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des.wa.lcl\doc\Finance\SAFS\166 - BRPELS\BI 27\Reports\FM02\"/>
    </mc:Choice>
  </mc:AlternateContent>
  <xr:revisionPtr revIDLastSave="0" documentId="13_ncr:1_{59FE3AB0-71C1-4EAA-A8D4-C8F13F7B6FE5}" xr6:coauthVersionLast="47" xr6:coauthVersionMax="47" xr10:uidLastSave="{00000000-0000-0000-0000-000000000000}"/>
  <bookViews>
    <workbookView xWindow="-56970" yWindow="165" windowWidth="28020" windowHeight="15240" tabRatio="601" firstSheet="8" activeTab="8" xr2:uid="{00000000-000D-0000-FFFF-FFFF00000000}"/>
  </bookViews>
  <sheets>
    <sheet name="Allotments" sheetId="1" state="hidden" r:id="rId1"/>
    <sheet name="Expenditures" sheetId="5" state="hidden" r:id="rId2"/>
    <sheet name="Projections" sheetId="8" state="hidden" r:id="rId3"/>
    <sheet name="RevAllotments" sheetId="10" state="hidden" r:id="rId4"/>
    <sheet name="Revenues" sheetId="11" state="hidden" r:id="rId5"/>
    <sheet name="RevVariance" sheetId="13" state="hidden" r:id="rId6"/>
    <sheet name="Variance" sheetId="9" state="hidden" r:id="rId7"/>
    <sheet name="FM tables" sheetId="23" state="hidden" r:id="rId8"/>
    <sheet name="Projection" sheetId="24" r:id="rId9"/>
    <sheet name="FM02 Detail" sheetId="19" r:id="rId10"/>
    <sheet name="FM02 by Program Index" sheetId="22" r:id="rId11"/>
    <sheet name="Revenue Trend Graphs" sheetId="20" r:id="rId12"/>
    <sheet name="Revenue by FY" sheetId="21" r:id="rId13"/>
    <sheet name="Fund Balance Projection" sheetId="25" r:id="rId14"/>
  </sheets>
  <externalReferences>
    <externalReference r:id="rId15"/>
  </externalReferences>
  <definedNames>
    <definedName name="ActOBJab" localSheetId="13">OFFSET([1]Expenditures!$Y$3,0,0,[1]Expenditures!$AH$3,1)</definedName>
    <definedName name="ActOBJab">OFFSET(Expenditures!$Y$3,0,0,Expenditures!$AH$3,1)</definedName>
    <definedName name="ActOBJc" localSheetId="13">OFFSET([1]Expenditures!$Z$3,0,0,[1]Expenditures!$AH$3,1)</definedName>
    <definedName name="ActOBJc">OFFSET(Expenditures!$Z$3,0,0,Expenditures!$AH$3,1)</definedName>
    <definedName name="ActOBJe" localSheetId="13">OFFSET([1]Expenditures!$AA$3,0,0,[1]Expenditures!$AH$3,1)</definedName>
    <definedName name="ActOBJe">OFFSET(Expenditures!$AA$3,0,0,Expenditures!$AH$3,1)</definedName>
    <definedName name="ActOBJg" localSheetId="13">OFFSET([1]Expenditures!$AB$3,0,0,[1]Expenditures!$AH$3,1)</definedName>
    <definedName name="ActOBJg">OFFSET(Expenditures!$AB$3,0,0,Expenditures!$AH$3,1)</definedName>
    <definedName name="ActOBJj" localSheetId="13">OFFSET([1]Expenditures!$AC$3,0,0,[1]Expenditures!$AH$3,1)</definedName>
    <definedName name="ActOBJj">OFFSET(Expenditures!$AC$3,0,0,Expenditures!$AH$3,1)</definedName>
    <definedName name="ActOBJn" localSheetId="13">OFFSET([1]Expenditures!$AD$3,0,0,[1]Expenditures!$AH$3,1)</definedName>
    <definedName name="ActOBJn">OFFSET(Expenditures!$AD$3,0,0,Expenditures!$AH$3,1)</definedName>
    <definedName name="ActOBJs" localSheetId="13">OFFSET([1]Expenditures!$AE$3,0,0,[1]Expenditures!$AH$3,1)</definedName>
    <definedName name="ActOBJs">OFFSET(Expenditures!$AE$3,0,0,Expenditures!$AH$3,1)</definedName>
    <definedName name="ActOBJtotal" localSheetId="13">OFFSET([1]Expenditures!$X$3,0,0,[1]Expenditures!$AH$3,1)</definedName>
    <definedName name="ActOBJtotal">OFFSET(Expenditures!$X$3,0,0,Expenditures!$AH$3,1)</definedName>
    <definedName name="AllotOBJab" localSheetId="13">OFFSET([1]Allotments!$Y$3,0,0,[1]Allotments!$AG$3,1)</definedName>
    <definedName name="AllotOBJab">OFFSET(Allotments!$Y$3,0,0,Allotments!$AG$3,1)</definedName>
    <definedName name="AllotOBJc" localSheetId="13">OFFSET([1]Allotments!$Z$3,0,0,[1]Allotments!$AG$3,1)</definedName>
    <definedName name="AllotOBJc">OFFSET(Allotments!$Z$3,0,0,Allotments!$AG$3,1)</definedName>
    <definedName name="AllotOBJe" localSheetId="13">OFFSET([1]Allotments!$AA$3,0,0,[1]Allotments!$AG$3,1)</definedName>
    <definedName name="AllotOBJe">OFFSET(Allotments!$AA$3,0,0,Allotments!$AG$3,1)</definedName>
    <definedName name="AllotOBJg" localSheetId="13">OFFSET([1]Allotments!$AB$3,0,0,[1]Allotments!$AG$3,1)</definedName>
    <definedName name="AllotOBJg">OFFSET(Allotments!$AB$3,0,0,Allotments!$AG$3,1)</definedName>
    <definedName name="AllotOBJj" localSheetId="13">OFFSET([1]Allotments!$AC$3,0,0,[1]Allotments!$AG$3,1)</definedName>
    <definedName name="AllotOBJj">OFFSET(Allotments!$AC$3,0,0,Allotments!$AG$3,1)</definedName>
    <definedName name="AllotOBJn" localSheetId="13">OFFSET([1]Allotments!$AD$3,0,0,[1]Allotments!$AG$3,1)</definedName>
    <definedName name="AllotOBJn">OFFSET(Allotments!$AD$3,0,0,Allotments!$AG$3,1)</definedName>
    <definedName name="AllotOBJs" localSheetId="13">OFFSET([1]Allotments!$AE$3,0,0,[1]Allotments!$AG$3,1)</definedName>
    <definedName name="AllotOBJs">OFFSET(Allotments!$AE$3,0,0,Allotments!$AG$3,1)</definedName>
    <definedName name="AllotOBJtotal" localSheetId="13">OFFSET([1]Allotments!$X$3,0,0,COUNTA([1]Allotments!$S$3:$S$33)-COUNTIF([1]Allotments!$S$3:$S$33,""),1)</definedName>
    <definedName name="AllotOBJtotal">OFFSET(Allotments!$X$3,0,0,COUNTA(Allotments!$S$3:$S$33)-COUNTIF(Allotments!$S$3:$S$33,""),1)</definedName>
    <definedName name="CummOBJtotal" localSheetId="13">OFFSET([1]Variance!$L$3,0,0,[1]Variance!$V$3,1)</definedName>
    <definedName name="CummOBJtotal">OFFSET(Variance!$L$3,0,0,Variance!$V$3,1)</definedName>
    <definedName name="CumOBJab" localSheetId="13">OFFSET([1]Variance!$M$3,0,0,[1]Variance!$V$3,1)</definedName>
    <definedName name="CumOBJab">OFFSET(Variance!$M$3,0,0,Variance!$V$3,1)</definedName>
    <definedName name="CumOBJc" localSheetId="13">OFFSET([1]Variance!$N$3,0,0,[1]Variance!$V$3,1)</definedName>
    <definedName name="CumOBJc">OFFSET(Variance!$N$3,0,0,Variance!$V$3,1)</definedName>
    <definedName name="CumOBJe" localSheetId="13">OFFSET([1]Variance!$O$3,0,0,[1]Variance!$V$3,1)</definedName>
    <definedName name="CumOBJe">OFFSET(Variance!$O$3,0,0,Variance!$V$3,1)</definedName>
    <definedName name="CumOBJg" localSheetId="13">OFFSET([1]Variance!$P$3,0,0,[1]Variance!$V$3,1)</definedName>
    <definedName name="CumOBJg">OFFSET(Variance!$P$3,0,0,Variance!$V$3,1)</definedName>
    <definedName name="CumOBJj" localSheetId="13">OFFSET([1]Variance!$Q$3,0,0,[1]Variance!$V$3,1)</definedName>
    <definedName name="CumOBJj">OFFSET(Variance!$Q$3,0,0,Variance!$V$3,1)</definedName>
    <definedName name="CumOBJn" localSheetId="13">OFFSET([1]Variance!$R$3,0,0,[1]Variance!$V$3,1)</definedName>
    <definedName name="CumOBJn">OFFSET(Variance!$R$3,0,0,Variance!$V$3,1)</definedName>
    <definedName name="CumOBJs" localSheetId="13">OFFSET([1]Variance!$S$3,0,0,[1]Variance!$V$3,1)</definedName>
    <definedName name="CumOBJs">OFFSET(Variance!$S$3,0,0,Variance!$V$3,1)</definedName>
    <definedName name="FMname" localSheetId="13">OFFSET([1]Allotments!$W$3,0,0,COUNTA([1]Allotments!$S$3:$S$33)-COUNTIF([1]Allotments!$S$3:$S$33,""),1)</definedName>
    <definedName name="FMname">OFFSET(Allotments!$W$3,0,0,COUNTA(Allotments!$S$3:$S$33)-COUNTIF(Allotments!$S$3:$S$33,""),1)</definedName>
    <definedName name="NetActual" localSheetId="13">'[1]Projection (EAI 030 only)'!#REF!</definedName>
    <definedName name="NetActual">#REF!</definedName>
    <definedName name="NetDates" localSheetId="13">'[1]Projection (EAI 030 only)'!#REF!</definedName>
    <definedName name="NetDates">#REF!</definedName>
    <definedName name="NetProjected">#REF!</definedName>
    <definedName name="_xlnm.Print_Area" localSheetId="8">Projection!$A$2:$AH$85</definedName>
    <definedName name="ProjOBJab" localSheetId="13">OFFSET([1]Projections!$AC$3,0,0,[1]Projections!$AK$3,1)</definedName>
    <definedName name="ProjOBJab">OFFSET(Projections!$AC$3,0,0,Projections!$AK$3,1)</definedName>
    <definedName name="ProjOBJc" localSheetId="13">OFFSET([1]Projections!$AD$3,0,0,[1]Projections!$AK$3,1)</definedName>
    <definedName name="ProjOBJc">OFFSET(Projections!$AD$3,0,0,Projections!$AK$3,1)</definedName>
    <definedName name="ProjOBJe" localSheetId="13">OFFSET([1]Projections!$AE$3,0,0,[1]Projections!$AK$3,1)</definedName>
    <definedName name="ProjOBJe">OFFSET(Projections!$AE$3,0,0,Projections!$AK$3,1)</definedName>
    <definedName name="ProjOBJg" localSheetId="13">OFFSET([1]Projections!$AF$3,0,0,[1]Projections!$AK$3,1)</definedName>
    <definedName name="ProjOBJg">OFFSET(Projections!$AF$3,0,0,Projections!$AK$3,1)</definedName>
    <definedName name="ProjOBJj" localSheetId="13">OFFSET([1]Projections!$AG$3,0,0,[1]Projections!$AK$3,1)</definedName>
    <definedName name="ProjOBJj">OFFSET(Projections!$AG$3,0,0,Projections!$AK$3,1)</definedName>
    <definedName name="ProjOBJn" localSheetId="13">OFFSET([1]Projections!$AH$3,0,0,[1]Projections!$AK$3,1)</definedName>
    <definedName name="ProjOBJn">OFFSET(Projections!$AH$3,0,0,Projections!$AK$3,1)</definedName>
    <definedName name="ProjOBJs" localSheetId="13">OFFSET([1]Projections!$AI$3,0,0,[1]Projections!$AK$3,1)</definedName>
    <definedName name="ProjOBJs">OFFSET(Projections!$AI$3,0,0,Projections!$AK$3,1)</definedName>
    <definedName name="ProjOBJtotal" localSheetId="13">OFFSET([1]Projections!$AB$3,0,0,[1]Projections!$AK$3,1)</definedName>
    <definedName name="ProjOBJtotal">OFFSET(Projections!$AB$3,0,0,Projections!$AK$3,1)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5" i="24" l="1"/>
  <c r="C40" i="25" l="1"/>
  <c r="D40" i="25"/>
  <c r="E40" i="25"/>
  <c r="F40" i="25"/>
  <c r="G40" i="25"/>
  <c r="H40" i="25"/>
  <c r="I40" i="25"/>
  <c r="J40" i="25"/>
  <c r="K40" i="25"/>
  <c r="L40" i="25"/>
  <c r="M40" i="25"/>
  <c r="N40" i="25"/>
  <c r="B40" i="25"/>
  <c r="U13" i="21" l="1"/>
  <c r="U12" i="21"/>
  <c r="U11" i="21"/>
  <c r="U10" i="21"/>
  <c r="U8" i="21"/>
  <c r="U7" i="21"/>
  <c r="U6" i="21"/>
  <c r="U5" i="21"/>
  <c r="U4" i="21"/>
  <c r="U3" i="21"/>
  <c r="U2" i="21"/>
  <c r="U9" i="21"/>
  <c r="T2" i="21"/>
  <c r="D2" i="25" l="1"/>
  <c r="D5" i="25" s="1"/>
  <c r="C2" i="25"/>
  <c r="C6" i="25" s="1"/>
  <c r="B75" i="20"/>
  <c r="C75" i="20" s="1"/>
  <c r="D6" i="25" l="1"/>
  <c r="R76" i="20"/>
  <c r="D75" i="20"/>
  <c r="G9" i="24"/>
  <c r="V59" i="24"/>
  <c r="W59" i="24"/>
  <c r="X59" i="24"/>
  <c r="Y59" i="24"/>
  <c r="Z59" i="24"/>
  <c r="AA59" i="24"/>
  <c r="AB59" i="24"/>
  <c r="AC59" i="24"/>
  <c r="AD59" i="24"/>
  <c r="AE59" i="24"/>
  <c r="AF59" i="24"/>
  <c r="U59" i="24"/>
  <c r="M59" i="24"/>
  <c r="N59" i="24"/>
  <c r="O59" i="24"/>
  <c r="P59" i="24"/>
  <c r="Q59" i="24"/>
  <c r="R59" i="24"/>
  <c r="S59" i="24"/>
  <c r="T59" i="24"/>
  <c r="L59" i="24"/>
  <c r="J69" i="24"/>
  <c r="J73" i="24"/>
  <c r="G84" i="24" l="1"/>
  <c r="G77" i="24"/>
  <c r="G78" i="24"/>
  <c r="G79" i="24"/>
  <c r="G80" i="24"/>
  <c r="G81" i="24"/>
  <c r="G82" i="24"/>
  <c r="G76" i="24"/>
  <c r="G56" i="24"/>
  <c r="G57" i="24"/>
  <c r="G58" i="24"/>
  <c r="G59" i="24"/>
  <c r="G60" i="24"/>
  <c r="G61" i="24"/>
  <c r="G62" i="24"/>
  <c r="G63" i="24"/>
  <c r="G64" i="24"/>
  <c r="G65" i="24"/>
  <c r="G66" i="24"/>
  <c r="G67" i="24"/>
  <c r="G68" i="24"/>
  <c r="G69" i="24"/>
  <c r="G70" i="24"/>
  <c r="G71" i="24"/>
  <c r="G72" i="24"/>
  <c r="G73" i="24"/>
  <c r="G74" i="24"/>
  <c r="G55" i="24"/>
  <c r="G53" i="24"/>
  <c r="G45" i="24"/>
  <c r="G46" i="24"/>
  <c r="G47" i="24"/>
  <c r="G48" i="24"/>
  <c r="G49" i="24"/>
  <c r="G50" i="24"/>
  <c r="G51" i="24"/>
  <c r="G44" i="24"/>
  <c r="G38" i="24"/>
  <c r="G39" i="24"/>
  <c r="G40" i="24"/>
  <c r="G41" i="24"/>
  <c r="G42" i="24"/>
  <c r="G37" i="24"/>
  <c r="F37" i="24"/>
  <c r="O19" i="21"/>
  <c r="AG41" i="24" l="1"/>
  <c r="AG40" i="24"/>
  <c r="AG6" i="24" l="1"/>
  <c r="AG7" i="24"/>
  <c r="AG8" i="24"/>
  <c r="AG9" i="24" l="1"/>
  <c r="AG50" i="24"/>
  <c r="AH50" i="24" s="1"/>
  <c r="AG51" i="24"/>
  <c r="AH51" i="24" s="1"/>
  <c r="AG49" i="24"/>
  <c r="AH49" i="24" s="1"/>
  <c r="J43" i="24"/>
  <c r="K43" i="24"/>
  <c r="L43" i="24"/>
  <c r="M43" i="24"/>
  <c r="N43" i="24"/>
  <c r="O43" i="24"/>
  <c r="P43" i="24"/>
  <c r="Q43" i="24"/>
  <c r="R43" i="24"/>
  <c r="S43" i="24"/>
  <c r="T43" i="24"/>
  <c r="U43" i="24"/>
  <c r="V43" i="24"/>
  <c r="W43" i="24"/>
  <c r="X43" i="24"/>
  <c r="Y43" i="24"/>
  <c r="Z43" i="24"/>
  <c r="AA43" i="24"/>
  <c r="AB43" i="24"/>
  <c r="AC43" i="24"/>
  <c r="AD43" i="24"/>
  <c r="AE43" i="24"/>
  <c r="AF43" i="24"/>
  <c r="I43" i="24"/>
  <c r="E43" i="24"/>
  <c r="F49" i="24"/>
  <c r="F50" i="24"/>
  <c r="F51" i="24"/>
  <c r="H49" i="24" l="1"/>
  <c r="G43" i="24"/>
  <c r="H51" i="24"/>
  <c r="H50" i="24"/>
  <c r="E54" i="24"/>
  <c r="F55" i="24"/>
  <c r="H55" i="24" s="1"/>
  <c r="AG55" i="24"/>
  <c r="AH55" i="24" l="1"/>
  <c r="E2" i="25"/>
  <c r="F2" i="25"/>
  <c r="G2" i="25"/>
  <c r="H2" i="25"/>
  <c r="I2" i="25"/>
  <c r="J2" i="25"/>
  <c r="K2" i="25"/>
  <c r="L2" i="25"/>
  <c r="M2" i="25"/>
  <c r="N2" i="25"/>
  <c r="B5" i="25"/>
  <c r="B97" i="20"/>
  <c r="B96" i="20"/>
  <c r="B95" i="20"/>
  <c r="B94" i="20"/>
  <c r="B93" i="20"/>
  <c r="B92" i="20"/>
  <c r="B91" i="20"/>
  <c r="B90" i="20"/>
  <c r="B89" i="20"/>
  <c r="B88" i="20"/>
  <c r="B87" i="20"/>
  <c r="B86" i="20"/>
  <c r="B85" i="20"/>
  <c r="B84" i="20"/>
  <c r="B83" i="20"/>
  <c r="B82" i="20"/>
  <c r="B81" i="20"/>
  <c r="B80" i="20"/>
  <c r="B79" i="20"/>
  <c r="B78" i="20"/>
  <c r="B77" i="20"/>
  <c r="B76" i="20"/>
  <c r="F5" i="24"/>
  <c r="H5" i="24" s="1"/>
  <c r="Q15" i="21"/>
  <c r="P15" i="21"/>
  <c r="C73" i="20"/>
  <c r="D76" i="20" l="1"/>
  <c r="D77" i="20" s="1"/>
  <c r="D78" i="20" s="1"/>
  <c r="D79" i="20" s="1"/>
  <c r="D80" i="20" s="1"/>
  <c r="D81" i="20" s="1"/>
  <c r="D82" i="20" s="1"/>
  <c r="D83" i="20" s="1"/>
  <c r="D84" i="20" s="1"/>
  <c r="D85" i="20" s="1"/>
  <c r="D86" i="20" s="1"/>
  <c r="D87" i="20" s="1"/>
  <c r="D88" i="20" s="1"/>
  <c r="D89" i="20" s="1"/>
  <c r="D90" i="20" s="1"/>
  <c r="D91" i="20" s="1"/>
  <c r="D92" i="20" s="1"/>
  <c r="D93" i="20" s="1"/>
  <c r="D94" i="20" s="1"/>
  <c r="D95" i="20" s="1"/>
  <c r="D96" i="20" s="1"/>
  <c r="AG53" i="24"/>
  <c r="AG42" i="24"/>
  <c r="AH42" i="24" s="1"/>
  <c r="AH53" i="24" l="1"/>
  <c r="AG52" i="24"/>
  <c r="D97" i="20"/>
  <c r="R77" i="20" s="1"/>
  <c r="R78" i="20" s="1"/>
  <c r="J54" i="24"/>
  <c r="K54" i="24"/>
  <c r="L54" i="24"/>
  <c r="M54" i="24"/>
  <c r="N54" i="24"/>
  <c r="O54" i="24"/>
  <c r="P54" i="24"/>
  <c r="Q54" i="24"/>
  <c r="R54" i="24"/>
  <c r="S54" i="24"/>
  <c r="T54" i="24"/>
  <c r="U54" i="24"/>
  <c r="V54" i="24"/>
  <c r="W54" i="24"/>
  <c r="X54" i="24"/>
  <c r="Y54" i="24"/>
  <c r="Z54" i="24"/>
  <c r="AA54" i="24"/>
  <c r="AB54" i="24"/>
  <c r="AC54" i="24"/>
  <c r="AD54" i="24"/>
  <c r="AE54" i="24"/>
  <c r="AF54" i="24"/>
  <c r="I54" i="24"/>
  <c r="G54" i="24"/>
  <c r="AG70" i="24"/>
  <c r="AH70" i="24" s="1"/>
  <c r="F70" i="24"/>
  <c r="H70" i="24" s="1"/>
  <c r="F53" i="24"/>
  <c r="H53" i="24" s="1"/>
  <c r="J52" i="24"/>
  <c r="K52" i="24"/>
  <c r="L52" i="24"/>
  <c r="M52" i="24"/>
  <c r="N52" i="24"/>
  <c r="O52" i="24"/>
  <c r="P52" i="24"/>
  <c r="Q52" i="24"/>
  <c r="R52" i="24"/>
  <c r="S52" i="24"/>
  <c r="T52" i="24"/>
  <c r="U52" i="24"/>
  <c r="V52" i="24"/>
  <c r="W52" i="24"/>
  <c r="X52" i="24"/>
  <c r="Y52" i="24"/>
  <c r="Z52" i="24"/>
  <c r="AA52" i="24"/>
  <c r="AB52" i="24"/>
  <c r="AC52" i="24"/>
  <c r="AD52" i="24"/>
  <c r="AE52" i="24"/>
  <c r="AF52" i="24"/>
  <c r="I52" i="24"/>
  <c r="E52" i="24"/>
  <c r="AF36" i="24" l="1"/>
  <c r="AF13" i="24" s="1"/>
  <c r="J36" i="24"/>
  <c r="K36" i="24"/>
  <c r="L36" i="24"/>
  <c r="M36" i="24"/>
  <c r="N36" i="24"/>
  <c r="O36" i="24"/>
  <c r="P36" i="24"/>
  <c r="Q36" i="24"/>
  <c r="Q13" i="24" s="1"/>
  <c r="R36" i="24"/>
  <c r="R13" i="24" s="1"/>
  <c r="S36" i="24"/>
  <c r="T36" i="24"/>
  <c r="T13" i="24" s="1"/>
  <c r="U36" i="24"/>
  <c r="V36" i="24"/>
  <c r="W36" i="24"/>
  <c r="X36" i="24"/>
  <c r="X13" i="24" s="1"/>
  <c r="Y36" i="24"/>
  <c r="Y13" i="24" s="1"/>
  <c r="Z36" i="24"/>
  <c r="AA36" i="24"/>
  <c r="AA13" i="24" s="1"/>
  <c r="AB36" i="24"/>
  <c r="AB13" i="24" s="1"/>
  <c r="AC36" i="24"/>
  <c r="AD36" i="24"/>
  <c r="AD13" i="24" s="1"/>
  <c r="AE36" i="24"/>
  <c r="AE13" i="24" s="1"/>
  <c r="I36" i="24"/>
  <c r="I13" i="24" s="1"/>
  <c r="E36" i="24"/>
  <c r="F42" i="24"/>
  <c r="F4" i="24"/>
  <c r="G83" i="24"/>
  <c r="G18" i="24" s="1"/>
  <c r="F84" i="24"/>
  <c r="AF83" i="24"/>
  <c r="AF18" i="24" s="1"/>
  <c r="AE83" i="24"/>
  <c r="AE18" i="24" s="1"/>
  <c r="AD83" i="24"/>
  <c r="AD18" i="24" s="1"/>
  <c r="AC83" i="24"/>
  <c r="AC18" i="24" s="1"/>
  <c r="AB83" i="24"/>
  <c r="AB18" i="24" s="1"/>
  <c r="AA83" i="24"/>
  <c r="AA18" i="24" s="1"/>
  <c r="Z83" i="24"/>
  <c r="Y83" i="24"/>
  <c r="Y18" i="24" s="1"/>
  <c r="X83" i="24"/>
  <c r="X18" i="24" s="1"/>
  <c r="W83" i="24"/>
  <c r="W18" i="24" s="1"/>
  <c r="V83" i="24"/>
  <c r="V18" i="24" s="1"/>
  <c r="U83" i="24"/>
  <c r="U18" i="24" s="1"/>
  <c r="T83" i="24"/>
  <c r="T18" i="24" s="1"/>
  <c r="S83" i="24"/>
  <c r="S18" i="24" s="1"/>
  <c r="R83" i="24"/>
  <c r="R18" i="24" s="1"/>
  <c r="Q83" i="24"/>
  <c r="Q18" i="24" s="1"/>
  <c r="P83" i="24"/>
  <c r="P18" i="24" s="1"/>
  <c r="O83" i="24"/>
  <c r="O18" i="24" s="1"/>
  <c r="N83" i="24"/>
  <c r="N18" i="24" s="1"/>
  <c r="M83" i="24"/>
  <c r="M18" i="24" s="1"/>
  <c r="L83" i="24"/>
  <c r="L18" i="24" s="1"/>
  <c r="K83" i="24"/>
  <c r="K18" i="24" s="1"/>
  <c r="J83" i="24"/>
  <c r="J18" i="24" s="1"/>
  <c r="I83" i="24"/>
  <c r="I18" i="24" s="1"/>
  <c r="E83" i="24"/>
  <c r="E18" i="24" s="1"/>
  <c r="AG82" i="24"/>
  <c r="AH82" i="24" s="1"/>
  <c r="F82" i="24"/>
  <c r="H82" i="24" s="1"/>
  <c r="AG81" i="24"/>
  <c r="AH81" i="24" s="1"/>
  <c r="F81" i="24"/>
  <c r="AG80" i="24"/>
  <c r="AH80" i="24" s="1"/>
  <c r="F80" i="24"/>
  <c r="AG79" i="24"/>
  <c r="AH79" i="24" s="1"/>
  <c r="F79" i="24"/>
  <c r="H79" i="24" s="1"/>
  <c r="AG78" i="24"/>
  <c r="AH78" i="24" s="1"/>
  <c r="F78" i="24"/>
  <c r="AG77" i="24"/>
  <c r="AH77" i="24" s="1"/>
  <c r="F77" i="24"/>
  <c r="AG76" i="24"/>
  <c r="F76" i="24"/>
  <c r="AF75" i="24"/>
  <c r="AF17" i="24" s="1"/>
  <c r="AE75" i="24"/>
  <c r="AE17" i="24" s="1"/>
  <c r="AD75" i="24"/>
  <c r="AD17" i="24" s="1"/>
  <c r="AC75" i="24"/>
  <c r="AC17" i="24" s="1"/>
  <c r="AB75" i="24"/>
  <c r="AB17" i="24" s="1"/>
  <c r="AA75" i="24"/>
  <c r="Z75" i="24"/>
  <c r="Z17" i="24" s="1"/>
  <c r="Y75" i="24"/>
  <c r="Y17" i="24" s="1"/>
  <c r="X75" i="24"/>
  <c r="X17" i="24" s="1"/>
  <c r="W75" i="24"/>
  <c r="W17" i="24" s="1"/>
  <c r="V75" i="24"/>
  <c r="V17" i="24" s="1"/>
  <c r="U75" i="24"/>
  <c r="U17" i="24" s="1"/>
  <c r="T75" i="24"/>
  <c r="T17" i="24" s="1"/>
  <c r="S75" i="24"/>
  <c r="S17" i="24" s="1"/>
  <c r="R75" i="24"/>
  <c r="R17" i="24" s="1"/>
  <c r="Q75" i="24"/>
  <c r="Q17" i="24" s="1"/>
  <c r="P75" i="24"/>
  <c r="P17" i="24" s="1"/>
  <c r="O75" i="24"/>
  <c r="O17" i="24" s="1"/>
  <c r="N75" i="24"/>
  <c r="N17" i="24" s="1"/>
  <c r="M75" i="24"/>
  <c r="M17" i="24" s="1"/>
  <c r="L75" i="24"/>
  <c r="L17" i="24" s="1"/>
  <c r="K75" i="24"/>
  <c r="K17" i="24" s="1"/>
  <c r="J75" i="24"/>
  <c r="J17" i="24" s="1"/>
  <c r="I75" i="24"/>
  <c r="I17" i="24" s="1"/>
  <c r="E75" i="24"/>
  <c r="E17" i="24" s="1"/>
  <c r="AG74" i="24"/>
  <c r="AH74" i="24" s="1"/>
  <c r="F74" i="24"/>
  <c r="AG73" i="24"/>
  <c r="AH73" i="24" s="1"/>
  <c r="F73" i="24"/>
  <c r="AG72" i="24"/>
  <c r="AH72" i="24" s="1"/>
  <c r="F72" i="24"/>
  <c r="AG71" i="24"/>
  <c r="AH71" i="24" s="1"/>
  <c r="F71" i="24"/>
  <c r="AG69" i="24"/>
  <c r="AH69" i="24" s="1"/>
  <c r="F69" i="24"/>
  <c r="AG68" i="24"/>
  <c r="AH68" i="24" s="1"/>
  <c r="F68" i="24"/>
  <c r="AG67" i="24"/>
  <c r="AH67" i="24" s="1"/>
  <c r="F67" i="24"/>
  <c r="H67" i="24" s="1"/>
  <c r="AG66" i="24"/>
  <c r="AH66" i="24" s="1"/>
  <c r="F66" i="24"/>
  <c r="AG65" i="24"/>
  <c r="AH65" i="24" s="1"/>
  <c r="F65" i="24"/>
  <c r="AG64" i="24"/>
  <c r="AH64" i="24" s="1"/>
  <c r="F64" i="24"/>
  <c r="AG63" i="24"/>
  <c r="AH63" i="24" s="1"/>
  <c r="F63" i="24"/>
  <c r="H63" i="24" s="1"/>
  <c r="AG62" i="24"/>
  <c r="AH62" i="24" s="1"/>
  <c r="F62" i="24"/>
  <c r="AG61" i="24"/>
  <c r="AH61" i="24" s="1"/>
  <c r="F61" i="24"/>
  <c r="AG60" i="24"/>
  <c r="AH60" i="24" s="1"/>
  <c r="F60" i="24"/>
  <c r="AG59" i="24"/>
  <c r="AH59" i="24" s="1"/>
  <c r="F59" i="24"/>
  <c r="AG58" i="24"/>
  <c r="AH58" i="24" s="1"/>
  <c r="F58" i="24"/>
  <c r="F57" i="24"/>
  <c r="AG56" i="24"/>
  <c r="F56" i="24"/>
  <c r="AF16" i="24"/>
  <c r="AE16" i="24"/>
  <c r="AA16" i="24"/>
  <c r="X16" i="24"/>
  <c r="W16" i="24"/>
  <c r="S16" i="24"/>
  <c r="R16" i="24"/>
  <c r="Q16" i="24"/>
  <c r="P16" i="24"/>
  <c r="O16" i="24"/>
  <c r="K16" i="24"/>
  <c r="J16" i="24"/>
  <c r="I16" i="24"/>
  <c r="E16" i="24"/>
  <c r="G52" i="24"/>
  <c r="F52" i="24"/>
  <c r="AC15" i="24"/>
  <c r="AB15" i="24"/>
  <c r="AA15" i="24"/>
  <c r="Z15" i="24"/>
  <c r="V15" i="24"/>
  <c r="U15" i="24"/>
  <c r="T15" i="24"/>
  <c r="S15" i="24"/>
  <c r="R15" i="24"/>
  <c r="M15" i="24"/>
  <c r="L15" i="24"/>
  <c r="K15" i="24"/>
  <c r="J15" i="24"/>
  <c r="AG48" i="24"/>
  <c r="AH48" i="24" s="1"/>
  <c r="F48" i="24"/>
  <c r="AG47" i="24"/>
  <c r="AH47" i="24" s="1"/>
  <c r="F47" i="24"/>
  <c r="H47" i="24" s="1"/>
  <c r="AG46" i="24"/>
  <c r="AH46" i="24" s="1"/>
  <c r="F46" i="24"/>
  <c r="AG45" i="24"/>
  <c r="AH45" i="24" s="1"/>
  <c r="F45" i="24"/>
  <c r="F44" i="24"/>
  <c r="AF14" i="24"/>
  <c r="AE14" i="24"/>
  <c r="AD14" i="24"/>
  <c r="AB14" i="24"/>
  <c r="Z14" i="24"/>
  <c r="Y14" i="24"/>
  <c r="X14" i="24"/>
  <c r="V14" i="24"/>
  <c r="T14" i="24"/>
  <c r="S14" i="24"/>
  <c r="R14" i="24"/>
  <c r="Q14" i="24"/>
  <c r="P14" i="24"/>
  <c r="O14" i="24"/>
  <c r="N14" i="24"/>
  <c r="L14" i="24"/>
  <c r="K14" i="24"/>
  <c r="J14" i="24"/>
  <c r="I14" i="24"/>
  <c r="E14" i="24"/>
  <c r="AH41" i="24"/>
  <c r="F41" i="24"/>
  <c r="AH40" i="24"/>
  <c r="F40" i="24"/>
  <c r="H40" i="24" s="1"/>
  <c r="F39" i="24"/>
  <c r="H39" i="24" s="1"/>
  <c r="AG38" i="24"/>
  <c r="AH38" i="24" s="1"/>
  <c r="F38" i="24"/>
  <c r="H38" i="24" s="1"/>
  <c r="AG37" i="24"/>
  <c r="H35" i="24"/>
  <c r="G35" i="24"/>
  <c r="F35" i="24"/>
  <c r="G31" i="24"/>
  <c r="H28" i="24"/>
  <c r="G28" i="24"/>
  <c r="F28" i="24"/>
  <c r="AF25" i="24"/>
  <c r="AE25" i="24"/>
  <c r="AD25" i="24"/>
  <c r="AC25" i="24"/>
  <c r="AB25" i="24"/>
  <c r="AA25" i="24"/>
  <c r="Z25" i="24"/>
  <c r="Y25" i="24"/>
  <c r="X25" i="24"/>
  <c r="W25" i="24"/>
  <c r="V25" i="24"/>
  <c r="U25" i="24"/>
  <c r="T25" i="24"/>
  <c r="S25" i="24"/>
  <c r="R25" i="24"/>
  <c r="Q25" i="24"/>
  <c r="P25" i="24"/>
  <c r="O25" i="24"/>
  <c r="N25" i="24"/>
  <c r="M25" i="24"/>
  <c r="L25" i="24"/>
  <c r="K25" i="24"/>
  <c r="J25" i="24"/>
  <c r="I25" i="24"/>
  <c r="G25" i="24"/>
  <c r="E25" i="24"/>
  <c r="AG24" i="24"/>
  <c r="F24" i="24"/>
  <c r="H24" i="24" s="1"/>
  <c r="AG23" i="24"/>
  <c r="AH23" i="24" s="1"/>
  <c r="F23" i="24"/>
  <c r="H22" i="24"/>
  <c r="G22" i="24"/>
  <c r="F22" i="24"/>
  <c r="Z18" i="24"/>
  <c r="AA17" i="24"/>
  <c r="AD16" i="24"/>
  <c r="AC16" i="24"/>
  <c r="AB16" i="24"/>
  <c r="Z16" i="24"/>
  <c r="Y16" i="24"/>
  <c r="V16" i="24"/>
  <c r="U16" i="24"/>
  <c r="T16" i="24"/>
  <c r="N16" i="24"/>
  <c r="M16" i="24"/>
  <c r="L16" i="24"/>
  <c r="AF15" i="24"/>
  <c r="AE15" i="24"/>
  <c r="AD15" i="24"/>
  <c r="Y15" i="24"/>
  <c r="X15" i="24"/>
  <c r="W15" i="24"/>
  <c r="Q15" i="24"/>
  <c r="P15" i="24"/>
  <c r="O15" i="24"/>
  <c r="N15" i="24"/>
  <c r="I15" i="24"/>
  <c r="F15" i="24" s="1"/>
  <c r="E15" i="24"/>
  <c r="AC14" i="24"/>
  <c r="AA14" i="24"/>
  <c r="W14" i="24"/>
  <c r="U14" i="24"/>
  <c r="M14" i="24"/>
  <c r="L13" i="24"/>
  <c r="K13" i="24"/>
  <c r="H12" i="24"/>
  <c r="G12" i="24"/>
  <c r="F12" i="24"/>
  <c r="AF9" i="24"/>
  <c r="AE9" i="24"/>
  <c r="AD9" i="24"/>
  <c r="AC9" i="24"/>
  <c r="AB9" i="24"/>
  <c r="AA9" i="24"/>
  <c r="Z9" i="24"/>
  <c r="Y9" i="24"/>
  <c r="X9" i="24"/>
  <c r="W9" i="24"/>
  <c r="V9" i="24"/>
  <c r="U9" i="24"/>
  <c r="T9" i="24"/>
  <c r="S9" i="24"/>
  <c r="R9" i="24"/>
  <c r="Q9" i="24"/>
  <c r="P9" i="24"/>
  <c r="O9" i="24"/>
  <c r="N9" i="24"/>
  <c r="M9" i="24"/>
  <c r="L9" i="24"/>
  <c r="K9" i="24"/>
  <c r="J9" i="24"/>
  <c r="I9" i="24"/>
  <c r="E9" i="24"/>
  <c r="AH8" i="24"/>
  <c r="F8" i="24"/>
  <c r="H8" i="24" s="1"/>
  <c r="AJ7" i="24"/>
  <c r="AH7" i="24"/>
  <c r="F7" i="24"/>
  <c r="H7" i="24" s="1"/>
  <c r="AH6" i="24"/>
  <c r="F6" i="24"/>
  <c r="H6" i="24" s="1"/>
  <c r="AH5" i="24"/>
  <c r="H4" i="24"/>
  <c r="G4" i="24"/>
  <c r="F16" i="24" l="1"/>
  <c r="AH76" i="24"/>
  <c r="AG75" i="24"/>
  <c r="AH56" i="24"/>
  <c r="AH37" i="24"/>
  <c r="H9" i="24"/>
  <c r="AH9" i="24"/>
  <c r="F43" i="24"/>
  <c r="AH52" i="24"/>
  <c r="AG15" i="24"/>
  <c r="AH15" i="24" s="1"/>
  <c r="AD85" i="24"/>
  <c r="AD19" i="24" s="1"/>
  <c r="L41" i="25" s="1"/>
  <c r="L43" i="25" s="1"/>
  <c r="F54" i="24"/>
  <c r="H59" i="24"/>
  <c r="H62" i="24"/>
  <c r="H66" i="24"/>
  <c r="H46" i="24"/>
  <c r="V85" i="24"/>
  <c r="V19" i="24" s="1"/>
  <c r="D41" i="25" s="1"/>
  <c r="D43" i="25" s="1"/>
  <c r="N85" i="24"/>
  <c r="N19" i="24" s="1"/>
  <c r="O85" i="24"/>
  <c r="O19" i="24" s="1"/>
  <c r="H60" i="24"/>
  <c r="W85" i="24"/>
  <c r="W19" i="24" s="1"/>
  <c r="E41" i="25" s="1"/>
  <c r="E43" i="25" s="1"/>
  <c r="AE85" i="24"/>
  <c r="AE19" i="24" s="1"/>
  <c r="M41" i="25" s="1"/>
  <c r="M43" i="25" s="1"/>
  <c r="H73" i="24"/>
  <c r="H81" i="24"/>
  <c r="H42" i="24"/>
  <c r="H45" i="24"/>
  <c r="AG84" i="24"/>
  <c r="H68" i="24"/>
  <c r="H80" i="24"/>
  <c r="G36" i="24"/>
  <c r="H65" i="24"/>
  <c r="H77" i="24"/>
  <c r="H84" i="24"/>
  <c r="H83" i="24" s="1"/>
  <c r="F36" i="24"/>
  <c r="G75" i="24"/>
  <c r="O13" i="24"/>
  <c r="I85" i="24"/>
  <c r="I19" i="24" s="1"/>
  <c r="Q85" i="24"/>
  <c r="Q19" i="24" s="1"/>
  <c r="Y85" i="24"/>
  <c r="Y19" i="24" s="1"/>
  <c r="G41" i="25" s="1"/>
  <c r="G43" i="25" s="1"/>
  <c r="H37" i="24"/>
  <c r="AG39" i="24"/>
  <c r="AH39" i="24" s="1"/>
  <c r="H44" i="24"/>
  <c r="H69" i="24"/>
  <c r="H72" i="24"/>
  <c r="J85" i="24"/>
  <c r="J19" i="24" s="1"/>
  <c r="V13" i="24"/>
  <c r="N13" i="24"/>
  <c r="Z85" i="24"/>
  <c r="Z19" i="24" s="1"/>
  <c r="H41" i="25" s="1"/>
  <c r="H43" i="25" s="1"/>
  <c r="P85" i="24"/>
  <c r="P19" i="24" s="1"/>
  <c r="AF85" i="24"/>
  <c r="AF19" i="24" s="1"/>
  <c r="N41" i="25" s="1"/>
  <c r="P13" i="24"/>
  <c r="Z13" i="24"/>
  <c r="S85" i="24"/>
  <c r="S19" i="24" s="1"/>
  <c r="L85" i="24"/>
  <c r="L19" i="24" s="1"/>
  <c r="T85" i="24"/>
  <c r="T19" i="24" s="1"/>
  <c r="B41" i="25" s="1"/>
  <c r="B43" i="25" s="1"/>
  <c r="AB85" i="24"/>
  <c r="AB19" i="24" s="1"/>
  <c r="J41" i="25" s="1"/>
  <c r="J43" i="25" s="1"/>
  <c r="G16" i="24"/>
  <c r="W13" i="24"/>
  <c r="X85" i="24"/>
  <c r="X19" i="24" s="1"/>
  <c r="F41" i="25" s="1"/>
  <c r="F43" i="25" s="1"/>
  <c r="R85" i="24"/>
  <c r="R19" i="24" s="1"/>
  <c r="K85" i="24"/>
  <c r="K19" i="24" s="1"/>
  <c r="K29" i="24" s="1"/>
  <c r="AA85" i="24"/>
  <c r="AA19" i="24" s="1"/>
  <c r="I41" i="25" s="1"/>
  <c r="I43" i="25" s="1"/>
  <c r="AG44" i="24"/>
  <c r="J13" i="24"/>
  <c r="F13" i="24" s="1"/>
  <c r="S13" i="24"/>
  <c r="AG25" i="24"/>
  <c r="M85" i="24"/>
  <c r="M19" i="24" s="1"/>
  <c r="U85" i="24"/>
  <c r="U19" i="24" s="1"/>
  <c r="C41" i="25" s="1"/>
  <c r="C43" i="25" s="1"/>
  <c r="AC85" i="24"/>
  <c r="AC19" i="24" s="1"/>
  <c r="K41" i="25" s="1"/>
  <c r="K43" i="25" s="1"/>
  <c r="H41" i="24"/>
  <c r="H58" i="24"/>
  <c r="H74" i="24"/>
  <c r="H78" i="24"/>
  <c r="H61" i="24"/>
  <c r="H64" i="24"/>
  <c r="H71" i="24"/>
  <c r="F83" i="24"/>
  <c r="F9" i="24"/>
  <c r="F25" i="24"/>
  <c r="H48" i="24"/>
  <c r="F75" i="24"/>
  <c r="G15" i="24"/>
  <c r="H15" i="24" s="1"/>
  <c r="F18" i="24"/>
  <c r="H18" i="24" s="1"/>
  <c r="F14" i="24"/>
  <c r="E13" i="24"/>
  <c r="M13" i="24"/>
  <c r="U13" i="24"/>
  <c r="AC13" i="24"/>
  <c r="H52" i="24"/>
  <c r="H57" i="24"/>
  <c r="AH24" i="24"/>
  <c r="AH25" i="24" s="1"/>
  <c r="F17" i="24"/>
  <c r="AG57" i="24"/>
  <c r="AH57" i="24" s="1"/>
  <c r="E85" i="24"/>
  <c r="H56" i="24"/>
  <c r="H76" i="24"/>
  <c r="H23" i="24"/>
  <c r="H25" i="24" s="1"/>
  <c r="Q76" i="20"/>
  <c r="H16" i="24" l="1"/>
  <c r="H36" i="24"/>
  <c r="AH84" i="24"/>
  <c r="AG83" i="24"/>
  <c r="AG18" i="24" s="1"/>
  <c r="AH18" i="24" s="1"/>
  <c r="AG54" i="24"/>
  <c r="AH44" i="24"/>
  <c r="AG43" i="24"/>
  <c r="AH43" i="24" s="1"/>
  <c r="AG36" i="24"/>
  <c r="AG13" i="24" s="1"/>
  <c r="AH13" i="24" s="1"/>
  <c r="AD29" i="24"/>
  <c r="H54" i="24"/>
  <c r="H43" i="24"/>
  <c r="E3" i="25"/>
  <c r="E5" i="25" s="1"/>
  <c r="Y29" i="24"/>
  <c r="M29" i="24"/>
  <c r="G3" i="25"/>
  <c r="G5" i="25" s="1"/>
  <c r="R29" i="24"/>
  <c r="L3" i="25"/>
  <c r="L5" i="25" s="1"/>
  <c r="S29" i="24"/>
  <c r="M3" i="25"/>
  <c r="M5" i="25" s="1"/>
  <c r="Q29" i="24"/>
  <c r="K3" i="25"/>
  <c r="K5" i="25" s="1"/>
  <c r="AE29" i="24"/>
  <c r="L29" i="24"/>
  <c r="F3" i="25"/>
  <c r="F5" i="25" s="1"/>
  <c r="X29" i="24"/>
  <c r="J29" i="24"/>
  <c r="I29" i="24"/>
  <c r="W29" i="24"/>
  <c r="AC29" i="24"/>
  <c r="Z29" i="24"/>
  <c r="U29" i="24"/>
  <c r="AB29" i="24"/>
  <c r="AF29" i="24"/>
  <c r="N29" i="24"/>
  <c r="H3" i="25"/>
  <c r="H5" i="25" s="1"/>
  <c r="O29" i="24"/>
  <c r="I3" i="25"/>
  <c r="I5" i="25" s="1"/>
  <c r="AA29" i="24"/>
  <c r="T29" i="24"/>
  <c r="N3" i="25"/>
  <c r="N5" i="25" s="1"/>
  <c r="P29" i="24"/>
  <c r="J3" i="25"/>
  <c r="J5" i="25" s="1"/>
  <c r="V29" i="24"/>
  <c r="G14" i="24"/>
  <c r="H14" i="24" s="1"/>
  <c r="G13" i="24"/>
  <c r="H13" i="24" s="1"/>
  <c r="G85" i="24"/>
  <c r="G17" i="24"/>
  <c r="H17" i="24" s="1"/>
  <c r="H75" i="24"/>
  <c r="F85" i="24"/>
  <c r="F19" i="24" s="1"/>
  <c r="F29" i="24" s="1"/>
  <c r="E19" i="24"/>
  <c r="E29" i="24" s="1"/>
  <c r="J30" i="24" l="1"/>
  <c r="F30" i="24"/>
  <c r="I30" i="24"/>
  <c r="AH83" i="24"/>
  <c r="AG85" i="24"/>
  <c r="AH85" i="24" s="1"/>
  <c r="AG14" i="24"/>
  <c r="AH14" i="24" s="1"/>
  <c r="AH54" i="24"/>
  <c r="AG16" i="24"/>
  <c r="AH16" i="24" s="1"/>
  <c r="AH36" i="24"/>
  <c r="H85" i="24"/>
  <c r="H19" i="24" s="1"/>
  <c r="C5" i="25"/>
  <c r="E6" i="25"/>
  <c r="F6" i="25" s="1"/>
  <c r="G6" i="25" s="1"/>
  <c r="H6" i="25" s="1"/>
  <c r="I6" i="25" s="1"/>
  <c r="J6" i="25" s="1"/>
  <c r="K6" i="25" s="1"/>
  <c r="L6" i="25" s="1"/>
  <c r="M6" i="25" s="1"/>
  <c r="AH75" i="24"/>
  <c r="AG17" i="24"/>
  <c r="G19" i="24"/>
  <c r="G29" i="24" s="1"/>
  <c r="C72" i="20"/>
  <c r="N6" i="25" l="1"/>
  <c r="B44" i="25"/>
  <c r="C44" i="25" s="1"/>
  <c r="D44" i="25" s="1"/>
  <c r="E44" i="25" s="1"/>
  <c r="F44" i="25" s="1"/>
  <c r="G44" i="25" s="1"/>
  <c r="H44" i="25" s="1"/>
  <c r="I44" i="25" s="1"/>
  <c r="J44" i="25" s="1"/>
  <c r="K44" i="25" s="1"/>
  <c r="L44" i="25" s="1"/>
  <c r="M44" i="25" s="1"/>
  <c r="H29" i="24"/>
  <c r="AG29" i="24"/>
  <c r="AH29" i="24" s="1"/>
  <c r="AH17" i="24"/>
  <c r="AH19" i="24" s="1"/>
  <c r="AG19" i="24"/>
  <c r="C71" i="20"/>
  <c r="N43" i="25" l="1"/>
  <c r="N44" i="25"/>
  <c r="G30" i="24"/>
  <c r="O10" i="21"/>
  <c r="H30" i="24" l="1"/>
  <c r="K30" i="24"/>
  <c r="L30" i="24" s="1"/>
  <c r="M30" i="24" s="1"/>
  <c r="N30" i="24" s="1"/>
  <c r="O30" i="24" s="1"/>
  <c r="P30" i="24" s="1"/>
  <c r="Q30" i="24" s="1"/>
  <c r="R30" i="24" s="1"/>
  <c r="S30" i="24" s="1"/>
  <c r="T30" i="24" s="1"/>
  <c r="U30" i="24" s="1"/>
  <c r="V30" i="24" s="1"/>
  <c r="W30" i="24" s="1"/>
  <c r="X30" i="24" s="1"/>
  <c r="Y30" i="24" s="1"/>
  <c r="Z30" i="24" s="1"/>
  <c r="AA30" i="24" s="1"/>
  <c r="AB30" i="24" s="1"/>
  <c r="AC30" i="24" s="1"/>
  <c r="AD30" i="24" s="1"/>
  <c r="AE30" i="24" s="1"/>
  <c r="AF30" i="24" s="1"/>
  <c r="AG30" i="24" s="1"/>
  <c r="AH30" i="24" s="1"/>
  <c r="C70" i="20"/>
  <c r="C69" i="20" l="1"/>
  <c r="C68" i="20" l="1"/>
  <c r="C67" i="20" l="1"/>
  <c r="C66" i="20" l="1"/>
  <c r="C65" i="20" l="1"/>
  <c r="C26" i="20"/>
  <c r="I15" i="21" l="1"/>
  <c r="H15" i="21"/>
  <c r="G15" i="21"/>
  <c r="E15" i="21"/>
  <c r="D15" i="21"/>
  <c r="B15" i="21"/>
  <c r="F15" i="21"/>
  <c r="C15" i="21"/>
  <c r="O15" i="21"/>
  <c r="N15" i="21"/>
  <c r="M15" i="21"/>
  <c r="L15" i="21"/>
  <c r="K15" i="21"/>
  <c r="J15" i="21"/>
  <c r="T3" i="21" l="1"/>
  <c r="N18" i="21"/>
  <c r="N19" i="21"/>
  <c r="O18" i="21"/>
  <c r="C18" i="21"/>
  <c r="I18" i="21"/>
  <c r="I19" i="21"/>
  <c r="G19" i="21"/>
  <c r="G18" i="21"/>
  <c r="H18" i="21"/>
  <c r="H19" i="21"/>
  <c r="F19" i="21"/>
  <c r="F18" i="21"/>
  <c r="J19" i="21"/>
  <c r="J18" i="21"/>
  <c r="K19" i="21"/>
  <c r="K18" i="21"/>
  <c r="D19" i="21"/>
  <c r="D18" i="21"/>
  <c r="M19" i="21"/>
  <c r="M18" i="21"/>
  <c r="T5" i="21"/>
  <c r="T10" i="21"/>
  <c r="T11" i="21"/>
  <c r="T9" i="21"/>
  <c r="L19" i="21"/>
  <c r="L18" i="21"/>
  <c r="E19" i="21"/>
  <c r="E18" i="21"/>
  <c r="T12" i="21"/>
  <c r="T4" i="21"/>
  <c r="T8" i="21"/>
  <c r="T6" i="21"/>
  <c r="T7" i="21"/>
  <c r="T13" i="21"/>
  <c r="C64" i="20" l="1"/>
  <c r="C51" i="20" l="1"/>
  <c r="C50" i="20"/>
  <c r="C63" i="20" l="1"/>
  <c r="B61" i="20" l="1"/>
  <c r="C61" i="20" l="1"/>
  <c r="C62" i="20" s="1"/>
  <c r="C60" i="20" l="1"/>
  <c r="C59" i="20" l="1"/>
  <c r="C58" i="20" l="1"/>
  <c r="C52" i="20"/>
  <c r="C53" i="20" s="1"/>
  <c r="C54" i="20" s="1"/>
  <c r="C55" i="20" s="1"/>
  <c r="C56" i="20" s="1"/>
  <c r="C57" i="20" s="1"/>
  <c r="C27" i="20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C45" i="20" s="1"/>
  <c r="C46" i="20" s="1"/>
  <c r="C47" i="20" s="1"/>
  <c r="C48" i="20" s="1"/>
  <c r="C49" i="20" s="1"/>
  <c r="C2" i="20"/>
  <c r="C3" i="20" s="1"/>
  <c r="C4" i="20" s="1"/>
  <c r="C5" i="20" s="1"/>
  <c r="C6" i="20" s="1"/>
  <c r="C7" i="20" s="1"/>
  <c r="C8" i="20" s="1"/>
  <c r="C9" i="20" s="1"/>
  <c r="C10" i="20" s="1"/>
  <c r="C11" i="20" s="1"/>
  <c r="C12" i="20" s="1"/>
  <c r="C13" i="20" s="1"/>
  <c r="C14" i="20" s="1"/>
  <c r="C15" i="20" s="1"/>
  <c r="C16" i="20" s="1"/>
  <c r="C17" i="20" s="1"/>
  <c r="C18" i="20" s="1"/>
  <c r="C19" i="20" s="1"/>
  <c r="C20" i="20" s="1"/>
  <c r="C21" i="20" s="1"/>
  <c r="C22" i="20" s="1"/>
  <c r="C23" i="20" s="1"/>
  <c r="C24" i="20" s="1"/>
  <c r="C25" i="20" s="1"/>
  <c r="I1256" i="8" l="1"/>
  <c r="J1256" i="8"/>
  <c r="K1256" i="8"/>
  <c r="L1256" i="8"/>
  <c r="M1256" i="8"/>
  <c r="I1257" i="8"/>
  <c r="J1257" i="8"/>
  <c r="K1257" i="8"/>
  <c r="L1257" i="8"/>
  <c r="M1257" i="8"/>
  <c r="I1258" i="8"/>
  <c r="J1258" i="8"/>
  <c r="K1258" i="8"/>
  <c r="L1258" i="8"/>
  <c r="M1258" i="8"/>
  <c r="I1259" i="8"/>
  <c r="J1259" i="8"/>
  <c r="K1259" i="8"/>
  <c r="L1259" i="8"/>
  <c r="M1259" i="8"/>
  <c r="I1260" i="8"/>
  <c r="J1260" i="8"/>
  <c r="K1260" i="8"/>
  <c r="L1260" i="8"/>
  <c r="M1260" i="8"/>
  <c r="I1261" i="8"/>
  <c r="J1261" i="8"/>
  <c r="K1261" i="8"/>
  <c r="L1261" i="8"/>
  <c r="M1261" i="8"/>
  <c r="I1262" i="8"/>
  <c r="J1262" i="8"/>
  <c r="K1262" i="8"/>
  <c r="L1262" i="8"/>
  <c r="M1262" i="8"/>
  <c r="I1263" i="8"/>
  <c r="J1263" i="8"/>
  <c r="K1263" i="8"/>
  <c r="L1263" i="8"/>
  <c r="M1263" i="8"/>
  <c r="I1264" i="8"/>
  <c r="J1264" i="8"/>
  <c r="K1264" i="8"/>
  <c r="L1264" i="8"/>
  <c r="M1264" i="8"/>
  <c r="I1265" i="8"/>
  <c r="J1265" i="8"/>
  <c r="K1265" i="8"/>
  <c r="L1265" i="8"/>
  <c r="M1265" i="8"/>
  <c r="I1266" i="8"/>
  <c r="J1266" i="8"/>
  <c r="K1266" i="8"/>
  <c r="L1266" i="8"/>
  <c r="M1266" i="8"/>
  <c r="I1267" i="8"/>
  <c r="J1267" i="8"/>
  <c r="K1267" i="8"/>
  <c r="L1267" i="8"/>
  <c r="M1267" i="8"/>
  <c r="I1268" i="8"/>
  <c r="J1268" i="8"/>
  <c r="K1268" i="8"/>
  <c r="L1268" i="8"/>
  <c r="M1268" i="8"/>
  <c r="I1269" i="8"/>
  <c r="J1269" i="8"/>
  <c r="K1269" i="8"/>
  <c r="L1269" i="8"/>
  <c r="M1269" i="8"/>
  <c r="I1270" i="8"/>
  <c r="J1270" i="8"/>
  <c r="K1270" i="8"/>
  <c r="L1270" i="8"/>
  <c r="M1270" i="8"/>
  <c r="I1271" i="8"/>
  <c r="J1271" i="8"/>
  <c r="K1271" i="8"/>
  <c r="L1271" i="8"/>
  <c r="M1271" i="8"/>
  <c r="I1272" i="8"/>
  <c r="J1272" i="8"/>
  <c r="K1272" i="8"/>
  <c r="L1272" i="8"/>
  <c r="M1272" i="8"/>
  <c r="I1273" i="8"/>
  <c r="J1273" i="8"/>
  <c r="K1273" i="8"/>
  <c r="L1273" i="8"/>
  <c r="M1273" i="8"/>
  <c r="I1274" i="8"/>
  <c r="J1274" i="8"/>
  <c r="K1274" i="8"/>
  <c r="L1274" i="8"/>
  <c r="M1274" i="8"/>
  <c r="I1275" i="8"/>
  <c r="J1275" i="8"/>
  <c r="K1275" i="8"/>
  <c r="L1275" i="8"/>
  <c r="M1275" i="8"/>
  <c r="I1276" i="8"/>
  <c r="J1276" i="8"/>
  <c r="K1276" i="8"/>
  <c r="L1276" i="8"/>
  <c r="M1276" i="8"/>
  <c r="I1277" i="8"/>
  <c r="J1277" i="8"/>
  <c r="K1277" i="8"/>
  <c r="L1277" i="8"/>
  <c r="M1277" i="8"/>
  <c r="I1278" i="8"/>
  <c r="J1278" i="8"/>
  <c r="K1278" i="8"/>
  <c r="L1278" i="8"/>
  <c r="M1278" i="8"/>
  <c r="I1279" i="8"/>
  <c r="J1279" i="8"/>
  <c r="K1279" i="8"/>
  <c r="L1279" i="8"/>
  <c r="M1279" i="8"/>
  <c r="I1280" i="8"/>
  <c r="J1280" i="8"/>
  <c r="K1280" i="8"/>
  <c r="L1280" i="8"/>
  <c r="M1280" i="8"/>
  <c r="I1281" i="8"/>
  <c r="J1281" i="8"/>
  <c r="K1281" i="8"/>
  <c r="L1281" i="8"/>
  <c r="M1281" i="8"/>
  <c r="I1282" i="8"/>
  <c r="J1282" i="8"/>
  <c r="K1282" i="8"/>
  <c r="L1282" i="8"/>
  <c r="M1282" i="8"/>
  <c r="I1283" i="8"/>
  <c r="J1283" i="8"/>
  <c r="K1283" i="8"/>
  <c r="L1283" i="8"/>
  <c r="M1283" i="8"/>
  <c r="I1284" i="8"/>
  <c r="J1284" i="8"/>
  <c r="K1284" i="8"/>
  <c r="L1284" i="8"/>
  <c r="M1284" i="8"/>
  <c r="I1285" i="8"/>
  <c r="J1285" i="8"/>
  <c r="K1285" i="8"/>
  <c r="L1285" i="8"/>
  <c r="M1285" i="8"/>
  <c r="I1286" i="8"/>
  <c r="J1286" i="8"/>
  <c r="K1286" i="8"/>
  <c r="L1286" i="8"/>
  <c r="M1286" i="8"/>
  <c r="I1287" i="8"/>
  <c r="J1287" i="8"/>
  <c r="K1287" i="8"/>
  <c r="L1287" i="8"/>
  <c r="M1287" i="8"/>
  <c r="I1288" i="8"/>
  <c r="J1288" i="8"/>
  <c r="K1288" i="8"/>
  <c r="L1288" i="8"/>
  <c r="M1288" i="8"/>
  <c r="I1289" i="8"/>
  <c r="J1289" i="8"/>
  <c r="K1289" i="8"/>
  <c r="L1289" i="8"/>
  <c r="M1289" i="8"/>
  <c r="I1290" i="8"/>
  <c r="J1290" i="8"/>
  <c r="K1290" i="8"/>
  <c r="L1290" i="8"/>
  <c r="M1290" i="8"/>
  <c r="I1291" i="8"/>
  <c r="J1291" i="8"/>
  <c r="K1291" i="8"/>
  <c r="L1291" i="8"/>
  <c r="M1291" i="8"/>
  <c r="I1292" i="8"/>
  <c r="J1292" i="8"/>
  <c r="K1292" i="8"/>
  <c r="L1292" i="8"/>
  <c r="M1292" i="8"/>
  <c r="I1293" i="8"/>
  <c r="J1293" i="8"/>
  <c r="K1293" i="8"/>
  <c r="L1293" i="8"/>
  <c r="M1293" i="8"/>
  <c r="I1294" i="8"/>
  <c r="J1294" i="8"/>
  <c r="K1294" i="8"/>
  <c r="L1294" i="8"/>
  <c r="M1294" i="8"/>
  <c r="I1295" i="8"/>
  <c r="J1295" i="8"/>
  <c r="K1295" i="8"/>
  <c r="L1295" i="8"/>
  <c r="M1295" i="8"/>
  <c r="I1296" i="8"/>
  <c r="J1296" i="8"/>
  <c r="K1296" i="8"/>
  <c r="L1296" i="8"/>
  <c r="M1296" i="8"/>
  <c r="I1297" i="8"/>
  <c r="J1297" i="8"/>
  <c r="K1297" i="8"/>
  <c r="L1297" i="8"/>
  <c r="M1297" i="8"/>
  <c r="I1298" i="8"/>
  <c r="J1298" i="8"/>
  <c r="K1298" i="8"/>
  <c r="L1298" i="8"/>
  <c r="M1298" i="8"/>
  <c r="I1299" i="8"/>
  <c r="J1299" i="8"/>
  <c r="K1299" i="8"/>
  <c r="L1299" i="8"/>
  <c r="M1299" i="8"/>
  <c r="I1300" i="8"/>
  <c r="J1300" i="8"/>
  <c r="K1300" i="8"/>
  <c r="L1300" i="8"/>
  <c r="M1300" i="8"/>
  <c r="I1301" i="8"/>
  <c r="J1301" i="8"/>
  <c r="K1301" i="8"/>
  <c r="L1301" i="8"/>
  <c r="M1301" i="8"/>
  <c r="I1302" i="8"/>
  <c r="J1302" i="8"/>
  <c r="K1302" i="8"/>
  <c r="L1302" i="8"/>
  <c r="M1302" i="8"/>
  <c r="I1303" i="8"/>
  <c r="J1303" i="8"/>
  <c r="K1303" i="8"/>
  <c r="L1303" i="8"/>
  <c r="M1303" i="8"/>
  <c r="I1304" i="8"/>
  <c r="J1304" i="8"/>
  <c r="K1304" i="8"/>
  <c r="L1304" i="8"/>
  <c r="M1304" i="8"/>
  <c r="I1305" i="8"/>
  <c r="J1305" i="8"/>
  <c r="K1305" i="8"/>
  <c r="L1305" i="8"/>
  <c r="M1305" i="8"/>
  <c r="I1306" i="8"/>
  <c r="J1306" i="8"/>
  <c r="K1306" i="8"/>
  <c r="L1306" i="8"/>
  <c r="M1306" i="8"/>
  <c r="I1307" i="8"/>
  <c r="J1307" i="8"/>
  <c r="K1307" i="8"/>
  <c r="L1307" i="8"/>
  <c r="M1307" i="8"/>
  <c r="I1308" i="8"/>
  <c r="J1308" i="8"/>
  <c r="K1308" i="8"/>
  <c r="L1308" i="8"/>
  <c r="M1308" i="8"/>
  <c r="I1309" i="8"/>
  <c r="J1309" i="8"/>
  <c r="K1309" i="8"/>
  <c r="L1309" i="8"/>
  <c r="M1309" i="8"/>
  <c r="I1310" i="8"/>
  <c r="J1310" i="8"/>
  <c r="K1310" i="8"/>
  <c r="L1310" i="8"/>
  <c r="M1310" i="8"/>
  <c r="I1311" i="8"/>
  <c r="J1311" i="8"/>
  <c r="K1311" i="8"/>
  <c r="L1311" i="8"/>
  <c r="M1311" i="8"/>
  <c r="I1312" i="8"/>
  <c r="J1312" i="8"/>
  <c r="K1312" i="8"/>
  <c r="L1312" i="8"/>
  <c r="M1312" i="8"/>
  <c r="I1313" i="8"/>
  <c r="J1313" i="8"/>
  <c r="K1313" i="8"/>
  <c r="L1313" i="8"/>
  <c r="M1313" i="8"/>
  <c r="I1314" i="8"/>
  <c r="J1314" i="8"/>
  <c r="K1314" i="8"/>
  <c r="L1314" i="8"/>
  <c r="M1314" i="8"/>
  <c r="I1315" i="8"/>
  <c r="J1315" i="8"/>
  <c r="K1315" i="8"/>
  <c r="L1315" i="8"/>
  <c r="M1315" i="8"/>
  <c r="I1316" i="8"/>
  <c r="J1316" i="8"/>
  <c r="K1316" i="8"/>
  <c r="L1316" i="8"/>
  <c r="M1316" i="8"/>
  <c r="I1317" i="8"/>
  <c r="J1317" i="8"/>
  <c r="K1317" i="8"/>
  <c r="L1317" i="8"/>
  <c r="M1317" i="8"/>
  <c r="I1318" i="8"/>
  <c r="J1318" i="8"/>
  <c r="K1318" i="8"/>
  <c r="L1318" i="8"/>
  <c r="M1318" i="8"/>
  <c r="I1319" i="8"/>
  <c r="J1319" i="8"/>
  <c r="K1319" i="8"/>
  <c r="L1319" i="8"/>
  <c r="M1319" i="8"/>
  <c r="I1320" i="8"/>
  <c r="J1320" i="8"/>
  <c r="K1320" i="8"/>
  <c r="L1320" i="8"/>
  <c r="M1320" i="8"/>
  <c r="I1321" i="8"/>
  <c r="J1321" i="8"/>
  <c r="K1321" i="8"/>
  <c r="L1321" i="8"/>
  <c r="M1321" i="8"/>
  <c r="I1322" i="8"/>
  <c r="J1322" i="8"/>
  <c r="K1322" i="8"/>
  <c r="L1322" i="8"/>
  <c r="M1322" i="8"/>
  <c r="I1323" i="8"/>
  <c r="J1323" i="8"/>
  <c r="K1323" i="8"/>
  <c r="L1323" i="8"/>
  <c r="M1323" i="8"/>
  <c r="I1324" i="8"/>
  <c r="J1324" i="8"/>
  <c r="K1324" i="8"/>
  <c r="L1324" i="8"/>
  <c r="M1324" i="8"/>
  <c r="I1325" i="8"/>
  <c r="J1325" i="8"/>
  <c r="K1325" i="8"/>
  <c r="L1325" i="8"/>
  <c r="M1325" i="8"/>
  <c r="I1326" i="8"/>
  <c r="J1326" i="8"/>
  <c r="K1326" i="8"/>
  <c r="L1326" i="8"/>
  <c r="M1326" i="8"/>
  <c r="I1327" i="8"/>
  <c r="J1327" i="8"/>
  <c r="K1327" i="8"/>
  <c r="L1327" i="8"/>
  <c r="M1327" i="8"/>
  <c r="I1328" i="8"/>
  <c r="J1328" i="8"/>
  <c r="K1328" i="8"/>
  <c r="L1328" i="8"/>
  <c r="M1328" i="8"/>
  <c r="I1329" i="8"/>
  <c r="J1329" i="8"/>
  <c r="K1329" i="8"/>
  <c r="L1329" i="8"/>
  <c r="M1329" i="8"/>
  <c r="I1330" i="8"/>
  <c r="J1330" i="8"/>
  <c r="K1330" i="8"/>
  <c r="L1330" i="8"/>
  <c r="M1330" i="8"/>
  <c r="I1331" i="8"/>
  <c r="J1331" i="8"/>
  <c r="K1331" i="8"/>
  <c r="L1331" i="8"/>
  <c r="M1331" i="8"/>
  <c r="I1332" i="8"/>
  <c r="J1332" i="8"/>
  <c r="K1332" i="8"/>
  <c r="L1332" i="8"/>
  <c r="M1332" i="8"/>
  <c r="I1333" i="8"/>
  <c r="J1333" i="8"/>
  <c r="K1333" i="8"/>
  <c r="L1333" i="8"/>
  <c r="M1333" i="8"/>
  <c r="I1334" i="8"/>
  <c r="J1334" i="8"/>
  <c r="K1334" i="8"/>
  <c r="L1334" i="8"/>
  <c r="M1334" i="8"/>
  <c r="I1335" i="8"/>
  <c r="J1335" i="8"/>
  <c r="K1335" i="8"/>
  <c r="L1335" i="8"/>
  <c r="M1335" i="8"/>
  <c r="I1336" i="8"/>
  <c r="J1336" i="8"/>
  <c r="K1336" i="8"/>
  <c r="L1336" i="8"/>
  <c r="M1336" i="8"/>
  <c r="I1337" i="8"/>
  <c r="J1337" i="8"/>
  <c r="K1337" i="8"/>
  <c r="L1337" i="8"/>
  <c r="M1337" i="8"/>
  <c r="I1338" i="8"/>
  <c r="J1338" i="8"/>
  <c r="K1338" i="8"/>
  <c r="L1338" i="8"/>
  <c r="M1338" i="8"/>
  <c r="I1339" i="8"/>
  <c r="J1339" i="8"/>
  <c r="K1339" i="8"/>
  <c r="L1339" i="8"/>
  <c r="M1339" i="8"/>
  <c r="I1340" i="8"/>
  <c r="J1340" i="8"/>
  <c r="K1340" i="8"/>
  <c r="L1340" i="8"/>
  <c r="M1340" i="8"/>
  <c r="I1341" i="8"/>
  <c r="J1341" i="8"/>
  <c r="K1341" i="8"/>
  <c r="L1341" i="8"/>
  <c r="M1341" i="8"/>
  <c r="I1342" i="8"/>
  <c r="J1342" i="8"/>
  <c r="K1342" i="8"/>
  <c r="L1342" i="8"/>
  <c r="M1342" i="8"/>
  <c r="I1343" i="8"/>
  <c r="J1343" i="8"/>
  <c r="K1343" i="8"/>
  <c r="L1343" i="8"/>
  <c r="M1343" i="8"/>
  <c r="I1344" i="8"/>
  <c r="J1344" i="8"/>
  <c r="K1344" i="8"/>
  <c r="L1344" i="8"/>
  <c r="M1344" i="8"/>
  <c r="I1345" i="8"/>
  <c r="J1345" i="8"/>
  <c r="K1345" i="8"/>
  <c r="L1345" i="8"/>
  <c r="M1345" i="8"/>
  <c r="I1346" i="8"/>
  <c r="J1346" i="8"/>
  <c r="K1346" i="8"/>
  <c r="L1346" i="8"/>
  <c r="M1346" i="8"/>
  <c r="I1347" i="8"/>
  <c r="J1347" i="8"/>
  <c r="K1347" i="8"/>
  <c r="L1347" i="8"/>
  <c r="M1347" i="8"/>
  <c r="I1348" i="8"/>
  <c r="J1348" i="8"/>
  <c r="K1348" i="8"/>
  <c r="L1348" i="8"/>
  <c r="M1348" i="8"/>
  <c r="I1349" i="8"/>
  <c r="J1349" i="8"/>
  <c r="K1349" i="8"/>
  <c r="L1349" i="8"/>
  <c r="M1349" i="8"/>
  <c r="I1350" i="8"/>
  <c r="J1350" i="8"/>
  <c r="K1350" i="8"/>
  <c r="L1350" i="8"/>
  <c r="M1350" i="8"/>
  <c r="I1351" i="8"/>
  <c r="J1351" i="8"/>
  <c r="K1351" i="8"/>
  <c r="L1351" i="8"/>
  <c r="M1351" i="8"/>
  <c r="I1352" i="8"/>
  <c r="J1352" i="8"/>
  <c r="K1352" i="8"/>
  <c r="L1352" i="8"/>
  <c r="M1352" i="8"/>
  <c r="I1353" i="8"/>
  <c r="J1353" i="8"/>
  <c r="K1353" i="8"/>
  <c r="L1353" i="8"/>
  <c r="M1353" i="8"/>
  <c r="I1354" i="8"/>
  <c r="J1354" i="8"/>
  <c r="K1354" i="8"/>
  <c r="L1354" i="8"/>
  <c r="M1354" i="8"/>
  <c r="I1355" i="8"/>
  <c r="J1355" i="8"/>
  <c r="K1355" i="8"/>
  <c r="L1355" i="8"/>
  <c r="M1355" i="8"/>
  <c r="I1356" i="8"/>
  <c r="J1356" i="8"/>
  <c r="K1356" i="8"/>
  <c r="L1356" i="8"/>
  <c r="M1356" i="8"/>
  <c r="I1357" i="8"/>
  <c r="J1357" i="8"/>
  <c r="K1357" i="8"/>
  <c r="L1357" i="8"/>
  <c r="M1357" i="8"/>
  <c r="I1358" i="8"/>
  <c r="J1358" i="8"/>
  <c r="K1358" i="8"/>
  <c r="L1358" i="8"/>
  <c r="M1358" i="8"/>
  <c r="I1359" i="8"/>
  <c r="J1359" i="8"/>
  <c r="K1359" i="8"/>
  <c r="L1359" i="8"/>
  <c r="M1359" i="8"/>
  <c r="I1360" i="8"/>
  <c r="J1360" i="8"/>
  <c r="K1360" i="8"/>
  <c r="L1360" i="8"/>
  <c r="M1360" i="8"/>
  <c r="I1361" i="8"/>
  <c r="J1361" i="8"/>
  <c r="K1361" i="8"/>
  <c r="L1361" i="8"/>
  <c r="M1361" i="8"/>
  <c r="I1362" i="8"/>
  <c r="J1362" i="8"/>
  <c r="K1362" i="8"/>
  <c r="L1362" i="8"/>
  <c r="M1362" i="8"/>
  <c r="I1363" i="8"/>
  <c r="J1363" i="8"/>
  <c r="K1363" i="8"/>
  <c r="L1363" i="8"/>
  <c r="M1363" i="8"/>
  <c r="I1364" i="8"/>
  <c r="J1364" i="8"/>
  <c r="K1364" i="8"/>
  <c r="L1364" i="8"/>
  <c r="M1364" i="8"/>
  <c r="I1365" i="8"/>
  <c r="J1365" i="8"/>
  <c r="K1365" i="8"/>
  <c r="L1365" i="8"/>
  <c r="M1365" i="8"/>
  <c r="I1366" i="8"/>
  <c r="J1366" i="8"/>
  <c r="K1366" i="8"/>
  <c r="L1366" i="8"/>
  <c r="M1366" i="8"/>
  <c r="I1367" i="8"/>
  <c r="J1367" i="8"/>
  <c r="K1367" i="8"/>
  <c r="L1367" i="8"/>
  <c r="M1367" i="8"/>
  <c r="I1368" i="8"/>
  <c r="J1368" i="8"/>
  <c r="K1368" i="8"/>
  <c r="L1368" i="8"/>
  <c r="M1368" i="8"/>
  <c r="I1369" i="8"/>
  <c r="J1369" i="8"/>
  <c r="K1369" i="8"/>
  <c r="L1369" i="8"/>
  <c r="M1369" i="8"/>
  <c r="I1370" i="8"/>
  <c r="J1370" i="8"/>
  <c r="K1370" i="8"/>
  <c r="L1370" i="8"/>
  <c r="M1370" i="8"/>
  <c r="I1371" i="8"/>
  <c r="J1371" i="8"/>
  <c r="K1371" i="8"/>
  <c r="L1371" i="8"/>
  <c r="M1371" i="8"/>
  <c r="I1372" i="8"/>
  <c r="J1372" i="8"/>
  <c r="K1372" i="8"/>
  <c r="L1372" i="8"/>
  <c r="M1372" i="8"/>
  <c r="I1373" i="8"/>
  <c r="J1373" i="8"/>
  <c r="K1373" i="8"/>
  <c r="L1373" i="8"/>
  <c r="M1373" i="8"/>
  <c r="I1374" i="8"/>
  <c r="J1374" i="8"/>
  <c r="K1374" i="8"/>
  <c r="L1374" i="8"/>
  <c r="M1374" i="8"/>
  <c r="I1375" i="8"/>
  <c r="J1375" i="8"/>
  <c r="K1375" i="8"/>
  <c r="L1375" i="8"/>
  <c r="M1375" i="8"/>
  <c r="I1376" i="8"/>
  <c r="J1376" i="8"/>
  <c r="K1376" i="8"/>
  <c r="L1376" i="8"/>
  <c r="M1376" i="8"/>
  <c r="G1256" i="8"/>
  <c r="F81" i="10" l="1"/>
  <c r="G81" i="10"/>
  <c r="F82" i="10"/>
  <c r="G82" i="10"/>
  <c r="F83" i="10"/>
  <c r="G83" i="10"/>
  <c r="F84" i="10"/>
  <c r="G84" i="10"/>
  <c r="F85" i="10"/>
  <c r="G85" i="10"/>
  <c r="F86" i="10"/>
  <c r="G86" i="10"/>
  <c r="F87" i="10"/>
  <c r="G87" i="10"/>
  <c r="F88" i="10"/>
  <c r="G88" i="10"/>
  <c r="F89" i="10"/>
  <c r="G89" i="10"/>
  <c r="F90" i="10"/>
  <c r="G90" i="10"/>
  <c r="F91" i="10"/>
  <c r="G91" i="10"/>
  <c r="F92" i="10"/>
  <c r="G92" i="10"/>
  <c r="F93" i="10"/>
  <c r="G93" i="10"/>
  <c r="F94" i="10"/>
  <c r="G94" i="10"/>
  <c r="F95" i="10"/>
  <c r="G95" i="10"/>
  <c r="F96" i="10"/>
  <c r="G96" i="10"/>
  <c r="F97" i="10"/>
  <c r="G97" i="10"/>
  <c r="F98" i="10"/>
  <c r="G98" i="10"/>
  <c r="F99" i="10"/>
  <c r="G99" i="10"/>
  <c r="F100" i="10"/>
  <c r="G100" i="10"/>
  <c r="F101" i="10"/>
  <c r="G101" i="10"/>
  <c r="F102" i="10"/>
  <c r="G102" i="10"/>
  <c r="F103" i="10"/>
  <c r="G103" i="10"/>
  <c r="F104" i="10"/>
  <c r="G104" i="10"/>
  <c r="F105" i="10"/>
  <c r="G105" i="10"/>
  <c r="F106" i="10"/>
  <c r="G106" i="10"/>
  <c r="F107" i="10"/>
  <c r="G107" i="10"/>
  <c r="F108" i="10"/>
  <c r="G108" i="10"/>
  <c r="F109" i="10"/>
  <c r="G109" i="10"/>
  <c r="F110" i="10"/>
  <c r="G110" i="10"/>
  <c r="F111" i="10"/>
  <c r="G111" i="10"/>
  <c r="F112" i="10"/>
  <c r="G112" i="10"/>
  <c r="F113" i="10"/>
  <c r="G113" i="10"/>
  <c r="F114" i="10"/>
  <c r="G114" i="10"/>
  <c r="F115" i="10"/>
  <c r="G115" i="10"/>
  <c r="F116" i="10"/>
  <c r="G116" i="10"/>
  <c r="F117" i="10"/>
  <c r="G117" i="10"/>
  <c r="F118" i="10"/>
  <c r="G118" i="10"/>
  <c r="F119" i="10"/>
  <c r="G119" i="10"/>
  <c r="F120" i="10"/>
  <c r="G120" i="10"/>
  <c r="F121" i="10"/>
  <c r="G121" i="10"/>
  <c r="F122" i="10"/>
  <c r="G122" i="10"/>
  <c r="F123" i="10"/>
  <c r="G123" i="10"/>
  <c r="F124" i="10"/>
  <c r="G124" i="10"/>
  <c r="F125" i="10"/>
  <c r="G125" i="10"/>
  <c r="F81" i="11"/>
  <c r="G81" i="11"/>
  <c r="F82" i="11"/>
  <c r="G82" i="11"/>
  <c r="F83" i="11"/>
  <c r="G83" i="11"/>
  <c r="F84" i="11"/>
  <c r="G84" i="11"/>
  <c r="F85" i="11"/>
  <c r="G85" i="11"/>
  <c r="F86" i="11"/>
  <c r="G86" i="11"/>
  <c r="F87" i="11"/>
  <c r="G87" i="11"/>
  <c r="F88" i="11"/>
  <c r="G88" i="11"/>
  <c r="F89" i="11"/>
  <c r="G89" i="11"/>
  <c r="F90" i="11"/>
  <c r="G90" i="11"/>
  <c r="F91" i="11"/>
  <c r="G91" i="11"/>
  <c r="F92" i="11"/>
  <c r="G92" i="11"/>
  <c r="F93" i="11"/>
  <c r="G93" i="11"/>
  <c r="F94" i="11"/>
  <c r="G94" i="11"/>
  <c r="F95" i="11"/>
  <c r="G95" i="11"/>
  <c r="F96" i="11"/>
  <c r="G96" i="11"/>
  <c r="F97" i="11"/>
  <c r="G97" i="11"/>
  <c r="F98" i="11"/>
  <c r="G98" i="11"/>
  <c r="F99" i="11"/>
  <c r="G99" i="11"/>
  <c r="F100" i="11"/>
  <c r="G100" i="11"/>
  <c r="F101" i="11"/>
  <c r="G101" i="11"/>
  <c r="F102" i="11"/>
  <c r="G102" i="11"/>
  <c r="F103" i="11"/>
  <c r="G103" i="11"/>
  <c r="F104" i="11"/>
  <c r="G104" i="11"/>
  <c r="F105" i="11"/>
  <c r="G105" i="11"/>
  <c r="F106" i="11"/>
  <c r="G106" i="11"/>
  <c r="F107" i="11"/>
  <c r="G107" i="11"/>
  <c r="F108" i="11"/>
  <c r="G108" i="11"/>
  <c r="F109" i="11"/>
  <c r="G109" i="11"/>
  <c r="F110" i="11"/>
  <c r="G110" i="11"/>
  <c r="F111" i="11"/>
  <c r="G111" i="11"/>
  <c r="F112" i="11"/>
  <c r="G112" i="11"/>
  <c r="F113" i="11"/>
  <c r="G113" i="11"/>
  <c r="F114" i="11"/>
  <c r="G114" i="11"/>
  <c r="F115" i="11"/>
  <c r="G115" i="11"/>
  <c r="F116" i="11"/>
  <c r="G116" i="11"/>
  <c r="F117" i="11"/>
  <c r="G117" i="11"/>
  <c r="F118" i="11"/>
  <c r="G118" i="11"/>
  <c r="F119" i="11"/>
  <c r="G119" i="11"/>
  <c r="F120" i="11"/>
  <c r="G120" i="11"/>
  <c r="F121" i="11"/>
  <c r="G121" i="11"/>
  <c r="F122" i="11"/>
  <c r="G122" i="11"/>
  <c r="F123" i="11"/>
  <c r="G123" i="11"/>
  <c r="F124" i="11"/>
  <c r="G124" i="11"/>
  <c r="F125" i="11"/>
  <c r="G125" i="11"/>
  <c r="J3" i="13" l="1"/>
  <c r="C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3" i="13"/>
  <c r="A1" i="13"/>
  <c r="E15" i="13" s="1"/>
  <c r="G80" i="11"/>
  <c r="F80" i="11"/>
  <c r="G79" i="11"/>
  <c r="F79" i="11"/>
  <c r="G78" i="11"/>
  <c r="F78" i="11"/>
  <c r="G77" i="11"/>
  <c r="F77" i="11"/>
  <c r="G76" i="11"/>
  <c r="F76" i="11"/>
  <c r="G75" i="11"/>
  <c r="F75" i="11"/>
  <c r="G74" i="11"/>
  <c r="F74" i="11"/>
  <c r="G73" i="11"/>
  <c r="F73" i="11"/>
  <c r="G72" i="11"/>
  <c r="F72" i="11"/>
  <c r="G71" i="11"/>
  <c r="F71" i="11"/>
  <c r="G70" i="11"/>
  <c r="F70" i="11"/>
  <c r="G69" i="11"/>
  <c r="F69" i="11"/>
  <c r="G68" i="11"/>
  <c r="F68" i="11"/>
  <c r="G67" i="11"/>
  <c r="F67" i="11"/>
  <c r="G66" i="11"/>
  <c r="F66" i="11"/>
  <c r="G65" i="11"/>
  <c r="F65" i="11"/>
  <c r="G64" i="11"/>
  <c r="F64" i="11"/>
  <c r="G63" i="11"/>
  <c r="F63" i="11"/>
  <c r="G62" i="11"/>
  <c r="F62" i="11"/>
  <c r="G61" i="11"/>
  <c r="F61" i="11"/>
  <c r="G60" i="11"/>
  <c r="F60" i="11"/>
  <c r="G59" i="11"/>
  <c r="F59" i="11"/>
  <c r="G58" i="11"/>
  <c r="F58" i="11"/>
  <c r="G57" i="11"/>
  <c r="F57" i="11"/>
  <c r="G56" i="11"/>
  <c r="F56" i="11"/>
  <c r="G55" i="11"/>
  <c r="F55" i="11"/>
  <c r="G54" i="11"/>
  <c r="F54" i="11"/>
  <c r="G53" i="11"/>
  <c r="F53" i="11"/>
  <c r="G52" i="11"/>
  <c r="F52" i="11"/>
  <c r="G51" i="11"/>
  <c r="F51" i="11"/>
  <c r="G50" i="11"/>
  <c r="F50" i="11"/>
  <c r="G49" i="11"/>
  <c r="F49" i="11"/>
  <c r="G48" i="11"/>
  <c r="F48" i="11"/>
  <c r="G47" i="11"/>
  <c r="F47" i="11"/>
  <c r="G46" i="11"/>
  <c r="F46" i="11"/>
  <c r="G45" i="11"/>
  <c r="F45" i="11"/>
  <c r="G44" i="11"/>
  <c r="F44" i="11"/>
  <c r="G43" i="11"/>
  <c r="F43" i="11"/>
  <c r="G42" i="11"/>
  <c r="F42" i="11"/>
  <c r="G41" i="11"/>
  <c r="F41" i="11"/>
  <c r="G40" i="11"/>
  <c r="F40" i="11"/>
  <c r="G39" i="11"/>
  <c r="F39" i="11"/>
  <c r="G38" i="11"/>
  <c r="F38" i="11"/>
  <c r="G37" i="11"/>
  <c r="F37" i="11"/>
  <c r="G36" i="11"/>
  <c r="F36" i="11"/>
  <c r="G35" i="11"/>
  <c r="F35" i="11"/>
  <c r="G34" i="11"/>
  <c r="F34" i="11"/>
  <c r="G33" i="11"/>
  <c r="F33" i="11"/>
  <c r="G32" i="11"/>
  <c r="F32" i="11"/>
  <c r="G31" i="11"/>
  <c r="F31" i="11"/>
  <c r="G30" i="11"/>
  <c r="F30" i="11"/>
  <c r="G29" i="11"/>
  <c r="F29" i="11"/>
  <c r="G28" i="11"/>
  <c r="F28" i="11"/>
  <c r="G27" i="11"/>
  <c r="F27" i="11"/>
  <c r="G26" i="11"/>
  <c r="F26" i="11"/>
  <c r="G25" i="11"/>
  <c r="F25" i="11"/>
  <c r="G24" i="11"/>
  <c r="F24" i="11"/>
  <c r="G23" i="11"/>
  <c r="F23" i="11"/>
  <c r="G22" i="11"/>
  <c r="F22" i="11"/>
  <c r="G21" i="11"/>
  <c r="F21" i="11"/>
  <c r="G20" i="11"/>
  <c r="F20" i="11"/>
  <c r="G19" i="11"/>
  <c r="F19" i="11"/>
  <c r="G18" i="11"/>
  <c r="F18" i="11"/>
  <c r="G17" i="11"/>
  <c r="F17" i="11"/>
  <c r="G16" i="11"/>
  <c r="F16" i="11"/>
  <c r="G15" i="11"/>
  <c r="F15" i="11"/>
  <c r="G14" i="11"/>
  <c r="F14" i="11"/>
  <c r="G13" i="11"/>
  <c r="F13" i="11"/>
  <c r="G12" i="11"/>
  <c r="F12" i="11"/>
  <c r="G11" i="11"/>
  <c r="F11" i="11"/>
  <c r="G10" i="11"/>
  <c r="F10" i="11"/>
  <c r="G9" i="11"/>
  <c r="F9" i="11"/>
  <c r="G8" i="11"/>
  <c r="F8" i="11"/>
  <c r="G7" i="11"/>
  <c r="F7" i="11"/>
  <c r="G6" i="11"/>
  <c r="F6" i="11"/>
  <c r="G5" i="11"/>
  <c r="F5" i="11"/>
  <c r="G4" i="11"/>
  <c r="F4" i="11"/>
  <c r="G3" i="11"/>
  <c r="F3" i="11"/>
  <c r="R3" i="1"/>
  <c r="Q3" i="1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3" i="10"/>
  <c r="B4" i="1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3" i="10"/>
  <c r="A4" i="1"/>
  <c r="E13" i="13" l="1"/>
  <c r="E12" i="13"/>
  <c r="E10" i="13"/>
  <c r="E7" i="13"/>
  <c r="E4" i="13"/>
  <c r="E5" i="13"/>
  <c r="E3" i="13"/>
  <c r="E18" i="13"/>
  <c r="E11" i="13"/>
  <c r="E14" i="13"/>
  <c r="E6" i="13"/>
  <c r="E8" i="13"/>
  <c r="E9" i="13"/>
  <c r="E16" i="13"/>
  <c r="E17" i="13"/>
  <c r="B4" i="10"/>
  <c r="Y4" i="10"/>
  <c r="Y3" i="10"/>
  <c r="Z3" i="10"/>
  <c r="AA4" i="10"/>
  <c r="Y6" i="10"/>
  <c r="Z7" i="10"/>
  <c r="AA8" i="10"/>
  <c r="Y10" i="10"/>
  <c r="Z11" i="10"/>
  <c r="AA12" i="10"/>
  <c r="Y14" i="10"/>
  <c r="Z15" i="10"/>
  <c r="AA16" i="10"/>
  <c r="Y18" i="10"/>
  <c r="Z19" i="10"/>
  <c r="AA20" i="10"/>
  <c r="Y22" i="10"/>
  <c r="Z23" i="10"/>
  <c r="AA24" i="10"/>
  <c r="Y26" i="10"/>
  <c r="U4" i="10"/>
  <c r="U5" i="10"/>
  <c r="AA6" i="10"/>
  <c r="Z9" i="10"/>
  <c r="AA10" i="10"/>
  <c r="Z13" i="10"/>
  <c r="AA14" i="10"/>
  <c r="Z17" i="10"/>
  <c r="AA18" i="10"/>
  <c r="Z21" i="10"/>
  <c r="AA22" i="10"/>
  <c r="Z25" i="10"/>
  <c r="AA26" i="10"/>
  <c r="Z4" i="10"/>
  <c r="Y7" i="10"/>
  <c r="Y11" i="10"/>
  <c r="Y15" i="10"/>
  <c r="Y19" i="10"/>
  <c r="Y23" i="10"/>
  <c r="AA25" i="10"/>
  <c r="U7" i="10"/>
  <c r="AA3" i="10"/>
  <c r="Y5" i="10"/>
  <c r="Z6" i="10"/>
  <c r="AA7" i="10"/>
  <c r="Y9" i="10"/>
  <c r="Z10" i="10"/>
  <c r="AA11" i="10"/>
  <c r="Y13" i="10"/>
  <c r="Z14" i="10"/>
  <c r="AA15" i="10"/>
  <c r="Y17" i="10"/>
  <c r="Z18" i="10"/>
  <c r="AA19" i="10"/>
  <c r="Y21" i="10"/>
  <c r="Z22" i="10"/>
  <c r="AA23" i="10"/>
  <c r="Y25" i="10"/>
  <c r="Z26" i="10"/>
  <c r="Z5" i="10"/>
  <c r="Y8" i="10"/>
  <c r="Y12" i="10"/>
  <c r="Y16" i="10"/>
  <c r="Y20" i="10"/>
  <c r="Y24" i="10"/>
  <c r="U6" i="10"/>
  <c r="AA5" i="10"/>
  <c r="Z8" i="10"/>
  <c r="AA9" i="10"/>
  <c r="Z12" i="10"/>
  <c r="AA13" i="10"/>
  <c r="Z16" i="10"/>
  <c r="AA17" i="10"/>
  <c r="Z20" i="10"/>
  <c r="AA21" i="10"/>
  <c r="Z24" i="10"/>
  <c r="U3" i="10"/>
  <c r="E19" i="13"/>
  <c r="Q3" i="11"/>
  <c r="U17" i="11" s="1"/>
  <c r="Z3" i="11"/>
  <c r="AA4" i="11"/>
  <c r="Y6" i="11"/>
  <c r="Z7" i="11"/>
  <c r="AA8" i="11"/>
  <c r="Y10" i="11"/>
  <c r="Z11" i="11"/>
  <c r="AA12" i="11"/>
  <c r="Y14" i="11"/>
  <c r="Z15" i="11"/>
  <c r="AA16" i="11"/>
  <c r="Y18" i="11"/>
  <c r="Z19" i="11"/>
  <c r="AA20" i="11"/>
  <c r="Y22" i="11"/>
  <c r="Z23" i="11"/>
  <c r="AA24" i="11"/>
  <c r="Y26" i="11"/>
  <c r="Z5" i="11"/>
  <c r="AA6" i="11"/>
  <c r="Z9" i="11"/>
  <c r="AA10" i="11"/>
  <c r="Z13" i="11"/>
  <c r="AA14" i="11"/>
  <c r="Z17" i="11"/>
  <c r="AA18" i="11"/>
  <c r="Z21" i="11"/>
  <c r="AA22" i="11"/>
  <c r="Z25" i="11"/>
  <c r="AA26" i="11"/>
  <c r="Z4" i="11"/>
  <c r="AA5" i="11"/>
  <c r="Z8" i="11"/>
  <c r="AA9" i="11"/>
  <c r="Z12" i="11"/>
  <c r="AA13" i="11"/>
  <c r="Z16" i="11"/>
  <c r="AA17" i="11"/>
  <c r="Z20" i="11"/>
  <c r="AA21" i="11"/>
  <c r="Z24" i="11"/>
  <c r="AA25" i="11"/>
  <c r="AA3" i="11"/>
  <c r="Y5" i="11"/>
  <c r="Z6" i="11"/>
  <c r="AA7" i="11"/>
  <c r="Y9" i="11"/>
  <c r="Z10" i="11"/>
  <c r="AA11" i="11"/>
  <c r="Y13" i="11"/>
  <c r="Z14" i="11"/>
  <c r="AA15" i="11"/>
  <c r="Y17" i="11"/>
  <c r="Z18" i="11"/>
  <c r="AA19" i="11"/>
  <c r="Y21" i="11"/>
  <c r="Z22" i="11"/>
  <c r="AA23" i="11"/>
  <c r="Y25" i="11"/>
  <c r="Z26" i="11"/>
  <c r="Y4" i="11"/>
  <c r="Y8" i="11"/>
  <c r="Y12" i="11"/>
  <c r="Y16" i="11"/>
  <c r="Y20" i="11"/>
  <c r="Y24" i="11"/>
  <c r="Y3" i="11"/>
  <c r="Y7" i="11"/>
  <c r="Y11" i="11"/>
  <c r="Y15" i="11"/>
  <c r="Y19" i="11"/>
  <c r="Y23" i="11"/>
  <c r="B5" i="10"/>
  <c r="B6" i="10" s="1"/>
  <c r="B7" i="10" s="1"/>
  <c r="Q3" i="10"/>
  <c r="E20" i="13"/>
  <c r="E25" i="13"/>
  <c r="E23" i="13"/>
  <c r="E21" i="13"/>
  <c r="E26" i="13"/>
  <c r="E24" i="13"/>
  <c r="E22" i="13"/>
  <c r="U25" i="11"/>
  <c r="D25" i="13"/>
  <c r="D26" i="13"/>
  <c r="U5" i="11"/>
  <c r="B4" i="11"/>
  <c r="B5" i="11" s="1"/>
  <c r="B6" i="11" s="1"/>
  <c r="B7" i="11" s="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B106" i="11" s="1"/>
  <c r="B107" i="11" s="1"/>
  <c r="B108" i="11" s="1"/>
  <c r="B109" i="11" s="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U6" i="11"/>
  <c r="U9" i="11"/>
  <c r="U14" i="11"/>
  <c r="U22" i="11"/>
  <c r="U10" i="11"/>
  <c r="U13" i="11"/>
  <c r="U18" i="11"/>
  <c r="U21" i="11"/>
  <c r="U26" i="11"/>
  <c r="U24" i="11"/>
  <c r="U20" i="11"/>
  <c r="U16" i="11"/>
  <c r="U12" i="11"/>
  <c r="U8" i="11"/>
  <c r="U4" i="11"/>
  <c r="U7" i="11"/>
  <c r="U3" i="11"/>
  <c r="U23" i="11"/>
  <c r="U19" i="11"/>
  <c r="U15" i="11"/>
  <c r="U11" i="11"/>
  <c r="U26" i="10"/>
  <c r="U10" i="10" l="1"/>
  <c r="U16" i="10"/>
  <c r="U17" i="10"/>
  <c r="U11" i="10"/>
  <c r="U18" i="10"/>
  <c r="U12" i="10"/>
  <c r="U23" i="10"/>
  <c r="U13" i="10"/>
  <c r="B8" i="10"/>
  <c r="U24" i="10"/>
  <c r="U8" i="10"/>
  <c r="U19" i="10"/>
  <c r="U22" i="10"/>
  <c r="U25" i="10"/>
  <c r="U9" i="10"/>
  <c r="U20" i="10"/>
  <c r="U15" i="10"/>
  <c r="U14" i="10"/>
  <c r="U21" i="10"/>
  <c r="Q26" i="11"/>
  <c r="Q22" i="11"/>
  <c r="Q18" i="11"/>
  <c r="Q14" i="11"/>
  <c r="Q10" i="11"/>
  <c r="Q6" i="11"/>
  <c r="Q5" i="11"/>
  <c r="Q25" i="11"/>
  <c r="Q21" i="11"/>
  <c r="Q17" i="11"/>
  <c r="Q13" i="11"/>
  <c r="Q9" i="11"/>
  <c r="Q34" i="11"/>
  <c r="Q30" i="11"/>
  <c r="Q23" i="11"/>
  <c r="Q20" i="11"/>
  <c r="Q15" i="11"/>
  <c r="Q12" i="11"/>
  <c r="Q7" i="11"/>
  <c r="Q4" i="11"/>
  <c r="Q24" i="11"/>
  <c r="Q19" i="11"/>
  <c r="Q8" i="11"/>
  <c r="Q33" i="11"/>
  <c r="Q29" i="11"/>
  <c r="Q35" i="11"/>
  <c r="Q31" i="11"/>
  <c r="Q32" i="11"/>
  <c r="Q28" i="11"/>
  <c r="Q27" i="11"/>
  <c r="Q16" i="11"/>
  <c r="Q11" i="11"/>
  <c r="B9" i="10" l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V23" i="11"/>
  <c r="V19" i="11"/>
  <c r="V15" i="11"/>
  <c r="V11" i="11"/>
  <c r="V7" i="11"/>
  <c r="V3" i="11"/>
  <c r="V6" i="11"/>
  <c r="V26" i="11"/>
  <c r="V22" i="11"/>
  <c r="V18" i="11"/>
  <c r="V14" i="11"/>
  <c r="V10" i="11"/>
  <c r="V25" i="11"/>
  <c r="V17" i="11"/>
  <c r="V9" i="11"/>
  <c r="V21" i="11"/>
  <c r="V5" i="11"/>
  <c r="V20" i="11"/>
  <c r="V12" i="11"/>
  <c r="V24" i="11"/>
  <c r="V16" i="11"/>
  <c r="V8" i="11"/>
  <c r="V13" i="11"/>
  <c r="V4" i="11"/>
  <c r="X25" i="11"/>
  <c r="X21" i="11"/>
  <c r="X17" i="11"/>
  <c r="X13" i="11"/>
  <c r="X9" i="11"/>
  <c r="X5" i="11"/>
  <c r="X8" i="11"/>
  <c r="X4" i="11"/>
  <c r="X24" i="11"/>
  <c r="X20" i="11"/>
  <c r="X16" i="11"/>
  <c r="X12" i="11"/>
  <c r="X22" i="11"/>
  <c r="X14" i="11"/>
  <c r="X6" i="11"/>
  <c r="X18" i="11"/>
  <c r="X19" i="11"/>
  <c r="X11" i="11"/>
  <c r="X23" i="11"/>
  <c r="X15" i="11"/>
  <c r="X7" i="11"/>
  <c r="X26" i="11"/>
  <c r="X10" i="11"/>
  <c r="X3" i="11"/>
  <c r="W26" i="11"/>
  <c r="W22" i="11"/>
  <c r="W18" i="11"/>
  <c r="W14" i="11"/>
  <c r="W10" i="11"/>
  <c r="W6" i="11"/>
  <c r="W5" i="11"/>
  <c r="W25" i="11"/>
  <c r="W21" i="11"/>
  <c r="W17" i="11"/>
  <c r="W13" i="11"/>
  <c r="W9" i="11"/>
  <c r="W24" i="11"/>
  <c r="W19" i="11"/>
  <c r="W16" i="11"/>
  <c r="W11" i="11"/>
  <c r="W8" i="11"/>
  <c r="W3" i="11"/>
  <c r="W23" i="11"/>
  <c r="W20" i="11"/>
  <c r="W7" i="11"/>
  <c r="W4" i="11"/>
  <c r="W15" i="11"/>
  <c r="W12" i="11"/>
  <c r="T8" i="11" l="1"/>
  <c r="D8" i="13" s="1"/>
  <c r="T18" i="11"/>
  <c r="D18" i="13" s="1"/>
  <c r="T16" i="11"/>
  <c r="D16" i="13" s="1"/>
  <c r="T23" i="11"/>
  <c r="D23" i="13" s="1"/>
  <c r="T19" i="11"/>
  <c r="D19" i="13" s="1"/>
  <c r="T25" i="11"/>
  <c r="T4" i="11"/>
  <c r="D4" i="13" s="1"/>
  <c r="T24" i="11"/>
  <c r="D24" i="13" s="1"/>
  <c r="T21" i="11"/>
  <c r="D21" i="13" s="1"/>
  <c r="T10" i="11"/>
  <c r="D10" i="13" s="1"/>
  <c r="T26" i="11"/>
  <c r="T11" i="11"/>
  <c r="D11" i="13" s="1"/>
  <c r="T20" i="11"/>
  <c r="D20" i="13" s="1"/>
  <c r="T17" i="11"/>
  <c r="D17" i="13" s="1"/>
  <c r="T3" i="11"/>
  <c r="D3" i="13" s="1"/>
  <c r="T5" i="11"/>
  <c r="D5" i="13" s="1"/>
  <c r="T22" i="11"/>
  <c r="D22" i="13" s="1"/>
  <c r="T7" i="11"/>
  <c r="D7" i="13" s="1"/>
  <c r="T13" i="11"/>
  <c r="D13" i="13" s="1"/>
  <c r="T12" i="11"/>
  <c r="D12" i="13" s="1"/>
  <c r="T9" i="11"/>
  <c r="T14" i="11"/>
  <c r="T6" i="11"/>
  <c r="D6" i="13" s="1"/>
  <c r="T15" i="11"/>
  <c r="D15" i="13" s="1"/>
  <c r="Q26" i="10"/>
  <c r="Q22" i="10"/>
  <c r="Q34" i="10"/>
  <c r="Q7" i="10"/>
  <c r="Q31" i="10"/>
  <c r="Q16" i="10"/>
  <c r="Q24" i="10"/>
  <c r="Q30" i="10"/>
  <c r="Q35" i="10"/>
  <c r="Q21" i="10"/>
  <c r="Q15" i="10"/>
  <c r="Q33" i="10"/>
  <c r="Q27" i="10"/>
  <c r="Q32" i="10"/>
  <c r="Q4" i="10"/>
  <c r="Q14" i="10"/>
  <c r="Q28" i="10"/>
  <c r="Q10" i="10"/>
  <c r="Q13" i="10"/>
  <c r="Q25" i="10"/>
  <c r="Q8" i="10"/>
  <c r="Q6" i="10"/>
  <c r="Q18" i="10"/>
  <c r="Q9" i="10"/>
  <c r="Q19" i="10"/>
  <c r="Q5" i="10"/>
  <c r="Q12" i="10"/>
  <c r="Q17" i="10"/>
  <c r="Q11" i="10"/>
  <c r="Q29" i="10"/>
  <c r="Q23" i="10"/>
  <c r="Q20" i="10"/>
  <c r="D9" i="13"/>
  <c r="D14" i="13"/>
  <c r="V5" i="10" l="1"/>
  <c r="V9" i="10"/>
  <c r="V13" i="10"/>
  <c r="V17" i="10"/>
  <c r="V21" i="10"/>
  <c r="V25" i="10"/>
  <c r="V8" i="10"/>
  <c r="V16" i="10"/>
  <c r="V6" i="10"/>
  <c r="V10" i="10"/>
  <c r="V14" i="10"/>
  <c r="V18" i="10"/>
  <c r="V22" i="10"/>
  <c r="V26" i="10"/>
  <c r="V20" i="10"/>
  <c r="V7" i="10"/>
  <c r="V11" i="10"/>
  <c r="V15" i="10"/>
  <c r="V19" i="10"/>
  <c r="V23" i="10"/>
  <c r="V3" i="10"/>
  <c r="V4" i="10"/>
  <c r="V12" i="10"/>
  <c r="V24" i="10"/>
  <c r="W5" i="10"/>
  <c r="W9" i="10"/>
  <c r="W13" i="10"/>
  <c r="W17" i="10"/>
  <c r="W21" i="10"/>
  <c r="W25" i="10"/>
  <c r="W8" i="10"/>
  <c r="W20" i="10"/>
  <c r="W24" i="10"/>
  <c r="W6" i="10"/>
  <c r="W10" i="10"/>
  <c r="W14" i="10"/>
  <c r="W18" i="10"/>
  <c r="W22" i="10"/>
  <c r="W26" i="10"/>
  <c r="W16" i="10"/>
  <c r="W7" i="10"/>
  <c r="W11" i="10"/>
  <c r="W15" i="10"/>
  <c r="W19" i="10"/>
  <c r="W23" i="10"/>
  <c r="W3" i="10"/>
  <c r="W4" i="10"/>
  <c r="W12" i="10"/>
  <c r="X5" i="10"/>
  <c r="X9" i="10"/>
  <c r="X13" i="10"/>
  <c r="X17" i="10"/>
  <c r="X21" i="10"/>
  <c r="X25" i="10"/>
  <c r="X8" i="10"/>
  <c r="X16" i="10"/>
  <c r="X24" i="10"/>
  <c r="X6" i="10"/>
  <c r="X10" i="10"/>
  <c r="X14" i="10"/>
  <c r="X18" i="10"/>
  <c r="X22" i="10"/>
  <c r="X26" i="10"/>
  <c r="X7" i="10"/>
  <c r="X11" i="10"/>
  <c r="X15" i="10"/>
  <c r="X19" i="10"/>
  <c r="X23" i="10"/>
  <c r="X3" i="10"/>
  <c r="X4" i="10"/>
  <c r="X12" i="10"/>
  <c r="X20" i="10"/>
  <c r="K3" i="13"/>
  <c r="I3" i="13"/>
  <c r="T24" i="10" l="1"/>
  <c r="F24" i="13" s="1"/>
  <c r="T23" i="10"/>
  <c r="F23" i="13" s="1"/>
  <c r="T7" i="10"/>
  <c r="F7" i="13" s="1"/>
  <c r="T18" i="10"/>
  <c r="F18" i="13" s="1"/>
  <c r="T16" i="10"/>
  <c r="F16" i="13" s="1"/>
  <c r="T17" i="10"/>
  <c r="F17" i="13" s="1"/>
  <c r="T12" i="10"/>
  <c r="F12" i="13" s="1"/>
  <c r="T19" i="10"/>
  <c r="T20" i="10"/>
  <c r="T14" i="10"/>
  <c r="F14" i="13" s="1"/>
  <c r="T8" i="10"/>
  <c r="F8" i="13" s="1"/>
  <c r="T13" i="10"/>
  <c r="F13" i="13" s="1"/>
  <c r="T4" i="10"/>
  <c r="J4" i="13" s="1"/>
  <c r="T15" i="10"/>
  <c r="F15" i="13" s="1"/>
  <c r="T26" i="10"/>
  <c r="F26" i="13" s="1"/>
  <c r="T10" i="10"/>
  <c r="F10" i="13" s="1"/>
  <c r="T25" i="10"/>
  <c r="F25" i="13" s="1"/>
  <c r="T9" i="10"/>
  <c r="F9" i="13" s="1"/>
  <c r="T3" i="10"/>
  <c r="T11" i="10"/>
  <c r="F11" i="13" s="1"/>
  <c r="T22" i="10"/>
  <c r="F22" i="13" s="1"/>
  <c r="T6" i="10"/>
  <c r="F6" i="13" s="1"/>
  <c r="T21" i="10"/>
  <c r="F21" i="13" s="1"/>
  <c r="T5" i="10"/>
  <c r="F5" i="13" s="1"/>
  <c r="F19" i="13"/>
  <c r="F20" i="13"/>
  <c r="I4" i="13"/>
  <c r="J5" i="13" l="1"/>
  <c r="F4" i="13"/>
  <c r="K4" i="13"/>
  <c r="K5" i="13" s="1"/>
  <c r="K6" i="13" s="1"/>
  <c r="K7" i="13" s="1"/>
  <c r="K8" i="13" s="1"/>
  <c r="K9" i="13" s="1"/>
  <c r="K10" i="13" s="1"/>
  <c r="K11" i="13" s="1"/>
  <c r="K12" i="13" s="1"/>
  <c r="K13" i="13" s="1"/>
  <c r="K14" i="13" s="1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H3" i="13"/>
  <c r="F3" i="13"/>
  <c r="G3" i="13" s="1"/>
  <c r="I5" i="13"/>
  <c r="J6" i="13" l="1"/>
  <c r="G4" i="13"/>
  <c r="G5" i="13" s="1"/>
  <c r="G6" i="13" s="1"/>
  <c r="G7" i="13" s="1"/>
  <c r="G8" i="13" s="1"/>
  <c r="G9" i="13" s="1"/>
  <c r="G10" i="13" s="1"/>
  <c r="G11" i="13" s="1"/>
  <c r="G12" i="13" s="1"/>
  <c r="G13" i="13" s="1"/>
  <c r="G14" i="13" s="1"/>
  <c r="G15" i="13" s="1"/>
  <c r="G16" i="13" s="1"/>
  <c r="G17" i="13" s="1"/>
  <c r="G18" i="13" s="1"/>
  <c r="G19" i="13" s="1"/>
  <c r="G20" i="13" s="1"/>
  <c r="G21" i="13" s="1"/>
  <c r="G22" i="13" s="1"/>
  <c r="G23" i="13" s="1"/>
  <c r="G24" i="13" s="1"/>
  <c r="G25" i="13" s="1"/>
  <c r="G26" i="13" s="1"/>
  <c r="H4" i="13"/>
  <c r="M3" i="13"/>
  <c r="L3" i="13"/>
  <c r="I6" i="13"/>
  <c r="J7" i="13" l="1"/>
  <c r="H5" i="13"/>
  <c r="M4" i="13"/>
  <c r="L4" i="13"/>
  <c r="I7" i="13"/>
  <c r="AE27" i="8"/>
  <c r="AF27" i="8"/>
  <c r="AG27" i="8"/>
  <c r="AH27" i="8"/>
  <c r="AI27" i="8"/>
  <c r="AE28" i="8"/>
  <c r="AF28" i="8"/>
  <c r="AG28" i="8"/>
  <c r="AH28" i="8"/>
  <c r="AI28" i="8"/>
  <c r="AE29" i="8"/>
  <c r="AF29" i="8"/>
  <c r="AG29" i="8"/>
  <c r="AH29" i="8"/>
  <c r="AI29" i="8"/>
  <c r="AE30" i="8"/>
  <c r="AF30" i="8"/>
  <c r="AG30" i="8"/>
  <c r="AH30" i="8"/>
  <c r="AI30" i="8"/>
  <c r="AE31" i="8"/>
  <c r="AF31" i="8"/>
  <c r="AG31" i="8"/>
  <c r="AH31" i="8"/>
  <c r="AI31" i="8"/>
  <c r="AE32" i="8"/>
  <c r="AF32" i="8"/>
  <c r="AG32" i="8"/>
  <c r="AH32" i="8"/>
  <c r="AI32" i="8"/>
  <c r="AE33" i="8"/>
  <c r="AF33" i="8"/>
  <c r="AG33" i="8"/>
  <c r="AH33" i="8"/>
  <c r="AI33" i="8"/>
  <c r="AE34" i="8"/>
  <c r="AF34" i="8"/>
  <c r="AG34" i="8"/>
  <c r="AH34" i="8"/>
  <c r="AI34" i="8"/>
  <c r="AE35" i="8"/>
  <c r="AF35" i="8"/>
  <c r="AG35" i="8"/>
  <c r="AH35" i="8"/>
  <c r="AI35" i="8"/>
  <c r="AE36" i="8"/>
  <c r="AF36" i="8"/>
  <c r="AG36" i="8"/>
  <c r="AH36" i="8"/>
  <c r="AI36" i="8"/>
  <c r="AD27" i="8"/>
  <c r="AD28" i="8"/>
  <c r="AD29" i="8"/>
  <c r="AD30" i="8"/>
  <c r="AD31" i="8"/>
  <c r="AD32" i="8"/>
  <c r="AD33" i="8"/>
  <c r="AD34" i="8"/>
  <c r="AD35" i="8"/>
  <c r="AD36" i="8"/>
  <c r="AC27" i="8"/>
  <c r="AC28" i="8"/>
  <c r="AC29" i="8"/>
  <c r="AC30" i="8"/>
  <c r="AC31" i="8"/>
  <c r="AC32" i="8"/>
  <c r="AC33" i="8"/>
  <c r="AC34" i="8"/>
  <c r="AC35" i="8"/>
  <c r="AC36" i="8"/>
  <c r="Z27" i="5"/>
  <c r="AA27" i="5"/>
  <c r="AB27" i="5"/>
  <c r="AC27" i="5"/>
  <c r="AD27" i="5"/>
  <c r="AE27" i="5"/>
  <c r="Z28" i="5"/>
  <c r="AA28" i="5"/>
  <c r="AB28" i="5"/>
  <c r="AC28" i="5"/>
  <c r="AD28" i="5"/>
  <c r="AE28" i="5"/>
  <c r="Z29" i="5"/>
  <c r="AA29" i="5"/>
  <c r="AB29" i="5"/>
  <c r="AC29" i="5"/>
  <c r="AD29" i="5"/>
  <c r="AE29" i="5"/>
  <c r="Z30" i="5"/>
  <c r="AA30" i="5"/>
  <c r="AB30" i="5"/>
  <c r="AC30" i="5"/>
  <c r="AD30" i="5"/>
  <c r="AE30" i="5"/>
  <c r="Z31" i="5"/>
  <c r="AA31" i="5"/>
  <c r="AB31" i="5"/>
  <c r="AC31" i="5"/>
  <c r="AD31" i="5"/>
  <c r="AE31" i="5"/>
  <c r="Z32" i="5"/>
  <c r="AA32" i="5"/>
  <c r="AB32" i="5"/>
  <c r="AC32" i="5"/>
  <c r="AD32" i="5"/>
  <c r="AE32" i="5"/>
  <c r="Z27" i="1"/>
  <c r="AA27" i="1"/>
  <c r="AB27" i="1"/>
  <c r="AC27" i="1"/>
  <c r="AD27" i="1"/>
  <c r="AE27" i="1"/>
  <c r="Z28" i="1"/>
  <c r="AA28" i="1"/>
  <c r="AB28" i="1"/>
  <c r="AC28" i="1"/>
  <c r="AD28" i="1"/>
  <c r="AE28" i="1"/>
  <c r="Z29" i="1"/>
  <c r="AA29" i="1"/>
  <c r="AB29" i="1"/>
  <c r="AC29" i="1"/>
  <c r="AD29" i="1"/>
  <c r="AE29" i="1"/>
  <c r="Z30" i="1"/>
  <c r="Z31" i="1"/>
  <c r="Y27" i="1"/>
  <c r="Y28" i="1"/>
  <c r="Y29" i="1"/>
  <c r="Y30" i="1"/>
  <c r="Y31" i="1"/>
  <c r="AA30" i="1"/>
  <c r="AA31" i="1"/>
  <c r="AB27" i="8"/>
  <c r="AB28" i="8"/>
  <c r="AB29" i="8"/>
  <c r="AB30" i="8"/>
  <c r="AB31" i="8"/>
  <c r="AB32" i="8"/>
  <c r="AB33" i="8"/>
  <c r="AB34" i="8"/>
  <c r="AB35" i="8"/>
  <c r="AB36" i="8"/>
  <c r="J8" i="13" l="1"/>
  <c r="H6" i="13"/>
  <c r="M5" i="13"/>
  <c r="L5" i="13"/>
  <c r="I8" i="13"/>
  <c r="I4" i="8"/>
  <c r="J4" i="8"/>
  <c r="K4" i="8"/>
  <c r="L4" i="8"/>
  <c r="M4" i="8"/>
  <c r="I5" i="8"/>
  <c r="J5" i="8"/>
  <c r="K5" i="8"/>
  <c r="L5" i="8"/>
  <c r="M5" i="8"/>
  <c r="I6" i="8"/>
  <c r="J6" i="8"/>
  <c r="K6" i="8"/>
  <c r="L6" i="8"/>
  <c r="M6" i="8"/>
  <c r="I7" i="8"/>
  <c r="J7" i="8"/>
  <c r="K7" i="8"/>
  <c r="L7" i="8"/>
  <c r="M7" i="8"/>
  <c r="I8" i="8"/>
  <c r="J8" i="8"/>
  <c r="K8" i="8"/>
  <c r="L8" i="8"/>
  <c r="M8" i="8"/>
  <c r="I9" i="8"/>
  <c r="J9" i="8"/>
  <c r="K9" i="8"/>
  <c r="L9" i="8"/>
  <c r="M9" i="8"/>
  <c r="I10" i="8"/>
  <c r="J10" i="8"/>
  <c r="K10" i="8"/>
  <c r="L10" i="8"/>
  <c r="M10" i="8"/>
  <c r="I11" i="8"/>
  <c r="J11" i="8"/>
  <c r="K11" i="8"/>
  <c r="L11" i="8"/>
  <c r="M11" i="8"/>
  <c r="I12" i="8"/>
  <c r="J12" i="8"/>
  <c r="K12" i="8"/>
  <c r="L12" i="8"/>
  <c r="M12" i="8"/>
  <c r="I13" i="8"/>
  <c r="J13" i="8"/>
  <c r="K13" i="8"/>
  <c r="L13" i="8"/>
  <c r="M13" i="8"/>
  <c r="I14" i="8"/>
  <c r="J14" i="8"/>
  <c r="K14" i="8"/>
  <c r="L14" i="8"/>
  <c r="M14" i="8"/>
  <c r="I15" i="8"/>
  <c r="J15" i="8"/>
  <c r="K15" i="8"/>
  <c r="L15" i="8"/>
  <c r="M15" i="8"/>
  <c r="I16" i="8"/>
  <c r="J16" i="8"/>
  <c r="K16" i="8"/>
  <c r="L16" i="8"/>
  <c r="M16" i="8"/>
  <c r="I17" i="8"/>
  <c r="J17" i="8"/>
  <c r="K17" i="8"/>
  <c r="L17" i="8"/>
  <c r="M17" i="8"/>
  <c r="I18" i="8"/>
  <c r="J18" i="8"/>
  <c r="K18" i="8"/>
  <c r="L18" i="8"/>
  <c r="M18" i="8"/>
  <c r="I19" i="8"/>
  <c r="J19" i="8"/>
  <c r="K19" i="8"/>
  <c r="L19" i="8"/>
  <c r="M19" i="8"/>
  <c r="I20" i="8"/>
  <c r="J20" i="8"/>
  <c r="K20" i="8"/>
  <c r="L20" i="8"/>
  <c r="M20" i="8"/>
  <c r="I21" i="8"/>
  <c r="J21" i="8"/>
  <c r="K21" i="8"/>
  <c r="L21" i="8"/>
  <c r="M21" i="8"/>
  <c r="I22" i="8"/>
  <c r="J22" i="8"/>
  <c r="K22" i="8"/>
  <c r="L22" i="8"/>
  <c r="M22" i="8"/>
  <c r="I23" i="8"/>
  <c r="J23" i="8"/>
  <c r="K23" i="8"/>
  <c r="L23" i="8"/>
  <c r="M23" i="8"/>
  <c r="I24" i="8"/>
  <c r="J24" i="8"/>
  <c r="K24" i="8"/>
  <c r="L24" i="8"/>
  <c r="M24" i="8"/>
  <c r="I25" i="8"/>
  <c r="J25" i="8"/>
  <c r="K25" i="8"/>
  <c r="L25" i="8"/>
  <c r="M25" i="8"/>
  <c r="I26" i="8"/>
  <c r="J26" i="8"/>
  <c r="K26" i="8"/>
  <c r="L26" i="8"/>
  <c r="M26" i="8"/>
  <c r="I27" i="8"/>
  <c r="J27" i="8"/>
  <c r="K27" i="8"/>
  <c r="L27" i="8"/>
  <c r="M27" i="8"/>
  <c r="I28" i="8"/>
  <c r="J28" i="8"/>
  <c r="K28" i="8"/>
  <c r="L28" i="8"/>
  <c r="M28" i="8"/>
  <c r="I29" i="8"/>
  <c r="J29" i="8"/>
  <c r="K29" i="8"/>
  <c r="L29" i="8"/>
  <c r="M29" i="8"/>
  <c r="I30" i="8"/>
  <c r="J30" i="8"/>
  <c r="K30" i="8"/>
  <c r="L30" i="8"/>
  <c r="M30" i="8"/>
  <c r="I31" i="8"/>
  <c r="J31" i="8"/>
  <c r="K31" i="8"/>
  <c r="L31" i="8"/>
  <c r="M31" i="8"/>
  <c r="I32" i="8"/>
  <c r="J32" i="8"/>
  <c r="K32" i="8"/>
  <c r="L32" i="8"/>
  <c r="M32" i="8"/>
  <c r="I33" i="8"/>
  <c r="J33" i="8"/>
  <c r="K33" i="8"/>
  <c r="L33" i="8"/>
  <c r="M33" i="8"/>
  <c r="I34" i="8"/>
  <c r="J34" i="8"/>
  <c r="K34" i="8"/>
  <c r="L34" i="8"/>
  <c r="M34" i="8"/>
  <c r="I35" i="8"/>
  <c r="J35" i="8"/>
  <c r="K35" i="8"/>
  <c r="L35" i="8"/>
  <c r="M35" i="8"/>
  <c r="I36" i="8"/>
  <c r="J36" i="8"/>
  <c r="K36" i="8"/>
  <c r="L36" i="8"/>
  <c r="M36" i="8"/>
  <c r="I37" i="8"/>
  <c r="J37" i="8"/>
  <c r="K37" i="8"/>
  <c r="L37" i="8"/>
  <c r="M37" i="8"/>
  <c r="I38" i="8"/>
  <c r="J38" i="8"/>
  <c r="K38" i="8"/>
  <c r="L38" i="8"/>
  <c r="M38" i="8"/>
  <c r="I39" i="8"/>
  <c r="J39" i="8"/>
  <c r="K39" i="8"/>
  <c r="L39" i="8"/>
  <c r="M39" i="8"/>
  <c r="I40" i="8"/>
  <c r="J40" i="8"/>
  <c r="K40" i="8"/>
  <c r="L40" i="8"/>
  <c r="M40" i="8"/>
  <c r="I41" i="8"/>
  <c r="J41" i="8"/>
  <c r="K41" i="8"/>
  <c r="L41" i="8"/>
  <c r="M41" i="8"/>
  <c r="I42" i="8"/>
  <c r="J42" i="8"/>
  <c r="K42" i="8"/>
  <c r="L42" i="8"/>
  <c r="M42" i="8"/>
  <c r="I43" i="8"/>
  <c r="J43" i="8"/>
  <c r="K43" i="8"/>
  <c r="L43" i="8"/>
  <c r="M43" i="8"/>
  <c r="I44" i="8"/>
  <c r="J44" i="8"/>
  <c r="K44" i="8"/>
  <c r="L44" i="8"/>
  <c r="M44" i="8"/>
  <c r="I45" i="8"/>
  <c r="J45" i="8"/>
  <c r="K45" i="8"/>
  <c r="L45" i="8"/>
  <c r="M45" i="8"/>
  <c r="I46" i="8"/>
  <c r="J46" i="8"/>
  <c r="K46" i="8"/>
  <c r="L46" i="8"/>
  <c r="M46" i="8"/>
  <c r="I47" i="8"/>
  <c r="J47" i="8"/>
  <c r="K47" i="8"/>
  <c r="L47" i="8"/>
  <c r="M47" i="8"/>
  <c r="I48" i="8"/>
  <c r="J48" i="8"/>
  <c r="K48" i="8"/>
  <c r="L48" i="8"/>
  <c r="M48" i="8"/>
  <c r="I49" i="8"/>
  <c r="J49" i="8"/>
  <c r="K49" i="8"/>
  <c r="L49" i="8"/>
  <c r="M49" i="8"/>
  <c r="I50" i="8"/>
  <c r="J50" i="8"/>
  <c r="K50" i="8"/>
  <c r="L50" i="8"/>
  <c r="M50" i="8"/>
  <c r="I51" i="8"/>
  <c r="J51" i="8"/>
  <c r="K51" i="8"/>
  <c r="L51" i="8"/>
  <c r="M51" i="8"/>
  <c r="I52" i="8"/>
  <c r="J52" i="8"/>
  <c r="K52" i="8"/>
  <c r="L52" i="8"/>
  <c r="M52" i="8"/>
  <c r="I53" i="8"/>
  <c r="J53" i="8"/>
  <c r="K53" i="8"/>
  <c r="L53" i="8"/>
  <c r="M53" i="8"/>
  <c r="I54" i="8"/>
  <c r="J54" i="8"/>
  <c r="K54" i="8"/>
  <c r="L54" i="8"/>
  <c r="M54" i="8"/>
  <c r="I55" i="8"/>
  <c r="J55" i="8"/>
  <c r="K55" i="8"/>
  <c r="L55" i="8"/>
  <c r="M55" i="8"/>
  <c r="I56" i="8"/>
  <c r="J56" i="8"/>
  <c r="K56" i="8"/>
  <c r="L56" i="8"/>
  <c r="M56" i="8"/>
  <c r="I57" i="8"/>
  <c r="J57" i="8"/>
  <c r="K57" i="8"/>
  <c r="L57" i="8"/>
  <c r="M57" i="8"/>
  <c r="I58" i="8"/>
  <c r="J58" i="8"/>
  <c r="K58" i="8"/>
  <c r="L58" i="8"/>
  <c r="M58" i="8"/>
  <c r="I59" i="8"/>
  <c r="J59" i="8"/>
  <c r="K59" i="8"/>
  <c r="L59" i="8"/>
  <c r="M59" i="8"/>
  <c r="I60" i="8"/>
  <c r="J60" i="8"/>
  <c r="K60" i="8"/>
  <c r="L60" i="8"/>
  <c r="M60" i="8"/>
  <c r="I61" i="8"/>
  <c r="J61" i="8"/>
  <c r="K61" i="8"/>
  <c r="L61" i="8"/>
  <c r="M61" i="8"/>
  <c r="I62" i="8"/>
  <c r="J62" i="8"/>
  <c r="K62" i="8"/>
  <c r="L62" i="8"/>
  <c r="M62" i="8"/>
  <c r="I63" i="8"/>
  <c r="J63" i="8"/>
  <c r="K63" i="8"/>
  <c r="L63" i="8"/>
  <c r="M63" i="8"/>
  <c r="I64" i="8"/>
  <c r="J64" i="8"/>
  <c r="K64" i="8"/>
  <c r="L64" i="8"/>
  <c r="M64" i="8"/>
  <c r="I65" i="8"/>
  <c r="J65" i="8"/>
  <c r="K65" i="8"/>
  <c r="L65" i="8"/>
  <c r="M65" i="8"/>
  <c r="I66" i="8"/>
  <c r="J66" i="8"/>
  <c r="K66" i="8"/>
  <c r="L66" i="8"/>
  <c r="M66" i="8"/>
  <c r="I67" i="8"/>
  <c r="J67" i="8"/>
  <c r="K67" i="8"/>
  <c r="L67" i="8"/>
  <c r="M67" i="8"/>
  <c r="I68" i="8"/>
  <c r="J68" i="8"/>
  <c r="K68" i="8"/>
  <c r="L68" i="8"/>
  <c r="M68" i="8"/>
  <c r="I69" i="8"/>
  <c r="J69" i="8"/>
  <c r="K69" i="8"/>
  <c r="L69" i="8"/>
  <c r="M69" i="8"/>
  <c r="I70" i="8"/>
  <c r="J70" i="8"/>
  <c r="K70" i="8"/>
  <c r="L70" i="8"/>
  <c r="M70" i="8"/>
  <c r="I71" i="8"/>
  <c r="J71" i="8"/>
  <c r="K71" i="8"/>
  <c r="L71" i="8"/>
  <c r="M71" i="8"/>
  <c r="I72" i="8"/>
  <c r="J72" i="8"/>
  <c r="K72" i="8"/>
  <c r="L72" i="8"/>
  <c r="M72" i="8"/>
  <c r="I73" i="8"/>
  <c r="J73" i="8"/>
  <c r="K73" i="8"/>
  <c r="L73" i="8"/>
  <c r="M73" i="8"/>
  <c r="I74" i="8"/>
  <c r="J74" i="8"/>
  <c r="K74" i="8"/>
  <c r="L74" i="8"/>
  <c r="M74" i="8"/>
  <c r="I75" i="8"/>
  <c r="J75" i="8"/>
  <c r="K75" i="8"/>
  <c r="L75" i="8"/>
  <c r="M75" i="8"/>
  <c r="I76" i="8"/>
  <c r="J76" i="8"/>
  <c r="K76" i="8"/>
  <c r="L76" i="8"/>
  <c r="M76" i="8"/>
  <c r="I77" i="8"/>
  <c r="J77" i="8"/>
  <c r="K77" i="8"/>
  <c r="L77" i="8"/>
  <c r="M77" i="8"/>
  <c r="I78" i="8"/>
  <c r="J78" i="8"/>
  <c r="K78" i="8"/>
  <c r="L78" i="8"/>
  <c r="M78" i="8"/>
  <c r="I79" i="8"/>
  <c r="J79" i="8"/>
  <c r="K79" i="8"/>
  <c r="L79" i="8"/>
  <c r="M79" i="8"/>
  <c r="I80" i="8"/>
  <c r="J80" i="8"/>
  <c r="K80" i="8"/>
  <c r="L80" i="8"/>
  <c r="M80" i="8"/>
  <c r="I81" i="8"/>
  <c r="J81" i="8"/>
  <c r="K81" i="8"/>
  <c r="L81" i="8"/>
  <c r="M81" i="8"/>
  <c r="I82" i="8"/>
  <c r="J82" i="8"/>
  <c r="K82" i="8"/>
  <c r="L82" i="8"/>
  <c r="M82" i="8"/>
  <c r="I83" i="8"/>
  <c r="J83" i="8"/>
  <c r="K83" i="8"/>
  <c r="L83" i="8"/>
  <c r="M83" i="8"/>
  <c r="I84" i="8"/>
  <c r="J84" i="8"/>
  <c r="K84" i="8"/>
  <c r="L84" i="8"/>
  <c r="M84" i="8"/>
  <c r="I85" i="8"/>
  <c r="J85" i="8"/>
  <c r="K85" i="8"/>
  <c r="L85" i="8"/>
  <c r="M85" i="8"/>
  <c r="I86" i="8"/>
  <c r="J86" i="8"/>
  <c r="K86" i="8"/>
  <c r="L86" i="8"/>
  <c r="M86" i="8"/>
  <c r="I87" i="8"/>
  <c r="J87" i="8"/>
  <c r="K87" i="8"/>
  <c r="L87" i="8"/>
  <c r="M87" i="8"/>
  <c r="I88" i="8"/>
  <c r="J88" i="8"/>
  <c r="K88" i="8"/>
  <c r="L88" i="8"/>
  <c r="M88" i="8"/>
  <c r="I89" i="8"/>
  <c r="J89" i="8"/>
  <c r="K89" i="8"/>
  <c r="L89" i="8"/>
  <c r="M89" i="8"/>
  <c r="I90" i="8"/>
  <c r="J90" i="8"/>
  <c r="K90" i="8"/>
  <c r="L90" i="8"/>
  <c r="M90" i="8"/>
  <c r="I91" i="8"/>
  <c r="J91" i="8"/>
  <c r="K91" i="8"/>
  <c r="L91" i="8"/>
  <c r="M91" i="8"/>
  <c r="I92" i="8"/>
  <c r="J92" i="8"/>
  <c r="K92" i="8"/>
  <c r="L92" i="8"/>
  <c r="M92" i="8"/>
  <c r="I93" i="8"/>
  <c r="J93" i="8"/>
  <c r="K93" i="8"/>
  <c r="L93" i="8"/>
  <c r="M93" i="8"/>
  <c r="I94" i="8"/>
  <c r="J94" i="8"/>
  <c r="K94" i="8"/>
  <c r="L94" i="8"/>
  <c r="M94" i="8"/>
  <c r="I95" i="8"/>
  <c r="J95" i="8"/>
  <c r="K95" i="8"/>
  <c r="L95" i="8"/>
  <c r="M95" i="8"/>
  <c r="I96" i="8"/>
  <c r="J96" i="8"/>
  <c r="K96" i="8"/>
  <c r="L96" i="8"/>
  <c r="M96" i="8"/>
  <c r="I97" i="8"/>
  <c r="J97" i="8"/>
  <c r="K97" i="8"/>
  <c r="L97" i="8"/>
  <c r="M97" i="8"/>
  <c r="I98" i="8"/>
  <c r="J98" i="8"/>
  <c r="K98" i="8"/>
  <c r="L98" i="8"/>
  <c r="M98" i="8"/>
  <c r="I99" i="8"/>
  <c r="J99" i="8"/>
  <c r="K99" i="8"/>
  <c r="L99" i="8"/>
  <c r="M99" i="8"/>
  <c r="I100" i="8"/>
  <c r="J100" i="8"/>
  <c r="K100" i="8"/>
  <c r="L100" i="8"/>
  <c r="M100" i="8"/>
  <c r="I101" i="8"/>
  <c r="J101" i="8"/>
  <c r="K101" i="8"/>
  <c r="L101" i="8"/>
  <c r="M101" i="8"/>
  <c r="I102" i="8"/>
  <c r="J102" i="8"/>
  <c r="K102" i="8"/>
  <c r="L102" i="8"/>
  <c r="M102" i="8"/>
  <c r="I103" i="8"/>
  <c r="J103" i="8"/>
  <c r="K103" i="8"/>
  <c r="L103" i="8"/>
  <c r="M103" i="8"/>
  <c r="I104" i="8"/>
  <c r="J104" i="8"/>
  <c r="K104" i="8"/>
  <c r="L104" i="8"/>
  <c r="M104" i="8"/>
  <c r="I105" i="8"/>
  <c r="J105" i="8"/>
  <c r="K105" i="8"/>
  <c r="L105" i="8"/>
  <c r="M105" i="8"/>
  <c r="I106" i="8"/>
  <c r="J106" i="8"/>
  <c r="K106" i="8"/>
  <c r="L106" i="8"/>
  <c r="M106" i="8"/>
  <c r="I107" i="8"/>
  <c r="J107" i="8"/>
  <c r="K107" i="8"/>
  <c r="L107" i="8"/>
  <c r="M107" i="8"/>
  <c r="I108" i="8"/>
  <c r="J108" i="8"/>
  <c r="K108" i="8"/>
  <c r="L108" i="8"/>
  <c r="M108" i="8"/>
  <c r="I109" i="8"/>
  <c r="J109" i="8"/>
  <c r="K109" i="8"/>
  <c r="L109" i="8"/>
  <c r="M109" i="8"/>
  <c r="I110" i="8"/>
  <c r="J110" i="8"/>
  <c r="K110" i="8"/>
  <c r="L110" i="8"/>
  <c r="M110" i="8"/>
  <c r="I111" i="8"/>
  <c r="J111" i="8"/>
  <c r="K111" i="8"/>
  <c r="L111" i="8"/>
  <c r="M111" i="8"/>
  <c r="I112" i="8"/>
  <c r="J112" i="8"/>
  <c r="K112" i="8"/>
  <c r="L112" i="8"/>
  <c r="M112" i="8"/>
  <c r="I113" i="8"/>
  <c r="J113" i="8"/>
  <c r="K113" i="8"/>
  <c r="L113" i="8"/>
  <c r="M113" i="8"/>
  <c r="I114" i="8"/>
  <c r="J114" i="8"/>
  <c r="K114" i="8"/>
  <c r="L114" i="8"/>
  <c r="M114" i="8"/>
  <c r="I115" i="8"/>
  <c r="J115" i="8"/>
  <c r="K115" i="8"/>
  <c r="L115" i="8"/>
  <c r="M115" i="8"/>
  <c r="I116" i="8"/>
  <c r="J116" i="8"/>
  <c r="K116" i="8"/>
  <c r="L116" i="8"/>
  <c r="M116" i="8"/>
  <c r="I117" i="8"/>
  <c r="J117" i="8"/>
  <c r="K117" i="8"/>
  <c r="L117" i="8"/>
  <c r="M117" i="8"/>
  <c r="I118" i="8"/>
  <c r="J118" i="8"/>
  <c r="K118" i="8"/>
  <c r="L118" i="8"/>
  <c r="M118" i="8"/>
  <c r="I119" i="8"/>
  <c r="J119" i="8"/>
  <c r="K119" i="8"/>
  <c r="L119" i="8"/>
  <c r="M119" i="8"/>
  <c r="I120" i="8"/>
  <c r="J120" i="8"/>
  <c r="K120" i="8"/>
  <c r="L120" i="8"/>
  <c r="M120" i="8"/>
  <c r="I121" i="8"/>
  <c r="J121" i="8"/>
  <c r="K121" i="8"/>
  <c r="L121" i="8"/>
  <c r="M121" i="8"/>
  <c r="I122" i="8"/>
  <c r="J122" i="8"/>
  <c r="K122" i="8"/>
  <c r="L122" i="8"/>
  <c r="M122" i="8"/>
  <c r="I123" i="8"/>
  <c r="J123" i="8"/>
  <c r="K123" i="8"/>
  <c r="L123" i="8"/>
  <c r="M123" i="8"/>
  <c r="I124" i="8"/>
  <c r="J124" i="8"/>
  <c r="K124" i="8"/>
  <c r="L124" i="8"/>
  <c r="M124" i="8"/>
  <c r="I125" i="8"/>
  <c r="J125" i="8"/>
  <c r="K125" i="8"/>
  <c r="L125" i="8"/>
  <c r="M125" i="8"/>
  <c r="I126" i="8"/>
  <c r="J126" i="8"/>
  <c r="K126" i="8"/>
  <c r="L126" i="8"/>
  <c r="M126" i="8"/>
  <c r="I127" i="8"/>
  <c r="J127" i="8"/>
  <c r="K127" i="8"/>
  <c r="L127" i="8"/>
  <c r="M127" i="8"/>
  <c r="I128" i="8"/>
  <c r="J128" i="8"/>
  <c r="K128" i="8"/>
  <c r="L128" i="8"/>
  <c r="M128" i="8"/>
  <c r="I129" i="8"/>
  <c r="J129" i="8"/>
  <c r="K129" i="8"/>
  <c r="L129" i="8"/>
  <c r="M129" i="8"/>
  <c r="I130" i="8"/>
  <c r="J130" i="8"/>
  <c r="K130" i="8"/>
  <c r="L130" i="8"/>
  <c r="M130" i="8"/>
  <c r="I131" i="8"/>
  <c r="J131" i="8"/>
  <c r="K131" i="8"/>
  <c r="L131" i="8"/>
  <c r="M131" i="8"/>
  <c r="I132" i="8"/>
  <c r="J132" i="8"/>
  <c r="K132" i="8"/>
  <c r="L132" i="8"/>
  <c r="M132" i="8"/>
  <c r="I133" i="8"/>
  <c r="J133" i="8"/>
  <c r="K133" i="8"/>
  <c r="L133" i="8"/>
  <c r="M133" i="8"/>
  <c r="I134" i="8"/>
  <c r="J134" i="8"/>
  <c r="K134" i="8"/>
  <c r="L134" i="8"/>
  <c r="M134" i="8"/>
  <c r="I135" i="8"/>
  <c r="J135" i="8"/>
  <c r="K135" i="8"/>
  <c r="L135" i="8"/>
  <c r="M135" i="8"/>
  <c r="I136" i="8"/>
  <c r="J136" i="8"/>
  <c r="K136" i="8"/>
  <c r="L136" i="8"/>
  <c r="M136" i="8"/>
  <c r="I137" i="8"/>
  <c r="J137" i="8"/>
  <c r="K137" i="8"/>
  <c r="L137" i="8"/>
  <c r="M137" i="8"/>
  <c r="I138" i="8"/>
  <c r="J138" i="8"/>
  <c r="K138" i="8"/>
  <c r="L138" i="8"/>
  <c r="M138" i="8"/>
  <c r="I139" i="8"/>
  <c r="J139" i="8"/>
  <c r="K139" i="8"/>
  <c r="L139" i="8"/>
  <c r="M139" i="8"/>
  <c r="I140" i="8"/>
  <c r="J140" i="8"/>
  <c r="K140" i="8"/>
  <c r="L140" i="8"/>
  <c r="M140" i="8"/>
  <c r="I141" i="8"/>
  <c r="J141" i="8"/>
  <c r="K141" i="8"/>
  <c r="L141" i="8"/>
  <c r="M141" i="8"/>
  <c r="I142" i="8"/>
  <c r="J142" i="8"/>
  <c r="K142" i="8"/>
  <c r="L142" i="8"/>
  <c r="M142" i="8"/>
  <c r="I143" i="8"/>
  <c r="J143" i="8"/>
  <c r="K143" i="8"/>
  <c r="L143" i="8"/>
  <c r="M143" i="8"/>
  <c r="I144" i="8"/>
  <c r="J144" i="8"/>
  <c r="K144" i="8"/>
  <c r="L144" i="8"/>
  <c r="M144" i="8"/>
  <c r="I145" i="8"/>
  <c r="J145" i="8"/>
  <c r="K145" i="8"/>
  <c r="L145" i="8"/>
  <c r="M145" i="8"/>
  <c r="I146" i="8"/>
  <c r="J146" i="8"/>
  <c r="K146" i="8"/>
  <c r="L146" i="8"/>
  <c r="M146" i="8"/>
  <c r="I147" i="8"/>
  <c r="J147" i="8"/>
  <c r="K147" i="8"/>
  <c r="L147" i="8"/>
  <c r="M147" i="8"/>
  <c r="I148" i="8"/>
  <c r="J148" i="8"/>
  <c r="K148" i="8"/>
  <c r="L148" i="8"/>
  <c r="M148" i="8"/>
  <c r="I149" i="8"/>
  <c r="J149" i="8"/>
  <c r="K149" i="8"/>
  <c r="L149" i="8"/>
  <c r="M149" i="8"/>
  <c r="I150" i="8"/>
  <c r="J150" i="8"/>
  <c r="K150" i="8"/>
  <c r="L150" i="8"/>
  <c r="M150" i="8"/>
  <c r="I151" i="8"/>
  <c r="J151" i="8"/>
  <c r="K151" i="8"/>
  <c r="L151" i="8"/>
  <c r="M151" i="8"/>
  <c r="I152" i="8"/>
  <c r="J152" i="8"/>
  <c r="K152" i="8"/>
  <c r="L152" i="8"/>
  <c r="M152" i="8"/>
  <c r="I153" i="8"/>
  <c r="J153" i="8"/>
  <c r="K153" i="8"/>
  <c r="L153" i="8"/>
  <c r="M153" i="8"/>
  <c r="I154" i="8"/>
  <c r="J154" i="8"/>
  <c r="K154" i="8"/>
  <c r="L154" i="8"/>
  <c r="M154" i="8"/>
  <c r="I155" i="8"/>
  <c r="J155" i="8"/>
  <c r="K155" i="8"/>
  <c r="L155" i="8"/>
  <c r="M155" i="8"/>
  <c r="I156" i="8"/>
  <c r="J156" i="8"/>
  <c r="K156" i="8"/>
  <c r="L156" i="8"/>
  <c r="M156" i="8"/>
  <c r="I157" i="8"/>
  <c r="J157" i="8"/>
  <c r="K157" i="8"/>
  <c r="L157" i="8"/>
  <c r="M157" i="8"/>
  <c r="I158" i="8"/>
  <c r="J158" i="8"/>
  <c r="K158" i="8"/>
  <c r="L158" i="8"/>
  <c r="M158" i="8"/>
  <c r="I159" i="8"/>
  <c r="J159" i="8"/>
  <c r="K159" i="8"/>
  <c r="L159" i="8"/>
  <c r="M159" i="8"/>
  <c r="I160" i="8"/>
  <c r="J160" i="8"/>
  <c r="K160" i="8"/>
  <c r="L160" i="8"/>
  <c r="M160" i="8"/>
  <c r="I161" i="8"/>
  <c r="J161" i="8"/>
  <c r="K161" i="8"/>
  <c r="L161" i="8"/>
  <c r="M161" i="8"/>
  <c r="I162" i="8"/>
  <c r="J162" i="8"/>
  <c r="K162" i="8"/>
  <c r="L162" i="8"/>
  <c r="M162" i="8"/>
  <c r="I163" i="8"/>
  <c r="J163" i="8"/>
  <c r="K163" i="8"/>
  <c r="L163" i="8"/>
  <c r="M163" i="8"/>
  <c r="I164" i="8"/>
  <c r="J164" i="8"/>
  <c r="K164" i="8"/>
  <c r="L164" i="8"/>
  <c r="M164" i="8"/>
  <c r="I165" i="8"/>
  <c r="J165" i="8"/>
  <c r="K165" i="8"/>
  <c r="L165" i="8"/>
  <c r="M165" i="8"/>
  <c r="I166" i="8"/>
  <c r="J166" i="8"/>
  <c r="K166" i="8"/>
  <c r="L166" i="8"/>
  <c r="M166" i="8"/>
  <c r="I167" i="8"/>
  <c r="J167" i="8"/>
  <c r="K167" i="8"/>
  <c r="L167" i="8"/>
  <c r="M167" i="8"/>
  <c r="I168" i="8"/>
  <c r="J168" i="8"/>
  <c r="K168" i="8"/>
  <c r="L168" i="8"/>
  <c r="M168" i="8"/>
  <c r="I169" i="8"/>
  <c r="J169" i="8"/>
  <c r="K169" i="8"/>
  <c r="L169" i="8"/>
  <c r="M169" i="8"/>
  <c r="I170" i="8"/>
  <c r="J170" i="8"/>
  <c r="K170" i="8"/>
  <c r="L170" i="8"/>
  <c r="M170" i="8"/>
  <c r="I171" i="8"/>
  <c r="J171" i="8"/>
  <c r="K171" i="8"/>
  <c r="L171" i="8"/>
  <c r="M171" i="8"/>
  <c r="I172" i="8"/>
  <c r="J172" i="8"/>
  <c r="K172" i="8"/>
  <c r="L172" i="8"/>
  <c r="M172" i="8"/>
  <c r="I173" i="8"/>
  <c r="J173" i="8"/>
  <c r="K173" i="8"/>
  <c r="L173" i="8"/>
  <c r="M173" i="8"/>
  <c r="I174" i="8"/>
  <c r="J174" i="8"/>
  <c r="K174" i="8"/>
  <c r="L174" i="8"/>
  <c r="M174" i="8"/>
  <c r="I175" i="8"/>
  <c r="J175" i="8"/>
  <c r="K175" i="8"/>
  <c r="L175" i="8"/>
  <c r="M175" i="8"/>
  <c r="I176" i="8"/>
  <c r="J176" i="8"/>
  <c r="K176" i="8"/>
  <c r="L176" i="8"/>
  <c r="M176" i="8"/>
  <c r="I177" i="8"/>
  <c r="J177" i="8"/>
  <c r="K177" i="8"/>
  <c r="L177" i="8"/>
  <c r="M177" i="8"/>
  <c r="I178" i="8"/>
  <c r="J178" i="8"/>
  <c r="K178" i="8"/>
  <c r="L178" i="8"/>
  <c r="M178" i="8"/>
  <c r="I179" i="8"/>
  <c r="J179" i="8"/>
  <c r="K179" i="8"/>
  <c r="L179" i="8"/>
  <c r="M179" i="8"/>
  <c r="I180" i="8"/>
  <c r="J180" i="8"/>
  <c r="K180" i="8"/>
  <c r="L180" i="8"/>
  <c r="M180" i="8"/>
  <c r="I181" i="8"/>
  <c r="J181" i="8"/>
  <c r="K181" i="8"/>
  <c r="L181" i="8"/>
  <c r="M181" i="8"/>
  <c r="I182" i="8"/>
  <c r="J182" i="8"/>
  <c r="K182" i="8"/>
  <c r="L182" i="8"/>
  <c r="M182" i="8"/>
  <c r="I183" i="8"/>
  <c r="J183" i="8"/>
  <c r="K183" i="8"/>
  <c r="L183" i="8"/>
  <c r="M183" i="8"/>
  <c r="I184" i="8"/>
  <c r="J184" i="8"/>
  <c r="K184" i="8"/>
  <c r="L184" i="8"/>
  <c r="M184" i="8"/>
  <c r="I185" i="8"/>
  <c r="J185" i="8"/>
  <c r="K185" i="8"/>
  <c r="L185" i="8"/>
  <c r="M185" i="8"/>
  <c r="I186" i="8"/>
  <c r="J186" i="8"/>
  <c r="K186" i="8"/>
  <c r="L186" i="8"/>
  <c r="M186" i="8"/>
  <c r="I187" i="8"/>
  <c r="J187" i="8"/>
  <c r="K187" i="8"/>
  <c r="L187" i="8"/>
  <c r="M187" i="8"/>
  <c r="I188" i="8"/>
  <c r="J188" i="8"/>
  <c r="K188" i="8"/>
  <c r="L188" i="8"/>
  <c r="M188" i="8"/>
  <c r="I189" i="8"/>
  <c r="J189" i="8"/>
  <c r="K189" i="8"/>
  <c r="L189" i="8"/>
  <c r="M189" i="8"/>
  <c r="I190" i="8"/>
  <c r="J190" i="8"/>
  <c r="K190" i="8"/>
  <c r="L190" i="8"/>
  <c r="M190" i="8"/>
  <c r="I191" i="8"/>
  <c r="J191" i="8"/>
  <c r="K191" i="8"/>
  <c r="L191" i="8"/>
  <c r="M191" i="8"/>
  <c r="I192" i="8"/>
  <c r="J192" i="8"/>
  <c r="K192" i="8"/>
  <c r="L192" i="8"/>
  <c r="M192" i="8"/>
  <c r="I193" i="8"/>
  <c r="J193" i="8"/>
  <c r="K193" i="8"/>
  <c r="L193" i="8"/>
  <c r="M193" i="8"/>
  <c r="I194" i="8"/>
  <c r="J194" i="8"/>
  <c r="K194" i="8"/>
  <c r="L194" i="8"/>
  <c r="M194" i="8"/>
  <c r="I195" i="8"/>
  <c r="J195" i="8"/>
  <c r="K195" i="8"/>
  <c r="L195" i="8"/>
  <c r="M195" i="8"/>
  <c r="I196" i="8"/>
  <c r="J196" i="8"/>
  <c r="K196" i="8"/>
  <c r="L196" i="8"/>
  <c r="M196" i="8"/>
  <c r="I197" i="8"/>
  <c r="J197" i="8"/>
  <c r="K197" i="8"/>
  <c r="L197" i="8"/>
  <c r="M197" i="8"/>
  <c r="I198" i="8"/>
  <c r="J198" i="8"/>
  <c r="K198" i="8"/>
  <c r="L198" i="8"/>
  <c r="M198" i="8"/>
  <c r="I199" i="8"/>
  <c r="J199" i="8"/>
  <c r="K199" i="8"/>
  <c r="L199" i="8"/>
  <c r="M199" i="8"/>
  <c r="I200" i="8"/>
  <c r="J200" i="8"/>
  <c r="K200" i="8"/>
  <c r="L200" i="8"/>
  <c r="M200" i="8"/>
  <c r="I201" i="8"/>
  <c r="J201" i="8"/>
  <c r="K201" i="8"/>
  <c r="L201" i="8"/>
  <c r="M201" i="8"/>
  <c r="I202" i="8"/>
  <c r="J202" i="8"/>
  <c r="K202" i="8"/>
  <c r="L202" i="8"/>
  <c r="M202" i="8"/>
  <c r="I203" i="8"/>
  <c r="J203" i="8"/>
  <c r="K203" i="8"/>
  <c r="L203" i="8"/>
  <c r="M203" i="8"/>
  <c r="I204" i="8"/>
  <c r="J204" i="8"/>
  <c r="K204" i="8"/>
  <c r="L204" i="8"/>
  <c r="M204" i="8"/>
  <c r="I205" i="8"/>
  <c r="J205" i="8"/>
  <c r="K205" i="8"/>
  <c r="L205" i="8"/>
  <c r="M205" i="8"/>
  <c r="I206" i="8"/>
  <c r="J206" i="8"/>
  <c r="K206" i="8"/>
  <c r="L206" i="8"/>
  <c r="M206" i="8"/>
  <c r="I207" i="8"/>
  <c r="J207" i="8"/>
  <c r="K207" i="8"/>
  <c r="L207" i="8"/>
  <c r="M207" i="8"/>
  <c r="I208" i="8"/>
  <c r="J208" i="8"/>
  <c r="K208" i="8"/>
  <c r="L208" i="8"/>
  <c r="M208" i="8"/>
  <c r="I209" i="8"/>
  <c r="J209" i="8"/>
  <c r="K209" i="8"/>
  <c r="L209" i="8"/>
  <c r="M209" i="8"/>
  <c r="I210" i="8"/>
  <c r="J210" i="8"/>
  <c r="K210" i="8"/>
  <c r="L210" i="8"/>
  <c r="M210" i="8"/>
  <c r="I211" i="8"/>
  <c r="J211" i="8"/>
  <c r="K211" i="8"/>
  <c r="L211" i="8"/>
  <c r="M211" i="8"/>
  <c r="I212" i="8"/>
  <c r="J212" i="8"/>
  <c r="K212" i="8"/>
  <c r="L212" i="8"/>
  <c r="M212" i="8"/>
  <c r="I213" i="8"/>
  <c r="J213" i="8"/>
  <c r="K213" i="8"/>
  <c r="L213" i="8"/>
  <c r="M213" i="8"/>
  <c r="I214" i="8"/>
  <c r="J214" i="8"/>
  <c r="K214" i="8"/>
  <c r="L214" i="8"/>
  <c r="M214" i="8"/>
  <c r="I215" i="8"/>
  <c r="J215" i="8"/>
  <c r="K215" i="8"/>
  <c r="L215" i="8"/>
  <c r="M215" i="8"/>
  <c r="I216" i="8"/>
  <c r="J216" i="8"/>
  <c r="K216" i="8"/>
  <c r="L216" i="8"/>
  <c r="M216" i="8"/>
  <c r="I217" i="8"/>
  <c r="J217" i="8"/>
  <c r="K217" i="8"/>
  <c r="L217" i="8"/>
  <c r="M217" i="8"/>
  <c r="I218" i="8"/>
  <c r="J218" i="8"/>
  <c r="K218" i="8"/>
  <c r="L218" i="8"/>
  <c r="M218" i="8"/>
  <c r="I219" i="8"/>
  <c r="J219" i="8"/>
  <c r="K219" i="8"/>
  <c r="L219" i="8"/>
  <c r="M219" i="8"/>
  <c r="I220" i="8"/>
  <c r="J220" i="8"/>
  <c r="K220" i="8"/>
  <c r="L220" i="8"/>
  <c r="M220" i="8"/>
  <c r="I221" i="8"/>
  <c r="J221" i="8"/>
  <c r="K221" i="8"/>
  <c r="L221" i="8"/>
  <c r="M221" i="8"/>
  <c r="I222" i="8"/>
  <c r="J222" i="8"/>
  <c r="K222" i="8"/>
  <c r="L222" i="8"/>
  <c r="M222" i="8"/>
  <c r="I223" i="8"/>
  <c r="J223" i="8"/>
  <c r="K223" i="8"/>
  <c r="L223" i="8"/>
  <c r="M223" i="8"/>
  <c r="I224" i="8"/>
  <c r="J224" i="8"/>
  <c r="K224" i="8"/>
  <c r="L224" i="8"/>
  <c r="M224" i="8"/>
  <c r="I225" i="8"/>
  <c r="J225" i="8"/>
  <c r="K225" i="8"/>
  <c r="L225" i="8"/>
  <c r="M225" i="8"/>
  <c r="I226" i="8"/>
  <c r="J226" i="8"/>
  <c r="K226" i="8"/>
  <c r="L226" i="8"/>
  <c r="M226" i="8"/>
  <c r="I227" i="8"/>
  <c r="J227" i="8"/>
  <c r="K227" i="8"/>
  <c r="L227" i="8"/>
  <c r="M227" i="8"/>
  <c r="I228" i="8"/>
  <c r="J228" i="8"/>
  <c r="K228" i="8"/>
  <c r="L228" i="8"/>
  <c r="M228" i="8"/>
  <c r="I229" i="8"/>
  <c r="J229" i="8"/>
  <c r="K229" i="8"/>
  <c r="L229" i="8"/>
  <c r="M229" i="8"/>
  <c r="I230" i="8"/>
  <c r="J230" i="8"/>
  <c r="K230" i="8"/>
  <c r="L230" i="8"/>
  <c r="M230" i="8"/>
  <c r="I231" i="8"/>
  <c r="J231" i="8"/>
  <c r="K231" i="8"/>
  <c r="L231" i="8"/>
  <c r="M231" i="8"/>
  <c r="I232" i="8"/>
  <c r="J232" i="8"/>
  <c r="K232" i="8"/>
  <c r="L232" i="8"/>
  <c r="M232" i="8"/>
  <c r="I233" i="8"/>
  <c r="J233" i="8"/>
  <c r="K233" i="8"/>
  <c r="L233" i="8"/>
  <c r="M233" i="8"/>
  <c r="I234" i="8"/>
  <c r="J234" i="8"/>
  <c r="K234" i="8"/>
  <c r="L234" i="8"/>
  <c r="M234" i="8"/>
  <c r="I235" i="8"/>
  <c r="J235" i="8"/>
  <c r="K235" i="8"/>
  <c r="L235" i="8"/>
  <c r="M235" i="8"/>
  <c r="I236" i="8"/>
  <c r="J236" i="8"/>
  <c r="K236" i="8"/>
  <c r="L236" i="8"/>
  <c r="M236" i="8"/>
  <c r="I237" i="8"/>
  <c r="J237" i="8"/>
  <c r="K237" i="8"/>
  <c r="L237" i="8"/>
  <c r="M237" i="8"/>
  <c r="I238" i="8"/>
  <c r="J238" i="8"/>
  <c r="K238" i="8"/>
  <c r="L238" i="8"/>
  <c r="M238" i="8"/>
  <c r="I239" i="8"/>
  <c r="J239" i="8"/>
  <c r="K239" i="8"/>
  <c r="L239" i="8"/>
  <c r="M239" i="8"/>
  <c r="I240" i="8"/>
  <c r="J240" i="8"/>
  <c r="K240" i="8"/>
  <c r="L240" i="8"/>
  <c r="M240" i="8"/>
  <c r="I241" i="8"/>
  <c r="J241" i="8"/>
  <c r="K241" i="8"/>
  <c r="L241" i="8"/>
  <c r="M241" i="8"/>
  <c r="I242" i="8"/>
  <c r="J242" i="8"/>
  <c r="K242" i="8"/>
  <c r="L242" i="8"/>
  <c r="M242" i="8"/>
  <c r="I243" i="8"/>
  <c r="J243" i="8"/>
  <c r="K243" i="8"/>
  <c r="L243" i="8"/>
  <c r="M243" i="8"/>
  <c r="I244" i="8"/>
  <c r="J244" i="8"/>
  <c r="K244" i="8"/>
  <c r="L244" i="8"/>
  <c r="M244" i="8"/>
  <c r="I245" i="8"/>
  <c r="J245" i="8"/>
  <c r="K245" i="8"/>
  <c r="L245" i="8"/>
  <c r="M245" i="8"/>
  <c r="I246" i="8"/>
  <c r="J246" i="8"/>
  <c r="K246" i="8"/>
  <c r="L246" i="8"/>
  <c r="M246" i="8"/>
  <c r="I247" i="8"/>
  <c r="J247" i="8"/>
  <c r="K247" i="8"/>
  <c r="L247" i="8"/>
  <c r="M247" i="8"/>
  <c r="I248" i="8"/>
  <c r="J248" i="8"/>
  <c r="K248" i="8"/>
  <c r="L248" i="8"/>
  <c r="M248" i="8"/>
  <c r="I249" i="8"/>
  <c r="J249" i="8"/>
  <c r="K249" i="8"/>
  <c r="L249" i="8"/>
  <c r="M249" i="8"/>
  <c r="I250" i="8"/>
  <c r="J250" i="8"/>
  <c r="K250" i="8"/>
  <c r="L250" i="8"/>
  <c r="M250" i="8"/>
  <c r="I251" i="8"/>
  <c r="J251" i="8"/>
  <c r="K251" i="8"/>
  <c r="L251" i="8"/>
  <c r="M251" i="8"/>
  <c r="I252" i="8"/>
  <c r="J252" i="8"/>
  <c r="K252" i="8"/>
  <c r="L252" i="8"/>
  <c r="M252" i="8"/>
  <c r="I253" i="8"/>
  <c r="J253" i="8"/>
  <c r="K253" i="8"/>
  <c r="L253" i="8"/>
  <c r="M253" i="8"/>
  <c r="I254" i="8"/>
  <c r="J254" i="8"/>
  <c r="K254" i="8"/>
  <c r="L254" i="8"/>
  <c r="M254" i="8"/>
  <c r="I255" i="8"/>
  <c r="J255" i="8"/>
  <c r="K255" i="8"/>
  <c r="L255" i="8"/>
  <c r="M255" i="8"/>
  <c r="I256" i="8"/>
  <c r="J256" i="8"/>
  <c r="K256" i="8"/>
  <c r="L256" i="8"/>
  <c r="M256" i="8"/>
  <c r="I257" i="8"/>
  <c r="J257" i="8"/>
  <c r="K257" i="8"/>
  <c r="L257" i="8"/>
  <c r="M257" i="8"/>
  <c r="I258" i="8"/>
  <c r="J258" i="8"/>
  <c r="K258" i="8"/>
  <c r="L258" i="8"/>
  <c r="M258" i="8"/>
  <c r="I259" i="8"/>
  <c r="J259" i="8"/>
  <c r="K259" i="8"/>
  <c r="L259" i="8"/>
  <c r="M259" i="8"/>
  <c r="I260" i="8"/>
  <c r="J260" i="8"/>
  <c r="K260" i="8"/>
  <c r="L260" i="8"/>
  <c r="M260" i="8"/>
  <c r="I261" i="8"/>
  <c r="J261" i="8"/>
  <c r="K261" i="8"/>
  <c r="L261" i="8"/>
  <c r="M261" i="8"/>
  <c r="I262" i="8"/>
  <c r="J262" i="8"/>
  <c r="K262" i="8"/>
  <c r="L262" i="8"/>
  <c r="M262" i="8"/>
  <c r="I263" i="8"/>
  <c r="J263" i="8"/>
  <c r="K263" i="8"/>
  <c r="L263" i="8"/>
  <c r="M263" i="8"/>
  <c r="I264" i="8"/>
  <c r="J264" i="8"/>
  <c r="K264" i="8"/>
  <c r="L264" i="8"/>
  <c r="M264" i="8"/>
  <c r="I265" i="8"/>
  <c r="J265" i="8"/>
  <c r="K265" i="8"/>
  <c r="L265" i="8"/>
  <c r="M265" i="8"/>
  <c r="I266" i="8"/>
  <c r="J266" i="8"/>
  <c r="K266" i="8"/>
  <c r="L266" i="8"/>
  <c r="M266" i="8"/>
  <c r="I267" i="8"/>
  <c r="J267" i="8"/>
  <c r="K267" i="8"/>
  <c r="L267" i="8"/>
  <c r="M267" i="8"/>
  <c r="I268" i="8"/>
  <c r="J268" i="8"/>
  <c r="K268" i="8"/>
  <c r="L268" i="8"/>
  <c r="M268" i="8"/>
  <c r="I269" i="8"/>
  <c r="J269" i="8"/>
  <c r="K269" i="8"/>
  <c r="L269" i="8"/>
  <c r="M269" i="8"/>
  <c r="I270" i="8"/>
  <c r="J270" i="8"/>
  <c r="K270" i="8"/>
  <c r="L270" i="8"/>
  <c r="M270" i="8"/>
  <c r="I271" i="8"/>
  <c r="J271" i="8"/>
  <c r="K271" i="8"/>
  <c r="L271" i="8"/>
  <c r="M271" i="8"/>
  <c r="I272" i="8"/>
  <c r="J272" i="8"/>
  <c r="K272" i="8"/>
  <c r="L272" i="8"/>
  <c r="M272" i="8"/>
  <c r="I273" i="8"/>
  <c r="J273" i="8"/>
  <c r="K273" i="8"/>
  <c r="L273" i="8"/>
  <c r="M273" i="8"/>
  <c r="I274" i="8"/>
  <c r="J274" i="8"/>
  <c r="K274" i="8"/>
  <c r="L274" i="8"/>
  <c r="M274" i="8"/>
  <c r="I275" i="8"/>
  <c r="J275" i="8"/>
  <c r="K275" i="8"/>
  <c r="L275" i="8"/>
  <c r="M275" i="8"/>
  <c r="I276" i="8"/>
  <c r="J276" i="8"/>
  <c r="K276" i="8"/>
  <c r="L276" i="8"/>
  <c r="M276" i="8"/>
  <c r="I277" i="8"/>
  <c r="J277" i="8"/>
  <c r="K277" i="8"/>
  <c r="L277" i="8"/>
  <c r="M277" i="8"/>
  <c r="I278" i="8"/>
  <c r="J278" i="8"/>
  <c r="K278" i="8"/>
  <c r="L278" i="8"/>
  <c r="M278" i="8"/>
  <c r="I279" i="8"/>
  <c r="J279" i="8"/>
  <c r="K279" i="8"/>
  <c r="L279" i="8"/>
  <c r="M279" i="8"/>
  <c r="I280" i="8"/>
  <c r="J280" i="8"/>
  <c r="K280" i="8"/>
  <c r="L280" i="8"/>
  <c r="M280" i="8"/>
  <c r="I281" i="8"/>
  <c r="J281" i="8"/>
  <c r="K281" i="8"/>
  <c r="L281" i="8"/>
  <c r="M281" i="8"/>
  <c r="I282" i="8"/>
  <c r="J282" i="8"/>
  <c r="K282" i="8"/>
  <c r="L282" i="8"/>
  <c r="M282" i="8"/>
  <c r="I283" i="8"/>
  <c r="J283" i="8"/>
  <c r="K283" i="8"/>
  <c r="L283" i="8"/>
  <c r="M283" i="8"/>
  <c r="I284" i="8"/>
  <c r="J284" i="8"/>
  <c r="K284" i="8"/>
  <c r="L284" i="8"/>
  <c r="M284" i="8"/>
  <c r="I285" i="8"/>
  <c r="J285" i="8"/>
  <c r="K285" i="8"/>
  <c r="L285" i="8"/>
  <c r="M285" i="8"/>
  <c r="I286" i="8"/>
  <c r="J286" i="8"/>
  <c r="K286" i="8"/>
  <c r="L286" i="8"/>
  <c r="M286" i="8"/>
  <c r="I287" i="8"/>
  <c r="J287" i="8"/>
  <c r="K287" i="8"/>
  <c r="L287" i="8"/>
  <c r="M287" i="8"/>
  <c r="I288" i="8"/>
  <c r="J288" i="8"/>
  <c r="K288" i="8"/>
  <c r="L288" i="8"/>
  <c r="M288" i="8"/>
  <c r="I289" i="8"/>
  <c r="J289" i="8"/>
  <c r="K289" i="8"/>
  <c r="L289" i="8"/>
  <c r="M289" i="8"/>
  <c r="I290" i="8"/>
  <c r="J290" i="8"/>
  <c r="K290" i="8"/>
  <c r="L290" i="8"/>
  <c r="M290" i="8"/>
  <c r="I291" i="8"/>
  <c r="J291" i="8"/>
  <c r="K291" i="8"/>
  <c r="L291" i="8"/>
  <c r="M291" i="8"/>
  <c r="I292" i="8"/>
  <c r="J292" i="8"/>
  <c r="K292" i="8"/>
  <c r="L292" i="8"/>
  <c r="M292" i="8"/>
  <c r="I293" i="8"/>
  <c r="J293" i="8"/>
  <c r="K293" i="8"/>
  <c r="L293" i="8"/>
  <c r="M293" i="8"/>
  <c r="I294" i="8"/>
  <c r="J294" i="8"/>
  <c r="K294" i="8"/>
  <c r="L294" i="8"/>
  <c r="M294" i="8"/>
  <c r="I295" i="8"/>
  <c r="J295" i="8"/>
  <c r="K295" i="8"/>
  <c r="L295" i="8"/>
  <c r="M295" i="8"/>
  <c r="I296" i="8"/>
  <c r="J296" i="8"/>
  <c r="K296" i="8"/>
  <c r="L296" i="8"/>
  <c r="M296" i="8"/>
  <c r="I297" i="8"/>
  <c r="J297" i="8"/>
  <c r="K297" i="8"/>
  <c r="L297" i="8"/>
  <c r="M297" i="8"/>
  <c r="I298" i="8"/>
  <c r="J298" i="8"/>
  <c r="K298" i="8"/>
  <c r="L298" i="8"/>
  <c r="M298" i="8"/>
  <c r="I299" i="8"/>
  <c r="J299" i="8"/>
  <c r="K299" i="8"/>
  <c r="L299" i="8"/>
  <c r="M299" i="8"/>
  <c r="I300" i="8"/>
  <c r="J300" i="8"/>
  <c r="K300" i="8"/>
  <c r="L300" i="8"/>
  <c r="M300" i="8"/>
  <c r="I301" i="8"/>
  <c r="J301" i="8"/>
  <c r="K301" i="8"/>
  <c r="L301" i="8"/>
  <c r="M301" i="8"/>
  <c r="I302" i="8"/>
  <c r="J302" i="8"/>
  <c r="K302" i="8"/>
  <c r="L302" i="8"/>
  <c r="M302" i="8"/>
  <c r="I303" i="8"/>
  <c r="J303" i="8"/>
  <c r="K303" i="8"/>
  <c r="L303" i="8"/>
  <c r="M303" i="8"/>
  <c r="I304" i="8"/>
  <c r="J304" i="8"/>
  <c r="K304" i="8"/>
  <c r="L304" i="8"/>
  <c r="M304" i="8"/>
  <c r="I305" i="8"/>
  <c r="J305" i="8"/>
  <c r="K305" i="8"/>
  <c r="L305" i="8"/>
  <c r="M305" i="8"/>
  <c r="I306" i="8"/>
  <c r="J306" i="8"/>
  <c r="K306" i="8"/>
  <c r="L306" i="8"/>
  <c r="M306" i="8"/>
  <c r="I307" i="8"/>
  <c r="J307" i="8"/>
  <c r="K307" i="8"/>
  <c r="L307" i="8"/>
  <c r="M307" i="8"/>
  <c r="I308" i="8"/>
  <c r="J308" i="8"/>
  <c r="K308" i="8"/>
  <c r="L308" i="8"/>
  <c r="M308" i="8"/>
  <c r="I309" i="8"/>
  <c r="J309" i="8"/>
  <c r="K309" i="8"/>
  <c r="L309" i="8"/>
  <c r="M309" i="8"/>
  <c r="I310" i="8"/>
  <c r="J310" i="8"/>
  <c r="K310" i="8"/>
  <c r="L310" i="8"/>
  <c r="M310" i="8"/>
  <c r="I311" i="8"/>
  <c r="J311" i="8"/>
  <c r="K311" i="8"/>
  <c r="L311" i="8"/>
  <c r="M311" i="8"/>
  <c r="I312" i="8"/>
  <c r="J312" i="8"/>
  <c r="K312" i="8"/>
  <c r="L312" i="8"/>
  <c r="M312" i="8"/>
  <c r="I313" i="8"/>
  <c r="J313" i="8"/>
  <c r="K313" i="8"/>
  <c r="L313" i="8"/>
  <c r="M313" i="8"/>
  <c r="I314" i="8"/>
  <c r="J314" i="8"/>
  <c r="K314" i="8"/>
  <c r="L314" i="8"/>
  <c r="M314" i="8"/>
  <c r="I315" i="8"/>
  <c r="J315" i="8"/>
  <c r="K315" i="8"/>
  <c r="L315" i="8"/>
  <c r="M315" i="8"/>
  <c r="I316" i="8"/>
  <c r="J316" i="8"/>
  <c r="K316" i="8"/>
  <c r="L316" i="8"/>
  <c r="M316" i="8"/>
  <c r="I317" i="8"/>
  <c r="J317" i="8"/>
  <c r="K317" i="8"/>
  <c r="L317" i="8"/>
  <c r="M317" i="8"/>
  <c r="I318" i="8"/>
  <c r="J318" i="8"/>
  <c r="K318" i="8"/>
  <c r="L318" i="8"/>
  <c r="M318" i="8"/>
  <c r="I319" i="8"/>
  <c r="J319" i="8"/>
  <c r="K319" i="8"/>
  <c r="L319" i="8"/>
  <c r="M319" i="8"/>
  <c r="I320" i="8"/>
  <c r="J320" i="8"/>
  <c r="K320" i="8"/>
  <c r="L320" i="8"/>
  <c r="M320" i="8"/>
  <c r="I321" i="8"/>
  <c r="J321" i="8"/>
  <c r="K321" i="8"/>
  <c r="L321" i="8"/>
  <c r="M321" i="8"/>
  <c r="I322" i="8"/>
  <c r="J322" i="8"/>
  <c r="K322" i="8"/>
  <c r="L322" i="8"/>
  <c r="M322" i="8"/>
  <c r="I323" i="8"/>
  <c r="J323" i="8"/>
  <c r="K323" i="8"/>
  <c r="L323" i="8"/>
  <c r="M323" i="8"/>
  <c r="I324" i="8"/>
  <c r="J324" i="8"/>
  <c r="K324" i="8"/>
  <c r="L324" i="8"/>
  <c r="M324" i="8"/>
  <c r="I325" i="8"/>
  <c r="J325" i="8"/>
  <c r="K325" i="8"/>
  <c r="L325" i="8"/>
  <c r="M325" i="8"/>
  <c r="I326" i="8"/>
  <c r="J326" i="8"/>
  <c r="K326" i="8"/>
  <c r="L326" i="8"/>
  <c r="M326" i="8"/>
  <c r="I327" i="8"/>
  <c r="J327" i="8"/>
  <c r="K327" i="8"/>
  <c r="L327" i="8"/>
  <c r="M327" i="8"/>
  <c r="I328" i="8"/>
  <c r="J328" i="8"/>
  <c r="K328" i="8"/>
  <c r="L328" i="8"/>
  <c r="M328" i="8"/>
  <c r="I329" i="8"/>
  <c r="J329" i="8"/>
  <c r="K329" i="8"/>
  <c r="L329" i="8"/>
  <c r="M329" i="8"/>
  <c r="I330" i="8"/>
  <c r="J330" i="8"/>
  <c r="K330" i="8"/>
  <c r="L330" i="8"/>
  <c r="M330" i="8"/>
  <c r="I331" i="8"/>
  <c r="J331" i="8"/>
  <c r="K331" i="8"/>
  <c r="L331" i="8"/>
  <c r="M331" i="8"/>
  <c r="I332" i="8"/>
  <c r="J332" i="8"/>
  <c r="K332" i="8"/>
  <c r="L332" i="8"/>
  <c r="M332" i="8"/>
  <c r="I333" i="8"/>
  <c r="J333" i="8"/>
  <c r="K333" i="8"/>
  <c r="L333" i="8"/>
  <c r="M333" i="8"/>
  <c r="I334" i="8"/>
  <c r="J334" i="8"/>
  <c r="K334" i="8"/>
  <c r="L334" i="8"/>
  <c r="M334" i="8"/>
  <c r="I335" i="8"/>
  <c r="J335" i="8"/>
  <c r="K335" i="8"/>
  <c r="L335" i="8"/>
  <c r="M335" i="8"/>
  <c r="I336" i="8"/>
  <c r="J336" i="8"/>
  <c r="K336" i="8"/>
  <c r="L336" i="8"/>
  <c r="M336" i="8"/>
  <c r="I337" i="8"/>
  <c r="J337" i="8"/>
  <c r="K337" i="8"/>
  <c r="L337" i="8"/>
  <c r="M337" i="8"/>
  <c r="I338" i="8"/>
  <c r="J338" i="8"/>
  <c r="K338" i="8"/>
  <c r="L338" i="8"/>
  <c r="M338" i="8"/>
  <c r="I339" i="8"/>
  <c r="J339" i="8"/>
  <c r="K339" i="8"/>
  <c r="L339" i="8"/>
  <c r="M339" i="8"/>
  <c r="I340" i="8"/>
  <c r="J340" i="8"/>
  <c r="K340" i="8"/>
  <c r="L340" i="8"/>
  <c r="M340" i="8"/>
  <c r="I341" i="8"/>
  <c r="J341" i="8"/>
  <c r="K341" i="8"/>
  <c r="L341" i="8"/>
  <c r="M341" i="8"/>
  <c r="I342" i="8"/>
  <c r="J342" i="8"/>
  <c r="K342" i="8"/>
  <c r="L342" i="8"/>
  <c r="M342" i="8"/>
  <c r="I343" i="8"/>
  <c r="J343" i="8"/>
  <c r="K343" i="8"/>
  <c r="L343" i="8"/>
  <c r="M343" i="8"/>
  <c r="I344" i="8"/>
  <c r="J344" i="8"/>
  <c r="K344" i="8"/>
  <c r="L344" i="8"/>
  <c r="M344" i="8"/>
  <c r="I345" i="8"/>
  <c r="J345" i="8"/>
  <c r="K345" i="8"/>
  <c r="L345" i="8"/>
  <c r="M345" i="8"/>
  <c r="I346" i="8"/>
  <c r="J346" i="8"/>
  <c r="K346" i="8"/>
  <c r="L346" i="8"/>
  <c r="M346" i="8"/>
  <c r="I347" i="8"/>
  <c r="J347" i="8"/>
  <c r="K347" i="8"/>
  <c r="L347" i="8"/>
  <c r="M347" i="8"/>
  <c r="I348" i="8"/>
  <c r="J348" i="8"/>
  <c r="K348" i="8"/>
  <c r="L348" i="8"/>
  <c r="M348" i="8"/>
  <c r="I349" i="8"/>
  <c r="J349" i="8"/>
  <c r="K349" i="8"/>
  <c r="L349" i="8"/>
  <c r="M349" i="8"/>
  <c r="I350" i="8"/>
  <c r="J350" i="8"/>
  <c r="K350" i="8"/>
  <c r="L350" i="8"/>
  <c r="M350" i="8"/>
  <c r="I351" i="8"/>
  <c r="J351" i="8"/>
  <c r="K351" i="8"/>
  <c r="L351" i="8"/>
  <c r="M351" i="8"/>
  <c r="I352" i="8"/>
  <c r="J352" i="8"/>
  <c r="K352" i="8"/>
  <c r="L352" i="8"/>
  <c r="M352" i="8"/>
  <c r="I353" i="8"/>
  <c r="J353" i="8"/>
  <c r="K353" i="8"/>
  <c r="L353" i="8"/>
  <c r="M353" i="8"/>
  <c r="I354" i="8"/>
  <c r="J354" i="8"/>
  <c r="K354" i="8"/>
  <c r="L354" i="8"/>
  <c r="M354" i="8"/>
  <c r="I355" i="8"/>
  <c r="J355" i="8"/>
  <c r="K355" i="8"/>
  <c r="L355" i="8"/>
  <c r="M355" i="8"/>
  <c r="I356" i="8"/>
  <c r="J356" i="8"/>
  <c r="K356" i="8"/>
  <c r="L356" i="8"/>
  <c r="M356" i="8"/>
  <c r="I357" i="8"/>
  <c r="J357" i="8"/>
  <c r="K357" i="8"/>
  <c r="L357" i="8"/>
  <c r="M357" i="8"/>
  <c r="I358" i="8"/>
  <c r="J358" i="8"/>
  <c r="K358" i="8"/>
  <c r="L358" i="8"/>
  <c r="M358" i="8"/>
  <c r="I359" i="8"/>
  <c r="J359" i="8"/>
  <c r="K359" i="8"/>
  <c r="L359" i="8"/>
  <c r="M359" i="8"/>
  <c r="I360" i="8"/>
  <c r="J360" i="8"/>
  <c r="K360" i="8"/>
  <c r="L360" i="8"/>
  <c r="M360" i="8"/>
  <c r="I361" i="8"/>
  <c r="J361" i="8"/>
  <c r="K361" i="8"/>
  <c r="L361" i="8"/>
  <c r="M361" i="8"/>
  <c r="I362" i="8"/>
  <c r="J362" i="8"/>
  <c r="K362" i="8"/>
  <c r="L362" i="8"/>
  <c r="M362" i="8"/>
  <c r="I363" i="8"/>
  <c r="J363" i="8"/>
  <c r="K363" i="8"/>
  <c r="L363" i="8"/>
  <c r="M363" i="8"/>
  <c r="I364" i="8"/>
  <c r="J364" i="8"/>
  <c r="K364" i="8"/>
  <c r="L364" i="8"/>
  <c r="M364" i="8"/>
  <c r="I365" i="8"/>
  <c r="J365" i="8"/>
  <c r="K365" i="8"/>
  <c r="L365" i="8"/>
  <c r="M365" i="8"/>
  <c r="I366" i="8"/>
  <c r="J366" i="8"/>
  <c r="K366" i="8"/>
  <c r="L366" i="8"/>
  <c r="M366" i="8"/>
  <c r="I367" i="8"/>
  <c r="J367" i="8"/>
  <c r="K367" i="8"/>
  <c r="L367" i="8"/>
  <c r="M367" i="8"/>
  <c r="I368" i="8"/>
  <c r="J368" i="8"/>
  <c r="K368" i="8"/>
  <c r="L368" i="8"/>
  <c r="M368" i="8"/>
  <c r="I369" i="8"/>
  <c r="J369" i="8"/>
  <c r="K369" i="8"/>
  <c r="L369" i="8"/>
  <c r="M369" i="8"/>
  <c r="I370" i="8"/>
  <c r="J370" i="8"/>
  <c r="K370" i="8"/>
  <c r="L370" i="8"/>
  <c r="M370" i="8"/>
  <c r="I371" i="8"/>
  <c r="J371" i="8"/>
  <c r="K371" i="8"/>
  <c r="L371" i="8"/>
  <c r="M371" i="8"/>
  <c r="I372" i="8"/>
  <c r="J372" i="8"/>
  <c r="K372" i="8"/>
  <c r="L372" i="8"/>
  <c r="M372" i="8"/>
  <c r="I373" i="8"/>
  <c r="J373" i="8"/>
  <c r="K373" i="8"/>
  <c r="L373" i="8"/>
  <c r="M373" i="8"/>
  <c r="I374" i="8"/>
  <c r="J374" i="8"/>
  <c r="K374" i="8"/>
  <c r="L374" i="8"/>
  <c r="M374" i="8"/>
  <c r="I375" i="8"/>
  <c r="J375" i="8"/>
  <c r="K375" i="8"/>
  <c r="L375" i="8"/>
  <c r="M375" i="8"/>
  <c r="I376" i="8"/>
  <c r="J376" i="8"/>
  <c r="K376" i="8"/>
  <c r="L376" i="8"/>
  <c r="M376" i="8"/>
  <c r="I377" i="8"/>
  <c r="J377" i="8"/>
  <c r="K377" i="8"/>
  <c r="L377" i="8"/>
  <c r="M377" i="8"/>
  <c r="I378" i="8"/>
  <c r="J378" i="8"/>
  <c r="K378" i="8"/>
  <c r="L378" i="8"/>
  <c r="M378" i="8"/>
  <c r="I379" i="8"/>
  <c r="J379" i="8"/>
  <c r="K379" i="8"/>
  <c r="L379" i="8"/>
  <c r="M379" i="8"/>
  <c r="I380" i="8"/>
  <c r="J380" i="8"/>
  <c r="K380" i="8"/>
  <c r="L380" i="8"/>
  <c r="M380" i="8"/>
  <c r="I381" i="8"/>
  <c r="J381" i="8"/>
  <c r="K381" i="8"/>
  <c r="L381" i="8"/>
  <c r="M381" i="8"/>
  <c r="I382" i="8"/>
  <c r="J382" i="8"/>
  <c r="K382" i="8"/>
  <c r="L382" i="8"/>
  <c r="M382" i="8"/>
  <c r="I383" i="8"/>
  <c r="J383" i="8"/>
  <c r="K383" i="8"/>
  <c r="L383" i="8"/>
  <c r="M383" i="8"/>
  <c r="I384" i="8"/>
  <c r="J384" i="8"/>
  <c r="K384" i="8"/>
  <c r="L384" i="8"/>
  <c r="M384" i="8"/>
  <c r="I385" i="8"/>
  <c r="J385" i="8"/>
  <c r="K385" i="8"/>
  <c r="L385" i="8"/>
  <c r="M385" i="8"/>
  <c r="I386" i="8"/>
  <c r="J386" i="8"/>
  <c r="K386" i="8"/>
  <c r="L386" i="8"/>
  <c r="M386" i="8"/>
  <c r="I387" i="8"/>
  <c r="J387" i="8"/>
  <c r="K387" i="8"/>
  <c r="L387" i="8"/>
  <c r="M387" i="8"/>
  <c r="I388" i="8"/>
  <c r="J388" i="8"/>
  <c r="K388" i="8"/>
  <c r="L388" i="8"/>
  <c r="M388" i="8"/>
  <c r="I389" i="8"/>
  <c r="J389" i="8"/>
  <c r="K389" i="8"/>
  <c r="L389" i="8"/>
  <c r="M389" i="8"/>
  <c r="I390" i="8"/>
  <c r="J390" i="8"/>
  <c r="K390" i="8"/>
  <c r="L390" i="8"/>
  <c r="M390" i="8"/>
  <c r="I391" i="8"/>
  <c r="J391" i="8"/>
  <c r="K391" i="8"/>
  <c r="L391" i="8"/>
  <c r="M391" i="8"/>
  <c r="I392" i="8"/>
  <c r="J392" i="8"/>
  <c r="K392" i="8"/>
  <c r="L392" i="8"/>
  <c r="M392" i="8"/>
  <c r="I393" i="8"/>
  <c r="J393" i="8"/>
  <c r="K393" i="8"/>
  <c r="L393" i="8"/>
  <c r="M393" i="8"/>
  <c r="I394" i="8"/>
  <c r="J394" i="8"/>
  <c r="K394" i="8"/>
  <c r="L394" i="8"/>
  <c r="M394" i="8"/>
  <c r="I395" i="8"/>
  <c r="J395" i="8"/>
  <c r="K395" i="8"/>
  <c r="L395" i="8"/>
  <c r="M395" i="8"/>
  <c r="I396" i="8"/>
  <c r="J396" i="8"/>
  <c r="K396" i="8"/>
  <c r="L396" i="8"/>
  <c r="M396" i="8"/>
  <c r="I397" i="8"/>
  <c r="J397" i="8"/>
  <c r="K397" i="8"/>
  <c r="L397" i="8"/>
  <c r="M397" i="8"/>
  <c r="I398" i="8"/>
  <c r="J398" i="8"/>
  <c r="K398" i="8"/>
  <c r="L398" i="8"/>
  <c r="M398" i="8"/>
  <c r="I399" i="8"/>
  <c r="J399" i="8"/>
  <c r="K399" i="8"/>
  <c r="L399" i="8"/>
  <c r="M399" i="8"/>
  <c r="I400" i="8"/>
  <c r="J400" i="8"/>
  <c r="K400" i="8"/>
  <c r="L400" i="8"/>
  <c r="M400" i="8"/>
  <c r="I401" i="8"/>
  <c r="J401" i="8"/>
  <c r="K401" i="8"/>
  <c r="L401" i="8"/>
  <c r="M401" i="8"/>
  <c r="I402" i="8"/>
  <c r="J402" i="8"/>
  <c r="K402" i="8"/>
  <c r="L402" i="8"/>
  <c r="M402" i="8"/>
  <c r="I403" i="8"/>
  <c r="J403" i="8"/>
  <c r="K403" i="8"/>
  <c r="L403" i="8"/>
  <c r="M403" i="8"/>
  <c r="I404" i="8"/>
  <c r="J404" i="8"/>
  <c r="K404" i="8"/>
  <c r="L404" i="8"/>
  <c r="M404" i="8"/>
  <c r="I405" i="8"/>
  <c r="J405" i="8"/>
  <c r="K405" i="8"/>
  <c r="L405" i="8"/>
  <c r="M405" i="8"/>
  <c r="I406" i="8"/>
  <c r="J406" i="8"/>
  <c r="K406" i="8"/>
  <c r="L406" i="8"/>
  <c r="M406" i="8"/>
  <c r="I407" i="8"/>
  <c r="J407" i="8"/>
  <c r="K407" i="8"/>
  <c r="L407" i="8"/>
  <c r="M407" i="8"/>
  <c r="I408" i="8"/>
  <c r="J408" i="8"/>
  <c r="K408" i="8"/>
  <c r="L408" i="8"/>
  <c r="M408" i="8"/>
  <c r="I409" i="8"/>
  <c r="J409" i="8"/>
  <c r="K409" i="8"/>
  <c r="L409" i="8"/>
  <c r="M409" i="8"/>
  <c r="I410" i="8"/>
  <c r="J410" i="8"/>
  <c r="K410" i="8"/>
  <c r="L410" i="8"/>
  <c r="M410" i="8"/>
  <c r="I411" i="8"/>
  <c r="J411" i="8"/>
  <c r="K411" i="8"/>
  <c r="L411" i="8"/>
  <c r="M411" i="8"/>
  <c r="I412" i="8"/>
  <c r="J412" i="8"/>
  <c r="K412" i="8"/>
  <c r="L412" i="8"/>
  <c r="M412" i="8"/>
  <c r="I413" i="8"/>
  <c r="J413" i="8"/>
  <c r="K413" i="8"/>
  <c r="L413" i="8"/>
  <c r="M413" i="8"/>
  <c r="I414" i="8"/>
  <c r="J414" i="8"/>
  <c r="K414" i="8"/>
  <c r="L414" i="8"/>
  <c r="M414" i="8"/>
  <c r="I415" i="8"/>
  <c r="J415" i="8"/>
  <c r="K415" i="8"/>
  <c r="L415" i="8"/>
  <c r="M415" i="8"/>
  <c r="I416" i="8"/>
  <c r="J416" i="8"/>
  <c r="K416" i="8"/>
  <c r="L416" i="8"/>
  <c r="M416" i="8"/>
  <c r="I417" i="8"/>
  <c r="J417" i="8"/>
  <c r="K417" i="8"/>
  <c r="L417" i="8"/>
  <c r="M417" i="8"/>
  <c r="I418" i="8"/>
  <c r="J418" i="8"/>
  <c r="K418" i="8"/>
  <c r="L418" i="8"/>
  <c r="M418" i="8"/>
  <c r="I419" i="8"/>
  <c r="J419" i="8"/>
  <c r="K419" i="8"/>
  <c r="L419" i="8"/>
  <c r="M419" i="8"/>
  <c r="I420" i="8"/>
  <c r="J420" i="8"/>
  <c r="K420" i="8"/>
  <c r="L420" i="8"/>
  <c r="M420" i="8"/>
  <c r="I421" i="8"/>
  <c r="J421" i="8"/>
  <c r="K421" i="8"/>
  <c r="L421" i="8"/>
  <c r="M421" i="8"/>
  <c r="I422" i="8"/>
  <c r="J422" i="8"/>
  <c r="K422" i="8"/>
  <c r="L422" i="8"/>
  <c r="M422" i="8"/>
  <c r="I423" i="8"/>
  <c r="J423" i="8"/>
  <c r="K423" i="8"/>
  <c r="L423" i="8"/>
  <c r="M423" i="8"/>
  <c r="I424" i="8"/>
  <c r="J424" i="8"/>
  <c r="K424" i="8"/>
  <c r="L424" i="8"/>
  <c r="M424" i="8"/>
  <c r="I425" i="8"/>
  <c r="J425" i="8"/>
  <c r="K425" i="8"/>
  <c r="L425" i="8"/>
  <c r="M425" i="8"/>
  <c r="I426" i="8"/>
  <c r="J426" i="8"/>
  <c r="K426" i="8"/>
  <c r="L426" i="8"/>
  <c r="M426" i="8"/>
  <c r="I427" i="8"/>
  <c r="J427" i="8"/>
  <c r="K427" i="8"/>
  <c r="L427" i="8"/>
  <c r="M427" i="8"/>
  <c r="I428" i="8"/>
  <c r="J428" i="8"/>
  <c r="K428" i="8"/>
  <c r="L428" i="8"/>
  <c r="M428" i="8"/>
  <c r="I429" i="8"/>
  <c r="J429" i="8"/>
  <c r="K429" i="8"/>
  <c r="L429" i="8"/>
  <c r="M429" i="8"/>
  <c r="I430" i="8"/>
  <c r="J430" i="8"/>
  <c r="K430" i="8"/>
  <c r="L430" i="8"/>
  <c r="M430" i="8"/>
  <c r="I431" i="8"/>
  <c r="J431" i="8"/>
  <c r="K431" i="8"/>
  <c r="L431" i="8"/>
  <c r="M431" i="8"/>
  <c r="I432" i="8"/>
  <c r="J432" i="8"/>
  <c r="K432" i="8"/>
  <c r="L432" i="8"/>
  <c r="M432" i="8"/>
  <c r="I433" i="8"/>
  <c r="J433" i="8"/>
  <c r="K433" i="8"/>
  <c r="L433" i="8"/>
  <c r="M433" i="8"/>
  <c r="I434" i="8"/>
  <c r="J434" i="8"/>
  <c r="K434" i="8"/>
  <c r="L434" i="8"/>
  <c r="M434" i="8"/>
  <c r="I435" i="8"/>
  <c r="J435" i="8"/>
  <c r="K435" i="8"/>
  <c r="L435" i="8"/>
  <c r="M435" i="8"/>
  <c r="I436" i="8"/>
  <c r="J436" i="8"/>
  <c r="K436" i="8"/>
  <c r="L436" i="8"/>
  <c r="M436" i="8"/>
  <c r="I437" i="8"/>
  <c r="J437" i="8"/>
  <c r="K437" i="8"/>
  <c r="L437" i="8"/>
  <c r="M437" i="8"/>
  <c r="I438" i="8"/>
  <c r="J438" i="8"/>
  <c r="K438" i="8"/>
  <c r="L438" i="8"/>
  <c r="M438" i="8"/>
  <c r="I439" i="8"/>
  <c r="J439" i="8"/>
  <c r="K439" i="8"/>
  <c r="L439" i="8"/>
  <c r="M439" i="8"/>
  <c r="I440" i="8"/>
  <c r="J440" i="8"/>
  <c r="K440" i="8"/>
  <c r="L440" i="8"/>
  <c r="M440" i="8"/>
  <c r="I441" i="8"/>
  <c r="J441" i="8"/>
  <c r="K441" i="8"/>
  <c r="L441" i="8"/>
  <c r="M441" i="8"/>
  <c r="I442" i="8"/>
  <c r="J442" i="8"/>
  <c r="K442" i="8"/>
  <c r="L442" i="8"/>
  <c r="M442" i="8"/>
  <c r="I443" i="8"/>
  <c r="J443" i="8"/>
  <c r="K443" i="8"/>
  <c r="L443" i="8"/>
  <c r="M443" i="8"/>
  <c r="I444" i="8"/>
  <c r="J444" i="8"/>
  <c r="K444" i="8"/>
  <c r="L444" i="8"/>
  <c r="M444" i="8"/>
  <c r="I445" i="8"/>
  <c r="J445" i="8"/>
  <c r="K445" i="8"/>
  <c r="L445" i="8"/>
  <c r="M445" i="8"/>
  <c r="I446" i="8"/>
  <c r="J446" i="8"/>
  <c r="K446" i="8"/>
  <c r="L446" i="8"/>
  <c r="M446" i="8"/>
  <c r="I447" i="8"/>
  <c r="J447" i="8"/>
  <c r="K447" i="8"/>
  <c r="L447" i="8"/>
  <c r="M447" i="8"/>
  <c r="I448" i="8"/>
  <c r="J448" i="8"/>
  <c r="K448" i="8"/>
  <c r="L448" i="8"/>
  <c r="M448" i="8"/>
  <c r="I449" i="8"/>
  <c r="J449" i="8"/>
  <c r="K449" i="8"/>
  <c r="L449" i="8"/>
  <c r="M449" i="8"/>
  <c r="I450" i="8"/>
  <c r="J450" i="8"/>
  <c r="K450" i="8"/>
  <c r="L450" i="8"/>
  <c r="M450" i="8"/>
  <c r="I451" i="8"/>
  <c r="J451" i="8"/>
  <c r="K451" i="8"/>
  <c r="L451" i="8"/>
  <c r="M451" i="8"/>
  <c r="I452" i="8"/>
  <c r="J452" i="8"/>
  <c r="K452" i="8"/>
  <c r="L452" i="8"/>
  <c r="M452" i="8"/>
  <c r="I453" i="8"/>
  <c r="J453" i="8"/>
  <c r="K453" i="8"/>
  <c r="L453" i="8"/>
  <c r="M453" i="8"/>
  <c r="I454" i="8"/>
  <c r="J454" i="8"/>
  <c r="K454" i="8"/>
  <c r="L454" i="8"/>
  <c r="M454" i="8"/>
  <c r="I455" i="8"/>
  <c r="J455" i="8"/>
  <c r="K455" i="8"/>
  <c r="L455" i="8"/>
  <c r="M455" i="8"/>
  <c r="I456" i="8"/>
  <c r="J456" i="8"/>
  <c r="K456" i="8"/>
  <c r="L456" i="8"/>
  <c r="M456" i="8"/>
  <c r="I457" i="8"/>
  <c r="J457" i="8"/>
  <c r="K457" i="8"/>
  <c r="L457" i="8"/>
  <c r="M457" i="8"/>
  <c r="I458" i="8"/>
  <c r="J458" i="8"/>
  <c r="K458" i="8"/>
  <c r="L458" i="8"/>
  <c r="M458" i="8"/>
  <c r="I459" i="8"/>
  <c r="J459" i="8"/>
  <c r="K459" i="8"/>
  <c r="L459" i="8"/>
  <c r="M459" i="8"/>
  <c r="I460" i="8"/>
  <c r="J460" i="8"/>
  <c r="K460" i="8"/>
  <c r="L460" i="8"/>
  <c r="M460" i="8"/>
  <c r="I461" i="8"/>
  <c r="J461" i="8"/>
  <c r="K461" i="8"/>
  <c r="L461" i="8"/>
  <c r="M461" i="8"/>
  <c r="I462" i="8"/>
  <c r="J462" i="8"/>
  <c r="K462" i="8"/>
  <c r="L462" i="8"/>
  <c r="M462" i="8"/>
  <c r="I463" i="8"/>
  <c r="J463" i="8"/>
  <c r="K463" i="8"/>
  <c r="L463" i="8"/>
  <c r="M463" i="8"/>
  <c r="I464" i="8"/>
  <c r="J464" i="8"/>
  <c r="K464" i="8"/>
  <c r="L464" i="8"/>
  <c r="M464" i="8"/>
  <c r="I465" i="8"/>
  <c r="J465" i="8"/>
  <c r="K465" i="8"/>
  <c r="L465" i="8"/>
  <c r="M465" i="8"/>
  <c r="I466" i="8"/>
  <c r="J466" i="8"/>
  <c r="K466" i="8"/>
  <c r="L466" i="8"/>
  <c r="M466" i="8"/>
  <c r="I467" i="8"/>
  <c r="J467" i="8"/>
  <c r="K467" i="8"/>
  <c r="L467" i="8"/>
  <c r="M467" i="8"/>
  <c r="I468" i="8"/>
  <c r="J468" i="8"/>
  <c r="K468" i="8"/>
  <c r="L468" i="8"/>
  <c r="M468" i="8"/>
  <c r="I469" i="8"/>
  <c r="J469" i="8"/>
  <c r="K469" i="8"/>
  <c r="L469" i="8"/>
  <c r="M469" i="8"/>
  <c r="I470" i="8"/>
  <c r="J470" i="8"/>
  <c r="K470" i="8"/>
  <c r="L470" i="8"/>
  <c r="M470" i="8"/>
  <c r="I471" i="8"/>
  <c r="J471" i="8"/>
  <c r="K471" i="8"/>
  <c r="L471" i="8"/>
  <c r="M471" i="8"/>
  <c r="I472" i="8"/>
  <c r="J472" i="8"/>
  <c r="K472" i="8"/>
  <c r="L472" i="8"/>
  <c r="M472" i="8"/>
  <c r="I473" i="8"/>
  <c r="J473" i="8"/>
  <c r="K473" i="8"/>
  <c r="L473" i="8"/>
  <c r="M473" i="8"/>
  <c r="I474" i="8"/>
  <c r="J474" i="8"/>
  <c r="K474" i="8"/>
  <c r="L474" i="8"/>
  <c r="M474" i="8"/>
  <c r="I475" i="8"/>
  <c r="J475" i="8"/>
  <c r="K475" i="8"/>
  <c r="L475" i="8"/>
  <c r="M475" i="8"/>
  <c r="I476" i="8"/>
  <c r="J476" i="8"/>
  <c r="K476" i="8"/>
  <c r="L476" i="8"/>
  <c r="M476" i="8"/>
  <c r="I477" i="8"/>
  <c r="J477" i="8"/>
  <c r="K477" i="8"/>
  <c r="L477" i="8"/>
  <c r="M477" i="8"/>
  <c r="I478" i="8"/>
  <c r="J478" i="8"/>
  <c r="K478" i="8"/>
  <c r="L478" i="8"/>
  <c r="M478" i="8"/>
  <c r="I479" i="8"/>
  <c r="J479" i="8"/>
  <c r="K479" i="8"/>
  <c r="L479" i="8"/>
  <c r="M479" i="8"/>
  <c r="I480" i="8"/>
  <c r="J480" i="8"/>
  <c r="K480" i="8"/>
  <c r="L480" i="8"/>
  <c r="M480" i="8"/>
  <c r="I481" i="8"/>
  <c r="J481" i="8"/>
  <c r="K481" i="8"/>
  <c r="L481" i="8"/>
  <c r="M481" i="8"/>
  <c r="I482" i="8"/>
  <c r="J482" i="8"/>
  <c r="K482" i="8"/>
  <c r="L482" i="8"/>
  <c r="M482" i="8"/>
  <c r="I483" i="8"/>
  <c r="J483" i="8"/>
  <c r="K483" i="8"/>
  <c r="L483" i="8"/>
  <c r="M483" i="8"/>
  <c r="I484" i="8"/>
  <c r="J484" i="8"/>
  <c r="K484" i="8"/>
  <c r="L484" i="8"/>
  <c r="M484" i="8"/>
  <c r="I485" i="8"/>
  <c r="J485" i="8"/>
  <c r="K485" i="8"/>
  <c r="L485" i="8"/>
  <c r="M485" i="8"/>
  <c r="I486" i="8"/>
  <c r="J486" i="8"/>
  <c r="K486" i="8"/>
  <c r="L486" i="8"/>
  <c r="M486" i="8"/>
  <c r="I487" i="8"/>
  <c r="J487" i="8"/>
  <c r="K487" i="8"/>
  <c r="L487" i="8"/>
  <c r="M487" i="8"/>
  <c r="I488" i="8"/>
  <c r="J488" i="8"/>
  <c r="K488" i="8"/>
  <c r="L488" i="8"/>
  <c r="M488" i="8"/>
  <c r="I489" i="8"/>
  <c r="J489" i="8"/>
  <c r="K489" i="8"/>
  <c r="L489" i="8"/>
  <c r="M489" i="8"/>
  <c r="I490" i="8"/>
  <c r="J490" i="8"/>
  <c r="K490" i="8"/>
  <c r="L490" i="8"/>
  <c r="M490" i="8"/>
  <c r="I491" i="8"/>
  <c r="J491" i="8"/>
  <c r="K491" i="8"/>
  <c r="L491" i="8"/>
  <c r="M491" i="8"/>
  <c r="I492" i="8"/>
  <c r="J492" i="8"/>
  <c r="K492" i="8"/>
  <c r="L492" i="8"/>
  <c r="M492" i="8"/>
  <c r="I493" i="8"/>
  <c r="J493" i="8"/>
  <c r="K493" i="8"/>
  <c r="L493" i="8"/>
  <c r="M493" i="8"/>
  <c r="I494" i="8"/>
  <c r="J494" i="8"/>
  <c r="K494" i="8"/>
  <c r="L494" i="8"/>
  <c r="M494" i="8"/>
  <c r="I495" i="8"/>
  <c r="J495" i="8"/>
  <c r="K495" i="8"/>
  <c r="L495" i="8"/>
  <c r="M495" i="8"/>
  <c r="I496" i="8"/>
  <c r="J496" i="8"/>
  <c r="K496" i="8"/>
  <c r="L496" i="8"/>
  <c r="M496" i="8"/>
  <c r="I497" i="8"/>
  <c r="J497" i="8"/>
  <c r="K497" i="8"/>
  <c r="L497" i="8"/>
  <c r="M497" i="8"/>
  <c r="I498" i="8"/>
  <c r="J498" i="8"/>
  <c r="K498" i="8"/>
  <c r="L498" i="8"/>
  <c r="M498" i="8"/>
  <c r="I499" i="8"/>
  <c r="J499" i="8"/>
  <c r="K499" i="8"/>
  <c r="L499" i="8"/>
  <c r="M499" i="8"/>
  <c r="I500" i="8"/>
  <c r="J500" i="8"/>
  <c r="K500" i="8"/>
  <c r="L500" i="8"/>
  <c r="M500" i="8"/>
  <c r="I501" i="8"/>
  <c r="J501" i="8"/>
  <c r="K501" i="8"/>
  <c r="L501" i="8"/>
  <c r="M501" i="8"/>
  <c r="I502" i="8"/>
  <c r="J502" i="8"/>
  <c r="K502" i="8"/>
  <c r="L502" i="8"/>
  <c r="M502" i="8"/>
  <c r="I503" i="8"/>
  <c r="J503" i="8"/>
  <c r="K503" i="8"/>
  <c r="L503" i="8"/>
  <c r="M503" i="8"/>
  <c r="I504" i="8"/>
  <c r="J504" i="8"/>
  <c r="K504" i="8"/>
  <c r="L504" i="8"/>
  <c r="M504" i="8"/>
  <c r="I505" i="8"/>
  <c r="J505" i="8"/>
  <c r="K505" i="8"/>
  <c r="L505" i="8"/>
  <c r="M505" i="8"/>
  <c r="I506" i="8"/>
  <c r="J506" i="8"/>
  <c r="K506" i="8"/>
  <c r="L506" i="8"/>
  <c r="M506" i="8"/>
  <c r="I507" i="8"/>
  <c r="J507" i="8"/>
  <c r="K507" i="8"/>
  <c r="L507" i="8"/>
  <c r="M507" i="8"/>
  <c r="I508" i="8"/>
  <c r="J508" i="8"/>
  <c r="K508" i="8"/>
  <c r="L508" i="8"/>
  <c r="M508" i="8"/>
  <c r="I509" i="8"/>
  <c r="J509" i="8"/>
  <c r="K509" i="8"/>
  <c r="L509" i="8"/>
  <c r="M509" i="8"/>
  <c r="I510" i="8"/>
  <c r="J510" i="8"/>
  <c r="K510" i="8"/>
  <c r="L510" i="8"/>
  <c r="M510" i="8"/>
  <c r="I511" i="8"/>
  <c r="J511" i="8"/>
  <c r="K511" i="8"/>
  <c r="L511" i="8"/>
  <c r="M511" i="8"/>
  <c r="I512" i="8"/>
  <c r="J512" i="8"/>
  <c r="K512" i="8"/>
  <c r="L512" i="8"/>
  <c r="M512" i="8"/>
  <c r="I513" i="8"/>
  <c r="J513" i="8"/>
  <c r="K513" i="8"/>
  <c r="L513" i="8"/>
  <c r="M513" i="8"/>
  <c r="I514" i="8"/>
  <c r="J514" i="8"/>
  <c r="K514" i="8"/>
  <c r="L514" i="8"/>
  <c r="M514" i="8"/>
  <c r="I515" i="8"/>
  <c r="J515" i="8"/>
  <c r="K515" i="8"/>
  <c r="L515" i="8"/>
  <c r="M515" i="8"/>
  <c r="I516" i="8"/>
  <c r="J516" i="8"/>
  <c r="K516" i="8"/>
  <c r="L516" i="8"/>
  <c r="M516" i="8"/>
  <c r="I517" i="8"/>
  <c r="J517" i="8"/>
  <c r="K517" i="8"/>
  <c r="L517" i="8"/>
  <c r="M517" i="8"/>
  <c r="I518" i="8"/>
  <c r="J518" i="8"/>
  <c r="K518" i="8"/>
  <c r="L518" i="8"/>
  <c r="M518" i="8"/>
  <c r="I519" i="8"/>
  <c r="J519" i="8"/>
  <c r="K519" i="8"/>
  <c r="L519" i="8"/>
  <c r="M519" i="8"/>
  <c r="I520" i="8"/>
  <c r="J520" i="8"/>
  <c r="K520" i="8"/>
  <c r="L520" i="8"/>
  <c r="M520" i="8"/>
  <c r="I521" i="8"/>
  <c r="J521" i="8"/>
  <c r="K521" i="8"/>
  <c r="L521" i="8"/>
  <c r="M521" i="8"/>
  <c r="I522" i="8"/>
  <c r="J522" i="8"/>
  <c r="K522" i="8"/>
  <c r="L522" i="8"/>
  <c r="M522" i="8"/>
  <c r="I523" i="8"/>
  <c r="J523" i="8"/>
  <c r="K523" i="8"/>
  <c r="L523" i="8"/>
  <c r="M523" i="8"/>
  <c r="I524" i="8"/>
  <c r="J524" i="8"/>
  <c r="K524" i="8"/>
  <c r="L524" i="8"/>
  <c r="M524" i="8"/>
  <c r="I525" i="8"/>
  <c r="J525" i="8"/>
  <c r="K525" i="8"/>
  <c r="L525" i="8"/>
  <c r="M525" i="8"/>
  <c r="I526" i="8"/>
  <c r="J526" i="8"/>
  <c r="K526" i="8"/>
  <c r="L526" i="8"/>
  <c r="M526" i="8"/>
  <c r="I527" i="8"/>
  <c r="J527" i="8"/>
  <c r="K527" i="8"/>
  <c r="L527" i="8"/>
  <c r="M527" i="8"/>
  <c r="I528" i="8"/>
  <c r="J528" i="8"/>
  <c r="K528" i="8"/>
  <c r="L528" i="8"/>
  <c r="M528" i="8"/>
  <c r="I529" i="8"/>
  <c r="J529" i="8"/>
  <c r="K529" i="8"/>
  <c r="L529" i="8"/>
  <c r="M529" i="8"/>
  <c r="I530" i="8"/>
  <c r="J530" i="8"/>
  <c r="K530" i="8"/>
  <c r="L530" i="8"/>
  <c r="M530" i="8"/>
  <c r="I531" i="8"/>
  <c r="J531" i="8"/>
  <c r="K531" i="8"/>
  <c r="L531" i="8"/>
  <c r="M531" i="8"/>
  <c r="I532" i="8"/>
  <c r="J532" i="8"/>
  <c r="K532" i="8"/>
  <c r="L532" i="8"/>
  <c r="M532" i="8"/>
  <c r="I533" i="8"/>
  <c r="J533" i="8"/>
  <c r="K533" i="8"/>
  <c r="L533" i="8"/>
  <c r="M533" i="8"/>
  <c r="I534" i="8"/>
  <c r="J534" i="8"/>
  <c r="K534" i="8"/>
  <c r="L534" i="8"/>
  <c r="M534" i="8"/>
  <c r="I535" i="8"/>
  <c r="J535" i="8"/>
  <c r="K535" i="8"/>
  <c r="L535" i="8"/>
  <c r="M535" i="8"/>
  <c r="I536" i="8"/>
  <c r="J536" i="8"/>
  <c r="K536" i="8"/>
  <c r="L536" i="8"/>
  <c r="M536" i="8"/>
  <c r="I537" i="8"/>
  <c r="J537" i="8"/>
  <c r="K537" i="8"/>
  <c r="L537" i="8"/>
  <c r="M537" i="8"/>
  <c r="I538" i="8"/>
  <c r="J538" i="8"/>
  <c r="K538" i="8"/>
  <c r="L538" i="8"/>
  <c r="M538" i="8"/>
  <c r="I539" i="8"/>
  <c r="J539" i="8"/>
  <c r="K539" i="8"/>
  <c r="L539" i="8"/>
  <c r="M539" i="8"/>
  <c r="I540" i="8"/>
  <c r="J540" i="8"/>
  <c r="K540" i="8"/>
  <c r="L540" i="8"/>
  <c r="M540" i="8"/>
  <c r="I541" i="8"/>
  <c r="J541" i="8"/>
  <c r="K541" i="8"/>
  <c r="L541" i="8"/>
  <c r="M541" i="8"/>
  <c r="I542" i="8"/>
  <c r="J542" i="8"/>
  <c r="K542" i="8"/>
  <c r="L542" i="8"/>
  <c r="M542" i="8"/>
  <c r="I543" i="8"/>
  <c r="J543" i="8"/>
  <c r="K543" i="8"/>
  <c r="L543" i="8"/>
  <c r="M543" i="8"/>
  <c r="I544" i="8"/>
  <c r="J544" i="8"/>
  <c r="K544" i="8"/>
  <c r="L544" i="8"/>
  <c r="M544" i="8"/>
  <c r="I545" i="8"/>
  <c r="J545" i="8"/>
  <c r="K545" i="8"/>
  <c r="L545" i="8"/>
  <c r="M545" i="8"/>
  <c r="I546" i="8"/>
  <c r="J546" i="8"/>
  <c r="K546" i="8"/>
  <c r="L546" i="8"/>
  <c r="M546" i="8"/>
  <c r="I547" i="8"/>
  <c r="J547" i="8"/>
  <c r="K547" i="8"/>
  <c r="L547" i="8"/>
  <c r="M547" i="8"/>
  <c r="I548" i="8"/>
  <c r="J548" i="8"/>
  <c r="K548" i="8"/>
  <c r="L548" i="8"/>
  <c r="M548" i="8"/>
  <c r="I549" i="8"/>
  <c r="J549" i="8"/>
  <c r="K549" i="8"/>
  <c r="L549" i="8"/>
  <c r="M549" i="8"/>
  <c r="I550" i="8"/>
  <c r="J550" i="8"/>
  <c r="K550" i="8"/>
  <c r="L550" i="8"/>
  <c r="M550" i="8"/>
  <c r="I551" i="8"/>
  <c r="J551" i="8"/>
  <c r="K551" i="8"/>
  <c r="L551" i="8"/>
  <c r="M551" i="8"/>
  <c r="I552" i="8"/>
  <c r="J552" i="8"/>
  <c r="K552" i="8"/>
  <c r="L552" i="8"/>
  <c r="M552" i="8"/>
  <c r="I553" i="8"/>
  <c r="J553" i="8"/>
  <c r="K553" i="8"/>
  <c r="L553" i="8"/>
  <c r="M553" i="8"/>
  <c r="I554" i="8"/>
  <c r="J554" i="8"/>
  <c r="K554" i="8"/>
  <c r="L554" i="8"/>
  <c r="M554" i="8"/>
  <c r="I555" i="8"/>
  <c r="J555" i="8"/>
  <c r="K555" i="8"/>
  <c r="L555" i="8"/>
  <c r="M555" i="8"/>
  <c r="I556" i="8"/>
  <c r="J556" i="8"/>
  <c r="K556" i="8"/>
  <c r="L556" i="8"/>
  <c r="M556" i="8"/>
  <c r="I557" i="8"/>
  <c r="J557" i="8"/>
  <c r="K557" i="8"/>
  <c r="L557" i="8"/>
  <c r="M557" i="8"/>
  <c r="I558" i="8"/>
  <c r="J558" i="8"/>
  <c r="K558" i="8"/>
  <c r="L558" i="8"/>
  <c r="M558" i="8"/>
  <c r="I559" i="8"/>
  <c r="J559" i="8"/>
  <c r="K559" i="8"/>
  <c r="L559" i="8"/>
  <c r="M559" i="8"/>
  <c r="I560" i="8"/>
  <c r="J560" i="8"/>
  <c r="K560" i="8"/>
  <c r="L560" i="8"/>
  <c r="M560" i="8"/>
  <c r="I561" i="8"/>
  <c r="J561" i="8"/>
  <c r="K561" i="8"/>
  <c r="L561" i="8"/>
  <c r="M561" i="8"/>
  <c r="I562" i="8"/>
  <c r="J562" i="8"/>
  <c r="K562" i="8"/>
  <c r="L562" i="8"/>
  <c r="M562" i="8"/>
  <c r="I563" i="8"/>
  <c r="J563" i="8"/>
  <c r="K563" i="8"/>
  <c r="L563" i="8"/>
  <c r="M563" i="8"/>
  <c r="I564" i="8"/>
  <c r="J564" i="8"/>
  <c r="K564" i="8"/>
  <c r="L564" i="8"/>
  <c r="M564" i="8"/>
  <c r="I565" i="8"/>
  <c r="J565" i="8"/>
  <c r="K565" i="8"/>
  <c r="L565" i="8"/>
  <c r="M565" i="8"/>
  <c r="I566" i="8"/>
  <c r="J566" i="8"/>
  <c r="K566" i="8"/>
  <c r="L566" i="8"/>
  <c r="M566" i="8"/>
  <c r="I567" i="8"/>
  <c r="J567" i="8"/>
  <c r="K567" i="8"/>
  <c r="L567" i="8"/>
  <c r="M567" i="8"/>
  <c r="I568" i="8"/>
  <c r="J568" i="8"/>
  <c r="K568" i="8"/>
  <c r="L568" i="8"/>
  <c r="M568" i="8"/>
  <c r="I569" i="8"/>
  <c r="J569" i="8"/>
  <c r="K569" i="8"/>
  <c r="L569" i="8"/>
  <c r="M569" i="8"/>
  <c r="I570" i="8"/>
  <c r="J570" i="8"/>
  <c r="K570" i="8"/>
  <c r="L570" i="8"/>
  <c r="M570" i="8"/>
  <c r="I571" i="8"/>
  <c r="J571" i="8"/>
  <c r="K571" i="8"/>
  <c r="L571" i="8"/>
  <c r="M571" i="8"/>
  <c r="I572" i="8"/>
  <c r="J572" i="8"/>
  <c r="K572" i="8"/>
  <c r="L572" i="8"/>
  <c r="M572" i="8"/>
  <c r="I573" i="8"/>
  <c r="J573" i="8"/>
  <c r="K573" i="8"/>
  <c r="L573" i="8"/>
  <c r="M573" i="8"/>
  <c r="I574" i="8"/>
  <c r="J574" i="8"/>
  <c r="K574" i="8"/>
  <c r="L574" i="8"/>
  <c r="M574" i="8"/>
  <c r="I575" i="8"/>
  <c r="J575" i="8"/>
  <c r="K575" i="8"/>
  <c r="L575" i="8"/>
  <c r="M575" i="8"/>
  <c r="I576" i="8"/>
  <c r="J576" i="8"/>
  <c r="K576" i="8"/>
  <c r="L576" i="8"/>
  <c r="M576" i="8"/>
  <c r="I577" i="8"/>
  <c r="J577" i="8"/>
  <c r="K577" i="8"/>
  <c r="L577" i="8"/>
  <c r="M577" i="8"/>
  <c r="I578" i="8"/>
  <c r="J578" i="8"/>
  <c r="K578" i="8"/>
  <c r="L578" i="8"/>
  <c r="M578" i="8"/>
  <c r="I579" i="8"/>
  <c r="J579" i="8"/>
  <c r="K579" i="8"/>
  <c r="L579" i="8"/>
  <c r="M579" i="8"/>
  <c r="I580" i="8"/>
  <c r="J580" i="8"/>
  <c r="K580" i="8"/>
  <c r="L580" i="8"/>
  <c r="M580" i="8"/>
  <c r="I581" i="8"/>
  <c r="J581" i="8"/>
  <c r="K581" i="8"/>
  <c r="L581" i="8"/>
  <c r="M581" i="8"/>
  <c r="I582" i="8"/>
  <c r="J582" i="8"/>
  <c r="K582" i="8"/>
  <c r="L582" i="8"/>
  <c r="M582" i="8"/>
  <c r="I583" i="8"/>
  <c r="J583" i="8"/>
  <c r="K583" i="8"/>
  <c r="L583" i="8"/>
  <c r="M583" i="8"/>
  <c r="I584" i="8"/>
  <c r="J584" i="8"/>
  <c r="K584" i="8"/>
  <c r="L584" i="8"/>
  <c r="M584" i="8"/>
  <c r="I585" i="8"/>
  <c r="J585" i="8"/>
  <c r="K585" i="8"/>
  <c r="L585" i="8"/>
  <c r="M585" i="8"/>
  <c r="I586" i="8"/>
  <c r="J586" i="8"/>
  <c r="K586" i="8"/>
  <c r="L586" i="8"/>
  <c r="M586" i="8"/>
  <c r="I587" i="8"/>
  <c r="J587" i="8"/>
  <c r="K587" i="8"/>
  <c r="L587" i="8"/>
  <c r="M587" i="8"/>
  <c r="I588" i="8"/>
  <c r="J588" i="8"/>
  <c r="K588" i="8"/>
  <c r="L588" i="8"/>
  <c r="M588" i="8"/>
  <c r="I589" i="8"/>
  <c r="J589" i="8"/>
  <c r="K589" i="8"/>
  <c r="L589" i="8"/>
  <c r="M589" i="8"/>
  <c r="I590" i="8"/>
  <c r="J590" i="8"/>
  <c r="K590" i="8"/>
  <c r="L590" i="8"/>
  <c r="M590" i="8"/>
  <c r="I591" i="8"/>
  <c r="J591" i="8"/>
  <c r="K591" i="8"/>
  <c r="L591" i="8"/>
  <c r="M591" i="8"/>
  <c r="I592" i="8"/>
  <c r="J592" i="8"/>
  <c r="K592" i="8"/>
  <c r="L592" i="8"/>
  <c r="M592" i="8"/>
  <c r="I593" i="8"/>
  <c r="J593" i="8"/>
  <c r="K593" i="8"/>
  <c r="L593" i="8"/>
  <c r="M593" i="8"/>
  <c r="I594" i="8"/>
  <c r="J594" i="8"/>
  <c r="K594" i="8"/>
  <c r="L594" i="8"/>
  <c r="M594" i="8"/>
  <c r="I595" i="8"/>
  <c r="J595" i="8"/>
  <c r="K595" i="8"/>
  <c r="L595" i="8"/>
  <c r="M595" i="8"/>
  <c r="I596" i="8"/>
  <c r="J596" i="8"/>
  <c r="K596" i="8"/>
  <c r="L596" i="8"/>
  <c r="M596" i="8"/>
  <c r="I597" i="8"/>
  <c r="J597" i="8"/>
  <c r="K597" i="8"/>
  <c r="L597" i="8"/>
  <c r="M597" i="8"/>
  <c r="I598" i="8"/>
  <c r="J598" i="8"/>
  <c r="K598" i="8"/>
  <c r="L598" i="8"/>
  <c r="M598" i="8"/>
  <c r="I599" i="8"/>
  <c r="J599" i="8"/>
  <c r="K599" i="8"/>
  <c r="L599" i="8"/>
  <c r="M599" i="8"/>
  <c r="I600" i="8"/>
  <c r="J600" i="8"/>
  <c r="K600" i="8"/>
  <c r="L600" i="8"/>
  <c r="M600" i="8"/>
  <c r="I601" i="8"/>
  <c r="J601" i="8"/>
  <c r="K601" i="8"/>
  <c r="L601" i="8"/>
  <c r="M601" i="8"/>
  <c r="I602" i="8"/>
  <c r="J602" i="8"/>
  <c r="K602" i="8"/>
  <c r="L602" i="8"/>
  <c r="M602" i="8"/>
  <c r="I603" i="8"/>
  <c r="J603" i="8"/>
  <c r="K603" i="8"/>
  <c r="L603" i="8"/>
  <c r="M603" i="8"/>
  <c r="I604" i="8"/>
  <c r="J604" i="8"/>
  <c r="K604" i="8"/>
  <c r="L604" i="8"/>
  <c r="M604" i="8"/>
  <c r="I605" i="8"/>
  <c r="J605" i="8"/>
  <c r="K605" i="8"/>
  <c r="L605" i="8"/>
  <c r="M605" i="8"/>
  <c r="I606" i="8"/>
  <c r="J606" i="8"/>
  <c r="K606" i="8"/>
  <c r="L606" i="8"/>
  <c r="M606" i="8"/>
  <c r="I607" i="8"/>
  <c r="J607" i="8"/>
  <c r="K607" i="8"/>
  <c r="L607" i="8"/>
  <c r="M607" i="8"/>
  <c r="I608" i="8"/>
  <c r="J608" i="8"/>
  <c r="K608" i="8"/>
  <c r="L608" i="8"/>
  <c r="M608" i="8"/>
  <c r="I609" i="8"/>
  <c r="J609" i="8"/>
  <c r="K609" i="8"/>
  <c r="L609" i="8"/>
  <c r="M609" i="8"/>
  <c r="I610" i="8"/>
  <c r="J610" i="8"/>
  <c r="K610" i="8"/>
  <c r="L610" i="8"/>
  <c r="M610" i="8"/>
  <c r="I611" i="8"/>
  <c r="J611" i="8"/>
  <c r="K611" i="8"/>
  <c r="L611" i="8"/>
  <c r="M611" i="8"/>
  <c r="I612" i="8"/>
  <c r="J612" i="8"/>
  <c r="K612" i="8"/>
  <c r="L612" i="8"/>
  <c r="M612" i="8"/>
  <c r="I613" i="8"/>
  <c r="J613" i="8"/>
  <c r="K613" i="8"/>
  <c r="L613" i="8"/>
  <c r="M613" i="8"/>
  <c r="I614" i="8"/>
  <c r="J614" i="8"/>
  <c r="K614" i="8"/>
  <c r="L614" i="8"/>
  <c r="M614" i="8"/>
  <c r="I615" i="8"/>
  <c r="J615" i="8"/>
  <c r="K615" i="8"/>
  <c r="L615" i="8"/>
  <c r="M615" i="8"/>
  <c r="I616" i="8"/>
  <c r="J616" i="8"/>
  <c r="K616" i="8"/>
  <c r="L616" i="8"/>
  <c r="M616" i="8"/>
  <c r="I617" i="8"/>
  <c r="J617" i="8"/>
  <c r="K617" i="8"/>
  <c r="L617" i="8"/>
  <c r="M617" i="8"/>
  <c r="I618" i="8"/>
  <c r="J618" i="8"/>
  <c r="K618" i="8"/>
  <c r="L618" i="8"/>
  <c r="M618" i="8"/>
  <c r="I619" i="8"/>
  <c r="J619" i="8"/>
  <c r="K619" i="8"/>
  <c r="L619" i="8"/>
  <c r="M619" i="8"/>
  <c r="I620" i="8"/>
  <c r="J620" i="8"/>
  <c r="K620" i="8"/>
  <c r="L620" i="8"/>
  <c r="M620" i="8"/>
  <c r="I621" i="8"/>
  <c r="J621" i="8"/>
  <c r="K621" i="8"/>
  <c r="L621" i="8"/>
  <c r="M621" i="8"/>
  <c r="I622" i="8"/>
  <c r="J622" i="8"/>
  <c r="K622" i="8"/>
  <c r="L622" i="8"/>
  <c r="M622" i="8"/>
  <c r="I623" i="8"/>
  <c r="J623" i="8"/>
  <c r="K623" i="8"/>
  <c r="L623" i="8"/>
  <c r="M623" i="8"/>
  <c r="I624" i="8"/>
  <c r="J624" i="8"/>
  <c r="K624" i="8"/>
  <c r="L624" i="8"/>
  <c r="M624" i="8"/>
  <c r="I625" i="8"/>
  <c r="J625" i="8"/>
  <c r="K625" i="8"/>
  <c r="L625" i="8"/>
  <c r="M625" i="8"/>
  <c r="I626" i="8"/>
  <c r="J626" i="8"/>
  <c r="K626" i="8"/>
  <c r="L626" i="8"/>
  <c r="M626" i="8"/>
  <c r="I627" i="8"/>
  <c r="J627" i="8"/>
  <c r="K627" i="8"/>
  <c r="L627" i="8"/>
  <c r="M627" i="8"/>
  <c r="I628" i="8"/>
  <c r="J628" i="8"/>
  <c r="K628" i="8"/>
  <c r="L628" i="8"/>
  <c r="M628" i="8"/>
  <c r="I629" i="8"/>
  <c r="J629" i="8"/>
  <c r="K629" i="8"/>
  <c r="L629" i="8"/>
  <c r="M629" i="8"/>
  <c r="I630" i="8"/>
  <c r="J630" i="8"/>
  <c r="K630" i="8"/>
  <c r="L630" i="8"/>
  <c r="M630" i="8"/>
  <c r="I631" i="8"/>
  <c r="J631" i="8"/>
  <c r="K631" i="8"/>
  <c r="L631" i="8"/>
  <c r="M631" i="8"/>
  <c r="I632" i="8"/>
  <c r="J632" i="8"/>
  <c r="K632" i="8"/>
  <c r="L632" i="8"/>
  <c r="M632" i="8"/>
  <c r="I633" i="8"/>
  <c r="J633" i="8"/>
  <c r="K633" i="8"/>
  <c r="L633" i="8"/>
  <c r="M633" i="8"/>
  <c r="I634" i="8"/>
  <c r="J634" i="8"/>
  <c r="K634" i="8"/>
  <c r="L634" i="8"/>
  <c r="M634" i="8"/>
  <c r="I635" i="8"/>
  <c r="J635" i="8"/>
  <c r="K635" i="8"/>
  <c r="L635" i="8"/>
  <c r="M635" i="8"/>
  <c r="I636" i="8"/>
  <c r="J636" i="8"/>
  <c r="K636" i="8"/>
  <c r="L636" i="8"/>
  <c r="M636" i="8"/>
  <c r="I637" i="8"/>
  <c r="J637" i="8"/>
  <c r="K637" i="8"/>
  <c r="L637" i="8"/>
  <c r="M637" i="8"/>
  <c r="I638" i="8"/>
  <c r="J638" i="8"/>
  <c r="K638" i="8"/>
  <c r="L638" i="8"/>
  <c r="M638" i="8"/>
  <c r="I639" i="8"/>
  <c r="J639" i="8"/>
  <c r="K639" i="8"/>
  <c r="L639" i="8"/>
  <c r="M639" i="8"/>
  <c r="I640" i="8"/>
  <c r="J640" i="8"/>
  <c r="K640" i="8"/>
  <c r="L640" i="8"/>
  <c r="M640" i="8"/>
  <c r="I641" i="8"/>
  <c r="J641" i="8"/>
  <c r="K641" i="8"/>
  <c r="L641" i="8"/>
  <c r="M641" i="8"/>
  <c r="I642" i="8"/>
  <c r="J642" i="8"/>
  <c r="K642" i="8"/>
  <c r="L642" i="8"/>
  <c r="M642" i="8"/>
  <c r="I643" i="8"/>
  <c r="J643" i="8"/>
  <c r="K643" i="8"/>
  <c r="L643" i="8"/>
  <c r="M643" i="8"/>
  <c r="I644" i="8"/>
  <c r="J644" i="8"/>
  <c r="K644" i="8"/>
  <c r="L644" i="8"/>
  <c r="M644" i="8"/>
  <c r="I645" i="8"/>
  <c r="J645" i="8"/>
  <c r="K645" i="8"/>
  <c r="L645" i="8"/>
  <c r="M645" i="8"/>
  <c r="I646" i="8"/>
  <c r="J646" i="8"/>
  <c r="K646" i="8"/>
  <c r="L646" i="8"/>
  <c r="M646" i="8"/>
  <c r="I647" i="8"/>
  <c r="J647" i="8"/>
  <c r="K647" i="8"/>
  <c r="L647" i="8"/>
  <c r="M647" i="8"/>
  <c r="I648" i="8"/>
  <c r="J648" i="8"/>
  <c r="K648" i="8"/>
  <c r="L648" i="8"/>
  <c r="M648" i="8"/>
  <c r="I649" i="8"/>
  <c r="J649" i="8"/>
  <c r="K649" i="8"/>
  <c r="L649" i="8"/>
  <c r="M649" i="8"/>
  <c r="I650" i="8"/>
  <c r="J650" i="8"/>
  <c r="K650" i="8"/>
  <c r="L650" i="8"/>
  <c r="M650" i="8"/>
  <c r="I651" i="8"/>
  <c r="J651" i="8"/>
  <c r="K651" i="8"/>
  <c r="L651" i="8"/>
  <c r="M651" i="8"/>
  <c r="I652" i="8"/>
  <c r="J652" i="8"/>
  <c r="K652" i="8"/>
  <c r="L652" i="8"/>
  <c r="M652" i="8"/>
  <c r="I653" i="8"/>
  <c r="J653" i="8"/>
  <c r="K653" i="8"/>
  <c r="L653" i="8"/>
  <c r="M653" i="8"/>
  <c r="I654" i="8"/>
  <c r="J654" i="8"/>
  <c r="K654" i="8"/>
  <c r="L654" i="8"/>
  <c r="M654" i="8"/>
  <c r="I655" i="8"/>
  <c r="J655" i="8"/>
  <c r="K655" i="8"/>
  <c r="L655" i="8"/>
  <c r="M655" i="8"/>
  <c r="I656" i="8"/>
  <c r="J656" i="8"/>
  <c r="K656" i="8"/>
  <c r="L656" i="8"/>
  <c r="M656" i="8"/>
  <c r="I657" i="8"/>
  <c r="J657" i="8"/>
  <c r="K657" i="8"/>
  <c r="L657" i="8"/>
  <c r="M657" i="8"/>
  <c r="I658" i="8"/>
  <c r="J658" i="8"/>
  <c r="K658" i="8"/>
  <c r="L658" i="8"/>
  <c r="M658" i="8"/>
  <c r="I659" i="8"/>
  <c r="J659" i="8"/>
  <c r="K659" i="8"/>
  <c r="L659" i="8"/>
  <c r="M659" i="8"/>
  <c r="I660" i="8"/>
  <c r="J660" i="8"/>
  <c r="K660" i="8"/>
  <c r="L660" i="8"/>
  <c r="M660" i="8"/>
  <c r="I661" i="8"/>
  <c r="J661" i="8"/>
  <c r="K661" i="8"/>
  <c r="L661" i="8"/>
  <c r="M661" i="8"/>
  <c r="I662" i="8"/>
  <c r="J662" i="8"/>
  <c r="K662" i="8"/>
  <c r="L662" i="8"/>
  <c r="M662" i="8"/>
  <c r="I663" i="8"/>
  <c r="J663" i="8"/>
  <c r="K663" i="8"/>
  <c r="L663" i="8"/>
  <c r="M663" i="8"/>
  <c r="I664" i="8"/>
  <c r="J664" i="8"/>
  <c r="K664" i="8"/>
  <c r="L664" i="8"/>
  <c r="M664" i="8"/>
  <c r="I665" i="8"/>
  <c r="J665" i="8"/>
  <c r="K665" i="8"/>
  <c r="L665" i="8"/>
  <c r="M665" i="8"/>
  <c r="I666" i="8"/>
  <c r="J666" i="8"/>
  <c r="K666" i="8"/>
  <c r="L666" i="8"/>
  <c r="M666" i="8"/>
  <c r="I667" i="8"/>
  <c r="J667" i="8"/>
  <c r="K667" i="8"/>
  <c r="L667" i="8"/>
  <c r="M667" i="8"/>
  <c r="I668" i="8"/>
  <c r="J668" i="8"/>
  <c r="K668" i="8"/>
  <c r="L668" i="8"/>
  <c r="M668" i="8"/>
  <c r="I669" i="8"/>
  <c r="J669" i="8"/>
  <c r="K669" i="8"/>
  <c r="L669" i="8"/>
  <c r="M669" i="8"/>
  <c r="I670" i="8"/>
  <c r="J670" i="8"/>
  <c r="K670" i="8"/>
  <c r="L670" i="8"/>
  <c r="M670" i="8"/>
  <c r="I671" i="8"/>
  <c r="J671" i="8"/>
  <c r="K671" i="8"/>
  <c r="L671" i="8"/>
  <c r="M671" i="8"/>
  <c r="I672" i="8"/>
  <c r="J672" i="8"/>
  <c r="K672" i="8"/>
  <c r="L672" i="8"/>
  <c r="M672" i="8"/>
  <c r="I673" i="8"/>
  <c r="J673" i="8"/>
  <c r="K673" i="8"/>
  <c r="L673" i="8"/>
  <c r="M673" i="8"/>
  <c r="I674" i="8"/>
  <c r="J674" i="8"/>
  <c r="K674" i="8"/>
  <c r="L674" i="8"/>
  <c r="M674" i="8"/>
  <c r="I675" i="8"/>
  <c r="J675" i="8"/>
  <c r="K675" i="8"/>
  <c r="L675" i="8"/>
  <c r="M675" i="8"/>
  <c r="I676" i="8"/>
  <c r="J676" i="8"/>
  <c r="K676" i="8"/>
  <c r="L676" i="8"/>
  <c r="M676" i="8"/>
  <c r="I677" i="8"/>
  <c r="J677" i="8"/>
  <c r="K677" i="8"/>
  <c r="L677" i="8"/>
  <c r="M677" i="8"/>
  <c r="I678" i="8"/>
  <c r="J678" i="8"/>
  <c r="K678" i="8"/>
  <c r="L678" i="8"/>
  <c r="M678" i="8"/>
  <c r="I679" i="8"/>
  <c r="J679" i="8"/>
  <c r="K679" i="8"/>
  <c r="L679" i="8"/>
  <c r="M679" i="8"/>
  <c r="I680" i="8"/>
  <c r="J680" i="8"/>
  <c r="K680" i="8"/>
  <c r="L680" i="8"/>
  <c r="M680" i="8"/>
  <c r="I681" i="8"/>
  <c r="J681" i="8"/>
  <c r="K681" i="8"/>
  <c r="L681" i="8"/>
  <c r="M681" i="8"/>
  <c r="I682" i="8"/>
  <c r="J682" i="8"/>
  <c r="K682" i="8"/>
  <c r="L682" i="8"/>
  <c r="M682" i="8"/>
  <c r="I683" i="8"/>
  <c r="J683" i="8"/>
  <c r="K683" i="8"/>
  <c r="L683" i="8"/>
  <c r="M683" i="8"/>
  <c r="I684" i="8"/>
  <c r="J684" i="8"/>
  <c r="K684" i="8"/>
  <c r="L684" i="8"/>
  <c r="M684" i="8"/>
  <c r="I685" i="8"/>
  <c r="J685" i="8"/>
  <c r="K685" i="8"/>
  <c r="L685" i="8"/>
  <c r="M685" i="8"/>
  <c r="I686" i="8"/>
  <c r="J686" i="8"/>
  <c r="K686" i="8"/>
  <c r="L686" i="8"/>
  <c r="M686" i="8"/>
  <c r="I687" i="8"/>
  <c r="J687" i="8"/>
  <c r="K687" i="8"/>
  <c r="L687" i="8"/>
  <c r="M687" i="8"/>
  <c r="I688" i="8"/>
  <c r="J688" i="8"/>
  <c r="K688" i="8"/>
  <c r="L688" i="8"/>
  <c r="M688" i="8"/>
  <c r="I689" i="8"/>
  <c r="J689" i="8"/>
  <c r="K689" i="8"/>
  <c r="L689" i="8"/>
  <c r="M689" i="8"/>
  <c r="I690" i="8"/>
  <c r="J690" i="8"/>
  <c r="K690" i="8"/>
  <c r="L690" i="8"/>
  <c r="M690" i="8"/>
  <c r="I691" i="8"/>
  <c r="J691" i="8"/>
  <c r="K691" i="8"/>
  <c r="L691" i="8"/>
  <c r="M691" i="8"/>
  <c r="I692" i="8"/>
  <c r="J692" i="8"/>
  <c r="K692" i="8"/>
  <c r="L692" i="8"/>
  <c r="M692" i="8"/>
  <c r="I693" i="8"/>
  <c r="J693" i="8"/>
  <c r="K693" i="8"/>
  <c r="L693" i="8"/>
  <c r="M693" i="8"/>
  <c r="I694" i="8"/>
  <c r="J694" i="8"/>
  <c r="K694" i="8"/>
  <c r="L694" i="8"/>
  <c r="M694" i="8"/>
  <c r="I695" i="8"/>
  <c r="J695" i="8"/>
  <c r="K695" i="8"/>
  <c r="L695" i="8"/>
  <c r="M695" i="8"/>
  <c r="I696" i="8"/>
  <c r="J696" i="8"/>
  <c r="K696" i="8"/>
  <c r="L696" i="8"/>
  <c r="M696" i="8"/>
  <c r="I697" i="8"/>
  <c r="J697" i="8"/>
  <c r="K697" i="8"/>
  <c r="L697" i="8"/>
  <c r="M697" i="8"/>
  <c r="I698" i="8"/>
  <c r="J698" i="8"/>
  <c r="K698" i="8"/>
  <c r="L698" i="8"/>
  <c r="M698" i="8"/>
  <c r="I699" i="8"/>
  <c r="J699" i="8"/>
  <c r="K699" i="8"/>
  <c r="L699" i="8"/>
  <c r="M699" i="8"/>
  <c r="I700" i="8"/>
  <c r="J700" i="8"/>
  <c r="K700" i="8"/>
  <c r="L700" i="8"/>
  <c r="M700" i="8"/>
  <c r="I701" i="8"/>
  <c r="J701" i="8"/>
  <c r="K701" i="8"/>
  <c r="L701" i="8"/>
  <c r="M701" i="8"/>
  <c r="I702" i="8"/>
  <c r="J702" i="8"/>
  <c r="K702" i="8"/>
  <c r="L702" i="8"/>
  <c r="M702" i="8"/>
  <c r="I703" i="8"/>
  <c r="J703" i="8"/>
  <c r="K703" i="8"/>
  <c r="L703" i="8"/>
  <c r="M703" i="8"/>
  <c r="I704" i="8"/>
  <c r="J704" i="8"/>
  <c r="K704" i="8"/>
  <c r="L704" i="8"/>
  <c r="M704" i="8"/>
  <c r="I705" i="8"/>
  <c r="J705" i="8"/>
  <c r="K705" i="8"/>
  <c r="L705" i="8"/>
  <c r="M705" i="8"/>
  <c r="I706" i="8"/>
  <c r="J706" i="8"/>
  <c r="K706" i="8"/>
  <c r="L706" i="8"/>
  <c r="M706" i="8"/>
  <c r="I707" i="8"/>
  <c r="J707" i="8"/>
  <c r="K707" i="8"/>
  <c r="L707" i="8"/>
  <c r="M707" i="8"/>
  <c r="I708" i="8"/>
  <c r="J708" i="8"/>
  <c r="K708" i="8"/>
  <c r="L708" i="8"/>
  <c r="M708" i="8"/>
  <c r="I709" i="8"/>
  <c r="J709" i="8"/>
  <c r="K709" i="8"/>
  <c r="L709" i="8"/>
  <c r="M709" i="8"/>
  <c r="I710" i="8"/>
  <c r="J710" i="8"/>
  <c r="K710" i="8"/>
  <c r="L710" i="8"/>
  <c r="M710" i="8"/>
  <c r="I711" i="8"/>
  <c r="J711" i="8"/>
  <c r="K711" i="8"/>
  <c r="L711" i="8"/>
  <c r="M711" i="8"/>
  <c r="I712" i="8"/>
  <c r="J712" i="8"/>
  <c r="K712" i="8"/>
  <c r="L712" i="8"/>
  <c r="M712" i="8"/>
  <c r="I713" i="8"/>
  <c r="J713" i="8"/>
  <c r="K713" i="8"/>
  <c r="L713" i="8"/>
  <c r="M713" i="8"/>
  <c r="I714" i="8"/>
  <c r="J714" i="8"/>
  <c r="K714" i="8"/>
  <c r="L714" i="8"/>
  <c r="M714" i="8"/>
  <c r="I715" i="8"/>
  <c r="J715" i="8"/>
  <c r="K715" i="8"/>
  <c r="L715" i="8"/>
  <c r="M715" i="8"/>
  <c r="I716" i="8"/>
  <c r="J716" i="8"/>
  <c r="K716" i="8"/>
  <c r="L716" i="8"/>
  <c r="M716" i="8"/>
  <c r="I717" i="8"/>
  <c r="J717" i="8"/>
  <c r="K717" i="8"/>
  <c r="L717" i="8"/>
  <c r="M717" i="8"/>
  <c r="I718" i="8"/>
  <c r="J718" i="8"/>
  <c r="K718" i="8"/>
  <c r="L718" i="8"/>
  <c r="M718" i="8"/>
  <c r="I719" i="8"/>
  <c r="J719" i="8"/>
  <c r="K719" i="8"/>
  <c r="L719" i="8"/>
  <c r="M719" i="8"/>
  <c r="I720" i="8"/>
  <c r="J720" i="8"/>
  <c r="K720" i="8"/>
  <c r="L720" i="8"/>
  <c r="M720" i="8"/>
  <c r="I721" i="8"/>
  <c r="J721" i="8"/>
  <c r="K721" i="8"/>
  <c r="L721" i="8"/>
  <c r="M721" i="8"/>
  <c r="I722" i="8"/>
  <c r="J722" i="8"/>
  <c r="K722" i="8"/>
  <c r="L722" i="8"/>
  <c r="M722" i="8"/>
  <c r="I723" i="8"/>
  <c r="J723" i="8"/>
  <c r="K723" i="8"/>
  <c r="L723" i="8"/>
  <c r="M723" i="8"/>
  <c r="I724" i="8"/>
  <c r="J724" i="8"/>
  <c r="K724" i="8"/>
  <c r="L724" i="8"/>
  <c r="M724" i="8"/>
  <c r="I725" i="8"/>
  <c r="J725" i="8"/>
  <c r="K725" i="8"/>
  <c r="L725" i="8"/>
  <c r="M725" i="8"/>
  <c r="I726" i="8"/>
  <c r="J726" i="8"/>
  <c r="K726" i="8"/>
  <c r="L726" i="8"/>
  <c r="M726" i="8"/>
  <c r="I727" i="8"/>
  <c r="J727" i="8"/>
  <c r="K727" i="8"/>
  <c r="L727" i="8"/>
  <c r="M727" i="8"/>
  <c r="I728" i="8"/>
  <c r="J728" i="8"/>
  <c r="K728" i="8"/>
  <c r="L728" i="8"/>
  <c r="M728" i="8"/>
  <c r="I729" i="8"/>
  <c r="J729" i="8"/>
  <c r="K729" i="8"/>
  <c r="L729" i="8"/>
  <c r="M729" i="8"/>
  <c r="I730" i="8"/>
  <c r="J730" i="8"/>
  <c r="K730" i="8"/>
  <c r="L730" i="8"/>
  <c r="M730" i="8"/>
  <c r="I731" i="8"/>
  <c r="J731" i="8"/>
  <c r="K731" i="8"/>
  <c r="L731" i="8"/>
  <c r="M731" i="8"/>
  <c r="I732" i="8"/>
  <c r="J732" i="8"/>
  <c r="K732" i="8"/>
  <c r="L732" i="8"/>
  <c r="M732" i="8"/>
  <c r="I733" i="8"/>
  <c r="J733" i="8"/>
  <c r="K733" i="8"/>
  <c r="L733" i="8"/>
  <c r="M733" i="8"/>
  <c r="I734" i="8"/>
  <c r="J734" i="8"/>
  <c r="K734" i="8"/>
  <c r="L734" i="8"/>
  <c r="M734" i="8"/>
  <c r="I735" i="8"/>
  <c r="J735" i="8"/>
  <c r="K735" i="8"/>
  <c r="L735" i="8"/>
  <c r="M735" i="8"/>
  <c r="I736" i="8"/>
  <c r="J736" i="8"/>
  <c r="K736" i="8"/>
  <c r="L736" i="8"/>
  <c r="M736" i="8"/>
  <c r="I737" i="8"/>
  <c r="J737" i="8"/>
  <c r="K737" i="8"/>
  <c r="L737" i="8"/>
  <c r="M737" i="8"/>
  <c r="I738" i="8"/>
  <c r="J738" i="8"/>
  <c r="K738" i="8"/>
  <c r="L738" i="8"/>
  <c r="M738" i="8"/>
  <c r="I739" i="8"/>
  <c r="J739" i="8"/>
  <c r="K739" i="8"/>
  <c r="L739" i="8"/>
  <c r="M739" i="8"/>
  <c r="I740" i="8"/>
  <c r="J740" i="8"/>
  <c r="K740" i="8"/>
  <c r="L740" i="8"/>
  <c r="M740" i="8"/>
  <c r="I741" i="8"/>
  <c r="J741" i="8"/>
  <c r="K741" i="8"/>
  <c r="L741" i="8"/>
  <c r="M741" i="8"/>
  <c r="I742" i="8"/>
  <c r="J742" i="8"/>
  <c r="K742" i="8"/>
  <c r="L742" i="8"/>
  <c r="M742" i="8"/>
  <c r="I743" i="8"/>
  <c r="J743" i="8"/>
  <c r="K743" i="8"/>
  <c r="L743" i="8"/>
  <c r="M743" i="8"/>
  <c r="I744" i="8"/>
  <c r="J744" i="8"/>
  <c r="K744" i="8"/>
  <c r="L744" i="8"/>
  <c r="M744" i="8"/>
  <c r="I745" i="8"/>
  <c r="J745" i="8"/>
  <c r="K745" i="8"/>
  <c r="L745" i="8"/>
  <c r="M745" i="8"/>
  <c r="I746" i="8"/>
  <c r="J746" i="8"/>
  <c r="K746" i="8"/>
  <c r="L746" i="8"/>
  <c r="M746" i="8"/>
  <c r="I747" i="8"/>
  <c r="J747" i="8"/>
  <c r="K747" i="8"/>
  <c r="L747" i="8"/>
  <c r="M747" i="8"/>
  <c r="I748" i="8"/>
  <c r="J748" i="8"/>
  <c r="K748" i="8"/>
  <c r="L748" i="8"/>
  <c r="M748" i="8"/>
  <c r="I749" i="8"/>
  <c r="J749" i="8"/>
  <c r="K749" i="8"/>
  <c r="L749" i="8"/>
  <c r="M749" i="8"/>
  <c r="I750" i="8"/>
  <c r="J750" i="8"/>
  <c r="K750" i="8"/>
  <c r="L750" i="8"/>
  <c r="M750" i="8"/>
  <c r="I751" i="8"/>
  <c r="J751" i="8"/>
  <c r="K751" i="8"/>
  <c r="L751" i="8"/>
  <c r="M751" i="8"/>
  <c r="I752" i="8"/>
  <c r="J752" i="8"/>
  <c r="K752" i="8"/>
  <c r="L752" i="8"/>
  <c r="M752" i="8"/>
  <c r="I753" i="8"/>
  <c r="J753" i="8"/>
  <c r="K753" i="8"/>
  <c r="L753" i="8"/>
  <c r="M753" i="8"/>
  <c r="I754" i="8"/>
  <c r="J754" i="8"/>
  <c r="K754" i="8"/>
  <c r="L754" i="8"/>
  <c r="M754" i="8"/>
  <c r="I755" i="8"/>
  <c r="J755" i="8"/>
  <c r="K755" i="8"/>
  <c r="L755" i="8"/>
  <c r="M755" i="8"/>
  <c r="I756" i="8"/>
  <c r="J756" i="8"/>
  <c r="K756" i="8"/>
  <c r="L756" i="8"/>
  <c r="M756" i="8"/>
  <c r="I757" i="8"/>
  <c r="J757" i="8"/>
  <c r="K757" i="8"/>
  <c r="L757" i="8"/>
  <c r="M757" i="8"/>
  <c r="I758" i="8"/>
  <c r="J758" i="8"/>
  <c r="K758" i="8"/>
  <c r="L758" i="8"/>
  <c r="M758" i="8"/>
  <c r="I759" i="8"/>
  <c r="J759" i="8"/>
  <c r="K759" i="8"/>
  <c r="L759" i="8"/>
  <c r="M759" i="8"/>
  <c r="I760" i="8"/>
  <c r="J760" i="8"/>
  <c r="K760" i="8"/>
  <c r="L760" i="8"/>
  <c r="M760" i="8"/>
  <c r="I761" i="8"/>
  <c r="J761" i="8"/>
  <c r="K761" i="8"/>
  <c r="L761" i="8"/>
  <c r="M761" i="8"/>
  <c r="I762" i="8"/>
  <c r="J762" i="8"/>
  <c r="K762" i="8"/>
  <c r="L762" i="8"/>
  <c r="M762" i="8"/>
  <c r="I763" i="8"/>
  <c r="J763" i="8"/>
  <c r="K763" i="8"/>
  <c r="L763" i="8"/>
  <c r="M763" i="8"/>
  <c r="I764" i="8"/>
  <c r="J764" i="8"/>
  <c r="K764" i="8"/>
  <c r="L764" i="8"/>
  <c r="M764" i="8"/>
  <c r="I765" i="8"/>
  <c r="J765" i="8"/>
  <c r="K765" i="8"/>
  <c r="L765" i="8"/>
  <c r="M765" i="8"/>
  <c r="I766" i="8"/>
  <c r="J766" i="8"/>
  <c r="K766" i="8"/>
  <c r="L766" i="8"/>
  <c r="M766" i="8"/>
  <c r="I767" i="8"/>
  <c r="J767" i="8"/>
  <c r="K767" i="8"/>
  <c r="L767" i="8"/>
  <c r="M767" i="8"/>
  <c r="I768" i="8"/>
  <c r="J768" i="8"/>
  <c r="K768" i="8"/>
  <c r="L768" i="8"/>
  <c r="M768" i="8"/>
  <c r="I769" i="8"/>
  <c r="J769" i="8"/>
  <c r="K769" i="8"/>
  <c r="L769" i="8"/>
  <c r="M769" i="8"/>
  <c r="I770" i="8"/>
  <c r="J770" i="8"/>
  <c r="K770" i="8"/>
  <c r="L770" i="8"/>
  <c r="M770" i="8"/>
  <c r="I771" i="8"/>
  <c r="J771" i="8"/>
  <c r="K771" i="8"/>
  <c r="L771" i="8"/>
  <c r="M771" i="8"/>
  <c r="I772" i="8"/>
  <c r="J772" i="8"/>
  <c r="K772" i="8"/>
  <c r="L772" i="8"/>
  <c r="M772" i="8"/>
  <c r="I773" i="8"/>
  <c r="J773" i="8"/>
  <c r="K773" i="8"/>
  <c r="L773" i="8"/>
  <c r="M773" i="8"/>
  <c r="I774" i="8"/>
  <c r="J774" i="8"/>
  <c r="K774" i="8"/>
  <c r="L774" i="8"/>
  <c r="M774" i="8"/>
  <c r="I775" i="8"/>
  <c r="J775" i="8"/>
  <c r="K775" i="8"/>
  <c r="L775" i="8"/>
  <c r="M775" i="8"/>
  <c r="I776" i="8"/>
  <c r="J776" i="8"/>
  <c r="K776" i="8"/>
  <c r="L776" i="8"/>
  <c r="M776" i="8"/>
  <c r="I777" i="8"/>
  <c r="J777" i="8"/>
  <c r="K777" i="8"/>
  <c r="L777" i="8"/>
  <c r="M777" i="8"/>
  <c r="I778" i="8"/>
  <c r="J778" i="8"/>
  <c r="K778" i="8"/>
  <c r="L778" i="8"/>
  <c r="M778" i="8"/>
  <c r="I779" i="8"/>
  <c r="J779" i="8"/>
  <c r="K779" i="8"/>
  <c r="L779" i="8"/>
  <c r="M779" i="8"/>
  <c r="I780" i="8"/>
  <c r="J780" i="8"/>
  <c r="K780" i="8"/>
  <c r="L780" i="8"/>
  <c r="M780" i="8"/>
  <c r="I781" i="8"/>
  <c r="J781" i="8"/>
  <c r="K781" i="8"/>
  <c r="L781" i="8"/>
  <c r="M781" i="8"/>
  <c r="I782" i="8"/>
  <c r="J782" i="8"/>
  <c r="K782" i="8"/>
  <c r="L782" i="8"/>
  <c r="M782" i="8"/>
  <c r="I783" i="8"/>
  <c r="J783" i="8"/>
  <c r="K783" i="8"/>
  <c r="L783" i="8"/>
  <c r="M783" i="8"/>
  <c r="I784" i="8"/>
  <c r="J784" i="8"/>
  <c r="K784" i="8"/>
  <c r="L784" i="8"/>
  <c r="M784" i="8"/>
  <c r="I785" i="8"/>
  <c r="J785" i="8"/>
  <c r="K785" i="8"/>
  <c r="L785" i="8"/>
  <c r="M785" i="8"/>
  <c r="I786" i="8"/>
  <c r="J786" i="8"/>
  <c r="K786" i="8"/>
  <c r="L786" i="8"/>
  <c r="M786" i="8"/>
  <c r="I787" i="8"/>
  <c r="J787" i="8"/>
  <c r="K787" i="8"/>
  <c r="L787" i="8"/>
  <c r="M787" i="8"/>
  <c r="I788" i="8"/>
  <c r="J788" i="8"/>
  <c r="K788" i="8"/>
  <c r="L788" i="8"/>
  <c r="M788" i="8"/>
  <c r="I789" i="8"/>
  <c r="J789" i="8"/>
  <c r="K789" i="8"/>
  <c r="L789" i="8"/>
  <c r="M789" i="8"/>
  <c r="I790" i="8"/>
  <c r="J790" i="8"/>
  <c r="K790" i="8"/>
  <c r="L790" i="8"/>
  <c r="M790" i="8"/>
  <c r="I791" i="8"/>
  <c r="J791" i="8"/>
  <c r="K791" i="8"/>
  <c r="L791" i="8"/>
  <c r="M791" i="8"/>
  <c r="I792" i="8"/>
  <c r="J792" i="8"/>
  <c r="K792" i="8"/>
  <c r="L792" i="8"/>
  <c r="M792" i="8"/>
  <c r="I793" i="8"/>
  <c r="J793" i="8"/>
  <c r="K793" i="8"/>
  <c r="L793" i="8"/>
  <c r="M793" i="8"/>
  <c r="I794" i="8"/>
  <c r="J794" i="8"/>
  <c r="K794" i="8"/>
  <c r="L794" i="8"/>
  <c r="M794" i="8"/>
  <c r="I795" i="8"/>
  <c r="J795" i="8"/>
  <c r="K795" i="8"/>
  <c r="L795" i="8"/>
  <c r="M795" i="8"/>
  <c r="I796" i="8"/>
  <c r="J796" i="8"/>
  <c r="K796" i="8"/>
  <c r="L796" i="8"/>
  <c r="M796" i="8"/>
  <c r="I797" i="8"/>
  <c r="J797" i="8"/>
  <c r="K797" i="8"/>
  <c r="L797" i="8"/>
  <c r="M797" i="8"/>
  <c r="I798" i="8"/>
  <c r="J798" i="8"/>
  <c r="K798" i="8"/>
  <c r="L798" i="8"/>
  <c r="M798" i="8"/>
  <c r="I799" i="8"/>
  <c r="J799" i="8"/>
  <c r="K799" i="8"/>
  <c r="L799" i="8"/>
  <c r="M799" i="8"/>
  <c r="I800" i="8"/>
  <c r="J800" i="8"/>
  <c r="K800" i="8"/>
  <c r="L800" i="8"/>
  <c r="M800" i="8"/>
  <c r="I801" i="8"/>
  <c r="J801" i="8"/>
  <c r="K801" i="8"/>
  <c r="L801" i="8"/>
  <c r="M801" i="8"/>
  <c r="I802" i="8"/>
  <c r="J802" i="8"/>
  <c r="K802" i="8"/>
  <c r="L802" i="8"/>
  <c r="M802" i="8"/>
  <c r="I803" i="8"/>
  <c r="J803" i="8"/>
  <c r="K803" i="8"/>
  <c r="L803" i="8"/>
  <c r="M803" i="8"/>
  <c r="I804" i="8"/>
  <c r="J804" i="8"/>
  <c r="K804" i="8"/>
  <c r="L804" i="8"/>
  <c r="M804" i="8"/>
  <c r="I805" i="8"/>
  <c r="J805" i="8"/>
  <c r="K805" i="8"/>
  <c r="L805" i="8"/>
  <c r="M805" i="8"/>
  <c r="I806" i="8"/>
  <c r="J806" i="8"/>
  <c r="K806" i="8"/>
  <c r="L806" i="8"/>
  <c r="M806" i="8"/>
  <c r="I807" i="8"/>
  <c r="J807" i="8"/>
  <c r="K807" i="8"/>
  <c r="L807" i="8"/>
  <c r="M807" i="8"/>
  <c r="I808" i="8"/>
  <c r="J808" i="8"/>
  <c r="K808" i="8"/>
  <c r="L808" i="8"/>
  <c r="M808" i="8"/>
  <c r="I809" i="8"/>
  <c r="J809" i="8"/>
  <c r="K809" i="8"/>
  <c r="L809" i="8"/>
  <c r="M809" i="8"/>
  <c r="I810" i="8"/>
  <c r="J810" i="8"/>
  <c r="K810" i="8"/>
  <c r="L810" i="8"/>
  <c r="M810" i="8"/>
  <c r="I811" i="8"/>
  <c r="J811" i="8"/>
  <c r="K811" i="8"/>
  <c r="L811" i="8"/>
  <c r="M811" i="8"/>
  <c r="I812" i="8"/>
  <c r="J812" i="8"/>
  <c r="K812" i="8"/>
  <c r="L812" i="8"/>
  <c r="M812" i="8"/>
  <c r="I813" i="8"/>
  <c r="J813" i="8"/>
  <c r="K813" i="8"/>
  <c r="L813" i="8"/>
  <c r="M813" i="8"/>
  <c r="I814" i="8"/>
  <c r="J814" i="8"/>
  <c r="K814" i="8"/>
  <c r="L814" i="8"/>
  <c r="M814" i="8"/>
  <c r="I815" i="8"/>
  <c r="J815" i="8"/>
  <c r="K815" i="8"/>
  <c r="L815" i="8"/>
  <c r="M815" i="8"/>
  <c r="I816" i="8"/>
  <c r="J816" i="8"/>
  <c r="K816" i="8"/>
  <c r="L816" i="8"/>
  <c r="M816" i="8"/>
  <c r="I817" i="8"/>
  <c r="J817" i="8"/>
  <c r="K817" i="8"/>
  <c r="L817" i="8"/>
  <c r="M817" i="8"/>
  <c r="I818" i="8"/>
  <c r="J818" i="8"/>
  <c r="K818" i="8"/>
  <c r="L818" i="8"/>
  <c r="M818" i="8"/>
  <c r="I819" i="8"/>
  <c r="J819" i="8"/>
  <c r="K819" i="8"/>
  <c r="L819" i="8"/>
  <c r="M819" i="8"/>
  <c r="I820" i="8"/>
  <c r="J820" i="8"/>
  <c r="K820" i="8"/>
  <c r="L820" i="8"/>
  <c r="M820" i="8"/>
  <c r="I821" i="8"/>
  <c r="J821" i="8"/>
  <c r="K821" i="8"/>
  <c r="L821" i="8"/>
  <c r="M821" i="8"/>
  <c r="I822" i="8"/>
  <c r="J822" i="8"/>
  <c r="K822" i="8"/>
  <c r="L822" i="8"/>
  <c r="M822" i="8"/>
  <c r="I823" i="8"/>
  <c r="J823" i="8"/>
  <c r="K823" i="8"/>
  <c r="L823" i="8"/>
  <c r="M823" i="8"/>
  <c r="I824" i="8"/>
  <c r="J824" i="8"/>
  <c r="K824" i="8"/>
  <c r="L824" i="8"/>
  <c r="M824" i="8"/>
  <c r="I825" i="8"/>
  <c r="J825" i="8"/>
  <c r="K825" i="8"/>
  <c r="L825" i="8"/>
  <c r="M825" i="8"/>
  <c r="I826" i="8"/>
  <c r="J826" i="8"/>
  <c r="K826" i="8"/>
  <c r="L826" i="8"/>
  <c r="M826" i="8"/>
  <c r="I827" i="8"/>
  <c r="J827" i="8"/>
  <c r="K827" i="8"/>
  <c r="L827" i="8"/>
  <c r="M827" i="8"/>
  <c r="I828" i="8"/>
  <c r="J828" i="8"/>
  <c r="K828" i="8"/>
  <c r="L828" i="8"/>
  <c r="M828" i="8"/>
  <c r="I829" i="8"/>
  <c r="J829" i="8"/>
  <c r="K829" i="8"/>
  <c r="L829" i="8"/>
  <c r="M829" i="8"/>
  <c r="I830" i="8"/>
  <c r="J830" i="8"/>
  <c r="K830" i="8"/>
  <c r="L830" i="8"/>
  <c r="M830" i="8"/>
  <c r="I831" i="8"/>
  <c r="J831" i="8"/>
  <c r="K831" i="8"/>
  <c r="L831" i="8"/>
  <c r="M831" i="8"/>
  <c r="I832" i="8"/>
  <c r="J832" i="8"/>
  <c r="K832" i="8"/>
  <c r="L832" i="8"/>
  <c r="M832" i="8"/>
  <c r="I833" i="8"/>
  <c r="J833" i="8"/>
  <c r="K833" i="8"/>
  <c r="L833" i="8"/>
  <c r="M833" i="8"/>
  <c r="I834" i="8"/>
  <c r="J834" i="8"/>
  <c r="K834" i="8"/>
  <c r="L834" i="8"/>
  <c r="M834" i="8"/>
  <c r="I835" i="8"/>
  <c r="J835" i="8"/>
  <c r="K835" i="8"/>
  <c r="L835" i="8"/>
  <c r="M835" i="8"/>
  <c r="I836" i="8"/>
  <c r="J836" i="8"/>
  <c r="K836" i="8"/>
  <c r="L836" i="8"/>
  <c r="M836" i="8"/>
  <c r="I837" i="8"/>
  <c r="J837" i="8"/>
  <c r="K837" i="8"/>
  <c r="L837" i="8"/>
  <c r="M837" i="8"/>
  <c r="I838" i="8"/>
  <c r="J838" i="8"/>
  <c r="K838" i="8"/>
  <c r="L838" i="8"/>
  <c r="M838" i="8"/>
  <c r="I839" i="8"/>
  <c r="J839" i="8"/>
  <c r="K839" i="8"/>
  <c r="L839" i="8"/>
  <c r="M839" i="8"/>
  <c r="I840" i="8"/>
  <c r="J840" i="8"/>
  <c r="K840" i="8"/>
  <c r="L840" i="8"/>
  <c r="M840" i="8"/>
  <c r="I841" i="8"/>
  <c r="J841" i="8"/>
  <c r="K841" i="8"/>
  <c r="L841" i="8"/>
  <c r="M841" i="8"/>
  <c r="I842" i="8"/>
  <c r="J842" i="8"/>
  <c r="K842" i="8"/>
  <c r="L842" i="8"/>
  <c r="M842" i="8"/>
  <c r="I843" i="8"/>
  <c r="J843" i="8"/>
  <c r="K843" i="8"/>
  <c r="L843" i="8"/>
  <c r="M843" i="8"/>
  <c r="I844" i="8"/>
  <c r="J844" i="8"/>
  <c r="K844" i="8"/>
  <c r="L844" i="8"/>
  <c r="M844" i="8"/>
  <c r="I845" i="8"/>
  <c r="J845" i="8"/>
  <c r="K845" i="8"/>
  <c r="L845" i="8"/>
  <c r="M845" i="8"/>
  <c r="I846" i="8"/>
  <c r="J846" i="8"/>
  <c r="K846" i="8"/>
  <c r="L846" i="8"/>
  <c r="M846" i="8"/>
  <c r="I847" i="8"/>
  <c r="J847" i="8"/>
  <c r="K847" i="8"/>
  <c r="L847" i="8"/>
  <c r="M847" i="8"/>
  <c r="I848" i="8"/>
  <c r="J848" i="8"/>
  <c r="K848" i="8"/>
  <c r="L848" i="8"/>
  <c r="M848" i="8"/>
  <c r="I849" i="8"/>
  <c r="J849" i="8"/>
  <c r="K849" i="8"/>
  <c r="L849" i="8"/>
  <c r="M849" i="8"/>
  <c r="I850" i="8"/>
  <c r="J850" i="8"/>
  <c r="K850" i="8"/>
  <c r="L850" i="8"/>
  <c r="M850" i="8"/>
  <c r="I851" i="8"/>
  <c r="J851" i="8"/>
  <c r="K851" i="8"/>
  <c r="L851" i="8"/>
  <c r="M851" i="8"/>
  <c r="I852" i="8"/>
  <c r="J852" i="8"/>
  <c r="K852" i="8"/>
  <c r="L852" i="8"/>
  <c r="M852" i="8"/>
  <c r="I853" i="8"/>
  <c r="J853" i="8"/>
  <c r="K853" i="8"/>
  <c r="L853" i="8"/>
  <c r="M853" i="8"/>
  <c r="I854" i="8"/>
  <c r="J854" i="8"/>
  <c r="K854" i="8"/>
  <c r="L854" i="8"/>
  <c r="M854" i="8"/>
  <c r="I855" i="8"/>
  <c r="J855" i="8"/>
  <c r="K855" i="8"/>
  <c r="L855" i="8"/>
  <c r="M855" i="8"/>
  <c r="I856" i="8"/>
  <c r="J856" i="8"/>
  <c r="K856" i="8"/>
  <c r="L856" i="8"/>
  <c r="M856" i="8"/>
  <c r="I857" i="8"/>
  <c r="J857" i="8"/>
  <c r="K857" i="8"/>
  <c r="L857" i="8"/>
  <c r="M857" i="8"/>
  <c r="I858" i="8"/>
  <c r="J858" i="8"/>
  <c r="K858" i="8"/>
  <c r="L858" i="8"/>
  <c r="M858" i="8"/>
  <c r="I859" i="8"/>
  <c r="J859" i="8"/>
  <c r="K859" i="8"/>
  <c r="L859" i="8"/>
  <c r="M859" i="8"/>
  <c r="I860" i="8"/>
  <c r="J860" i="8"/>
  <c r="K860" i="8"/>
  <c r="L860" i="8"/>
  <c r="M860" i="8"/>
  <c r="I861" i="8"/>
  <c r="J861" i="8"/>
  <c r="K861" i="8"/>
  <c r="L861" i="8"/>
  <c r="M861" i="8"/>
  <c r="I862" i="8"/>
  <c r="J862" i="8"/>
  <c r="K862" i="8"/>
  <c r="L862" i="8"/>
  <c r="M862" i="8"/>
  <c r="I863" i="8"/>
  <c r="J863" i="8"/>
  <c r="K863" i="8"/>
  <c r="L863" i="8"/>
  <c r="M863" i="8"/>
  <c r="I864" i="8"/>
  <c r="J864" i="8"/>
  <c r="K864" i="8"/>
  <c r="L864" i="8"/>
  <c r="M864" i="8"/>
  <c r="I865" i="8"/>
  <c r="J865" i="8"/>
  <c r="K865" i="8"/>
  <c r="L865" i="8"/>
  <c r="M865" i="8"/>
  <c r="I866" i="8"/>
  <c r="J866" i="8"/>
  <c r="K866" i="8"/>
  <c r="L866" i="8"/>
  <c r="M866" i="8"/>
  <c r="I867" i="8"/>
  <c r="J867" i="8"/>
  <c r="K867" i="8"/>
  <c r="L867" i="8"/>
  <c r="M867" i="8"/>
  <c r="I868" i="8"/>
  <c r="J868" i="8"/>
  <c r="K868" i="8"/>
  <c r="L868" i="8"/>
  <c r="M868" i="8"/>
  <c r="I869" i="8"/>
  <c r="J869" i="8"/>
  <c r="K869" i="8"/>
  <c r="L869" i="8"/>
  <c r="M869" i="8"/>
  <c r="I870" i="8"/>
  <c r="J870" i="8"/>
  <c r="K870" i="8"/>
  <c r="L870" i="8"/>
  <c r="M870" i="8"/>
  <c r="I871" i="8"/>
  <c r="J871" i="8"/>
  <c r="K871" i="8"/>
  <c r="L871" i="8"/>
  <c r="M871" i="8"/>
  <c r="I872" i="8"/>
  <c r="J872" i="8"/>
  <c r="K872" i="8"/>
  <c r="L872" i="8"/>
  <c r="M872" i="8"/>
  <c r="I873" i="8"/>
  <c r="J873" i="8"/>
  <c r="K873" i="8"/>
  <c r="L873" i="8"/>
  <c r="M873" i="8"/>
  <c r="I874" i="8"/>
  <c r="J874" i="8"/>
  <c r="K874" i="8"/>
  <c r="L874" i="8"/>
  <c r="M874" i="8"/>
  <c r="I875" i="8"/>
  <c r="J875" i="8"/>
  <c r="K875" i="8"/>
  <c r="L875" i="8"/>
  <c r="M875" i="8"/>
  <c r="I876" i="8"/>
  <c r="J876" i="8"/>
  <c r="K876" i="8"/>
  <c r="L876" i="8"/>
  <c r="M876" i="8"/>
  <c r="I877" i="8"/>
  <c r="J877" i="8"/>
  <c r="K877" i="8"/>
  <c r="L877" i="8"/>
  <c r="M877" i="8"/>
  <c r="I878" i="8"/>
  <c r="J878" i="8"/>
  <c r="K878" i="8"/>
  <c r="L878" i="8"/>
  <c r="M878" i="8"/>
  <c r="I879" i="8"/>
  <c r="J879" i="8"/>
  <c r="K879" i="8"/>
  <c r="L879" i="8"/>
  <c r="M879" i="8"/>
  <c r="I880" i="8"/>
  <c r="J880" i="8"/>
  <c r="K880" i="8"/>
  <c r="L880" i="8"/>
  <c r="M880" i="8"/>
  <c r="I881" i="8"/>
  <c r="J881" i="8"/>
  <c r="K881" i="8"/>
  <c r="L881" i="8"/>
  <c r="M881" i="8"/>
  <c r="I882" i="8"/>
  <c r="J882" i="8"/>
  <c r="K882" i="8"/>
  <c r="L882" i="8"/>
  <c r="M882" i="8"/>
  <c r="I883" i="8"/>
  <c r="J883" i="8"/>
  <c r="K883" i="8"/>
  <c r="L883" i="8"/>
  <c r="M883" i="8"/>
  <c r="I884" i="8"/>
  <c r="J884" i="8"/>
  <c r="K884" i="8"/>
  <c r="L884" i="8"/>
  <c r="M884" i="8"/>
  <c r="I885" i="8"/>
  <c r="J885" i="8"/>
  <c r="K885" i="8"/>
  <c r="L885" i="8"/>
  <c r="M885" i="8"/>
  <c r="I886" i="8"/>
  <c r="J886" i="8"/>
  <c r="K886" i="8"/>
  <c r="L886" i="8"/>
  <c r="M886" i="8"/>
  <c r="I887" i="8"/>
  <c r="J887" i="8"/>
  <c r="K887" i="8"/>
  <c r="L887" i="8"/>
  <c r="M887" i="8"/>
  <c r="I888" i="8"/>
  <c r="J888" i="8"/>
  <c r="K888" i="8"/>
  <c r="L888" i="8"/>
  <c r="M888" i="8"/>
  <c r="I889" i="8"/>
  <c r="J889" i="8"/>
  <c r="K889" i="8"/>
  <c r="L889" i="8"/>
  <c r="M889" i="8"/>
  <c r="I890" i="8"/>
  <c r="J890" i="8"/>
  <c r="K890" i="8"/>
  <c r="L890" i="8"/>
  <c r="M890" i="8"/>
  <c r="I891" i="8"/>
  <c r="J891" i="8"/>
  <c r="K891" i="8"/>
  <c r="L891" i="8"/>
  <c r="M891" i="8"/>
  <c r="I892" i="8"/>
  <c r="J892" i="8"/>
  <c r="K892" i="8"/>
  <c r="L892" i="8"/>
  <c r="M892" i="8"/>
  <c r="I893" i="8"/>
  <c r="J893" i="8"/>
  <c r="K893" i="8"/>
  <c r="L893" i="8"/>
  <c r="M893" i="8"/>
  <c r="I894" i="8"/>
  <c r="J894" i="8"/>
  <c r="K894" i="8"/>
  <c r="L894" i="8"/>
  <c r="M894" i="8"/>
  <c r="I895" i="8"/>
  <c r="J895" i="8"/>
  <c r="K895" i="8"/>
  <c r="L895" i="8"/>
  <c r="M895" i="8"/>
  <c r="I896" i="8"/>
  <c r="J896" i="8"/>
  <c r="K896" i="8"/>
  <c r="L896" i="8"/>
  <c r="M896" i="8"/>
  <c r="I897" i="8"/>
  <c r="J897" i="8"/>
  <c r="K897" i="8"/>
  <c r="L897" i="8"/>
  <c r="M897" i="8"/>
  <c r="I898" i="8"/>
  <c r="J898" i="8"/>
  <c r="K898" i="8"/>
  <c r="L898" i="8"/>
  <c r="M898" i="8"/>
  <c r="I899" i="8"/>
  <c r="J899" i="8"/>
  <c r="K899" i="8"/>
  <c r="L899" i="8"/>
  <c r="M899" i="8"/>
  <c r="I900" i="8"/>
  <c r="J900" i="8"/>
  <c r="K900" i="8"/>
  <c r="L900" i="8"/>
  <c r="M900" i="8"/>
  <c r="I901" i="8"/>
  <c r="J901" i="8"/>
  <c r="K901" i="8"/>
  <c r="L901" i="8"/>
  <c r="M901" i="8"/>
  <c r="I902" i="8"/>
  <c r="J902" i="8"/>
  <c r="K902" i="8"/>
  <c r="L902" i="8"/>
  <c r="M902" i="8"/>
  <c r="I903" i="8"/>
  <c r="J903" i="8"/>
  <c r="K903" i="8"/>
  <c r="L903" i="8"/>
  <c r="M903" i="8"/>
  <c r="I904" i="8"/>
  <c r="J904" i="8"/>
  <c r="K904" i="8"/>
  <c r="L904" i="8"/>
  <c r="M904" i="8"/>
  <c r="I905" i="8"/>
  <c r="J905" i="8"/>
  <c r="K905" i="8"/>
  <c r="L905" i="8"/>
  <c r="M905" i="8"/>
  <c r="I906" i="8"/>
  <c r="J906" i="8"/>
  <c r="K906" i="8"/>
  <c r="L906" i="8"/>
  <c r="M906" i="8"/>
  <c r="I907" i="8"/>
  <c r="J907" i="8"/>
  <c r="K907" i="8"/>
  <c r="L907" i="8"/>
  <c r="M907" i="8"/>
  <c r="I908" i="8"/>
  <c r="J908" i="8"/>
  <c r="K908" i="8"/>
  <c r="L908" i="8"/>
  <c r="M908" i="8"/>
  <c r="I909" i="8"/>
  <c r="J909" i="8"/>
  <c r="K909" i="8"/>
  <c r="L909" i="8"/>
  <c r="M909" i="8"/>
  <c r="I910" i="8"/>
  <c r="J910" i="8"/>
  <c r="K910" i="8"/>
  <c r="L910" i="8"/>
  <c r="M910" i="8"/>
  <c r="I911" i="8"/>
  <c r="J911" i="8"/>
  <c r="K911" i="8"/>
  <c r="L911" i="8"/>
  <c r="M911" i="8"/>
  <c r="I912" i="8"/>
  <c r="J912" i="8"/>
  <c r="K912" i="8"/>
  <c r="L912" i="8"/>
  <c r="M912" i="8"/>
  <c r="I913" i="8"/>
  <c r="J913" i="8"/>
  <c r="K913" i="8"/>
  <c r="L913" i="8"/>
  <c r="M913" i="8"/>
  <c r="I914" i="8"/>
  <c r="J914" i="8"/>
  <c r="K914" i="8"/>
  <c r="L914" i="8"/>
  <c r="M914" i="8"/>
  <c r="I915" i="8"/>
  <c r="J915" i="8"/>
  <c r="K915" i="8"/>
  <c r="L915" i="8"/>
  <c r="M915" i="8"/>
  <c r="I916" i="8"/>
  <c r="J916" i="8"/>
  <c r="K916" i="8"/>
  <c r="L916" i="8"/>
  <c r="M916" i="8"/>
  <c r="I917" i="8"/>
  <c r="J917" i="8"/>
  <c r="K917" i="8"/>
  <c r="L917" i="8"/>
  <c r="M917" i="8"/>
  <c r="I918" i="8"/>
  <c r="J918" i="8"/>
  <c r="K918" i="8"/>
  <c r="L918" i="8"/>
  <c r="M918" i="8"/>
  <c r="I919" i="8"/>
  <c r="J919" i="8"/>
  <c r="K919" i="8"/>
  <c r="L919" i="8"/>
  <c r="M919" i="8"/>
  <c r="I920" i="8"/>
  <c r="J920" i="8"/>
  <c r="K920" i="8"/>
  <c r="L920" i="8"/>
  <c r="M920" i="8"/>
  <c r="I921" i="8"/>
  <c r="J921" i="8"/>
  <c r="K921" i="8"/>
  <c r="L921" i="8"/>
  <c r="M921" i="8"/>
  <c r="I922" i="8"/>
  <c r="J922" i="8"/>
  <c r="K922" i="8"/>
  <c r="L922" i="8"/>
  <c r="M922" i="8"/>
  <c r="I923" i="8"/>
  <c r="J923" i="8"/>
  <c r="K923" i="8"/>
  <c r="L923" i="8"/>
  <c r="M923" i="8"/>
  <c r="I924" i="8"/>
  <c r="J924" i="8"/>
  <c r="K924" i="8"/>
  <c r="L924" i="8"/>
  <c r="M924" i="8"/>
  <c r="I925" i="8"/>
  <c r="J925" i="8"/>
  <c r="K925" i="8"/>
  <c r="L925" i="8"/>
  <c r="M925" i="8"/>
  <c r="I926" i="8"/>
  <c r="J926" i="8"/>
  <c r="K926" i="8"/>
  <c r="L926" i="8"/>
  <c r="M926" i="8"/>
  <c r="I927" i="8"/>
  <c r="J927" i="8"/>
  <c r="K927" i="8"/>
  <c r="L927" i="8"/>
  <c r="M927" i="8"/>
  <c r="I928" i="8"/>
  <c r="J928" i="8"/>
  <c r="K928" i="8"/>
  <c r="L928" i="8"/>
  <c r="M928" i="8"/>
  <c r="I929" i="8"/>
  <c r="J929" i="8"/>
  <c r="K929" i="8"/>
  <c r="L929" i="8"/>
  <c r="M929" i="8"/>
  <c r="I930" i="8"/>
  <c r="J930" i="8"/>
  <c r="K930" i="8"/>
  <c r="L930" i="8"/>
  <c r="M930" i="8"/>
  <c r="I931" i="8"/>
  <c r="J931" i="8"/>
  <c r="K931" i="8"/>
  <c r="L931" i="8"/>
  <c r="M931" i="8"/>
  <c r="I932" i="8"/>
  <c r="J932" i="8"/>
  <c r="K932" i="8"/>
  <c r="L932" i="8"/>
  <c r="M932" i="8"/>
  <c r="I933" i="8"/>
  <c r="J933" i="8"/>
  <c r="K933" i="8"/>
  <c r="L933" i="8"/>
  <c r="M933" i="8"/>
  <c r="I934" i="8"/>
  <c r="J934" i="8"/>
  <c r="K934" i="8"/>
  <c r="L934" i="8"/>
  <c r="M934" i="8"/>
  <c r="I935" i="8"/>
  <c r="J935" i="8"/>
  <c r="K935" i="8"/>
  <c r="L935" i="8"/>
  <c r="M935" i="8"/>
  <c r="I936" i="8"/>
  <c r="J936" i="8"/>
  <c r="K936" i="8"/>
  <c r="L936" i="8"/>
  <c r="M936" i="8"/>
  <c r="I937" i="8"/>
  <c r="J937" i="8"/>
  <c r="K937" i="8"/>
  <c r="L937" i="8"/>
  <c r="M937" i="8"/>
  <c r="I938" i="8"/>
  <c r="J938" i="8"/>
  <c r="K938" i="8"/>
  <c r="L938" i="8"/>
  <c r="M938" i="8"/>
  <c r="I939" i="8"/>
  <c r="J939" i="8"/>
  <c r="K939" i="8"/>
  <c r="L939" i="8"/>
  <c r="M939" i="8"/>
  <c r="I940" i="8"/>
  <c r="J940" i="8"/>
  <c r="K940" i="8"/>
  <c r="L940" i="8"/>
  <c r="M940" i="8"/>
  <c r="I941" i="8"/>
  <c r="J941" i="8"/>
  <c r="K941" i="8"/>
  <c r="L941" i="8"/>
  <c r="M941" i="8"/>
  <c r="I942" i="8"/>
  <c r="J942" i="8"/>
  <c r="K942" i="8"/>
  <c r="L942" i="8"/>
  <c r="M942" i="8"/>
  <c r="I943" i="8"/>
  <c r="J943" i="8"/>
  <c r="K943" i="8"/>
  <c r="L943" i="8"/>
  <c r="M943" i="8"/>
  <c r="I944" i="8"/>
  <c r="J944" i="8"/>
  <c r="K944" i="8"/>
  <c r="L944" i="8"/>
  <c r="M944" i="8"/>
  <c r="I945" i="8"/>
  <c r="J945" i="8"/>
  <c r="K945" i="8"/>
  <c r="L945" i="8"/>
  <c r="M945" i="8"/>
  <c r="I946" i="8"/>
  <c r="J946" i="8"/>
  <c r="K946" i="8"/>
  <c r="L946" i="8"/>
  <c r="M946" i="8"/>
  <c r="I947" i="8"/>
  <c r="J947" i="8"/>
  <c r="K947" i="8"/>
  <c r="L947" i="8"/>
  <c r="M947" i="8"/>
  <c r="I948" i="8"/>
  <c r="J948" i="8"/>
  <c r="K948" i="8"/>
  <c r="L948" i="8"/>
  <c r="M948" i="8"/>
  <c r="I949" i="8"/>
  <c r="J949" i="8"/>
  <c r="K949" i="8"/>
  <c r="L949" i="8"/>
  <c r="M949" i="8"/>
  <c r="I950" i="8"/>
  <c r="J950" i="8"/>
  <c r="K950" i="8"/>
  <c r="L950" i="8"/>
  <c r="M950" i="8"/>
  <c r="I951" i="8"/>
  <c r="J951" i="8"/>
  <c r="K951" i="8"/>
  <c r="L951" i="8"/>
  <c r="M951" i="8"/>
  <c r="I952" i="8"/>
  <c r="J952" i="8"/>
  <c r="K952" i="8"/>
  <c r="L952" i="8"/>
  <c r="M952" i="8"/>
  <c r="I953" i="8"/>
  <c r="J953" i="8"/>
  <c r="K953" i="8"/>
  <c r="L953" i="8"/>
  <c r="M953" i="8"/>
  <c r="I954" i="8"/>
  <c r="J954" i="8"/>
  <c r="K954" i="8"/>
  <c r="L954" i="8"/>
  <c r="M954" i="8"/>
  <c r="I955" i="8"/>
  <c r="J955" i="8"/>
  <c r="K955" i="8"/>
  <c r="L955" i="8"/>
  <c r="M955" i="8"/>
  <c r="I956" i="8"/>
  <c r="J956" i="8"/>
  <c r="K956" i="8"/>
  <c r="L956" i="8"/>
  <c r="M956" i="8"/>
  <c r="I957" i="8"/>
  <c r="J957" i="8"/>
  <c r="K957" i="8"/>
  <c r="L957" i="8"/>
  <c r="M957" i="8"/>
  <c r="I958" i="8"/>
  <c r="J958" i="8"/>
  <c r="K958" i="8"/>
  <c r="L958" i="8"/>
  <c r="M958" i="8"/>
  <c r="I959" i="8"/>
  <c r="J959" i="8"/>
  <c r="K959" i="8"/>
  <c r="L959" i="8"/>
  <c r="M959" i="8"/>
  <c r="I960" i="8"/>
  <c r="J960" i="8"/>
  <c r="K960" i="8"/>
  <c r="L960" i="8"/>
  <c r="M960" i="8"/>
  <c r="I961" i="8"/>
  <c r="J961" i="8"/>
  <c r="K961" i="8"/>
  <c r="L961" i="8"/>
  <c r="M961" i="8"/>
  <c r="I962" i="8"/>
  <c r="J962" i="8"/>
  <c r="K962" i="8"/>
  <c r="L962" i="8"/>
  <c r="M962" i="8"/>
  <c r="I963" i="8"/>
  <c r="J963" i="8"/>
  <c r="K963" i="8"/>
  <c r="L963" i="8"/>
  <c r="M963" i="8"/>
  <c r="I964" i="8"/>
  <c r="J964" i="8"/>
  <c r="K964" i="8"/>
  <c r="L964" i="8"/>
  <c r="M964" i="8"/>
  <c r="I965" i="8"/>
  <c r="J965" i="8"/>
  <c r="K965" i="8"/>
  <c r="L965" i="8"/>
  <c r="M965" i="8"/>
  <c r="I966" i="8"/>
  <c r="J966" i="8"/>
  <c r="K966" i="8"/>
  <c r="L966" i="8"/>
  <c r="M966" i="8"/>
  <c r="I967" i="8"/>
  <c r="J967" i="8"/>
  <c r="K967" i="8"/>
  <c r="L967" i="8"/>
  <c r="M967" i="8"/>
  <c r="I968" i="8"/>
  <c r="J968" i="8"/>
  <c r="K968" i="8"/>
  <c r="L968" i="8"/>
  <c r="M968" i="8"/>
  <c r="I969" i="8"/>
  <c r="J969" i="8"/>
  <c r="K969" i="8"/>
  <c r="L969" i="8"/>
  <c r="M969" i="8"/>
  <c r="I970" i="8"/>
  <c r="J970" i="8"/>
  <c r="K970" i="8"/>
  <c r="L970" i="8"/>
  <c r="M970" i="8"/>
  <c r="I971" i="8"/>
  <c r="J971" i="8"/>
  <c r="K971" i="8"/>
  <c r="L971" i="8"/>
  <c r="M971" i="8"/>
  <c r="I972" i="8"/>
  <c r="J972" i="8"/>
  <c r="K972" i="8"/>
  <c r="L972" i="8"/>
  <c r="M972" i="8"/>
  <c r="I973" i="8"/>
  <c r="J973" i="8"/>
  <c r="K973" i="8"/>
  <c r="L973" i="8"/>
  <c r="M973" i="8"/>
  <c r="I974" i="8"/>
  <c r="J974" i="8"/>
  <c r="K974" i="8"/>
  <c r="L974" i="8"/>
  <c r="M974" i="8"/>
  <c r="I975" i="8"/>
  <c r="J975" i="8"/>
  <c r="K975" i="8"/>
  <c r="L975" i="8"/>
  <c r="M975" i="8"/>
  <c r="I976" i="8"/>
  <c r="J976" i="8"/>
  <c r="K976" i="8"/>
  <c r="L976" i="8"/>
  <c r="M976" i="8"/>
  <c r="I977" i="8"/>
  <c r="J977" i="8"/>
  <c r="K977" i="8"/>
  <c r="L977" i="8"/>
  <c r="M977" i="8"/>
  <c r="I978" i="8"/>
  <c r="J978" i="8"/>
  <c r="K978" i="8"/>
  <c r="L978" i="8"/>
  <c r="M978" i="8"/>
  <c r="I979" i="8"/>
  <c r="J979" i="8"/>
  <c r="K979" i="8"/>
  <c r="L979" i="8"/>
  <c r="M979" i="8"/>
  <c r="I980" i="8"/>
  <c r="J980" i="8"/>
  <c r="K980" i="8"/>
  <c r="L980" i="8"/>
  <c r="M980" i="8"/>
  <c r="I981" i="8"/>
  <c r="J981" i="8"/>
  <c r="K981" i="8"/>
  <c r="L981" i="8"/>
  <c r="M981" i="8"/>
  <c r="I982" i="8"/>
  <c r="J982" i="8"/>
  <c r="K982" i="8"/>
  <c r="L982" i="8"/>
  <c r="M982" i="8"/>
  <c r="I983" i="8"/>
  <c r="J983" i="8"/>
  <c r="K983" i="8"/>
  <c r="L983" i="8"/>
  <c r="M983" i="8"/>
  <c r="I984" i="8"/>
  <c r="J984" i="8"/>
  <c r="K984" i="8"/>
  <c r="L984" i="8"/>
  <c r="M984" i="8"/>
  <c r="I985" i="8"/>
  <c r="J985" i="8"/>
  <c r="K985" i="8"/>
  <c r="L985" i="8"/>
  <c r="M985" i="8"/>
  <c r="I986" i="8"/>
  <c r="J986" i="8"/>
  <c r="K986" i="8"/>
  <c r="L986" i="8"/>
  <c r="M986" i="8"/>
  <c r="I987" i="8"/>
  <c r="J987" i="8"/>
  <c r="K987" i="8"/>
  <c r="L987" i="8"/>
  <c r="M987" i="8"/>
  <c r="I988" i="8"/>
  <c r="J988" i="8"/>
  <c r="K988" i="8"/>
  <c r="L988" i="8"/>
  <c r="M988" i="8"/>
  <c r="I989" i="8"/>
  <c r="J989" i="8"/>
  <c r="K989" i="8"/>
  <c r="L989" i="8"/>
  <c r="M989" i="8"/>
  <c r="I990" i="8"/>
  <c r="J990" i="8"/>
  <c r="K990" i="8"/>
  <c r="L990" i="8"/>
  <c r="M990" i="8"/>
  <c r="I991" i="8"/>
  <c r="J991" i="8"/>
  <c r="K991" i="8"/>
  <c r="L991" i="8"/>
  <c r="M991" i="8"/>
  <c r="I992" i="8"/>
  <c r="J992" i="8"/>
  <c r="K992" i="8"/>
  <c r="L992" i="8"/>
  <c r="M992" i="8"/>
  <c r="I993" i="8"/>
  <c r="J993" i="8"/>
  <c r="K993" i="8"/>
  <c r="L993" i="8"/>
  <c r="M993" i="8"/>
  <c r="I994" i="8"/>
  <c r="J994" i="8"/>
  <c r="K994" i="8"/>
  <c r="L994" i="8"/>
  <c r="M994" i="8"/>
  <c r="I995" i="8"/>
  <c r="J995" i="8"/>
  <c r="K995" i="8"/>
  <c r="L995" i="8"/>
  <c r="M995" i="8"/>
  <c r="I996" i="8"/>
  <c r="J996" i="8"/>
  <c r="K996" i="8"/>
  <c r="L996" i="8"/>
  <c r="M996" i="8"/>
  <c r="I997" i="8"/>
  <c r="J997" i="8"/>
  <c r="K997" i="8"/>
  <c r="L997" i="8"/>
  <c r="M997" i="8"/>
  <c r="I998" i="8"/>
  <c r="J998" i="8"/>
  <c r="K998" i="8"/>
  <c r="L998" i="8"/>
  <c r="M998" i="8"/>
  <c r="I999" i="8"/>
  <c r="J999" i="8"/>
  <c r="K999" i="8"/>
  <c r="L999" i="8"/>
  <c r="M999" i="8"/>
  <c r="I1000" i="8"/>
  <c r="J1000" i="8"/>
  <c r="K1000" i="8"/>
  <c r="L1000" i="8"/>
  <c r="M1000" i="8"/>
  <c r="I1001" i="8"/>
  <c r="J1001" i="8"/>
  <c r="K1001" i="8"/>
  <c r="L1001" i="8"/>
  <c r="M1001" i="8"/>
  <c r="I1002" i="8"/>
  <c r="J1002" i="8"/>
  <c r="K1002" i="8"/>
  <c r="L1002" i="8"/>
  <c r="M1002" i="8"/>
  <c r="I1003" i="8"/>
  <c r="J1003" i="8"/>
  <c r="K1003" i="8"/>
  <c r="L1003" i="8"/>
  <c r="M1003" i="8"/>
  <c r="I1004" i="8"/>
  <c r="J1004" i="8"/>
  <c r="K1004" i="8"/>
  <c r="L1004" i="8"/>
  <c r="M1004" i="8"/>
  <c r="I1005" i="8"/>
  <c r="J1005" i="8"/>
  <c r="K1005" i="8"/>
  <c r="L1005" i="8"/>
  <c r="M1005" i="8"/>
  <c r="I1006" i="8"/>
  <c r="J1006" i="8"/>
  <c r="K1006" i="8"/>
  <c r="L1006" i="8"/>
  <c r="M1006" i="8"/>
  <c r="I1007" i="8"/>
  <c r="J1007" i="8"/>
  <c r="K1007" i="8"/>
  <c r="L1007" i="8"/>
  <c r="M1007" i="8"/>
  <c r="I1008" i="8"/>
  <c r="J1008" i="8"/>
  <c r="K1008" i="8"/>
  <c r="L1008" i="8"/>
  <c r="M1008" i="8"/>
  <c r="I1009" i="8"/>
  <c r="J1009" i="8"/>
  <c r="K1009" i="8"/>
  <c r="L1009" i="8"/>
  <c r="M1009" i="8"/>
  <c r="I1010" i="8"/>
  <c r="J1010" i="8"/>
  <c r="K1010" i="8"/>
  <c r="L1010" i="8"/>
  <c r="M1010" i="8"/>
  <c r="I1011" i="8"/>
  <c r="J1011" i="8"/>
  <c r="K1011" i="8"/>
  <c r="L1011" i="8"/>
  <c r="M1011" i="8"/>
  <c r="I1012" i="8"/>
  <c r="J1012" i="8"/>
  <c r="K1012" i="8"/>
  <c r="L1012" i="8"/>
  <c r="M1012" i="8"/>
  <c r="I1013" i="8"/>
  <c r="J1013" i="8"/>
  <c r="K1013" i="8"/>
  <c r="L1013" i="8"/>
  <c r="M1013" i="8"/>
  <c r="I1014" i="8"/>
  <c r="J1014" i="8"/>
  <c r="K1014" i="8"/>
  <c r="L1014" i="8"/>
  <c r="M1014" i="8"/>
  <c r="I1015" i="8"/>
  <c r="J1015" i="8"/>
  <c r="K1015" i="8"/>
  <c r="L1015" i="8"/>
  <c r="M1015" i="8"/>
  <c r="I1016" i="8"/>
  <c r="J1016" i="8"/>
  <c r="K1016" i="8"/>
  <c r="L1016" i="8"/>
  <c r="M1016" i="8"/>
  <c r="I1017" i="8"/>
  <c r="J1017" i="8"/>
  <c r="K1017" i="8"/>
  <c r="L1017" i="8"/>
  <c r="M1017" i="8"/>
  <c r="I1018" i="8"/>
  <c r="J1018" i="8"/>
  <c r="K1018" i="8"/>
  <c r="L1018" i="8"/>
  <c r="M1018" i="8"/>
  <c r="I1019" i="8"/>
  <c r="J1019" i="8"/>
  <c r="K1019" i="8"/>
  <c r="L1019" i="8"/>
  <c r="M1019" i="8"/>
  <c r="I1020" i="8"/>
  <c r="J1020" i="8"/>
  <c r="K1020" i="8"/>
  <c r="L1020" i="8"/>
  <c r="M1020" i="8"/>
  <c r="I1021" i="8"/>
  <c r="J1021" i="8"/>
  <c r="K1021" i="8"/>
  <c r="L1021" i="8"/>
  <c r="M1021" i="8"/>
  <c r="I1022" i="8"/>
  <c r="J1022" i="8"/>
  <c r="K1022" i="8"/>
  <c r="L1022" i="8"/>
  <c r="M1022" i="8"/>
  <c r="I1023" i="8"/>
  <c r="J1023" i="8"/>
  <c r="K1023" i="8"/>
  <c r="L1023" i="8"/>
  <c r="M1023" i="8"/>
  <c r="I1024" i="8"/>
  <c r="J1024" i="8"/>
  <c r="K1024" i="8"/>
  <c r="L1024" i="8"/>
  <c r="M1024" i="8"/>
  <c r="I1025" i="8"/>
  <c r="J1025" i="8"/>
  <c r="K1025" i="8"/>
  <c r="L1025" i="8"/>
  <c r="M1025" i="8"/>
  <c r="I1026" i="8"/>
  <c r="J1026" i="8"/>
  <c r="K1026" i="8"/>
  <c r="L1026" i="8"/>
  <c r="M1026" i="8"/>
  <c r="I1027" i="8"/>
  <c r="J1027" i="8"/>
  <c r="K1027" i="8"/>
  <c r="L1027" i="8"/>
  <c r="M1027" i="8"/>
  <c r="I1028" i="8"/>
  <c r="J1028" i="8"/>
  <c r="K1028" i="8"/>
  <c r="L1028" i="8"/>
  <c r="M1028" i="8"/>
  <c r="I1029" i="8"/>
  <c r="J1029" i="8"/>
  <c r="K1029" i="8"/>
  <c r="L1029" i="8"/>
  <c r="M1029" i="8"/>
  <c r="I1030" i="8"/>
  <c r="J1030" i="8"/>
  <c r="K1030" i="8"/>
  <c r="L1030" i="8"/>
  <c r="M1030" i="8"/>
  <c r="I1031" i="8"/>
  <c r="J1031" i="8"/>
  <c r="K1031" i="8"/>
  <c r="L1031" i="8"/>
  <c r="M1031" i="8"/>
  <c r="I1032" i="8"/>
  <c r="J1032" i="8"/>
  <c r="K1032" i="8"/>
  <c r="L1032" i="8"/>
  <c r="M1032" i="8"/>
  <c r="I1033" i="8"/>
  <c r="J1033" i="8"/>
  <c r="K1033" i="8"/>
  <c r="L1033" i="8"/>
  <c r="M1033" i="8"/>
  <c r="I1034" i="8"/>
  <c r="J1034" i="8"/>
  <c r="K1034" i="8"/>
  <c r="L1034" i="8"/>
  <c r="M1034" i="8"/>
  <c r="I1035" i="8"/>
  <c r="J1035" i="8"/>
  <c r="K1035" i="8"/>
  <c r="L1035" i="8"/>
  <c r="M1035" i="8"/>
  <c r="I1036" i="8"/>
  <c r="J1036" i="8"/>
  <c r="K1036" i="8"/>
  <c r="L1036" i="8"/>
  <c r="M1036" i="8"/>
  <c r="I1037" i="8"/>
  <c r="J1037" i="8"/>
  <c r="K1037" i="8"/>
  <c r="L1037" i="8"/>
  <c r="M1037" i="8"/>
  <c r="I1038" i="8"/>
  <c r="J1038" i="8"/>
  <c r="K1038" i="8"/>
  <c r="L1038" i="8"/>
  <c r="M1038" i="8"/>
  <c r="I1039" i="8"/>
  <c r="J1039" i="8"/>
  <c r="K1039" i="8"/>
  <c r="L1039" i="8"/>
  <c r="M1039" i="8"/>
  <c r="I1040" i="8"/>
  <c r="J1040" i="8"/>
  <c r="K1040" i="8"/>
  <c r="L1040" i="8"/>
  <c r="M1040" i="8"/>
  <c r="I1041" i="8"/>
  <c r="J1041" i="8"/>
  <c r="K1041" i="8"/>
  <c r="L1041" i="8"/>
  <c r="M1041" i="8"/>
  <c r="I1042" i="8"/>
  <c r="J1042" i="8"/>
  <c r="K1042" i="8"/>
  <c r="L1042" i="8"/>
  <c r="M1042" i="8"/>
  <c r="I1043" i="8"/>
  <c r="J1043" i="8"/>
  <c r="K1043" i="8"/>
  <c r="L1043" i="8"/>
  <c r="M1043" i="8"/>
  <c r="I1044" i="8"/>
  <c r="J1044" i="8"/>
  <c r="K1044" i="8"/>
  <c r="L1044" i="8"/>
  <c r="M1044" i="8"/>
  <c r="I1045" i="8"/>
  <c r="J1045" i="8"/>
  <c r="K1045" i="8"/>
  <c r="L1045" i="8"/>
  <c r="M1045" i="8"/>
  <c r="I1046" i="8"/>
  <c r="J1046" i="8"/>
  <c r="K1046" i="8"/>
  <c r="L1046" i="8"/>
  <c r="M1046" i="8"/>
  <c r="I1047" i="8"/>
  <c r="J1047" i="8"/>
  <c r="K1047" i="8"/>
  <c r="L1047" i="8"/>
  <c r="M1047" i="8"/>
  <c r="I1048" i="8"/>
  <c r="J1048" i="8"/>
  <c r="K1048" i="8"/>
  <c r="L1048" i="8"/>
  <c r="M1048" i="8"/>
  <c r="I1049" i="8"/>
  <c r="J1049" i="8"/>
  <c r="K1049" i="8"/>
  <c r="L1049" i="8"/>
  <c r="M1049" i="8"/>
  <c r="I1050" i="8"/>
  <c r="J1050" i="8"/>
  <c r="K1050" i="8"/>
  <c r="L1050" i="8"/>
  <c r="M1050" i="8"/>
  <c r="I1051" i="8"/>
  <c r="J1051" i="8"/>
  <c r="K1051" i="8"/>
  <c r="L1051" i="8"/>
  <c r="M1051" i="8"/>
  <c r="I1052" i="8"/>
  <c r="J1052" i="8"/>
  <c r="K1052" i="8"/>
  <c r="L1052" i="8"/>
  <c r="M1052" i="8"/>
  <c r="I1053" i="8"/>
  <c r="J1053" i="8"/>
  <c r="K1053" i="8"/>
  <c r="L1053" i="8"/>
  <c r="M1053" i="8"/>
  <c r="I1054" i="8"/>
  <c r="J1054" i="8"/>
  <c r="K1054" i="8"/>
  <c r="L1054" i="8"/>
  <c r="M1054" i="8"/>
  <c r="I1055" i="8"/>
  <c r="J1055" i="8"/>
  <c r="K1055" i="8"/>
  <c r="L1055" i="8"/>
  <c r="M1055" i="8"/>
  <c r="I1056" i="8"/>
  <c r="J1056" i="8"/>
  <c r="K1056" i="8"/>
  <c r="L1056" i="8"/>
  <c r="M1056" i="8"/>
  <c r="I1057" i="8"/>
  <c r="J1057" i="8"/>
  <c r="K1057" i="8"/>
  <c r="L1057" i="8"/>
  <c r="M1057" i="8"/>
  <c r="I1058" i="8"/>
  <c r="J1058" i="8"/>
  <c r="K1058" i="8"/>
  <c r="L1058" i="8"/>
  <c r="M1058" i="8"/>
  <c r="I1059" i="8"/>
  <c r="J1059" i="8"/>
  <c r="K1059" i="8"/>
  <c r="L1059" i="8"/>
  <c r="M1059" i="8"/>
  <c r="I1060" i="8"/>
  <c r="J1060" i="8"/>
  <c r="K1060" i="8"/>
  <c r="L1060" i="8"/>
  <c r="M1060" i="8"/>
  <c r="I1061" i="8"/>
  <c r="J1061" i="8"/>
  <c r="K1061" i="8"/>
  <c r="L1061" i="8"/>
  <c r="M1061" i="8"/>
  <c r="I1062" i="8"/>
  <c r="J1062" i="8"/>
  <c r="K1062" i="8"/>
  <c r="L1062" i="8"/>
  <c r="M1062" i="8"/>
  <c r="I1063" i="8"/>
  <c r="J1063" i="8"/>
  <c r="K1063" i="8"/>
  <c r="L1063" i="8"/>
  <c r="M1063" i="8"/>
  <c r="I1064" i="8"/>
  <c r="J1064" i="8"/>
  <c r="K1064" i="8"/>
  <c r="L1064" i="8"/>
  <c r="M1064" i="8"/>
  <c r="I1065" i="8"/>
  <c r="J1065" i="8"/>
  <c r="K1065" i="8"/>
  <c r="L1065" i="8"/>
  <c r="M1065" i="8"/>
  <c r="I1066" i="8"/>
  <c r="J1066" i="8"/>
  <c r="K1066" i="8"/>
  <c r="L1066" i="8"/>
  <c r="M1066" i="8"/>
  <c r="I1067" i="8"/>
  <c r="J1067" i="8"/>
  <c r="K1067" i="8"/>
  <c r="L1067" i="8"/>
  <c r="M1067" i="8"/>
  <c r="I1068" i="8"/>
  <c r="J1068" i="8"/>
  <c r="K1068" i="8"/>
  <c r="L1068" i="8"/>
  <c r="M1068" i="8"/>
  <c r="I1069" i="8"/>
  <c r="J1069" i="8"/>
  <c r="K1069" i="8"/>
  <c r="L1069" i="8"/>
  <c r="M1069" i="8"/>
  <c r="I1070" i="8"/>
  <c r="J1070" i="8"/>
  <c r="K1070" i="8"/>
  <c r="L1070" i="8"/>
  <c r="M1070" i="8"/>
  <c r="I1071" i="8"/>
  <c r="J1071" i="8"/>
  <c r="K1071" i="8"/>
  <c r="L1071" i="8"/>
  <c r="M1071" i="8"/>
  <c r="I1072" i="8"/>
  <c r="J1072" i="8"/>
  <c r="K1072" i="8"/>
  <c r="L1072" i="8"/>
  <c r="M1072" i="8"/>
  <c r="I1073" i="8"/>
  <c r="J1073" i="8"/>
  <c r="K1073" i="8"/>
  <c r="L1073" i="8"/>
  <c r="M1073" i="8"/>
  <c r="I1074" i="8"/>
  <c r="J1074" i="8"/>
  <c r="K1074" i="8"/>
  <c r="L1074" i="8"/>
  <c r="M1074" i="8"/>
  <c r="I1075" i="8"/>
  <c r="J1075" i="8"/>
  <c r="K1075" i="8"/>
  <c r="L1075" i="8"/>
  <c r="M1075" i="8"/>
  <c r="I1076" i="8"/>
  <c r="J1076" i="8"/>
  <c r="K1076" i="8"/>
  <c r="L1076" i="8"/>
  <c r="M1076" i="8"/>
  <c r="I1077" i="8"/>
  <c r="J1077" i="8"/>
  <c r="K1077" i="8"/>
  <c r="L1077" i="8"/>
  <c r="M1077" i="8"/>
  <c r="I1078" i="8"/>
  <c r="J1078" i="8"/>
  <c r="K1078" i="8"/>
  <c r="L1078" i="8"/>
  <c r="M1078" i="8"/>
  <c r="I1079" i="8"/>
  <c r="J1079" i="8"/>
  <c r="K1079" i="8"/>
  <c r="L1079" i="8"/>
  <c r="M1079" i="8"/>
  <c r="I1080" i="8"/>
  <c r="J1080" i="8"/>
  <c r="K1080" i="8"/>
  <c r="L1080" i="8"/>
  <c r="M1080" i="8"/>
  <c r="I1081" i="8"/>
  <c r="J1081" i="8"/>
  <c r="K1081" i="8"/>
  <c r="L1081" i="8"/>
  <c r="M1081" i="8"/>
  <c r="I1082" i="8"/>
  <c r="J1082" i="8"/>
  <c r="K1082" i="8"/>
  <c r="L1082" i="8"/>
  <c r="M1082" i="8"/>
  <c r="I1083" i="8"/>
  <c r="J1083" i="8"/>
  <c r="K1083" i="8"/>
  <c r="L1083" i="8"/>
  <c r="M1083" i="8"/>
  <c r="I1084" i="8"/>
  <c r="J1084" i="8"/>
  <c r="K1084" i="8"/>
  <c r="L1084" i="8"/>
  <c r="M1084" i="8"/>
  <c r="I1085" i="8"/>
  <c r="J1085" i="8"/>
  <c r="K1085" i="8"/>
  <c r="L1085" i="8"/>
  <c r="M1085" i="8"/>
  <c r="I1086" i="8"/>
  <c r="J1086" i="8"/>
  <c r="K1086" i="8"/>
  <c r="L1086" i="8"/>
  <c r="M1086" i="8"/>
  <c r="I1087" i="8"/>
  <c r="J1087" i="8"/>
  <c r="K1087" i="8"/>
  <c r="L1087" i="8"/>
  <c r="M1087" i="8"/>
  <c r="I1088" i="8"/>
  <c r="J1088" i="8"/>
  <c r="K1088" i="8"/>
  <c r="L1088" i="8"/>
  <c r="M1088" i="8"/>
  <c r="I1089" i="8"/>
  <c r="J1089" i="8"/>
  <c r="K1089" i="8"/>
  <c r="L1089" i="8"/>
  <c r="M1089" i="8"/>
  <c r="I1090" i="8"/>
  <c r="J1090" i="8"/>
  <c r="K1090" i="8"/>
  <c r="L1090" i="8"/>
  <c r="M1090" i="8"/>
  <c r="I1091" i="8"/>
  <c r="J1091" i="8"/>
  <c r="K1091" i="8"/>
  <c r="L1091" i="8"/>
  <c r="M1091" i="8"/>
  <c r="I1092" i="8"/>
  <c r="J1092" i="8"/>
  <c r="K1092" i="8"/>
  <c r="L1092" i="8"/>
  <c r="M1092" i="8"/>
  <c r="I1093" i="8"/>
  <c r="J1093" i="8"/>
  <c r="K1093" i="8"/>
  <c r="L1093" i="8"/>
  <c r="M1093" i="8"/>
  <c r="I1094" i="8"/>
  <c r="J1094" i="8"/>
  <c r="K1094" i="8"/>
  <c r="L1094" i="8"/>
  <c r="M1094" i="8"/>
  <c r="I1095" i="8"/>
  <c r="J1095" i="8"/>
  <c r="K1095" i="8"/>
  <c r="L1095" i="8"/>
  <c r="M1095" i="8"/>
  <c r="I1096" i="8"/>
  <c r="J1096" i="8"/>
  <c r="K1096" i="8"/>
  <c r="L1096" i="8"/>
  <c r="M1096" i="8"/>
  <c r="I1097" i="8"/>
  <c r="J1097" i="8"/>
  <c r="K1097" i="8"/>
  <c r="L1097" i="8"/>
  <c r="M1097" i="8"/>
  <c r="I1098" i="8"/>
  <c r="J1098" i="8"/>
  <c r="K1098" i="8"/>
  <c r="L1098" i="8"/>
  <c r="M1098" i="8"/>
  <c r="I1099" i="8"/>
  <c r="J1099" i="8"/>
  <c r="K1099" i="8"/>
  <c r="L1099" i="8"/>
  <c r="M1099" i="8"/>
  <c r="I1100" i="8"/>
  <c r="J1100" i="8"/>
  <c r="K1100" i="8"/>
  <c r="L1100" i="8"/>
  <c r="M1100" i="8"/>
  <c r="I1101" i="8"/>
  <c r="J1101" i="8"/>
  <c r="K1101" i="8"/>
  <c r="L1101" i="8"/>
  <c r="M1101" i="8"/>
  <c r="I1102" i="8"/>
  <c r="J1102" i="8"/>
  <c r="K1102" i="8"/>
  <c r="L1102" i="8"/>
  <c r="M1102" i="8"/>
  <c r="I1103" i="8"/>
  <c r="J1103" i="8"/>
  <c r="K1103" i="8"/>
  <c r="L1103" i="8"/>
  <c r="M1103" i="8"/>
  <c r="I1104" i="8"/>
  <c r="J1104" i="8"/>
  <c r="K1104" i="8"/>
  <c r="L1104" i="8"/>
  <c r="M1104" i="8"/>
  <c r="I1105" i="8"/>
  <c r="J1105" i="8"/>
  <c r="K1105" i="8"/>
  <c r="L1105" i="8"/>
  <c r="M1105" i="8"/>
  <c r="I1106" i="8"/>
  <c r="J1106" i="8"/>
  <c r="K1106" i="8"/>
  <c r="L1106" i="8"/>
  <c r="M1106" i="8"/>
  <c r="I1107" i="8"/>
  <c r="J1107" i="8"/>
  <c r="K1107" i="8"/>
  <c r="L1107" i="8"/>
  <c r="M1107" i="8"/>
  <c r="I1108" i="8"/>
  <c r="J1108" i="8"/>
  <c r="K1108" i="8"/>
  <c r="L1108" i="8"/>
  <c r="M1108" i="8"/>
  <c r="I1109" i="8"/>
  <c r="J1109" i="8"/>
  <c r="K1109" i="8"/>
  <c r="L1109" i="8"/>
  <c r="M1109" i="8"/>
  <c r="I1110" i="8"/>
  <c r="J1110" i="8"/>
  <c r="K1110" i="8"/>
  <c r="L1110" i="8"/>
  <c r="M1110" i="8"/>
  <c r="I1111" i="8"/>
  <c r="J1111" i="8"/>
  <c r="K1111" i="8"/>
  <c r="L1111" i="8"/>
  <c r="M1111" i="8"/>
  <c r="I1112" i="8"/>
  <c r="J1112" i="8"/>
  <c r="K1112" i="8"/>
  <c r="L1112" i="8"/>
  <c r="M1112" i="8"/>
  <c r="I1113" i="8"/>
  <c r="J1113" i="8"/>
  <c r="K1113" i="8"/>
  <c r="L1113" i="8"/>
  <c r="M1113" i="8"/>
  <c r="I1114" i="8"/>
  <c r="J1114" i="8"/>
  <c r="K1114" i="8"/>
  <c r="L1114" i="8"/>
  <c r="M1114" i="8"/>
  <c r="I1115" i="8"/>
  <c r="J1115" i="8"/>
  <c r="K1115" i="8"/>
  <c r="L1115" i="8"/>
  <c r="M1115" i="8"/>
  <c r="I1116" i="8"/>
  <c r="J1116" i="8"/>
  <c r="K1116" i="8"/>
  <c r="L1116" i="8"/>
  <c r="M1116" i="8"/>
  <c r="I1117" i="8"/>
  <c r="J1117" i="8"/>
  <c r="K1117" i="8"/>
  <c r="L1117" i="8"/>
  <c r="M1117" i="8"/>
  <c r="I1118" i="8"/>
  <c r="J1118" i="8"/>
  <c r="K1118" i="8"/>
  <c r="L1118" i="8"/>
  <c r="M1118" i="8"/>
  <c r="I1119" i="8"/>
  <c r="J1119" i="8"/>
  <c r="K1119" i="8"/>
  <c r="L1119" i="8"/>
  <c r="M1119" i="8"/>
  <c r="I1120" i="8"/>
  <c r="J1120" i="8"/>
  <c r="K1120" i="8"/>
  <c r="L1120" i="8"/>
  <c r="M1120" i="8"/>
  <c r="I1121" i="8"/>
  <c r="J1121" i="8"/>
  <c r="K1121" i="8"/>
  <c r="L1121" i="8"/>
  <c r="M1121" i="8"/>
  <c r="I1122" i="8"/>
  <c r="J1122" i="8"/>
  <c r="K1122" i="8"/>
  <c r="L1122" i="8"/>
  <c r="M1122" i="8"/>
  <c r="I1123" i="8"/>
  <c r="J1123" i="8"/>
  <c r="K1123" i="8"/>
  <c r="L1123" i="8"/>
  <c r="M1123" i="8"/>
  <c r="I1124" i="8"/>
  <c r="J1124" i="8"/>
  <c r="K1124" i="8"/>
  <c r="L1124" i="8"/>
  <c r="M1124" i="8"/>
  <c r="I1125" i="8"/>
  <c r="J1125" i="8"/>
  <c r="K1125" i="8"/>
  <c r="L1125" i="8"/>
  <c r="M1125" i="8"/>
  <c r="I1126" i="8"/>
  <c r="J1126" i="8"/>
  <c r="K1126" i="8"/>
  <c r="L1126" i="8"/>
  <c r="M1126" i="8"/>
  <c r="I1127" i="8"/>
  <c r="J1127" i="8"/>
  <c r="K1127" i="8"/>
  <c r="L1127" i="8"/>
  <c r="M1127" i="8"/>
  <c r="I1128" i="8"/>
  <c r="J1128" i="8"/>
  <c r="K1128" i="8"/>
  <c r="L1128" i="8"/>
  <c r="M1128" i="8"/>
  <c r="I1129" i="8"/>
  <c r="J1129" i="8"/>
  <c r="K1129" i="8"/>
  <c r="L1129" i="8"/>
  <c r="M1129" i="8"/>
  <c r="I1130" i="8"/>
  <c r="J1130" i="8"/>
  <c r="K1130" i="8"/>
  <c r="L1130" i="8"/>
  <c r="M1130" i="8"/>
  <c r="I1131" i="8"/>
  <c r="J1131" i="8"/>
  <c r="K1131" i="8"/>
  <c r="L1131" i="8"/>
  <c r="M1131" i="8"/>
  <c r="I1132" i="8"/>
  <c r="J1132" i="8"/>
  <c r="K1132" i="8"/>
  <c r="L1132" i="8"/>
  <c r="M1132" i="8"/>
  <c r="I1133" i="8"/>
  <c r="J1133" i="8"/>
  <c r="K1133" i="8"/>
  <c r="L1133" i="8"/>
  <c r="M1133" i="8"/>
  <c r="I1134" i="8"/>
  <c r="J1134" i="8"/>
  <c r="K1134" i="8"/>
  <c r="L1134" i="8"/>
  <c r="M1134" i="8"/>
  <c r="I1135" i="8"/>
  <c r="J1135" i="8"/>
  <c r="K1135" i="8"/>
  <c r="L1135" i="8"/>
  <c r="M1135" i="8"/>
  <c r="I1136" i="8"/>
  <c r="J1136" i="8"/>
  <c r="K1136" i="8"/>
  <c r="L1136" i="8"/>
  <c r="M1136" i="8"/>
  <c r="I1137" i="8"/>
  <c r="J1137" i="8"/>
  <c r="K1137" i="8"/>
  <c r="L1137" i="8"/>
  <c r="M1137" i="8"/>
  <c r="I1138" i="8"/>
  <c r="J1138" i="8"/>
  <c r="K1138" i="8"/>
  <c r="L1138" i="8"/>
  <c r="M1138" i="8"/>
  <c r="I1139" i="8"/>
  <c r="J1139" i="8"/>
  <c r="K1139" i="8"/>
  <c r="L1139" i="8"/>
  <c r="M1139" i="8"/>
  <c r="I1140" i="8"/>
  <c r="J1140" i="8"/>
  <c r="K1140" i="8"/>
  <c r="L1140" i="8"/>
  <c r="M1140" i="8"/>
  <c r="I1141" i="8"/>
  <c r="J1141" i="8"/>
  <c r="K1141" i="8"/>
  <c r="L1141" i="8"/>
  <c r="M1141" i="8"/>
  <c r="I1142" i="8"/>
  <c r="J1142" i="8"/>
  <c r="K1142" i="8"/>
  <c r="L1142" i="8"/>
  <c r="M1142" i="8"/>
  <c r="I1143" i="8"/>
  <c r="J1143" i="8"/>
  <c r="K1143" i="8"/>
  <c r="L1143" i="8"/>
  <c r="M1143" i="8"/>
  <c r="I1144" i="8"/>
  <c r="J1144" i="8"/>
  <c r="K1144" i="8"/>
  <c r="L1144" i="8"/>
  <c r="M1144" i="8"/>
  <c r="I1145" i="8"/>
  <c r="J1145" i="8"/>
  <c r="K1145" i="8"/>
  <c r="L1145" i="8"/>
  <c r="M1145" i="8"/>
  <c r="I1146" i="8"/>
  <c r="J1146" i="8"/>
  <c r="K1146" i="8"/>
  <c r="L1146" i="8"/>
  <c r="M1146" i="8"/>
  <c r="I1147" i="8"/>
  <c r="J1147" i="8"/>
  <c r="K1147" i="8"/>
  <c r="L1147" i="8"/>
  <c r="M1147" i="8"/>
  <c r="I1148" i="8"/>
  <c r="J1148" i="8"/>
  <c r="K1148" i="8"/>
  <c r="L1148" i="8"/>
  <c r="M1148" i="8"/>
  <c r="I1149" i="8"/>
  <c r="J1149" i="8"/>
  <c r="K1149" i="8"/>
  <c r="L1149" i="8"/>
  <c r="M1149" i="8"/>
  <c r="I1150" i="8"/>
  <c r="J1150" i="8"/>
  <c r="K1150" i="8"/>
  <c r="L1150" i="8"/>
  <c r="M1150" i="8"/>
  <c r="I1151" i="8"/>
  <c r="J1151" i="8"/>
  <c r="K1151" i="8"/>
  <c r="L1151" i="8"/>
  <c r="M1151" i="8"/>
  <c r="I1152" i="8"/>
  <c r="J1152" i="8"/>
  <c r="K1152" i="8"/>
  <c r="L1152" i="8"/>
  <c r="M1152" i="8"/>
  <c r="I1153" i="8"/>
  <c r="J1153" i="8"/>
  <c r="K1153" i="8"/>
  <c r="L1153" i="8"/>
  <c r="M1153" i="8"/>
  <c r="I1154" i="8"/>
  <c r="J1154" i="8"/>
  <c r="K1154" i="8"/>
  <c r="L1154" i="8"/>
  <c r="M1154" i="8"/>
  <c r="I1155" i="8"/>
  <c r="J1155" i="8"/>
  <c r="K1155" i="8"/>
  <c r="L1155" i="8"/>
  <c r="M1155" i="8"/>
  <c r="I1156" i="8"/>
  <c r="J1156" i="8"/>
  <c r="K1156" i="8"/>
  <c r="L1156" i="8"/>
  <c r="M1156" i="8"/>
  <c r="I1157" i="8"/>
  <c r="J1157" i="8"/>
  <c r="K1157" i="8"/>
  <c r="L1157" i="8"/>
  <c r="M1157" i="8"/>
  <c r="I1158" i="8"/>
  <c r="J1158" i="8"/>
  <c r="K1158" i="8"/>
  <c r="L1158" i="8"/>
  <c r="M1158" i="8"/>
  <c r="I1159" i="8"/>
  <c r="J1159" i="8"/>
  <c r="K1159" i="8"/>
  <c r="L1159" i="8"/>
  <c r="M1159" i="8"/>
  <c r="I1160" i="8"/>
  <c r="J1160" i="8"/>
  <c r="K1160" i="8"/>
  <c r="L1160" i="8"/>
  <c r="M1160" i="8"/>
  <c r="I1161" i="8"/>
  <c r="J1161" i="8"/>
  <c r="K1161" i="8"/>
  <c r="L1161" i="8"/>
  <c r="M1161" i="8"/>
  <c r="I1162" i="8"/>
  <c r="J1162" i="8"/>
  <c r="K1162" i="8"/>
  <c r="L1162" i="8"/>
  <c r="M1162" i="8"/>
  <c r="I1163" i="8"/>
  <c r="J1163" i="8"/>
  <c r="K1163" i="8"/>
  <c r="L1163" i="8"/>
  <c r="M1163" i="8"/>
  <c r="I1164" i="8"/>
  <c r="J1164" i="8"/>
  <c r="K1164" i="8"/>
  <c r="L1164" i="8"/>
  <c r="M1164" i="8"/>
  <c r="I1165" i="8"/>
  <c r="J1165" i="8"/>
  <c r="K1165" i="8"/>
  <c r="L1165" i="8"/>
  <c r="M1165" i="8"/>
  <c r="I1166" i="8"/>
  <c r="J1166" i="8"/>
  <c r="K1166" i="8"/>
  <c r="L1166" i="8"/>
  <c r="M1166" i="8"/>
  <c r="I1167" i="8"/>
  <c r="J1167" i="8"/>
  <c r="K1167" i="8"/>
  <c r="L1167" i="8"/>
  <c r="M1167" i="8"/>
  <c r="I1168" i="8"/>
  <c r="J1168" i="8"/>
  <c r="K1168" i="8"/>
  <c r="L1168" i="8"/>
  <c r="M1168" i="8"/>
  <c r="I1169" i="8"/>
  <c r="J1169" i="8"/>
  <c r="K1169" i="8"/>
  <c r="L1169" i="8"/>
  <c r="M1169" i="8"/>
  <c r="I1170" i="8"/>
  <c r="J1170" i="8"/>
  <c r="K1170" i="8"/>
  <c r="L1170" i="8"/>
  <c r="M1170" i="8"/>
  <c r="I1171" i="8"/>
  <c r="J1171" i="8"/>
  <c r="K1171" i="8"/>
  <c r="L1171" i="8"/>
  <c r="M1171" i="8"/>
  <c r="I1172" i="8"/>
  <c r="J1172" i="8"/>
  <c r="K1172" i="8"/>
  <c r="L1172" i="8"/>
  <c r="M1172" i="8"/>
  <c r="I1173" i="8"/>
  <c r="J1173" i="8"/>
  <c r="K1173" i="8"/>
  <c r="L1173" i="8"/>
  <c r="M1173" i="8"/>
  <c r="I1174" i="8"/>
  <c r="J1174" i="8"/>
  <c r="K1174" i="8"/>
  <c r="L1174" i="8"/>
  <c r="M1174" i="8"/>
  <c r="I1175" i="8"/>
  <c r="J1175" i="8"/>
  <c r="K1175" i="8"/>
  <c r="L1175" i="8"/>
  <c r="M1175" i="8"/>
  <c r="I1176" i="8"/>
  <c r="J1176" i="8"/>
  <c r="K1176" i="8"/>
  <c r="L1176" i="8"/>
  <c r="M1176" i="8"/>
  <c r="I1177" i="8"/>
  <c r="J1177" i="8"/>
  <c r="K1177" i="8"/>
  <c r="L1177" i="8"/>
  <c r="M1177" i="8"/>
  <c r="I1178" i="8"/>
  <c r="J1178" i="8"/>
  <c r="K1178" i="8"/>
  <c r="L1178" i="8"/>
  <c r="M1178" i="8"/>
  <c r="I1179" i="8"/>
  <c r="J1179" i="8"/>
  <c r="K1179" i="8"/>
  <c r="L1179" i="8"/>
  <c r="M1179" i="8"/>
  <c r="I1180" i="8"/>
  <c r="J1180" i="8"/>
  <c r="K1180" i="8"/>
  <c r="L1180" i="8"/>
  <c r="M1180" i="8"/>
  <c r="I1181" i="8"/>
  <c r="J1181" i="8"/>
  <c r="K1181" i="8"/>
  <c r="L1181" i="8"/>
  <c r="M1181" i="8"/>
  <c r="I1182" i="8"/>
  <c r="J1182" i="8"/>
  <c r="K1182" i="8"/>
  <c r="L1182" i="8"/>
  <c r="M1182" i="8"/>
  <c r="I1183" i="8"/>
  <c r="J1183" i="8"/>
  <c r="K1183" i="8"/>
  <c r="L1183" i="8"/>
  <c r="M1183" i="8"/>
  <c r="I1184" i="8"/>
  <c r="J1184" i="8"/>
  <c r="K1184" i="8"/>
  <c r="L1184" i="8"/>
  <c r="M1184" i="8"/>
  <c r="I1185" i="8"/>
  <c r="J1185" i="8"/>
  <c r="K1185" i="8"/>
  <c r="L1185" i="8"/>
  <c r="M1185" i="8"/>
  <c r="I1186" i="8"/>
  <c r="J1186" i="8"/>
  <c r="K1186" i="8"/>
  <c r="L1186" i="8"/>
  <c r="M1186" i="8"/>
  <c r="I1187" i="8"/>
  <c r="J1187" i="8"/>
  <c r="K1187" i="8"/>
  <c r="L1187" i="8"/>
  <c r="M1187" i="8"/>
  <c r="I1188" i="8"/>
  <c r="J1188" i="8"/>
  <c r="K1188" i="8"/>
  <c r="L1188" i="8"/>
  <c r="M1188" i="8"/>
  <c r="I1189" i="8"/>
  <c r="J1189" i="8"/>
  <c r="K1189" i="8"/>
  <c r="L1189" i="8"/>
  <c r="M1189" i="8"/>
  <c r="I1190" i="8"/>
  <c r="J1190" i="8"/>
  <c r="K1190" i="8"/>
  <c r="L1190" i="8"/>
  <c r="M1190" i="8"/>
  <c r="I1191" i="8"/>
  <c r="J1191" i="8"/>
  <c r="K1191" i="8"/>
  <c r="L1191" i="8"/>
  <c r="M1191" i="8"/>
  <c r="I1192" i="8"/>
  <c r="J1192" i="8"/>
  <c r="K1192" i="8"/>
  <c r="L1192" i="8"/>
  <c r="M1192" i="8"/>
  <c r="I1193" i="8"/>
  <c r="J1193" i="8"/>
  <c r="K1193" i="8"/>
  <c r="L1193" i="8"/>
  <c r="M1193" i="8"/>
  <c r="I1194" i="8"/>
  <c r="J1194" i="8"/>
  <c r="K1194" i="8"/>
  <c r="L1194" i="8"/>
  <c r="M1194" i="8"/>
  <c r="I1195" i="8"/>
  <c r="J1195" i="8"/>
  <c r="K1195" i="8"/>
  <c r="L1195" i="8"/>
  <c r="M1195" i="8"/>
  <c r="I1196" i="8"/>
  <c r="J1196" i="8"/>
  <c r="K1196" i="8"/>
  <c r="L1196" i="8"/>
  <c r="M1196" i="8"/>
  <c r="I1197" i="8"/>
  <c r="J1197" i="8"/>
  <c r="K1197" i="8"/>
  <c r="L1197" i="8"/>
  <c r="M1197" i="8"/>
  <c r="I1198" i="8"/>
  <c r="J1198" i="8"/>
  <c r="K1198" i="8"/>
  <c r="L1198" i="8"/>
  <c r="M1198" i="8"/>
  <c r="I1199" i="8"/>
  <c r="J1199" i="8"/>
  <c r="K1199" i="8"/>
  <c r="L1199" i="8"/>
  <c r="M1199" i="8"/>
  <c r="I1200" i="8"/>
  <c r="J1200" i="8"/>
  <c r="K1200" i="8"/>
  <c r="L1200" i="8"/>
  <c r="M1200" i="8"/>
  <c r="I1201" i="8"/>
  <c r="J1201" i="8"/>
  <c r="K1201" i="8"/>
  <c r="L1201" i="8"/>
  <c r="M1201" i="8"/>
  <c r="I1202" i="8"/>
  <c r="J1202" i="8"/>
  <c r="K1202" i="8"/>
  <c r="L1202" i="8"/>
  <c r="M1202" i="8"/>
  <c r="I1203" i="8"/>
  <c r="J1203" i="8"/>
  <c r="K1203" i="8"/>
  <c r="L1203" i="8"/>
  <c r="M1203" i="8"/>
  <c r="I1204" i="8"/>
  <c r="J1204" i="8"/>
  <c r="K1204" i="8"/>
  <c r="L1204" i="8"/>
  <c r="M1204" i="8"/>
  <c r="I1205" i="8"/>
  <c r="J1205" i="8"/>
  <c r="K1205" i="8"/>
  <c r="L1205" i="8"/>
  <c r="M1205" i="8"/>
  <c r="I1206" i="8"/>
  <c r="J1206" i="8"/>
  <c r="K1206" i="8"/>
  <c r="L1206" i="8"/>
  <c r="M1206" i="8"/>
  <c r="I1207" i="8"/>
  <c r="J1207" i="8"/>
  <c r="K1207" i="8"/>
  <c r="L1207" i="8"/>
  <c r="M1207" i="8"/>
  <c r="I1208" i="8"/>
  <c r="J1208" i="8"/>
  <c r="K1208" i="8"/>
  <c r="L1208" i="8"/>
  <c r="M1208" i="8"/>
  <c r="I1209" i="8"/>
  <c r="J1209" i="8"/>
  <c r="K1209" i="8"/>
  <c r="L1209" i="8"/>
  <c r="M1209" i="8"/>
  <c r="I1210" i="8"/>
  <c r="J1210" i="8"/>
  <c r="K1210" i="8"/>
  <c r="L1210" i="8"/>
  <c r="M1210" i="8"/>
  <c r="I1211" i="8"/>
  <c r="J1211" i="8"/>
  <c r="K1211" i="8"/>
  <c r="L1211" i="8"/>
  <c r="M1211" i="8"/>
  <c r="I1212" i="8"/>
  <c r="J1212" i="8"/>
  <c r="K1212" i="8"/>
  <c r="L1212" i="8"/>
  <c r="M1212" i="8"/>
  <c r="I1213" i="8"/>
  <c r="J1213" i="8"/>
  <c r="K1213" i="8"/>
  <c r="L1213" i="8"/>
  <c r="M1213" i="8"/>
  <c r="I1214" i="8"/>
  <c r="J1214" i="8"/>
  <c r="K1214" i="8"/>
  <c r="L1214" i="8"/>
  <c r="M1214" i="8"/>
  <c r="I1215" i="8"/>
  <c r="J1215" i="8"/>
  <c r="K1215" i="8"/>
  <c r="L1215" i="8"/>
  <c r="M1215" i="8"/>
  <c r="I1216" i="8"/>
  <c r="J1216" i="8"/>
  <c r="K1216" i="8"/>
  <c r="L1216" i="8"/>
  <c r="M1216" i="8"/>
  <c r="I1217" i="8"/>
  <c r="J1217" i="8"/>
  <c r="K1217" i="8"/>
  <c r="L1217" i="8"/>
  <c r="M1217" i="8"/>
  <c r="I1218" i="8"/>
  <c r="J1218" i="8"/>
  <c r="K1218" i="8"/>
  <c r="L1218" i="8"/>
  <c r="M1218" i="8"/>
  <c r="I1219" i="8"/>
  <c r="J1219" i="8"/>
  <c r="K1219" i="8"/>
  <c r="L1219" i="8"/>
  <c r="M1219" i="8"/>
  <c r="I1220" i="8"/>
  <c r="J1220" i="8"/>
  <c r="K1220" i="8"/>
  <c r="L1220" i="8"/>
  <c r="M1220" i="8"/>
  <c r="I1221" i="8"/>
  <c r="J1221" i="8"/>
  <c r="K1221" i="8"/>
  <c r="L1221" i="8"/>
  <c r="M1221" i="8"/>
  <c r="I1222" i="8"/>
  <c r="J1222" i="8"/>
  <c r="K1222" i="8"/>
  <c r="L1222" i="8"/>
  <c r="M1222" i="8"/>
  <c r="I1223" i="8"/>
  <c r="J1223" i="8"/>
  <c r="K1223" i="8"/>
  <c r="L1223" i="8"/>
  <c r="M1223" i="8"/>
  <c r="I1224" i="8"/>
  <c r="J1224" i="8"/>
  <c r="K1224" i="8"/>
  <c r="L1224" i="8"/>
  <c r="M1224" i="8"/>
  <c r="I1225" i="8"/>
  <c r="J1225" i="8"/>
  <c r="K1225" i="8"/>
  <c r="L1225" i="8"/>
  <c r="M1225" i="8"/>
  <c r="I1226" i="8"/>
  <c r="J1226" i="8"/>
  <c r="K1226" i="8"/>
  <c r="L1226" i="8"/>
  <c r="M1226" i="8"/>
  <c r="I1227" i="8"/>
  <c r="J1227" i="8"/>
  <c r="K1227" i="8"/>
  <c r="L1227" i="8"/>
  <c r="M1227" i="8"/>
  <c r="I1228" i="8"/>
  <c r="J1228" i="8"/>
  <c r="K1228" i="8"/>
  <c r="L1228" i="8"/>
  <c r="M1228" i="8"/>
  <c r="I1229" i="8"/>
  <c r="J1229" i="8"/>
  <c r="K1229" i="8"/>
  <c r="L1229" i="8"/>
  <c r="M1229" i="8"/>
  <c r="I1230" i="8"/>
  <c r="J1230" i="8"/>
  <c r="K1230" i="8"/>
  <c r="L1230" i="8"/>
  <c r="M1230" i="8"/>
  <c r="I1231" i="8"/>
  <c r="J1231" i="8"/>
  <c r="K1231" i="8"/>
  <c r="L1231" i="8"/>
  <c r="M1231" i="8"/>
  <c r="I1232" i="8"/>
  <c r="J1232" i="8"/>
  <c r="K1232" i="8"/>
  <c r="L1232" i="8"/>
  <c r="M1232" i="8"/>
  <c r="I1233" i="8"/>
  <c r="J1233" i="8"/>
  <c r="K1233" i="8"/>
  <c r="L1233" i="8"/>
  <c r="M1233" i="8"/>
  <c r="I1234" i="8"/>
  <c r="J1234" i="8"/>
  <c r="K1234" i="8"/>
  <c r="L1234" i="8"/>
  <c r="M1234" i="8"/>
  <c r="I1235" i="8"/>
  <c r="J1235" i="8"/>
  <c r="K1235" i="8"/>
  <c r="L1235" i="8"/>
  <c r="M1235" i="8"/>
  <c r="I1236" i="8"/>
  <c r="J1236" i="8"/>
  <c r="K1236" i="8"/>
  <c r="L1236" i="8"/>
  <c r="M1236" i="8"/>
  <c r="I1237" i="8"/>
  <c r="J1237" i="8"/>
  <c r="K1237" i="8"/>
  <c r="L1237" i="8"/>
  <c r="M1237" i="8"/>
  <c r="I1238" i="8"/>
  <c r="J1238" i="8"/>
  <c r="K1238" i="8"/>
  <c r="L1238" i="8"/>
  <c r="M1238" i="8"/>
  <c r="I1239" i="8"/>
  <c r="J1239" i="8"/>
  <c r="K1239" i="8"/>
  <c r="L1239" i="8"/>
  <c r="M1239" i="8"/>
  <c r="I1240" i="8"/>
  <c r="J1240" i="8"/>
  <c r="K1240" i="8"/>
  <c r="L1240" i="8"/>
  <c r="M1240" i="8"/>
  <c r="I1241" i="8"/>
  <c r="J1241" i="8"/>
  <c r="K1241" i="8"/>
  <c r="L1241" i="8"/>
  <c r="M1241" i="8"/>
  <c r="I1242" i="8"/>
  <c r="J1242" i="8"/>
  <c r="K1242" i="8"/>
  <c r="L1242" i="8"/>
  <c r="M1242" i="8"/>
  <c r="I1243" i="8"/>
  <c r="J1243" i="8"/>
  <c r="K1243" i="8"/>
  <c r="L1243" i="8"/>
  <c r="M1243" i="8"/>
  <c r="I1244" i="8"/>
  <c r="J1244" i="8"/>
  <c r="K1244" i="8"/>
  <c r="L1244" i="8"/>
  <c r="M1244" i="8"/>
  <c r="I1245" i="8"/>
  <c r="J1245" i="8"/>
  <c r="K1245" i="8"/>
  <c r="L1245" i="8"/>
  <c r="M1245" i="8"/>
  <c r="I1246" i="8"/>
  <c r="J1246" i="8"/>
  <c r="K1246" i="8"/>
  <c r="L1246" i="8"/>
  <c r="M1246" i="8"/>
  <c r="I1247" i="8"/>
  <c r="J1247" i="8"/>
  <c r="K1247" i="8"/>
  <c r="L1247" i="8"/>
  <c r="M1247" i="8"/>
  <c r="I1248" i="8"/>
  <c r="J1248" i="8"/>
  <c r="K1248" i="8"/>
  <c r="L1248" i="8"/>
  <c r="M1248" i="8"/>
  <c r="I1249" i="8"/>
  <c r="J1249" i="8"/>
  <c r="K1249" i="8"/>
  <c r="L1249" i="8"/>
  <c r="M1249" i="8"/>
  <c r="I1250" i="8"/>
  <c r="J1250" i="8"/>
  <c r="K1250" i="8"/>
  <c r="L1250" i="8"/>
  <c r="M1250" i="8"/>
  <c r="I1251" i="8"/>
  <c r="J1251" i="8"/>
  <c r="K1251" i="8"/>
  <c r="L1251" i="8"/>
  <c r="M1251" i="8"/>
  <c r="I1252" i="8"/>
  <c r="J1252" i="8"/>
  <c r="K1252" i="8"/>
  <c r="L1252" i="8"/>
  <c r="M1252" i="8"/>
  <c r="I1253" i="8"/>
  <c r="J1253" i="8"/>
  <c r="K1253" i="8"/>
  <c r="L1253" i="8"/>
  <c r="M1253" i="8"/>
  <c r="I1254" i="8"/>
  <c r="J1254" i="8"/>
  <c r="K1254" i="8"/>
  <c r="L1254" i="8"/>
  <c r="M1254" i="8"/>
  <c r="I1255" i="8"/>
  <c r="J1255" i="8"/>
  <c r="K1255" i="8"/>
  <c r="L1255" i="8"/>
  <c r="M1255" i="8"/>
  <c r="E1264" i="8"/>
  <c r="G1270" i="8"/>
  <c r="G1302" i="8"/>
  <c r="G1314" i="8"/>
  <c r="G1318" i="8"/>
  <c r="G1338" i="8"/>
  <c r="G1350" i="8"/>
  <c r="G1366" i="8"/>
  <c r="I1377" i="8"/>
  <c r="J1377" i="8"/>
  <c r="K1377" i="8"/>
  <c r="L1377" i="8"/>
  <c r="M1377" i="8"/>
  <c r="I1378" i="8"/>
  <c r="J1378" i="8"/>
  <c r="K1378" i="8"/>
  <c r="L1378" i="8"/>
  <c r="M1378" i="8"/>
  <c r="I1379" i="8"/>
  <c r="J1379" i="8"/>
  <c r="K1379" i="8"/>
  <c r="L1379" i="8"/>
  <c r="M1379" i="8"/>
  <c r="I1380" i="8"/>
  <c r="J1380" i="8"/>
  <c r="K1380" i="8"/>
  <c r="L1380" i="8"/>
  <c r="M1380" i="8"/>
  <c r="I1381" i="8"/>
  <c r="J1381" i="8"/>
  <c r="K1381" i="8"/>
  <c r="L1381" i="8"/>
  <c r="M1381" i="8"/>
  <c r="I1382" i="8"/>
  <c r="J1382" i="8"/>
  <c r="K1382" i="8"/>
  <c r="L1382" i="8"/>
  <c r="M1382" i="8"/>
  <c r="I1383" i="8"/>
  <c r="J1383" i="8"/>
  <c r="K1383" i="8"/>
  <c r="L1383" i="8"/>
  <c r="M1383" i="8"/>
  <c r="I1384" i="8"/>
  <c r="J1384" i="8"/>
  <c r="K1384" i="8"/>
  <c r="L1384" i="8"/>
  <c r="M1384" i="8"/>
  <c r="I1385" i="8"/>
  <c r="J1385" i="8"/>
  <c r="K1385" i="8"/>
  <c r="L1385" i="8"/>
  <c r="M1385" i="8"/>
  <c r="G1390" i="8"/>
  <c r="G1394" i="8"/>
  <c r="G1398" i="8"/>
  <c r="G1446" i="8"/>
  <c r="G1458" i="8"/>
  <c r="G1466" i="8"/>
  <c r="G1470" i="8"/>
  <c r="G1502" i="8"/>
  <c r="I1509" i="8"/>
  <c r="J1509" i="8"/>
  <c r="K1509" i="8"/>
  <c r="L1509" i="8"/>
  <c r="M1509" i="8"/>
  <c r="I1510" i="8"/>
  <c r="J1510" i="8"/>
  <c r="G1510" i="8" s="1"/>
  <c r="K1510" i="8"/>
  <c r="L1510" i="8"/>
  <c r="M1510" i="8"/>
  <c r="I1511" i="8"/>
  <c r="J1511" i="8"/>
  <c r="K1511" i="8"/>
  <c r="L1511" i="8"/>
  <c r="M1511" i="8"/>
  <c r="I1512" i="8"/>
  <c r="J1512" i="8"/>
  <c r="K1512" i="8"/>
  <c r="L1512" i="8"/>
  <c r="M1512" i="8"/>
  <c r="I1513" i="8"/>
  <c r="J1513" i="8"/>
  <c r="K1513" i="8"/>
  <c r="L1513" i="8"/>
  <c r="M1513" i="8"/>
  <c r="I1514" i="8"/>
  <c r="J1514" i="8"/>
  <c r="K1514" i="8"/>
  <c r="L1514" i="8"/>
  <c r="M1514" i="8"/>
  <c r="I1515" i="8"/>
  <c r="J1515" i="8"/>
  <c r="K1515" i="8"/>
  <c r="L1515" i="8"/>
  <c r="M1515" i="8"/>
  <c r="I1516" i="8"/>
  <c r="J1516" i="8"/>
  <c r="K1516" i="8"/>
  <c r="L1516" i="8"/>
  <c r="M1516" i="8"/>
  <c r="I1517" i="8"/>
  <c r="J1517" i="8"/>
  <c r="K1517" i="8"/>
  <c r="L1517" i="8"/>
  <c r="M1517" i="8"/>
  <c r="I1518" i="8"/>
  <c r="J1518" i="8"/>
  <c r="K1518" i="8"/>
  <c r="L1518" i="8"/>
  <c r="M1518" i="8"/>
  <c r="I1519" i="8"/>
  <c r="J1519" i="8"/>
  <c r="K1519" i="8"/>
  <c r="L1519" i="8"/>
  <c r="M1519" i="8"/>
  <c r="I1520" i="8"/>
  <c r="J1520" i="8"/>
  <c r="K1520" i="8"/>
  <c r="L1520" i="8"/>
  <c r="M1520" i="8"/>
  <c r="I1521" i="8"/>
  <c r="J1521" i="8"/>
  <c r="K1521" i="8"/>
  <c r="L1521" i="8"/>
  <c r="M1521" i="8"/>
  <c r="I1522" i="8"/>
  <c r="J1522" i="8"/>
  <c r="K1522" i="8"/>
  <c r="L1522" i="8"/>
  <c r="M1522" i="8"/>
  <c r="I1523" i="8"/>
  <c r="J1523" i="8"/>
  <c r="K1523" i="8"/>
  <c r="L1523" i="8"/>
  <c r="M1523" i="8"/>
  <c r="I1524" i="8"/>
  <c r="J1524" i="8"/>
  <c r="K1524" i="8"/>
  <c r="L1524" i="8"/>
  <c r="M1524" i="8"/>
  <c r="I1525" i="8"/>
  <c r="J1525" i="8"/>
  <c r="K1525" i="8"/>
  <c r="L1525" i="8"/>
  <c r="M1525" i="8"/>
  <c r="I1526" i="8"/>
  <c r="J1526" i="8"/>
  <c r="K1526" i="8"/>
  <c r="L1526" i="8"/>
  <c r="M1526" i="8"/>
  <c r="I1527" i="8"/>
  <c r="J1527" i="8"/>
  <c r="K1527" i="8"/>
  <c r="L1527" i="8"/>
  <c r="M1527" i="8"/>
  <c r="I1528" i="8"/>
  <c r="J1528" i="8"/>
  <c r="K1528" i="8"/>
  <c r="L1528" i="8"/>
  <c r="M1528" i="8"/>
  <c r="I1529" i="8"/>
  <c r="J1529" i="8"/>
  <c r="K1529" i="8"/>
  <c r="L1529" i="8"/>
  <c r="M1529" i="8"/>
  <c r="I1530" i="8"/>
  <c r="J1530" i="8"/>
  <c r="K1530" i="8"/>
  <c r="L1530" i="8"/>
  <c r="M1530" i="8"/>
  <c r="I1531" i="8"/>
  <c r="J1531" i="8"/>
  <c r="K1531" i="8"/>
  <c r="L1531" i="8"/>
  <c r="M1531" i="8"/>
  <c r="I1532" i="8"/>
  <c r="J1532" i="8"/>
  <c r="K1532" i="8"/>
  <c r="L1532" i="8"/>
  <c r="M1532" i="8"/>
  <c r="I1533" i="8"/>
  <c r="J1533" i="8"/>
  <c r="K1533" i="8"/>
  <c r="L1533" i="8"/>
  <c r="M1533" i="8"/>
  <c r="I1534" i="8"/>
  <c r="J1534" i="8"/>
  <c r="G1534" i="8" s="1"/>
  <c r="K1534" i="8"/>
  <c r="L1534" i="8"/>
  <c r="M1534" i="8"/>
  <c r="I1535" i="8"/>
  <c r="J1535" i="8"/>
  <c r="K1535" i="8"/>
  <c r="L1535" i="8"/>
  <c r="M1535" i="8"/>
  <c r="I1536" i="8"/>
  <c r="J1536" i="8"/>
  <c r="K1536" i="8"/>
  <c r="L1536" i="8"/>
  <c r="M1536" i="8"/>
  <c r="I1537" i="8"/>
  <c r="J1537" i="8"/>
  <c r="K1537" i="8"/>
  <c r="L1537" i="8"/>
  <c r="M1537" i="8"/>
  <c r="I1538" i="8"/>
  <c r="J1538" i="8"/>
  <c r="K1538" i="8"/>
  <c r="L1538" i="8"/>
  <c r="M1538" i="8"/>
  <c r="I1539" i="8"/>
  <c r="J1539" i="8"/>
  <c r="K1539" i="8"/>
  <c r="L1539" i="8"/>
  <c r="M1539" i="8"/>
  <c r="I1540" i="8"/>
  <c r="J1540" i="8"/>
  <c r="K1540" i="8"/>
  <c r="L1540" i="8"/>
  <c r="M1540" i="8"/>
  <c r="I1541" i="8"/>
  <c r="J1541" i="8"/>
  <c r="K1541" i="8"/>
  <c r="L1541" i="8"/>
  <c r="M1541" i="8"/>
  <c r="I1542" i="8"/>
  <c r="J1542" i="8"/>
  <c r="K1542" i="8"/>
  <c r="L1542" i="8"/>
  <c r="M1542" i="8"/>
  <c r="I1543" i="8"/>
  <c r="J1543" i="8"/>
  <c r="K1543" i="8"/>
  <c r="L1543" i="8"/>
  <c r="M1543" i="8"/>
  <c r="I1544" i="8"/>
  <c r="J1544" i="8"/>
  <c r="K1544" i="8"/>
  <c r="L1544" i="8"/>
  <c r="M1544" i="8"/>
  <c r="I1545" i="8"/>
  <c r="J1545" i="8"/>
  <c r="K1545" i="8"/>
  <c r="L1545" i="8"/>
  <c r="M1545" i="8"/>
  <c r="I1546" i="8"/>
  <c r="J1546" i="8"/>
  <c r="G1546" i="8" s="1"/>
  <c r="K1546" i="8"/>
  <c r="L1546" i="8"/>
  <c r="M1546" i="8"/>
  <c r="I1547" i="8"/>
  <c r="J1547" i="8"/>
  <c r="K1547" i="8"/>
  <c r="L1547" i="8"/>
  <c r="M1547" i="8"/>
  <c r="I1548" i="8"/>
  <c r="J1548" i="8"/>
  <c r="K1548" i="8"/>
  <c r="L1548" i="8"/>
  <c r="M1548" i="8"/>
  <c r="I1549" i="8"/>
  <c r="J1549" i="8"/>
  <c r="K1549" i="8"/>
  <c r="L1549" i="8"/>
  <c r="M1549" i="8"/>
  <c r="I1550" i="8"/>
  <c r="J1550" i="8"/>
  <c r="K1550" i="8"/>
  <c r="L1550" i="8"/>
  <c r="M1550" i="8"/>
  <c r="I1551" i="8"/>
  <c r="J1551" i="8"/>
  <c r="K1551" i="8"/>
  <c r="L1551" i="8"/>
  <c r="M1551" i="8"/>
  <c r="I1552" i="8"/>
  <c r="J1552" i="8"/>
  <c r="K1552" i="8"/>
  <c r="L1552" i="8"/>
  <c r="M1552" i="8"/>
  <c r="I1553" i="8"/>
  <c r="J1553" i="8"/>
  <c r="K1553" i="8"/>
  <c r="L1553" i="8"/>
  <c r="M1553" i="8"/>
  <c r="I1554" i="8"/>
  <c r="J1554" i="8"/>
  <c r="K1554" i="8"/>
  <c r="L1554" i="8"/>
  <c r="M1554" i="8"/>
  <c r="I1555" i="8"/>
  <c r="J1555" i="8"/>
  <c r="K1555" i="8"/>
  <c r="L1555" i="8"/>
  <c r="M1555" i="8"/>
  <c r="I1556" i="8"/>
  <c r="J1556" i="8"/>
  <c r="K1556" i="8"/>
  <c r="L1556" i="8"/>
  <c r="M1556" i="8"/>
  <c r="I1557" i="8"/>
  <c r="J1557" i="8"/>
  <c r="K1557" i="8"/>
  <c r="L1557" i="8"/>
  <c r="M1557" i="8"/>
  <c r="I1558" i="8"/>
  <c r="J1558" i="8"/>
  <c r="K1558" i="8"/>
  <c r="L1558" i="8"/>
  <c r="M1558" i="8"/>
  <c r="I1559" i="8"/>
  <c r="J1559" i="8"/>
  <c r="K1559" i="8"/>
  <c r="L1559" i="8"/>
  <c r="M1559" i="8"/>
  <c r="I1560" i="8"/>
  <c r="J1560" i="8"/>
  <c r="K1560" i="8"/>
  <c r="L1560" i="8"/>
  <c r="M1560" i="8"/>
  <c r="I1561" i="8"/>
  <c r="J1561" i="8"/>
  <c r="K1561" i="8"/>
  <c r="L1561" i="8"/>
  <c r="M1561" i="8"/>
  <c r="I1562" i="8"/>
  <c r="J1562" i="8"/>
  <c r="K1562" i="8"/>
  <c r="L1562" i="8"/>
  <c r="M1562" i="8"/>
  <c r="I1563" i="8"/>
  <c r="J1563" i="8"/>
  <c r="K1563" i="8"/>
  <c r="L1563" i="8"/>
  <c r="M1563" i="8"/>
  <c r="I1564" i="8"/>
  <c r="J1564" i="8"/>
  <c r="K1564" i="8"/>
  <c r="L1564" i="8"/>
  <c r="M1564" i="8"/>
  <c r="I1565" i="8"/>
  <c r="J1565" i="8"/>
  <c r="K1565" i="8"/>
  <c r="L1565" i="8"/>
  <c r="M1565" i="8"/>
  <c r="I1566" i="8"/>
  <c r="J1566" i="8"/>
  <c r="K1566" i="8"/>
  <c r="L1566" i="8"/>
  <c r="M1566" i="8"/>
  <c r="I1567" i="8"/>
  <c r="J1567" i="8"/>
  <c r="K1567" i="8"/>
  <c r="L1567" i="8"/>
  <c r="M1567" i="8"/>
  <c r="I1568" i="8"/>
  <c r="J1568" i="8"/>
  <c r="K1568" i="8"/>
  <c r="L1568" i="8"/>
  <c r="M1568" i="8"/>
  <c r="I1569" i="8"/>
  <c r="J1569" i="8"/>
  <c r="K1569" i="8"/>
  <c r="L1569" i="8"/>
  <c r="M1569" i="8"/>
  <c r="I1570" i="8"/>
  <c r="J1570" i="8"/>
  <c r="K1570" i="8"/>
  <c r="L1570" i="8"/>
  <c r="M1570" i="8"/>
  <c r="I1571" i="8"/>
  <c r="J1571" i="8"/>
  <c r="K1571" i="8"/>
  <c r="L1571" i="8"/>
  <c r="M1571" i="8"/>
  <c r="I1572" i="8"/>
  <c r="J1572" i="8"/>
  <c r="K1572" i="8"/>
  <c r="L1572" i="8"/>
  <c r="M1572" i="8"/>
  <c r="I1573" i="8"/>
  <c r="J1573" i="8"/>
  <c r="K1573" i="8"/>
  <c r="L1573" i="8"/>
  <c r="M1573" i="8"/>
  <c r="I1574" i="8"/>
  <c r="J1574" i="8"/>
  <c r="K1574" i="8"/>
  <c r="L1574" i="8"/>
  <c r="M1574" i="8"/>
  <c r="I1575" i="8"/>
  <c r="J1575" i="8"/>
  <c r="K1575" i="8"/>
  <c r="L1575" i="8"/>
  <c r="M1575" i="8"/>
  <c r="I1576" i="8"/>
  <c r="J1576" i="8"/>
  <c r="K1576" i="8"/>
  <c r="L1576" i="8"/>
  <c r="M1576" i="8"/>
  <c r="I1577" i="8"/>
  <c r="J1577" i="8"/>
  <c r="K1577" i="8"/>
  <c r="L1577" i="8"/>
  <c r="M1577" i="8"/>
  <c r="I1578" i="8"/>
  <c r="J1578" i="8"/>
  <c r="G1578" i="8" s="1"/>
  <c r="K1578" i="8"/>
  <c r="L1578" i="8"/>
  <c r="M1578" i="8"/>
  <c r="I1579" i="8"/>
  <c r="J1579" i="8"/>
  <c r="K1579" i="8"/>
  <c r="L1579" i="8"/>
  <c r="M1579" i="8"/>
  <c r="I1580" i="8"/>
  <c r="J1580" i="8"/>
  <c r="K1580" i="8"/>
  <c r="L1580" i="8"/>
  <c r="M1580" i="8"/>
  <c r="I1581" i="8"/>
  <c r="J1581" i="8"/>
  <c r="K1581" i="8"/>
  <c r="L1581" i="8"/>
  <c r="M1581" i="8"/>
  <c r="I1582" i="8"/>
  <c r="J1582" i="8"/>
  <c r="K1582" i="8"/>
  <c r="L1582" i="8"/>
  <c r="M1582" i="8"/>
  <c r="I1583" i="8"/>
  <c r="J1583" i="8"/>
  <c r="K1583" i="8"/>
  <c r="L1583" i="8"/>
  <c r="M1583" i="8"/>
  <c r="I1584" i="8"/>
  <c r="J1584" i="8"/>
  <c r="K1584" i="8"/>
  <c r="L1584" i="8"/>
  <c r="M1584" i="8"/>
  <c r="I1585" i="8"/>
  <c r="J1585" i="8"/>
  <c r="K1585" i="8"/>
  <c r="L1585" i="8"/>
  <c r="M1585" i="8"/>
  <c r="I1586" i="8"/>
  <c r="J1586" i="8"/>
  <c r="K1586" i="8"/>
  <c r="L1586" i="8"/>
  <c r="M1586" i="8"/>
  <c r="I1587" i="8"/>
  <c r="J1587" i="8"/>
  <c r="K1587" i="8"/>
  <c r="L1587" i="8"/>
  <c r="M1587" i="8"/>
  <c r="I1588" i="8"/>
  <c r="J1588" i="8"/>
  <c r="K1588" i="8"/>
  <c r="L1588" i="8"/>
  <c r="M1588" i="8"/>
  <c r="I1589" i="8"/>
  <c r="J1589" i="8"/>
  <c r="K1589" i="8"/>
  <c r="L1589" i="8"/>
  <c r="M1589" i="8"/>
  <c r="I1590" i="8"/>
  <c r="J1590" i="8"/>
  <c r="G1590" i="8" s="1"/>
  <c r="K1590" i="8"/>
  <c r="L1590" i="8"/>
  <c r="M1590" i="8"/>
  <c r="I1591" i="8"/>
  <c r="J1591" i="8"/>
  <c r="K1591" i="8"/>
  <c r="L1591" i="8"/>
  <c r="M1591" i="8"/>
  <c r="I1592" i="8"/>
  <c r="J1592" i="8"/>
  <c r="K1592" i="8"/>
  <c r="L1592" i="8"/>
  <c r="M1592" i="8"/>
  <c r="I1593" i="8"/>
  <c r="J1593" i="8"/>
  <c r="K1593" i="8"/>
  <c r="L1593" i="8"/>
  <c r="M1593" i="8"/>
  <c r="I1594" i="8"/>
  <c r="J1594" i="8"/>
  <c r="G1594" i="8" s="1"/>
  <c r="K1594" i="8"/>
  <c r="L1594" i="8"/>
  <c r="M1594" i="8"/>
  <c r="I1595" i="8"/>
  <c r="J1595" i="8"/>
  <c r="K1595" i="8"/>
  <c r="L1595" i="8"/>
  <c r="M1595" i="8"/>
  <c r="I1596" i="8"/>
  <c r="J1596" i="8"/>
  <c r="K1596" i="8"/>
  <c r="L1596" i="8"/>
  <c r="M1596" i="8"/>
  <c r="I1597" i="8"/>
  <c r="J1597" i="8"/>
  <c r="K1597" i="8"/>
  <c r="L1597" i="8"/>
  <c r="M1597" i="8"/>
  <c r="I1598" i="8"/>
  <c r="J1598" i="8"/>
  <c r="K1598" i="8"/>
  <c r="L1598" i="8"/>
  <c r="M1598" i="8"/>
  <c r="I1599" i="8"/>
  <c r="J1599" i="8"/>
  <c r="K1599" i="8"/>
  <c r="L1599" i="8"/>
  <c r="M1599" i="8"/>
  <c r="I1600" i="8"/>
  <c r="J1600" i="8"/>
  <c r="K1600" i="8"/>
  <c r="L1600" i="8"/>
  <c r="M1600" i="8"/>
  <c r="I1601" i="8"/>
  <c r="J1601" i="8"/>
  <c r="K1601" i="8"/>
  <c r="L1601" i="8"/>
  <c r="M1601" i="8"/>
  <c r="I1602" i="8"/>
  <c r="J1602" i="8"/>
  <c r="K1602" i="8"/>
  <c r="L1602" i="8"/>
  <c r="M1602" i="8"/>
  <c r="I1603" i="8"/>
  <c r="J1603" i="8"/>
  <c r="K1603" i="8"/>
  <c r="L1603" i="8"/>
  <c r="M1603" i="8"/>
  <c r="I1604" i="8"/>
  <c r="J1604" i="8"/>
  <c r="K1604" i="8"/>
  <c r="L1604" i="8"/>
  <c r="M1604" i="8"/>
  <c r="I1605" i="8"/>
  <c r="J1605" i="8"/>
  <c r="K1605" i="8"/>
  <c r="L1605" i="8"/>
  <c r="M1605" i="8"/>
  <c r="I1606" i="8"/>
  <c r="J1606" i="8"/>
  <c r="K1606" i="8"/>
  <c r="L1606" i="8"/>
  <c r="M1606" i="8"/>
  <c r="I1607" i="8"/>
  <c r="J1607" i="8"/>
  <c r="K1607" i="8"/>
  <c r="L1607" i="8"/>
  <c r="M1607" i="8"/>
  <c r="I1608" i="8"/>
  <c r="J1608" i="8"/>
  <c r="K1608" i="8"/>
  <c r="L1608" i="8"/>
  <c r="M1608" i="8"/>
  <c r="I1609" i="8"/>
  <c r="J1609" i="8"/>
  <c r="K1609" i="8"/>
  <c r="L1609" i="8"/>
  <c r="M1609" i="8"/>
  <c r="I1610" i="8"/>
  <c r="J1610" i="8"/>
  <c r="K1610" i="8"/>
  <c r="L1610" i="8"/>
  <c r="M1610" i="8"/>
  <c r="I1611" i="8"/>
  <c r="J1611" i="8"/>
  <c r="K1611" i="8"/>
  <c r="L1611" i="8"/>
  <c r="M1611" i="8"/>
  <c r="I1612" i="8"/>
  <c r="J1612" i="8"/>
  <c r="K1612" i="8"/>
  <c r="L1612" i="8"/>
  <c r="M1612" i="8"/>
  <c r="I1613" i="8"/>
  <c r="J1613" i="8"/>
  <c r="K1613" i="8"/>
  <c r="L1613" i="8"/>
  <c r="M1613" i="8"/>
  <c r="I1614" i="8"/>
  <c r="J1614" i="8"/>
  <c r="K1614" i="8"/>
  <c r="L1614" i="8"/>
  <c r="M1614" i="8"/>
  <c r="I1615" i="8"/>
  <c r="J1615" i="8"/>
  <c r="K1615" i="8"/>
  <c r="L1615" i="8"/>
  <c r="M1615" i="8"/>
  <c r="I1616" i="8"/>
  <c r="J1616" i="8"/>
  <c r="K1616" i="8"/>
  <c r="L1616" i="8"/>
  <c r="M1616" i="8"/>
  <c r="I1617" i="8"/>
  <c r="J1617" i="8"/>
  <c r="K1617" i="8"/>
  <c r="L1617" i="8"/>
  <c r="M1617" i="8"/>
  <c r="I1618" i="8"/>
  <c r="J1618" i="8"/>
  <c r="K1618" i="8"/>
  <c r="L1618" i="8"/>
  <c r="M1618" i="8"/>
  <c r="I1619" i="8"/>
  <c r="J1619" i="8"/>
  <c r="K1619" i="8"/>
  <c r="L1619" i="8"/>
  <c r="M1619" i="8"/>
  <c r="I1620" i="8"/>
  <c r="J1620" i="8"/>
  <c r="K1620" i="8"/>
  <c r="L1620" i="8"/>
  <c r="M1620" i="8"/>
  <c r="I1621" i="8"/>
  <c r="J1621" i="8"/>
  <c r="K1621" i="8"/>
  <c r="L1621" i="8"/>
  <c r="M1621" i="8"/>
  <c r="I1622" i="8"/>
  <c r="J1622" i="8"/>
  <c r="K1622" i="8"/>
  <c r="L1622" i="8"/>
  <c r="M1622" i="8"/>
  <c r="I1623" i="8"/>
  <c r="J1623" i="8"/>
  <c r="K1623" i="8"/>
  <c r="L1623" i="8"/>
  <c r="M1623" i="8"/>
  <c r="I1624" i="8"/>
  <c r="J1624" i="8"/>
  <c r="K1624" i="8"/>
  <c r="L1624" i="8"/>
  <c r="M1624" i="8"/>
  <c r="I1625" i="8"/>
  <c r="J1625" i="8"/>
  <c r="K1625" i="8"/>
  <c r="L1625" i="8"/>
  <c r="M1625" i="8"/>
  <c r="I1626" i="8"/>
  <c r="J1626" i="8"/>
  <c r="K1626" i="8"/>
  <c r="L1626" i="8"/>
  <c r="M1626" i="8"/>
  <c r="I1627" i="8"/>
  <c r="J1627" i="8"/>
  <c r="K1627" i="8"/>
  <c r="L1627" i="8"/>
  <c r="M1627" i="8"/>
  <c r="I1628" i="8"/>
  <c r="J1628" i="8"/>
  <c r="K1628" i="8"/>
  <c r="L1628" i="8"/>
  <c r="M1628" i="8"/>
  <c r="I1629" i="8"/>
  <c r="J1629" i="8"/>
  <c r="K1629" i="8"/>
  <c r="L1629" i="8"/>
  <c r="M1629" i="8"/>
  <c r="I1630" i="8"/>
  <c r="J1630" i="8"/>
  <c r="K1630" i="8"/>
  <c r="L1630" i="8"/>
  <c r="M1630" i="8"/>
  <c r="I1631" i="8"/>
  <c r="J1631" i="8"/>
  <c r="K1631" i="8"/>
  <c r="L1631" i="8"/>
  <c r="M1631" i="8"/>
  <c r="I1632" i="8"/>
  <c r="J1632" i="8"/>
  <c r="K1632" i="8"/>
  <c r="L1632" i="8"/>
  <c r="M1632" i="8"/>
  <c r="I1633" i="8"/>
  <c r="J1633" i="8"/>
  <c r="K1633" i="8"/>
  <c r="L1633" i="8"/>
  <c r="M1633" i="8"/>
  <c r="I1634" i="8"/>
  <c r="J1634" i="8"/>
  <c r="K1634" i="8"/>
  <c r="L1634" i="8"/>
  <c r="M1634" i="8"/>
  <c r="I1635" i="8"/>
  <c r="J1635" i="8"/>
  <c r="K1635" i="8"/>
  <c r="L1635" i="8"/>
  <c r="M1635" i="8"/>
  <c r="I1636" i="8"/>
  <c r="J1636" i="8"/>
  <c r="K1636" i="8"/>
  <c r="L1636" i="8"/>
  <c r="M1636" i="8"/>
  <c r="I1637" i="8"/>
  <c r="J1637" i="8"/>
  <c r="K1637" i="8"/>
  <c r="L1637" i="8"/>
  <c r="M1637" i="8"/>
  <c r="I1638" i="8"/>
  <c r="J1638" i="8"/>
  <c r="G1638" i="8" s="1"/>
  <c r="K1638" i="8"/>
  <c r="L1638" i="8"/>
  <c r="M1638" i="8"/>
  <c r="I1639" i="8"/>
  <c r="J1639" i="8"/>
  <c r="K1639" i="8"/>
  <c r="L1639" i="8"/>
  <c r="M1639" i="8"/>
  <c r="I1640" i="8"/>
  <c r="J1640" i="8"/>
  <c r="K1640" i="8"/>
  <c r="L1640" i="8"/>
  <c r="M1640" i="8"/>
  <c r="I1641" i="8"/>
  <c r="J1641" i="8"/>
  <c r="K1641" i="8"/>
  <c r="L1641" i="8"/>
  <c r="M1641" i="8"/>
  <c r="I1642" i="8"/>
  <c r="J1642" i="8"/>
  <c r="G1642" i="8" s="1"/>
  <c r="K1642" i="8"/>
  <c r="L1642" i="8"/>
  <c r="M1642" i="8"/>
  <c r="I1643" i="8"/>
  <c r="J1643" i="8"/>
  <c r="K1643" i="8"/>
  <c r="L1643" i="8"/>
  <c r="M1643" i="8"/>
  <c r="I1644" i="8"/>
  <c r="J1644" i="8"/>
  <c r="K1644" i="8"/>
  <c r="L1644" i="8"/>
  <c r="M1644" i="8"/>
  <c r="I1645" i="8"/>
  <c r="J1645" i="8"/>
  <c r="K1645" i="8"/>
  <c r="L1645" i="8"/>
  <c r="M1645" i="8"/>
  <c r="I1646" i="8"/>
  <c r="J1646" i="8"/>
  <c r="K1646" i="8"/>
  <c r="L1646" i="8"/>
  <c r="M1646" i="8"/>
  <c r="I1647" i="8"/>
  <c r="J1647" i="8"/>
  <c r="K1647" i="8"/>
  <c r="L1647" i="8"/>
  <c r="M1647" i="8"/>
  <c r="I1648" i="8"/>
  <c r="J1648" i="8"/>
  <c r="K1648" i="8"/>
  <c r="L1648" i="8"/>
  <c r="M1648" i="8"/>
  <c r="I1649" i="8"/>
  <c r="J1649" i="8"/>
  <c r="K1649" i="8"/>
  <c r="L1649" i="8"/>
  <c r="M1649" i="8"/>
  <c r="I1650" i="8"/>
  <c r="J1650" i="8"/>
  <c r="K1650" i="8"/>
  <c r="L1650" i="8"/>
  <c r="M1650" i="8"/>
  <c r="I1651" i="8"/>
  <c r="J1651" i="8"/>
  <c r="K1651" i="8"/>
  <c r="L1651" i="8"/>
  <c r="M1651" i="8"/>
  <c r="I1652" i="8"/>
  <c r="J1652" i="8"/>
  <c r="K1652" i="8"/>
  <c r="L1652" i="8"/>
  <c r="M1652" i="8"/>
  <c r="I1653" i="8"/>
  <c r="J1653" i="8"/>
  <c r="K1653" i="8"/>
  <c r="L1653" i="8"/>
  <c r="M1653" i="8"/>
  <c r="I1654" i="8"/>
  <c r="J1654" i="8"/>
  <c r="G1654" i="8" s="1"/>
  <c r="K1654" i="8"/>
  <c r="L1654" i="8"/>
  <c r="M1654" i="8"/>
  <c r="I1655" i="8"/>
  <c r="J1655" i="8"/>
  <c r="K1655" i="8"/>
  <c r="L1655" i="8"/>
  <c r="M1655" i="8"/>
  <c r="I1656" i="8"/>
  <c r="J1656" i="8"/>
  <c r="K1656" i="8"/>
  <c r="L1656" i="8"/>
  <c r="M1656" i="8"/>
  <c r="I1657" i="8"/>
  <c r="J1657" i="8"/>
  <c r="K1657" i="8"/>
  <c r="L1657" i="8"/>
  <c r="M1657" i="8"/>
  <c r="I1658" i="8"/>
  <c r="J1658" i="8"/>
  <c r="K1658" i="8"/>
  <c r="L1658" i="8"/>
  <c r="M1658" i="8"/>
  <c r="I1659" i="8"/>
  <c r="J1659" i="8"/>
  <c r="K1659" i="8"/>
  <c r="L1659" i="8"/>
  <c r="M1659" i="8"/>
  <c r="I1660" i="8"/>
  <c r="J1660" i="8"/>
  <c r="K1660" i="8"/>
  <c r="L1660" i="8"/>
  <c r="M1660" i="8"/>
  <c r="I1661" i="8"/>
  <c r="J1661" i="8"/>
  <c r="K1661" i="8"/>
  <c r="L1661" i="8"/>
  <c r="M1661" i="8"/>
  <c r="I1662" i="8"/>
  <c r="J1662" i="8"/>
  <c r="K1662" i="8"/>
  <c r="L1662" i="8"/>
  <c r="M1662" i="8"/>
  <c r="I1663" i="8"/>
  <c r="J1663" i="8"/>
  <c r="K1663" i="8"/>
  <c r="L1663" i="8"/>
  <c r="M1663" i="8"/>
  <c r="I1664" i="8"/>
  <c r="J1664" i="8"/>
  <c r="K1664" i="8"/>
  <c r="L1664" i="8"/>
  <c r="M1664" i="8"/>
  <c r="I1665" i="8"/>
  <c r="J1665" i="8"/>
  <c r="K1665" i="8"/>
  <c r="L1665" i="8"/>
  <c r="M1665" i="8"/>
  <c r="I1666" i="8"/>
  <c r="J1666" i="8"/>
  <c r="K1666" i="8"/>
  <c r="L1666" i="8"/>
  <c r="M1666" i="8"/>
  <c r="I1667" i="8"/>
  <c r="J1667" i="8"/>
  <c r="K1667" i="8"/>
  <c r="L1667" i="8"/>
  <c r="M1667" i="8"/>
  <c r="I1668" i="8"/>
  <c r="J1668" i="8"/>
  <c r="K1668" i="8"/>
  <c r="L1668" i="8"/>
  <c r="M1668" i="8"/>
  <c r="I1669" i="8"/>
  <c r="J1669" i="8"/>
  <c r="K1669" i="8"/>
  <c r="L1669" i="8"/>
  <c r="M1669" i="8"/>
  <c r="I1670" i="8"/>
  <c r="J1670" i="8"/>
  <c r="K1670" i="8"/>
  <c r="L1670" i="8"/>
  <c r="M1670" i="8"/>
  <c r="I1671" i="8"/>
  <c r="J1671" i="8"/>
  <c r="K1671" i="8"/>
  <c r="L1671" i="8"/>
  <c r="M1671" i="8"/>
  <c r="I1672" i="8"/>
  <c r="J1672" i="8"/>
  <c r="K1672" i="8"/>
  <c r="L1672" i="8"/>
  <c r="M1672" i="8"/>
  <c r="I1673" i="8"/>
  <c r="J1673" i="8"/>
  <c r="K1673" i="8"/>
  <c r="L1673" i="8"/>
  <c r="M1673" i="8"/>
  <c r="I1674" i="8"/>
  <c r="J1674" i="8"/>
  <c r="K1674" i="8"/>
  <c r="L1674" i="8"/>
  <c r="M1674" i="8"/>
  <c r="I1675" i="8"/>
  <c r="J1675" i="8"/>
  <c r="K1675" i="8"/>
  <c r="L1675" i="8"/>
  <c r="M1675" i="8"/>
  <c r="I1676" i="8"/>
  <c r="J1676" i="8"/>
  <c r="K1676" i="8"/>
  <c r="L1676" i="8"/>
  <c r="M1676" i="8"/>
  <c r="I1677" i="8"/>
  <c r="J1677" i="8"/>
  <c r="K1677" i="8"/>
  <c r="L1677" i="8"/>
  <c r="M1677" i="8"/>
  <c r="I1678" i="8"/>
  <c r="J1678" i="8"/>
  <c r="K1678" i="8"/>
  <c r="L1678" i="8"/>
  <c r="M1678" i="8"/>
  <c r="I1679" i="8"/>
  <c r="J1679" i="8"/>
  <c r="K1679" i="8"/>
  <c r="L1679" i="8"/>
  <c r="M1679" i="8"/>
  <c r="I1680" i="8"/>
  <c r="J1680" i="8"/>
  <c r="K1680" i="8"/>
  <c r="L1680" i="8"/>
  <c r="M1680" i="8"/>
  <c r="I1681" i="8"/>
  <c r="J1681" i="8"/>
  <c r="K1681" i="8"/>
  <c r="L1681" i="8"/>
  <c r="M1681" i="8"/>
  <c r="I1682" i="8"/>
  <c r="J1682" i="8"/>
  <c r="G1682" i="8" s="1"/>
  <c r="K1682" i="8"/>
  <c r="L1682" i="8"/>
  <c r="M1682" i="8"/>
  <c r="I1683" i="8"/>
  <c r="J1683" i="8"/>
  <c r="K1683" i="8"/>
  <c r="L1683" i="8"/>
  <c r="M1683" i="8"/>
  <c r="I1684" i="8"/>
  <c r="J1684" i="8"/>
  <c r="K1684" i="8"/>
  <c r="L1684" i="8"/>
  <c r="M1684" i="8"/>
  <c r="I1685" i="8"/>
  <c r="J1685" i="8"/>
  <c r="K1685" i="8"/>
  <c r="L1685" i="8"/>
  <c r="M1685" i="8"/>
  <c r="I1686" i="8"/>
  <c r="J1686" i="8"/>
  <c r="G1686" i="8" s="1"/>
  <c r="K1686" i="8"/>
  <c r="L1686" i="8"/>
  <c r="M1686" i="8"/>
  <c r="I1687" i="8"/>
  <c r="J1687" i="8"/>
  <c r="K1687" i="8"/>
  <c r="L1687" i="8"/>
  <c r="M1687" i="8"/>
  <c r="I1688" i="8"/>
  <c r="J1688" i="8"/>
  <c r="K1688" i="8"/>
  <c r="L1688" i="8"/>
  <c r="M1688" i="8"/>
  <c r="I1689" i="8"/>
  <c r="J1689" i="8"/>
  <c r="K1689" i="8"/>
  <c r="L1689" i="8"/>
  <c r="M1689" i="8"/>
  <c r="I1690" i="8"/>
  <c r="J1690" i="8"/>
  <c r="K1690" i="8"/>
  <c r="L1690" i="8"/>
  <c r="M1690" i="8"/>
  <c r="I1691" i="8"/>
  <c r="J1691" i="8"/>
  <c r="K1691" i="8"/>
  <c r="L1691" i="8"/>
  <c r="M1691" i="8"/>
  <c r="I1692" i="8"/>
  <c r="J1692" i="8"/>
  <c r="K1692" i="8"/>
  <c r="L1692" i="8"/>
  <c r="M1692" i="8"/>
  <c r="I1693" i="8"/>
  <c r="J1693" i="8"/>
  <c r="K1693" i="8"/>
  <c r="L1693" i="8"/>
  <c r="M1693" i="8"/>
  <c r="I1694" i="8"/>
  <c r="J1694" i="8"/>
  <c r="K1694" i="8"/>
  <c r="L1694" i="8"/>
  <c r="M1694" i="8"/>
  <c r="I1695" i="8"/>
  <c r="J1695" i="8"/>
  <c r="K1695" i="8"/>
  <c r="L1695" i="8"/>
  <c r="M1695" i="8"/>
  <c r="I1696" i="8"/>
  <c r="J1696" i="8"/>
  <c r="K1696" i="8"/>
  <c r="L1696" i="8"/>
  <c r="M1696" i="8"/>
  <c r="I1697" i="8"/>
  <c r="J1697" i="8"/>
  <c r="K1697" i="8"/>
  <c r="L1697" i="8"/>
  <c r="M1697" i="8"/>
  <c r="I1698" i="8"/>
  <c r="J1698" i="8"/>
  <c r="K1698" i="8"/>
  <c r="L1698" i="8"/>
  <c r="M1698" i="8"/>
  <c r="I1699" i="8"/>
  <c r="J1699" i="8"/>
  <c r="K1699" i="8"/>
  <c r="L1699" i="8"/>
  <c r="M1699" i="8"/>
  <c r="I1700" i="8"/>
  <c r="J1700" i="8"/>
  <c r="K1700" i="8"/>
  <c r="L1700" i="8"/>
  <c r="M1700" i="8"/>
  <c r="I1701" i="8"/>
  <c r="J1701" i="8"/>
  <c r="K1701" i="8"/>
  <c r="L1701" i="8"/>
  <c r="M1701" i="8"/>
  <c r="I1702" i="8"/>
  <c r="J1702" i="8"/>
  <c r="K1702" i="8"/>
  <c r="L1702" i="8"/>
  <c r="M1702" i="8"/>
  <c r="I1703" i="8"/>
  <c r="J1703" i="8"/>
  <c r="K1703" i="8"/>
  <c r="L1703" i="8"/>
  <c r="M1703" i="8"/>
  <c r="I1704" i="8"/>
  <c r="J1704" i="8"/>
  <c r="K1704" i="8"/>
  <c r="L1704" i="8"/>
  <c r="M1704" i="8"/>
  <c r="I1705" i="8"/>
  <c r="J1705" i="8"/>
  <c r="K1705" i="8"/>
  <c r="L1705" i="8"/>
  <c r="M1705" i="8"/>
  <c r="I1706" i="8"/>
  <c r="J1706" i="8"/>
  <c r="G1706" i="8" s="1"/>
  <c r="K1706" i="8"/>
  <c r="L1706" i="8"/>
  <c r="M1706" i="8"/>
  <c r="I1707" i="8"/>
  <c r="J1707" i="8"/>
  <c r="K1707" i="8"/>
  <c r="L1707" i="8"/>
  <c r="M1707" i="8"/>
  <c r="I1708" i="8"/>
  <c r="J1708" i="8"/>
  <c r="K1708" i="8"/>
  <c r="L1708" i="8"/>
  <c r="M1708" i="8"/>
  <c r="I1709" i="8"/>
  <c r="J1709" i="8"/>
  <c r="K1709" i="8"/>
  <c r="L1709" i="8"/>
  <c r="M1709" i="8"/>
  <c r="I1710" i="8"/>
  <c r="J1710" i="8"/>
  <c r="K1710" i="8"/>
  <c r="L1710" i="8"/>
  <c r="M1710" i="8"/>
  <c r="I1711" i="8"/>
  <c r="J1711" i="8"/>
  <c r="K1711" i="8"/>
  <c r="L1711" i="8"/>
  <c r="M1711" i="8"/>
  <c r="I1712" i="8"/>
  <c r="J1712" i="8"/>
  <c r="K1712" i="8"/>
  <c r="L1712" i="8"/>
  <c r="M1712" i="8"/>
  <c r="I1713" i="8"/>
  <c r="J1713" i="8"/>
  <c r="K1713" i="8"/>
  <c r="L1713" i="8"/>
  <c r="M1713" i="8"/>
  <c r="I1714" i="8"/>
  <c r="J1714" i="8"/>
  <c r="K1714" i="8"/>
  <c r="L1714" i="8"/>
  <c r="M1714" i="8"/>
  <c r="I1715" i="8"/>
  <c r="J1715" i="8"/>
  <c r="K1715" i="8"/>
  <c r="L1715" i="8"/>
  <c r="M1715" i="8"/>
  <c r="I1716" i="8"/>
  <c r="J1716" i="8"/>
  <c r="K1716" i="8"/>
  <c r="L1716" i="8"/>
  <c r="M1716" i="8"/>
  <c r="I1717" i="8"/>
  <c r="J1717" i="8"/>
  <c r="K1717" i="8"/>
  <c r="L1717" i="8"/>
  <c r="M1717" i="8"/>
  <c r="I1718" i="8"/>
  <c r="J1718" i="8"/>
  <c r="K1718" i="8"/>
  <c r="L1718" i="8"/>
  <c r="M1718" i="8"/>
  <c r="I1719" i="8"/>
  <c r="J1719" i="8"/>
  <c r="K1719" i="8"/>
  <c r="L1719" i="8"/>
  <c r="M1719" i="8"/>
  <c r="I1720" i="8"/>
  <c r="J1720" i="8"/>
  <c r="K1720" i="8"/>
  <c r="L1720" i="8"/>
  <c r="M1720" i="8"/>
  <c r="I1721" i="8"/>
  <c r="J1721" i="8"/>
  <c r="K1721" i="8"/>
  <c r="L1721" i="8"/>
  <c r="M1721" i="8"/>
  <c r="I1722" i="8"/>
  <c r="J1722" i="8"/>
  <c r="K1722" i="8"/>
  <c r="L1722" i="8"/>
  <c r="M1722" i="8"/>
  <c r="I1723" i="8"/>
  <c r="J1723" i="8"/>
  <c r="K1723" i="8"/>
  <c r="L1723" i="8"/>
  <c r="M1723" i="8"/>
  <c r="I1724" i="8"/>
  <c r="J1724" i="8"/>
  <c r="K1724" i="8"/>
  <c r="L1724" i="8"/>
  <c r="M1724" i="8"/>
  <c r="I1725" i="8"/>
  <c r="J1725" i="8"/>
  <c r="K1725" i="8"/>
  <c r="L1725" i="8"/>
  <c r="M1725" i="8"/>
  <c r="I1726" i="8"/>
  <c r="J1726" i="8"/>
  <c r="G1726" i="8" s="1"/>
  <c r="K1726" i="8"/>
  <c r="L1726" i="8"/>
  <c r="M1726" i="8"/>
  <c r="I1727" i="8"/>
  <c r="J1727" i="8"/>
  <c r="K1727" i="8"/>
  <c r="L1727" i="8"/>
  <c r="M1727" i="8"/>
  <c r="I1728" i="8"/>
  <c r="J1728" i="8"/>
  <c r="K1728" i="8"/>
  <c r="L1728" i="8"/>
  <c r="M1728" i="8"/>
  <c r="I1729" i="8"/>
  <c r="J1729" i="8"/>
  <c r="K1729" i="8"/>
  <c r="L1729" i="8"/>
  <c r="M1729" i="8"/>
  <c r="I1730" i="8"/>
  <c r="J1730" i="8"/>
  <c r="K1730" i="8"/>
  <c r="L1730" i="8"/>
  <c r="M1730" i="8"/>
  <c r="I1731" i="8"/>
  <c r="J1731" i="8"/>
  <c r="K1731" i="8"/>
  <c r="L1731" i="8"/>
  <c r="M1731" i="8"/>
  <c r="I1732" i="8"/>
  <c r="J1732" i="8"/>
  <c r="K1732" i="8"/>
  <c r="L1732" i="8"/>
  <c r="M1732" i="8"/>
  <c r="I1733" i="8"/>
  <c r="J1733" i="8"/>
  <c r="K1733" i="8"/>
  <c r="L1733" i="8"/>
  <c r="M1733" i="8"/>
  <c r="I1734" i="8"/>
  <c r="J1734" i="8"/>
  <c r="K1734" i="8"/>
  <c r="L1734" i="8"/>
  <c r="M1734" i="8"/>
  <c r="I1735" i="8"/>
  <c r="J1735" i="8"/>
  <c r="K1735" i="8"/>
  <c r="L1735" i="8"/>
  <c r="M1735" i="8"/>
  <c r="I1736" i="8"/>
  <c r="J1736" i="8"/>
  <c r="K1736" i="8"/>
  <c r="L1736" i="8"/>
  <c r="M1736" i="8"/>
  <c r="I1737" i="8"/>
  <c r="J1737" i="8"/>
  <c r="K1737" i="8"/>
  <c r="L1737" i="8"/>
  <c r="M1737" i="8"/>
  <c r="I1738" i="8"/>
  <c r="J1738" i="8"/>
  <c r="K1738" i="8"/>
  <c r="L1738" i="8"/>
  <c r="M1738" i="8"/>
  <c r="I1739" i="8"/>
  <c r="J1739" i="8"/>
  <c r="K1739" i="8"/>
  <c r="L1739" i="8"/>
  <c r="M1739" i="8"/>
  <c r="I1740" i="8"/>
  <c r="J1740" i="8"/>
  <c r="K1740" i="8"/>
  <c r="L1740" i="8"/>
  <c r="M1740" i="8"/>
  <c r="I1741" i="8"/>
  <c r="J1741" i="8"/>
  <c r="K1741" i="8"/>
  <c r="L1741" i="8"/>
  <c r="M1741" i="8"/>
  <c r="I1742" i="8"/>
  <c r="J1742" i="8"/>
  <c r="G1742" i="8" s="1"/>
  <c r="K1742" i="8"/>
  <c r="L1742" i="8"/>
  <c r="M1742" i="8"/>
  <c r="I1743" i="8"/>
  <c r="J1743" i="8"/>
  <c r="K1743" i="8"/>
  <c r="L1743" i="8"/>
  <c r="M1743" i="8"/>
  <c r="I1744" i="8"/>
  <c r="J1744" i="8"/>
  <c r="K1744" i="8"/>
  <c r="L1744" i="8"/>
  <c r="M1744" i="8"/>
  <c r="I1745" i="8"/>
  <c r="J1745" i="8"/>
  <c r="K1745" i="8"/>
  <c r="L1745" i="8"/>
  <c r="M1745" i="8"/>
  <c r="I1746" i="8"/>
  <c r="J1746" i="8"/>
  <c r="K1746" i="8"/>
  <c r="L1746" i="8"/>
  <c r="M1746" i="8"/>
  <c r="I1747" i="8"/>
  <c r="J1747" i="8"/>
  <c r="K1747" i="8"/>
  <c r="L1747" i="8"/>
  <c r="M1747" i="8"/>
  <c r="I1748" i="8"/>
  <c r="J1748" i="8"/>
  <c r="K1748" i="8"/>
  <c r="L1748" i="8"/>
  <c r="M1748" i="8"/>
  <c r="I1749" i="8"/>
  <c r="J1749" i="8"/>
  <c r="K1749" i="8"/>
  <c r="L1749" i="8"/>
  <c r="M1749" i="8"/>
  <c r="I1750" i="8"/>
  <c r="J1750" i="8"/>
  <c r="G1750" i="8" s="1"/>
  <c r="K1750" i="8"/>
  <c r="L1750" i="8"/>
  <c r="M1750" i="8"/>
  <c r="I1751" i="8"/>
  <c r="J1751" i="8"/>
  <c r="K1751" i="8"/>
  <c r="L1751" i="8"/>
  <c r="M1751" i="8"/>
  <c r="I1752" i="8"/>
  <c r="J1752" i="8"/>
  <c r="K1752" i="8"/>
  <c r="L1752" i="8"/>
  <c r="M1752" i="8"/>
  <c r="I1753" i="8"/>
  <c r="J1753" i="8"/>
  <c r="K1753" i="8"/>
  <c r="L1753" i="8"/>
  <c r="M1753" i="8"/>
  <c r="I1754" i="8"/>
  <c r="J1754" i="8"/>
  <c r="G1754" i="8" s="1"/>
  <c r="K1754" i="8"/>
  <c r="L1754" i="8"/>
  <c r="M1754" i="8"/>
  <c r="I1755" i="8"/>
  <c r="J1755" i="8"/>
  <c r="K1755" i="8"/>
  <c r="L1755" i="8"/>
  <c r="M1755" i="8"/>
  <c r="I1756" i="8"/>
  <c r="J1756" i="8"/>
  <c r="K1756" i="8"/>
  <c r="L1756" i="8"/>
  <c r="M1756" i="8"/>
  <c r="I1757" i="8"/>
  <c r="J1757" i="8"/>
  <c r="K1757" i="8"/>
  <c r="L1757" i="8"/>
  <c r="M1757" i="8"/>
  <c r="I1758" i="8"/>
  <c r="J1758" i="8"/>
  <c r="G1758" i="8" s="1"/>
  <c r="K1758" i="8"/>
  <c r="L1758" i="8"/>
  <c r="M1758" i="8"/>
  <c r="I1759" i="8"/>
  <c r="J1759" i="8"/>
  <c r="K1759" i="8"/>
  <c r="L1759" i="8"/>
  <c r="M1759" i="8"/>
  <c r="I1760" i="8"/>
  <c r="J1760" i="8"/>
  <c r="K1760" i="8"/>
  <c r="L1760" i="8"/>
  <c r="M1760" i="8"/>
  <c r="I1761" i="8"/>
  <c r="J1761" i="8"/>
  <c r="K1761" i="8"/>
  <c r="L1761" i="8"/>
  <c r="M1761" i="8"/>
  <c r="I1762" i="8"/>
  <c r="J1762" i="8"/>
  <c r="K1762" i="8"/>
  <c r="L1762" i="8"/>
  <c r="M1762" i="8"/>
  <c r="I1763" i="8"/>
  <c r="J1763" i="8"/>
  <c r="K1763" i="8"/>
  <c r="L1763" i="8"/>
  <c r="M1763" i="8"/>
  <c r="I1764" i="8"/>
  <c r="J1764" i="8"/>
  <c r="K1764" i="8"/>
  <c r="L1764" i="8"/>
  <c r="M1764" i="8"/>
  <c r="I1765" i="8"/>
  <c r="J1765" i="8"/>
  <c r="K1765" i="8"/>
  <c r="L1765" i="8"/>
  <c r="M1765" i="8"/>
  <c r="I1766" i="8"/>
  <c r="J1766" i="8"/>
  <c r="K1766" i="8"/>
  <c r="L1766" i="8"/>
  <c r="M1766" i="8"/>
  <c r="I1767" i="8"/>
  <c r="J1767" i="8"/>
  <c r="K1767" i="8"/>
  <c r="L1767" i="8"/>
  <c r="M1767" i="8"/>
  <c r="I1768" i="8"/>
  <c r="J1768" i="8"/>
  <c r="K1768" i="8"/>
  <c r="L1768" i="8"/>
  <c r="M1768" i="8"/>
  <c r="I1769" i="8"/>
  <c r="J1769" i="8"/>
  <c r="K1769" i="8"/>
  <c r="L1769" i="8"/>
  <c r="M1769" i="8"/>
  <c r="I1770" i="8"/>
  <c r="J1770" i="8"/>
  <c r="K1770" i="8"/>
  <c r="L1770" i="8"/>
  <c r="M1770" i="8"/>
  <c r="I1771" i="8"/>
  <c r="J1771" i="8"/>
  <c r="K1771" i="8"/>
  <c r="L1771" i="8"/>
  <c r="M1771" i="8"/>
  <c r="I1772" i="8"/>
  <c r="J1772" i="8"/>
  <c r="K1772" i="8"/>
  <c r="L1772" i="8"/>
  <c r="M1772" i="8"/>
  <c r="I1773" i="8"/>
  <c r="J1773" i="8"/>
  <c r="K1773" i="8"/>
  <c r="L1773" i="8"/>
  <c r="M1773" i="8"/>
  <c r="I1774" i="8"/>
  <c r="J1774" i="8"/>
  <c r="K1774" i="8"/>
  <c r="L1774" i="8"/>
  <c r="M1774" i="8"/>
  <c r="I1775" i="8"/>
  <c r="J1775" i="8"/>
  <c r="K1775" i="8"/>
  <c r="L1775" i="8"/>
  <c r="M1775" i="8"/>
  <c r="I1776" i="8"/>
  <c r="J1776" i="8"/>
  <c r="K1776" i="8"/>
  <c r="L1776" i="8"/>
  <c r="M1776" i="8"/>
  <c r="I1777" i="8"/>
  <c r="J1777" i="8"/>
  <c r="K1777" i="8"/>
  <c r="L1777" i="8"/>
  <c r="M1777" i="8"/>
  <c r="I1778" i="8"/>
  <c r="J1778" i="8"/>
  <c r="K1778" i="8"/>
  <c r="L1778" i="8"/>
  <c r="M1778" i="8"/>
  <c r="I1779" i="8"/>
  <c r="J1779" i="8"/>
  <c r="K1779" i="8"/>
  <c r="L1779" i="8"/>
  <c r="M1779" i="8"/>
  <c r="I1780" i="8"/>
  <c r="J1780" i="8"/>
  <c r="K1780" i="8"/>
  <c r="L1780" i="8"/>
  <c r="M1780" i="8"/>
  <c r="I1781" i="8"/>
  <c r="J1781" i="8"/>
  <c r="K1781" i="8"/>
  <c r="L1781" i="8"/>
  <c r="M1781" i="8"/>
  <c r="I1782" i="8"/>
  <c r="J1782" i="8"/>
  <c r="K1782" i="8"/>
  <c r="L1782" i="8"/>
  <c r="M1782" i="8"/>
  <c r="I1783" i="8"/>
  <c r="J1783" i="8"/>
  <c r="K1783" i="8"/>
  <c r="L1783" i="8"/>
  <c r="M1783" i="8"/>
  <c r="I1784" i="8"/>
  <c r="J1784" i="8"/>
  <c r="K1784" i="8"/>
  <c r="L1784" i="8"/>
  <c r="M1784" i="8"/>
  <c r="I1785" i="8"/>
  <c r="J1785" i="8"/>
  <c r="K1785" i="8"/>
  <c r="L1785" i="8"/>
  <c r="M1785" i="8"/>
  <c r="I1786" i="8"/>
  <c r="J1786" i="8"/>
  <c r="G1786" i="8" s="1"/>
  <c r="K1786" i="8"/>
  <c r="L1786" i="8"/>
  <c r="M1786" i="8"/>
  <c r="I1787" i="8"/>
  <c r="J1787" i="8"/>
  <c r="K1787" i="8"/>
  <c r="L1787" i="8"/>
  <c r="M1787" i="8"/>
  <c r="I1788" i="8"/>
  <c r="J1788" i="8"/>
  <c r="K1788" i="8"/>
  <c r="L1788" i="8"/>
  <c r="M1788" i="8"/>
  <c r="I1789" i="8"/>
  <c r="J1789" i="8"/>
  <c r="K1789" i="8"/>
  <c r="L1789" i="8"/>
  <c r="M1789" i="8"/>
  <c r="I1790" i="8"/>
  <c r="J1790" i="8"/>
  <c r="K1790" i="8"/>
  <c r="L1790" i="8"/>
  <c r="M1790" i="8"/>
  <c r="I1791" i="8"/>
  <c r="J1791" i="8"/>
  <c r="K1791" i="8"/>
  <c r="L1791" i="8"/>
  <c r="M1791" i="8"/>
  <c r="I1792" i="8"/>
  <c r="J1792" i="8"/>
  <c r="K1792" i="8"/>
  <c r="L1792" i="8"/>
  <c r="M1792" i="8"/>
  <c r="I1793" i="8"/>
  <c r="J1793" i="8"/>
  <c r="K1793" i="8"/>
  <c r="L1793" i="8"/>
  <c r="M1793" i="8"/>
  <c r="I1794" i="8"/>
  <c r="J1794" i="8"/>
  <c r="K1794" i="8"/>
  <c r="L1794" i="8"/>
  <c r="M1794" i="8"/>
  <c r="I1795" i="8"/>
  <c r="J1795" i="8"/>
  <c r="K1795" i="8"/>
  <c r="L1795" i="8"/>
  <c r="M1795" i="8"/>
  <c r="I1796" i="8"/>
  <c r="J1796" i="8"/>
  <c r="K1796" i="8"/>
  <c r="L1796" i="8"/>
  <c r="M1796" i="8"/>
  <c r="I1797" i="8"/>
  <c r="J1797" i="8"/>
  <c r="K1797" i="8"/>
  <c r="L1797" i="8"/>
  <c r="M1797" i="8"/>
  <c r="I1798" i="8"/>
  <c r="J1798" i="8"/>
  <c r="K1798" i="8"/>
  <c r="L1798" i="8"/>
  <c r="M1798" i="8"/>
  <c r="I1799" i="8"/>
  <c r="J1799" i="8"/>
  <c r="K1799" i="8"/>
  <c r="L1799" i="8"/>
  <c r="M1799" i="8"/>
  <c r="I1800" i="8"/>
  <c r="J1800" i="8"/>
  <c r="K1800" i="8"/>
  <c r="L1800" i="8"/>
  <c r="M1800" i="8"/>
  <c r="I1801" i="8"/>
  <c r="J1801" i="8"/>
  <c r="K1801" i="8"/>
  <c r="L1801" i="8"/>
  <c r="M1801" i="8"/>
  <c r="I1802" i="8"/>
  <c r="J1802" i="8"/>
  <c r="K1802" i="8"/>
  <c r="L1802" i="8"/>
  <c r="M1802" i="8"/>
  <c r="I1803" i="8"/>
  <c r="J1803" i="8"/>
  <c r="K1803" i="8"/>
  <c r="L1803" i="8"/>
  <c r="M1803" i="8"/>
  <c r="I1804" i="8"/>
  <c r="J1804" i="8"/>
  <c r="K1804" i="8"/>
  <c r="L1804" i="8"/>
  <c r="M1804" i="8"/>
  <c r="I1805" i="8"/>
  <c r="J1805" i="8"/>
  <c r="K1805" i="8"/>
  <c r="L1805" i="8"/>
  <c r="M1805" i="8"/>
  <c r="I1806" i="8"/>
  <c r="J1806" i="8"/>
  <c r="K1806" i="8"/>
  <c r="L1806" i="8"/>
  <c r="M1806" i="8"/>
  <c r="I1807" i="8"/>
  <c r="J1807" i="8"/>
  <c r="K1807" i="8"/>
  <c r="L1807" i="8"/>
  <c r="M1807" i="8"/>
  <c r="I1808" i="8"/>
  <c r="J1808" i="8"/>
  <c r="K1808" i="8"/>
  <c r="L1808" i="8"/>
  <c r="M1808" i="8"/>
  <c r="I1809" i="8"/>
  <c r="J1809" i="8"/>
  <c r="K1809" i="8"/>
  <c r="L1809" i="8"/>
  <c r="M1809" i="8"/>
  <c r="I1810" i="8"/>
  <c r="J1810" i="8"/>
  <c r="K1810" i="8"/>
  <c r="L1810" i="8"/>
  <c r="M1810" i="8"/>
  <c r="I1811" i="8"/>
  <c r="J1811" i="8"/>
  <c r="K1811" i="8"/>
  <c r="L1811" i="8"/>
  <c r="M1811" i="8"/>
  <c r="I1812" i="8"/>
  <c r="J1812" i="8"/>
  <c r="K1812" i="8"/>
  <c r="L1812" i="8"/>
  <c r="M1812" i="8"/>
  <c r="I1813" i="8"/>
  <c r="J1813" i="8"/>
  <c r="K1813" i="8"/>
  <c r="L1813" i="8"/>
  <c r="M1813" i="8"/>
  <c r="I1814" i="8"/>
  <c r="J1814" i="8"/>
  <c r="G1814" i="8" s="1"/>
  <c r="K1814" i="8"/>
  <c r="L1814" i="8"/>
  <c r="M1814" i="8"/>
  <c r="I1815" i="8"/>
  <c r="J1815" i="8"/>
  <c r="K1815" i="8"/>
  <c r="L1815" i="8"/>
  <c r="M1815" i="8"/>
  <c r="I1816" i="8"/>
  <c r="J1816" i="8"/>
  <c r="K1816" i="8"/>
  <c r="L1816" i="8"/>
  <c r="M1816" i="8"/>
  <c r="I1817" i="8"/>
  <c r="J1817" i="8"/>
  <c r="K1817" i="8"/>
  <c r="L1817" i="8"/>
  <c r="M1817" i="8"/>
  <c r="I1818" i="8"/>
  <c r="J1818" i="8"/>
  <c r="K1818" i="8"/>
  <c r="L1818" i="8"/>
  <c r="M1818" i="8"/>
  <c r="I1819" i="8"/>
  <c r="J1819" i="8"/>
  <c r="K1819" i="8"/>
  <c r="L1819" i="8"/>
  <c r="M1819" i="8"/>
  <c r="I1820" i="8"/>
  <c r="J1820" i="8"/>
  <c r="K1820" i="8"/>
  <c r="L1820" i="8"/>
  <c r="M1820" i="8"/>
  <c r="I1821" i="8"/>
  <c r="J1821" i="8"/>
  <c r="K1821" i="8"/>
  <c r="L1821" i="8"/>
  <c r="M1821" i="8"/>
  <c r="I1822" i="8"/>
  <c r="J1822" i="8"/>
  <c r="K1822" i="8"/>
  <c r="L1822" i="8"/>
  <c r="M1822" i="8"/>
  <c r="I1823" i="8"/>
  <c r="J1823" i="8"/>
  <c r="K1823" i="8"/>
  <c r="L1823" i="8"/>
  <c r="M1823" i="8"/>
  <c r="I1824" i="8"/>
  <c r="J1824" i="8"/>
  <c r="K1824" i="8"/>
  <c r="L1824" i="8"/>
  <c r="M1824" i="8"/>
  <c r="I1825" i="8"/>
  <c r="J1825" i="8"/>
  <c r="K1825" i="8"/>
  <c r="L1825" i="8"/>
  <c r="M1825" i="8"/>
  <c r="I1826" i="8"/>
  <c r="J1826" i="8"/>
  <c r="G1826" i="8" s="1"/>
  <c r="K1826" i="8"/>
  <c r="L1826" i="8"/>
  <c r="M1826" i="8"/>
  <c r="I1827" i="8"/>
  <c r="J1827" i="8"/>
  <c r="K1827" i="8"/>
  <c r="L1827" i="8"/>
  <c r="M1827" i="8"/>
  <c r="I1828" i="8"/>
  <c r="J1828" i="8"/>
  <c r="K1828" i="8"/>
  <c r="L1828" i="8"/>
  <c r="M1828" i="8"/>
  <c r="I1829" i="8"/>
  <c r="J1829" i="8"/>
  <c r="K1829" i="8"/>
  <c r="L1829" i="8"/>
  <c r="M1829" i="8"/>
  <c r="I1830" i="8"/>
  <c r="J1830" i="8"/>
  <c r="K1830" i="8"/>
  <c r="L1830" i="8"/>
  <c r="M1830" i="8"/>
  <c r="I1831" i="8"/>
  <c r="J1831" i="8"/>
  <c r="K1831" i="8"/>
  <c r="L1831" i="8"/>
  <c r="M1831" i="8"/>
  <c r="I1832" i="8"/>
  <c r="J1832" i="8"/>
  <c r="K1832" i="8"/>
  <c r="L1832" i="8"/>
  <c r="M1832" i="8"/>
  <c r="I1833" i="8"/>
  <c r="J1833" i="8"/>
  <c r="K1833" i="8"/>
  <c r="L1833" i="8"/>
  <c r="M1833" i="8"/>
  <c r="I1834" i="8"/>
  <c r="J1834" i="8"/>
  <c r="K1834" i="8"/>
  <c r="L1834" i="8"/>
  <c r="M1834" i="8"/>
  <c r="I1835" i="8"/>
  <c r="J1835" i="8"/>
  <c r="K1835" i="8"/>
  <c r="L1835" i="8"/>
  <c r="M1835" i="8"/>
  <c r="I1836" i="8"/>
  <c r="J1836" i="8"/>
  <c r="K1836" i="8"/>
  <c r="L1836" i="8"/>
  <c r="M1836" i="8"/>
  <c r="I1837" i="8"/>
  <c r="J1837" i="8"/>
  <c r="K1837" i="8"/>
  <c r="L1837" i="8"/>
  <c r="M1837" i="8"/>
  <c r="I1838" i="8"/>
  <c r="J1838" i="8"/>
  <c r="K1838" i="8"/>
  <c r="L1838" i="8"/>
  <c r="M1838" i="8"/>
  <c r="I1839" i="8"/>
  <c r="J1839" i="8"/>
  <c r="K1839" i="8"/>
  <c r="L1839" i="8"/>
  <c r="M1839" i="8"/>
  <c r="I1840" i="8"/>
  <c r="J1840" i="8"/>
  <c r="K1840" i="8"/>
  <c r="L1840" i="8"/>
  <c r="M1840" i="8"/>
  <c r="I1841" i="8"/>
  <c r="J1841" i="8"/>
  <c r="K1841" i="8"/>
  <c r="L1841" i="8"/>
  <c r="M1841" i="8"/>
  <c r="I1842" i="8"/>
  <c r="J1842" i="8"/>
  <c r="K1842" i="8"/>
  <c r="L1842" i="8"/>
  <c r="M1842" i="8"/>
  <c r="I1843" i="8"/>
  <c r="J1843" i="8"/>
  <c r="K1843" i="8"/>
  <c r="L1843" i="8"/>
  <c r="M1843" i="8"/>
  <c r="I1844" i="8"/>
  <c r="J1844" i="8"/>
  <c r="K1844" i="8"/>
  <c r="L1844" i="8"/>
  <c r="M1844" i="8"/>
  <c r="I1845" i="8"/>
  <c r="J1845" i="8"/>
  <c r="K1845" i="8"/>
  <c r="L1845" i="8"/>
  <c r="M1845" i="8"/>
  <c r="I1846" i="8"/>
  <c r="J1846" i="8"/>
  <c r="K1846" i="8"/>
  <c r="L1846" i="8"/>
  <c r="M1846" i="8"/>
  <c r="I1847" i="8"/>
  <c r="J1847" i="8"/>
  <c r="K1847" i="8"/>
  <c r="L1847" i="8"/>
  <c r="M1847" i="8"/>
  <c r="I1848" i="8"/>
  <c r="J1848" i="8"/>
  <c r="K1848" i="8"/>
  <c r="L1848" i="8"/>
  <c r="M1848" i="8"/>
  <c r="I1849" i="8"/>
  <c r="J1849" i="8"/>
  <c r="K1849" i="8"/>
  <c r="L1849" i="8"/>
  <c r="M1849" i="8"/>
  <c r="I1850" i="8"/>
  <c r="J1850" i="8"/>
  <c r="K1850" i="8"/>
  <c r="L1850" i="8"/>
  <c r="M1850" i="8"/>
  <c r="I1851" i="8"/>
  <c r="J1851" i="8"/>
  <c r="K1851" i="8"/>
  <c r="L1851" i="8"/>
  <c r="M1851" i="8"/>
  <c r="I1852" i="8"/>
  <c r="J1852" i="8"/>
  <c r="K1852" i="8"/>
  <c r="L1852" i="8"/>
  <c r="M1852" i="8"/>
  <c r="I1853" i="8"/>
  <c r="J1853" i="8"/>
  <c r="K1853" i="8"/>
  <c r="L1853" i="8"/>
  <c r="M1853" i="8"/>
  <c r="I1854" i="8"/>
  <c r="J1854" i="8"/>
  <c r="K1854" i="8"/>
  <c r="L1854" i="8"/>
  <c r="M1854" i="8"/>
  <c r="I1855" i="8"/>
  <c r="J1855" i="8"/>
  <c r="K1855" i="8"/>
  <c r="L1855" i="8"/>
  <c r="M1855" i="8"/>
  <c r="I1856" i="8"/>
  <c r="J1856" i="8"/>
  <c r="K1856" i="8"/>
  <c r="L1856" i="8"/>
  <c r="M1856" i="8"/>
  <c r="I1857" i="8"/>
  <c r="J1857" i="8"/>
  <c r="K1857" i="8"/>
  <c r="L1857" i="8"/>
  <c r="M1857" i="8"/>
  <c r="I1858" i="8"/>
  <c r="J1858" i="8"/>
  <c r="K1858" i="8"/>
  <c r="L1858" i="8"/>
  <c r="M1858" i="8"/>
  <c r="I1859" i="8"/>
  <c r="J1859" i="8"/>
  <c r="K1859" i="8"/>
  <c r="L1859" i="8"/>
  <c r="M1859" i="8"/>
  <c r="I1860" i="8"/>
  <c r="J1860" i="8"/>
  <c r="K1860" i="8"/>
  <c r="L1860" i="8"/>
  <c r="M1860" i="8"/>
  <c r="I1861" i="8"/>
  <c r="J1861" i="8"/>
  <c r="K1861" i="8"/>
  <c r="L1861" i="8"/>
  <c r="M1861" i="8"/>
  <c r="I1862" i="8"/>
  <c r="J1862" i="8"/>
  <c r="K1862" i="8"/>
  <c r="L1862" i="8"/>
  <c r="M1862" i="8"/>
  <c r="I1863" i="8"/>
  <c r="J1863" i="8"/>
  <c r="K1863" i="8"/>
  <c r="L1863" i="8"/>
  <c r="M1863" i="8"/>
  <c r="I1864" i="8"/>
  <c r="J1864" i="8"/>
  <c r="K1864" i="8"/>
  <c r="L1864" i="8"/>
  <c r="M1864" i="8"/>
  <c r="I1865" i="8"/>
  <c r="J1865" i="8"/>
  <c r="K1865" i="8"/>
  <c r="L1865" i="8"/>
  <c r="M1865" i="8"/>
  <c r="I1866" i="8"/>
  <c r="J1866" i="8"/>
  <c r="K1866" i="8"/>
  <c r="L1866" i="8"/>
  <c r="M1866" i="8"/>
  <c r="I1867" i="8"/>
  <c r="J1867" i="8"/>
  <c r="K1867" i="8"/>
  <c r="L1867" i="8"/>
  <c r="M1867" i="8"/>
  <c r="I1868" i="8"/>
  <c r="J1868" i="8"/>
  <c r="K1868" i="8"/>
  <c r="L1868" i="8"/>
  <c r="M1868" i="8"/>
  <c r="I1869" i="8"/>
  <c r="J1869" i="8"/>
  <c r="K1869" i="8"/>
  <c r="L1869" i="8"/>
  <c r="M1869" i="8"/>
  <c r="I1870" i="8"/>
  <c r="J1870" i="8"/>
  <c r="K1870" i="8"/>
  <c r="L1870" i="8"/>
  <c r="M1870" i="8"/>
  <c r="I1871" i="8"/>
  <c r="J1871" i="8"/>
  <c r="K1871" i="8"/>
  <c r="L1871" i="8"/>
  <c r="M1871" i="8"/>
  <c r="I1872" i="8"/>
  <c r="J1872" i="8"/>
  <c r="K1872" i="8"/>
  <c r="L1872" i="8"/>
  <c r="M1872" i="8"/>
  <c r="I1873" i="8"/>
  <c r="J1873" i="8"/>
  <c r="K1873" i="8"/>
  <c r="L1873" i="8"/>
  <c r="M1873" i="8"/>
  <c r="I1874" i="8"/>
  <c r="J1874" i="8"/>
  <c r="G1874" i="8" s="1"/>
  <c r="K1874" i="8"/>
  <c r="L1874" i="8"/>
  <c r="M1874" i="8"/>
  <c r="I1875" i="8"/>
  <c r="J1875" i="8"/>
  <c r="K1875" i="8"/>
  <c r="L1875" i="8"/>
  <c r="M1875" i="8"/>
  <c r="I1876" i="8"/>
  <c r="J1876" i="8"/>
  <c r="K1876" i="8"/>
  <c r="L1876" i="8"/>
  <c r="M1876" i="8"/>
  <c r="I1877" i="8"/>
  <c r="J1877" i="8"/>
  <c r="K1877" i="8"/>
  <c r="L1877" i="8"/>
  <c r="M1877" i="8"/>
  <c r="I1878" i="8"/>
  <c r="J1878" i="8"/>
  <c r="K1878" i="8"/>
  <c r="L1878" i="8"/>
  <c r="M1878" i="8"/>
  <c r="I1879" i="8"/>
  <c r="J1879" i="8"/>
  <c r="K1879" i="8"/>
  <c r="L1879" i="8"/>
  <c r="M1879" i="8"/>
  <c r="I1880" i="8"/>
  <c r="J1880" i="8"/>
  <c r="K1880" i="8"/>
  <c r="L1880" i="8"/>
  <c r="M1880" i="8"/>
  <c r="I1881" i="8"/>
  <c r="J1881" i="8"/>
  <c r="K1881" i="8"/>
  <c r="L1881" i="8"/>
  <c r="M1881" i="8"/>
  <c r="I1882" i="8"/>
  <c r="J1882" i="8"/>
  <c r="K1882" i="8"/>
  <c r="L1882" i="8"/>
  <c r="M1882" i="8"/>
  <c r="I1883" i="8"/>
  <c r="J1883" i="8"/>
  <c r="K1883" i="8"/>
  <c r="L1883" i="8"/>
  <c r="M1883" i="8"/>
  <c r="I1884" i="8"/>
  <c r="J1884" i="8"/>
  <c r="K1884" i="8"/>
  <c r="L1884" i="8"/>
  <c r="M1884" i="8"/>
  <c r="I1885" i="8"/>
  <c r="J1885" i="8"/>
  <c r="K1885" i="8"/>
  <c r="L1885" i="8"/>
  <c r="M1885" i="8"/>
  <c r="I1886" i="8"/>
  <c r="J1886" i="8"/>
  <c r="K1886" i="8"/>
  <c r="L1886" i="8"/>
  <c r="M1886" i="8"/>
  <c r="I1887" i="8"/>
  <c r="J1887" i="8"/>
  <c r="K1887" i="8"/>
  <c r="L1887" i="8"/>
  <c r="M1887" i="8"/>
  <c r="I1888" i="8"/>
  <c r="J1888" i="8"/>
  <c r="K1888" i="8"/>
  <c r="L1888" i="8"/>
  <c r="M1888" i="8"/>
  <c r="I1889" i="8"/>
  <c r="J1889" i="8"/>
  <c r="K1889" i="8"/>
  <c r="L1889" i="8"/>
  <c r="M1889" i="8"/>
  <c r="I1890" i="8"/>
  <c r="J1890" i="8"/>
  <c r="G1890" i="8" s="1"/>
  <c r="K1890" i="8"/>
  <c r="L1890" i="8"/>
  <c r="M1890" i="8"/>
  <c r="I1891" i="8"/>
  <c r="J1891" i="8"/>
  <c r="K1891" i="8"/>
  <c r="L1891" i="8"/>
  <c r="M1891" i="8"/>
  <c r="I1892" i="8"/>
  <c r="J1892" i="8"/>
  <c r="K1892" i="8"/>
  <c r="L1892" i="8"/>
  <c r="M1892" i="8"/>
  <c r="I1893" i="8"/>
  <c r="J1893" i="8"/>
  <c r="K1893" i="8"/>
  <c r="L1893" i="8"/>
  <c r="M1893" i="8"/>
  <c r="I1894" i="8"/>
  <c r="J1894" i="8"/>
  <c r="K1894" i="8"/>
  <c r="L1894" i="8"/>
  <c r="M1894" i="8"/>
  <c r="I1895" i="8"/>
  <c r="J1895" i="8"/>
  <c r="K1895" i="8"/>
  <c r="L1895" i="8"/>
  <c r="M1895" i="8"/>
  <c r="I1896" i="8"/>
  <c r="J1896" i="8"/>
  <c r="K1896" i="8"/>
  <c r="L1896" i="8"/>
  <c r="M1896" i="8"/>
  <c r="I1897" i="8"/>
  <c r="J1897" i="8"/>
  <c r="K1897" i="8"/>
  <c r="L1897" i="8"/>
  <c r="M1897" i="8"/>
  <c r="I1898" i="8"/>
  <c r="J1898" i="8"/>
  <c r="K1898" i="8"/>
  <c r="L1898" i="8"/>
  <c r="M1898" i="8"/>
  <c r="I1899" i="8"/>
  <c r="J1899" i="8"/>
  <c r="K1899" i="8"/>
  <c r="L1899" i="8"/>
  <c r="M1899" i="8"/>
  <c r="I1900" i="8"/>
  <c r="J1900" i="8"/>
  <c r="K1900" i="8"/>
  <c r="L1900" i="8"/>
  <c r="M1900" i="8"/>
  <c r="I1901" i="8"/>
  <c r="J1901" i="8"/>
  <c r="K1901" i="8"/>
  <c r="L1901" i="8"/>
  <c r="M1901" i="8"/>
  <c r="I1902" i="8"/>
  <c r="J1902" i="8"/>
  <c r="K1902" i="8"/>
  <c r="L1902" i="8"/>
  <c r="M1902" i="8"/>
  <c r="I1903" i="8"/>
  <c r="J1903" i="8"/>
  <c r="K1903" i="8"/>
  <c r="L1903" i="8"/>
  <c r="M1903" i="8"/>
  <c r="I1904" i="8"/>
  <c r="J1904" i="8"/>
  <c r="K1904" i="8"/>
  <c r="L1904" i="8"/>
  <c r="M1904" i="8"/>
  <c r="I1905" i="8"/>
  <c r="J1905" i="8"/>
  <c r="K1905" i="8"/>
  <c r="L1905" i="8"/>
  <c r="M1905" i="8"/>
  <c r="I1906" i="8"/>
  <c r="J1906" i="8"/>
  <c r="K1906" i="8"/>
  <c r="L1906" i="8"/>
  <c r="M1906" i="8"/>
  <c r="I1907" i="8"/>
  <c r="J1907" i="8"/>
  <c r="K1907" i="8"/>
  <c r="L1907" i="8"/>
  <c r="M1907" i="8"/>
  <c r="I1908" i="8"/>
  <c r="J1908" i="8"/>
  <c r="K1908" i="8"/>
  <c r="L1908" i="8"/>
  <c r="M1908" i="8"/>
  <c r="I1909" i="8"/>
  <c r="J1909" i="8"/>
  <c r="K1909" i="8"/>
  <c r="L1909" i="8"/>
  <c r="M1909" i="8"/>
  <c r="I1910" i="8"/>
  <c r="J1910" i="8"/>
  <c r="K1910" i="8"/>
  <c r="L1910" i="8"/>
  <c r="M1910" i="8"/>
  <c r="I1911" i="8"/>
  <c r="J1911" i="8"/>
  <c r="K1911" i="8"/>
  <c r="L1911" i="8"/>
  <c r="M1911" i="8"/>
  <c r="I1912" i="8"/>
  <c r="J1912" i="8"/>
  <c r="K1912" i="8"/>
  <c r="L1912" i="8"/>
  <c r="M1912" i="8"/>
  <c r="I1913" i="8"/>
  <c r="J1913" i="8"/>
  <c r="K1913" i="8"/>
  <c r="L1913" i="8"/>
  <c r="M1913" i="8"/>
  <c r="I1914" i="8"/>
  <c r="J1914" i="8"/>
  <c r="K1914" i="8"/>
  <c r="L1914" i="8"/>
  <c r="M1914" i="8"/>
  <c r="I1915" i="8"/>
  <c r="J1915" i="8"/>
  <c r="K1915" i="8"/>
  <c r="L1915" i="8"/>
  <c r="M1915" i="8"/>
  <c r="I1916" i="8"/>
  <c r="J1916" i="8"/>
  <c r="K1916" i="8"/>
  <c r="L1916" i="8"/>
  <c r="M1916" i="8"/>
  <c r="I1917" i="8"/>
  <c r="J1917" i="8"/>
  <c r="K1917" i="8"/>
  <c r="L1917" i="8"/>
  <c r="M1917" i="8"/>
  <c r="I1918" i="8"/>
  <c r="J1918" i="8"/>
  <c r="K1918" i="8"/>
  <c r="L1918" i="8"/>
  <c r="M1918" i="8"/>
  <c r="I1919" i="8"/>
  <c r="J1919" i="8"/>
  <c r="K1919" i="8"/>
  <c r="L1919" i="8"/>
  <c r="M1919" i="8"/>
  <c r="I1920" i="8"/>
  <c r="J1920" i="8"/>
  <c r="K1920" i="8"/>
  <c r="L1920" i="8"/>
  <c r="M1920" i="8"/>
  <c r="I1921" i="8"/>
  <c r="J1921" i="8"/>
  <c r="K1921" i="8"/>
  <c r="L1921" i="8"/>
  <c r="M1921" i="8"/>
  <c r="I1922" i="8"/>
  <c r="J1922" i="8"/>
  <c r="K1922" i="8"/>
  <c r="L1922" i="8"/>
  <c r="M1922" i="8"/>
  <c r="I1923" i="8"/>
  <c r="J1923" i="8"/>
  <c r="K1923" i="8"/>
  <c r="L1923" i="8"/>
  <c r="M1923" i="8"/>
  <c r="I1924" i="8"/>
  <c r="J1924" i="8"/>
  <c r="K1924" i="8"/>
  <c r="L1924" i="8"/>
  <c r="M1924" i="8"/>
  <c r="I1925" i="8"/>
  <c r="J1925" i="8"/>
  <c r="K1925" i="8"/>
  <c r="L1925" i="8"/>
  <c r="M1925" i="8"/>
  <c r="I1926" i="8"/>
  <c r="J1926" i="8"/>
  <c r="G1926" i="8" s="1"/>
  <c r="K1926" i="8"/>
  <c r="L1926" i="8"/>
  <c r="M1926" i="8"/>
  <c r="I1927" i="8"/>
  <c r="J1927" i="8"/>
  <c r="K1927" i="8"/>
  <c r="L1927" i="8"/>
  <c r="M1927" i="8"/>
  <c r="I1928" i="8"/>
  <c r="J1928" i="8"/>
  <c r="K1928" i="8"/>
  <c r="L1928" i="8"/>
  <c r="M1928" i="8"/>
  <c r="I1929" i="8"/>
  <c r="J1929" i="8"/>
  <c r="K1929" i="8"/>
  <c r="L1929" i="8"/>
  <c r="M1929" i="8"/>
  <c r="I1930" i="8"/>
  <c r="J1930" i="8"/>
  <c r="K1930" i="8"/>
  <c r="L1930" i="8"/>
  <c r="M1930" i="8"/>
  <c r="I1931" i="8"/>
  <c r="J1931" i="8"/>
  <c r="K1931" i="8"/>
  <c r="L1931" i="8"/>
  <c r="M1931" i="8"/>
  <c r="I1932" i="8"/>
  <c r="J1932" i="8"/>
  <c r="K1932" i="8"/>
  <c r="L1932" i="8"/>
  <c r="M1932" i="8"/>
  <c r="I1933" i="8"/>
  <c r="J1933" i="8"/>
  <c r="K1933" i="8"/>
  <c r="L1933" i="8"/>
  <c r="M1933" i="8"/>
  <c r="I1934" i="8"/>
  <c r="J1934" i="8"/>
  <c r="K1934" i="8"/>
  <c r="L1934" i="8"/>
  <c r="M1934" i="8"/>
  <c r="I1935" i="8"/>
  <c r="J1935" i="8"/>
  <c r="K1935" i="8"/>
  <c r="L1935" i="8"/>
  <c r="M1935" i="8"/>
  <c r="I1936" i="8"/>
  <c r="J1936" i="8"/>
  <c r="K1936" i="8"/>
  <c r="L1936" i="8"/>
  <c r="M1936" i="8"/>
  <c r="I1937" i="8"/>
  <c r="J1937" i="8"/>
  <c r="K1937" i="8"/>
  <c r="L1937" i="8"/>
  <c r="M1937" i="8"/>
  <c r="I1938" i="8"/>
  <c r="J1938" i="8"/>
  <c r="K1938" i="8"/>
  <c r="L1938" i="8"/>
  <c r="M1938" i="8"/>
  <c r="I1939" i="8"/>
  <c r="J1939" i="8"/>
  <c r="K1939" i="8"/>
  <c r="L1939" i="8"/>
  <c r="M1939" i="8"/>
  <c r="I1940" i="8"/>
  <c r="J1940" i="8"/>
  <c r="K1940" i="8"/>
  <c r="L1940" i="8"/>
  <c r="M1940" i="8"/>
  <c r="I1941" i="8"/>
  <c r="J1941" i="8"/>
  <c r="K1941" i="8"/>
  <c r="L1941" i="8"/>
  <c r="M1941" i="8"/>
  <c r="I1942" i="8"/>
  <c r="J1942" i="8"/>
  <c r="G1942" i="8" s="1"/>
  <c r="K1942" i="8"/>
  <c r="L1942" i="8"/>
  <c r="M1942" i="8"/>
  <c r="I1943" i="8"/>
  <c r="J1943" i="8"/>
  <c r="K1943" i="8"/>
  <c r="L1943" i="8"/>
  <c r="M1943" i="8"/>
  <c r="I1944" i="8"/>
  <c r="J1944" i="8"/>
  <c r="K1944" i="8"/>
  <c r="L1944" i="8"/>
  <c r="M1944" i="8"/>
  <c r="I1945" i="8"/>
  <c r="J1945" i="8"/>
  <c r="K1945" i="8"/>
  <c r="L1945" i="8"/>
  <c r="M1945" i="8"/>
  <c r="I1946" i="8"/>
  <c r="J1946" i="8"/>
  <c r="K1946" i="8"/>
  <c r="L1946" i="8"/>
  <c r="M1946" i="8"/>
  <c r="I1947" i="8"/>
  <c r="J1947" i="8"/>
  <c r="K1947" i="8"/>
  <c r="L1947" i="8"/>
  <c r="M1947" i="8"/>
  <c r="I1948" i="8"/>
  <c r="J1948" i="8"/>
  <c r="K1948" i="8"/>
  <c r="L1948" i="8"/>
  <c r="M1948" i="8"/>
  <c r="I1949" i="8"/>
  <c r="J1949" i="8"/>
  <c r="K1949" i="8"/>
  <c r="L1949" i="8"/>
  <c r="M1949" i="8"/>
  <c r="I1950" i="8"/>
  <c r="J1950" i="8"/>
  <c r="K1950" i="8"/>
  <c r="L1950" i="8"/>
  <c r="M1950" i="8"/>
  <c r="I1951" i="8"/>
  <c r="J1951" i="8"/>
  <c r="K1951" i="8"/>
  <c r="L1951" i="8"/>
  <c r="M1951" i="8"/>
  <c r="I1952" i="8"/>
  <c r="J1952" i="8"/>
  <c r="K1952" i="8"/>
  <c r="L1952" i="8"/>
  <c r="M1952" i="8"/>
  <c r="I1953" i="8"/>
  <c r="J1953" i="8"/>
  <c r="K1953" i="8"/>
  <c r="L1953" i="8"/>
  <c r="M1953" i="8"/>
  <c r="I1954" i="8"/>
  <c r="J1954" i="8"/>
  <c r="K1954" i="8"/>
  <c r="L1954" i="8"/>
  <c r="M1954" i="8"/>
  <c r="I1955" i="8"/>
  <c r="J1955" i="8"/>
  <c r="K1955" i="8"/>
  <c r="L1955" i="8"/>
  <c r="M1955" i="8"/>
  <c r="I1956" i="8"/>
  <c r="J1956" i="8"/>
  <c r="K1956" i="8"/>
  <c r="L1956" i="8"/>
  <c r="M1956" i="8"/>
  <c r="I1957" i="8"/>
  <c r="J1957" i="8"/>
  <c r="K1957" i="8"/>
  <c r="L1957" i="8"/>
  <c r="M1957" i="8"/>
  <c r="I1958" i="8"/>
  <c r="J1958" i="8"/>
  <c r="K1958" i="8"/>
  <c r="L1958" i="8"/>
  <c r="M1958" i="8"/>
  <c r="I1959" i="8"/>
  <c r="J1959" i="8"/>
  <c r="K1959" i="8"/>
  <c r="L1959" i="8"/>
  <c r="M1959" i="8"/>
  <c r="I1960" i="8"/>
  <c r="J1960" i="8"/>
  <c r="K1960" i="8"/>
  <c r="L1960" i="8"/>
  <c r="M1960" i="8"/>
  <c r="I1961" i="8"/>
  <c r="J1961" i="8"/>
  <c r="K1961" i="8"/>
  <c r="L1961" i="8"/>
  <c r="M1961" i="8"/>
  <c r="I1962" i="8"/>
  <c r="J1962" i="8"/>
  <c r="G1962" i="8" s="1"/>
  <c r="K1962" i="8"/>
  <c r="L1962" i="8"/>
  <c r="M1962" i="8"/>
  <c r="I1963" i="8"/>
  <c r="J1963" i="8"/>
  <c r="K1963" i="8"/>
  <c r="L1963" i="8"/>
  <c r="M1963" i="8"/>
  <c r="I1964" i="8"/>
  <c r="J1964" i="8"/>
  <c r="K1964" i="8"/>
  <c r="L1964" i="8"/>
  <c r="M1964" i="8"/>
  <c r="I1965" i="8"/>
  <c r="J1965" i="8"/>
  <c r="K1965" i="8"/>
  <c r="L1965" i="8"/>
  <c r="M1965" i="8"/>
  <c r="I1966" i="8"/>
  <c r="J1966" i="8"/>
  <c r="K1966" i="8"/>
  <c r="L1966" i="8"/>
  <c r="M1966" i="8"/>
  <c r="I1967" i="8"/>
  <c r="J1967" i="8"/>
  <c r="K1967" i="8"/>
  <c r="L1967" i="8"/>
  <c r="M1967" i="8"/>
  <c r="I1968" i="8"/>
  <c r="J1968" i="8"/>
  <c r="K1968" i="8"/>
  <c r="L1968" i="8"/>
  <c r="M1968" i="8"/>
  <c r="I1969" i="8"/>
  <c r="J1969" i="8"/>
  <c r="K1969" i="8"/>
  <c r="L1969" i="8"/>
  <c r="M1969" i="8"/>
  <c r="I1970" i="8"/>
  <c r="J1970" i="8"/>
  <c r="K1970" i="8"/>
  <c r="L1970" i="8"/>
  <c r="M1970" i="8"/>
  <c r="I1971" i="8"/>
  <c r="J1971" i="8"/>
  <c r="K1971" i="8"/>
  <c r="L1971" i="8"/>
  <c r="M1971" i="8"/>
  <c r="I1972" i="8"/>
  <c r="J1972" i="8"/>
  <c r="K1972" i="8"/>
  <c r="L1972" i="8"/>
  <c r="M1972" i="8"/>
  <c r="I1973" i="8"/>
  <c r="J1973" i="8"/>
  <c r="K1973" i="8"/>
  <c r="L1973" i="8"/>
  <c r="M1973" i="8"/>
  <c r="I1974" i="8"/>
  <c r="J1974" i="8"/>
  <c r="K1974" i="8"/>
  <c r="L1974" i="8"/>
  <c r="M1974" i="8"/>
  <c r="I1975" i="8"/>
  <c r="J1975" i="8"/>
  <c r="K1975" i="8"/>
  <c r="L1975" i="8"/>
  <c r="M1975" i="8"/>
  <c r="I1976" i="8"/>
  <c r="J1976" i="8"/>
  <c r="K1976" i="8"/>
  <c r="L1976" i="8"/>
  <c r="M1976" i="8"/>
  <c r="I1977" i="8"/>
  <c r="J1977" i="8"/>
  <c r="K1977" i="8"/>
  <c r="L1977" i="8"/>
  <c r="M1977" i="8"/>
  <c r="I1978" i="8"/>
  <c r="J1978" i="8"/>
  <c r="G1978" i="8" s="1"/>
  <c r="K1978" i="8"/>
  <c r="L1978" i="8"/>
  <c r="M1978" i="8"/>
  <c r="I1979" i="8"/>
  <c r="J1979" i="8"/>
  <c r="K1979" i="8"/>
  <c r="L1979" i="8"/>
  <c r="M1979" i="8"/>
  <c r="I1980" i="8"/>
  <c r="J1980" i="8"/>
  <c r="K1980" i="8"/>
  <c r="L1980" i="8"/>
  <c r="M1980" i="8"/>
  <c r="I1981" i="8"/>
  <c r="J1981" i="8"/>
  <c r="K1981" i="8"/>
  <c r="L1981" i="8"/>
  <c r="M1981" i="8"/>
  <c r="I1982" i="8"/>
  <c r="J1982" i="8"/>
  <c r="K1982" i="8"/>
  <c r="L1982" i="8"/>
  <c r="M1982" i="8"/>
  <c r="I1983" i="8"/>
  <c r="J1983" i="8"/>
  <c r="K1983" i="8"/>
  <c r="L1983" i="8"/>
  <c r="M1983" i="8"/>
  <c r="I1984" i="8"/>
  <c r="J1984" i="8"/>
  <c r="K1984" i="8"/>
  <c r="L1984" i="8"/>
  <c r="M1984" i="8"/>
  <c r="I1985" i="8"/>
  <c r="J1985" i="8"/>
  <c r="K1985" i="8"/>
  <c r="L1985" i="8"/>
  <c r="M1985" i="8"/>
  <c r="I1986" i="8"/>
  <c r="J1986" i="8"/>
  <c r="K1986" i="8"/>
  <c r="L1986" i="8"/>
  <c r="M1986" i="8"/>
  <c r="I1987" i="8"/>
  <c r="J1987" i="8"/>
  <c r="K1987" i="8"/>
  <c r="L1987" i="8"/>
  <c r="M1987" i="8"/>
  <c r="I1988" i="8"/>
  <c r="J1988" i="8"/>
  <c r="K1988" i="8"/>
  <c r="L1988" i="8"/>
  <c r="M1988" i="8"/>
  <c r="I1989" i="8"/>
  <c r="J1989" i="8"/>
  <c r="K1989" i="8"/>
  <c r="L1989" i="8"/>
  <c r="M1989" i="8"/>
  <c r="I1990" i="8"/>
  <c r="J1990" i="8"/>
  <c r="K1990" i="8"/>
  <c r="L1990" i="8"/>
  <c r="M1990" i="8"/>
  <c r="I1991" i="8"/>
  <c r="J1991" i="8"/>
  <c r="K1991" i="8"/>
  <c r="L1991" i="8"/>
  <c r="M1991" i="8"/>
  <c r="I1992" i="8"/>
  <c r="J1992" i="8"/>
  <c r="K1992" i="8"/>
  <c r="L1992" i="8"/>
  <c r="M1992" i="8"/>
  <c r="I1993" i="8"/>
  <c r="J1993" i="8"/>
  <c r="K1993" i="8"/>
  <c r="L1993" i="8"/>
  <c r="M1993" i="8"/>
  <c r="I1994" i="8"/>
  <c r="J1994" i="8"/>
  <c r="K1994" i="8"/>
  <c r="L1994" i="8"/>
  <c r="M1994" i="8"/>
  <c r="I1995" i="8"/>
  <c r="J1995" i="8"/>
  <c r="K1995" i="8"/>
  <c r="L1995" i="8"/>
  <c r="M1995" i="8"/>
  <c r="I1996" i="8"/>
  <c r="J1996" i="8"/>
  <c r="K1996" i="8"/>
  <c r="L1996" i="8"/>
  <c r="M1996" i="8"/>
  <c r="I1997" i="8"/>
  <c r="J1997" i="8"/>
  <c r="K1997" i="8"/>
  <c r="L1997" i="8"/>
  <c r="M1997" i="8"/>
  <c r="I1998" i="8"/>
  <c r="J1998" i="8"/>
  <c r="K1998" i="8"/>
  <c r="L1998" i="8"/>
  <c r="M1998" i="8"/>
  <c r="I1999" i="8"/>
  <c r="J1999" i="8"/>
  <c r="K1999" i="8"/>
  <c r="L1999" i="8"/>
  <c r="M1999" i="8"/>
  <c r="I2000" i="8"/>
  <c r="J2000" i="8"/>
  <c r="K2000" i="8"/>
  <c r="L2000" i="8"/>
  <c r="M2000" i="8"/>
  <c r="I2001" i="8"/>
  <c r="J2001" i="8"/>
  <c r="K2001" i="8"/>
  <c r="L2001" i="8"/>
  <c r="M2001" i="8"/>
  <c r="I2002" i="8"/>
  <c r="J2002" i="8"/>
  <c r="K2002" i="8"/>
  <c r="L2002" i="8"/>
  <c r="M2002" i="8"/>
  <c r="I2003" i="8"/>
  <c r="J2003" i="8"/>
  <c r="K2003" i="8"/>
  <c r="L2003" i="8"/>
  <c r="M2003" i="8"/>
  <c r="I2004" i="8"/>
  <c r="J2004" i="8"/>
  <c r="K2004" i="8"/>
  <c r="L2004" i="8"/>
  <c r="M2004" i="8"/>
  <c r="I2005" i="8"/>
  <c r="J2005" i="8"/>
  <c r="K2005" i="8"/>
  <c r="L2005" i="8"/>
  <c r="M2005" i="8"/>
  <c r="I2006" i="8"/>
  <c r="J2006" i="8"/>
  <c r="K2006" i="8"/>
  <c r="L2006" i="8"/>
  <c r="M2006" i="8"/>
  <c r="I2007" i="8"/>
  <c r="J2007" i="8"/>
  <c r="K2007" i="8"/>
  <c r="L2007" i="8"/>
  <c r="M2007" i="8"/>
  <c r="I2008" i="8"/>
  <c r="J2008" i="8"/>
  <c r="K2008" i="8"/>
  <c r="L2008" i="8"/>
  <c r="M2008" i="8"/>
  <c r="I2009" i="8"/>
  <c r="J2009" i="8"/>
  <c r="K2009" i="8"/>
  <c r="L2009" i="8"/>
  <c r="M2009" i="8"/>
  <c r="I2010" i="8"/>
  <c r="J2010" i="8"/>
  <c r="K2010" i="8"/>
  <c r="L2010" i="8"/>
  <c r="M2010" i="8"/>
  <c r="I2011" i="8"/>
  <c r="J2011" i="8"/>
  <c r="K2011" i="8"/>
  <c r="L2011" i="8"/>
  <c r="M2011" i="8"/>
  <c r="I2012" i="8"/>
  <c r="J2012" i="8"/>
  <c r="K2012" i="8"/>
  <c r="L2012" i="8"/>
  <c r="M2012" i="8"/>
  <c r="I2013" i="8"/>
  <c r="J2013" i="8"/>
  <c r="K2013" i="8"/>
  <c r="L2013" i="8"/>
  <c r="M2013" i="8"/>
  <c r="I2014" i="8"/>
  <c r="J2014" i="8"/>
  <c r="G2014" i="8" s="1"/>
  <c r="K2014" i="8"/>
  <c r="L2014" i="8"/>
  <c r="M2014" i="8"/>
  <c r="I2015" i="8"/>
  <c r="J2015" i="8"/>
  <c r="K2015" i="8"/>
  <c r="L2015" i="8"/>
  <c r="M2015" i="8"/>
  <c r="I2016" i="8"/>
  <c r="J2016" i="8"/>
  <c r="K2016" i="8"/>
  <c r="L2016" i="8"/>
  <c r="M2016" i="8"/>
  <c r="I2017" i="8"/>
  <c r="J2017" i="8"/>
  <c r="K2017" i="8"/>
  <c r="L2017" i="8"/>
  <c r="M2017" i="8"/>
  <c r="I2018" i="8"/>
  <c r="J2018" i="8"/>
  <c r="G2018" i="8" s="1"/>
  <c r="K2018" i="8"/>
  <c r="L2018" i="8"/>
  <c r="M2018" i="8"/>
  <c r="I2019" i="8"/>
  <c r="J2019" i="8"/>
  <c r="K2019" i="8"/>
  <c r="L2019" i="8"/>
  <c r="M2019" i="8"/>
  <c r="I2020" i="8"/>
  <c r="J2020" i="8"/>
  <c r="K2020" i="8"/>
  <c r="L2020" i="8"/>
  <c r="M2020" i="8"/>
  <c r="I2021" i="8"/>
  <c r="J2021" i="8"/>
  <c r="K2021" i="8"/>
  <c r="L2021" i="8"/>
  <c r="M2021" i="8"/>
  <c r="I2022" i="8"/>
  <c r="J2022" i="8"/>
  <c r="K2022" i="8"/>
  <c r="L2022" i="8"/>
  <c r="M2022" i="8"/>
  <c r="I2023" i="8"/>
  <c r="J2023" i="8"/>
  <c r="K2023" i="8"/>
  <c r="L2023" i="8"/>
  <c r="M2023" i="8"/>
  <c r="I2024" i="8"/>
  <c r="J2024" i="8"/>
  <c r="K2024" i="8"/>
  <c r="L2024" i="8"/>
  <c r="M2024" i="8"/>
  <c r="I2025" i="8"/>
  <c r="J2025" i="8"/>
  <c r="K2025" i="8"/>
  <c r="L2025" i="8"/>
  <c r="M2025" i="8"/>
  <c r="I2026" i="8"/>
  <c r="J2026" i="8"/>
  <c r="K2026" i="8"/>
  <c r="L2026" i="8"/>
  <c r="M2026" i="8"/>
  <c r="I2027" i="8"/>
  <c r="J2027" i="8"/>
  <c r="K2027" i="8"/>
  <c r="L2027" i="8"/>
  <c r="M2027" i="8"/>
  <c r="I2028" i="8"/>
  <c r="J2028" i="8"/>
  <c r="K2028" i="8"/>
  <c r="L2028" i="8"/>
  <c r="M2028" i="8"/>
  <c r="I2029" i="8"/>
  <c r="J2029" i="8"/>
  <c r="K2029" i="8"/>
  <c r="L2029" i="8"/>
  <c r="M2029" i="8"/>
  <c r="I2030" i="8"/>
  <c r="J2030" i="8"/>
  <c r="G2030" i="8" s="1"/>
  <c r="K2030" i="8"/>
  <c r="L2030" i="8"/>
  <c r="M2030" i="8"/>
  <c r="I2031" i="8"/>
  <c r="J2031" i="8"/>
  <c r="K2031" i="8"/>
  <c r="L2031" i="8"/>
  <c r="M2031" i="8"/>
  <c r="I2032" i="8"/>
  <c r="J2032" i="8"/>
  <c r="K2032" i="8"/>
  <c r="L2032" i="8"/>
  <c r="M2032" i="8"/>
  <c r="I2033" i="8"/>
  <c r="J2033" i="8"/>
  <c r="K2033" i="8"/>
  <c r="L2033" i="8"/>
  <c r="M2033" i="8"/>
  <c r="I2034" i="8"/>
  <c r="J2034" i="8"/>
  <c r="K2034" i="8"/>
  <c r="L2034" i="8"/>
  <c r="M2034" i="8"/>
  <c r="I2035" i="8"/>
  <c r="J2035" i="8"/>
  <c r="K2035" i="8"/>
  <c r="L2035" i="8"/>
  <c r="M2035" i="8"/>
  <c r="I2036" i="8"/>
  <c r="J2036" i="8"/>
  <c r="K2036" i="8"/>
  <c r="L2036" i="8"/>
  <c r="M2036" i="8"/>
  <c r="I2037" i="8"/>
  <c r="J2037" i="8"/>
  <c r="K2037" i="8"/>
  <c r="L2037" i="8"/>
  <c r="M2037" i="8"/>
  <c r="I2038" i="8"/>
  <c r="J2038" i="8"/>
  <c r="K2038" i="8"/>
  <c r="L2038" i="8"/>
  <c r="M2038" i="8"/>
  <c r="I2039" i="8"/>
  <c r="J2039" i="8"/>
  <c r="K2039" i="8"/>
  <c r="L2039" i="8"/>
  <c r="M2039" i="8"/>
  <c r="I2040" i="8"/>
  <c r="J2040" i="8"/>
  <c r="K2040" i="8"/>
  <c r="L2040" i="8"/>
  <c r="M2040" i="8"/>
  <c r="I2041" i="8"/>
  <c r="J2041" i="8"/>
  <c r="K2041" i="8"/>
  <c r="L2041" i="8"/>
  <c r="M2041" i="8"/>
  <c r="I2042" i="8"/>
  <c r="J2042" i="8"/>
  <c r="K2042" i="8"/>
  <c r="L2042" i="8"/>
  <c r="M2042" i="8"/>
  <c r="I2043" i="8"/>
  <c r="J2043" i="8"/>
  <c r="K2043" i="8"/>
  <c r="L2043" i="8"/>
  <c r="M2043" i="8"/>
  <c r="I2044" i="8"/>
  <c r="J2044" i="8"/>
  <c r="K2044" i="8"/>
  <c r="L2044" i="8"/>
  <c r="M2044" i="8"/>
  <c r="I2045" i="8"/>
  <c r="J2045" i="8"/>
  <c r="K2045" i="8"/>
  <c r="L2045" i="8"/>
  <c r="M2045" i="8"/>
  <c r="I2046" i="8"/>
  <c r="J2046" i="8"/>
  <c r="K2046" i="8"/>
  <c r="L2046" i="8"/>
  <c r="M2046" i="8"/>
  <c r="I2047" i="8"/>
  <c r="J2047" i="8"/>
  <c r="K2047" i="8"/>
  <c r="L2047" i="8"/>
  <c r="M2047" i="8"/>
  <c r="I2048" i="8"/>
  <c r="J2048" i="8"/>
  <c r="K2048" i="8"/>
  <c r="L2048" i="8"/>
  <c r="M2048" i="8"/>
  <c r="I2049" i="8"/>
  <c r="J2049" i="8"/>
  <c r="K2049" i="8"/>
  <c r="L2049" i="8"/>
  <c r="M2049" i="8"/>
  <c r="I2050" i="8"/>
  <c r="J2050" i="8"/>
  <c r="G2050" i="8" s="1"/>
  <c r="K2050" i="8"/>
  <c r="L2050" i="8"/>
  <c r="M2050" i="8"/>
  <c r="I2051" i="8"/>
  <c r="J2051" i="8"/>
  <c r="K2051" i="8"/>
  <c r="L2051" i="8"/>
  <c r="M2051" i="8"/>
  <c r="I2052" i="8"/>
  <c r="J2052" i="8"/>
  <c r="K2052" i="8"/>
  <c r="L2052" i="8"/>
  <c r="M2052" i="8"/>
  <c r="I2053" i="8"/>
  <c r="J2053" i="8"/>
  <c r="K2053" i="8"/>
  <c r="L2053" i="8"/>
  <c r="M2053" i="8"/>
  <c r="I2054" i="8"/>
  <c r="J2054" i="8"/>
  <c r="K2054" i="8"/>
  <c r="L2054" i="8"/>
  <c r="M2054" i="8"/>
  <c r="I2055" i="8"/>
  <c r="J2055" i="8"/>
  <c r="K2055" i="8"/>
  <c r="L2055" i="8"/>
  <c r="M2055" i="8"/>
  <c r="I2056" i="8"/>
  <c r="J2056" i="8"/>
  <c r="K2056" i="8"/>
  <c r="L2056" i="8"/>
  <c r="M2056" i="8"/>
  <c r="I2057" i="8"/>
  <c r="J2057" i="8"/>
  <c r="K2057" i="8"/>
  <c r="L2057" i="8"/>
  <c r="M2057" i="8"/>
  <c r="I2058" i="8"/>
  <c r="J2058" i="8"/>
  <c r="K2058" i="8"/>
  <c r="L2058" i="8"/>
  <c r="M2058" i="8"/>
  <c r="I2059" i="8"/>
  <c r="J2059" i="8"/>
  <c r="K2059" i="8"/>
  <c r="L2059" i="8"/>
  <c r="M2059" i="8"/>
  <c r="I2060" i="8"/>
  <c r="J2060" i="8"/>
  <c r="K2060" i="8"/>
  <c r="L2060" i="8"/>
  <c r="M2060" i="8"/>
  <c r="I2061" i="8"/>
  <c r="J2061" i="8"/>
  <c r="K2061" i="8"/>
  <c r="L2061" i="8"/>
  <c r="M2061" i="8"/>
  <c r="I2062" i="8"/>
  <c r="J2062" i="8"/>
  <c r="K2062" i="8"/>
  <c r="L2062" i="8"/>
  <c r="M2062" i="8"/>
  <c r="I2063" i="8"/>
  <c r="J2063" i="8"/>
  <c r="K2063" i="8"/>
  <c r="L2063" i="8"/>
  <c r="M2063" i="8"/>
  <c r="I2064" i="8"/>
  <c r="J2064" i="8"/>
  <c r="K2064" i="8"/>
  <c r="L2064" i="8"/>
  <c r="M2064" i="8"/>
  <c r="I2065" i="8"/>
  <c r="J2065" i="8"/>
  <c r="K2065" i="8"/>
  <c r="L2065" i="8"/>
  <c r="M2065" i="8"/>
  <c r="I2066" i="8"/>
  <c r="J2066" i="8"/>
  <c r="K2066" i="8"/>
  <c r="L2066" i="8"/>
  <c r="M2066" i="8"/>
  <c r="I2067" i="8"/>
  <c r="J2067" i="8"/>
  <c r="K2067" i="8"/>
  <c r="L2067" i="8"/>
  <c r="M2067" i="8"/>
  <c r="I2068" i="8"/>
  <c r="J2068" i="8"/>
  <c r="K2068" i="8"/>
  <c r="L2068" i="8"/>
  <c r="M2068" i="8"/>
  <c r="I2069" i="8"/>
  <c r="J2069" i="8"/>
  <c r="K2069" i="8"/>
  <c r="L2069" i="8"/>
  <c r="M2069" i="8"/>
  <c r="I2070" i="8"/>
  <c r="J2070" i="8"/>
  <c r="K2070" i="8"/>
  <c r="L2070" i="8"/>
  <c r="M2070" i="8"/>
  <c r="I2071" i="8"/>
  <c r="J2071" i="8"/>
  <c r="K2071" i="8"/>
  <c r="L2071" i="8"/>
  <c r="M2071" i="8"/>
  <c r="I2072" i="8"/>
  <c r="J2072" i="8"/>
  <c r="K2072" i="8"/>
  <c r="L2072" i="8"/>
  <c r="M2072" i="8"/>
  <c r="I2073" i="8"/>
  <c r="J2073" i="8"/>
  <c r="K2073" i="8"/>
  <c r="L2073" i="8"/>
  <c r="M2073" i="8"/>
  <c r="I2074" i="8"/>
  <c r="J2074" i="8"/>
  <c r="K2074" i="8"/>
  <c r="L2074" i="8"/>
  <c r="M2074" i="8"/>
  <c r="I2075" i="8"/>
  <c r="J2075" i="8"/>
  <c r="K2075" i="8"/>
  <c r="L2075" i="8"/>
  <c r="M2075" i="8"/>
  <c r="I2076" i="8"/>
  <c r="J2076" i="8"/>
  <c r="K2076" i="8"/>
  <c r="L2076" i="8"/>
  <c r="M2076" i="8"/>
  <c r="I2077" i="8"/>
  <c r="J2077" i="8"/>
  <c r="K2077" i="8"/>
  <c r="L2077" i="8"/>
  <c r="M2077" i="8"/>
  <c r="I2078" i="8"/>
  <c r="J2078" i="8"/>
  <c r="K2078" i="8"/>
  <c r="L2078" i="8"/>
  <c r="M2078" i="8"/>
  <c r="I2079" i="8"/>
  <c r="J2079" i="8"/>
  <c r="K2079" i="8"/>
  <c r="L2079" i="8"/>
  <c r="M2079" i="8"/>
  <c r="I2080" i="8"/>
  <c r="J2080" i="8"/>
  <c r="K2080" i="8"/>
  <c r="L2080" i="8"/>
  <c r="M2080" i="8"/>
  <c r="I2081" i="8"/>
  <c r="J2081" i="8"/>
  <c r="K2081" i="8"/>
  <c r="L2081" i="8"/>
  <c r="M2081" i="8"/>
  <c r="I2082" i="8"/>
  <c r="J2082" i="8"/>
  <c r="K2082" i="8"/>
  <c r="L2082" i="8"/>
  <c r="M2082" i="8"/>
  <c r="I2083" i="8"/>
  <c r="J2083" i="8"/>
  <c r="K2083" i="8"/>
  <c r="L2083" i="8"/>
  <c r="M2083" i="8"/>
  <c r="I2084" i="8"/>
  <c r="J2084" i="8"/>
  <c r="K2084" i="8"/>
  <c r="L2084" i="8"/>
  <c r="M2084" i="8"/>
  <c r="I2085" i="8"/>
  <c r="J2085" i="8"/>
  <c r="K2085" i="8"/>
  <c r="L2085" i="8"/>
  <c r="M2085" i="8"/>
  <c r="I2086" i="8"/>
  <c r="J2086" i="8"/>
  <c r="K2086" i="8"/>
  <c r="L2086" i="8"/>
  <c r="M2086" i="8"/>
  <c r="I2087" i="8"/>
  <c r="J2087" i="8"/>
  <c r="K2087" i="8"/>
  <c r="L2087" i="8"/>
  <c r="M2087" i="8"/>
  <c r="I2088" i="8"/>
  <c r="J2088" i="8"/>
  <c r="K2088" i="8"/>
  <c r="L2088" i="8"/>
  <c r="M2088" i="8"/>
  <c r="I2089" i="8"/>
  <c r="J2089" i="8"/>
  <c r="K2089" i="8"/>
  <c r="L2089" i="8"/>
  <c r="M2089" i="8"/>
  <c r="I2090" i="8"/>
  <c r="J2090" i="8"/>
  <c r="G2090" i="8" s="1"/>
  <c r="K2090" i="8"/>
  <c r="L2090" i="8"/>
  <c r="M2090" i="8"/>
  <c r="I2091" i="8"/>
  <c r="J2091" i="8"/>
  <c r="K2091" i="8"/>
  <c r="L2091" i="8"/>
  <c r="M2091" i="8"/>
  <c r="I2092" i="8"/>
  <c r="J2092" i="8"/>
  <c r="K2092" i="8"/>
  <c r="L2092" i="8"/>
  <c r="M2092" i="8"/>
  <c r="I2093" i="8"/>
  <c r="J2093" i="8"/>
  <c r="K2093" i="8"/>
  <c r="L2093" i="8"/>
  <c r="M2093" i="8"/>
  <c r="I2094" i="8"/>
  <c r="J2094" i="8"/>
  <c r="K2094" i="8"/>
  <c r="L2094" i="8"/>
  <c r="M2094" i="8"/>
  <c r="I2095" i="8"/>
  <c r="J2095" i="8"/>
  <c r="K2095" i="8"/>
  <c r="L2095" i="8"/>
  <c r="M2095" i="8"/>
  <c r="I2096" i="8"/>
  <c r="J2096" i="8"/>
  <c r="K2096" i="8"/>
  <c r="L2096" i="8"/>
  <c r="M2096" i="8"/>
  <c r="I2097" i="8"/>
  <c r="J2097" i="8"/>
  <c r="K2097" i="8"/>
  <c r="L2097" i="8"/>
  <c r="M2097" i="8"/>
  <c r="I2098" i="8"/>
  <c r="J2098" i="8"/>
  <c r="K2098" i="8"/>
  <c r="L2098" i="8"/>
  <c r="M2098" i="8"/>
  <c r="I2099" i="8"/>
  <c r="J2099" i="8"/>
  <c r="K2099" i="8"/>
  <c r="L2099" i="8"/>
  <c r="M2099" i="8"/>
  <c r="I2100" i="8"/>
  <c r="J2100" i="8"/>
  <c r="K2100" i="8"/>
  <c r="L2100" i="8"/>
  <c r="M2100" i="8"/>
  <c r="I2101" i="8"/>
  <c r="J2101" i="8"/>
  <c r="K2101" i="8"/>
  <c r="L2101" i="8"/>
  <c r="M2101" i="8"/>
  <c r="I2102" i="8"/>
  <c r="J2102" i="8"/>
  <c r="G2102" i="8" s="1"/>
  <c r="K2102" i="8"/>
  <c r="L2102" i="8"/>
  <c r="M2102" i="8"/>
  <c r="I2103" i="8"/>
  <c r="J2103" i="8"/>
  <c r="K2103" i="8"/>
  <c r="L2103" i="8"/>
  <c r="M2103" i="8"/>
  <c r="I2104" i="8"/>
  <c r="J2104" i="8"/>
  <c r="K2104" i="8"/>
  <c r="L2104" i="8"/>
  <c r="M2104" i="8"/>
  <c r="I2105" i="8"/>
  <c r="J2105" i="8"/>
  <c r="K2105" i="8"/>
  <c r="L2105" i="8"/>
  <c r="M2105" i="8"/>
  <c r="I2106" i="8"/>
  <c r="J2106" i="8"/>
  <c r="K2106" i="8"/>
  <c r="L2106" i="8"/>
  <c r="M2106" i="8"/>
  <c r="I2107" i="8"/>
  <c r="J2107" i="8"/>
  <c r="K2107" i="8"/>
  <c r="L2107" i="8"/>
  <c r="M2107" i="8"/>
  <c r="I2108" i="8"/>
  <c r="J2108" i="8"/>
  <c r="K2108" i="8"/>
  <c r="L2108" i="8"/>
  <c r="M2108" i="8"/>
  <c r="I2109" i="8"/>
  <c r="J2109" i="8"/>
  <c r="K2109" i="8"/>
  <c r="L2109" i="8"/>
  <c r="M2109" i="8"/>
  <c r="I2110" i="8"/>
  <c r="J2110" i="8"/>
  <c r="K2110" i="8"/>
  <c r="L2110" i="8"/>
  <c r="M2110" i="8"/>
  <c r="I2111" i="8"/>
  <c r="J2111" i="8"/>
  <c r="K2111" i="8"/>
  <c r="L2111" i="8"/>
  <c r="M2111" i="8"/>
  <c r="I2112" i="8"/>
  <c r="J2112" i="8"/>
  <c r="K2112" i="8"/>
  <c r="L2112" i="8"/>
  <c r="M2112" i="8"/>
  <c r="I2113" i="8"/>
  <c r="J2113" i="8"/>
  <c r="K2113" i="8"/>
  <c r="L2113" i="8"/>
  <c r="M2113" i="8"/>
  <c r="I2114" i="8"/>
  <c r="J2114" i="8"/>
  <c r="K2114" i="8"/>
  <c r="L2114" i="8"/>
  <c r="M2114" i="8"/>
  <c r="I2115" i="8"/>
  <c r="J2115" i="8"/>
  <c r="K2115" i="8"/>
  <c r="L2115" i="8"/>
  <c r="M2115" i="8"/>
  <c r="I2116" i="8"/>
  <c r="J2116" i="8"/>
  <c r="K2116" i="8"/>
  <c r="L2116" i="8"/>
  <c r="M2116" i="8"/>
  <c r="I2117" i="8"/>
  <c r="J2117" i="8"/>
  <c r="K2117" i="8"/>
  <c r="L2117" i="8"/>
  <c r="M2117" i="8"/>
  <c r="I2118" i="8"/>
  <c r="J2118" i="8"/>
  <c r="G2118" i="8" s="1"/>
  <c r="K2118" i="8"/>
  <c r="L2118" i="8"/>
  <c r="M2118" i="8"/>
  <c r="I2119" i="8"/>
  <c r="J2119" i="8"/>
  <c r="K2119" i="8"/>
  <c r="L2119" i="8"/>
  <c r="M2119" i="8"/>
  <c r="I2120" i="8"/>
  <c r="J2120" i="8"/>
  <c r="K2120" i="8"/>
  <c r="L2120" i="8"/>
  <c r="M2120" i="8"/>
  <c r="I2121" i="8"/>
  <c r="J2121" i="8"/>
  <c r="K2121" i="8"/>
  <c r="L2121" i="8"/>
  <c r="M2121" i="8"/>
  <c r="I2122" i="8"/>
  <c r="J2122" i="8"/>
  <c r="K2122" i="8"/>
  <c r="L2122" i="8"/>
  <c r="M2122" i="8"/>
  <c r="I2123" i="8"/>
  <c r="J2123" i="8"/>
  <c r="K2123" i="8"/>
  <c r="L2123" i="8"/>
  <c r="M2123" i="8"/>
  <c r="I2124" i="8"/>
  <c r="J2124" i="8"/>
  <c r="K2124" i="8"/>
  <c r="L2124" i="8"/>
  <c r="M2124" i="8"/>
  <c r="I2125" i="8"/>
  <c r="J2125" i="8"/>
  <c r="K2125" i="8"/>
  <c r="L2125" i="8"/>
  <c r="M2125" i="8"/>
  <c r="I2126" i="8"/>
  <c r="J2126" i="8"/>
  <c r="K2126" i="8"/>
  <c r="L2126" i="8"/>
  <c r="M2126" i="8"/>
  <c r="I2127" i="8"/>
  <c r="J2127" i="8"/>
  <c r="K2127" i="8"/>
  <c r="L2127" i="8"/>
  <c r="M2127" i="8"/>
  <c r="I2128" i="8"/>
  <c r="J2128" i="8"/>
  <c r="K2128" i="8"/>
  <c r="L2128" i="8"/>
  <c r="M2128" i="8"/>
  <c r="I2129" i="8"/>
  <c r="J2129" i="8"/>
  <c r="K2129" i="8"/>
  <c r="L2129" i="8"/>
  <c r="M2129" i="8"/>
  <c r="I2130" i="8"/>
  <c r="J2130" i="8"/>
  <c r="K2130" i="8"/>
  <c r="L2130" i="8"/>
  <c r="M2130" i="8"/>
  <c r="I2131" i="8"/>
  <c r="J2131" i="8"/>
  <c r="K2131" i="8"/>
  <c r="L2131" i="8"/>
  <c r="M2131" i="8"/>
  <c r="I2132" i="8"/>
  <c r="J2132" i="8"/>
  <c r="K2132" i="8"/>
  <c r="L2132" i="8"/>
  <c r="M2132" i="8"/>
  <c r="I2133" i="8"/>
  <c r="J2133" i="8"/>
  <c r="K2133" i="8"/>
  <c r="L2133" i="8"/>
  <c r="M2133" i="8"/>
  <c r="I2134" i="8"/>
  <c r="J2134" i="8"/>
  <c r="K2134" i="8"/>
  <c r="L2134" i="8"/>
  <c r="M2134" i="8"/>
  <c r="I2135" i="8"/>
  <c r="J2135" i="8"/>
  <c r="K2135" i="8"/>
  <c r="L2135" i="8"/>
  <c r="M2135" i="8"/>
  <c r="I2136" i="8"/>
  <c r="J2136" i="8"/>
  <c r="K2136" i="8"/>
  <c r="L2136" i="8"/>
  <c r="M2136" i="8"/>
  <c r="I2137" i="8"/>
  <c r="J2137" i="8"/>
  <c r="K2137" i="8"/>
  <c r="L2137" i="8"/>
  <c r="M2137" i="8"/>
  <c r="I2138" i="8"/>
  <c r="J2138" i="8"/>
  <c r="K2138" i="8"/>
  <c r="L2138" i="8"/>
  <c r="M2138" i="8"/>
  <c r="I2139" i="8"/>
  <c r="J2139" i="8"/>
  <c r="K2139" i="8"/>
  <c r="L2139" i="8"/>
  <c r="M2139" i="8"/>
  <c r="I2140" i="8"/>
  <c r="J2140" i="8"/>
  <c r="K2140" i="8"/>
  <c r="L2140" i="8"/>
  <c r="M2140" i="8"/>
  <c r="I2141" i="8"/>
  <c r="J2141" i="8"/>
  <c r="K2141" i="8"/>
  <c r="L2141" i="8"/>
  <c r="M2141" i="8"/>
  <c r="I2142" i="8"/>
  <c r="J2142" i="8"/>
  <c r="K2142" i="8"/>
  <c r="L2142" i="8"/>
  <c r="M2142" i="8"/>
  <c r="I2143" i="8"/>
  <c r="J2143" i="8"/>
  <c r="K2143" i="8"/>
  <c r="L2143" i="8"/>
  <c r="M2143" i="8"/>
  <c r="I2144" i="8"/>
  <c r="J2144" i="8"/>
  <c r="K2144" i="8"/>
  <c r="L2144" i="8"/>
  <c r="M2144" i="8"/>
  <c r="I2145" i="8"/>
  <c r="J2145" i="8"/>
  <c r="K2145" i="8"/>
  <c r="L2145" i="8"/>
  <c r="M2145" i="8"/>
  <c r="I2146" i="8"/>
  <c r="J2146" i="8"/>
  <c r="K2146" i="8"/>
  <c r="L2146" i="8"/>
  <c r="M2146" i="8"/>
  <c r="I2147" i="8"/>
  <c r="J2147" i="8"/>
  <c r="K2147" i="8"/>
  <c r="L2147" i="8"/>
  <c r="M2147" i="8"/>
  <c r="I2148" i="8"/>
  <c r="J2148" i="8"/>
  <c r="K2148" i="8"/>
  <c r="L2148" i="8"/>
  <c r="M2148" i="8"/>
  <c r="I2149" i="8"/>
  <c r="J2149" i="8"/>
  <c r="K2149" i="8"/>
  <c r="L2149" i="8"/>
  <c r="M2149" i="8"/>
  <c r="I2150" i="8"/>
  <c r="J2150" i="8"/>
  <c r="G2150" i="8" s="1"/>
  <c r="K2150" i="8"/>
  <c r="L2150" i="8"/>
  <c r="M2150" i="8"/>
  <c r="I2151" i="8"/>
  <c r="J2151" i="8"/>
  <c r="K2151" i="8"/>
  <c r="L2151" i="8"/>
  <c r="M2151" i="8"/>
  <c r="I2152" i="8"/>
  <c r="J2152" i="8"/>
  <c r="K2152" i="8"/>
  <c r="L2152" i="8"/>
  <c r="M2152" i="8"/>
  <c r="I2153" i="8"/>
  <c r="J2153" i="8"/>
  <c r="K2153" i="8"/>
  <c r="L2153" i="8"/>
  <c r="M2153" i="8"/>
  <c r="I2154" i="8"/>
  <c r="J2154" i="8"/>
  <c r="K2154" i="8"/>
  <c r="L2154" i="8"/>
  <c r="M2154" i="8"/>
  <c r="I2155" i="8"/>
  <c r="J2155" i="8"/>
  <c r="K2155" i="8"/>
  <c r="L2155" i="8"/>
  <c r="M2155" i="8"/>
  <c r="I2156" i="8"/>
  <c r="J2156" i="8"/>
  <c r="K2156" i="8"/>
  <c r="L2156" i="8"/>
  <c r="M2156" i="8"/>
  <c r="I2157" i="8"/>
  <c r="J2157" i="8"/>
  <c r="K2157" i="8"/>
  <c r="L2157" i="8"/>
  <c r="M2157" i="8"/>
  <c r="I2158" i="8"/>
  <c r="J2158" i="8"/>
  <c r="K2158" i="8"/>
  <c r="L2158" i="8"/>
  <c r="M2158" i="8"/>
  <c r="I2159" i="8"/>
  <c r="J2159" i="8"/>
  <c r="K2159" i="8"/>
  <c r="L2159" i="8"/>
  <c r="M2159" i="8"/>
  <c r="I2160" i="8"/>
  <c r="J2160" i="8"/>
  <c r="K2160" i="8"/>
  <c r="L2160" i="8"/>
  <c r="M2160" i="8"/>
  <c r="I2161" i="8"/>
  <c r="J2161" i="8"/>
  <c r="K2161" i="8"/>
  <c r="L2161" i="8"/>
  <c r="M2161" i="8"/>
  <c r="I2162" i="8"/>
  <c r="J2162" i="8"/>
  <c r="K2162" i="8"/>
  <c r="L2162" i="8"/>
  <c r="M2162" i="8"/>
  <c r="I2163" i="8"/>
  <c r="J2163" i="8"/>
  <c r="K2163" i="8"/>
  <c r="L2163" i="8"/>
  <c r="M2163" i="8"/>
  <c r="I2164" i="8"/>
  <c r="J2164" i="8"/>
  <c r="K2164" i="8"/>
  <c r="L2164" i="8"/>
  <c r="M2164" i="8"/>
  <c r="I2165" i="8"/>
  <c r="J2165" i="8"/>
  <c r="K2165" i="8"/>
  <c r="L2165" i="8"/>
  <c r="M2165" i="8"/>
  <c r="I2166" i="8"/>
  <c r="J2166" i="8"/>
  <c r="K2166" i="8"/>
  <c r="L2166" i="8"/>
  <c r="M2166" i="8"/>
  <c r="I2167" i="8"/>
  <c r="J2167" i="8"/>
  <c r="K2167" i="8"/>
  <c r="L2167" i="8"/>
  <c r="M2167" i="8"/>
  <c r="I2168" i="8"/>
  <c r="J2168" i="8"/>
  <c r="K2168" i="8"/>
  <c r="L2168" i="8"/>
  <c r="M2168" i="8"/>
  <c r="I2169" i="8"/>
  <c r="J2169" i="8"/>
  <c r="K2169" i="8"/>
  <c r="L2169" i="8"/>
  <c r="M2169" i="8"/>
  <c r="I2170" i="8"/>
  <c r="J2170" i="8"/>
  <c r="K2170" i="8"/>
  <c r="L2170" i="8"/>
  <c r="M2170" i="8"/>
  <c r="I2171" i="8"/>
  <c r="J2171" i="8"/>
  <c r="K2171" i="8"/>
  <c r="L2171" i="8"/>
  <c r="M2171" i="8"/>
  <c r="I2172" i="8"/>
  <c r="J2172" i="8"/>
  <c r="K2172" i="8"/>
  <c r="L2172" i="8"/>
  <c r="M2172" i="8"/>
  <c r="I2173" i="8"/>
  <c r="J2173" i="8"/>
  <c r="K2173" i="8"/>
  <c r="L2173" i="8"/>
  <c r="M2173" i="8"/>
  <c r="I2174" i="8"/>
  <c r="J2174" i="8"/>
  <c r="K2174" i="8"/>
  <c r="L2174" i="8"/>
  <c r="M2174" i="8"/>
  <c r="I2175" i="8"/>
  <c r="J2175" i="8"/>
  <c r="K2175" i="8"/>
  <c r="L2175" i="8"/>
  <c r="M2175" i="8"/>
  <c r="I2176" i="8"/>
  <c r="J2176" i="8"/>
  <c r="K2176" i="8"/>
  <c r="L2176" i="8"/>
  <c r="M2176" i="8"/>
  <c r="I2177" i="8"/>
  <c r="J2177" i="8"/>
  <c r="K2177" i="8"/>
  <c r="L2177" i="8"/>
  <c r="M2177" i="8"/>
  <c r="I2178" i="8"/>
  <c r="J2178" i="8"/>
  <c r="K2178" i="8"/>
  <c r="L2178" i="8"/>
  <c r="M2178" i="8"/>
  <c r="I2179" i="8"/>
  <c r="J2179" i="8"/>
  <c r="K2179" i="8"/>
  <c r="L2179" i="8"/>
  <c r="M2179" i="8"/>
  <c r="I2180" i="8"/>
  <c r="J2180" i="8"/>
  <c r="K2180" i="8"/>
  <c r="L2180" i="8"/>
  <c r="M2180" i="8"/>
  <c r="I2181" i="8"/>
  <c r="J2181" i="8"/>
  <c r="K2181" i="8"/>
  <c r="L2181" i="8"/>
  <c r="M2181" i="8"/>
  <c r="I2182" i="8"/>
  <c r="J2182" i="8"/>
  <c r="G2182" i="8" s="1"/>
  <c r="K2182" i="8"/>
  <c r="L2182" i="8"/>
  <c r="M2182" i="8"/>
  <c r="I2183" i="8"/>
  <c r="J2183" i="8"/>
  <c r="K2183" i="8"/>
  <c r="L2183" i="8"/>
  <c r="M2183" i="8"/>
  <c r="I2184" i="8"/>
  <c r="J2184" i="8"/>
  <c r="K2184" i="8"/>
  <c r="L2184" i="8"/>
  <c r="M2184" i="8"/>
  <c r="I2185" i="8"/>
  <c r="J2185" i="8"/>
  <c r="K2185" i="8"/>
  <c r="L2185" i="8"/>
  <c r="M2185" i="8"/>
  <c r="I2186" i="8"/>
  <c r="J2186" i="8"/>
  <c r="G2186" i="8" s="1"/>
  <c r="K2186" i="8"/>
  <c r="L2186" i="8"/>
  <c r="M2186" i="8"/>
  <c r="I2187" i="8"/>
  <c r="J2187" i="8"/>
  <c r="K2187" i="8"/>
  <c r="L2187" i="8"/>
  <c r="M2187" i="8"/>
  <c r="I2188" i="8"/>
  <c r="J2188" i="8"/>
  <c r="K2188" i="8"/>
  <c r="L2188" i="8"/>
  <c r="M2188" i="8"/>
  <c r="I2189" i="8"/>
  <c r="J2189" i="8"/>
  <c r="K2189" i="8"/>
  <c r="L2189" i="8"/>
  <c r="M2189" i="8"/>
  <c r="I2190" i="8"/>
  <c r="J2190" i="8"/>
  <c r="K2190" i="8"/>
  <c r="L2190" i="8"/>
  <c r="M2190" i="8"/>
  <c r="I2191" i="8"/>
  <c r="J2191" i="8"/>
  <c r="K2191" i="8"/>
  <c r="L2191" i="8"/>
  <c r="M2191" i="8"/>
  <c r="I2192" i="8"/>
  <c r="J2192" i="8"/>
  <c r="K2192" i="8"/>
  <c r="L2192" i="8"/>
  <c r="M2192" i="8"/>
  <c r="I2193" i="8"/>
  <c r="J2193" i="8"/>
  <c r="K2193" i="8"/>
  <c r="L2193" i="8"/>
  <c r="M2193" i="8"/>
  <c r="I2194" i="8"/>
  <c r="J2194" i="8"/>
  <c r="K2194" i="8"/>
  <c r="L2194" i="8"/>
  <c r="M2194" i="8"/>
  <c r="I2195" i="8"/>
  <c r="J2195" i="8"/>
  <c r="K2195" i="8"/>
  <c r="L2195" i="8"/>
  <c r="M2195" i="8"/>
  <c r="I2196" i="8"/>
  <c r="J2196" i="8"/>
  <c r="K2196" i="8"/>
  <c r="L2196" i="8"/>
  <c r="M2196" i="8"/>
  <c r="I2197" i="8"/>
  <c r="J2197" i="8"/>
  <c r="K2197" i="8"/>
  <c r="L2197" i="8"/>
  <c r="M2197" i="8"/>
  <c r="I2198" i="8"/>
  <c r="J2198" i="8"/>
  <c r="G2198" i="8" s="1"/>
  <c r="K2198" i="8"/>
  <c r="L2198" i="8"/>
  <c r="M2198" i="8"/>
  <c r="I2199" i="8"/>
  <c r="J2199" i="8"/>
  <c r="K2199" i="8"/>
  <c r="L2199" i="8"/>
  <c r="M2199" i="8"/>
  <c r="I2200" i="8"/>
  <c r="J2200" i="8"/>
  <c r="K2200" i="8"/>
  <c r="L2200" i="8"/>
  <c r="M2200" i="8"/>
  <c r="I2201" i="8"/>
  <c r="J2201" i="8"/>
  <c r="K2201" i="8"/>
  <c r="L2201" i="8"/>
  <c r="M2201" i="8"/>
  <c r="I2202" i="8"/>
  <c r="J2202" i="8"/>
  <c r="K2202" i="8"/>
  <c r="L2202" i="8"/>
  <c r="M2202" i="8"/>
  <c r="I2203" i="8"/>
  <c r="J2203" i="8"/>
  <c r="K2203" i="8"/>
  <c r="L2203" i="8"/>
  <c r="M2203" i="8"/>
  <c r="I2204" i="8"/>
  <c r="J2204" i="8"/>
  <c r="K2204" i="8"/>
  <c r="L2204" i="8"/>
  <c r="M2204" i="8"/>
  <c r="I2205" i="8"/>
  <c r="J2205" i="8"/>
  <c r="K2205" i="8"/>
  <c r="L2205" i="8"/>
  <c r="M2205" i="8"/>
  <c r="I2206" i="8"/>
  <c r="J2206" i="8"/>
  <c r="K2206" i="8"/>
  <c r="L2206" i="8"/>
  <c r="M2206" i="8"/>
  <c r="I2207" i="8"/>
  <c r="J2207" i="8"/>
  <c r="K2207" i="8"/>
  <c r="L2207" i="8"/>
  <c r="M2207" i="8"/>
  <c r="I2208" i="8"/>
  <c r="J2208" i="8"/>
  <c r="K2208" i="8"/>
  <c r="L2208" i="8"/>
  <c r="M2208" i="8"/>
  <c r="I2209" i="8"/>
  <c r="J2209" i="8"/>
  <c r="K2209" i="8"/>
  <c r="L2209" i="8"/>
  <c r="M2209" i="8"/>
  <c r="I2210" i="8"/>
  <c r="J2210" i="8"/>
  <c r="K2210" i="8"/>
  <c r="L2210" i="8"/>
  <c r="M2210" i="8"/>
  <c r="I2211" i="8"/>
  <c r="J2211" i="8"/>
  <c r="K2211" i="8"/>
  <c r="L2211" i="8"/>
  <c r="M2211" i="8"/>
  <c r="I2212" i="8"/>
  <c r="J2212" i="8"/>
  <c r="K2212" i="8"/>
  <c r="L2212" i="8"/>
  <c r="M2212" i="8"/>
  <c r="I2213" i="8"/>
  <c r="J2213" i="8"/>
  <c r="K2213" i="8"/>
  <c r="L2213" i="8"/>
  <c r="M2213" i="8"/>
  <c r="I2214" i="8"/>
  <c r="J2214" i="8"/>
  <c r="K2214" i="8"/>
  <c r="L2214" i="8"/>
  <c r="M2214" i="8"/>
  <c r="I2215" i="8"/>
  <c r="J2215" i="8"/>
  <c r="K2215" i="8"/>
  <c r="L2215" i="8"/>
  <c r="M2215" i="8"/>
  <c r="I2216" i="8"/>
  <c r="J2216" i="8"/>
  <c r="K2216" i="8"/>
  <c r="L2216" i="8"/>
  <c r="M2216" i="8"/>
  <c r="I2217" i="8"/>
  <c r="J2217" i="8"/>
  <c r="K2217" i="8"/>
  <c r="L2217" i="8"/>
  <c r="M2217" i="8"/>
  <c r="I2218" i="8"/>
  <c r="J2218" i="8"/>
  <c r="G2218" i="8" s="1"/>
  <c r="K2218" i="8"/>
  <c r="L2218" i="8"/>
  <c r="M2218" i="8"/>
  <c r="I2219" i="8"/>
  <c r="J2219" i="8"/>
  <c r="K2219" i="8"/>
  <c r="L2219" i="8"/>
  <c r="M2219" i="8"/>
  <c r="I2220" i="8"/>
  <c r="J2220" i="8"/>
  <c r="K2220" i="8"/>
  <c r="L2220" i="8"/>
  <c r="M2220" i="8"/>
  <c r="I2221" i="8"/>
  <c r="J2221" i="8"/>
  <c r="K2221" i="8"/>
  <c r="L2221" i="8"/>
  <c r="M2221" i="8"/>
  <c r="I2222" i="8"/>
  <c r="J2222" i="8"/>
  <c r="K2222" i="8"/>
  <c r="L2222" i="8"/>
  <c r="M2222" i="8"/>
  <c r="I2223" i="8"/>
  <c r="J2223" i="8"/>
  <c r="K2223" i="8"/>
  <c r="L2223" i="8"/>
  <c r="M2223" i="8"/>
  <c r="I2224" i="8"/>
  <c r="J2224" i="8"/>
  <c r="K2224" i="8"/>
  <c r="L2224" i="8"/>
  <c r="M2224" i="8"/>
  <c r="I2225" i="8"/>
  <c r="J2225" i="8"/>
  <c r="K2225" i="8"/>
  <c r="L2225" i="8"/>
  <c r="M2225" i="8"/>
  <c r="I2226" i="8"/>
  <c r="J2226" i="8"/>
  <c r="K2226" i="8"/>
  <c r="L2226" i="8"/>
  <c r="M2226" i="8"/>
  <c r="I2227" i="8"/>
  <c r="J2227" i="8"/>
  <c r="K2227" i="8"/>
  <c r="L2227" i="8"/>
  <c r="M2227" i="8"/>
  <c r="I2228" i="8"/>
  <c r="J2228" i="8"/>
  <c r="K2228" i="8"/>
  <c r="L2228" i="8"/>
  <c r="M2228" i="8"/>
  <c r="I2229" i="8"/>
  <c r="J2229" i="8"/>
  <c r="K2229" i="8"/>
  <c r="L2229" i="8"/>
  <c r="M2229" i="8"/>
  <c r="I2230" i="8"/>
  <c r="J2230" i="8"/>
  <c r="K2230" i="8"/>
  <c r="L2230" i="8"/>
  <c r="M2230" i="8"/>
  <c r="I2231" i="8"/>
  <c r="J2231" i="8"/>
  <c r="K2231" i="8"/>
  <c r="L2231" i="8"/>
  <c r="M2231" i="8"/>
  <c r="I2232" i="8"/>
  <c r="J2232" i="8"/>
  <c r="K2232" i="8"/>
  <c r="L2232" i="8"/>
  <c r="M2232" i="8"/>
  <c r="I2233" i="8"/>
  <c r="J2233" i="8"/>
  <c r="K2233" i="8"/>
  <c r="L2233" i="8"/>
  <c r="M2233" i="8"/>
  <c r="I2234" i="8"/>
  <c r="J2234" i="8"/>
  <c r="K2234" i="8"/>
  <c r="L2234" i="8"/>
  <c r="M2234" i="8"/>
  <c r="I2235" i="8"/>
  <c r="J2235" i="8"/>
  <c r="K2235" i="8"/>
  <c r="L2235" i="8"/>
  <c r="M2235" i="8"/>
  <c r="I2236" i="8"/>
  <c r="J2236" i="8"/>
  <c r="K2236" i="8"/>
  <c r="L2236" i="8"/>
  <c r="M2236" i="8"/>
  <c r="I2237" i="8"/>
  <c r="J2237" i="8"/>
  <c r="K2237" i="8"/>
  <c r="L2237" i="8"/>
  <c r="M2237" i="8"/>
  <c r="I2238" i="8"/>
  <c r="J2238" i="8"/>
  <c r="K2238" i="8"/>
  <c r="L2238" i="8"/>
  <c r="M2238" i="8"/>
  <c r="I2239" i="8"/>
  <c r="J2239" i="8"/>
  <c r="K2239" i="8"/>
  <c r="L2239" i="8"/>
  <c r="M2239" i="8"/>
  <c r="I2240" i="8"/>
  <c r="J2240" i="8"/>
  <c r="K2240" i="8"/>
  <c r="L2240" i="8"/>
  <c r="M2240" i="8"/>
  <c r="I2241" i="8"/>
  <c r="J2241" i="8"/>
  <c r="K2241" i="8"/>
  <c r="L2241" i="8"/>
  <c r="M2241" i="8"/>
  <c r="I2242" i="8"/>
  <c r="J2242" i="8"/>
  <c r="K2242" i="8"/>
  <c r="L2242" i="8"/>
  <c r="M2242" i="8"/>
  <c r="I2243" i="8"/>
  <c r="J2243" i="8"/>
  <c r="K2243" i="8"/>
  <c r="L2243" i="8"/>
  <c r="M2243" i="8"/>
  <c r="I2244" i="8"/>
  <c r="J2244" i="8"/>
  <c r="K2244" i="8"/>
  <c r="L2244" i="8"/>
  <c r="M2244" i="8"/>
  <c r="I2245" i="8"/>
  <c r="J2245" i="8"/>
  <c r="K2245" i="8"/>
  <c r="L2245" i="8"/>
  <c r="M2245" i="8"/>
  <c r="I2246" i="8"/>
  <c r="J2246" i="8"/>
  <c r="K2246" i="8"/>
  <c r="L2246" i="8"/>
  <c r="M2246" i="8"/>
  <c r="I2247" i="8"/>
  <c r="J2247" i="8"/>
  <c r="K2247" i="8"/>
  <c r="L2247" i="8"/>
  <c r="M2247" i="8"/>
  <c r="I2248" i="8"/>
  <c r="J2248" i="8"/>
  <c r="K2248" i="8"/>
  <c r="L2248" i="8"/>
  <c r="M2248" i="8"/>
  <c r="I2249" i="8"/>
  <c r="J2249" i="8"/>
  <c r="K2249" i="8"/>
  <c r="L2249" i="8"/>
  <c r="M2249" i="8"/>
  <c r="I2250" i="8"/>
  <c r="J2250" i="8"/>
  <c r="K2250" i="8"/>
  <c r="L2250" i="8"/>
  <c r="M2250" i="8"/>
  <c r="I2251" i="8"/>
  <c r="J2251" i="8"/>
  <c r="K2251" i="8"/>
  <c r="L2251" i="8"/>
  <c r="M2251" i="8"/>
  <c r="I2252" i="8"/>
  <c r="J2252" i="8"/>
  <c r="K2252" i="8"/>
  <c r="L2252" i="8"/>
  <c r="M2252" i="8"/>
  <c r="I2253" i="8"/>
  <c r="J2253" i="8"/>
  <c r="K2253" i="8"/>
  <c r="L2253" i="8"/>
  <c r="M2253" i="8"/>
  <c r="I2254" i="8"/>
  <c r="J2254" i="8"/>
  <c r="K2254" i="8"/>
  <c r="L2254" i="8"/>
  <c r="M2254" i="8"/>
  <c r="I2255" i="8"/>
  <c r="J2255" i="8"/>
  <c r="K2255" i="8"/>
  <c r="L2255" i="8"/>
  <c r="M2255" i="8"/>
  <c r="I2256" i="8"/>
  <c r="J2256" i="8"/>
  <c r="K2256" i="8"/>
  <c r="L2256" i="8"/>
  <c r="M2256" i="8"/>
  <c r="I2257" i="8"/>
  <c r="J2257" i="8"/>
  <c r="K2257" i="8"/>
  <c r="L2257" i="8"/>
  <c r="M2257" i="8"/>
  <c r="I2258" i="8"/>
  <c r="J2258" i="8"/>
  <c r="G2258" i="8" s="1"/>
  <c r="K2258" i="8"/>
  <c r="L2258" i="8"/>
  <c r="M2258" i="8"/>
  <c r="I2259" i="8"/>
  <c r="J2259" i="8"/>
  <c r="K2259" i="8"/>
  <c r="L2259" i="8"/>
  <c r="M2259" i="8"/>
  <c r="I2260" i="8"/>
  <c r="J2260" i="8"/>
  <c r="K2260" i="8"/>
  <c r="L2260" i="8"/>
  <c r="M2260" i="8"/>
  <c r="I2261" i="8"/>
  <c r="J2261" i="8"/>
  <c r="K2261" i="8"/>
  <c r="L2261" i="8"/>
  <c r="M2261" i="8"/>
  <c r="I2262" i="8"/>
  <c r="J2262" i="8"/>
  <c r="K2262" i="8"/>
  <c r="L2262" i="8"/>
  <c r="M2262" i="8"/>
  <c r="I2263" i="8"/>
  <c r="J2263" i="8"/>
  <c r="K2263" i="8"/>
  <c r="L2263" i="8"/>
  <c r="M2263" i="8"/>
  <c r="I2264" i="8"/>
  <c r="J2264" i="8"/>
  <c r="K2264" i="8"/>
  <c r="L2264" i="8"/>
  <c r="M2264" i="8"/>
  <c r="I2265" i="8"/>
  <c r="J2265" i="8"/>
  <c r="K2265" i="8"/>
  <c r="L2265" i="8"/>
  <c r="M2265" i="8"/>
  <c r="I2266" i="8"/>
  <c r="J2266" i="8"/>
  <c r="K2266" i="8"/>
  <c r="L2266" i="8"/>
  <c r="M2266" i="8"/>
  <c r="I2267" i="8"/>
  <c r="J2267" i="8"/>
  <c r="K2267" i="8"/>
  <c r="L2267" i="8"/>
  <c r="M2267" i="8"/>
  <c r="I2268" i="8"/>
  <c r="J2268" i="8"/>
  <c r="K2268" i="8"/>
  <c r="L2268" i="8"/>
  <c r="M2268" i="8"/>
  <c r="I2269" i="8"/>
  <c r="J2269" i="8"/>
  <c r="K2269" i="8"/>
  <c r="L2269" i="8"/>
  <c r="M2269" i="8"/>
  <c r="I2270" i="8"/>
  <c r="J2270" i="8"/>
  <c r="G2270" i="8" s="1"/>
  <c r="K2270" i="8"/>
  <c r="L2270" i="8"/>
  <c r="M2270" i="8"/>
  <c r="I2271" i="8"/>
  <c r="J2271" i="8"/>
  <c r="K2271" i="8"/>
  <c r="L2271" i="8"/>
  <c r="M2271" i="8"/>
  <c r="I2272" i="8"/>
  <c r="J2272" i="8"/>
  <c r="K2272" i="8"/>
  <c r="L2272" i="8"/>
  <c r="M2272" i="8"/>
  <c r="I2273" i="8"/>
  <c r="J2273" i="8"/>
  <c r="K2273" i="8"/>
  <c r="L2273" i="8"/>
  <c r="M2273" i="8"/>
  <c r="I2274" i="8"/>
  <c r="J2274" i="8"/>
  <c r="K2274" i="8"/>
  <c r="L2274" i="8"/>
  <c r="M2274" i="8"/>
  <c r="I2275" i="8"/>
  <c r="J2275" i="8"/>
  <c r="K2275" i="8"/>
  <c r="L2275" i="8"/>
  <c r="M2275" i="8"/>
  <c r="I2276" i="8"/>
  <c r="J2276" i="8"/>
  <c r="K2276" i="8"/>
  <c r="L2276" i="8"/>
  <c r="M2276" i="8"/>
  <c r="I2277" i="8"/>
  <c r="J2277" i="8"/>
  <c r="K2277" i="8"/>
  <c r="L2277" i="8"/>
  <c r="M2277" i="8"/>
  <c r="I2278" i="8"/>
  <c r="J2278" i="8"/>
  <c r="K2278" i="8"/>
  <c r="L2278" i="8"/>
  <c r="M2278" i="8"/>
  <c r="I2279" i="8"/>
  <c r="J2279" i="8"/>
  <c r="K2279" i="8"/>
  <c r="L2279" i="8"/>
  <c r="M2279" i="8"/>
  <c r="I2280" i="8"/>
  <c r="J2280" i="8"/>
  <c r="K2280" i="8"/>
  <c r="L2280" i="8"/>
  <c r="M2280" i="8"/>
  <c r="I2281" i="8"/>
  <c r="J2281" i="8"/>
  <c r="K2281" i="8"/>
  <c r="L2281" i="8"/>
  <c r="M2281" i="8"/>
  <c r="I2282" i="8"/>
  <c r="J2282" i="8"/>
  <c r="K2282" i="8"/>
  <c r="L2282" i="8"/>
  <c r="M2282" i="8"/>
  <c r="I2283" i="8"/>
  <c r="J2283" i="8"/>
  <c r="K2283" i="8"/>
  <c r="L2283" i="8"/>
  <c r="M2283" i="8"/>
  <c r="I2284" i="8"/>
  <c r="J2284" i="8"/>
  <c r="K2284" i="8"/>
  <c r="L2284" i="8"/>
  <c r="M2284" i="8"/>
  <c r="I2285" i="8"/>
  <c r="J2285" i="8"/>
  <c r="K2285" i="8"/>
  <c r="L2285" i="8"/>
  <c r="M2285" i="8"/>
  <c r="I2286" i="8"/>
  <c r="J2286" i="8"/>
  <c r="K2286" i="8"/>
  <c r="L2286" i="8"/>
  <c r="M2286" i="8"/>
  <c r="I2287" i="8"/>
  <c r="J2287" i="8"/>
  <c r="K2287" i="8"/>
  <c r="L2287" i="8"/>
  <c r="M2287" i="8"/>
  <c r="I2288" i="8"/>
  <c r="J2288" i="8"/>
  <c r="K2288" i="8"/>
  <c r="L2288" i="8"/>
  <c r="M2288" i="8"/>
  <c r="I2289" i="8"/>
  <c r="J2289" i="8"/>
  <c r="K2289" i="8"/>
  <c r="L2289" i="8"/>
  <c r="M2289" i="8"/>
  <c r="I2290" i="8"/>
  <c r="J2290" i="8"/>
  <c r="G2290" i="8" s="1"/>
  <c r="K2290" i="8"/>
  <c r="L2290" i="8"/>
  <c r="M2290" i="8"/>
  <c r="I2291" i="8"/>
  <c r="J2291" i="8"/>
  <c r="K2291" i="8"/>
  <c r="L2291" i="8"/>
  <c r="M2291" i="8"/>
  <c r="I2292" i="8"/>
  <c r="J2292" i="8"/>
  <c r="K2292" i="8"/>
  <c r="L2292" i="8"/>
  <c r="M2292" i="8"/>
  <c r="I2293" i="8"/>
  <c r="J2293" i="8"/>
  <c r="K2293" i="8"/>
  <c r="L2293" i="8"/>
  <c r="M2293" i="8"/>
  <c r="I2294" i="8"/>
  <c r="J2294" i="8"/>
  <c r="K2294" i="8"/>
  <c r="L2294" i="8"/>
  <c r="M2294" i="8"/>
  <c r="I2295" i="8"/>
  <c r="J2295" i="8"/>
  <c r="K2295" i="8"/>
  <c r="L2295" i="8"/>
  <c r="M2295" i="8"/>
  <c r="I2296" i="8"/>
  <c r="J2296" i="8"/>
  <c r="K2296" i="8"/>
  <c r="L2296" i="8"/>
  <c r="M2296" i="8"/>
  <c r="I2297" i="8"/>
  <c r="J2297" i="8"/>
  <c r="K2297" i="8"/>
  <c r="L2297" i="8"/>
  <c r="M2297" i="8"/>
  <c r="I2298" i="8"/>
  <c r="J2298" i="8"/>
  <c r="K2298" i="8"/>
  <c r="L2298" i="8"/>
  <c r="M2298" i="8"/>
  <c r="I2299" i="8"/>
  <c r="J2299" i="8"/>
  <c r="K2299" i="8"/>
  <c r="L2299" i="8"/>
  <c r="M2299" i="8"/>
  <c r="I2300" i="8"/>
  <c r="J2300" i="8"/>
  <c r="K2300" i="8"/>
  <c r="L2300" i="8"/>
  <c r="M2300" i="8"/>
  <c r="I2301" i="8"/>
  <c r="J2301" i="8"/>
  <c r="K2301" i="8"/>
  <c r="L2301" i="8"/>
  <c r="M2301" i="8"/>
  <c r="I2302" i="8"/>
  <c r="J2302" i="8"/>
  <c r="K2302" i="8"/>
  <c r="L2302" i="8"/>
  <c r="M2302" i="8"/>
  <c r="I2303" i="8"/>
  <c r="J2303" i="8"/>
  <c r="K2303" i="8"/>
  <c r="L2303" i="8"/>
  <c r="M2303" i="8"/>
  <c r="I2304" i="8"/>
  <c r="J2304" i="8"/>
  <c r="K2304" i="8"/>
  <c r="L2304" i="8"/>
  <c r="M2304" i="8"/>
  <c r="I2305" i="8"/>
  <c r="J2305" i="8"/>
  <c r="K2305" i="8"/>
  <c r="L2305" i="8"/>
  <c r="M2305" i="8"/>
  <c r="I2306" i="8"/>
  <c r="J2306" i="8"/>
  <c r="K2306" i="8"/>
  <c r="L2306" i="8"/>
  <c r="M2306" i="8"/>
  <c r="I2307" i="8"/>
  <c r="J2307" i="8"/>
  <c r="K2307" i="8"/>
  <c r="L2307" i="8"/>
  <c r="M2307" i="8"/>
  <c r="I2308" i="8"/>
  <c r="J2308" i="8"/>
  <c r="K2308" i="8"/>
  <c r="L2308" i="8"/>
  <c r="M2308" i="8"/>
  <c r="I2309" i="8"/>
  <c r="J2309" i="8"/>
  <c r="K2309" i="8"/>
  <c r="L2309" i="8"/>
  <c r="M2309" i="8"/>
  <c r="I2310" i="8"/>
  <c r="J2310" i="8"/>
  <c r="K2310" i="8"/>
  <c r="L2310" i="8"/>
  <c r="M2310" i="8"/>
  <c r="I2311" i="8"/>
  <c r="J2311" i="8"/>
  <c r="K2311" i="8"/>
  <c r="L2311" i="8"/>
  <c r="M2311" i="8"/>
  <c r="I2312" i="8"/>
  <c r="J2312" i="8"/>
  <c r="K2312" i="8"/>
  <c r="L2312" i="8"/>
  <c r="M2312" i="8"/>
  <c r="I2313" i="8"/>
  <c r="J2313" i="8"/>
  <c r="K2313" i="8"/>
  <c r="L2313" i="8"/>
  <c r="M2313" i="8"/>
  <c r="I2314" i="8"/>
  <c r="J2314" i="8"/>
  <c r="K2314" i="8"/>
  <c r="L2314" i="8"/>
  <c r="M2314" i="8"/>
  <c r="I2315" i="8"/>
  <c r="J2315" i="8"/>
  <c r="K2315" i="8"/>
  <c r="L2315" i="8"/>
  <c r="M2315" i="8"/>
  <c r="I2316" i="8"/>
  <c r="J2316" i="8"/>
  <c r="K2316" i="8"/>
  <c r="L2316" i="8"/>
  <c r="M2316" i="8"/>
  <c r="I2317" i="8"/>
  <c r="J2317" i="8"/>
  <c r="K2317" i="8"/>
  <c r="L2317" i="8"/>
  <c r="M2317" i="8"/>
  <c r="I2318" i="8"/>
  <c r="J2318" i="8"/>
  <c r="K2318" i="8"/>
  <c r="L2318" i="8"/>
  <c r="M2318" i="8"/>
  <c r="I2319" i="8"/>
  <c r="J2319" i="8"/>
  <c r="K2319" i="8"/>
  <c r="L2319" i="8"/>
  <c r="M2319" i="8"/>
  <c r="I2320" i="8"/>
  <c r="J2320" i="8"/>
  <c r="K2320" i="8"/>
  <c r="L2320" i="8"/>
  <c r="M2320" i="8"/>
  <c r="I2321" i="8"/>
  <c r="J2321" i="8"/>
  <c r="K2321" i="8"/>
  <c r="L2321" i="8"/>
  <c r="M2321" i="8"/>
  <c r="I2322" i="8"/>
  <c r="J2322" i="8"/>
  <c r="K2322" i="8"/>
  <c r="L2322" i="8"/>
  <c r="M2322" i="8"/>
  <c r="I2323" i="8"/>
  <c r="J2323" i="8"/>
  <c r="K2323" i="8"/>
  <c r="L2323" i="8"/>
  <c r="M2323" i="8"/>
  <c r="I2324" i="8"/>
  <c r="J2324" i="8"/>
  <c r="K2324" i="8"/>
  <c r="L2324" i="8"/>
  <c r="M2324" i="8"/>
  <c r="I2325" i="8"/>
  <c r="J2325" i="8"/>
  <c r="K2325" i="8"/>
  <c r="L2325" i="8"/>
  <c r="M2325" i="8"/>
  <c r="I2326" i="8"/>
  <c r="J2326" i="8"/>
  <c r="K2326" i="8"/>
  <c r="L2326" i="8"/>
  <c r="M2326" i="8"/>
  <c r="I2327" i="8"/>
  <c r="J2327" i="8"/>
  <c r="K2327" i="8"/>
  <c r="L2327" i="8"/>
  <c r="M2327" i="8"/>
  <c r="I2328" i="8"/>
  <c r="J2328" i="8"/>
  <c r="K2328" i="8"/>
  <c r="L2328" i="8"/>
  <c r="M2328" i="8"/>
  <c r="I2329" i="8"/>
  <c r="J2329" i="8"/>
  <c r="K2329" i="8"/>
  <c r="L2329" i="8"/>
  <c r="M2329" i="8"/>
  <c r="I2330" i="8"/>
  <c r="J2330" i="8"/>
  <c r="G2330" i="8" s="1"/>
  <c r="K2330" i="8"/>
  <c r="L2330" i="8"/>
  <c r="M2330" i="8"/>
  <c r="I2331" i="8"/>
  <c r="J2331" i="8"/>
  <c r="K2331" i="8"/>
  <c r="L2331" i="8"/>
  <c r="M2331" i="8"/>
  <c r="I2332" i="8"/>
  <c r="J2332" i="8"/>
  <c r="K2332" i="8"/>
  <c r="L2332" i="8"/>
  <c r="M2332" i="8"/>
  <c r="I2333" i="8"/>
  <c r="J2333" i="8"/>
  <c r="K2333" i="8"/>
  <c r="L2333" i="8"/>
  <c r="M2333" i="8"/>
  <c r="I2334" i="8"/>
  <c r="J2334" i="8"/>
  <c r="K2334" i="8"/>
  <c r="L2334" i="8"/>
  <c r="M2334" i="8"/>
  <c r="I2335" i="8"/>
  <c r="J2335" i="8"/>
  <c r="K2335" i="8"/>
  <c r="L2335" i="8"/>
  <c r="M2335" i="8"/>
  <c r="I2336" i="8"/>
  <c r="J2336" i="8"/>
  <c r="K2336" i="8"/>
  <c r="L2336" i="8"/>
  <c r="M2336" i="8"/>
  <c r="I2337" i="8"/>
  <c r="J2337" i="8"/>
  <c r="K2337" i="8"/>
  <c r="L2337" i="8"/>
  <c r="M2337" i="8"/>
  <c r="I2338" i="8"/>
  <c r="J2338" i="8"/>
  <c r="K2338" i="8"/>
  <c r="L2338" i="8"/>
  <c r="M2338" i="8"/>
  <c r="I2339" i="8"/>
  <c r="J2339" i="8"/>
  <c r="K2339" i="8"/>
  <c r="L2339" i="8"/>
  <c r="M2339" i="8"/>
  <c r="I2340" i="8"/>
  <c r="J2340" i="8"/>
  <c r="K2340" i="8"/>
  <c r="L2340" i="8"/>
  <c r="M2340" i="8"/>
  <c r="I2341" i="8"/>
  <c r="J2341" i="8"/>
  <c r="K2341" i="8"/>
  <c r="L2341" i="8"/>
  <c r="M2341" i="8"/>
  <c r="I2342" i="8"/>
  <c r="J2342" i="8"/>
  <c r="K2342" i="8"/>
  <c r="L2342" i="8"/>
  <c r="M2342" i="8"/>
  <c r="I2343" i="8"/>
  <c r="J2343" i="8"/>
  <c r="K2343" i="8"/>
  <c r="L2343" i="8"/>
  <c r="M2343" i="8"/>
  <c r="I2344" i="8"/>
  <c r="J2344" i="8"/>
  <c r="K2344" i="8"/>
  <c r="L2344" i="8"/>
  <c r="M2344" i="8"/>
  <c r="I2345" i="8"/>
  <c r="J2345" i="8"/>
  <c r="K2345" i="8"/>
  <c r="L2345" i="8"/>
  <c r="M2345" i="8"/>
  <c r="I2346" i="8"/>
  <c r="J2346" i="8"/>
  <c r="K2346" i="8"/>
  <c r="L2346" i="8"/>
  <c r="M2346" i="8"/>
  <c r="I2347" i="8"/>
  <c r="J2347" i="8"/>
  <c r="K2347" i="8"/>
  <c r="L2347" i="8"/>
  <c r="M2347" i="8"/>
  <c r="I2348" i="8"/>
  <c r="J2348" i="8"/>
  <c r="K2348" i="8"/>
  <c r="L2348" i="8"/>
  <c r="M2348" i="8"/>
  <c r="I2349" i="8"/>
  <c r="J2349" i="8"/>
  <c r="K2349" i="8"/>
  <c r="L2349" i="8"/>
  <c r="M2349" i="8"/>
  <c r="I2350" i="8"/>
  <c r="J2350" i="8"/>
  <c r="K2350" i="8"/>
  <c r="L2350" i="8"/>
  <c r="M2350" i="8"/>
  <c r="I2351" i="8"/>
  <c r="J2351" i="8"/>
  <c r="K2351" i="8"/>
  <c r="L2351" i="8"/>
  <c r="M2351" i="8"/>
  <c r="I2352" i="8"/>
  <c r="J2352" i="8"/>
  <c r="K2352" i="8"/>
  <c r="L2352" i="8"/>
  <c r="M2352" i="8"/>
  <c r="I2353" i="8"/>
  <c r="J2353" i="8"/>
  <c r="K2353" i="8"/>
  <c r="L2353" i="8"/>
  <c r="M2353" i="8"/>
  <c r="I2354" i="8"/>
  <c r="J2354" i="8"/>
  <c r="K2354" i="8"/>
  <c r="L2354" i="8"/>
  <c r="M2354" i="8"/>
  <c r="I2355" i="8"/>
  <c r="J2355" i="8"/>
  <c r="K2355" i="8"/>
  <c r="L2355" i="8"/>
  <c r="M2355" i="8"/>
  <c r="I2356" i="8"/>
  <c r="J2356" i="8"/>
  <c r="K2356" i="8"/>
  <c r="L2356" i="8"/>
  <c r="M2356" i="8"/>
  <c r="I2357" i="8"/>
  <c r="J2357" i="8"/>
  <c r="K2357" i="8"/>
  <c r="L2357" i="8"/>
  <c r="M2357" i="8"/>
  <c r="I2358" i="8"/>
  <c r="J2358" i="8"/>
  <c r="K2358" i="8"/>
  <c r="L2358" i="8"/>
  <c r="M2358" i="8"/>
  <c r="I2359" i="8"/>
  <c r="J2359" i="8"/>
  <c r="K2359" i="8"/>
  <c r="L2359" i="8"/>
  <c r="M2359" i="8"/>
  <c r="I2360" i="8"/>
  <c r="J2360" i="8"/>
  <c r="K2360" i="8"/>
  <c r="L2360" i="8"/>
  <c r="M2360" i="8"/>
  <c r="I2361" i="8"/>
  <c r="J2361" i="8"/>
  <c r="K2361" i="8"/>
  <c r="L2361" i="8"/>
  <c r="M2361" i="8"/>
  <c r="I2362" i="8"/>
  <c r="J2362" i="8"/>
  <c r="K2362" i="8"/>
  <c r="L2362" i="8"/>
  <c r="M2362" i="8"/>
  <c r="I2363" i="8"/>
  <c r="J2363" i="8"/>
  <c r="K2363" i="8"/>
  <c r="L2363" i="8"/>
  <c r="M2363" i="8"/>
  <c r="I2364" i="8"/>
  <c r="J2364" i="8"/>
  <c r="K2364" i="8"/>
  <c r="L2364" i="8"/>
  <c r="M2364" i="8"/>
  <c r="I2365" i="8"/>
  <c r="J2365" i="8"/>
  <c r="K2365" i="8"/>
  <c r="L2365" i="8"/>
  <c r="M2365" i="8"/>
  <c r="I2366" i="8"/>
  <c r="J2366" i="8"/>
  <c r="K2366" i="8"/>
  <c r="L2366" i="8"/>
  <c r="M2366" i="8"/>
  <c r="I2367" i="8"/>
  <c r="J2367" i="8"/>
  <c r="K2367" i="8"/>
  <c r="L2367" i="8"/>
  <c r="M2367" i="8"/>
  <c r="I2368" i="8"/>
  <c r="J2368" i="8"/>
  <c r="K2368" i="8"/>
  <c r="L2368" i="8"/>
  <c r="M2368" i="8"/>
  <c r="I2369" i="8"/>
  <c r="J2369" i="8"/>
  <c r="K2369" i="8"/>
  <c r="L2369" i="8"/>
  <c r="M2369" i="8"/>
  <c r="I2370" i="8"/>
  <c r="J2370" i="8"/>
  <c r="K2370" i="8"/>
  <c r="L2370" i="8"/>
  <c r="M2370" i="8"/>
  <c r="I2371" i="8"/>
  <c r="J2371" i="8"/>
  <c r="K2371" i="8"/>
  <c r="L2371" i="8"/>
  <c r="M2371" i="8"/>
  <c r="I2372" i="8"/>
  <c r="J2372" i="8"/>
  <c r="K2372" i="8"/>
  <c r="L2372" i="8"/>
  <c r="M2372" i="8"/>
  <c r="I2373" i="8"/>
  <c r="J2373" i="8"/>
  <c r="K2373" i="8"/>
  <c r="L2373" i="8"/>
  <c r="M2373" i="8"/>
  <c r="I2374" i="8"/>
  <c r="J2374" i="8"/>
  <c r="K2374" i="8"/>
  <c r="L2374" i="8"/>
  <c r="M2374" i="8"/>
  <c r="I2375" i="8"/>
  <c r="J2375" i="8"/>
  <c r="K2375" i="8"/>
  <c r="L2375" i="8"/>
  <c r="M2375" i="8"/>
  <c r="I2376" i="8"/>
  <c r="J2376" i="8"/>
  <c r="K2376" i="8"/>
  <c r="L2376" i="8"/>
  <c r="M2376" i="8"/>
  <c r="I2377" i="8"/>
  <c r="J2377" i="8"/>
  <c r="K2377" i="8"/>
  <c r="L2377" i="8"/>
  <c r="M2377" i="8"/>
  <c r="I2378" i="8"/>
  <c r="J2378" i="8"/>
  <c r="K2378" i="8"/>
  <c r="L2378" i="8"/>
  <c r="M2378" i="8"/>
  <c r="I2379" i="8"/>
  <c r="J2379" i="8"/>
  <c r="K2379" i="8"/>
  <c r="L2379" i="8"/>
  <c r="M2379" i="8"/>
  <c r="I2380" i="8"/>
  <c r="J2380" i="8"/>
  <c r="K2380" i="8"/>
  <c r="L2380" i="8"/>
  <c r="M2380" i="8"/>
  <c r="I2381" i="8"/>
  <c r="J2381" i="8"/>
  <c r="K2381" i="8"/>
  <c r="L2381" i="8"/>
  <c r="M2381" i="8"/>
  <c r="I2382" i="8"/>
  <c r="J2382" i="8"/>
  <c r="K2382" i="8"/>
  <c r="L2382" i="8"/>
  <c r="M2382" i="8"/>
  <c r="I2383" i="8"/>
  <c r="J2383" i="8"/>
  <c r="K2383" i="8"/>
  <c r="L2383" i="8"/>
  <c r="M2383" i="8"/>
  <c r="I2384" i="8"/>
  <c r="J2384" i="8"/>
  <c r="K2384" i="8"/>
  <c r="L2384" i="8"/>
  <c r="M2384" i="8"/>
  <c r="I2385" i="8"/>
  <c r="J2385" i="8"/>
  <c r="K2385" i="8"/>
  <c r="L2385" i="8"/>
  <c r="M2385" i="8"/>
  <c r="I2386" i="8"/>
  <c r="J2386" i="8"/>
  <c r="K2386" i="8"/>
  <c r="L2386" i="8"/>
  <c r="M2386" i="8"/>
  <c r="I2387" i="8"/>
  <c r="J2387" i="8"/>
  <c r="K2387" i="8"/>
  <c r="L2387" i="8"/>
  <c r="M2387" i="8"/>
  <c r="I2388" i="8"/>
  <c r="J2388" i="8"/>
  <c r="K2388" i="8"/>
  <c r="L2388" i="8"/>
  <c r="M2388" i="8"/>
  <c r="I2389" i="8"/>
  <c r="J2389" i="8"/>
  <c r="K2389" i="8"/>
  <c r="L2389" i="8"/>
  <c r="M2389" i="8"/>
  <c r="I2390" i="8"/>
  <c r="J2390" i="8"/>
  <c r="K2390" i="8"/>
  <c r="L2390" i="8"/>
  <c r="M2390" i="8"/>
  <c r="I2391" i="8"/>
  <c r="J2391" i="8"/>
  <c r="K2391" i="8"/>
  <c r="L2391" i="8"/>
  <c r="M2391" i="8"/>
  <c r="I2392" i="8"/>
  <c r="J2392" i="8"/>
  <c r="K2392" i="8"/>
  <c r="L2392" i="8"/>
  <c r="M2392" i="8"/>
  <c r="I2393" i="8"/>
  <c r="J2393" i="8"/>
  <c r="K2393" i="8"/>
  <c r="L2393" i="8"/>
  <c r="M2393" i="8"/>
  <c r="I2394" i="8"/>
  <c r="J2394" i="8"/>
  <c r="K2394" i="8"/>
  <c r="L2394" i="8"/>
  <c r="M2394" i="8"/>
  <c r="I2395" i="8"/>
  <c r="J2395" i="8"/>
  <c r="K2395" i="8"/>
  <c r="L2395" i="8"/>
  <c r="M2395" i="8"/>
  <c r="I2396" i="8"/>
  <c r="J2396" i="8"/>
  <c r="K2396" i="8"/>
  <c r="L2396" i="8"/>
  <c r="M2396" i="8"/>
  <c r="I2397" i="8"/>
  <c r="J2397" i="8"/>
  <c r="K2397" i="8"/>
  <c r="L2397" i="8"/>
  <c r="M2397" i="8"/>
  <c r="I2398" i="8"/>
  <c r="J2398" i="8"/>
  <c r="K2398" i="8"/>
  <c r="L2398" i="8"/>
  <c r="M2398" i="8"/>
  <c r="I2399" i="8"/>
  <c r="J2399" i="8"/>
  <c r="K2399" i="8"/>
  <c r="L2399" i="8"/>
  <c r="M2399" i="8"/>
  <c r="I2400" i="8"/>
  <c r="J2400" i="8"/>
  <c r="K2400" i="8"/>
  <c r="L2400" i="8"/>
  <c r="M2400" i="8"/>
  <c r="I2401" i="8"/>
  <c r="J2401" i="8"/>
  <c r="K2401" i="8"/>
  <c r="L2401" i="8"/>
  <c r="M2401" i="8"/>
  <c r="I2402" i="8"/>
  <c r="J2402" i="8"/>
  <c r="K2402" i="8"/>
  <c r="L2402" i="8"/>
  <c r="M2402" i="8"/>
  <c r="I2403" i="8"/>
  <c r="J2403" i="8"/>
  <c r="K2403" i="8"/>
  <c r="L2403" i="8"/>
  <c r="M2403" i="8"/>
  <c r="I2404" i="8"/>
  <c r="J2404" i="8"/>
  <c r="K2404" i="8"/>
  <c r="L2404" i="8"/>
  <c r="M2404" i="8"/>
  <c r="I2405" i="8"/>
  <c r="J2405" i="8"/>
  <c r="K2405" i="8"/>
  <c r="L2405" i="8"/>
  <c r="M2405" i="8"/>
  <c r="I2406" i="8"/>
  <c r="J2406" i="8"/>
  <c r="G2406" i="8" s="1"/>
  <c r="K2406" i="8"/>
  <c r="L2406" i="8"/>
  <c r="M2406" i="8"/>
  <c r="I2407" i="8"/>
  <c r="J2407" i="8"/>
  <c r="K2407" i="8"/>
  <c r="L2407" i="8"/>
  <c r="M2407" i="8"/>
  <c r="I2408" i="8"/>
  <c r="J2408" i="8"/>
  <c r="K2408" i="8"/>
  <c r="L2408" i="8"/>
  <c r="M2408" i="8"/>
  <c r="I2409" i="8"/>
  <c r="J2409" i="8"/>
  <c r="K2409" i="8"/>
  <c r="L2409" i="8"/>
  <c r="M2409" i="8"/>
  <c r="I2410" i="8"/>
  <c r="J2410" i="8"/>
  <c r="E2410" i="8" s="1"/>
  <c r="K2410" i="8"/>
  <c r="L2410" i="8"/>
  <c r="M2410" i="8"/>
  <c r="I2411" i="8"/>
  <c r="J2411" i="8"/>
  <c r="K2411" i="8"/>
  <c r="L2411" i="8"/>
  <c r="M2411" i="8"/>
  <c r="I2412" i="8"/>
  <c r="J2412" i="8"/>
  <c r="K2412" i="8"/>
  <c r="L2412" i="8"/>
  <c r="M2412" i="8"/>
  <c r="I2413" i="8"/>
  <c r="J2413" i="8"/>
  <c r="K2413" i="8"/>
  <c r="L2413" i="8"/>
  <c r="M2413" i="8"/>
  <c r="I2414" i="8"/>
  <c r="J2414" i="8"/>
  <c r="K2414" i="8"/>
  <c r="L2414" i="8"/>
  <c r="M2414" i="8"/>
  <c r="I2415" i="8"/>
  <c r="J2415" i="8"/>
  <c r="K2415" i="8"/>
  <c r="L2415" i="8"/>
  <c r="M2415" i="8"/>
  <c r="I2416" i="8"/>
  <c r="J2416" i="8"/>
  <c r="K2416" i="8"/>
  <c r="L2416" i="8"/>
  <c r="M2416" i="8"/>
  <c r="I2417" i="8"/>
  <c r="J2417" i="8"/>
  <c r="K2417" i="8"/>
  <c r="L2417" i="8"/>
  <c r="M2417" i="8"/>
  <c r="I2418" i="8"/>
  <c r="J2418" i="8"/>
  <c r="K2418" i="8"/>
  <c r="L2418" i="8"/>
  <c r="M2418" i="8"/>
  <c r="I2419" i="8"/>
  <c r="J2419" i="8"/>
  <c r="K2419" i="8"/>
  <c r="L2419" i="8"/>
  <c r="M2419" i="8"/>
  <c r="I2420" i="8"/>
  <c r="J2420" i="8"/>
  <c r="K2420" i="8"/>
  <c r="L2420" i="8"/>
  <c r="M2420" i="8"/>
  <c r="I2421" i="8"/>
  <c r="J2421" i="8"/>
  <c r="K2421" i="8"/>
  <c r="L2421" i="8"/>
  <c r="M2421" i="8"/>
  <c r="I2422" i="8"/>
  <c r="J2422" i="8"/>
  <c r="K2422" i="8"/>
  <c r="L2422" i="8"/>
  <c r="M2422" i="8"/>
  <c r="I2423" i="8"/>
  <c r="J2423" i="8"/>
  <c r="K2423" i="8"/>
  <c r="L2423" i="8"/>
  <c r="M2423" i="8"/>
  <c r="I2424" i="8"/>
  <c r="J2424" i="8"/>
  <c r="K2424" i="8"/>
  <c r="L2424" i="8"/>
  <c r="M2424" i="8"/>
  <c r="I2425" i="8"/>
  <c r="J2425" i="8"/>
  <c r="K2425" i="8"/>
  <c r="L2425" i="8"/>
  <c r="M2425" i="8"/>
  <c r="I2426" i="8"/>
  <c r="J2426" i="8"/>
  <c r="K2426" i="8"/>
  <c r="L2426" i="8"/>
  <c r="M2426" i="8"/>
  <c r="I2427" i="8"/>
  <c r="J2427" i="8"/>
  <c r="K2427" i="8"/>
  <c r="L2427" i="8"/>
  <c r="M2427" i="8"/>
  <c r="I2428" i="8"/>
  <c r="J2428" i="8"/>
  <c r="K2428" i="8"/>
  <c r="L2428" i="8"/>
  <c r="M2428" i="8"/>
  <c r="I2429" i="8"/>
  <c r="J2429" i="8"/>
  <c r="K2429" i="8"/>
  <c r="L2429" i="8"/>
  <c r="M2429" i="8"/>
  <c r="I2430" i="8"/>
  <c r="J2430" i="8"/>
  <c r="K2430" i="8"/>
  <c r="L2430" i="8"/>
  <c r="M2430" i="8"/>
  <c r="I2431" i="8"/>
  <c r="J2431" i="8"/>
  <c r="K2431" i="8"/>
  <c r="L2431" i="8"/>
  <c r="M2431" i="8"/>
  <c r="I2432" i="8"/>
  <c r="J2432" i="8"/>
  <c r="K2432" i="8"/>
  <c r="L2432" i="8"/>
  <c r="M2432" i="8"/>
  <c r="I2433" i="8"/>
  <c r="J2433" i="8"/>
  <c r="K2433" i="8"/>
  <c r="L2433" i="8"/>
  <c r="M2433" i="8"/>
  <c r="I2434" i="8"/>
  <c r="J2434" i="8"/>
  <c r="K2434" i="8"/>
  <c r="L2434" i="8"/>
  <c r="M2434" i="8"/>
  <c r="I2435" i="8"/>
  <c r="J2435" i="8"/>
  <c r="K2435" i="8"/>
  <c r="L2435" i="8"/>
  <c r="M2435" i="8"/>
  <c r="I2436" i="8"/>
  <c r="J2436" i="8"/>
  <c r="K2436" i="8"/>
  <c r="L2436" i="8"/>
  <c r="M2436" i="8"/>
  <c r="I2437" i="8"/>
  <c r="J2437" i="8"/>
  <c r="K2437" i="8"/>
  <c r="L2437" i="8"/>
  <c r="M2437" i="8"/>
  <c r="I2438" i="8"/>
  <c r="J2438" i="8"/>
  <c r="K2438" i="8"/>
  <c r="L2438" i="8"/>
  <c r="M2438" i="8"/>
  <c r="I2439" i="8"/>
  <c r="J2439" i="8"/>
  <c r="K2439" i="8"/>
  <c r="L2439" i="8"/>
  <c r="M2439" i="8"/>
  <c r="I2440" i="8"/>
  <c r="J2440" i="8"/>
  <c r="K2440" i="8"/>
  <c r="L2440" i="8"/>
  <c r="M2440" i="8"/>
  <c r="I2441" i="8"/>
  <c r="J2441" i="8"/>
  <c r="K2441" i="8"/>
  <c r="L2441" i="8"/>
  <c r="M2441" i="8"/>
  <c r="I2442" i="8"/>
  <c r="J2442" i="8"/>
  <c r="G2442" i="8" s="1"/>
  <c r="K2442" i="8"/>
  <c r="L2442" i="8"/>
  <c r="M2442" i="8"/>
  <c r="I2443" i="8"/>
  <c r="J2443" i="8"/>
  <c r="K2443" i="8"/>
  <c r="L2443" i="8"/>
  <c r="M2443" i="8"/>
  <c r="I2444" i="8"/>
  <c r="J2444" i="8"/>
  <c r="K2444" i="8"/>
  <c r="L2444" i="8"/>
  <c r="M2444" i="8"/>
  <c r="I2445" i="8"/>
  <c r="J2445" i="8"/>
  <c r="K2445" i="8"/>
  <c r="L2445" i="8"/>
  <c r="M2445" i="8"/>
  <c r="I2446" i="8"/>
  <c r="J2446" i="8"/>
  <c r="K2446" i="8"/>
  <c r="L2446" i="8"/>
  <c r="M2446" i="8"/>
  <c r="I2447" i="8"/>
  <c r="J2447" i="8"/>
  <c r="K2447" i="8"/>
  <c r="L2447" i="8"/>
  <c r="M2447" i="8"/>
  <c r="I2448" i="8"/>
  <c r="J2448" i="8"/>
  <c r="K2448" i="8"/>
  <c r="L2448" i="8"/>
  <c r="M2448" i="8"/>
  <c r="I2449" i="8"/>
  <c r="J2449" i="8"/>
  <c r="K2449" i="8"/>
  <c r="L2449" i="8"/>
  <c r="M2449" i="8"/>
  <c r="I2450" i="8"/>
  <c r="J2450" i="8"/>
  <c r="K2450" i="8"/>
  <c r="L2450" i="8"/>
  <c r="M2450" i="8"/>
  <c r="I2451" i="8"/>
  <c r="J2451" i="8"/>
  <c r="K2451" i="8"/>
  <c r="L2451" i="8"/>
  <c r="M2451" i="8"/>
  <c r="I2452" i="8"/>
  <c r="J2452" i="8"/>
  <c r="K2452" i="8"/>
  <c r="L2452" i="8"/>
  <c r="M2452" i="8"/>
  <c r="I2453" i="8"/>
  <c r="J2453" i="8"/>
  <c r="K2453" i="8"/>
  <c r="L2453" i="8"/>
  <c r="M2453" i="8"/>
  <c r="I2454" i="8"/>
  <c r="J2454" i="8"/>
  <c r="E2454" i="8" s="1"/>
  <c r="K2454" i="8"/>
  <c r="L2454" i="8"/>
  <c r="M2454" i="8"/>
  <c r="I2455" i="8"/>
  <c r="J2455" i="8"/>
  <c r="K2455" i="8"/>
  <c r="L2455" i="8"/>
  <c r="M2455" i="8"/>
  <c r="I2456" i="8"/>
  <c r="J2456" i="8"/>
  <c r="K2456" i="8"/>
  <c r="L2456" i="8"/>
  <c r="M2456" i="8"/>
  <c r="I2457" i="8"/>
  <c r="J2457" i="8"/>
  <c r="K2457" i="8"/>
  <c r="L2457" i="8"/>
  <c r="M2457" i="8"/>
  <c r="I2458" i="8"/>
  <c r="J2458" i="8"/>
  <c r="K2458" i="8"/>
  <c r="L2458" i="8"/>
  <c r="M2458" i="8"/>
  <c r="I2459" i="8"/>
  <c r="J2459" i="8"/>
  <c r="K2459" i="8"/>
  <c r="L2459" i="8"/>
  <c r="M2459" i="8"/>
  <c r="I2460" i="8"/>
  <c r="J2460" i="8"/>
  <c r="K2460" i="8"/>
  <c r="L2460" i="8"/>
  <c r="M2460" i="8"/>
  <c r="I2461" i="8"/>
  <c r="J2461" i="8"/>
  <c r="K2461" i="8"/>
  <c r="L2461" i="8"/>
  <c r="M2461" i="8"/>
  <c r="I2462" i="8"/>
  <c r="J2462" i="8"/>
  <c r="K2462" i="8"/>
  <c r="L2462" i="8"/>
  <c r="M2462" i="8"/>
  <c r="I2463" i="8"/>
  <c r="J2463" i="8"/>
  <c r="K2463" i="8"/>
  <c r="L2463" i="8"/>
  <c r="M2463" i="8"/>
  <c r="I2464" i="8"/>
  <c r="J2464" i="8"/>
  <c r="K2464" i="8"/>
  <c r="L2464" i="8"/>
  <c r="M2464" i="8"/>
  <c r="I2465" i="8"/>
  <c r="J2465" i="8"/>
  <c r="K2465" i="8"/>
  <c r="L2465" i="8"/>
  <c r="M2465" i="8"/>
  <c r="I2466" i="8"/>
  <c r="J2466" i="8"/>
  <c r="K2466" i="8"/>
  <c r="L2466" i="8"/>
  <c r="M2466" i="8"/>
  <c r="I2467" i="8"/>
  <c r="J2467" i="8"/>
  <c r="K2467" i="8"/>
  <c r="L2467" i="8"/>
  <c r="M2467" i="8"/>
  <c r="I2468" i="8"/>
  <c r="J2468" i="8"/>
  <c r="K2468" i="8"/>
  <c r="L2468" i="8"/>
  <c r="M2468" i="8"/>
  <c r="I2469" i="8"/>
  <c r="J2469" i="8"/>
  <c r="K2469" i="8"/>
  <c r="L2469" i="8"/>
  <c r="M2469" i="8"/>
  <c r="I2470" i="8"/>
  <c r="J2470" i="8"/>
  <c r="K2470" i="8"/>
  <c r="L2470" i="8"/>
  <c r="M2470" i="8"/>
  <c r="I2471" i="8"/>
  <c r="J2471" i="8"/>
  <c r="K2471" i="8"/>
  <c r="L2471" i="8"/>
  <c r="M2471" i="8"/>
  <c r="I2472" i="8"/>
  <c r="J2472" i="8"/>
  <c r="K2472" i="8"/>
  <c r="L2472" i="8"/>
  <c r="M2472" i="8"/>
  <c r="I2473" i="8"/>
  <c r="J2473" i="8"/>
  <c r="K2473" i="8"/>
  <c r="L2473" i="8"/>
  <c r="M2473" i="8"/>
  <c r="I2474" i="8"/>
  <c r="J2474" i="8"/>
  <c r="G2474" i="8" s="1"/>
  <c r="K2474" i="8"/>
  <c r="L2474" i="8"/>
  <c r="M2474" i="8"/>
  <c r="I2475" i="8"/>
  <c r="J2475" i="8"/>
  <c r="K2475" i="8"/>
  <c r="L2475" i="8"/>
  <c r="M2475" i="8"/>
  <c r="I2476" i="8"/>
  <c r="J2476" i="8"/>
  <c r="K2476" i="8"/>
  <c r="L2476" i="8"/>
  <c r="M2476" i="8"/>
  <c r="I2477" i="8"/>
  <c r="J2477" i="8"/>
  <c r="K2477" i="8"/>
  <c r="L2477" i="8"/>
  <c r="M2477" i="8"/>
  <c r="I2478" i="8"/>
  <c r="J2478" i="8"/>
  <c r="K2478" i="8"/>
  <c r="L2478" i="8"/>
  <c r="M2478" i="8"/>
  <c r="I2479" i="8"/>
  <c r="J2479" i="8"/>
  <c r="K2479" i="8"/>
  <c r="L2479" i="8"/>
  <c r="M2479" i="8"/>
  <c r="I2480" i="8"/>
  <c r="J2480" i="8"/>
  <c r="K2480" i="8"/>
  <c r="L2480" i="8"/>
  <c r="M2480" i="8"/>
  <c r="I2481" i="8"/>
  <c r="J2481" i="8"/>
  <c r="K2481" i="8"/>
  <c r="L2481" i="8"/>
  <c r="M2481" i="8"/>
  <c r="I2482" i="8"/>
  <c r="J2482" i="8"/>
  <c r="K2482" i="8"/>
  <c r="L2482" i="8"/>
  <c r="M2482" i="8"/>
  <c r="I2483" i="8"/>
  <c r="J2483" i="8"/>
  <c r="K2483" i="8"/>
  <c r="L2483" i="8"/>
  <c r="M2483" i="8"/>
  <c r="I2484" i="8"/>
  <c r="J2484" i="8"/>
  <c r="K2484" i="8"/>
  <c r="L2484" i="8"/>
  <c r="M2484" i="8"/>
  <c r="I2485" i="8"/>
  <c r="J2485" i="8"/>
  <c r="K2485" i="8"/>
  <c r="L2485" i="8"/>
  <c r="M2485" i="8"/>
  <c r="I2486" i="8"/>
  <c r="J2486" i="8"/>
  <c r="K2486" i="8"/>
  <c r="L2486" i="8"/>
  <c r="M2486" i="8"/>
  <c r="I2487" i="8"/>
  <c r="J2487" i="8"/>
  <c r="K2487" i="8"/>
  <c r="L2487" i="8"/>
  <c r="M2487" i="8"/>
  <c r="I2488" i="8"/>
  <c r="J2488" i="8"/>
  <c r="K2488" i="8"/>
  <c r="L2488" i="8"/>
  <c r="M2488" i="8"/>
  <c r="I2489" i="8"/>
  <c r="J2489" i="8"/>
  <c r="K2489" i="8"/>
  <c r="L2489" i="8"/>
  <c r="M2489" i="8"/>
  <c r="I2490" i="8"/>
  <c r="J2490" i="8"/>
  <c r="G2490" i="8" s="1"/>
  <c r="K2490" i="8"/>
  <c r="L2490" i="8"/>
  <c r="M2490" i="8"/>
  <c r="I2491" i="8"/>
  <c r="J2491" i="8"/>
  <c r="K2491" i="8"/>
  <c r="L2491" i="8"/>
  <c r="M2491" i="8"/>
  <c r="I2492" i="8"/>
  <c r="J2492" i="8"/>
  <c r="K2492" i="8"/>
  <c r="L2492" i="8"/>
  <c r="M2492" i="8"/>
  <c r="I2493" i="8"/>
  <c r="J2493" i="8"/>
  <c r="K2493" i="8"/>
  <c r="L2493" i="8"/>
  <c r="M2493" i="8"/>
  <c r="I2494" i="8"/>
  <c r="J2494" i="8"/>
  <c r="K2494" i="8"/>
  <c r="L2494" i="8"/>
  <c r="M2494" i="8"/>
  <c r="I2495" i="8"/>
  <c r="J2495" i="8"/>
  <c r="K2495" i="8"/>
  <c r="L2495" i="8"/>
  <c r="M2495" i="8"/>
  <c r="I2496" i="8"/>
  <c r="J2496" i="8"/>
  <c r="K2496" i="8"/>
  <c r="L2496" i="8"/>
  <c r="M2496" i="8"/>
  <c r="I2497" i="8"/>
  <c r="J2497" i="8"/>
  <c r="K2497" i="8"/>
  <c r="L2497" i="8"/>
  <c r="M2497" i="8"/>
  <c r="I2498" i="8"/>
  <c r="J2498" i="8"/>
  <c r="K2498" i="8"/>
  <c r="L2498" i="8"/>
  <c r="M2498" i="8"/>
  <c r="I2499" i="8"/>
  <c r="J2499" i="8"/>
  <c r="K2499" i="8"/>
  <c r="L2499" i="8"/>
  <c r="M2499" i="8"/>
  <c r="I2500" i="8"/>
  <c r="J2500" i="8"/>
  <c r="K2500" i="8"/>
  <c r="L2500" i="8"/>
  <c r="M2500" i="8"/>
  <c r="I2501" i="8"/>
  <c r="J2501" i="8"/>
  <c r="K2501" i="8"/>
  <c r="L2501" i="8"/>
  <c r="M2501" i="8"/>
  <c r="I2502" i="8"/>
  <c r="J2502" i="8"/>
  <c r="K2502" i="8"/>
  <c r="L2502" i="8"/>
  <c r="M2502" i="8"/>
  <c r="I2503" i="8"/>
  <c r="J2503" i="8"/>
  <c r="K2503" i="8"/>
  <c r="L2503" i="8"/>
  <c r="M2503" i="8"/>
  <c r="I2504" i="8"/>
  <c r="J2504" i="8"/>
  <c r="K2504" i="8"/>
  <c r="L2504" i="8"/>
  <c r="M2504" i="8"/>
  <c r="I2505" i="8"/>
  <c r="J2505" i="8"/>
  <c r="K2505" i="8"/>
  <c r="L2505" i="8"/>
  <c r="M2505" i="8"/>
  <c r="I2506" i="8"/>
  <c r="J2506" i="8"/>
  <c r="K2506" i="8"/>
  <c r="L2506" i="8"/>
  <c r="M2506" i="8"/>
  <c r="I2507" i="8"/>
  <c r="J2507" i="8"/>
  <c r="K2507" i="8"/>
  <c r="L2507" i="8"/>
  <c r="M2507" i="8"/>
  <c r="I2508" i="8"/>
  <c r="J2508" i="8"/>
  <c r="K2508" i="8"/>
  <c r="L2508" i="8"/>
  <c r="M2508" i="8"/>
  <c r="I2509" i="8"/>
  <c r="J2509" i="8"/>
  <c r="K2509" i="8"/>
  <c r="L2509" i="8"/>
  <c r="M2509" i="8"/>
  <c r="I2510" i="8"/>
  <c r="J2510" i="8"/>
  <c r="K2510" i="8"/>
  <c r="L2510" i="8"/>
  <c r="M2510" i="8"/>
  <c r="I2511" i="8"/>
  <c r="J2511" i="8"/>
  <c r="K2511" i="8"/>
  <c r="L2511" i="8"/>
  <c r="M2511" i="8"/>
  <c r="I2512" i="8"/>
  <c r="J2512" i="8"/>
  <c r="K2512" i="8"/>
  <c r="L2512" i="8"/>
  <c r="M2512" i="8"/>
  <c r="I2513" i="8"/>
  <c r="J2513" i="8"/>
  <c r="K2513" i="8"/>
  <c r="L2513" i="8"/>
  <c r="M2513" i="8"/>
  <c r="I2514" i="8"/>
  <c r="J2514" i="8"/>
  <c r="K2514" i="8"/>
  <c r="L2514" i="8"/>
  <c r="M2514" i="8"/>
  <c r="I2515" i="8"/>
  <c r="J2515" i="8"/>
  <c r="K2515" i="8"/>
  <c r="L2515" i="8"/>
  <c r="M2515" i="8"/>
  <c r="I2516" i="8"/>
  <c r="J2516" i="8"/>
  <c r="K2516" i="8"/>
  <c r="L2516" i="8"/>
  <c r="M2516" i="8"/>
  <c r="I2517" i="8"/>
  <c r="J2517" i="8"/>
  <c r="K2517" i="8"/>
  <c r="L2517" i="8"/>
  <c r="M2517" i="8"/>
  <c r="I2518" i="8"/>
  <c r="J2518" i="8"/>
  <c r="K2518" i="8"/>
  <c r="L2518" i="8"/>
  <c r="M2518" i="8"/>
  <c r="I2519" i="8"/>
  <c r="J2519" i="8"/>
  <c r="K2519" i="8"/>
  <c r="L2519" i="8"/>
  <c r="M2519" i="8"/>
  <c r="I2520" i="8"/>
  <c r="J2520" i="8"/>
  <c r="K2520" i="8"/>
  <c r="L2520" i="8"/>
  <c r="M2520" i="8"/>
  <c r="I2521" i="8"/>
  <c r="J2521" i="8"/>
  <c r="K2521" i="8"/>
  <c r="L2521" i="8"/>
  <c r="M2521" i="8"/>
  <c r="I2522" i="8"/>
  <c r="J2522" i="8"/>
  <c r="K2522" i="8"/>
  <c r="L2522" i="8"/>
  <c r="M2522" i="8"/>
  <c r="I2523" i="8"/>
  <c r="J2523" i="8"/>
  <c r="K2523" i="8"/>
  <c r="L2523" i="8"/>
  <c r="M2523" i="8"/>
  <c r="I2524" i="8"/>
  <c r="J2524" i="8"/>
  <c r="K2524" i="8"/>
  <c r="L2524" i="8"/>
  <c r="M2524" i="8"/>
  <c r="I2525" i="8"/>
  <c r="J2525" i="8"/>
  <c r="K2525" i="8"/>
  <c r="L2525" i="8"/>
  <c r="M2525" i="8"/>
  <c r="I2526" i="8"/>
  <c r="J2526" i="8"/>
  <c r="G2526" i="8" s="1"/>
  <c r="K2526" i="8"/>
  <c r="L2526" i="8"/>
  <c r="M2526" i="8"/>
  <c r="I2527" i="8"/>
  <c r="J2527" i="8"/>
  <c r="K2527" i="8"/>
  <c r="L2527" i="8"/>
  <c r="M2527" i="8"/>
  <c r="I2528" i="8"/>
  <c r="J2528" i="8"/>
  <c r="K2528" i="8"/>
  <c r="L2528" i="8"/>
  <c r="M2528" i="8"/>
  <c r="I2529" i="8"/>
  <c r="J2529" i="8"/>
  <c r="K2529" i="8"/>
  <c r="L2529" i="8"/>
  <c r="M2529" i="8"/>
  <c r="I2530" i="8"/>
  <c r="J2530" i="8"/>
  <c r="K2530" i="8"/>
  <c r="L2530" i="8"/>
  <c r="M2530" i="8"/>
  <c r="I2531" i="8"/>
  <c r="J2531" i="8"/>
  <c r="K2531" i="8"/>
  <c r="L2531" i="8"/>
  <c r="M2531" i="8"/>
  <c r="I2532" i="8"/>
  <c r="J2532" i="8"/>
  <c r="K2532" i="8"/>
  <c r="L2532" i="8"/>
  <c r="M2532" i="8"/>
  <c r="I2533" i="8"/>
  <c r="J2533" i="8"/>
  <c r="K2533" i="8"/>
  <c r="L2533" i="8"/>
  <c r="M2533" i="8"/>
  <c r="I2534" i="8"/>
  <c r="J2534" i="8"/>
  <c r="K2534" i="8"/>
  <c r="L2534" i="8"/>
  <c r="M2534" i="8"/>
  <c r="I2535" i="8"/>
  <c r="J2535" i="8"/>
  <c r="K2535" i="8"/>
  <c r="L2535" i="8"/>
  <c r="M2535" i="8"/>
  <c r="I2536" i="8"/>
  <c r="J2536" i="8"/>
  <c r="K2536" i="8"/>
  <c r="L2536" i="8"/>
  <c r="M2536" i="8"/>
  <c r="I2537" i="8"/>
  <c r="J2537" i="8"/>
  <c r="K2537" i="8"/>
  <c r="L2537" i="8"/>
  <c r="M2537" i="8"/>
  <c r="I2538" i="8"/>
  <c r="J2538" i="8"/>
  <c r="K2538" i="8"/>
  <c r="L2538" i="8"/>
  <c r="M2538" i="8"/>
  <c r="I2539" i="8"/>
  <c r="J2539" i="8"/>
  <c r="K2539" i="8"/>
  <c r="L2539" i="8"/>
  <c r="M2539" i="8"/>
  <c r="I2540" i="8"/>
  <c r="J2540" i="8"/>
  <c r="K2540" i="8"/>
  <c r="L2540" i="8"/>
  <c r="M2540" i="8"/>
  <c r="I2541" i="8"/>
  <c r="J2541" i="8"/>
  <c r="K2541" i="8"/>
  <c r="L2541" i="8"/>
  <c r="M2541" i="8"/>
  <c r="I2542" i="8"/>
  <c r="J2542" i="8"/>
  <c r="K2542" i="8"/>
  <c r="L2542" i="8"/>
  <c r="M2542" i="8"/>
  <c r="I2543" i="8"/>
  <c r="J2543" i="8"/>
  <c r="K2543" i="8"/>
  <c r="L2543" i="8"/>
  <c r="M2543" i="8"/>
  <c r="I2544" i="8"/>
  <c r="J2544" i="8"/>
  <c r="K2544" i="8"/>
  <c r="L2544" i="8"/>
  <c r="M2544" i="8"/>
  <c r="I2545" i="8"/>
  <c r="J2545" i="8"/>
  <c r="K2545" i="8"/>
  <c r="L2545" i="8"/>
  <c r="M2545" i="8"/>
  <c r="I2546" i="8"/>
  <c r="J2546" i="8"/>
  <c r="K2546" i="8"/>
  <c r="L2546" i="8"/>
  <c r="M2546" i="8"/>
  <c r="I2547" i="8"/>
  <c r="J2547" i="8"/>
  <c r="K2547" i="8"/>
  <c r="L2547" i="8"/>
  <c r="M2547" i="8"/>
  <c r="I2548" i="8"/>
  <c r="J2548" i="8"/>
  <c r="K2548" i="8"/>
  <c r="L2548" i="8"/>
  <c r="M2548" i="8"/>
  <c r="I2549" i="8"/>
  <c r="J2549" i="8"/>
  <c r="K2549" i="8"/>
  <c r="L2549" i="8"/>
  <c r="M2549" i="8"/>
  <c r="I2550" i="8"/>
  <c r="J2550" i="8"/>
  <c r="K2550" i="8"/>
  <c r="L2550" i="8"/>
  <c r="M2550" i="8"/>
  <c r="I2551" i="8"/>
  <c r="J2551" i="8"/>
  <c r="K2551" i="8"/>
  <c r="L2551" i="8"/>
  <c r="M2551" i="8"/>
  <c r="I2552" i="8"/>
  <c r="J2552" i="8"/>
  <c r="K2552" i="8"/>
  <c r="L2552" i="8"/>
  <c r="M2552" i="8"/>
  <c r="I2553" i="8"/>
  <c r="J2553" i="8"/>
  <c r="K2553" i="8"/>
  <c r="L2553" i="8"/>
  <c r="M2553" i="8"/>
  <c r="I2554" i="8"/>
  <c r="J2554" i="8"/>
  <c r="K2554" i="8"/>
  <c r="L2554" i="8"/>
  <c r="M2554" i="8"/>
  <c r="I2555" i="8"/>
  <c r="J2555" i="8"/>
  <c r="K2555" i="8"/>
  <c r="L2555" i="8"/>
  <c r="M2555" i="8"/>
  <c r="I2556" i="8"/>
  <c r="J2556" i="8"/>
  <c r="K2556" i="8"/>
  <c r="L2556" i="8"/>
  <c r="M2556" i="8"/>
  <c r="I2557" i="8"/>
  <c r="J2557" i="8"/>
  <c r="K2557" i="8"/>
  <c r="L2557" i="8"/>
  <c r="M2557" i="8"/>
  <c r="I2558" i="8"/>
  <c r="J2558" i="8"/>
  <c r="K2558" i="8"/>
  <c r="L2558" i="8"/>
  <c r="M2558" i="8"/>
  <c r="I2559" i="8"/>
  <c r="J2559" i="8"/>
  <c r="K2559" i="8"/>
  <c r="L2559" i="8"/>
  <c r="M2559" i="8"/>
  <c r="I2560" i="8"/>
  <c r="J2560" i="8"/>
  <c r="K2560" i="8"/>
  <c r="L2560" i="8"/>
  <c r="M2560" i="8"/>
  <c r="I2561" i="8"/>
  <c r="J2561" i="8"/>
  <c r="K2561" i="8"/>
  <c r="L2561" i="8"/>
  <c r="M2561" i="8"/>
  <c r="I2562" i="8"/>
  <c r="J2562" i="8"/>
  <c r="K2562" i="8"/>
  <c r="L2562" i="8"/>
  <c r="M2562" i="8"/>
  <c r="I2563" i="8"/>
  <c r="J2563" i="8"/>
  <c r="K2563" i="8"/>
  <c r="L2563" i="8"/>
  <c r="M2563" i="8"/>
  <c r="I2564" i="8"/>
  <c r="J2564" i="8"/>
  <c r="K2564" i="8"/>
  <c r="L2564" i="8"/>
  <c r="M2564" i="8"/>
  <c r="I2565" i="8"/>
  <c r="J2565" i="8"/>
  <c r="K2565" i="8"/>
  <c r="L2565" i="8"/>
  <c r="M2565" i="8"/>
  <c r="I2566" i="8"/>
  <c r="J2566" i="8"/>
  <c r="K2566" i="8"/>
  <c r="L2566" i="8"/>
  <c r="M2566" i="8"/>
  <c r="I2567" i="8"/>
  <c r="J2567" i="8"/>
  <c r="K2567" i="8"/>
  <c r="L2567" i="8"/>
  <c r="M2567" i="8"/>
  <c r="I2568" i="8"/>
  <c r="J2568" i="8"/>
  <c r="K2568" i="8"/>
  <c r="L2568" i="8"/>
  <c r="M2568" i="8"/>
  <c r="I2569" i="8"/>
  <c r="J2569" i="8"/>
  <c r="K2569" i="8"/>
  <c r="L2569" i="8"/>
  <c r="M2569" i="8"/>
  <c r="I2570" i="8"/>
  <c r="J2570" i="8"/>
  <c r="K2570" i="8"/>
  <c r="L2570" i="8"/>
  <c r="M2570" i="8"/>
  <c r="I2571" i="8"/>
  <c r="J2571" i="8"/>
  <c r="K2571" i="8"/>
  <c r="L2571" i="8"/>
  <c r="M2571" i="8"/>
  <c r="I2572" i="8"/>
  <c r="J2572" i="8"/>
  <c r="K2572" i="8"/>
  <c r="L2572" i="8"/>
  <c r="M2572" i="8"/>
  <c r="I2573" i="8"/>
  <c r="J2573" i="8"/>
  <c r="K2573" i="8"/>
  <c r="L2573" i="8"/>
  <c r="M2573" i="8"/>
  <c r="I2574" i="8"/>
  <c r="J2574" i="8"/>
  <c r="K2574" i="8"/>
  <c r="L2574" i="8"/>
  <c r="M2574" i="8"/>
  <c r="I2575" i="8"/>
  <c r="J2575" i="8"/>
  <c r="K2575" i="8"/>
  <c r="L2575" i="8"/>
  <c r="M2575" i="8"/>
  <c r="I2576" i="8"/>
  <c r="J2576" i="8"/>
  <c r="K2576" i="8"/>
  <c r="L2576" i="8"/>
  <c r="M2576" i="8"/>
  <c r="I2577" i="8"/>
  <c r="J2577" i="8"/>
  <c r="K2577" i="8"/>
  <c r="L2577" i="8"/>
  <c r="M2577" i="8"/>
  <c r="I2578" i="8"/>
  <c r="J2578" i="8"/>
  <c r="K2578" i="8"/>
  <c r="L2578" i="8"/>
  <c r="M2578" i="8"/>
  <c r="I2579" i="8"/>
  <c r="J2579" i="8"/>
  <c r="K2579" i="8"/>
  <c r="L2579" i="8"/>
  <c r="M2579" i="8"/>
  <c r="I2580" i="8"/>
  <c r="J2580" i="8"/>
  <c r="K2580" i="8"/>
  <c r="L2580" i="8"/>
  <c r="M2580" i="8"/>
  <c r="I2581" i="8"/>
  <c r="J2581" i="8"/>
  <c r="K2581" i="8"/>
  <c r="L2581" i="8"/>
  <c r="M2581" i="8"/>
  <c r="I2582" i="8"/>
  <c r="J2582" i="8"/>
  <c r="K2582" i="8"/>
  <c r="L2582" i="8"/>
  <c r="M2582" i="8"/>
  <c r="I2583" i="8"/>
  <c r="J2583" i="8"/>
  <c r="K2583" i="8"/>
  <c r="L2583" i="8"/>
  <c r="M2583" i="8"/>
  <c r="I2584" i="8"/>
  <c r="J2584" i="8"/>
  <c r="K2584" i="8"/>
  <c r="L2584" i="8"/>
  <c r="M2584" i="8"/>
  <c r="I2585" i="8"/>
  <c r="J2585" i="8"/>
  <c r="K2585" i="8"/>
  <c r="L2585" i="8"/>
  <c r="M2585" i="8"/>
  <c r="I2586" i="8"/>
  <c r="J2586" i="8"/>
  <c r="K2586" i="8"/>
  <c r="L2586" i="8"/>
  <c r="M2586" i="8"/>
  <c r="I2587" i="8"/>
  <c r="J2587" i="8"/>
  <c r="K2587" i="8"/>
  <c r="L2587" i="8"/>
  <c r="M2587" i="8"/>
  <c r="I2588" i="8"/>
  <c r="J2588" i="8"/>
  <c r="K2588" i="8"/>
  <c r="L2588" i="8"/>
  <c r="M2588" i="8"/>
  <c r="I2589" i="8"/>
  <c r="J2589" i="8"/>
  <c r="K2589" i="8"/>
  <c r="L2589" i="8"/>
  <c r="M2589" i="8"/>
  <c r="I2590" i="8"/>
  <c r="J2590" i="8"/>
  <c r="K2590" i="8"/>
  <c r="L2590" i="8"/>
  <c r="M2590" i="8"/>
  <c r="I2591" i="8"/>
  <c r="J2591" i="8"/>
  <c r="K2591" i="8"/>
  <c r="L2591" i="8"/>
  <c r="M2591" i="8"/>
  <c r="I2592" i="8"/>
  <c r="J2592" i="8"/>
  <c r="K2592" i="8"/>
  <c r="L2592" i="8"/>
  <c r="M2592" i="8"/>
  <c r="I2593" i="8"/>
  <c r="J2593" i="8"/>
  <c r="K2593" i="8"/>
  <c r="L2593" i="8"/>
  <c r="M2593" i="8"/>
  <c r="I2594" i="8"/>
  <c r="J2594" i="8"/>
  <c r="K2594" i="8"/>
  <c r="L2594" i="8"/>
  <c r="M2594" i="8"/>
  <c r="I2595" i="8"/>
  <c r="J2595" i="8"/>
  <c r="K2595" i="8"/>
  <c r="L2595" i="8"/>
  <c r="M2595" i="8"/>
  <c r="I2596" i="8"/>
  <c r="J2596" i="8"/>
  <c r="K2596" i="8"/>
  <c r="L2596" i="8"/>
  <c r="M2596" i="8"/>
  <c r="I2597" i="8"/>
  <c r="J2597" i="8"/>
  <c r="K2597" i="8"/>
  <c r="L2597" i="8"/>
  <c r="M2597" i="8"/>
  <c r="I2598" i="8"/>
  <c r="J2598" i="8"/>
  <c r="K2598" i="8"/>
  <c r="L2598" i="8"/>
  <c r="M2598" i="8"/>
  <c r="I2599" i="8"/>
  <c r="J2599" i="8"/>
  <c r="K2599" i="8"/>
  <c r="L2599" i="8"/>
  <c r="M2599" i="8"/>
  <c r="I2600" i="8"/>
  <c r="J2600" i="8"/>
  <c r="K2600" i="8"/>
  <c r="L2600" i="8"/>
  <c r="M2600" i="8"/>
  <c r="I2601" i="8"/>
  <c r="J2601" i="8"/>
  <c r="K2601" i="8"/>
  <c r="L2601" i="8"/>
  <c r="M2601" i="8"/>
  <c r="I2602" i="8"/>
  <c r="J2602" i="8"/>
  <c r="K2602" i="8"/>
  <c r="L2602" i="8"/>
  <c r="M2602" i="8"/>
  <c r="I2603" i="8"/>
  <c r="J2603" i="8"/>
  <c r="K2603" i="8"/>
  <c r="L2603" i="8"/>
  <c r="M2603" i="8"/>
  <c r="I2604" i="8"/>
  <c r="J2604" i="8"/>
  <c r="K2604" i="8"/>
  <c r="L2604" i="8"/>
  <c r="M2604" i="8"/>
  <c r="I2605" i="8"/>
  <c r="J2605" i="8"/>
  <c r="K2605" i="8"/>
  <c r="L2605" i="8"/>
  <c r="M2605" i="8"/>
  <c r="I2606" i="8"/>
  <c r="J2606" i="8"/>
  <c r="K2606" i="8"/>
  <c r="L2606" i="8"/>
  <c r="M2606" i="8"/>
  <c r="I2607" i="8"/>
  <c r="J2607" i="8"/>
  <c r="K2607" i="8"/>
  <c r="L2607" i="8"/>
  <c r="M2607" i="8"/>
  <c r="I2608" i="8"/>
  <c r="J2608" i="8"/>
  <c r="K2608" i="8"/>
  <c r="L2608" i="8"/>
  <c r="M2608" i="8"/>
  <c r="I2609" i="8"/>
  <c r="J2609" i="8"/>
  <c r="K2609" i="8"/>
  <c r="L2609" i="8"/>
  <c r="M2609" i="8"/>
  <c r="I2610" i="8"/>
  <c r="J2610" i="8"/>
  <c r="K2610" i="8"/>
  <c r="L2610" i="8"/>
  <c r="M2610" i="8"/>
  <c r="I2611" i="8"/>
  <c r="J2611" i="8"/>
  <c r="K2611" i="8"/>
  <c r="L2611" i="8"/>
  <c r="M2611" i="8"/>
  <c r="I2612" i="8"/>
  <c r="J2612" i="8"/>
  <c r="K2612" i="8"/>
  <c r="L2612" i="8"/>
  <c r="M2612" i="8"/>
  <c r="I2613" i="8"/>
  <c r="J2613" i="8"/>
  <c r="K2613" i="8"/>
  <c r="L2613" i="8"/>
  <c r="M2613" i="8"/>
  <c r="I2614" i="8"/>
  <c r="J2614" i="8"/>
  <c r="G2614" i="8" s="1"/>
  <c r="K2614" i="8"/>
  <c r="L2614" i="8"/>
  <c r="M2614" i="8"/>
  <c r="I2615" i="8"/>
  <c r="J2615" i="8"/>
  <c r="K2615" i="8"/>
  <c r="L2615" i="8"/>
  <c r="M2615" i="8"/>
  <c r="I2616" i="8"/>
  <c r="J2616" i="8"/>
  <c r="K2616" i="8"/>
  <c r="L2616" i="8"/>
  <c r="M2616" i="8"/>
  <c r="I2617" i="8"/>
  <c r="J2617" i="8"/>
  <c r="K2617" i="8"/>
  <c r="L2617" i="8"/>
  <c r="M2617" i="8"/>
  <c r="I2618" i="8"/>
  <c r="J2618" i="8"/>
  <c r="K2618" i="8"/>
  <c r="L2618" i="8"/>
  <c r="M2618" i="8"/>
  <c r="I2619" i="8"/>
  <c r="J2619" i="8"/>
  <c r="K2619" i="8"/>
  <c r="L2619" i="8"/>
  <c r="M2619" i="8"/>
  <c r="I2620" i="8"/>
  <c r="J2620" i="8"/>
  <c r="K2620" i="8"/>
  <c r="L2620" i="8"/>
  <c r="M2620" i="8"/>
  <c r="I2621" i="8"/>
  <c r="J2621" i="8"/>
  <c r="K2621" i="8"/>
  <c r="L2621" i="8"/>
  <c r="M2621" i="8"/>
  <c r="I2622" i="8"/>
  <c r="J2622" i="8"/>
  <c r="K2622" i="8"/>
  <c r="L2622" i="8"/>
  <c r="M2622" i="8"/>
  <c r="I2623" i="8"/>
  <c r="J2623" i="8"/>
  <c r="K2623" i="8"/>
  <c r="L2623" i="8"/>
  <c r="M2623" i="8"/>
  <c r="I2624" i="8"/>
  <c r="J2624" i="8"/>
  <c r="K2624" i="8"/>
  <c r="L2624" i="8"/>
  <c r="M2624" i="8"/>
  <c r="I2625" i="8"/>
  <c r="J2625" i="8"/>
  <c r="K2625" i="8"/>
  <c r="L2625" i="8"/>
  <c r="M2625" i="8"/>
  <c r="I2626" i="8"/>
  <c r="J2626" i="8"/>
  <c r="K2626" i="8"/>
  <c r="L2626" i="8"/>
  <c r="M2626" i="8"/>
  <c r="I2627" i="8"/>
  <c r="J2627" i="8"/>
  <c r="K2627" i="8"/>
  <c r="L2627" i="8"/>
  <c r="M2627" i="8"/>
  <c r="I2628" i="8"/>
  <c r="J2628" i="8"/>
  <c r="K2628" i="8"/>
  <c r="L2628" i="8"/>
  <c r="M2628" i="8"/>
  <c r="I2629" i="8"/>
  <c r="J2629" i="8"/>
  <c r="K2629" i="8"/>
  <c r="L2629" i="8"/>
  <c r="M2629" i="8"/>
  <c r="I2630" i="8"/>
  <c r="J2630" i="8"/>
  <c r="K2630" i="8"/>
  <c r="L2630" i="8"/>
  <c r="M2630" i="8"/>
  <c r="I2631" i="8"/>
  <c r="J2631" i="8"/>
  <c r="K2631" i="8"/>
  <c r="L2631" i="8"/>
  <c r="M2631" i="8"/>
  <c r="I2632" i="8"/>
  <c r="J2632" i="8"/>
  <c r="K2632" i="8"/>
  <c r="L2632" i="8"/>
  <c r="M2632" i="8"/>
  <c r="I2633" i="8"/>
  <c r="J2633" i="8"/>
  <c r="K2633" i="8"/>
  <c r="L2633" i="8"/>
  <c r="M2633" i="8"/>
  <c r="I2634" i="8"/>
  <c r="J2634" i="8"/>
  <c r="K2634" i="8"/>
  <c r="L2634" i="8"/>
  <c r="M2634" i="8"/>
  <c r="I2635" i="8"/>
  <c r="J2635" i="8"/>
  <c r="K2635" i="8"/>
  <c r="L2635" i="8"/>
  <c r="M2635" i="8"/>
  <c r="I2636" i="8"/>
  <c r="J2636" i="8"/>
  <c r="K2636" i="8"/>
  <c r="L2636" i="8"/>
  <c r="M2636" i="8"/>
  <c r="I2637" i="8"/>
  <c r="J2637" i="8"/>
  <c r="K2637" i="8"/>
  <c r="L2637" i="8"/>
  <c r="M2637" i="8"/>
  <c r="I2638" i="8"/>
  <c r="J2638" i="8"/>
  <c r="K2638" i="8"/>
  <c r="L2638" i="8"/>
  <c r="M2638" i="8"/>
  <c r="I2639" i="8"/>
  <c r="J2639" i="8"/>
  <c r="K2639" i="8"/>
  <c r="L2639" i="8"/>
  <c r="M2639" i="8"/>
  <c r="I2640" i="8"/>
  <c r="J2640" i="8"/>
  <c r="K2640" i="8"/>
  <c r="L2640" i="8"/>
  <c r="M2640" i="8"/>
  <c r="I2641" i="8"/>
  <c r="J2641" i="8"/>
  <c r="K2641" i="8"/>
  <c r="L2641" i="8"/>
  <c r="M2641" i="8"/>
  <c r="I2642" i="8"/>
  <c r="J2642" i="8"/>
  <c r="K2642" i="8"/>
  <c r="L2642" i="8"/>
  <c r="M2642" i="8"/>
  <c r="I2643" i="8"/>
  <c r="J2643" i="8"/>
  <c r="K2643" i="8"/>
  <c r="L2643" i="8"/>
  <c r="M2643" i="8"/>
  <c r="I2644" i="8"/>
  <c r="J2644" i="8"/>
  <c r="K2644" i="8"/>
  <c r="L2644" i="8"/>
  <c r="M2644" i="8"/>
  <c r="I2645" i="8"/>
  <c r="J2645" i="8"/>
  <c r="K2645" i="8"/>
  <c r="L2645" i="8"/>
  <c r="M2645" i="8"/>
  <c r="I2646" i="8"/>
  <c r="J2646" i="8"/>
  <c r="K2646" i="8"/>
  <c r="L2646" i="8"/>
  <c r="M2646" i="8"/>
  <c r="I2647" i="8"/>
  <c r="J2647" i="8"/>
  <c r="K2647" i="8"/>
  <c r="L2647" i="8"/>
  <c r="M2647" i="8"/>
  <c r="I2648" i="8"/>
  <c r="J2648" i="8"/>
  <c r="K2648" i="8"/>
  <c r="L2648" i="8"/>
  <c r="M2648" i="8"/>
  <c r="I2649" i="8"/>
  <c r="J2649" i="8"/>
  <c r="K2649" i="8"/>
  <c r="L2649" i="8"/>
  <c r="M2649" i="8"/>
  <c r="I2650" i="8"/>
  <c r="J2650" i="8"/>
  <c r="K2650" i="8"/>
  <c r="L2650" i="8"/>
  <c r="M2650" i="8"/>
  <c r="I2651" i="8"/>
  <c r="J2651" i="8"/>
  <c r="K2651" i="8"/>
  <c r="L2651" i="8"/>
  <c r="M2651" i="8"/>
  <c r="I2652" i="8"/>
  <c r="J2652" i="8"/>
  <c r="K2652" i="8"/>
  <c r="L2652" i="8"/>
  <c r="M2652" i="8"/>
  <c r="I2653" i="8"/>
  <c r="J2653" i="8"/>
  <c r="K2653" i="8"/>
  <c r="L2653" i="8"/>
  <c r="M2653" i="8"/>
  <c r="I2654" i="8"/>
  <c r="J2654" i="8"/>
  <c r="K2654" i="8"/>
  <c r="L2654" i="8"/>
  <c r="M2654" i="8"/>
  <c r="I2655" i="8"/>
  <c r="J2655" i="8"/>
  <c r="K2655" i="8"/>
  <c r="L2655" i="8"/>
  <c r="M2655" i="8"/>
  <c r="I2656" i="8"/>
  <c r="J2656" i="8"/>
  <c r="K2656" i="8"/>
  <c r="L2656" i="8"/>
  <c r="M2656" i="8"/>
  <c r="I2657" i="8"/>
  <c r="J2657" i="8"/>
  <c r="K2657" i="8"/>
  <c r="L2657" i="8"/>
  <c r="M2657" i="8"/>
  <c r="I2658" i="8"/>
  <c r="J2658" i="8"/>
  <c r="K2658" i="8"/>
  <c r="L2658" i="8"/>
  <c r="M2658" i="8"/>
  <c r="I2659" i="8"/>
  <c r="J2659" i="8"/>
  <c r="K2659" i="8"/>
  <c r="L2659" i="8"/>
  <c r="M2659" i="8"/>
  <c r="I2660" i="8"/>
  <c r="J2660" i="8"/>
  <c r="K2660" i="8"/>
  <c r="L2660" i="8"/>
  <c r="M2660" i="8"/>
  <c r="I2661" i="8"/>
  <c r="J2661" i="8"/>
  <c r="K2661" i="8"/>
  <c r="L2661" i="8"/>
  <c r="M2661" i="8"/>
  <c r="I2662" i="8"/>
  <c r="J2662" i="8"/>
  <c r="K2662" i="8"/>
  <c r="L2662" i="8"/>
  <c r="M2662" i="8"/>
  <c r="I2663" i="8"/>
  <c r="J2663" i="8"/>
  <c r="K2663" i="8"/>
  <c r="L2663" i="8"/>
  <c r="M2663" i="8"/>
  <c r="I2664" i="8"/>
  <c r="J2664" i="8"/>
  <c r="K2664" i="8"/>
  <c r="L2664" i="8"/>
  <c r="M2664" i="8"/>
  <c r="I2665" i="8"/>
  <c r="J2665" i="8"/>
  <c r="K2665" i="8"/>
  <c r="L2665" i="8"/>
  <c r="M2665" i="8"/>
  <c r="I2666" i="8"/>
  <c r="J2666" i="8"/>
  <c r="K2666" i="8"/>
  <c r="L2666" i="8"/>
  <c r="M2666" i="8"/>
  <c r="I2667" i="8"/>
  <c r="J2667" i="8"/>
  <c r="K2667" i="8"/>
  <c r="L2667" i="8"/>
  <c r="M2667" i="8"/>
  <c r="I2668" i="8"/>
  <c r="J2668" i="8"/>
  <c r="K2668" i="8"/>
  <c r="L2668" i="8"/>
  <c r="M2668" i="8"/>
  <c r="I2669" i="8"/>
  <c r="J2669" i="8"/>
  <c r="K2669" i="8"/>
  <c r="L2669" i="8"/>
  <c r="M2669" i="8"/>
  <c r="I2670" i="8"/>
  <c r="J2670" i="8"/>
  <c r="K2670" i="8"/>
  <c r="L2670" i="8"/>
  <c r="M2670" i="8"/>
  <c r="I2671" i="8"/>
  <c r="J2671" i="8"/>
  <c r="K2671" i="8"/>
  <c r="L2671" i="8"/>
  <c r="M2671" i="8"/>
  <c r="I2672" i="8"/>
  <c r="J2672" i="8"/>
  <c r="K2672" i="8"/>
  <c r="L2672" i="8"/>
  <c r="M2672" i="8"/>
  <c r="I2673" i="8"/>
  <c r="J2673" i="8"/>
  <c r="K2673" i="8"/>
  <c r="L2673" i="8"/>
  <c r="M2673" i="8"/>
  <c r="I2674" i="8"/>
  <c r="J2674" i="8"/>
  <c r="K2674" i="8"/>
  <c r="L2674" i="8"/>
  <c r="M2674" i="8"/>
  <c r="I2675" i="8"/>
  <c r="J2675" i="8"/>
  <c r="K2675" i="8"/>
  <c r="L2675" i="8"/>
  <c r="M2675" i="8"/>
  <c r="I2676" i="8"/>
  <c r="J2676" i="8"/>
  <c r="K2676" i="8"/>
  <c r="L2676" i="8"/>
  <c r="M2676" i="8"/>
  <c r="I2677" i="8"/>
  <c r="J2677" i="8"/>
  <c r="K2677" i="8"/>
  <c r="L2677" i="8"/>
  <c r="M2677" i="8"/>
  <c r="I2678" i="8"/>
  <c r="J2678" i="8"/>
  <c r="K2678" i="8"/>
  <c r="L2678" i="8"/>
  <c r="M2678" i="8"/>
  <c r="I2679" i="8"/>
  <c r="J2679" i="8"/>
  <c r="K2679" i="8"/>
  <c r="L2679" i="8"/>
  <c r="M2679" i="8"/>
  <c r="I2680" i="8"/>
  <c r="J2680" i="8"/>
  <c r="K2680" i="8"/>
  <c r="L2680" i="8"/>
  <c r="M2680" i="8"/>
  <c r="I2681" i="8"/>
  <c r="J2681" i="8"/>
  <c r="K2681" i="8"/>
  <c r="L2681" i="8"/>
  <c r="M2681" i="8"/>
  <c r="I2682" i="8"/>
  <c r="J2682" i="8"/>
  <c r="K2682" i="8"/>
  <c r="L2682" i="8"/>
  <c r="M2682" i="8"/>
  <c r="I2683" i="8"/>
  <c r="J2683" i="8"/>
  <c r="K2683" i="8"/>
  <c r="L2683" i="8"/>
  <c r="M2683" i="8"/>
  <c r="I2684" i="8"/>
  <c r="J2684" i="8"/>
  <c r="K2684" i="8"/>
  <c r="L2684" i="8"/>
  <c r="M2684" i="8"/>
  <c r="I2685" i="8"/>
  <c r="J2685" i="8"/>
  <c r="K2685" i="8"/>
  <c r="L2685" i="8"/>
  <c r="M2685" i="8"/>
  <c r="I2686" i="8"/>
  <c r="J2686" i="8"/>
  <c r="K2686" i="8"/>
  <c r="L2686" i="8"/>
  <c r="M2686" i="8"/>
  <c r="I2687" i="8"/>
  <c r="J2687" i="8"/>
  <c r="K2687" i="8"/>
  <c r="L2687" i="8"/>
  <c r="M2687" i="8"/>
  <c r="I2688" i="8"/>
  <c r="J2688" i="8"/>
  <c r="K2688" i="8"/>
  <c r="L2688" i="8"/>
  <c r="M2688" i="8"/>
  <c r="I2689" i="8"/>
  <c r="J2689" i="8"/>
  <c r="K2689" i="8"/>
  <c r="L2689" i="8"/>
  <c r="M2689" i="8"/>
  <c r="I2690" i="8"/>
  <c r="J2690" i="8"/>
  <c r="K2690" i="8"/>
  <c r="L2690" i="8"/>
  <c r="M2690" i="8"/>
  <c r="I2691" i="8"/>
  <c r="J2691" i="8"/>
  <c r="K2691" i="8"/>
  <c r="L2691" i="8"/>
  <c r="M2691" i="8"/>
  <c r="I2692" i="8"/>
  <c r="J2692" i="8"/>
  <c r="K2692" i="8"/>
  <c r="L2692" i="8"/>
  <c r="M2692" i="8"/>
  <c r="I2693" i="8"/>
  <c r="J2693" i="8"/>
  <c r="K2693" i="8"/>
  <c r="L2693" i="8"/>
  <c r="M2693" i="8"/>
  <c r="I2694" i="8"/>
  <c r="J2694" i="8"/>
  <c r="K2694" i="8"/>
  <c r="L2694" i="8"/>
  <c r="M2694" i="8"/>
  <c r="I2695" i="8"/>
  <c r="J2695" i="8"/>
  <c r="K2695" i="8"/>
  <c r="L2695" i="8"/>
  <c r="M2695" i="8"/>
  <c r="I2696" i="8"/>
  <c r="J2696" i="8"/>
  <c r="K2696" i="8"/>
  <c r="L2696" i="8"/>
  <c r="M2696" i="8"/>
  <c r="I2697" i="8"/>
  <c r="J2697" i="8"/>
  <c r="K2697" i="8"/>
  <c r="L2697" i="8"/>
  <c r="M2697" i="8"/>
  <c r="I2698" i="8"/>
  <c r="J2698" i="8"/>
  <c r="K2698" i="8"/>
  <c r="L2698" i="8"/>
  <c r="M2698" i="8"/>
  <c r="I2699" i="8"/>
  <c r="J2699" i="8"/>
  <c r="K2699" i="8"/>
  <c r="L2699" i="8"/>
  <c r="M2699" i="8"/>
  <c r="I2700" i="8"/>
  <c r="J2700" i="8"/>
  <c r="K2700" i="8"/>
  <c r="L2700" i="8"/>
  <c r="M2700" i="8"/>
  <c r="I2701" i="8"/>
  <c r="J2701" i="8"/>
  <c r="K2701" i="8"/>
  <c r="L2701" i="8"/>
  <c r="M2701" i="8"/>
  <c r="I2702" i="8"/>
  <c r="J2702" i="8"/>
  <c r="K2702" i="8"/>
  <c r="L2702" i="8"/>
  <c r="M2702" i="8"/>
  <c r="I2703" i="8"/>
  <c r="J2703" i="8"/>
  <c r="K2703" i="8"/>
  <c r="L2703" i="8"/>
  <c r="M2703" i="8"/>
  <c r="I2704" i="8"/>
  <c r="J2704" i="8"/>
  <c r="K2704" i="8"/>
  <c r="L2704" i="8"/>
  <c r="M2704" i="8"/>
  <c r="I2705" i="8"/>
  <c r="J2705" i="8"/>
  <c r="K2705" i="8"/>
  <c r="L2705" i="8"/>
  <c r="M2705" i="8"/>
  <c r="I2706" i="8"/>
  <c r="J2706" i="8"/>
  <c r="K2706" i="8"/>
  <c r="L2706" i="8"/>
  <c r="M2706" i="8"/>
  <c r="I2707" i="8"/>
  <c r="J2707" i="8"/>
  <c r="K2707" i="8"/>
  <c r="L2707" i="8"/>
  <c r="M2707" i="8"/>
  <c r="I2708" i="8"/>
  <c r="J2708" i="8"/>
  <c r="K2708" i="8"/>
  <c r="L2708" i="8"/>
  <c r="M2708" i="8"/>
  <c r="I2709" i="8"/>
  <c r="J2709" i="8"/>
  <c r="K2709" i="8"/>
  <c r="L2709" i="8"/>
  <c r="M2709" i="8"/>
  <c r="I2710" i="8"/>
  <c r="J2710" i="8"/>
  <c r="K2710" i="8"/>
  <c r="L2710" i="8"/>
  <c r="M2710" i="8"/>
  <c r="I2711" i="8"/>
  <c r="J2711" i="8"/>
  <c r="K2711" i="8"/>
  <c r="L2711" i="8"/>
  <c r="M2711" i="8"/>
  <c r="I2712" i="8"/>
  <c r="J2712" i="8"/>
  <c r="K2712" i="8"/>
  <c r="L2712" i="8"/>
  <c r="M2712" i="8"/>
  <c r="I2713" i="8"/>
  <c r="J2713" i="8"/>
  <c r="K2713" i="8"/>
  <c r="L2713" i="8"/>
  <c r="M2713" i="8"/>
  <c r="I2714" i="8"/>
  <c r="J2714" i="8"/>
  <c r="K2714" i="8"/>
  <c r="L2714" i="8"/>
  <c r="M2714" i="8"/>
  <c r="I2715" i="8"/>
  <c r="J2715" i="8"/>
  <c r="K2715" i="8"/>
  <c r="L2715" i="8"/>
  <c r="M2715" i="8"/>
  <c r="I2716" i="8"/>
  <c r="J2716" i="8"/>
  <c r="K2716" i="8"/>
  <c r="L2716" i="8"/>
  <c r="M2716" i="8"/>
  <c r="I2717" i="8"/>
  <c r="J2717" i="8"/>
  <c r="K2717" i="8"/>
  <c r="L2717" i="8"/>
  <c r="M2717" i="8"/>
  <c r="I2718" i="8"/>
  <c r="J2718" i="8"/>
  <c r="K2718" i="8"/>
  <c r="L2718" i="8"/>
  <c r="M2718" i="8"/>
  <c r="I2719" i="8"/>
  <c r="J2719" i="8"/>
  <c r="K2719" i="8"/>
  <c r="L2719" i="8"/>
  <c r="M2719" i="8"/>
  <c r="I2720" i="8"/>
  <c r="J2720" i="8"/>
  <c r="K2720" i="8"/>
  <c r="L2720" i="8"/>
  <c r="M2720" i="8"/>
  <c r="I2721" i="8"/>
  <c r="J2721" i="8"/>
  <c r="K2721" i="8"/>
  <c r="L2721" i="8"/>
  <c r="M2721" i="8"/>
  <c r="I2722" i="8"/>
  <c r="J2722" i="8"/>
  <c r="K2722" i="8"/>
  <c r="L2722" i="8"/>
  <c r="M2722" i="8"/>
  <c r="I2723" i="8"/>
  <c r="J2723" i="8"/>
  <c r="K2723" i="8"/>
  <c r="L2723" i="8"/>
  <c r="M2723" i="8"/>
  <c r="I2724" i="8"/>
  <c r="J2724" i="8"/>
  <c r="K2724" i="8"/>
  <c r="L2724" i="8"/>
  <c r="M2724" i="8"/>
  <c r="I2725" i="8"/>
  <c r="J2725" i="8"/>
  <c r="K2725" i="8"/>
  <c r="L2725" i="8"/>
  <c r="M2725" i="8"/>
  <c r="I2726" i="8"/>
  <c r="J2726" i="8"/>
  <c r="K2726" i="8"/>
  <c r="L2726" i="8"/>
  <c r="M2726" i="8"/>
  <c r="I2727" i="8"/>
  <c r="J2727" i="8"/>
  <c r="K2727" i="8"/>
  <c r="L2727" i="8"/>
  <c r="M2727" i="8"/>
  <c r="I2728" i="8"/>
  <c r="J2728" i="8"/>
  <c r="K2728" i="8"/>
  <c r="L2728" i="8"/>
  <c r="M2728" i="8"/>
  <c r="I2729" i="8"/>
  <c r="J2729" i="8"/>
  <c r="K2729" i="8"/>
  <c r="L2729" i="8"/>
  <c r="M2729" i="8"/>
  <c r="I2730" i="8"/>
  <c r="J2730" i="8"/>
  <c r="K2730" i="8"/>
  <c r="L2730" i="8"/>
  <c r="M2730" i="8"/>
  <c r="I2731" i="8"/>
  <c r="J2731" i="8"/>
  <c r="K2731" i="8"/>
  <c r="L2731" i="8"/>
  <c r="M2731" i="8"/>
  <c r="I2732" i="8"/>
  <c r="J2732" i="8"/>
  <c r="K2732" i="8"/>
  <c r="L2732" i="8"/>
  <c r="M2732" i="8"/>
  <c r="I2733" i="8"/>
  <c r="J2733" i="8"/>
  <c r="K2733" i="8"/>
  <c r="L2733" i="8"/>
  <c r="M2733" i="8"/>
  <c r="I2734" i="8"/>
  <c r="J2734" i="8"/>
  <c r="K2734" i="8"/>
  <c r="L2734" i="8"/>
  <c r="M2734" i="8"/>
  <c r="I2735" i="8"/>
  <c r="J2735" i="8"/>
  <c r="K2735" i="8"/>
  <c r="L2735" i="8"/>
  <c r="M2735" i="8"/>
  <c r="I2736" i="8"/>
  <c r="J2736" i="8"/>
  <c r="K2736" i="8"/>
  <c r="L2736" i="8"/>
  <c r="M2736" i="8"/>
  <c r="I2737" i="8"/>
  <c r="J2737" i="8"/>
  <c r="K2737" i="8"/>
  <c r="L2737" i="8"/>
  <c r="M2737" i="8"/>
  <c r="I2738" i="8"/>
  <c r="J2738" i="8"/>
  <c r="K2738" i="8"/>
  <c r="L2738" i="8"/>
  <c r="M2738" i="8"/>
  <c r="I2739" i="8"/>
  <c r="J2739" i="8"/>
  <c r="K2739" i="8"/>
  <c r="L2739" i="8"/>
  <c r="M2739" i="8"/>
  <c r="I2740" i="8"/>
  <c r="J2740" i="8"/>
  <c r="K2740" i="8"/>
  <c r="L2740" i="8"/>
  <c r="M2740" i="8"/>
  <c r="I2741" i="8"/>
  <c r="J2741" i="8"/>
  <c r="K2741" i="8"/>
  <c r="L2741" i="8"/>
  <c r="M2741" i="8"/>
  <c r="I2742" i="8"/>
  <c r="J2742" i="8"/>
  <c r="K2742" i="8"/>
  <c r="L2742" i="8"/>
  <c r="M2742" i="8"/>
  <c r="I2743" i="8"/>
  <c r="J2743" i="8"/>
  <c r="K2743" i="8"/>
  <c r="L2743" i="8"/>
  <c r="M2743" i="8"/>
  <c r="I2744" i="8"/>
  <c r="J2744" i="8"/>
  <c r="K2744" i="8"/>
  <c r="L2744" i="8"/>
  <c r="M2744" i="8"/>
  <c r="I2745" i="8"/>
  <c r="J2745" i="8"/>
  <c r="K2745" i="8"/>
  <c r="L2745" i="8"/>
  <c r="M2745" i="8"/>
  <c r="I2746" i="8"/>
  <c r="J2746" i="8"/>
  <c r="K2746" i="8"/>
  <c r="L2746" i="8"/>
  <c r="M2746" i="8"/>
  <c r="I2747" i="8"/>
  <c r="J2747" i="8"/>
  <c r="K2747" i="8"/>
  <c r="L2747" i="8"/>
  <c r="M2747" i="8"/>
  <c r="I2748" i="8"/>
  <c r="J2748" i="8"/>
  <c r="K2748" i="8"/>
  <c r="L2748" i="8"/>
  <c r="M2748" i="8"/>
  <c r="I2749" i="8"/>
  <c r="J2749" i="8"/>
  <c r="K2749" i="8"/>
  <c r="L2749" i="8"/>
  <c r="M2749" i="8"/>
  <c r="I2750" i="8"/>
  <c r="J2750" i="8"/>
  <c r="K2750" i="8"/>
  <c r="L2750" i="8"/>
  <c r="M2750" i="8"/>
  <c r="I2751" i="8"/>
  <c r="J2751" i="8"/>
  <c r="K2751" i="8"/>
  <c r="L2751" i="8"/>
  <c r="M2751" i="8"/>
  <c r="I2752" i="8"/>
  <c r="J2752" i="8"/>
  <c r="K2752" i="8"/>
  <c r="L2752" i="8"/>
  <c r="M2752" i="8"/>
  <c r="I2753" i="8"/>
  <c r="J2753" i="8"/>
  <c r="K2753" i="8"/>
  <c r="L2753" i="8"/>
  <c r="M2753" i="8"/>
  <c r="I2754" i="8"/>
  <c r="J2754" i="8"/>
  <c r="K2754" i="8"/>
  <c r="L2754" i="8"/>
  <c r="M2754" i="8"/>
  <c r="I2755" i="8"/>
  <c r="J2755" i="8"/>
  <c r="K2755" i="8"/>
  <c r="L2755" i="8"/>
  <c r="M2755" i="8"/>
  <c r="I2756" i="8"/>
  <c r="J2756" i="8"/>
  <c r="K2756" i="8"/>
  <c r="L2756" i="8"/>
  <c r="M2756" i="8"/>
  <c r="I2757" i="8"/>
  <c r="J2757" i="8"/>
  <c r="K2757" i="8"/>
  <c r="L2757" i="8"/>
  <c r="M2757" i="8"/>
  <c r="I2758" i="8"/>
  <c r="J2758" i="8"/>
  <c r="K2758" i="8"/>
  <c r="L2758" i="8"/>
  <c r="M2758" i="8"/>
  <c r="I2759" i="8"/>
  <c r="J2759" i="8"/>
  <c r="K2759" i="8"/>
  <c r="L2759" i="8"/>
  <c r="M2759" i="8"/>
  <c r="I2760" i="8"/>
  <c r="J2760" i="8"/>
  <c r="K2760" i="8"/>
  <c r="L2760" i="8"/>
  <c r="M2760" i="8"/>
  <c r="I2761" i="8"/>
  <c r="J2761" i="8"/>
  <c r="K2761" i="8"/>
  <c r="L2761" i="8"/>
  <c r="M2761" i="8"/>
  <c r="I2762" i="8"/>
  <c r="J2762" i="8"/>
  <c r="K2762" i="8"/>
  <c r="L2762" i="8"/>
  <c r="M2762" i="8"/>
  <c r="I2763" i="8"/>
  <c r="J2763" i="8"/>
  <c r="K2763" i="8"/>
  <c r="L2763" i="8"/>
  <c r="M2763" i="8"/>
  <c r="I2764" i="8"/>
  <c r="J2764" i="8"/>
  <c r="K2764" i="8"/>
  <c r="L2764" i="8"/>
  <c r="M2764" i="8"/>
  <c r="I2765" i="8"/>
  <c r="J2765" i="8"/>
  <c r="K2765" i="8"/>
  <c r="L2765" i="8"/>
  <c r="M2765" i="8"/>
  <c r="I2766" i="8"/>
  <c r="J2766" i="8"/>
  <c r="K2766" i="8"/>
  <c r="L2766" i="8"/>
  <c r="M2766" i="8"/>
  <c r="I2767" i="8"/>
  <c r="J2767" i="8"/>
  <c r="K2767" i="8"/>
  <c r="L2767" i="8"/>
  <c r="M2767" i="8"/>
  <c r="I2768" i="8"/>
  <c r="J2768" i="8"/>
  <c r="K2768" i="8"/>
  <c r="L2768" i="8"/>
  <c r="M2768" i="8"/>
  <c r="I2769" i="8"/>
  <c r="J2769" i="8"/>
  <c r="K2769" i="8"/>
  <c r="L2769" i="8"/>
  <c r="M2769" i="8"/>
  <c r="I2770" i="8"/>
  <c r="J2770" i="8"/>
  <c r="K2770" i="8"/>
  <c r="L2770" i="8"/>
  <c r="M2770" i="8"/>
  <c r="I2771" i="8"/>
  <c r="J2771" i="8"/>
  <c r="K2771" i="8"/>
  <c r="L2771" i="8"/>
  <c r="M2771" i="8"/>
  <c r="I2772" i="8"/>
  <c r="J2772" i="8"/>
  <c r="K2772" i="8"/>
  <c r="L2772" i="8"/>
  <c r="M2772" i="8"/>
  <c r="I2773" i="8"/>
  <c r="J2773" i="8"/>
  <c r="K2773" i="8"/>
  <c r="L2773" i="8"/>
  <c r="M2773" i="8"/>
  <c r="I2774" i="8"/>
  <c r="J2774" i="8"/>
  <c r="K2774" i="8"/>
  <c r="L2774" i="8"/>
  <c r="M2774" i="8"/>
  <c r="I2775" i="8"/>
  <c r="J2775" i="8"/>
  <c r="K2775" i="8"/>
  <c r="L2775" i="8"/>
  <c r="M2775" i="8"/>
  <c r="I2776" i="8"/>
  <c r="J2776" i="8"/>
  <c r="K2776" i="8"/>
  <c r="L2776" i="8"/>
  <c r="M2776" i="8"/>
  <c r="I2777" i="8"/>
  <c r="J2777" i="8"/>
  <c r="K2777" i="8"/>
  <c r="L2777" i="8"/>
  <c r="M2777" i="8"/>
  <c r="I2778" i="8"/>
  <c r="J2778" i="8"/>
  <c r="K2778" i="8"/>
  <c r="L2778" i="8"/>
  <c r="M2778" i="8"/>
  <c r="I2779" i="8"/>
  <c r="J2779" i="8"/>
  <c r="K2779" i="8"/>
  <c r="L2779" i="8"/>
  <c r="M2779" i="8"/>
  <c r="I2780" i="8"/>
  <c r="J2780" i="8"/>
  <c r="K2780" i="8"/>
  <c r="L2780" i="8"/>
  <c r="M2780" i="8"/>
  <c r="I2781" i="8"/>
  <c r="J2781" i="8"/>
  <c r="K2781" i="8"/>
  <c r="L2781" i="8"/>
  <c r="M2781" i="8"/>
  <c r="I2782" i="8"/>
  <c r="J2782" i="8"/>
  <c r="K2782" i="8"/>
  <c r="L2782" i="8"/>
  <c r="M2782" i="8"/>
  <c r="I2783" i="8"/>
  <c r="J2783" i="8"/>
  <c r="K2783" i="8"/>
  <c r="L2783" i="8"/>
  <c r="M2783" i="8"/>
  <c r="I2784" i="8"/>
  <c r="J2784" i="8"/>
  <c r="K2784" i="8"/>
  <c r="L2784" i="8"/>
  <c r="M2784" i="8"/>
  <c r="I2785" i="8"/>
  <c r="J2785" i="8"/>
  <c r="K2785" i="8"/>
  <c r="L2785" i="8"/>
  <c r="M2785" i="8"/>
  <c r="I2786" i="8"/>
  <c r="J2786" i="8"/>
  <c r="K2786" i="8"/>
  <c r="L2786" i="8"/>
  <c r="M2786" i="8"/>
  <c r="I2787" i="8"/>
  <c r="J2787" i="8"/>
  <c r="K2787" i="8"/>
  <c r="L2787" i="8"/>
  <c r="M2787" i="8"/>
  <c r="I2788" i="8"/>
  <c r="J2788" i="8"/>
  <c r="K2788" i="8"/>
  <c r="L2788" i="8"/>
  <c r="M2788" i="8"/>
  <c r="I2789" i="8"/>
  <c r="J2789" i="8"/>
  <c r="K2789" i="8"/>
  <c r="L2789" i="8"/>
  <c r="M2789" i="8"/>
  <c r="I2790" i="8"/>
  <c r="J2790" i="8"/>
  <c r="K2790" i="8"/>
  <c r="L2790" i="8"/>
  <c r="M2790" i="8"/>
  <c r="I2791" i="8"/>
  <c r="J2791" i="8"/>
  <c r="K2791" i="8"/>
  <c r="L2791" i="8"/>
  <c r="M2791" i="8"/>
  <c r="I2792" i="8"/>
  <c r="J2792" i="8"/>
  <c r="K2792" i="8"/>
  <c r="L2792" i="8"/>
  <c r="M2792" i="8"/>
  <c r="I2793" i="8"/>
  <c r="J2793" i="8"/>
  <c r="K2793" i="8"/>
  <c r="L2793" i="8"/>
  <c r="M2793" i="8"/>
  <c r="I2794" i="8"/>
  <c r="J2794" i="8"/>
  <c r="K2794" i="8"/>
  <c r="L2794" i="8"/>
  <c r="M2794" i="8"/>
  <c r="I2795" i="8"/>
  <c r="J2795" i="8"/>
  <c r="K2795" i="8"/>
  <c r="L2795" i="8"/>
  <c r="M2795" i="8"/>
  <c r="I2796" i="8"/>
  <c r="J2796" i="8"/>
  <c r="K2796" i="8"/>
  <c r="L2796" i="8"/>
  <c r="M2796" i="8"/>
  <c r="I2797" i="8"/>
  <c r="J2797" i="8"/>
  <c r="K2797" i="8"/>
  <c r="L2797" i="8"/>
  <c r="M2797" i="8"/>
  <c r="I2798" i="8"/>
  <c r="J2798" i="8"/>
  <c r="K2798" i="8"/>
  <c r="L2798" i="8"/>
  <c r="M2798" i="8"/>
  <c r="I2799" i="8"/>
  <c r="J2799" i="8"/>
  <c r="K2799" i="8"/>
  <c r="L2799" i="8"/>
  <c r="M2799" i="8"/>
  <c r="I2800" i="8"/>
  <c r="J2800" i="8"/>
  <c r="K2800" i="8"/>
  <c r="L2800" i="8"/>
  <c r="M2800" i="8"/>
  <c r="I2801" i="8"/>
  <c r="J2801" i="8"/>
  <c r="K2801" i="8"/>
  <c r="L2801" i="8"/>
  <c r="M2801" i="8"/>
  <c r="I2802" i="8"/>
  <c r="J2802" i="8"/>
  <c r="K2802" i="8"/>
  <c r="L2802" i="8"/>
  <c r="M2802" i="8"/>
  <c r="I2803" i="8"/>
  <c r="J2803" i="8"/>
  <c r="K2803" i="8"/>
  <c r="L2803" i="8"/>
  <c r="M2803" i="8"/>
  <c r="I2804" i="8"/>
  <c r="J2804" i="8"/>
  <c r="K2804" i="8"/>
  <c r="L2804" i="8"/>
  <c r="M2804" i="8"/>
  <c r="I2805" i="8"/>
  <c r="J2805" i="8"/>
  <c r="K2805" i="8"/>
  <c r="L2805" i="8"/>
  <c r="M2805" i="8"/>
  <c r="I2806" i="8"/>
  <c r="J2806" i="8"/>
  <c r="K2806" i="8"/>
  <c r="L2806" i="8"/>
  <c r="M2806" i="8"/>
  <c r="I2807" i="8"/>
  <c r="J2807" i="8"/>
  <c r="K2807" i="8"/>
  <c r="L2807" i="8"/>
  <c r="M2807" i="8"/>
  <c r="I2808" i="8"/>
  <c r="J2808" i="8"/>
  <c r="K2808" i="8"/>
  <c r="L2808" i="8"/>
  <c r="M2808" i="8"/>
  <c r="I2809" i="8"/>
  <c r="J2809" i="8"/>
  <c r="K2809" i="8"/>
  <c r="L2809" i="8"/>
  <c r="M2809" i="8"/>
  <c r="I2810" i="8"/>
  <c r="J2810" i="8"/>
  <c r="K2810" i="8"/>
  <c r="L2810" i="8"/>
  <c r="M2810" i="8"/>
  <c r="I2811" i="8"/>
  <c r="J2811" i="8"/>
  <c r="K2811" i="8"/>
  <c r="L2811" i="8"/>
  <c r="M2811" i="8"/>
  <c r="I2812" i="8"/>
  <c r="J2812" i="8"/>
  <c r="K2812" i="8"/>
  <c r="L2812" i="8"/>
  <c r="M2812" i="8"/>
  <c r="I2813" i="8"/>
  <c r="J2813" i="8"/>
  <c r="K2813" i="8"/>
  <c r="L2813" i="8"/>
  <c r="M2813" i="8"/>
  <c r="I2814" i="8"/>
  <c r="J2814" i="8"/>
  <c r="K2814" i="8"/>
  <c r="L2814" i="8"/>
  <c r="M2814" i="8"/>
  <c r="I2815" i="8"/>
  <c r="J2815" i="8"/>
  <c r="K2815" i="8"/>
  <c r="L2815" i="8"/>
  <c r="M2815" i="8"/>
  <c r="I2816" i="8"/>
  <c r="J2816" i="8"/>
  <c r="K2816" i="8"/>
  <c r="L2816" i="8"/>
  <c r="M2816" i="8"/>
  <c r="I2817" i="8"/>
  <c r="J2817" i="8"/>
  <c r="K2817" i="8"/>
  <c r="L2817" i="8"/>
  <c r="M2817" i="8"/>
  <c r="I2818" i="8"/>
  <c r="J2818" i="8"/>
  <c r="K2818" i="8"/>
  <c r="L2818" i="8"/>
  <c r="M2818" i="8"/>
  <c r="I2819" i="8"/>
  <c r="J2819" i="8"/>
  <c r="K2819" i="8"/>
  <c r="L2819" i="8"/>
  <c r="M2819" i="8"/>
  <c r="I2820" i="8"/>
  <c r="J2820" i="8"/>
  <c r="K2820" i="8"/>
  <c r="L2820" i="8"/>
  <c r="M2820" i="8"/>
  <c r="I2821" i="8"/>
  <c r="J2821" i="8"/>
  <c r="K2821" i="8"/>
  <c r="L2821" i="8"/>
  <c r="M2821" i="8"/>
  <c r="I2822" i="8"/>
  <c r="J2822" i="8"/>
  <c r="K2822" i="8"/>
  <c r="L2822" i="8"/>
  <c r="M2822" i="8"/>
  <c r="I2823" i="8"/>
  <c r="J2823" i="8"/>
  <c r="K2823" i="8"/>
  <c r="L2823" i="8"/>
  <c r="M2823" i="8"/>
  <c r="I2824" i="8"/>
  <c r="J2824" i="8"/>
  <c r="K2824" i="8"/>
  <c r="L2824" i="8"/>
  <c r="M2824" i="8"/>
  <c r="I2825" i="8"/>
  <c r="J2825" i="8"/>
  <c r="K2825" i="8"/>
  <c r="L2825" i="8"/>
  <c r="M2825" i="8"/>
  <c r="I2826" i="8"/>
  <c r="J2826" i="8"/>
  <c r="K2826" i="8"/>
  <c r="L2826" i="8"/>
  <c r="M2826" i="8"/>
  <c r="I2827" i="8"/>
  <c r="J2827" i="8"/>
  <c r="K2827" i="8"/>
  <c r="L2827" i="8"/>
  <c r="M2827" i="8"/>
  <c r="I2828" i="8"/>
  <c r="J2828" i="8"/>
  <c r="K2828" i="8"/>
  <c r="L2828" i="8"/>
  <c r="M2828" i="8"/>
  <c r="I2829" i="8"/>
  <c r="J2829" i="8"/>
  <c r="K2829" i="8"/>
  <c r="L2829" i="8"/>
  <c r="M2829" i="8"/>
  <c r="I2830" i="8"/>
  <c r="J2830" i="8"/>
  <c r="K2830" i="8"/>
  <c r="L2830" i="8"/>
  <c r="M2830" i="8"/>
  <c r="I2831" i="8"/>
  <c r="J2831" i="8"/>
  <c r="K2831" i="8"/>
  <c r="L2831" i="8"/>
  <c r="M2831" i="8"/>
  <c r="I2832" i="8"/>
  <c r="J2832" i="8"/>
  <c r="K2832" i="8"/>
  <c r="L2832" i="8"/>
  <c r="M2832" i="8"/>
  <c r="I2833" i="8"/>
  <c r="J2833" i="8"/>
  <c r="K2833" i="8"/>
  <c r="L2833" i="8"/>
  <c r="M2833" i="8"/>
  <c r="I2834" i="8"/>
  <c r="J2834" i="8"/>
  <c r="K2834" i="8"/>
  <c r="L2834" i="8"/>
  <c r="M2834" i="8"/>
  <c r="I2835" i="8"/>
  <c r="J2835" i="8"/>
  <c r="K2835" i="8"/>
  <c r="L2835" i="8"/>
  <c r="M2835" i="8"/>
  <c r="I2836" i="8"/>
  <c r="J2836" i="8"/>
  <c r="K2836" i="8"/>
  <c r="L2836" i="8"/>
  <c r="M2836" i="8"/>
  <c r="I2837" i="8"/>
  <c r="J2837" i="8"/>
  <c r="K2837" i="8"/>
  <c r="L2837" i="8"/>
  <c r="M2837" i="8"/>
  <c r="I2838" i="8"/>
  <c r="J2838" i="8"/>
  <c r="K2838" i="8"/>
  <c r="L2838" i="8"/>
  <c r="M2838" i="8"/>
  <c r="I2839" i="8"/>
  <c r="J2839" i="8"/>
  <c r="K2839" i="8"/>
  <c r="L2839" i="8"/>
  <c r="M2839" i="8"/>
  <c r="I2840" i="8"/>
  <c r="J2840" i="8"/>
  <c r="K2840" i="8"/>
  <c r="L2840" i="8"/>
  <c r="M2840" i="8"/>
  <c r="I2841" i="8"/>
  <c r="J2841" i="8"/>
  <c r="K2841" i="8"/>
  <c r="L2841" i="8"/>
  <c r="M2841" i="8"/>
  <c r="I2842" i="8"/>
  <c r="J2842" i="8"/>
  <c r="K2842" i="8"/>
  <c r="L2842" i="8"/>
  <c r="M2842" i="8"/>
  <c r="I2843" i="8"/>
  <c r="J2843" i="8"/>
  <c r="K2843" i="8"/>
  <c r="L2843" i="8"/>
  <c r="M2843" i="8"/>
  <c r="I2844" i="8"/>
  <c r="J2844" i="8"/>
  <c r="K2844" i="8"/>
  <c r="L2844" i="8"/>
  <c r="M2844" i="8"/>
  <c r="I2845" i="8"/>
  <c r="J2845" i="8"/>
  <c r="K2845" i="8"/>
  <c r="L2845" i="8"/>
  <c r="M2845" i="8"/>
  <c r="I2846" i="8"/>
  <c r="J2846" i="8"/>
  <c r="K2846" i="8"/>
  <c r="L2846" i="8"/>
  <c r="M2846" i="8"/>
  <c r="I2847" i="8"/>
  <c r="J2847" i="8"/>
  <c r="K2847" i="8"/>
  <c r="L2847" i="8"/>
  <c r="M2847" i="8"/>
  <c r="I2848" i="8"/>
  <c r="J2848" i="8"/>
  <c r="K2848" i="8"/>
  <c r="L2848" i="8"/>
  <c r="M2848" i="8"/>
  <c r="I2849" i="8"/>
  <c r="J2849" i="8"/>
  <c r="K2849" i="8"/>
  <c r="L2849" i="8"/>
  <c r="M2849" i="8"/>
  <c r="I2850" i="8"/>
  <c r="J2850" i="8"/>
  <c r="K2850" i="8"/>
  <c r="L2850" i="8"/>
  <c r="M2850" i="8"/>
  <c r="I2851" i="8"/>
  <c r="J2851" i="8"/>
  <c r="K2851" i="8"/>
  <c r="L2851" i="8"/>
  <c r="M2851" i="8"/>
  <c r="I2852" i="8"/>
  <c r="J2852" i="8"/>
  <c r="K2852" i="8"/>
  <c r="L2852" i="8"/>
  <c r="M2852" i="8"/>
  <c r="I2853" i="8"/>
  <c r="J2853" i="8"/>
  <c r="K2853" i="8"/>
  <c r="L2853" i="8"/>
  <c r="M2853" i="8"/>
  <c r="I2854" i="8"/>
  <c r="J2854" i="8"/>
  <c r="K2854" i="8"/>
  <c r="L2854" i="8"/>
  <c r="M2854" i="8"/>
  <c r="I2855" i="8"/>
  <c r="J2855" i="8"/>
  <c r="K2855" i="8"/>
  <c r="L2855" i="8"/>
  <c r="M2855" i="8"/>
  <c r="I2856" i="8"/>
  <c r="J2856" i="8"/>
  <c r="K2856" i="8"/>
  <c r="L2856" i="8"/>
  <c r="M2856" i="8"/>
  <c r="I2857" i="8"/>
  <c r="J2857" i="8"/>
  <c r="K2857" i="8"/>
  <c r="L2857" i="8"/>
  <c r="M2857" i="8"/>
  <c r="I2858" i="8"/>
  <c r="J2858" i="8"/>
  <c r="K2858" i="8"/>
  <c r="L2858" i="8"/>
  <c r="M2858" i="8"/>
  <c r="I2859" i="8"/>
  <c r="J2859" i="8"/>
  <c r="K2859" i="8"/>
  <c r="L2859" i="8"/>
  <c r="M2859" i="8"/>
  <c r="I2860" i="8"/>
  <c r="J2860" i="8"/>
  <c r="K2860" i="8"/>
  <c r="L2860" i="8"/>
  <c r="M2860" i="8"/>
  <c r="I2861" i="8"/>
  <c r="J2861" i="8"/>
  <c r="K2861" i="8"/>
  <c r="L2861" i="8"/>
  <c r="M2861" i="8"/>
  <c r="I2862" i="8"/>
  <c r="J2862" i="8"/>
  <c r="K2862" i="8"/>
  <c r="L2862" i="8"/>
  <c r="M2862" i="8"/>
  <c r="I2863" i="8"/>
  <c r="J2863" i="8"/>
  <c r="K2863" i="8"/>
  <c r="L2863" i="8"/>
  <c r="M2863" i="8"/>
  <c r="I2864" i="8"/>
  <c r="J2864" i="8"/>
  <c r="K2864" i="8"/>
  <c r="L2864" i="8"/>
  <c r="M2864" i="8"/>
  <c r="I2865" i="8"/>
  <c r="J2865" i="8"/>
  <c r="K2865" i="8"/>
  <c r="L2865" i="8"/>
  <c r="M2865" i="8"/>
  <c r="I2866" i="8"/>
  <c r="J2866" i="8"/>
  <c r="K2866" i="8"/>
  <c r="L2866" i="8"/>
  <c r="M2866" i="8"/>
  <c r="I2867" i="8"/>
  <c r="J2867" i="8"/>
  <c r="K2867" i="8"/>
  <c r="L2867" i="8"/>
  <c r="M2867" i="8"/>
  <c r="I2868" i="8"/>
  <c r="J2868" i="8"/>
  <c r="K2868" i="8"/>
  <c r="L2868" i="8"/>
  <c r="M2868" i="8"/>
  <c r="I2869" i="8"/>
  <c r="J2869" i="8"/>
  <c r="K2869" i="8"/>
  <c r="L2869" i="8"/>
  <c r="M2869" i="8"/>
  <c r="I2870" i="8"/>
  <c r="J2870" i="8"/>
  <c r="K2870" i="8"/>
  <c r="L2870" i="8"/>
  <c r="M2870" i="8"/>
  <c r="I2871" i="8"/>
  <c r="J2871" i="8"/>
  <c r="K2871" i="8"/>
  <c r="L2871" i="8"/>
  <c r="M2871" i="8"/>
  <c r="I2872" i="8"/>
  <c r="J2872" i="8"/>
  <c r="K2872" i="8"/>
  <c r="L2872" i="8"/>
  <c r="M2872" i="8"/>
  <c r="I2873" i="8"/>
  <c r="J2873" i="8"/>
  <c r="K2873" i="8"/>
  <c r="L2873" i="8"/>
  <c r="M2873" i="8"/>
  <c r="I2874" i="8"/>
  <c r="J2874" i="8"/>
  <c r="K2874" i="8"/>
  <c r="L2874" i="8"/>
  <c r="M2874" i="8"/>
  <c r="I2875" i="8"/>
  <c r="J2875" i="8"/>
  <c r="K2875" i="8"/>
  <c r="L2875" i="8"/>
  <c r="M2875" i="8"/>
  <c r="I2876" i="8"/>
  <c r="J2876" i="8"/>
  <c r="K2876" i="8"/>
  <c r="L2876" i="8"/>
  <c r="M2876" i="8"/>
  <c r="I2877" i="8"/>
  <c r="J2877" i="8"/>
  <c r="K2877" i="8"/>
  <c r="L2877" i="8"/>
  <c r="M2877" i="8"/>
  <c r="I2878" i="8"/>
  <c r="J2878" i="8"/>
  <c r="K2878" i="8"/>
  <c r="L2878" i="8"/>
  <c r="M2878" i="8"/>
  <c r="I2879" i="8"/>
  <c r="J2879" i="8"/>
  <c r="K2879" i="8"/>
  <c r="L2879" i="8"/>
  <c r="M2879" i="8"/>
  <c r="I2880" i="8"/>
  <c r="J2880" i="8"/>
  <c r="K2880" i="8"/>
  <c r="L2880" i="8"/>
  <c r="M2880" i="8"/>
  <c r="I2881" i="8"/>
  <c r="J2881" i="8"/>
  <c r="K2881" i="8"/>
  <c r="L2881" i="8"/>
  <c r="M2881" i="8"/>
  <c r="I2882" i="8"/>
  <c r="J2882" i="8"/>
  <c r="K2882" i="8"/>
  <c r="L2882" i="8"/>
  <c r="M2882" i="8"/>
  <c r="I2883" i="8"/>
  <c r="J2883" i="8"/>
  <c r="K2883" i="8"/>
  <c r="L2883" i="8"/>
  <c r="M2883" i="8"/>
  <c r="I2884" i="8"/>
  <c r="J2884" i="8"/>
  <c r="K2884" i="8"/>
  <c r="L2884" i="8"/>
  <c r="M2884" i="8"/>
  <c r="I2885" i="8"/>
  <c r="J2885" i="8"/>
  <c r="K2885" i="8"/>
  <c r="L2885" i="8"/>
  <c r="M2885" i="8"/>
  <c r="I2886" i="8"/>
  <c r="J2886" i="8"/>
  <c r="K2886" i="8"/>
  <c r="L2886" i="8"/>
  <c r="M2886" i="8"/>
  <c r="I2887" i="8"/>
  <c r="J2887" i="8"/>
  <c r="K2887" i="8"/>
  <c r="L2887" i="8"/>
  <c r="M2887" i="8"/>
  <c r="I2888" i="8"/>
  <c r="J2888" i="8"/>
  <c r="K2888" i="8"/>
  <c r="L2888" i="8"/>
  <c r="M2888" i="8"/>
  <c r="I2889" i="8"/>
  <c r="J2889" i="8"/>
  <c r="K2889" i="8"/>
  <c r="L2889" i="8"/>
  <c r="M2889" i="8"/>
  <c r="I2890" i="8"/>
  <c r="J2890" i="8"/>
  <c r="K2890" i="8"/>
  <c r="L2890" i="8"/>
  <c r="M2890" i="8"/>
  <c r="I2891" i="8"/>
  <c r="J2891" i="8"/>
  <c r="K2891" i="8"/>
  <c r="L2891" i="8"/>
  <c r="M2891" i="8"/>
  <c r="I2892" i="8"/>
  <c r="J2892" i="8"/>
  <c r="K2892" i="8"/>
  <c r="L2892" i="8"/>
  <c r="M2892" i="8"/>
  <c r="I2893" i="8"/>
  <c r="J2893" i="8"/>
  <c r="K2893" i="8"/>
  <c r="L2893" i="8"/>
  <c r="M2893" i="8"/>
  <c r="I2894" i="8"/>
  <c r="J2894" i="8"/>
  <c r="K2894" i="8"/>
  <c r="L2894" i="8"/>
  <c r="M2894" i="8"/>
  <c r="I2895" i="8"/>
  <c r="J2895" i="8"/>
  <c r="K2895" i="8"/>
  <c r="L2895" i="8"/>
  <c r="M2895" i="8"/>
  <c r="I2896" i="8"/>
  <c r="J2896" i="8"/>
  <c r="K2896" i="8"/>
  <c r="L2896" i="8"/>
  <c r="M2896" i="8"/>
  <c r="I2897" i="8"/>
  <c r="J2897" i="8"/>
  <c r="K2897" i="8"/>
  <c r="L2897" i="8"/>
  <c r="M2897" i="8"/>
  <c r="I2898" i="8"/>
  <c r="J2898" i="8"/>
  <c r="K2898" i="8"/>
  <c r="L2898" i="8"/>
  <c r="M2898" i="8"/>
  <c r="I2899" i="8"/>
  <c r="J2899" i="8"/>
  <c r="K2899" i="8"/>
  <c r="L2899" i="8"/>
  <c r="M2899" i="8"/>
  <c r="I2900" i="8"/>
  <c r="J2900" i="8"/>
  <c r="K2900" i="8"/>
  <c r="L2900" i="8"/>
  <c r="M2900" i="8"/>
  <c r="I2901" i="8"/>
  <c r="J2901" i="8"/>
  <c r="K2901" i="8"/>
  <c r="L2901" i="8"/>
  <c r="M2901" i="8"/>
  <c r="I2902" i="8"/>
  <c r="J2902" i="8"/>
  <c r="K2902" i="8"/>
  <c r="L2902" i="8"/>
  <c r="M2902" i="8"/>
  <c r="I2903" i="8"/>
  <c r="J2903" i="8"/>
  <c r="K2903" i="8"/>
  <c r="L2903" i="8"/>
  <c r="M2903" i="8"/>
  <c r="I2904" i="8"/>
  <c r="J2904" i="8"/>
  <c r="K2904" i="8"/>
  <c r="L2904" i="8"/>
  <c r="M2904" i="8"/>
  <c r="I2905" i="8"/>
  <c r="J2905" i="8"/>
  <c r="K2905" i="8"/>
  <c r="L2905" i="8"/>
  <c r="M2905" i="8"/>
  <c r="I2906" i="8"/>
  <c r="J2906" i="8"/>
  <c r="K2906" i="8"/>
  <c r="L2906" i="8"/>
  <c r="M2906" i="8"/>
  <c r="I2907" i="8"/>
  <c r="J2907" i="8"/>
  <c r="K2907" i="8"/>
  <c r="L2907" i="8"/>
  <c r="M2907" i="8"/>
  <c r="I2908" i="8"/>
  <c r="J2908" i="8"/>
  <c r="K2908" i="8"/>
  <c r="L2908" i="8"/>
  <c r="M2908" i="8"/>
  <c r="I2909" i="8"/>
  <c r="J2909" i="8"/>
  <c r="K2909" i="8"/>
  <c r="L2909" i="8"/>
  <c r="M2909" i="8"/>
  <c r="I2910" i="8"/>
  <c r="J2910" i="8"/>
  <c r="K2910" i="8"/>
  <c r="L2910" i="8"/>
  <c r="M2910" i="8"/>
  <c r="I2911" i="8"/>
  <c r="J2911" i="8"/>
  <c r="K2911" i="8"/>
  <c r="L2911" i="8"/>
  <c r="M2911" i="8"/>
  <c r="I2912" i="8"/>
  <c r="J2912" i="8"/>
  <c r="K2912" i="8"/>
  <c r="L2912" i="8"/>
  <c r="M2912" i="8"/>
  <c r="I2913" i="8"/>
  <c r="J2913" i="8"/>
  <c r="K2913" i="8"/>
  <c r="L2913" i="8"/>
  <c r="M2913" i="8"/>
  <c r="I2914" i="8"/>
  <c r="J2914" i="8"/>
  <c r="K2914" i="8"/>
  <c r="L2914" i="8"/>
  <c r="M2914" i="8"/>
  <c r="I2915" i="8"/>
  <c r="J2915" i="8"/>
  <c r="K2915" i="8"/>
  <c r="L2915" i="8"/>
  <c r="M2915" i="8"/>
  <c r="I2916" i="8"/>
  <c r="J2916" i="8"/>
  <c r="K2916" i="8"/>
  <c r="L2916" i="8"/>
  <c r="M2916" i="8"/>
  <c r="I2917" i="8"/>
  <c r="J2917" i="8"/>
  <c r="K2917" i="8"/>
  <c r="L2917" i="8"/>
  <c r="M2917" i="8"/>
  <c r="I2918" i="8"/>
  <c r="J2918" i="8"/>
  <c r="K2918" i="8"/>
  <c r="L2918" i="8"/>
  <c r="M2918" i="8"/>
  <c r="I2919" i="8"/>
  <c r="J2919" i="8"/>
  <c r="K2919" i="8"/>
  <c r="L2919" i="8"/>
  <c r="M2919" i="8"/>
  <c r="I2920" i="8"/>
  <c r="J2920" i="8"/>
  <c r="K2920" i="8"/>
  <c r="L2920" i="8"/>
  <c r="M2920" i="8"/>
  <c r="I2921" i="8"/>
  <c r="J2921" i="8"/>
  <c r="K2921" i="8"/>
  <c r="L2921" i="8"/>
  <c r="M2921" i="8"/>
  <c r="I2922" i="8"/>
  <c r="J2922" i="8"/>
  <c r="K2922" i="8"/>
  <c r="L2922" i="8"/>
  <c r="M2922" i="8"/>
  <c r="I2923" i="8"/>
  <c r="J2923" i="8"/>
  <c r="K2923" i="8"/>
  <c r="L2923" i="8"/>
  <c r="M2923" i="8"/>
  <c r="I2924" i="8"/>
  <c r="J2924" i="8"/>
  <c r="K2924" i="8"/>
  <c r="L2924" i="8"/>
  <c r="M2924" i="8"/>
  <c r="I2925" i="8"/>
  <c r="J2925" i="8"/>
  <c r="K2925" i="8"/>
  <c r="L2925" i="8"/>
  <c r="M2925" i="8"/>
  <c r="I2926" i="8"/>
  <c r="J2926" i="8"/>
  <c r="K2926" i="8"/>
  <c r="L2926" i="8"/>
  <c r="M2926" i="8"/>
  <c r="I2927" i="8"/>
  <c r="J2927" i="8"/>
  <c r="K2927" i="8"/>
  <c r="L2927" i="8"/>
  <c r="M2927" i="8"/>
  <c r="I2928" i="8"/>
  <c r="J2928" i="8"/>
  <c r="K2928" i="8"/>
  <c r="L2928" i="8"/>
  <c r="M2928" i="8"/>
  <c r="I2929" i="8"/>
  <c r="J2929" i="8"/>
  <c r="K2929" i="8"/>
  <c r="L2929" i="8"/>
  <c r="M2929" i="8"/>
  <c r="I2930" i="8"/>
  <c r="J2930" i="8"/>
  <c r="K2930" i="8"/>
  <c r="L2930" i="8"/>
  <c r="M2930" i="8"/>
  <c r="I2931" i="8"/>
  <c r="J2931" i="8"/>
  <c r="K2931" i="8"/>
  <c r="L2931" i="8"/>
  <c r="M2931" i="8"/>
  <c r="I2932" i="8"/>
  <c r="J2932" i="8"/>
  <c r="K2932" i="8"/>
  <c r="L2932" i="8"/>
  <c r="M2932" i="8"/>
  <c r="I2933" i="8"/>
  <c r="J2933" i="8"/>
  <c r="K2933" i="8"/>
  <c r="L2933" i="8"/>
  <c r="M2933" i="8"/>
  <c r="I2934" i="8"/>
  <c r="J2934" i="8"/>
  <c r="K2934" i="8"/>
  <c r="L2934" i="8"/>
  <c r="M2934" i="8"/>
  <c r="I2935" i="8"/>
  <c r="J2935" i="8"/>
  <c r="K2935" i="8"/>
  <c r="L2935" i="8"/>
  <c r="M2935" i="8"/>
  <c r="I2936" i="8"/>
  <c r="J2936" i="8"/>
  <c r="K2936" i="8"/>
  <c r="L2936" i="8"/>
  <c r="M2936" i="8"/>
  <c r="I2937" i="8"/>
  <c r="J2937" i="8"/>
  <c r="K2937" i="8"/>
  <c r="L2937" i="8"/>
  <c r="M2937" i="8"/>
  <c r="I2938" i="8"/>
  <c r="J2938" i="8"/>
  <c r="K2938" i="8"/>
  <c r="L2938" i="8"/>
  <c r="M2938" i="8"/>
  <c r="I2939" i="8"/>
  <c r="J2939" i="8"/>
  <c r="K2939" i="8"/>
  <c r="L2939" i="8"/>
  <c r="M2939" i="8"/>
  <c r="I2940" i="8"/>
  <c r="J2940" i="8"/>
  <c r="K2940" i="8"/>
  <c r="L2940" i="8"/>
  <c r="M2940" i="8"/>
  <c r="I2941" i="8"/>
  <c r="J2941" i="8"/>
  <c r="K2941" i="8"/>
  <c r="L2941" i="8"/>
  <c r="M2941" i="8"/>
  <c r="I2942" i="8"/>
  <c r="J2942" i="8"/>
  <c r="K2942" i="8"/>
  <c r="L2942" i="8"/>
  <c r="M2942" i="8"/>
  <c r="I2943" i="8"/>
  <c r="J2943" i="8"/>
  <c r="K2943" i="8"/>
  <c r="L2943" i="8"/>
  <c r="M2943" i="8"/>
  <c r="I2944" i="8"/>
  <c r="J2944" i="8"/>
  <c r="K2944" i="8"/>
  <c r="L2944" i="8"/>
  <c r="M2944" i="8"/>
  <c r="I2945" i="8"/>
  <c r="J2945" i="8"/>
  <c r="K2945" i="8"/>
  <c r="L2945" i="8"/>
  <c r="M2945" i="8"/>
  <c r="I2946" i="8"/>
  <c r="J2946" i="8"/>
  <c r="K2946" i="8"/>
  <c r="L2946" i="8"/>
  <c r="M2946" i="8"/>
  <c r="I2947" i="8"/>
  <c r="J2947" i="8"/>
  <c r="K2947" i="8"/>
  <c r="L2947" i="8"/>
  <c r="M2947" i="8"/>
  <c r="I2948" i="8"/>
  <c r="J2948" i="8"/>
  <c r="K2948" i="8"/>
  <c r="L2948" i="8"/>
  <c r="M2948" i="8"/>
  <c r="I2949" i="8"/>
  <c r="J2949" i="8"/>
  <c r="K2949" i="8"/>
  <c r="L2949" i="8"/>
  <c r="M2949" i="8"/>
  <c r="I2950" i="8"/>
  <c r="J2950" i="8"/>
  <c r="K2950" i="8"/>
  <c r="L2950" i="8"/>
  <c r="M2950" i="8"/>
  <c r="I2951" i="8"/>
  <c r="J2951" i="8"/>
  <c r="K2951" i="8"/>
  <c r="L2951" i="8"/>
  <c r="M2951" i="8"/>
  <c r="I2952" i="8"/>
  <c r="J2952" i="8"/>
  <c r="K2952" i="8"/>
  <c r="L2952" i="8"/>
  <c r="M2952" i="8"/>
  <c r="I2953" i="8"/>
  <c r="J2953" i="8"/>
  <c r="K2953" i="8"/>
  <c r="L2953" i="8"/>
  <c r="M2953" i="8"/>
  <c r="I2954" i="8"/>
  <c r="J2954" i="8"/>
  <c r="K2954" i="8"/>
  <c r="L2954" i="8"/>
  <c r="M2954" i="8"/>
  <c r="I2955" i="8"/>
  <c r="J2955" i="8"/>
  <c r="K2955" i="8"/>
  <c r="L2955" i="8"/>
  <c r="M2955" i="8"/>
  <c r="I2956" i="8"/>
  <c r="J2956" i="8"/>
  <c r="K2956" i="8"/>
  <c r="L2956" i="8"/>
  <c r="M2956" i="8"/>
  <c r="I2957" i="8"/>
  <c r="J2957" i="8"/>
  <c r="K2957" i="8"/>
  <c r="L2957" i="8"/>
  <c r="M2957" i="8"/>
  <c r="I2958" i="8"/>
  <c r="J2958" i="8"/>
  <c r="G2958" i="8" s="1"/>
  <c r="K2958" i="8"/>
  <c r="L2958" i="8"/>
  <c r="M2958" i="8"/>
  <c r="I2959" i="8"/>
  <c r="J2959" i="8"/>
  <c r="K2959" i="8"/>
  <c r="L2959" i="8"/>
  <c r="M2959" i="8"/>
  <c r="I2960" i="8"/>
  <c r="J2960" i="8"/>
  <c r="K2960" i="8"/>
  <c r="L2960" i="8"/>
  <c r="M2960" i="8"/>
  <c r="I2961" i="8"/>
  <c r="J2961" i="8"/>
  <c r="K2961" i="8"/>
  <c r="L2961" i="8"/>
  <c r="M2961" i="8"/>
  <c r="I2962" i="8"/>
  <c r="J2962" i="8"/>
  <c r="K2962" i="8"/>
  <c r="L2962" i="8"/>
  <c r="M2962" i="8"/>
  <c r="I2963" i="8"/>
  <c r="J2963" i="8"/>
  <c r="K2963" i="8"/>
  <c r="L2963" i="8"/>
  <c r="M2963" i="8"/>
  <c r="I2964" i="8"/>
  <c r="J2964" i="8"/>
  <c r="K2964" i="8"/>
  <c r="L2964" i="8"/>
  <c r="M2964" i="8"/>
  <c r="I2965" i="8"/>
  <c r="J2965" i="8"/>
  <c r="K2965" i="8"/>
  <c r="L2965" i="8"/>
  <c r="M2965" i="8"/>
  <c r="I2966" i="8"/>
  <c r="J2966" i="8"/>
  <c r="K2966" i="8"/>
  <c r="L2966" i="8"/>
  <c r="M2966" i="8"/>
  <c r="I2967" i="8"/>
  <c r="J2967" i="8"/>
  <c r="K2967" i="8"/>
  <c r="L2967" i="8"/>
  <c r="M2967" i="8"/>
  <c r="I2968" i="8"/>
  <c r="J2968" i="8"/>
  <c r="K2968" i="8"/>
  <c r="L2968" i="8"/>
  <c r="M2968" i="8"/>
  <c r="I2969" i="8"/>
  <c r="J2969" i="8"/>
  <c r="K2969" i="8"/>
  <c r="L2969" i="8"/>
  <c r="M2969" i="8"/>
  <c r="I2970" i="8"/>
  <c r="J2970" i="8"/>
  <c r="K2970" i="8"/>
  <c r="L2970" i="8"/>
  <c r="M2970" i="8"/>
  <c r="I2971" i="8"/>
  <c r="J2971" i="8"/>
  <c r="K2971" i="8"/>
  <c r="L2971" i="8"/>
  <c r="M2971" i="8"/>
  <c r="I2972" i="8"/>
  <c r="J2972" i="8"/>
  <c r="K2972" i="8"/>
  <c r="L2972" i="8"/>
  <c r="M2972" i="8"/>
  <c r="I2973" i="8"/>
  <c r="J2973" i="8"/>
  <c r="K2973" i="8"/>
  <c r="L2973" i="8"/>
  <c r="M2973" i="8"/>
  <c r="I2974" i="8"/>
  <c r="J2974" i="8"/>
  <c r="K2974" i="8"/>
  <c r="L2974" i="8"/>
  <c r="M2974" i="8"/>
  <c r="I2975" i="8"/>
  <c r="J2975" i="8"/>
  <c r="K2975" i="8"/>
  <c r="L2975" i="8"/>
  <c r="M2975" i="8"/>
  <c r="I2976" i="8"/>
  <c r="J2976" i="8"/>
  <c r="K2976" i="8"/>
  <c r="L2976" i="8"/>
  <c r="M2976" i="8"/>
  <c r="I2977" i="8"/>
  <c r="J2977" i="8"/>
  <c r="K2977" i="8"/>
  <c r="L2977" i="8"/>
  <c r="M2977" i="8"/>
  <c r="I2978" i="8"/>
  <c r="J2978" i="8"/>
  <c r="K2978" i="8"/>
  <c r="L2978" i="8"/>
  <c r="M2978" i="8"/>
  <c r="I2979" i="8"/>
  <c r="J2979" i="8"/>
  <c r="K2979" i="8"/>
  <c r="L2979" i="8"/>
  <c r="M2979" i="8"/>
  <c r="I2980" i="8"/>
  <c r="J2980" i="8"/>
  <c r="K2980" i="8"/>
  <c r="L2980" i="8"/>
  <c r="M2980" i="8"/>
  <c r="I2981" i="8"/>
  <c r="J2981" i="8"/>
  <c r="K2981" i="8"/>
  <c r="L2981" i="8"/>
  <c r="M2981" i="8"/>
  <c r="I2982" i="8"/>
  <c r="J2982" i="8"/>
  <c r="K2982" i="8"/>
  <c r="L2982" i="8"/>
  <c r="M2982" i="8"/>
  <c r="I2983" i="8"/>
  <c r="J2983" i="8"/>
  <c r="K2983" i="8"/>
  <c r="L2983" i="8"/>
  <c r="M2983" i="8"/>
  <c r="I2984" i="8"/>
  <c r="J2984" i="8"/>
  <c r="K2984" i="8"/>
  <c r="L2984" i="8"/>
  <c r="M2984" i="8"/>
  <c r="I2985" i="8"/>
  <c r="J2985" i="8"/>
  <c r="K2985" i="8"/>
  <c r="L2985" i="8"/>
  <c r="M2985" i="8"/>
  <c r="I2986" i="8"/>
  <c r="J2986" i="8"/>
  <c r="K2986" i="8"/>
  <c r="L2986" i="8"/>
  <c r="M2986" i="8"/>
  <c r="I2987" i="8"/>
  <c r="J2987" i="8"/>
  <c r="K2987" i="8"/>
  <c r="L2987" i="8"/>
  <c r="M2987" i="8"/>
  <c r="I2988" i="8"/>
  <c r="J2988" i="8"/>
  <c r="K2988" i="8"/>
  <c r="L2988" i="8"/>
  <c r="M2988" i="8"/>
  <c r="I2989" i="8"/>
  <c r="J2989" i="8"/>
  <c r="K2989" i="8"/>
  <c r="L2989" i="8"/>
  <c r="M2989" i="8"/>
  <c r="I2990" i="8"/>
  <c r="J2990" i="8"/>
  <c r="K2990" i="8"/>
  <c r="L2990" i="8"/>
  <c r="M2990" i="8"/>
  <c r="I2991" i="8"/>
  <c r="J2991" i="8"/>
  <c r="K2991" i="8"/>
  <c r="L2991" i="8"/>
  <c r="M2991" i="8"/>
  <c r="I2992" i="8"/>
  <c r="J2992" i="8"/>
  <c r="K2992" i="8"/>
  <c r="L2992" i="8"/>
  <c r="M2992" i="8"/>
  <c r="I2993" i="8"/>
  <c r="J2993" i="8"/>
  <c r="K2993" i="8"/>
  <c r="L2993" i="8"/>
  <c r="M2993" i="8"/>
  <c r="I2994" i="8"/>
  <c r="J2994" i="8"/>
  <c r="K2994" i="8"/>
  <c r="L2994" i="8"/>
  <c r="M2994" i="8"/>
  <c r="I2995" i="8"/>
  <c r="J2995" i="8"/>
  <c r="K2995" i="8"/>
  <c r="L2995" i="8"/>
  <c r="M2995" i="8"/>
  <c r="I2996" i="8"/>
  <c r="J2996" i="8"/>
  <c r="K2996" i="8"/>
  <c r="L2996" i="8"/>
  <c r="M2996" i="8"/>
  <c r="I2997" i="8"/>
  <c r="J2997" i="8"/>
  <c r="K2997" i="8"/>
  <c r="L2997" i="8"/>
  <c r="M2997" i="8"/>
  <c r="I2998" i="8"/>
  <c r="J2998" i="8"/>
  <c r="K2998" i="8"/>
  <c r="L2998" i="8"/>
  <c r="M2998" i="8"/>
  <c r="I2999" i="8"/>
  <c r="J2999" i="8"/>
  <c r="K2999" i="8"/>
  <c r="L2999" i="8"/>
  <c r="M2999" i="8"/>
  <c r="I3000" i="8"/>
  <c r="J3000" i="8"/>
  <c r="K3000" i="8"/>
  <c r="L3000" i="8"/>
  <c r="M3000" i="8"/>
  <c r="I3001" i="8"/>
  <c r="J3001" i="8"/>
  <c r="K3001" i="8"/>
  <c r="L3001" i="8"/>
  <c r="M3001" i="8"/>
  <c r="I3002" i="8"/>
  <c r="J3002" i="8"/>
  <c r="K3002" i="8"/>
  <c r="L3002" i="8"/>
  <c r="M3002" i="8"/>
  <c r="I3003" i="8"/>
  <c r="J3003" i="8"/>
  <c r="K3003" i="8"/>
  <c r="L3003" i="8"/>
  <c r="M3003" i="8"/>
  <c r="I3004" i="8"/>
  <c r="J3004" i="8"/>
  <c r="K3004" i="8"/>
  <c r="L3004" i="8"/>
  <c r="M3004" i="8"/>
  <c r="I3005" i="8"/>
  <c r="J3005" i="8"/>
  <c r="K3005" i="8"/>
  <c r="L3005" i="8"/>
  <c r="M3005" i="8"/>
  <c r="I3006" i="8"/>
  <c r="J3006" i="8"/>
  <c r="K3006" i="8"/>
  <c r="L3006" i="8"/>
  <c r="M3006" i="8"/>
  <c r="I3007" i="8"/>
  <c r="J3007" i="8"/>
  <c r="K3007" i="8"/>
  <c r="L3007" i="8"/>
  <c r="M3007" i="8"/>
  <c r="I3008" i="8"/>
  <c r="J3008" i="8"/>
  <c r="K3008" i="8"/>
  <c r="L3008" i="8"/>
  <c r="M3008" i="8"/>
  <c r="I3009" i="8"/>
  <c r="J3009" i="8"/>
  <c r="K3009" i="8"/>
  <c r="L3009" i="8"/>
  <c r="M3009" i="8"/>
  <c r="I3010" i="8"/>
  <c r="J3010" i="8"/>
  <c r="K3010" i="8"/>
  <c r="L3010" i="8"/>
  <c r="M3010" i="8"/>
  <c r="I3011" i="8"/>
  <c r="J3011" i="8"/>
  <c r="K3011" i="8"/>
  <c r="L3011" i="8"/>
  <c r="M3011" i="8"/>
  <c r="I3012" i="8"/>
  <c r="J3012" i="8"/>
  <c r="K3012" i="8"/>
  <c r="L3012" i="8"/>
  <c r="M3012" i="8"/>
  <c r="I3013" i="8"/>
  <c r="J3013" i="8"/>
  <c r="K3013" i="8"/>
  <c r="L3013" i="8"/>
  <c r="M3013" i="8"/>
  <c r="I3014" i="8"/>
  <c r="J3014" i="8"/>
  <c r="K3014" i="8"/>
  <c r="L3014" i="8"/>
  <c r="M3014" i="8"/>
  <c r="I3015" i="8"/>
  <c r="J3015" i="8"/>
  <c r="K3015" i="8"/>
  <c r="L3015" i="8"/>
  <c r="M3015" i="8"/>
  <c r="I3016" i="8"/>
  <c r="J3016" i="8"/>
  <c r="K3016" i="8"/>
  <c r="L3016" i="8"/>
  <c r="M3016" i="8"/>
  <c r="I3017" i="8"/>
  <c r="J3017" i="8"/>
  <c r="K3017" i="8"/>
  <c r="L3017" i="8"/>
  <c r="M3017" i="8"/>
  <c r="I3018" i="8"/>
  <c r="J3018" i="8"/>
  <c r="K3018" i="8"/>
  <c r="L3018" i="8"/>
  <c r="M3018" i="8"/>
  <c r="I3019" i="8"/>
  <c r="J3019" i="8"/>
  <c r="K3019" i="8"/>
  <c r="L3019" i="8"/>
  <c r="M3019" i="8"/>
  <c r="I3020" i="8"/>
  <c r="J3020" i="8"/>
  <c r="K3020" i="8"/>
  <c r="L3020" i="8"/>
  <c r="M3020" i="8"/>
  <c r="I3021" i="8"/>
  <c r="J3021" i="8"/>
  <c r="K3021" i="8"/>
  <c r="L3021" i="8"/>
  <c r="M3021" i="8"/>
  <c r="I3022" i="8"/>
  <c r="J3022" i="8"/>
  <c r="K3022" i="8"/>
  <c r="L3022" i="8"/>
  <c r="M3022" i="8"/>
  <c r="I3023" i="8"/>
  <c r="J3023" i="8"/>
  <c r="K3023" i="8"/>
  <c r="L3023" i="8"/>
  <c r="M3023" i="8"/>
  <c r="I3024" i="8"/>
  <c r="J3024" i="8"/>
  <c r="K3024" i="8"/>
  <c r="L3024" i="8"/>
  <c r="M3024" i="8"/>
  <c r="I3025" i="8"/>
  <c r="J3025" i="8"/>
  <c r="K3025" i="8"/>
  <c r="L3025" i="8"/>
  <c r="M3025" i="8"/>
  <c r="I3026" i="8"/>
  <c r="J3026" i="8"/>
  <c r="K3026" i="8"/>
  <c r="L3026" i="8"/>
  <c r="M3026" i="8"/>
  <c r="I3027" i="8"/>
  <c r="J3027" i="8"/>
  <c r="K3027" i="8"/>
  <c r="L3027" i="8"/>
  <c r="M3027" i="8"/>
  <c r="I3028" i="8"/>
  <c r="J3028" i="8"/>
  <c r="K3028" i="8"/>
  <c r="L3028" i="8"/>
  <c r="M3028" i="8"/>
  <c r="I3029" i="8"/>
  <c r="J3029" i="8"/>
  <c r="K3029" i="8"/>
  <c r="L3029" i="8"/>
  <c r="M3029" i="8"/>
  <c r="I3030" i="8"/>
  <c r="J3030" i="8"/>
  <c r="K3030" i="8"/>
  <c r="L3030" i="8"/>
  <c r="M3030" i="8"/>
  <c r="I3031" i="8"/>
  <c r="J3031" i="8"/>
  <c r="K3031" i="8"/>
  <c r="L3031" i="8"/>
  <c r="M3031" i="8"/>
  <c r="I3032" i="8"/>
  <c r="J3032" i="8"/>
  <c r="K3032" i="8"/>
  <c r="L3032" i="8"/>
  <c r="M3032" i="8"/>
  <c r="I3033" i="8"/>
  <c r="J3033" i="8"/>
  <c r="K3033" i="8"/>
  <c r="L3033" i="8"/>
  <c r="M3033" i="8"/>
  <c r="I3034" i="8"/>
  <c r="J3034" i="8"/>
  <c r="K3034" i="8"/>
  <c r="L3034" i="8"/>
  <c r="M3034" i="8"/>
  <c r="I3035" i="8"/>
  <c r="J3035" i="8"/>
  <c r="K3035" i="8"/>
  <c r="L3035" i="8"/>
  <c r="M3035" i="8"/>
  <c r="I3036" i="8"/>
  <c r="J3036" i="8"/>
  <c r="K3036" i="8"/>
  <c r="L3036" i="8"/>
  <c r="M3036" i="8"/>
  <c r="I3037" i="8"/>
  <c r="J3037" i="8"/>
  <c r="K3037" i="8"/>
  <c r="L3037" i="8"/>
  <c r="M3037" i="8"/>
  <c r="I3038" i="8"/>
  <c r="J3038" i="8"/>
  <c r="K3038" i="8"/>
  <c r="L3038" i="8"/>
  <c r="M3038" i="8"/>
  <c r="I3039" i="8"/>
  <c r="J3039" i="8"/>
  <c r="K3039" i="8"/>
  <c r="L3039" i="8"/>
  <c r="M3039" i="8"/>
  <c r="I3040" i="8"/>
  <c r="J3040" i="8"/>
  <c r="K3040" i="8"/>
  <c r="L3040" i="8"/>
  <c r="M3040" i="8"/>
  <c r="I3041" i="8"/>
  <c r="J3041" i="8"/>
  <c r="K3041" i="8"/>
  <c r="L3041" i="8"/>
  <c r="M3041" i="8"/>
  <c r="I3042" i="8"/>
  <c r="J3042" i="8"/>
  <c r="K3042" i="8"/>
  <c r="L3042" i="8"/>
  <c r="M3042" i="8"/>
  <c r="I3043" i="8"/>
  <c r="J3043" i="8"/>
  <c r="K3043" i="8"/>
  <c r="L3043" i="8"/>
  <c r="M3043" i="8"/>
  <c r="I3044" i="8"/>
  <c r="J3044" i="8"/>
  <c r="K3044" i="8"/>
  <c r="L3044" i="8"/>
  <c r="M3044" i="8"/>
  <c r="I3045" i="8"/>
  <c r="J3045" i="8"/>
  <c r="K3045" i="8"/>
  <c r="L3045" i="8"/>
  <c r="M3045" i="8"/>
  <c r="I3046" i="8"/>
  <c r="J3046" i="8"/>
  <c r="K3046" i="8"/>
  <c r="L3046" i="8"/>
  <c r="M3046" i="8"/>
  <c r="I3047" i="8"/>
  <c r="J3047" i="8"/>
  <c r="K3047" i="8"/>
  <c r="L3047" i="8"/>
  <c r="M3047" i="8"/>
  <c r="I3048" i="8"/>
  <c r="J3048" i="8"/>
  <c r="K3048" i="8"/>
  <c r="L3048" i="8"/>
  <c r="M3048" i="8"/>
  <c r="I3049" i="8"/>
  <c r="J3049" i="8"/>
  <c r="K3049" i="8"/>
  <c r="L3049" i="8"/>
  <c r="M3049" i="8"/>
  <c r="I3050" i="8"/>
  <c r="J3050" i="8"/>
  <c r="K3050" i="8"/>
  <c r="L3050" i="8"/>
  <c r="M3050" i="8"/>
  <c r="I3051" i="8"/>
  <c r="J3051" i="8"/>
  <c r="K3051" i="8"/>
  <c r="L3051" i="8"/>
  <c r="M3051" i="8"/>
  <c r="I3052" i="8"/>
  <c r="J3052" i="8"/>
  <c r="K3052" i="8"/>
  <c r="L3052" i="8"/>
  <c r="M3052" i="8"/>
  <c r="I3053" i="8"/>
  <c r="J3053" i="8"/>
  <c r="K3053" i="8"/>
  <c r="L3053" i="8"/>
  <c r="M3053" i="8"/>
  <c r="I3054" i="8"/>
  <c r="J3054" i="8"/>
  <c r="K3054" i="8"/>
  <c r="L3054" i="8"/>
  <c r="M3054" i="8"/>
  <c r="I3055" i="8"/>
  <c r="J3055" i="8"/>
  <c r="K3055" i="8"/>
  <c r="L3055" i="8"/>
  <c r="M3055" i="8"/>
  <c r="I3056" i="8"/>
  <c r="J3056" i="8"/>
  <c r="K3056" i="8"/>
  <c r="L3056" i="8"/>
  <c r="M3056" i="8"/>
  <c r="I3057" i="8"/>
  <c r="J3057" i="8"/>
  <c r="K3057" i="8"/>
  <c r="L3057" i="8"/>
  <c r="M3057" i="8"/>
  <c r="I3058" i="8"/>
  <c r="J3058" i="8"/>
  <c r="K3058" i="8"/>
  <c r="L3058" i="8"/>
  <c r="M3058" i="8"/>
  <c r="I3059" i="8"/>
  <c r="J3059" i="8"/>
  <c r="K3059" i="8"/>
  <c r="L3059" i="8"/>
  <c r="M3059" i="8"/>
  <c r="I3060" i="8"/>
  <c r="J3060" i="8"/>
  <c r="K3060" i="8"/>
  <c r="L3060" i="8"/>
  <c r="M3060" i="8"/>
  <c r="I3061" i="8"/>
  <c r="J3061" i="8"/>
  <c r="K3061" i="8"/>
  <c r="L3061" i="8"/>
  <c r="M3061" i="8"/>
  <c r="I3062" i="8"/>
  <c r="J3062" i="8"/>
  <c r="K3062" i="8"/>
  <c r="L3062" i="8"/>
  <c r="M3062" i="8"/>
  <c r="I3063" i="8"/>
  <c r="J3063" i="8"/>
  <c r="K3063" i="8"/>
  <c r="L3063" i="8"/>
  <c r="M3063" i="8"/>
  <c r="I3064" i="8"/>
  <c r="J3064" i="8"/>
  <c r="K3064" i="8"/>
  <c r="L3064" i="8"/>
  <c r="M3064" i="8"/>
  <c r="I3065" i="8"/>
  <c r="J3065" i="8"/>
  <c r="K3065" i="8"/>
  <c r="L3065" i="8"/>
  <c r="M3065" i="8"/>
  <c r="I3066" i="8"/>
  <c r="J3066" i="8"/>
  <c r="K3066" i="8"/>
  <c r="L3066" i="8"/>
  <c r="M3066" i="8"/>
  <c r="I3067" i="8"/>
  <c r="J3067" i="8"/>
  <c r="K3067" i="8"/>
  <c r="L3067" i="8"/>
  <c r="M3067" i="8"/>
  <c r="I3068" i="8"/>
  <c r="J3068" i="8"/>
  <c r="K3068" i="8"/>
  <c r="L3068" i="8"/>
  <c r="M3068" i="8"/>
  <c r="I3069" i="8"/>
  <c r="J3069" i="8"/>
  <c r="K3069" i="8"/>
  <c r="L3069" i="8"/>
  <c r="M3069" i="8"/>
  <c r="I3070" i="8"/>
  <c r="J3070" i="8"/>
  <c r="K3070" i="8"/>
  <c r="L3070" i="8"/>
  <c r="M3070" i="8"/>
  <c r="I3071" i="8"/>
  <c r="J3071" i="8"/>
  <c r="K3071" i="8"/>
  <c r="L3071" i="8"/>
  <c r="M3071" i="8"/>
  <c r="I3072" i="8"/>
  <c r="J3072" i="8"/>
  <c r="K3072" i="8"/>
  <c r="L3072" i="8"/>
  <c r="M3072" i="8"/>
  <c r="I3073" i="8"/>
  <c r="J3073" i="8"/>
  <c r="K3073" i="8"/>
  <c r="L3073" i="8"/>
  <c r="M3073" i="8"/>
  <c r="I3074" i="8"/>
  <c r="J3074" i="8"/>
  <c r="K3074" i="8"/>
  <c r="L3074" i="8"/>
  <c r="M3074" i="8"/>
  <c r="I3075" i="8"/>
  <c r="J3075" i="8"/>
  <c r="K3075" i="8"/>
  <c r="L3075" i="8"/>
  <c r="M3075" i="8"/>
  <c r="I3076" i="8"/>
  <c r="J3076" i="8"/>
  <c r="K3076" i="8"/>
  <c r="L3076" i="8"/>
  <c r="M3076" i="8"/>
  <c r="I3077" i="8"/>
  <c r="J3077" i="8"/>
  <c r="K3077" i="8"/>
  <c r="L3077" i="8"/>
  <c r="M3077" i="8"/>
  <c r="I3078" i="8"/>
  <c r="J3078" i="8"/>
  <c r="K3078" i="8"/>
  <c r="L3078" i="8"/>
  <c r="M3078" i="8"/>
  <c r="I3079" i="8"/>
  <c r="J3079" i="8"/>
  <c r="K3079" i="8"/>
  <c r="L3079" i="8"/>
  <c r="M3079" i="8"/>
  <c r="I3080" i="8"/>
  <c r="J3080" i="8"/>
  <c r="K3080" i="8"/>
  <c r="L3080" i="8"/>
  <c r="M3080" i="8"/>
  <c r="I3081" i="8"/>
  <c r="J3081" i="8"/>
  <c r="K3081" i="8"/>
  <c r="L3081" i="8"/>
  <c r="M3081" i="8"/>
  <c r="I3082" i="8"/>
  <c r="J3082" i="8"/>
  <c r="K3082" i="8"/>
  <c r="L3082" i="8"/>
  <c r="M3082" i="8"/>
  <c r="I3083" i="8"/>
  <c r="J3083" i="8"/>
  <c r="K3083" i="8"/>
  <c r="L3083" i="8"/>
  <c r="M3083" i="8"/>
  <c r="I3084" i="8"/>
  <c r="J3084" i="8"/>
  <c r="K3084" i="8"/>
  <c r="L3084" i="8"/>
  <c r="M3084" i="8"/>
  <c r="I3085" i="8"/>
  <c r="J3085" i="8"/>
  <c r="K3085" i="8"/>
  <c r="L3085" i="8"/>
  <c r="M3085" i="8"/>
  <c r="I3086" i="8"/>
  <c r="J3086" i="8"/>
  <c r="K3086" i="8"/>
  <c r="L3086" i="8"/>
  <c r="M3086" i="8"/>
  <c r="I3087" i="8"/>
  <c r="J3087" i="8"/>
  <c r="K3087" i="8"/>
  <c r="L3087" i="8"/>
  <c r="M3087" i="8"/>
  <c r="I3088" i="8"/>
  <c r="J3088" i="8"/>
  <c r="K3088" i="8"/>
  <c r="L3088" i="8"/>
  <c r="M3088" i="8"/>
  <c r="I3089" i="8"/>
  <c r="J3089" i="8"/>
  <c r="K3089" i="8"/>
  <c r="L3089" i="8"/>
  <c r="M3089" i="8"/>
  <c r="I3090" i="8"/>
  <c r="J3090" i="8"/>
  <c r="K3090" i="8"/>
  <c r="L3090" i="8"/>
  <c r="M3090" i="8"/>
  <c r="I3091" i="8"/>
  <c r="J3091" i="8"/>
  <c r="K3091" i="8"/>
  <c r="L3091" i="8"/>
  <c r="M3091" i="8"/>
  <c r="I3092" i="8"/>
  <c r="J3092" i="8"/>
  <c r="K3092" i="8"/>
  <c r="L3092" i="8"/>
  <c r="M3092" i="8"/>
  <c r="I3093" i="8"/>
  <c r="J3093" i="8"/>
  <c r="K3093" i="8"/>
  <c r="L3093" i="8"/>
  <c r="M3093" i="8"/>
  <c r="I3094" i="8"/>
  <c r="J3094" i="8"/>
  <c r="K3094" i="8"/>
  <c r="L3094" i="8"/>
  <c r="M3094" i="8"/>
  <c r="I3095" i="8"/>
  <c r="J3095" i="8"/>
  <c r="K3095" i="8"/>
  <c r="L3095" i="8"/>
  <c r="M3095" i="8"/>
  <c r="I3096" i="8"/>
  <c r="J3096" i="8"/>
  <c r="K3096" i="8"/>
  <c r="L3096" i="8"/>
  <c r="M3096" i="8"/>
  <c r="I3097" i="8"/>
  <c r="J3097" i="8"/>
  <c r="K3097" i="8"/>
  <c r="L3097" i="8"/>
  <c r="M3097" i="8"/>
  <c r="I3098" i="8"/>
  <c r="J3098" i="8"/>
  <c r="K3098" i="8"/>
  <c r="L3098" i="8"/>
  <c r="M3098" i="8"/>
  <c r="I3099" i="8"/>
  <c r="J3099" i="8"/>
  <c r="K3099" i="8"/>
  <c r="L3099" i="8"/>
  <c r="M3099" i="8"/>
  <c r="I3100" i="8"/>
  <c r="J3100" i="8"/>
  <c r="K3100" i="8"/>
  <c r="L3100" i="8"/>
  <c r="M3100" i="8"/>
  <c r="I3101" i="8"/>
  <c r="J3101" i="8"/>
  <c r="K3101" i="8"/>
  <c r="L3101" i="8"/>
  <c r="M3101" i="8"/>
  <c r="I3102" i="8"/>
  <c r="J3102" i="8"/>
  <c r="K3102" i="8"/>
  <c r="L3102" i="8"/>
  <c r="M3102" i="8"/>
  <c r="I3103" i="8"/>
  <c r="J3103" i="8"/>
  <c r="K3103" i="8"/>
  <c r="L3103" i="8"/>
  <c r="M3103" i="8"/>
  <c r="I3104" i="8"/>
  <c r="J3104" i="8"/>
  <c r="K3104" i="8"/>
  <c r="L3104" i="8"/>
  <c r="M3104" i="8"/>
  <c r="I3105" i="8"/>
  <c r="J3105" i="8"/>
  <c r="K3105" i="8"/>
  <c r="L3105" i="8"/>
  <c r="M3105" i="8"/>
  <c r="I3106" i="8"/>
  <c r="J3106" i="8"/>
  <c r="K3106" i="8"/>
  <c r="L3106" i="8"/>
  <c r="M3106" i="8"/>
  <c r="I3107" i="8"/>
  <c r="J3107" i="8"/>
  <c r="K3107" i="8"/>
  <c r="L3107" i="8"/>
  <c r="M3107" i="8"/>
  <c r="I3108" i="8"/>
  <c r="J3108" i="8"/>
  <c r="K3108" i="8"/>
  <c r="L3108" i="8"/>
  <c r="M3108" i="8"/>
  <c r="I3109" i="8"/>
  <c r="J3109" i="8"/>
  <c r="K3109" i="8"/>
  <c r="L3109" i="8"/>
  <c r="M3109" i="8"/>
  <c r="I3110" i="8"/>
  <c r="J3110" i="8"/>
  <c r="K3110" i="8"/>
  <c r="L3110" i="8"/>
  <c r="M3110" i="8"/>
  <c r="I3111" i="8"/>
  <c r="J3111" i="8"/>
  <c r="K3111" i="8"/>
  <c r="L3111" i="8"/>
  <c r="M3111" i="8"/>
  <c r="I3112" i="8"/>
  <c r="J3112" i="8"/>
  <c r="K3112" i="8"/>
  <c r="L3112" i="8"/>
  <c r="M3112" i="8"/>
  <c r="I3113" i="8"/>
  <c r="J3113" i="8"/>
  <c r="K3113" i="8"/>
  <c r="L3113" i="8"/>
  <c r="M3113" i="8"/>
  <c r="I3114" i="8"/>
  <c r="J3114" i="8"/>
  <c r="K3114" i="8"/>
  <c r="L3114" i="8"/>
  <c r="M3114" i="8"/>
  <c r="I3115" i="8"/>
  <c r="J3115" i="8"/>
  <c r="K3115" i="8"/>
  <c r="L3115" i="8"/>
  <c r="M3115" i="8"/>
  <c r="I3116" i="8"/>
  <c r="J3116" i="8"/>
  <c r="K3116" i="8"/>
  <c r="L3116" i="8"/>
  <c r="M3116" i="8"/>
  <c r="I3117" i="8"/>
  <c r="J3117" i="8"/>
  <c r="K3117" i="8"/>
  <c r="L3117" i="8"/>
  <c r="M3117" i="8"/>
  <c r="I3118" i="8"/>
  <c r="J3118" i="8"/>
  <c r="K3118" i="8"/>
  <c r="L3118" i="8"/>
  <c r="M3118" i="8"/>
  <c r="I3119" i="8"/>
  <c r="J3119" i="8"/>
  <c r="K3119" i="8"/>
  <c r="L3119" i="8"/>
  <c r="M3119" i="8"/>
  <c r="I3120" i="8"/>
  <c r="J3120" i="8"/>
  <c r="K3120" i="8"/>
  <c r="L3120" i="8"/>
  <c r="M3120" i="8"/>
  <c r="I3121" i="8"/>
  <c r="J3121" i="8"/>
  <c r="K3121" i="8"/>
  <c r="L3121" i="8"/>
  <c r="M3121" i="8"/>
  <c r="I3122" i="8"/>
  <c r="J3122" i="8"/>
  <c r="K3122" i="8"/>
  <c r="L3122" i="8"/>
  <c r="M3122" i="8"/>
  <c r="I3123" i="8"/>
  <c r="J3123" i="8"/>
  <c r="K3123" i="8"/>
  <c r="L3123" i="8"/>
  <c r="M3123" i="8"/>
  <c r="I3124" i="8"/>
  <c r="J3124" i="8"/>
  <c r="K3124" i="8"/>
  <c r="L3124" i="8"/>
  <c r="M3124" i="8"/>
  <c r="I3125" i="8"/>
  <c r="J3125" i="8"/>
  <c r="K3125" i="8"/>
  <c r="L3125" i="8"/>
  <c r="M3125" i="8"/>
  <c r="I3126" i="8"/>
  <c r="J3126" i="8"/>
  <c r="K3126" i="8"/>
  <c r="L3126" i="8"/>
  <c r="M3126" i="8"/>
  <c r="I3127" i="8"/>
  <c r="J3127" i="8"/>
  <c r="K3127" i="8"/>
  <c r="L3127" i="8"/>
  <c r="M3127" i="8"/>
  <c r="I3128" i="8"/>
  <c r="J3128" i="8"/>
  <c r="K3128" i="8"/>
  <c r="L3128" i="8"/>
  <c r="M3128" i="8"/>
  <c r="I3129" i="8"/>
  <c r="J3129" i="8"/>
  <c r="K3129" i="8"/>
  <c r="L3129" i="8"/>
  <c r="M3129" i="8"/>
  <c r="I3130" i="8"/>
  <c r="J3130" i="8"/>
  <c r="K3130" i="8"/>
  <c r="L3130" i="8"/>
  <c r="M3130" i="8"/>
  <c r="I3131" i="8"/>
  <c r="J3131" i="8"/>
  <c r="K3131" i="8"/>
  <c r="L3131" i="8"/>
  <c r="M3131" i="8"/>
  <c r="I3132" i="8"/>
  <c r="J3132" i="8"/>
  <c r="K3132" i="8"/>
  <c r="L3132" i="8"/>
  <c r="M3132" i="8"/>
  <c r="I3133" i="8"/>
  <c r="J3133" i="8"/>
  <c r="K3133" i="8"/>
  <c r="L3133" i="8"/>
  <c r="M3133" i="8"/>
  <c r="I3134" i="8"/>
  <c r="J3134" i="8"/>
  <c r="K3134" i="8"/>
  <c r="L3134" i="8"/>
  <c r="M3134" i="8"/>
  <c r="I3135" i="8"/>
  <c r="J3135" i="8"/>
  <c r="K3135" i="8"/>
  <c r="L3135" i="8"/>
  <c r="M3135" i="8"/>
  <c r="I3136" i="8"/>
  <c r="J3136" i="8"/>
  <c r="K3136" i="8"/>
  <c r="L3136" i="8"/>
  <c r="M3136" i="8"/>
  <c r="I3137" i="8"/>
  <c r="J3137" i="8"/>
  <c r="K3137" i="8"/>
  <c r="L3137" i="8"/>
  <c r="M3137" i="8"/>
  <c r="I3138" i="8"/>
  <c r="J3138" i="8"/>
  <c r="K3138" i="8"/>
  <c r="L3138" i="8"/>
  <c r="M3138" i="8"/>
  <c r="I3139" i="8"/>
  <c r="J3139" i="8"/>
  <c r="K3139" i="8"/>
  <c r="L3139" i="8"/>
  <c r="M3139" i="8"/>
  <c r="I3140" i="8"/>
  <c r="J3140" i="8"/>
  <c r="K3140" i="8"/>
  <c r="L3140" i="8"/>
  <c r="M3140" i="8"/>
  <c r="I3141" i="8"/>
  <c r="J3141" i="8"/>
  <c r="K3141" i="8"/>
  <c r="L3141" i="8"/>
  <c r="M3141" i="8"/>
  <c r="I3142" i="8"/>
  <c r="J3142" i="8"/>
  <c r="K3142" i="8"/>
  <c r="L3142" i="8"/>
  <c r="M3142" i="8"/>
  <c r="I3143" i="8"/>
  <c r="J3143" i="8"/>
  <c r="K3143" i="8"/>
  <c r="L3143" i="8"/>
  <c r="M3143" i="8"/>
  <c r="I3144" i="8"/>
  <c r="J3144" i="8"/>
  <c r="K3144" i="8"/>
  <c r="L3144" i="8"/>
  <c r="M3144" i="8"/>
  <c r="I3145" i="8"/>
  <c r="J3145" i="8"/>
  <c r="K3145" i="8"/>
  <c r="L3145" i="8"/>
  <c r="M3145" i="8"/>
  <c r="I3146" i="8"/>
  <c r="J3146" i="8"/>
  <c r="K3146" i="8"/>
  <c r="L3146" i="8"/>
  <c r="M3146" i="8"/>
  <c r="I3147" i="8"/>
  <c r="J3147" i="8"/>
  <c r="K3147" i="8"/>
  <c r="L3147" i="8"/>
  <c r="M3147" i="8"/>
  <c r="I3148" i="8"/>
  <c r="J3148" i="8"/>
  <c r="K3148" i="8"/>
  <c r="L3148" i="8"/>
  <c r="M3148" i="8"/>
  <c r="I3149" i="8"/>
  <c r="J3149" i="8"/>
  <c r="K3149" i="8"/>
  <c r="L3149" i="8"/>
  <c r="M3149" i="8"/>
  <c r="I3150" i="8"/>
  <c r="J3150" i="8"/>
  <c r="K3150" i="8"/>
  <c r="L3150" i="8"/>
  <c r="M3150" i="8"/>
  <c r="I3151" i="8"/>
  <c r="J3151" i="8"/>
  <c r="K3151" i="8"/>
  <c r="L3151" i="8"/>
  <c r="M3151" i="8"/>
  <c r="I3152" i="8"/>
  <c r="J3152" i="8"/>
  <c r="K3152" i="8"/>
  <c r="L3152" i="8"/>
  <c r="M3152" i="8"/>
  <c r="I3153" i="8"/>
  <c r="J3153" i="8"/>
  <c r="K3153" i="8"/>
  <c r="L3153" i="8"/>
  <c r="M3153" i="8"/>
  <c r="I3154" i="8"/>
  <c r="J3154" i="8"/>
  <c r="K3154" i="8"/>
  <c r="L3154" i="8"/>
  <c r="M3154" i="8"/>
  <c r="I3155" i="8"/>
  <c r="J3155" i="8"/>
  <c r="K3155" i="8"/>
  <c r="L3155" i="8"/>
  <c r="M3155" i="8"/>
  <c r="I3156" i="8"/>
  <c r="J3156" i="8"/>
  <c r="K3156" i="8"/>
  <c r="L3156" i="8"/>
  <c r="M3156" i="8"/>
  <c r="I3157" i="8"/>
  <c r="J3157" i="8"/>
  <c r="K3157" i="8"/>
  <c r="L3157" i="8"/>
  <c r="M3157" i="8"/>
  <c r="I3158" i="8"/>
  <c r="J3158" i="8"/>
  <c r="K3158" i="8"/>
  <c r="L3158" i="8"/>
  <c r="M3158" i="8"/>
  <c r="I3159" i="8"/>
  <c r="J3159" i="8"/>
  <c r="K3159" i="8"/>
  <c r="L3159" i="8"/>
  <c r="M3159" i="8"/>
  <c r="I3160" i="8"/>
  <c r="J3160" i="8"/>
  <c r="K3160" i="8"/>
  <c r="L3160" i="8"/>
  <c r="M3160" i="8"/>
  <c r="I3161" i="8"/>
  <c r="J3161" i="8"/>
  <c r="K3161" i="8"/>
  <c r="L3161" i="8"/>
  <c r="M3161" i="8"/>
  <c r="I3162" i="8"/>
  <c r="J3162" i="8"/>
  <c r="K3162" i="8"/>
  <c r="L3162" i="8"/>
  <c r="M3162" i="8"/>
  <c r="I3163" i="8"/>
  <c r="J3163" i="8"/>
  <c r="K3163" i="8"/>
  <c r="L3163" i="8"/>
  <c r="M3163" i="8"/>
  <c r="I3164" i="8"/>
  <c r="J3164" i="8"/>
  <c r="K3164" i="8"/>
  <c r="L3164" i="8"/>
  <c r="M3164" i="8"/>
  <c r="I3165" i="8"/>
  <c r="J3165" i="8"/>
  <c r="K3165" i="8"/>
  <c r="L3165" i="8"/>
  <c r="M3165" i="8"/>
  <c r="I3166" i="8"/>
  <c r="J3166" i="8"/>
  <c r="K3166" i="8"/>
  <c r="L3166" i="8"/>
  <c r="M3166" i="8"/>
  <c r="I3167" i="8"/>
  <c r="J3167" i="8"/>
  <c r="K3167" i="8"/>
  <c r="L3167" i="8"/>
  <c r="M3167" i="8"/>
  <c r="I3168" i="8"/>
  <c r="J3168" i="8"/>
  <c r="K3168" i="8"/>
  <c r="L3168" i="8"/>
  <c r="M3168" i="8"/>
  <c r="I3169" i="8"/>
  <c r="J3169" i="8"/>
  <c r="K3169" i="8"/>
  <c r="L3169" i="8"/>
  <c r="M3169" i="8"/>
  <c r="I3170" i="8"/>
  <c r="J3170" i="8"/>
  <c r="K3170" i="8"/>
  <c r="L3170" i="8"/>
  <c r="M3170" i="8"/>
  <c r="I3171" i="8"/>
  <c r="J3171" i="8"/>
  <c r="K3171" i="8"/>
  <c r="L3171" i="8"/>
  <c r="M3171" i="8"/>
  <c r="I3172" i="8"/>
  <c r="J3172" i="8"/>
  <c r="K3172" i="8"/>
  <c r="L3172" i="8"/>
  <c r="M3172" i="8"/>
  <c r="I3173" i="8"/>
  <c r="J3173" i="8"/>
  <c r="K3173" i="8"/>
  <c r="L3173" i="8"/>
  <c r="M3173" i="8"/>
  <c r="I3174" i="8"/>
  <c r="J3174" i="8"/>
  <c r="K3174" i="8"/>
  <c r="L3174" i="8"/>
  <c r="M3174" i="8"/>
  <c r="I3175" i="8"/>
  <c r="J3175" i="8"/>
  <c r="K3175" i="8"/>
  <c r="L3175" i="8"/>
  <c r="M3175" i="8"/>
  <c r="I3176" i="8"/>
  <c r="J3176" i="8"/>
  <c r="K3176" i="8"/>
  <c r="L3176" i="8"/>
  <c r="M3176" i="8"/>
  <c r="I3177" i="8"/>
  <c r="J3177" i="8"/>
  <c r="K3177" i="8"/>
  <c r="L3177" i="8"/>
  <c r="M3177" i="8"/>
  <c r="I3178" i="8"/>
  <c r="J3178" i="8"/>
  <c r="K3178" i="8"/>
  <c r="L3178" i="8"/>
  <c r="M3178" i="8"/>
  <c r="I3179" i="8"/>
  <c r="J3179" i="8"/>
  <c r="K3179" i="8"/>
  <c r="L3179" i="8"/>
  <c r="M3179" i="8"/>
  <c r="I3180" i="8"/>
  <c r="J3180" i="8"/>
  <c r="K3180" i="8"/>
  <c r="L3180" i="8"/>
  <c r="M3180" i="8"/>
  <c r="I3181" i="8"/>
  <c r="J3181" i="8"/>
  <c r="K3181" i="8"/>
  <c r="L3181" i="8"/>
  <c r="M3181" i="8"/>
  <c r="I3182" i="8"/>
  <c r="J3182" i="8"/>
  <c r="K3182" i="8"/>
  <c r="L3182" i="8"/>
  <c r="M3182" i="8"/>
  <c r="I3183" i="8"/>
  <c r="J3183" i="8"/>
  <c r="K3183" i="8"/>
  <c r="L3183" i="8"/>
  <c r="M3183" i="8"/>
  <c r="I3184" i="8"/>
  <c r="J3184" i="8"/>
  <c r="K3184" i="8"/>
  <c r="L3184" i="8"/>
  <c r="M3184" i="8"/>
  <c r="I3185" i="8"/>
  <c r="J3185" i="8"/>
  <c r="K3185" i="8"/>
  <c r="L3185" i="8"/>
  <c r="M3185" i="8"/>
  <c r="I3186" i="8"/>
  <c r="J3186" i="8"/>
  <c r="K3186" i="8"/>
  <c r="L3186" i="8"/>
  <c r="M3186" i="8"/>
  <c r="I3187" i="8"/>
  <c r="J3187" i="8"/>
  <c r="K3187" i="8"/>
  <c r="L3187" i="8"/>
  <c r="M3187" i="8"/>
  <c r="I3188" i="8"/>
  <c r="J3188" i="8"/>
  <c r="K3188" i="8"/>
  <c r="L3188" i="8"/>
  <c r="M3188" i="8"/>
  <c r="I3189" i="8"/>
  <c r="J3189" i="8"/>
  <c r="K3189" i="8"/>
  <c r="L3189" i="8"/>
  <c r="M3189" i="8"/>
  <c r="I3190" i="8"/>
  <c r="J3190" i="8"/>
  <c r="K3190" i="8"/>
  <c r="L3190" i="8"/>
  <c r="M3190" i="8"/>
  <c r="I3191" i="8"/>
  <c r="J3191" i="8"/>
  <c r="K3191" i="8"/>
  <c r="L3191" i="8"/>
  <c r="M3191" i="8"/>
  <c r="I3192" i="8"/>
  <c r="J3192" i="8"/>
  <c r="K3192" i="8"/>
  <c r="L3192" i="8"/>
  <c r="M3192" i="8"/>
  <c r="I3193" i="8"/>
  <c r="J3193" i="8"/>
  <c r="K3193" i="8"/>
  <c r="L3193" i="8"/>
  <c r="M3193" i="8"/>
  <c r="I3194" i="8"/>
  <c r="J3194" i="8"/>
  <c r="K3194" i="8"/>
  <c r="L3194" i="8"/>
  <c r="M3194" i="8"/>
  <c r="I3195" i="8"/>
  <c r="J3195" i="8"/>
  <c r="K3195" i="8"/>
  <c r="L3195" i="8"/>
  <c r="M3195" i="8"/>
  <c r="I3196" i="8"/>
  <c r="J3196" i="8"/>
  <c r="K3196" i="8"/>
  <c r="L3196" i="8"/>
  <c r="M3196" i="8"/>
  <c r="I3197" i="8"/>
  <c r="J3197" i="8"/>
  <c r="K3197" i="8"/>
  <c r="L3197" i="8"/>
  <c r="M3197" i="8"/>
  <c r="I3198" i="8"/>
  <c r="J3198" i="8"/>
  <c r="K3198" i="8"/>
  <c r="L3198" i="8"/>
  <c r="M3198" i="8"/>
  <c r="I3199" i="8"/>
  <c r="J3199" i="8"/>
  <c r="K3199" i="8"/>
  <c r="L3199" i="8"/>
  <c r="M3199" i="8"/>
  <c r="I3200" i="8"/>
  <c r="J3200" i="8"/>
  <c r="K3200" i="8"/>
  <c r="L3200" i="8"/>
  <c r="M3200" i="8"/>
  <c r="I3201" i="8"/>
  <c r="J3201" i="8"/>
  <c r="K3201" i="8"/>
  <c r="L3201" i="8"/>
  <c r="M3201" i="8"/>
  <c r="I3202" i="8"/>
  <c r="J3202" i="8"/>
  <c r="K3202" i="8"/>
  <c r="L3202" i="8"/>
  <c r="M3202" i="8"/>
  <c r="I3203" i="8"/>
  <c r="J3203" i="8"/>
  <c r="K3203" i="8"/>
  <c r="L3203" i="8"/>
  <c r="M3203" i="8"/>
  <c r="I3204" i="8"/>
  <c r="J3204" i="8"/>
  <c r="K3204" i="8"/>
  <c r="L3204" i="8"/>
  <c r="M3204" i="8"/>
  <c r="I3205" i="8"/>
  <c r="J3205" i="8"/>
  <c r="K3205" i="8"/>
  <c r="L3205" i="8"/>
  <c r="M3205" i="8"/>
  <c r="I3206" i="8"/>
  <c r="J3206" i="8"/>
  <c r="K3206" i="8"/>
  <c r="L3206" i="8"/>
  <c r="M3206" i="8"/>
  <c r="I3207" i="8"/>
  <c r="J3207" i="8"/>
  <c r="K3207" i="8"/>
  <c r="L3207" i="8"/>
  <c r="M3207" i="8"/>
  <c r="I3208" i="8"/>
  <c r="J3208" i="8"/>
  <c r="K3208" i="8"/>
  <c r="L3208" i="8"/>
  <c r="M3208" i="8"/>
  <c r="I3209" i="8"/>
  <c r="J3209" i="8"/>
  <c r="K3209" i="8"/>
  <c r="L3209" i="8"/>
  <c r="M3209" i="8"/>
  <c r="I3210" i="8"/>
  <c r="J3210" i="8"/>
  <c r="K3210" i="8"/>
  <c r="L3210" i="8"/>
  <c r="M3210" i="8"/>
  <c r="I3211" i="8"/>
  <c r="J3211" i="8"/>
  <c r="K3211" i="8"/>
  <c r="L3211" i="8"/>
  <c r="M3211" i="8"/>
  <c r="I3212" i="8"/>
  <c r="J3212" i="8"/>
  <c r="K3212" i="8"/>
  <c r="L3212" i="8"/>
  <c r="M3212" i="8"/>
  <c r="I3213" i="8"/>
  <c r="J3213" i="8"/>
  <c r="K3213" i="8"/>
  <c r="L3213" i="8"/>
  <c r="M3213" i="8"/>
  <c r="I3214" i="8"/>
  <c r="J3214" i="8"/>
  <c r="K3214" i="8"/>
  <c r="L3214" i="8"/>
  <c r="M3214" i="8"/>
  <c r="I3215" i="8"/>
  <c r="J3215" i="8"/>
  <c r="K3215" i="8"/>
  <c r="L3215" i="8"/>
  <c r="M3215" i="8"/>
  <c r="I3216" i="8"/>
  <c r="J3216" i="8"/>
  <c r="K3216" i="8"/>
  <c r="L3216" i="8"/>
  <c r="M3216" i="8"/>
  <c r="I3217" i="8"/>
  <c r="J3217" i="8"/>
  <c r="K3217" i="8"/>
  <c r="L3217" i="8"/>
  <c r="M3217" i="8"/>
  <c r="I3218" i="8"/>
  <c r="J3218" i="8"/>
  <c r="K3218" i="8"/>
  <c r="L3218" i="8"/>
  <c r="M3218" i="8"/>
  <c r="I3219" i="8"/>
  <c r="J3219" i="8"/>
  <c r="K3219" i="8"/>
  <c r="L3219" i="8"/>
  <c r="M3219" i="8"/>
  <c r="I3220" i="8"/>
  <c r="J3220" i="8"/>
  <c r="K3220" i="8"/>
  <c r="L3220" i="8"/>
  <c r="M3220" i="8"/>
  <c r="J3" i="8"/>
  <c r="S3" i="8" s="1"/>
  <c r="AA3" i="8" s="1"/>
  <c r="K3" i="8"/>
  <c r="L3" i="8"/>
  <c r="A4" i="8" s="1"/>
  <c r="M3" i="8"/>
  <c r="I3" i="8"/>
  <c r="G1291" i="8"/>
  <c r="G1522" i="8" l="1"/>
  <c r="G971" i="8"/>
  <c r="J9" i="13"/>
  <c r="G1234" i="8"/>
  <c r="G1230" i="8"/>
  <c r="G1194" i="8"/>
  <c r="G1182" i="8"/>
  <c r="G1178" i="8"/>
  <c r="G1150" i="8"/>
  <c r="G1142" i="8"/>
  <c r="G1130" i="8"/>
  <c r="G1122" i="8"/>
  <c r="G1118" i="8"/>
  <c r="G1078" i="8"/>
  <c r="G1066" i="8"/>
  <c r="G1054" i="8"/>
  <c r="G1046" i="8"/>
  <c r="G1042" i="8"/>
  <c r="G1022" i="8"/>
  <c r="G994" i="8"/>
  <c r="G990" i="8"/>
  <c r="G982" i="8"/>
  <c r="G978" i="8"/>
  <c r="G958" i="8"/>
  <c r="G934" i="8"/>
  <c r="G926" i="8"/>
  <c r="G914" i="8"/>
  <c r="G902" i="8"/>
  <c r="G894" i="8"/>
  <c r="G862" i="8"/>
  <c r="G858" i="8"/>
  <c r="G838" i="8"/>
  <c r="G818" i="8"/>
  <c r="G814" i="8"/>
  <c r="G782" i="8"/>
  <c r="G770" i="8"/>
  <c r="G766" i="8"/>
  <c r="G750" i="8"/>
  <c r="G746" i="8"/>
  <c r="G734" i="8"/>
  <c r="G710" i="8"/>
  <c r="G698" i="8"/>
  <c r="G690" i="8"/>
  <c r="G678" i="8"/>
  <c r="E727" i="8"/>
  <c r="E679" i="8"/>
  <c r="G1179" i="8"/>
  <c r="G835" i="8"/>
  <c r="G3182" i="8"/>
  <c r="G3178" i="8"/>
  <c r="G3174" i="8"/>
  <c r="G3170" i="8"/>
  <c r="G3158" i="8"/>
  <c r="G3150" i="8"/>
  <c r="G3118" i="8"/>
  <c r="G3062" i="8"/>
  <c r="G3022" i="8"/>
  <c r="G2878" i="8"/>
  <c r="G2802" i="8"/>
  <c r="G2726" i="8"/>
  <c r="G2646" i="8"/>
  <c r="H7" i="13"/>
  <c r="M6" i="13"/>
  <c r="L6" i="13"/>
  <c r="E769" i="8"/>
  <c r="G646" i="8"/>
  <c r="G642" i="8"/>
  <c r="I9" i="13"/>
  <c r="G614" i="8"/>
  <c r="G606" i="8"/>
  <c r="G602" i="8"/>
  <c r="G582" i="8"/>
  <c r="G570" i="8"/>
  <c r="G558" i="8"/>
  <c r="G542" i="8"/>
  <c r="G530" i="8"/>
  <c r="G518" i="8"/>
  <c r="G514" i="8"/>
  <c r="G510" i="8"/>
  <c r="G494" i="8"/>
  <c r="G462" i="8"/>
  <c r="G458" i="8"/>
  <c r="G454" i="8"/>
  <c r="G450" i="8"/>
  <c r="G430" i="8"/>
  <c r="G422" i="8"/>
  <c r="G73" i="8"/>
  <c r="G307" i="8"/>
  <c r="G207" i="8"/>
  <c r="E114" i="8"/>
  <c r="G363" i="8"/>
  <c r="G219" i="8"/>
  <c r="G43" i="8"/>
  <c r="G22" i="8"/>
  <c r="E5" i="8"/>
  <c r="E257" i="8"/>
  <c r="G59" i="8"/>
  <c r="G47" i="8"/>
  <c r="G27" i="8"/>
  <c r="G23" i="8"/>
  <c r="G406" i="8"/>
  <c r="G394" i="8"/>
  <c r="G382" i="8"/>
  <c r="G378" i="8"/>
  <c r="G366" i="8"/>
  <c r="G334" i="8"/>
  <c r="G322" i="8"/>
  <c r="G310" i="8"/>
  <c r="G270" i="8"/>
  <c r="G266" i="8"/>
  <c r="G242" i="8"/>
  <c r="G238" i="8"/>
  <c r="G214" i="8"/>
  <c r="G202" i="8"/>
  <c r="G198" i="8"/>
  <c r="G182" i="8"/>
  <c r="G174" i="8"/>
  <c r="G170" i="8"/>
  <c r="G166" i="8"/>
  <c r="G154" i="8"/>
  <c r="G150" i="8"/>
  <c r="G146" i="8"/>
  <c r="G142" i="8"/>
  <c r="G126" i="8"/>
  <c r="G122" i="8"/>
  <c r="G118" i="8"/>
  <c r="G114" i="8"/>
  <c r="G102" i="8"/>
  <c r="G90" i="8"/>
  <c r="G86" i="8"/>
  <c r="G70" i="8"/>
  <c r="G62" i="8"/>
  <c r="G58" i="8"/>
  <c r="G54" i="8"/>
  <c r="G46" i="8"/>
  <c r="G42" i="8"/>
  <c r="G38" i="8"/>
  <c r="G30" i="8"/>
  <c r="G26" i="8"/>
  <c r="G14" i="8"/>
  <c r="G3219" i="8"/>
  <c r="G3215" i="8"/>
  <c r="G3211" i="8"/>
  <c r="G3207" i="8"/>
  <c r="G3203" i="8"/>
  <c r="G3199" i="8"/>
  <c r="G3195" i="8"/>
  <c r="G3191" i="8"/>
  <c r="G3187" i="8"/>
  <c r="G3183" i="8"/>
  <c r="G3179" i="8"/>
  <c r="G3175" i="8"/>
  <c r="G3171" i="8"/>
  <c r="G3167" i="8"/>
  <c r="G3163" i="8"/>
  <c r="G3159" i="8"/>
  <c r="G3155" i="8"/>
  <c r="G3151" i="8"/>
  <c r="G3147" i="8"/>
  <c r="G3143" i="8"/>
  <c r="G3139" i="8"/>
  <c r="G3135" i="8"/>
  <c r="G3131" i="8"/>
  <c r="G3127" i="8"/>
  <c r="G3123" i="8"/>
  <c r="G3119" i="8"/>
  <c r="G3115" i="8"/>
  <c r="G3111" i="8"/>
  <c r="G3107" i="8"/>
  <c r="G3103" i="8"/>
  <c r="G3099" i="8"/>
  <c r="G3095" i="8"/>
  <c r="G3091" i="8"/>
  <c r="G3087" i="8"/>
  <c r="G3083" i="8"/>
  <c r="G3079" i="8"/>
  <c r="G3075" i="8"/>
  <c r="G3071" i="8"/>
  <c r="G3067" i="8"/>
  <c r="G2763" i="8"/>
  <c r="G2543" i="8"/>
  <c r="G2471" i="8"/>
  <c r="G2347" i="8"/>
  <c r="G2331" i="8"/>
  <c r="G2315" i="8"/>
  <c r="G2131" i="8"/>
  <c r="G2075" i="8"/>
  <c r="G1863" i="8"/>
  <c r="G1847" i="8"/>
  <c r="G1763" i="8"/>
  <c r="G1627" i="8"/>
  <c r="G1531" i="8"/>
  <c r="G1467" i="8"/>
  <c r="G1435" i="8"/>
  <c r="G1423" i="8"/>
  <c r="G1371" i="8"/>
  <c r="G1227" i="8"/>
  <c r="G1131" i="8"/>
  <c r="G1019" i="8"/>
  <c r="G875" i="8"/>
  <c r="G819" i="8"/>
  <c r="G779" i="8"/>
  <c r="G715" i="8"/>
  <c r="G559" i="8"/>
  <c r="G539" i="8"/>
  <c r="G499" i="8"/>
  <c r="G419" i="8"/>
  <c r="G403" i="8"/>
  <c r="G347" i="8"/>
  <c r="G323" i="8"/>
  <c r="G319" i="8"/>
  <c r="G267" i="8"/>
  <c r="G203" i="8"/>
  <c r="G179" i="8"/>
  <c r="G123" i="8"/>
  <c r="G115" i="8"/>
  <c r="G99" i="8"/>
  <c r="G95" i="8"/>
  <c r="G83" i="8"/>
  <c r="G71" i="8"/>
  <c r="G63" i="8"/>
  <c r="G11" i="8"/>
  <c r="G7" i="8"/>
  <c r="E3086" i="8"/>
  <c r="E1914" i="8"/>
  <c r="E1892" i="8"/>
  <c r="E182" i="8"/>
  <c r="E50" i="8"/>
  <c r="E42" i="8"/>
  <c r="E3126" i="8"/>
  <c r="G2700" i="8"/>
  <c r="E2420" i="8"/>
  <c r="E2226" i="8"/>
  <c r="E2038" i="8"/>
  <c r="E1590" i="8"/>
  <c r="E1258" i="8"/>
  <c r="G3214" i="8"/>
  <c r="G3202" i="8"/>
  <c r="G3190" i="8"/>
  <c r="G3186" i="8"/>
  <c r="G3146" i="8"/>
  <c r="G3142" i="8"/>
  <c r="G3138" i="8"/>
  <c r="G3218" i="8"/>
  <c r="G3206" i="8"/>
  <c r="G3194" i="8"/>
  <c r="G3162" i="8"/>
  <c r="G3134" i="8"/>
  <c r="G3130" i="8"/>
  <c r="G3126" i="8"/>
  <c r="G3114" i="8"/>
  <c r="G3110" i="8"/>
  <c r="G3102" i="8"/>
  <c r="G3098" i="8"/>
  <c r="G3090" i="8"/>
  <c r="G3086" i="8"/>
  <c r="G3078" i="8"/>
  <c r="G3074" i="8"/>
  <c r="G3066" i="8"/>
  <c r="G3058" i="8"/>
  <c r="G3054" i="8"/>
  <c r="G3046" i="8"/>
  <c r="G3042" i="8"/>
  <c r="G3034" i="8"/>
  <c r="G3026" i="8"/>
  <c r="G3014" i="8"/>
  <c r="G3006" i="8"/>
  <c r="G3002" i="8"/>
  <c r="G2998" i="8"/>
  <c r="G2994" i="8"/>
  <c r="G2986" i="8"/>
  <c r="G2982" i="8"/>
  <c r="E2976" i="8"/>
  <c r="G2974" i="8"/>
  <c r="G2970" i="8"/>
  <c r="G2966" i="8"/>
  <c r="G2962" i="8"/>
  <c r="G2954" i="8"/>
  <c r="G2950" i="8"/>
  <c r="G2946" i="8"/>
  <c r="E2938" i="8"/>
  <c r="G2934" i="8"/>
  <c r="G2922" i="8"/>
  <c r="G2918" i="8"/>
  <c r="G2910" i="8"/>
  <c r="G2906" i="8"/>
  <c r="G2894" i="8"/>
  <c r="G2890" i="8"/>
  <c r="G2874" i="8"/>
  <c r="G2862" i="8"/>
  <c r="G2854" i="8"/>
  <c r="G2846" i="8"/>
  <c r="G2842" i="8"/>
  <c r="G2838" i="8"/>
  <c r="G2834" i="8"/>
  <c r="G2826" i="8"/>
  <c r="G2822" i="8"/>
  <c r="G2814" i="8"/>
  <c r="G2806" i="8"/>
  <c r="G2790" i="8"/>
  <c r="G2782" i="8"/>
  <c r="G2778" i="8"/>
  <c r="G2774" i="8"/>
  <c r="G2758" i="8"/>
  <c r="G2750" i="8"/>
  <c r="G2742" i="8"/>
  <c r="G2738" i="8"/>
  <c r="G2734" i="8"/>
  <c r="G2722" i="8"/>
  <c r="G2714" i="8"/>
  <c r="G2710" i="8"/>
  <c r="G2698" i="8"/>
  <c r="G2694" i="8"/>
  <c r="G2686" i="8"/>
  <c r="G2678" i="8"/>
  <c r="G2670" i="8"/>
  <c r="G2662" i="8"/>
  <c r="G2658" i="8"/>
  <c r="G2642" i="8"/>
  <c r="G2638" i="8"/>
  <c r="G2626" i="8"/>
  <c r="G2618" i="8"/>
  <c r="G2610" i="8"/>
  <c r="G2606" i="8"/>
  <c r="G2602" i="8"/>
  <c r="G2598" i="8"/>
  <c r="G2590" i="8"/>
  <c r="G2582" i="8"/>
  <c r="G2578" i="8"/>
  <c r="G2566" i="8"/>
  <c r="G2554" i="8"/>
  <c r="G2542" i="8"/>
  <c r="G3" i="8"/>
  <c r="U3" i="8" s="1"/>
  <c r="X3" i="8" s="1"/>
  <c r="G3220" i="8"/>
  <c r="E3219" i="8"/>
  <c r="E3217" i="8"/>
  <c r="G3216" i="8"/>
  <c r="E3215" i="8"/>
  <c r="E3213" i="8"/>
  <c r="G3212" i="8"/>
  <c r="E3211" i="8"/>
  <c r="G3208" i="8"/>
  <c r="E3207" i="8"/>
  <c r="G3204" i="8"/>
  <c r="E3203" i="8"/>
  <c r="G3200" i="8"/>
  <c r="E3199" i="8"/>
  <c r="G3196" i="8"/>
  <c r="E3195" i="8"/>
  <c r="G3192" i="8"/>
  <c r="E3191" i="8"/>
  <c r="G3188" i="8"/>
  <c r="E3187" i="8"/>
  <c r="E3185" i="8"/>
  <c r="G3184" i="8"/>
  <c r="E3183" i="8"/>
  <c r="G3180" i="8"/>
  <c r="E3179" i="8"/>
  <c r="G3176" i="8"/>
  <c r="E3175" i="8"/>
  <c r="E3173" i="8"/>
  <c r="G3172" i="8"/>
  <c r="E3171" i="8"/>
  <c r="G3168" i="8"/>
  <c r="E3167" i="8"/>
  <c r="E3165" i="8"/>
  <c r="G3164" i="8"/>
  <c r="E3163" i="8"/>
  <c r="G3160" i="8"/>
  <c r="E3159" i="8"/>
  <c r="G3156" i="8"/>
  <c r="E3155" i="8"/>
  <c r="G3152" i="8"/>
  <c r="E3151" i="8"/>
  <c r="G3148" i="8"/>
  <c r="E3147" i="8"/>
  <c r="G3144" i="8"/>
  <c r="E3143" i="8"/>
  <c r="G3140" i="8"/>
  <c r="E3139" i="8"/>
  <c r="G3136" i="8"/>
  <c r="E3135" i="8"/>
  <c r="G3132" i="8"/>
  <c r="E3131" i="8"/>
  <c r="G3128" i="8"/>
  <c r="E3127" i="8"/>
  <c r="G3124" i="8"/>
  <c r="E3123" i="8"/>
  <c r="G3120" i="8"/>
  <c r="E3119" i="8"/>
  <c r="E3117" i="8"/>
  <c r="G3116" i="8"/>
  <c r="E3115" i="8"/>
  <c r="E3113" i="8"/>
  <c r="G3112" i="8"/>
  <c r="E3111" i="8"/>
  <c r="E3109" i="8"/>
  <c r="G3108" i="8"/>
  <c r="E3107" i="8"/>
  <c r="E3105" i="8"/>
  <c r="G3104" i="8"/>
  <c r="E3103" i="8"/>
  <c r="E3101" i="8"/>
  <c r="G3100" i="8"/>
  <c r="E3099" i="8"/>
  <c r="G3096" i="8"/>
  <c r="E3095" i="8"/>
  <c r="E3093" i="8"/>
  <c r="G3092" i="8"/>
  <c r="E3091" i="8"/>
  <c r="G3088" i="8"/>
  <c r="E3087" i="8"/>
  <c r="G3084" i="8"/>
  <c r="E3083" i="8"/>
  <c r="E3081" i="8"/>
  <c r="G3080" i="8"/>
  <c r="E3079" i="8"/>
  <c r="G3076" i="8"/>
  <c r="E3075" i="8"/>
  <c r="G3072" i="8"/>
  <c r="E3071" i="8"/>
  <c r="E3069" i="8"/>
  <c r="G3068" i="8"/>
  <c r="E3067" i="8"/>
  <c r="E3063" i="8"/>
  <c r="E3061" i="8"/>
  <c r="G3060" i="8"/>
  <c r="E3059" i="8"/>
  <c r="E3057" i="8"/>
  <c r="G3056" i="8"/>
  <c r="E3055" i="8"/>
  <c r="E3053" i="8"/>
  <c r="G3052" i="8"/>
  <c r="E3051" i="8"/>
  <c r="G3048" i="8"/>
  <c r="E3047" i="8"/>
  <c r="E3045" i="8"/>
  <c r="G3044" i="8"/>
  <c r="E3043" i="8"/>
  <c r="G3040" i="8"/>
  <c r="E3039" i="8"/>
  <c r="G3036" i="8"/>
  <c r="E3035" i="8"/>
  <c r="G3032" i="8"/>
  <c r="E3031" i="8"/>
  <c r="E3029" i="8"/>
  <c r="G3028" i="8"/>
  <c r="E3027" i="8"/>
  <c r="E3025" i="8"/>
  <c r="G3024" i="8"/>
  <c r="E3023" i="8"/>
  <c r="G3020" i="8"/>
  <c r="E3019" i="8"/>
  <c r="G3016" i="8"/>
  <c r="E3015" i="8"/>
  <c r="E3013" i="8"/>
  <c r="G3012" i="8"/>
  <c r="E3011" i="8"/>
  <c r="E3009" i="8"/>
  <c r="G3008" i="8"/>
  <c r="E3007" i="8"/>
  <c r="E3005" i="8"/>
  <c r="G3004" i="8"/>
  <c r="E3003" i="8"/>
  <c r="E3001" i="8"/>
  <c r="G3000" i="8"/>
  <c r="E2999" i="8"/>
  <c r="G2996" i="8"/>
  <c r="E2995" i="8"/>
  <c r="G2992" i="8"/>
  <c r="E2991" i="8"/>
  <c r="G2988" i="8"/>
  <c r="E2987" i="8"/>
  <c r="G2984" i="8"/>
  <c r="E2983" i="8"/>
  <c r="G2980" i="8"/>
  <c r="E2979" i="8"/>
  <c r="G2976" i="8"/>
  <c r="E2975" i="8"/>
  <c r="E2973" i="8"/>
  <c r="G2972" i="8"/>
  <c r="E2971" i="8"/>
  <c r="G2968" i="8"/>
  <c r="E2967" i="8"/>
  <c r="E2965" i="8"/>
  <c r="G2964" i="8"/>
  <c r="E2963" i="8"/>
  <c r="G2960" i="8"/>
  <c r="E2959" i="8"/>
  <c r="G2956" i="8"/>
  <c r="E2955" i="8"/>
  <c r="G2952" i="8"/>
  <c r="E2951" i="8"/>
  <c r="G2948" i="8"/>
  <c r="E2947" i="8"/>
  <c r="G2944" i="8"/>
  <c r="E2943" i="8"/>
  <c r="G2940" i="8"/>
  <c r="E2939" i="8"/>
  <c r="G2936" i="8"/>
  <c r="E2935" i="8"/>
  <c r="G2932" i="8"/>
  <c r="E2931" i="8"/>
  <c r="E2929" i="8"/>
  <c r="G2928" i="8"/>
  <c r="E2927" i="8"/>
  <c r="G2924" i="8"/>
  <c r="E2923" i="8"/>
  <c r="E2921" i="8"/>
  <c r="G2920" i="8"/>
  <c r="E2919" i="8"/>
  <c r="E2917" i="8"/>
  <c r="G2916" i="8"/>
  <c r="E2915" i="8"/>
  <c r="E2913" i="8"/>
  <c r="G2912" i="8"/>
  <c r="E2911" i="8"/>
  <c r="G2908" i="8"/>
  <c r="E2907" i="8"/>
  <c r="G2904" i="8"/>
  <c r="E2903" i="8"/>
  <c r="E2901" i="8"/>
  <c r="G2900" i="8"/>
  <c r="E2899" i="8"/>
  <c r="G2896" i="8"/>
  <c r="E2895" i="8"/>
  <c r="G2892" i="8"/>
  <c r="E2891" i="8"/>
  <c r="G2888" i="8"/>
  <c r="E2887" i="8"/>
  <c r="G2884" i="8"/>
  <c r="E2883" i="8"/>
  <c r="G2880" i="8"/>
  <c r="E2879" i="8"/>
  <c r="G2876" i="8"/>
  <c r="E2875" i="8"/>
  <c r="E2873" i="8"/>
  <c r="G2872" i="8"/>
  <c r="E2871" i="8"/>
  <c r="E2869" i="8"/>
  <c r="G2868" i="8"/>
  <c r="E2867" i="8"/>
  <c r="E2865" i="8"/>
  <c r="G2864" i="8"/>
  <c r="E2863" i="8"/>
  <c r="G2860" i="8"/>
  <c r="E2859" i="8"/>
  <c r="E2857" i="8"/>
  <c r="G2856" i="8"/>
  <c r="E2855" i="8"/>
  <c r="E2853" i="8"/>
  <c r="G2852" i="8"/>
  <c r="E2851" i="8"/>
  <c r="E2849" i="8"/>
  <c r="G2848" i="8"/>
  <c r="E2847" i="8"/>
  <c r="E2845" i="8"/>
  <c r="G2844" i="8"/>
  <c r="E2843" i="8"/>
  <c r="G2840" i="8"/>
  <c r="E2839" i="8"/>
  <c r="G2836" i="8"/>
  <c r="E2835" i="8"/>
  <c r="G2832" i="8"/>
  <c r="E2831" i="8"/>
  <c r="G2828" i="8"/>
  <c r="E2827" i="8"/>
  <c r="G2824" i="8"/>
  <c r="E2823" i="8"/>
  <c r="G2820" i="8"/>
  <c r="E2819" i="8"/>
  <c r="G2816" i="8"/>
  <c r="E2815" i="8"/>
  <c r="E2813" i="8"/>
  <c r="G2812" i="8"/>
  <c r="E2811" i="8"/>
  <c r="G2808" i="8"/>
  <c r="E2807" i="8"/>
  <c r="G2804" i="8"/>
  <c r="E2803" i="8"/>
  <c r="E2801" i="8"/>
  <c r="G2800" i="8"/>
  <c r="E2799" i="8"/>
  <c r="E2797" i="8"/>
  <c r="G2796" i="8"/>
  <c r="E2795" i="8"/>
  <c r="G2792" i="8"/>
  <c r="E2791" i="8"/>
  <c r="G2788" i="8"/>
  <c r="E2787" i="8"/>
  <c r="E2785" i="8"/>
  <c r="G2784" i="8"/>
  <c r="E2783" i="8"/>
  <c r="E2781" i="8"/>
  <c r="G2780" i="8"/>
  <c r="E2779" i="8"/>
  <c r="G2776" i="8"/>
  <c r="E2775" i="8"/>
  <c r="G2772" i="8"/>
  <c r="E2771" i="8"/>
  <c r="G2768" i="8"/>
  <c r="E2767" i="8"/>
  <c r="G2764" i="8"/>
  <c r="E2763" i="8"/>
  <c r="G2760" i="8"/>
  <c r="E2759" i="8"/>
  <c r="G2756" i="8"/>
  <c r="E2755" i="8"/>
  <c r="G2752" i="8"/>
  <c r="E2751" i="8"/>
  <c r="G2748" i="8"/>
  <c r="E2747" i="8"/>
  <c r="G2744" i="8"/>
  <c r="E2743" i="8"/>
  <c r="G2740" i="8"/>
  <c r="E2739" i="8"/>
  <c r="G2736" i="8"/>
  <c r="E2735" i="8"/>
  <c r="G2732" i="8"/>
  <c r="E2731" i="8"/>
  <c r="G2728" i="8"/>
  <c r="E2727" i="8"/>
  <c r="G2724" i="8"/>
  <c r="E2723" i="8"/>
  <c r="G2720" i="8"/>
  <c r="E2719" i="8"/>
  <c r="G2716" i="8"/>
  <c r="E2715" i="8"/>
  <c r="G2712" i="8"/>
  <c r="E2711" i="8"/>
  <c r="G2708" i="8"/>
  <c r="E2707" i="8"/>
  <c r="G2704" i="8"/>
  <c r="E2703" i="8"/>
  <c r="E2699" i="8"/>
  <c r="G2696" i="8"/>
  <c r="E2695" i="8"/>
  <c r="G2692" i="8"/>
  <c r="E2691" i="8"/>
  <c r="G2688" i="8"/>
  <c r="E2687" i="8"/>
  <c r="G2684" i="8"/>
  <c r="E2683" i="8"/>
  <c r="G2680" i="8"/>
  <c r="E2679" i="8"/>
  <c r="E2677" i="8"/>
  <c r="G2676" i="8"/>
  <c r="E2675" i="8"/>
  <c r="E2673" i="8"/>
  <c r="G2672" i="8"/>
  <c r="E2671" i="8"/>
  <c r="G2668" i="8"/>
  <c r="E2667" i="8"/>
  <c r="G2664" i="8"/>
  <c r="E2663" i="8"/>
  <c r="G2660" i="8"/>
  <c r="E2659" i="8"/>
  <c r="G2656" i="8"/>
  <c r="E2655" i="8"/>
  <c r="G2652" i="8"/>
  <c r="E2651" i="8"/>
  <c r="G2648" i="8"/>
  <c r="E2647" i="8"/>
  <c r="G2644" i="8"/>
  <c r="E2643" i="8"/>
  <c r="G2640" i="8"/>
  <c r="E2639" i="8"/>
  <c r="G2636" i="8"/>
  <c r="E2635" i="8"/>
  <c r="G2632" i="8"/>
  <c r="E2631" i="8"/>
  <c r="G2628" i="8"/>
  <c r="E2627" i="8"/>
  <c r="G2624" i="8"/>
  <c r="E2623" i="8"/>
  <c r="E2621" i="8"/>
  <c r="G2620" i="8"/>
  <c r="E2619" i="8"/>
  <c r="E2617" i="8"/>
  <c r="G2616" i="8"/>
  <c r="E2615" i="8"/>
  <c r="G2612" i="8"/>
  <c r="E2611" i="8"/>
  <c r="G2608" i="8"/>
  <c r="E2607" i="8"/>
  <c r="G2604" i="8"/>
  <c r="E2603" i="8"/>
  <c r="G2600" i="8"/>
  <c r="E2599" i="8"/>
  <c r="E2597" i="8"/>
  <c r="G2596" i="8"/>
  <c r="E2595" i="8"/>
  <c r="G2592" i="8"/>
  <c r="E2591" i="8"/>
  <c r="G2588" i="8"/>
  <c r="E2587" i="8"/>
  <c r="E2585" i="8"/>
  <c r="G2584" i="8"/>
  <c r="E2583" i="8"/>
  <c r="G2580" i="8"/>
  <c r="E2579" i="8"/>
  <c r="G2576" i="8"/>
  <c r="E2575" i="8"/>
  <c r="G2572" i="8"/>
  <c r="E2571" i="8"/>
  <c r="G2568" i="8"/>
  <c r="E2567" i="8"/>
  <c r="G2564" i="8"/>
  <c r="E2563" i="8"/>
  <c r="G2560" i="8"/>
  <c r="E2559" i="8"/>
  <c r="E2557" i="8"/>
  <c r="G2556" i="8"/>
  <c r="E2555" i="8"/>
  <c r="G2552" i="8"/>
  <c r="E2551" i="8"/>
  <c r="G2548" i="8"/>
  <c r="E2547" i="8"/>
  <c r="E2545" i="8"/>
  <c r="G2544" i="8"/>
  <c r="E2543" i="8"/>
  <c r="G2540" i="8"/>
  <c r="E2539" i="8"/>
  <c r="G2536" i="8"/>
  <c r="E2535" i="8"/>
  <c r="G2532" i="8"/>
  <c r="E2531" i="8"/>
  <c r="E2529" i="8"/>
  <c r="G2528" i="8"/>
  <c r="E2527" i="8"/>
  <c r="E2525" i="8"/>
  <c r="G2524" i="8"/>
  <c r="E2523" i="8"/>
  <c r="E2521" i="8"/>
  <c r="G2520" i="8"/>
  <c r="E2519" i="8"/>
  <c r="G2516" i="8"/>
  <c r="E2515" i="8"/>
  <c r="G2512" i="8"/>
  <c r="E2511" i="8"/>
  <c r="G2508" i="8"/>
  <c r="E2507" i="8"/>
  <c r="G2504" i="8"/>
  <c r="E2503" i="8"/>
  <c r="G2500" i="8"/>
  <c r="E2499" i="8"/>
  <c r="G2496" i="8"/>
  <c r="E2495" i="8"/>
  <c r="G2492" i="8"/>
  <c r="E2491" i="8"/>
  <c r="G2488" i="8"/>
  <c r="E2487" i="8"/>
  <c r="G2484" i="8"/>
  <c r="E2483" i="8"/>
  <c r="G2480" i="8"/>
  <c r="E2479" i="8"/>
  <c r="G2476" i="8"/>
  <c r="E2475" i="8"/>
  <c r="G2472" i="8"/>
  <c r="E2471" i="8"/>
  <c r="G2468" i="8"/>
  <c r="E2467" i="8"/>
  <c r="G2464" i="8"/>
  <c r="E2463" i="8"/>
  <c r="G2460" i="8"/>
  <c r="E2459" i="8"/>
  <c r="G2456" i="8"/>
  <c r="E2455" i="8"/>
  <c r="G2452" i="8"/>
  <c r="E2451" i="8"/>
  <c r="G2448" i="8"/>
  <c r="E2447" i="8"/>
  <c r="G2444" i="8"/>
  <c r="E2443" i="8"/>
  <c r="G2440" i="8"/>
  <c r="E2439" i="8"/>
  <c r="E2437" i="8"/>
  <c r="G2436" i="8"/>
  <c r="E2435" i="8"/>
  <c r="G2432" i="8"/>
  <c r="E2431" i="8"/>
  <c r="G2428" i="8"/>
  <c r="E2427" i="8"/>
  <c r="G2424" i="8"/>
  <c r="E2423" i="8"/>
  <c r="E2421" i="8"/>
  <c r="G2420" i="8"/>
  <c r="E2419" i="8"/>
  <c r="E2417" i="8"/>
  <c r="G2416" i="8"/>
  <c r="E2415" i="8"/>
  <c r="G2412" i="8"/>
  <c r="E2411" i="8"/>
  <c r="G2408" i="8"/>
  <c r="E2407" i="8"/>
  <c r="G2404" i="8"/>
  <c r="E2403" i="8"/>
  <c r="E2401" i="8"/>
  <c r="G2400" i="8"/>
  <c r="E2399" i="8"/>
  <c r="G2396" i="8"/>
  <c r="E2395" i="8"/>
  <c r="E2393" i="8"/>
  <c r="G2392" i="8"/>
  <c r="E2391" i="8"/>
  <c r="E2389" i="8"/>
  <c r="G2388" i="8"/>
  <c r="E2387" i="8"/>
  <c r="G2384" i="8"/>
  <c r="E2383" i="8"/>
  <c r="G2380" i="8"/>
  <c r="E2379" i="8"/>
  <c r="E2377" i="8"/>
  <c r="G2376" i="8"/>
  <c r="E2375" i="8"/>
  <c r="E2373" i="8"/>
  <c r="G2372" i="8"/>
  <c r="E2371" i="8"/>
  <c r="G2368" i="8"/>
  <c r="E2367" i="8"/>
  <c r="G2364" i="8"/>
  <c r="E2363" i="8"/>
  <c r="E2361" i="8"/>
  <c r="G2360" i="8"/>
  <c r="E2359" i="8"/>
  <c r="G2356" i="8"/>
  <c r="E2355" i="8"/>
  <c r="E2353" i="8"/>
  <c r="G2352" i="8"/>
  <c r="E2351" i="8"/>
  <c r="G2348" i="8"/>
  <c r="E2347" i="8"/>
  <c r="E2345" i="8"/>
  <c r="G2344" i="8"/>
  <c r="E2343" i="8"/>
  <c r="G2340" i="8"/>
  <c r="E2339" i="8"/>
  <c r="E2337" i="8"/>
  <c r="G2336" i="8"/>
  <c r="E2335" i="8"/>
  <c r="G2332" i="8"/>
  <c r="E2331" i="8"/>
  <c r="G2328" i="8"/>
  <c r="E2327" i="8"/>
  <c r="G2324" i="8"/>
  <c r="E2323" i="8"/>
  <c r="G2320" i="8"/>
  <c r="E2319" i="8"/>
  <c r="G2316" i="8"/>
  <c r="E2315" i="8"/>
  <c r="E2313" i="8"/>
  <c r="G2312" i="8"/>
  <c r="E2311" i="8"/>
  <c r="G2308" i="8"/>
  <c r="E2307" i="8"/>
  <c r="E2305" i="8"/>
  <c r="G2304" i="8"/>
  <c r="E2303" i="8"/>
  <c r="G2300" i="8"/>
  <c r="E2299" i="8"/>
  <c r="G2296" i="8"/>
  <c r="E2295" i="8"/>
  <c r="G2292" i="8"/>
  <c r="E2291" i="8"/>
  <c r="E2289" i="8"/>
  <c r="G2288" i="8"/>
  <c r="E2287" i="8"/>
  <c r="G2284" i="8"/>
  <c r="E2283" i="8"/>
  <c r="G2280" i="8"/>
  <c r="E2279" i="8"/>
  <c r="E2277" i="8"/>
  <c r="G2276" i="8"/>
  <c r="E2275" i="8"/>
  <c r="G2272" i="8"/>
  <c r="E2271" i="8"/>
  <c r="G2268" i="8"/>
  <c r="E2267" i="8"/>
  <c r="G2264" i="8"/>
  <c r="E2263" i="8"/>
  <c r="G2260" i="8"/>
  <c r="E2259" i="8"/>
  <c r="E2257" i="8"/>
  <c r="G2256" i="8"/>
  <c r="E2255" i="8"/>
  <c r="G2252" i="8"/>
  <c r="E2251" i="8"/>
  <c r="G2248" i="8"/>
  <c r="E2247" i="8"/>
  <c r="G2244" i="8"/>
  <c r="E2243" i="8"/>
  <c r="G2240" i="8"/>
  <c r="E2239" i="8"/>
  <c r="G2236" i="8"/>
  <c r="E2235" i="8"/>
  <c r="G2232" i="8"/>
  <c r="E2231" i="8"/>
  <c r="G2228" i="8"/>
  <c r="E2227" i="8"/>
  <c r="G2224" i="8"/>
  <c r="E2223" i="8"/>
  <c r="E2221" i="8"/>
  <c r="G2220" i="8"/>
  <c r="E2219" i="8"/>
  <c r="E2217" i="8"/>
  <c r="G2216" i="8"/>
  <c r="E2215" i="8"/>
  <c r="G2212" i="8"/>
  <c r="E2211" i="8"/>
  <c r="E2209" i="8"/>
  <c r="G2208" i="8"/>
  <c r="E2207" i="8"/>
  <c r="G2204" i="8"/>
  <c r="E2203" i="8"/>
  <c r="G2200" i="8"/>
  <c r="E2199" i="8"/>
  <c r="G2196" i="8"/>
  <c r="E2195" i="8"/>
  <c r="G2192" i="8"/>
  <c r="E2191" i="8"/>
  <c r="E2189" i="8"/>
  <c r="G2188" i="8"/>
  <c r="E2187" i="8"/>
  <c r="E2185" i="8"/>
  <c r="G2184" i="8"/>
  <c r="E2183" i="8"/>
  <c r="G2180" i="8"/>
  <c r="E2179" i="8"/>
  <c r="G2176" i="8"/>
  <c r="E2175" i="8"/>
  <c r="G2172" i="8"/>
  <c r="E2171" i="8"/>
  <c r="E2169" i="8"/>
  <c r="G2168" i="8"/>
  <c r="E2167" i="8"/>
  <c r="G2164" i="8"/>
  <c r="E2163" i="8"/>
  <c r="E2161" i="8"/>
  <c r="G2160" i="8"/>
  <c r="E2159" i="8"/>
  <c r="E2157" i="8"/>
  <c r="G2156" i="8"/>
  <c r="E2155" i="8"/>
  <c r="G2152" i="8"/>
  <c r="E2151" i="8"/>
  <c r="G2148" i="8"/>
  <c r="E2147" i="8"/>
  <c r="E2145" i="8"/>
  <c r="G2144" i="8"/>
  <c r="E2143" i="8"/>
  <c r="G2140" i="8"/>
  <c r="E2139" i="8"/>
  <c r="E2137" i="8"/>
  <c r="G2136" i="8"/>
  <c r="E2135" i="8"/>
  <c r="G2132" i="8"/>
  <c r="E2131" i="8"/>
  <c r="E2129" i="8"/>
  <c r="G2128" i="8"/>
  <c r="E2127" i="8"/>
  <c r="G2124" i="8"/>
  <c r="E2123" i="8"/>
  <c r="G2120" i="8"/>
  <c r="E2119" i="8"/>
  <c r="G2116" i="8"/>
  <c r="E2115" i="8"/>
  <c r="G2112" i="8"/>
  <c r="E2111" i="8"/>
  <c r="E2109" i="8"/>
  <c r="G2108" i="8"/>
  <c r="E2107" i="8"/>
  <c r="G2104" i="8"/>
  <c r="E2103" i="8"/>
  <c r="G2100" i="8"/>
  <c r="E2099" i="8"/>
  <c r="E2097" i="8"/>
  <c r="G2096" i="8"/>
  <c r="E2095" i="8"/>
  <c r="G2092" i="8"/>
  <c r="E2091" i="8"/>
  <c r="G2088" i="8"/>
  <c r="E2087" i="8"/>
  <c r="G2084" i="8"/>
  <c r="E2083" i="8"/>
  <c r="E2081" i="8"/>
  <c r="G2080" i="8"/>
  <c r="E2079" i="8"/>
  <c r="G2076" i="8"/>
  <c r="E2075" i="8"/>
  <c r="G2072" i="8"/>
  <c r="E2071" i="8"/>
  <c r="G2068" i="8"/>
  <c r="E2067" i="8"/>
  <c r="G2064" i="8"/>
  <c r="E2063" i="8"/>
  <c r="G2060" i="8"/>
  <c r="E2059" i="8"/>
  <c r="E2057" i="8"/>
  <c r="G2056" i="8"/>
  <c r="E2055" i="8"/>
  <c r="G2052" i="8"/>
  <c r="E2051" i="8"/>
  <c r="G2048" i="8"/>
  <c r="E2047" i="8"/>
  <c r="E2045" i="8"/>
  <c r="G2044" i="8"/>
  <c r="E2043" i="8"/>
  <c r="E2041" i="8"/>
  <c r="G2040" i="8"/>
  <c r="E2039" i="8"/>
  <c r="G2036" i="8"/>
  <c r="E2035" i="8"/>
  <c r="E2033" i="8"/>
  <c r="G2032" i="8"/>
  <c r="E2031" i="8"/>
  <c r="G2028" i="8"/>
  <c r="E2027" i="8"/>
  <c r="G2024" i="8"/>
  <c r="E2023" i="8"/>
  <c r="G2020" i="8"/>
  <c r="E2019" i="8"/>
  <c r="E2017" i="8"/>
  <c r="G2016" i="8"/>
  <c r="E2015" i="8"/>
  <c r="G2012" i="8"/>
  <c r="E2011" i="8"/>
  <c r="G2008" i="8"/>
  <c r="E2007" i="8"/>
  <c r="G2004" i="8"/>
  <c r="E2003" i="8"/>
  <c r="E2001" i="8"/>
  <c r="G2000" i="8"/>
  <c r="E1999" i="8"/>
  <c r="E1997" i="8"/>
  <c r="G1996" i="8"/>
  <c r="E1995" i="8"/>
  <c r="E1993" i="8"/>
  <c r="G1992" i="8"/>
  <c r="E1991" i="8"/>
  <c r="E1989" i="8"/>
  <c r="G1988" i="8"/>
  <c r="E1987" i="8"/>
  <c r="G1984" i="8"/>
  <c r="E1983" i="8"/>
  <c r="E1981" i="8"/>
  <c r="G1980" i="8"/>
  <c r="E1979" i="8"/>
  <c r="G1976" i="8"/>
  <c r="E1975" i="8"/>
  <c r="G1972" i="8"/>
  <c r="E1971" i="8"/>
  <c r="E1969" i="8"/>
  <c r="G1968" i="8"/>
  <c r="E1967" i="8"/>
  <c r="G1964" i="8"/>
  <c r="E1963" i="8"/>
  <c r="E1961" i="8"/>
  <c r="G1960" i="8"/>
  <c r="E1959" i="8"/>
  <c r="G1956" i="8"/>
  <c r="E1955" i="8"/>
  <c r="G1952" i="8"/>
  <c r="E1951" i="8"/>
  <c r="E1949" i="8"/>
  <c r="G1948" i="8"/>
  <c r="E1947" i="8"/>
  <c r="G1944" i="8"/>
  <c r="E1943" i="8"/>
  <c r="G1940" i="8"/>
  <c r="E1939" i="8"/>
  <c r="G1936" i="8"/>
  <c r="E1935" i="8"/>
  <c r="G1932" i="8"/>
  <c r="E1931" i="8"/>
  <c r="E1929" i="8"/>
  <c r="G1928" i="8"/>
  <c r="E1927" i="8"/>
  <c r="G1924" i="8"/>
  <c r="E1923" i="8"/>
  <c r="E1921" i="8"/>
  <c r="G1920" i="8"/>
  <c r="E1919" i="8"/>
  <c r="G1916" i="8"/>
  <c r="E1915" i="8"/>
  <c r="E1913" i="8"/>
  <c r="G1912" i="8"/>
  <c r="E1911" i="8"/>
  <c r="G1908" i="8"/>
  <c r="E1907" i="8"/>
  <c r="E1905" i="8"/>
  <c r="G1904" i="8"/>
  <c r="E1903" i="8"/>
  <c r="G1900" i="8"/>
  <c r="E1899" i="8"/>
  <c r="G1896" i="8"/>
  <c r="E1895" i="8"/>
  <c r="G1892" i="8"/>
  <c r="E1891" i="8"/>
  <c r="E1889" i="8"/>
  <c r="G1888" i="8"/>
  <c r="E1887" i="8"/>
  <c r="G1884" i="8"/>
  <c r="E1883" i="8"/>
  <c r="G1880" i="8"/>
  <c r="E1879" i="8"/>
  <c r="G1876" i="8"/>
  <c r="E1875" i="8"/>
  <c r="G1872" i="8"/>
  <c r="E1871" i="8"/>
  <c r="G1868" i="8"/>
  <c r="E1867" i="8"/>
  <c r="E1865" i="8"/>
  <c r="G1864" i="8"/>
  <c r="E1863" i="8"/>
  <c r="E1861" i="8"/>
  <c r="G1860" i="8"/>
  <c r="E1859" i="8"/>
  <c r="G1856" i="8"/>
  <c r="E1855" i="8"/>
  <c r="E1853" i="8"/>
  <c r="G1852" i="8"/>
  <c r="E1851" i="8"/>
  <c r="E1849" i="8"/>
  <c r="G1848" i="8"/>
  <c r="E1847" i="8"/>
  <c r="G1844" i="8"/>
  <c r="E1843" i="8"/>
  <c r="E1841" i="8"/>
  <c r="G1840" i="8"/>
  <c r="E1839" i="8"/>
  <c r="G1836" i="8"/>
  <c r="E1835" i="8"/>
  <c r="E1833" i="8"/>
  <c r="G1832" i="8"/>
  <c r="E1831" i="8"/>
  <c r="G1828" i="8"/>
  <c r="E1827" i="8"/>
  <c r="G1824" i="8"/>
  <c r="E1823" i="8"/>
  <c r="G1820" i="8"/>
  <c r="E1819" i="8"/>
  <c r="G1816" i="8"/>
  <c r="E1815" i="8"/>
  <c r="G1812" i="8"/>
  <c r="E1811" i="8"/>
  <c r="G1808" i="8"/>
  <c r="E1807" i="8"/>
  <c r="G1804" i="8"/>
  <c r="E1803" i="8"/>
  <c r="G1800" i="8"/>
  <c r="E1799" i="8"/>
  <c r="E1797" i="8"/>
  <c r="G1796" i="8"/>
  <c r="E1795" i="8"/>
  <c r="E1793" i="8"/>
  <c r="G1792" i="8"/>
  <c r="E1791" i="8"/>
  <c r="G1788" i="8"/>
  <c r="E1787" i="8"/>
  <c r="G1784" i="8"/>
  <c r="E1783" i="8"/>
  <c r="G1780" i="8"/>
  <c r="E1779" i="8"/>
  <c r="E1777" i="8"/>
  <c r="G1776" i="8"/>
  <c r="E1775" i="8"/>
  <c r="G1772" i="8"/>
  <c r="E1771" i="8"/>
  <c r="G1768" i="8"/>
  <c r="E1767" i="8"/>
  <c r="G1764" i="8"/>
  <c r="E1763" i="8"/>
  <c r="G1760" i="8"/>
  <c r="E1759" i="8"/>
  <c r="G1756" i="8"/>
  <c r="E1755" i="8"/>
  <c r="G1752" i="8"/>
  <c r="E1751" i="8"/>
  <c r="G1748" i="8"/>
  <c r="E1747" i="8"/>
  <c r="E1745" i="8"/>
  <c r="G1744" i="8"/>
  <c r="E1743" i="8"/>
  <c r="G1740" i="8"/>
  <c r="E1739" i="8"/>
  <c r="E1737" i="8"/>
  <c r="G1736" i="8"/>
  <c r="E1735" i="8"/>
  <c r="G1732" i="8"/>
  <c r="E1731" i="8"/>
  <c r="G1728" i="8"/>
  <c r="E1727" i="8"/>
  <c r="G1724" i="8"/>
  <c r="E1723" i="8"/>
  <c r="G1720" i="8"/>
  <c r="E1719" i="8"/>
  <c r="G1716" i="8"/>
  <c r="E1715" i="8"/>
  <c r="G1712" i="8"/>
  <c r="E1711" i="8"/>
  <c r="G1708" i="8"/>
  <c r="E1707" i="8"/>
  <c r="E1705" i="8"/>
  <c r="G1704" i="8"/>
  <c r="E1703" i="8"/>
  <c r="G1700" i="8"/>
  <c r="E1699" i="8"/>
  <c r="E1697" i="8"/>
  <c r="G1696" i="8"/>
  <c r="E1695" i="8"/>
  <c r="E1693" i="8"/>
  <c r="G1692" i="8"/>
  <c r="E1691" i="8"/>
  <c r="G1688" i="8"/>
  <c r="E1687" i="8"/>
  <c r="G1684" i="8"/>
  <c r="E1683" i="8"/>
  <c r="G1680" i="8"/>
  <c r="E1679" i="8"/>
  <c r="G1676" i="8"/>
  <c r="E1675" i="8"/>
  <c r="E1673" i="8"/>
  <c r="G1672" i="8"/>
  <c r="E1671" i="8"/>
  <c r="E1669" i="8"/>
  <c r="G1668" i="8"/>
  <c r="E1667" i="8"/>
  <c r="E1665" i="8"/>
  <c r="G1664" i="8"/>
  <c r="E1663" i="8"/>
  <c r="E1661" i="8"/>
  <c r="G1660" i="8"/>
  <c r="E1659" i="8"/>
  <c r="E1657" i="8"/>
  <c r="G1656" i="8"/>
  <c r="E1655" i="8"/>
  <c r="G1652" i="8"/>
  <c r="E1651" i="8"/>
  <c r="G1648" i="8"/>
  <c r="E1647" i="8"/>
  <c r="E1645" i="8"/>
  <c r="G1644" i="8"/>
  <c r="E1643" i="8"/>
  <c r="G1640" i="8"/>
  <c r="E1639" i="8"/>
  <c r="G1636" i="8"/>
  <c r="E1635" i="8"/>
  <c r="E1633" i="8"/>
  <c r="G1632" i="8"/>
  <c r="E1631" i="8"/>
  <c r="G1628" i="8"/>
  <c r="E1627" i="8"/>
  <c r="E1625" i="8"/>
  <c r="G1624" i="8"/>
  <c r="E1623" i="8"/>
  <c r="G1620" i="8"/>
  <c r="E1619" i="8"/>
  <c r="E1617" i="8"/>
  <c r="G1616" i="8"/>
  <c r="E1615" i="8"/>
  <c r="G1612" i="8"/>
  <c r="E1611" i="8"/>
  <c r="G1608" i="8"/>
  <c r="E1607" i="8"/>
  <c r="G1604" i="8"/>
  <c r="E1603" i="8"/>
  <c r="G1600" i="8"/>
  <c r="E1599" i="8"/>
  <c r="G1596" i="8"/>
  <c r="E1595" i="8"/>
  <c r="G1592" i="8"/>
  <c r="E1591" i="8"/>
  <c r="G1588" i="8"/>
  <c r="E1587" i="8"/>
  <c r="E1585" i="8"/>
  <c r="G1584" i="8"/>
  <c r="E1583" i="8"/>
  <c r="G1580" i="8"/>
  <c r="E1579" i="8"/>
  <c r="G1576" i="8"/>
  <c r="E1575" i="8"/>
  <c r="G1572" i="8"/>
  <c r="E1571" i="8"/>
  <c r="E1569" i="8"/>
  <c r="G1568" i="8"/>
  <c r="E1567" i="8"/>
  <c r="G1564" i="8"/>
  <c r="E1563" i="8"/>
  <c r="G1560" i="8"/>
  <c r="E1559" i="8"/>
  <c r="E1557" i="8"/>
  <c r="G1556" i="8"/>
  <c r="E1555" i="8"/>
  <c r="G1552" i="8"/>
  <c r="E1551" i="8"/>
  <c r="G1548" i="8"/>
  <c r="E1547" i="8"/>
  <c r="E1545" i="8"/>
  <c r="G1544" i="8"/>
  <c r="E1543" i="8"/>
  <c r="E1541" i="8"/>
  <c r="G1540" i="8"/>
  <c r="E1539" i="8"/>
  <c r="E1537" i="8"/>
  <c r="G1536" i="8"/>
  <c r="E1535" i="8"/>
  <c r="E1533" i="8"/>
  <c r="G1532" i="8"/>
  <c r="E1531" i="8"/>
  <c r="G1528" i="8"/>
  <c r="E1527" i="8"/>
  <c r="E1525" i="8"/>
  <c r="G1524" i="8"/>
  <c r="E1523" i="8"/>
  <c r="G1520" i="8"/>
  <c r="E1519" i="8"/>
  <c r="G1516" i="8"/>
  <c r="E1515" i="8"/>
  <c r="E1513" i="8"/>
  <c r="G1512" i="8"/>
  <c r="E1511" i="8"/>
  <c r="E1509" i="8"/>
  <c r="G1508" i="8"/>
  <c r="E1507" i="8"/>
  <c r="E1505" i="8"/>
  <c r="G1504" i="8"/>
  <c r="E1503" i="8"/>
  <c r="E1501" i="8"/>
  <c r="G1500" i="8"/>
  <c r="E1499" i="8"/>
  <c r="G1496" i="8"/>
  <c r="E1495" i="8"/>
  <c r="E1493" i="8"/>
  <c r="G1492" i="8"/>
  <c r="E1491" i="8"/>
  <c r="G1488" i="8"/>
  <c r="E1487" i="8"/>
  <c r="G1484" i="8"/>
  <c r="E1483" i="8"/>
  <c r="G1480" i="8"/>
  <c r="E1479" i="8"/>
  <c r="E1477" i="8"/>
  <c r="G1476" i="8"/>
  <c r="E1475" i="8"/>
  <c r="E1473" i="8"/>
  <c r="G1472" i="8"/>
  <c r="E1471" i="8"/>
  <c r="E1469" i="8"/>
  <c r="G1468" i="8"/>
  <c r="E1467" i="8"/>
  <c r="G1464" i="8"/>
  <c r="E1463" i="8"/>
  <c r="E1461" i="8"/>
  <c r="G1460" i="8"/>
  <c r="E1459" i="8"/>
  <c r="G1456" i="8"/>
  <c r="E1455" i="8"/>
  <c r="G1452" i="8"/>
  <c r="E1451" i="8"/>
  <c r="E1449" i="8"/>
  <c r="G1448" i="8"/>
  <c r="E1447" i="8"/>
  <c r="E1445" i="8"/>
  <c r="G1444" i="8"/>
  <c r="E1443" i="8"/>
  <c r="E1441" i="8"/>
  <c r="G1440" i="8"/>
  <c r="E1439" i="8"/>
  <c r="E1437" i="8"/>
  <c r="G1436" i="8"/>
  <c r="E1435" i="8"/>
  <c r="G1432" i="8"/>
  <c r="E1431" i="8"/>
  <c r="E1429" i="8"/>
  <c r="G1428" i="8"/>
  <c r="E1427" i="8"/>
  <c r="G1424" i="8"/>
  <c r="E1423" i="8"/>
  <c r="G1420" i="8"/>
  <c r="E1419" i="8"/>
  <c r="E1417" i="8"/>
  <c r="G1416" i="8"/>
  <c r="E1415" i="8"/>
  <c r="E1413" i="8"/>
  <c r="G1412" i="8"/>
  <c r="E1411" i="8"/>
  <c r="E1409" i="8"/>
  <c r="G1408" i="8"/>
  <c r="E1407" i="8"/>
  <c r="E1405" i="8"/>
  <c r="G1404" i="8"/>
  <c r="E1403" i="8"/>
  <c r="G1400" i="8"/>
  <c r="E1399" i="8"/>
  <c r="E1397" i="8"/>
  <c r="G1396" i="8"/>
  <c r="E1395" i="8"/>
  <c r="G1392" i="8"/>
  <c r="E1391" i="8"/>
  <c r="G1388" i="8"/>
  <c r="E1387" i="8"/>
  <c r="E1385" i="8"/>
  <c r="G1384" i="8"/>
  <c r="E1383" i="8"/>
  <c r="E1381" i="8"/>
  <c r="G1380" i="8"/>
  <c r="E1379" i="8"/>
  <c r="E1377" i="8"/>
  <c r="G1376" i="8"/>
  <c r="E1375" i="8"/>
  <c r="E1373" i="8"/>
  <c r="G1372" i="8"/>
  <c r="E1371" i="8"/>
  <c r="G1368" i="8"/>
  <c r="E1367" i="8"/>
  <c r="E1365" i="8"/>
  <c r="G1364" i="8"/>
  <c r="E1363" i="8"/>
  <c r="G1360" i="8"/>
  <c r="E1359" i="8"/>
  <c r="G1356" i="8"/>
  <c r="E1355" i="8"/>
  <c r="E1353" i="8"/>
  <c r="G1352" i="8"/>
  <c r="E1351" i="8"/>
  <c r="E1349" i="8"/>
  <c r="G1348" i="8"/>
  <c r="E1347" i="8"/>
  <c r="E1345" i="8"/>
  <c r="G1344" i="8"/>
  <c r="E1343" i="8"/>
  <c r="E1341" i="8"/>
  <c r="G1340" i="8"/>
  <c r="E1339" i="8"/>
  <c r="G1336" i="8"/>
  <c r="E1335" i="8"/>
  <c r="E1333" i="8"/>
  <c r="G1332" i="8"/>
  <c r="E1331" i="8"/>
  <c r="G1328" i="8"/>
  <c r="E1327" i="8"/>
  <c r="G1324" i="8"/>
  <c r="E1323" i="8"/>
  <c r="E1321" i="8"/>
  <c r="G1320" i="8"/>
  <c r="E1319" i="8"/>
  <c r="E1317" i="8"/>
  <c r="G1316" i="8"/>
  <c r="E1315" i="8"/>
  <c r="E1313" i="8"/>
  <c r="G1312" i="8"/>
  <c r="E1311" i="8"/>
  <c r="E1309" i="8"/>
  <c r="G1308" i="8"/>
  <c r="E1307" i="8"/>
  <c r="G1304" i="8"/>
  <c r="E1303" i="8"/>
  <c r="E1301" i="8"/>
  <c r="G1300" i="8"/>
  <c r="E1299" i="8"/>
  <c r="G1296" i="8"/>
  <c r="E1295" i="8"/>
  <c r="G1292" i="8"/>
  <c r="E1291" i="8"/>
  <c r="E1289" i="8"/>
  <c r="G1288" i="8"/>
  <c r="E1287" i="8"/>
  <c r="E1285" i="8"/>
  <c r="G1284" i="8"/>
  <c r="E1283" i="8"/>
  <c r="E1281" i="8"/>
  <c r="G1280" i="8"/>
  <c r="E1279" i="8"/>
  <c r="E1277" i="8"/>
  <c r="G1276" i="8"/>
  <c r="E1275" i="8"/>
  <c r="G1272" i="8"/>
  <c r="E1271" i="8"/>
  <c r="E1269" i="8"/>
  <c r="G1268" i="8"/>
  <c r="E1267" i="8"/>
  <c r="G1264" i="8"/>
  <c r="E1263" i="8"/>
  <c r="G1260" i="8"/>
  <c r="E1259" i="8"/>
  <c r="E1257" i="8"/>
  <c r="E1255" i="8"/>
  <c r="E1253" i="8"/>
  <c r="G1252" i="8"/>
  <c r="E1251" i="8"/>
  <c r="E1249" i="8"/>
  <c r="G1248" i="8"/>
  <c r="E1247" i="8"/>
  <c r="E1245" i="8"/>
  <c r="G1244" i="8"/>
  <c r="E1243" i="8"/>
  <c r="G1240" i="8"/>
  <c r="E1239" i="8"/>
  <c r="E1237" i="8"/>
  <c r="G1236" i="8"/>
  <c r="E1235" i="8"/>
  <c r="E1231" i="8"/>
  <c r="E1227" i="8"/>
  <c r="E1225" i="8"/>
  <c r="E1223" i="8"/>
  <c r="E1221" i="8"/>
  <c r="E1219" i="8"/>
  <c r="E1217" i="8"/>
  <c r="E1215" i="8"/>
  <c r="E1211" i="8"/>
  <c r="E1207" i="8"/>
  <c r="E1205" i="8"/>
  <c r="E1203" i="8"/>
  <c r="E1199" i="8"/>
  <c r="E1195" i="8"/>
  <c r="E1193" i="8"/>
  <c r="E1191" i="8"/>
  <c r="E1189" i="8"/>
  <c r="G1089" i="8"/>
  <c r="G797" i="8"/>
  <c r="E631" i="8"/>
  <c r="E487" i="8"/>
  <c r="G237" i="8"/>
  <c r="E161" i="8"/>
  <c r="G141" i="8"/>
  <c r="E111" i="8"/>
  <c r="E15" i="8"/>
  <c r="E3054" i="8"/>
  <c r="G3089" i="8"/>
  <c r="G3064" i="8"/>
  <c r="E3" i="8"/>
  <c r="T3" i="8" s="1"/>
  <c r="V3" i="8" s="1"/>
  <c r="R3" i="8"/>
  <c r="E2974" i="8"/>
  <c r="G3063" i="8"/>
  <c r="G3059" i="8"/>
  <c r="G3055" i="8"/>
  <c r="G3051" i="8"/>
  <c r="G3047" i="8"/>
  <c r="G3043" i="8"/>
  <c r="G3039" i="8"/>
  <c r="G3035" i="8"/>
  <c r="G3031" i="8"/>
  <c r="G3027" i="8"/>
  <c r="G3023" i="8"/>
  <c r="G3019" i="8"/>
  <c r="G3015" i="8"/>
  <c r="G3011" i="8"/>
  <c r="G3007" i="8"/>
  <c r="G3003" i="8"/>
  <c r="G2999" i="8"/>
  <c r="G2995" i="8"/>
  <c r="G2991" i="8"/>
  <c r="G2987" i="8"/>
  <c r="G2983" i="8"/>
  <c r="G2979" i="8"/>
  <c r="G2975" i="8"/>
  <c r="G2971" i="8"/>
  <c r="G2967" i="8"/>
  <c r="G2963" i="8"/>
  <c r="G2959" i="8"/>
  <c r="G2955" i="8"/>
  <c r="G2951" i="8"/>
  <c r="G2947" i="8"/>
  <c r="G2943" i="8"/>
  <c r="G2939" i="8"/>
  <c r="G2935" i="8"/>
  <c r="G2931" i="8"/>
  <c r="G2927" i="8"/>
  <c r="G2923" i="8"/>
  <c r="G2919" i="8"/>
  <c r="G2915" i="8"/>
  <c r="G2911" i="8"/>
  <c r="G2907" i="8"/>
  <c r="G2903" i="8"/>
  <c r="G2899" i="8"/>
  <c r="G2895" i="8"/>
  <c r="G2891" i="8"/>
  <c r="G2887" i="8"/>
  <c r="G2883" i="8"/>
  <c r="G2879" i="8"/>
  <c r="G2875" i="8"/>
  <c r="G2871" i="8"/>
  <c r="G2867" i="8"/>
  <c r="G2863" i="8"/>
  <c r="G2859" i="8"/>
  <c r="G2855" i="8"/>
  <c r="G2851" i="8"/>
  <c r="G2847" i="8"/>
  <c r="G2843" i="8"/>
  <c r="G2839" i="8"/>
  <c r="G2835" i="8"/>
  <c r="G2831" i="8"/>
  <c r="G2827" i="8"/>
  <c r="G2823" i="8"/>
  <c r="G2819" i="8"/>
  <c r="G2815" i="8"/>
  <c r="G2811" i="8"/>
  <c r="G2807" i="8"/>
  <c r="G2803" i="8"/>
  <c r="G2799" i="8"/>
  <c r="G2795" i="8"/>
  <c r="G2791" i="8"/>
  <c r="G2787" i="8"/>
  <c r="G2783" i="8"/>
  <c r="G2779" i="8"/>
  <c r="G2775" i="8"/>
  <c r="G2771" i="8"/>
  <c r="G2767" i="8"/>
  <c r="G2759" i="8"/>
  <c r="G2755" i="8"/>
  <c r="G2671" i="8"/>
  <c r="G2491" i="8"/>
  <c r="G2443" i="8"/>
  <c r="G2407" i="8"/>
  <c r="G2111" i="8"/>
  <c r="G2091" i="8"/>
  <c r="G1951" i="8"/>
  <c r="G1823" i="8"/>
  <c r="G2538" i="8"/>
  <c r="G2530" i="8"/>
  <c r="G2518" i="8"/>
  <c r="G2514" i="8"/>
  <c r="G2510" i="8"/>
  <c r="G2502" i="8"/>
  <c r="G2486" i="8"/>
  <c r="G2482" i="8"/>
  <c r="G2478" i="8"/>
  <c r="G2470" i="8"/>
  <c r="G2466" i="8"/>
  <c r="G2454" i="8"/>
  <c r="G2450" i="8"/>
  <c r="G2434" i="8"/>
  <c r="G2426" i="8"/>
  <c r="G2414" i="8"/>
  <c r="G2398" i="8"/>
  <c r="G2382" i="8"/>
  <c r="G2374" i="8"/>
  <c r="G2370" i="8"/>
  <c r="G2366" i="8"/>
  <c r="G2354" i="8"/>
  <c r="G2350" i="8"/>
  <c r="G2342" i="8"/>
  <c r="G2338" i="8"/>
  <c r="G2318" i="8"/>
  <c r="G2314" i="8"/>
  <c r="G2310" i="8"/>
  <c r="G2306" i="8"/>
  <c r="G2298" i="8"/>
  <c r="G2286" i="8"/>
  <c r="G2282" i="8"/>
  <c r="G2274" i="8"/>
  <c r="G2254" i="8"/>
  <c r="G2242" i="8"/>
  <c r="G2234" i="8"/>
  <c r="G2230" i="8"/>
  <c r="G2214" i="8"/>
  <c r="G2206" i="8"/>
  <c r="G2202" i="8"/>
  <c r="G2190" i="8"/>
  <c r="G2174" i="8"/>
  <c r="G2170" i="8"/>
  <c r="G2166" i="8"/>
  <c r="G2162" i="8"/>
  <c r="G2146" i="8"/>
  <c r="G2130" i="8"/>
  <c r="G2106" i="8"/>
  <c r="G2098" i="8"/>
  <c r="G2094" i="8"/>
  <c r="G2086" i="8"/>
  <c r="G2074" i="8"/>
  <c r="G2062" i="8"/>
  <c r="G2042" i="8"/>
  <c r="G2038" i="8"/>
  <c r="G2034" i="8"/>
  <c r="G2022" i="8"/>
  <c r="G2010" i="8"/>
  <c r="G2006" i="8"/>
  <c r="G1994" i="8"/>
  <c r="G1990" i="8"/>
  <c r="G1974" i="8"/>
  <c r="G1970" i="8"/>
  <c r="G1950" i="8"/>
  <c r="G1914" i="8"/>
  <c r="G1910" i="8"/>
  <c r="G1906" i="8"/>
  <c r="G1902" i="8"/>
  <c r="G1894" i="8"/>
  <c r="G1870" i="8"/>
  <c r="G1866" i="8"/>
  <c r="G1862" i="8"/>
  <c r="G1850" i="8"/>
  <c r="G1842" i="8"/>
  <c r="G1838" i="8"/>
  <c r="G1810" i="8"/>
  <c r="G1806" i="8"/>
  <c r="G1798" i="8"/>
  <c r="G1782" i="8"/>
  <c r="G1778" i="8"/>
  <c r="G1766" i="8"/>
  <c r="G1738" i="8"/>
  <c r="G1734" i="8"/>
  <c r="G1730" i="8"/>
  <c r="E426" i="8"/>
  <c r="G1718" i="8"/>
  <c r="G1714" i="8"/>
  <c r="G1710" i="8"/>
  <c r="G1698" i="8"/>
  <c r="G1666" i="8"/>
  <c r="G1662" i="8"/>
  <c r="G1658" i="8"/>
  <c r="G1630" i="8"/>
  <c r="G1622" i="8"/>
  <c r="G1614" i="8"/>
  <c r="G1610" i="8"/>
  <c r="G1598" i="8"/>
  <c r="G1582" i="8"/>
  <c r="G1574" i="8"/>
  <c r="G1570" i="8"/>
  <c r="G1558" i="8"/>
  <c r="G1554" i="8"/>
  <c r="G1550" i="8"/>
  <c r="G1530" i="8"/>
  <c r="G1526" i="8"/>
  <c r="G1506" i="8"/>
  <c r="G1498" i="8"/>
  <c r="G1494" i="8"/>
  <c r="G1486" i="8"/>
  <c r="G1454" i="8"/>
  <c r="G1438" i="8"/>
  <c r="G1434" i="8"/>
  <c r="G1430" i="8"/>
  <c r="G1414" i="8"/>
  <c r="G1406" i="8"/>
  <c r="G1378" i="8"/>
  <c r="G1374" i="8"/>
  <c r="G1354" i="8"/>
  <c r="G1346" i="8"/>
  <c r="G1334" i="8"/>
  <c r="G1326" i="8"/>
  <c r="G1310" i="8"/>
  <c r="G1306" i="8"/>
  <c r="G1294" i="8"/>
  <c r="G1290" i="8"/>
  <c r="G1278" i="8"/>
  <c r="G1258" i="8"/>
  <c r="G1254" i="8"/>
  <c r="G1246" i="8"/>
  <c r="G1238" i="8"/>
  <c r="G1226" i="8"/>
  <c r="G1214" i="8"/>
  <c r="G1198" i="8"/>
  <c r="G1190" i="8"/>
  <c r="G1174" i="8"/>
  <c r="G1158" i="8"/>
  <c r="G1154" i="8"/>
  <c r="E2738" i="8"/>
  <c r="E2582" i="8"/>
  <c r="E2350" i="8"/>
  <c r="E2308" i="8"/>
  <c r="E2146" i="8"/>
  <c r="G2043" i="8"/>
  <c r="E1998" i="8"/>
  <c r="E1970" i="8"/>
  <c r="E1814" i="8"/>
  <c r="E1786" i="8"/>
  <c r="G1779" i="8"/>
  <c r="G1683" i="8"/>
  <c r="G1547" i="8"/>
  <c r="G1483" i="8"/>
  <c r="G1451" i="8"/>
  <c r="G1387" i="8"/>
  <c r="E1378" i="8"/>
  <c r="G1275" i="8"/>
  <c r="G1231" i="8"/>
  <c r="G1211" i="8"/>
  <c r="G1195" i="8"/>
  <c r="G1167" i="8"/>
  <c r="G1146" i="8"/>
  <c r="G1134" i="8"/>
  <c r="G1114" i="8"/>
  <c r="G1110" i="8"/>
  <c r="G1094" i="8"/>
  <c r="G1090" i="8"/>
  <c r="G1070" i="8"/>
  <c r="G1062" i="8"/>
  <c r="G1058" i="8"/>
  <c r="G1038" i="8"/>
  <c r="G1026" i="8"/>
  <c r="G1014" i="8"/>
  <c r="G1002" i="8"/>
  <c r="G974" i="8"/>
  <c r="G962" i="8"/>
  <c r="G942" i="8"/>
  <c r="G938" i="8"/>
  <c r="G922" i="8"/>
  <c r="G918" i="8"/>
  <c r="G890" i="8"/>
  <c r="G886" i="8"/>
  <c r="G882" i="8"/>
  <c r="G878" i="8"/>
  <c r="G866" i="8"/>
  <c r="G854" i="8"/>
  <c r="G834" i="8"/>
  <c r="G830" i="8"/>
  <c r="G822" i="8"/>
  <c r="G810" i="8"/>
  <c r="G806" i="8"/>
  <c r="G798" i="8"/>
  <c r="G786" i="8"/>
  <c r="G778" i="8"/>
  <c r="G749" i="8"/>
  <c r="G742" i="8"/>
  <c r="G738" i="8"/>
  <c r="G730" i="8"/>
  <c r="G718" i="8"/>
  <c r="G714" i="8"/>
  <c r="G694" i="8"/>
  <c r="G674" i="8"/>
  <c r="G670" i="8"/>
  <c r="G666" i="8"/>
  <c r="G658" i="8"/>
  <c r="G654" i="8"/>
  <c r="G630" i="8"/>
  <c r="G626" i="8"/>
  <c r="G618" i="8"/>
  <c r="G598" i="8"/>
  <c r="G594" i="8"/>
  <c r="G590" i="8"/>
  <c r="G574" i="8"/>
  <c r="G566" i="8"/>
  <c r="G562" i="8"/>
  <c r="G538" i="8"/>
  <c r="G526" i="8"/>
  <c r="G506" i="8"/>
  <c r="G502" i="8"/>
  <c r="G490" i="8"/>
  <c r="G486" i="8"/>
  <c r="G478" i="8"/>
  <c r="G466" i="8"/>
  <c r="G446" i="8"/>
  <c r="G438" i="8"/>
  <c r="G414" i="8"/>
  <c r="G410" i="8"/>
  <c r="G401" i="8"/>
  <c r="G390" i="8"/>
  <c r="E378" i="8"/>
  <c r="G354" i="8"/>
  <c r="G350" i="8"/>
  <c r="G346" i="8"/>
  <c r="G326" i="8"/>
  <c r="G306" i="8"/>
  <c r="G294" i="8"/>
  <c r="G290" i="8"/>
  <c r="G286" i="8"/>
  <c r="G274" i="8"/>
  <c r="G254" i="8"/>
  <c r="G234" i="8"/>
  <c r="G230" i="8"/>
  <c r="G226" i="8"/>
  <c r="G222" i="8"/>
  <c r="G206" i="8"/>
  <c r="G186" i="8"/>
  <c r="G1115" i="8"/>
  <c r="G1035" i="8"/>
  <c r="G955" i="8"/>
  <c r="G939" i="8"/>
  <c r="G923" i="8"/>
  <c r="G895" i="8"/>
  <c r="G859" i="8"/>
  <c r="G731" i="8"/>
  <c r="G691" i="8"/>
  <c r="G643" i="8"/>
  <c r="G640" i="8"/>
  <c r="G587" i="8"/>
  <c r="G583" i="8"/>
  <c r="AK3" i="8"/>
  <c r="E3218" i="8"/>
  <c r="E3208" i="8"/>
  <c r="E2924" i="8"/>
  <c r="E2878" i="8"/>
  <c r="E2858" i="8"/>
  <c r="E2828" i="8"/>
  <c r="E2444" i="8"/>
  <c r="E2372" i="8"/>
  <c r="G2277" i="8"/>
  <c r="E2276" i="8"/>
  <c r="E2250" i="8"/>
  <c r="E2242" i="8"/>
  <c r="E2134" i="8"/>
  <c r="E2066" i="8"/>
  <c r="E2054" i="8"/>
  <c r="E2050" i="8"/>
  <c r="E2002" i="8"/>
  <c r="E1938" i="8"/>
  <c r="E1930" i="8"/>
  <c r="E1916" i="8"/>
  <c r="E1860" i="8"/>
  <c r="E1796" i="8"/>
  <c r="E1754" i="8"/>
  <c r="E1692" i="8"/>
  <c r="E1686" i="8"/>
  <c r="E1654" i="8"/>
  <c r="E1650" i="8"/>
  <c r="E1502" i="8"/>
  <c r="E1474" i="8"/>
  <c r="G1345" i="8"/>
  <c r="E1194" i="8"/>
  <c r="E998" i="8"/>
  <c r="G1232" i="8"/>
  <c r="G1228" i="8"/>
  <c r="G1224" i="8"/>
  <c r="G1220" i="8"/>
  <c r="G1216" i="8"/>
  <c r="G1212" i="8"/>
  <c r="G1208" i="8"/>
  <c r="G1204" i="8"/>
  <c r="G1200" i="8"/>
  <c r="G1196" i="8"/>
  <c r="G1192" i="8"/>
  <c r="G1188" i="8"/>
  <c r="E575" i="8"/>
  <c r="E391" i="8"/>
  <c r="E209" i="8"/>
  <c r="G178" i="8"/>
  <c r="E175" i="8"/>
  <c r="G162" i="8"/>
  <c r="G158" i="8"/>
  <c r="G138" i="8"/>
  <c r="G134" i="8"/>
  <c r="G130" i="8"/>
  <c r="E119" i="8"/>
  <c r="G110" i="8"/>
  <c r="G106" i="8"/>
  <c r="G98" i="8"/>
  <c r="G94" i="8"/>
  <c r="G82" i="8"/>
  <c r="G78" i="8"/>
  <c r="G74" i="8"/>
  <c r="G66" i="8"/>
  <c r="G50" i="8"/>
  <c r="G34" i="8"/>
  <c r="G18" i="8"/>
  <c r="G10" i="8"/>
  <c r="G6" i="8"/>
  <c r="E1842" i="8"/>
  <c r="G2134" i="8"/>
  <c r="E3178" i="8"/>
  <c r="E2918" i="8"/>
  <c r="E2578" i="8"/>
  <c r="E1090" i="8"/>
  <c r="E562" i="8"/>
  <c r="G426" i="8"/>
  <c r="G3157" i="8"/>
  <c r="G3153" i="8"/>
  <c r="G3149" i="8"/>
  <c r="G3137" i="8"/>
  <c r="G3129" i="8"/>
  <c r="G3125" i="8"/>
  <c r="G3097" i="8"/>
  <c r="G3085" i="8"/>
  <c r="G3073" i="8"/>
  <c r="G3033" i="8"/>
  <c r="G3021" i="8"/>
  <c r="G3017" i="8"/>
  <c r="G2953" i="8"/>
  <c r="G2949" i="8"/>
  <c r="G2933" i="8"/>
  <c r="G2861" i="8"/>
  <c r="G2809" i="8"/>
  <c r="G2805" i="8"/>
  <c r="G2793" i="8"/>
  <c r="G2789" i="8"/>
  <c r="G2777" i="8"/>
  <c r="G2705" i="8"/>
  <c r="G2653" i="8"/>
  <c r="G2645" i="8"/>
  <c r="G2625" i="8"/>
  <c r="G2593" i="8"/>
  <c r="G2589" i="8"/>
  <c r="G2505" i="8"/>
  <c r="G2473" i="8"/>
  <c r="G2449" i="8"/>
  <c r="G2397" i="8"/>
  <c r="G2329" i="8"/>
  <c r="G2317" i="8"/>
  <c r="G2249" i="8"/>
  <c r="G2237" i="8"/>
  <c r="G2225" i="8"/>
  <c r="G2213" i="8"/>
  <c r="G2197" i="8"/>
  <c r="G2121" i="8"/>
  <c r="G2105" i="8"/>
  <c r="G2101" i="8"/>
  <c r="G2089" i="8"/>
  <c r="G1937" i="8"/>
  <c r="G1909" i="8"/>
  <c r="G1553" i="8"/>
  <c r="G1425" i="8"/>
  <c r="G1361" i="8"/>
  <c r="G1329" i="8"/>
  <c r="G1297" i="8"/>
  <c r="G1265" i="8"/>
  <c r="G1233" i="8"/>
  <c r="G1213" i="8"/>
  <c r="G1201" i="8"/>
  <c r="G998" i="8"/>
  <c r="E3034" i="8"/>
  <c r="E2890" i="8"/>
  <c r="G2250" i="8"/>
  <c r="G3209" i="8"/>
  <c r="G3205" i="8"/>
  <c r="G3201" i="8"/>
  <c r="G3197" i="8"/>
  <c r="G3193" i="8"/>
  <c r="G3181" i="8"/>
  <c r="G3177" i="8"/>
  <c r="G3169" i="8"/>
  <c r="G3145" i="8"/>
  <c r="G3065" i="8"/>
  <c r="G3041" i="8"/>
  <c r="G3037" i="8"/>
  <c r="G2997" i="8"/>
  <c r="G2993" i="8"/>
  <c r="G2985" i="8"/>
  <c r="G2977" i="8"/>
  <c r="G2961" i="8"/>
  <c r="G2925" i="8"/>
  <c r="G2893" i="8"/>
  <c r="G2881" i="8"/>
  <c r="G2841" i="8"/>
  <c r="G2837" i="8"/>
  <c r="G2761" i="8"/>
  <c r="G2753" i="8"/>
  <c r="G2741" i="8"/>
  <c r="G2713" i="8"/>
  <c r="G2697" i="8"/>
  <c r="G2689" i="8"/>
  <c r="G2681" i="8"/>
  <c r="G2649" i="8"/>
  <c r="G2605" i="8"/>
  <c r="G2553" i="8"/>
  <c r="G2549" i="8"/>
  <c r="G2537" i="8"/>
  <c r="G2533" i="8"/>
  <c r="G2497" i="8"/>
  <c r="G2485" i="8"/>
  <c r="G2457" i="8"/>
  <c r="G2453" i="8"/>
  <c r="G2441" i="8"/>
  <c r="G2433" i="8"/>
  <c r="G2369" i="8"/>
  <c r="G2365" i="8"/>
  <c r="G2293" i="8"/>
  <c r="G2265" i="8"/>
  <c r="G2245" i="8"/>
  <c r="G2177" i="8"/>
  <c r="G2125" i="8"/>
  <c r="G2049" i="8"/>
  <c r="G2025" i="8"/>
  <c r="G1977" i="8"/>
  <c r="G1877" i="8"/>
  <c r="G1753" i="8"/>
  <c r="G1677" i="8"/>
  <c r="G1621" i="8"/>
  <c r="G1601" i="8"/>
  <c r="G1593" i="8"/>
  <c r="G1521" i="8"/>
  <c r="G1489" i="8"/>
  <c r="G1457" i="8"/>
  <c r="G1393" i="8"/>
  <c r="E1718" i="8"/>
  <c r="E1278" i="8"/>
  <c r="E346" i="8"/>
  <c r="E3214" i="8"/>
  <c r="E3210" i="8"/>
  <c r="E3206" i="8"/>
  <c r="E3202" i="8"/>
  <c r="E3198" i="8"/>
  <c r="E3194" i="8"/>
  <c r="E3192" i="8"/>
  <c r="E3190" i="8"/>
  <c r="E3186" i="8"/>
  <c r="E3182" i="8"/>
  <c r="E3174" i="8"/>
  <c r="E3170" i="8"/>
  <c r="E3166" i="8"/>
  <c r="E3162" i="8"/>
  <c r="E3160" i="8"/>
  <c r="E3158" i="8"/>
  <c r="E3154" i="8"/>
  <c r="E3150" i="8"/>
  <c r="E3146" i="8"/>
  <c r="E3144" i="8"/>
  <c r="E3142" i="8"/>
  <c r="E3138" i="8"/>
  <c r="E3134" i="8"/>
  <c r="E3130" i="8"/>
  <c r="E3122" i="8"/>
  <c r="E3118" i="8"/>
  <c r="E3114" i="8"/>
  <c r="E3110" i="8"/>
  <c r="E3106" i="8"/>
  <c r="E3102" i="8"/>
  <c r="E3098" i="8"/>
  <c r="E3094" i="8"/>
  <c r="E3090" i="8"/>
  <c r="E3082" i="8"/>
  <c r="E3078" i="8"/>
  <c r="E3074" i="8"/>
  <c r="E3070" i="8"/>
  <c r="E3066" i="8"/>
  <c r="E3062" i="8"/>
  <c r="E3058" i="8"/>
  <c r="E3050" i="8"/>
  <c r="E3046" i="8"/>
  <c r="E3042" i="8"/>
  <c r="E3038" i="8"/>
  <c r="E3030" i="8"/>
  <c r="E3026" i="8"/>
  <c r="E3022" i="8"/>
  <c r="E3018" i="8"/>
  <c r="E3014" i="8"/>
  <c r="E3010" i="8"/>
  <c r="E3008" i="8"/>
  <c r="E3006" i="8"/>
  <c r="E3002" i="8"/>
  <c r="E2998" i="8"/>
  <c r="E2994" i="8"/>
  <c r="E2990" i="8"/>
  <c r="E2988" i="8"/>
  <c r="E2986" i="8"/>
  <c r="E2982" i="8"/>
  <c r="E2978" i="8"/>
  <c r="E2970" i="8"/>
  <c r="E2966" i="8"/>
  <c r="E2962" i="8"/>
  <c r="E2958" i="8"/>
  <c r="E2956" i="8"/>
  <c r="E2954" i="8"/>
  <c r="E2950" i="8"/>
  <c r="E2946" i="8"/>
  <c r="E2944" i="8"/>
  <c r="E2942" i="8"/>
  <c r="E2934" i="8"/>
  <c r="E2930" i="8"/>
  <c r="E2926" i="8"/>
  <c r="E2922" i="8"/>
  <c r="E2914" i="8"/>
  <c r="E2910" i="8"/>
  <c r="E2906" i="8"/>
  <c r="E2902" i="8"/>
  <c r="E2898" i="8"/>
  <c r="E2894" i="8"/>
  <c r="E2886" i="8"/>
  <c r="E2882" i="8"/>
  <c r="E2874" i="8"/>
  <c r="E2870" i="8"/>
  <c r="E2866" i="8"/>
  <c r="E2862" i="8"/>
  <c r="E2856" i="8"/>
  <c r="E2854" i="8"/>
  <c r="E2850" i="8"/>
  <c r="E2846" i="8"/>
  <c r="E2842" i="8"/>
  <c r="E2838" i="8"/>
  <c r="E2834" i="8"/>
  <c r="E2830" i="8"/>
  <c r="E2826" i="8"/>
  <c r="E2822" i="8"/>
  <c r="E2818" i="8"/>
  <c r="E2814" i="8"/>
  <c r="E2810" i="8"/>
  <c r="E2806" i="8"/>
  <c r="E2804" i="8"/>
  <c r="E2802" i="8"/>
  <c r="E2798" i="8"/>
  <c r="E2794" i="8"/>
  <c r="E2790" i="8"/>
  <c r="E2786" i="8"/>
  <c r="E2782" i="8"/>
  <c r="E2778" i="8"/>
  <c r="E2774" i="8"/>
  <c r="E2770" i="8"/>
  <c r="E2766" i="8"/>
  <c r="E2762" i="8"/>
  <c r="E2758" i="8"/>
  <c r="E2756" i="8"/>
  <c r="G3210" i="8"/>
  <c r="G3198" i="8"/>
  <c r="G3166" i="8"/>
  <c r="G3154" i="8"/>
  <c r="G3122" i="8"/>
  <c r="G3106" i="8"/>
  <c r="G3094" i="8"/>
  <c r="G3082" i="8"/>
  <c r="G3070" i="8"/>
  <c r="G3050" i="8"/>
  <c r="G3038" i="8"/>
  <c r="G3030" i="8"/>
  <c r="G3018" i="8"/>
  <c r="G3010" i="8"/>
  <c r="G2990" i="8"/>
  <c r="G2978" i="8"/>
  <c r="G2942" i="8"/>
  <c r="G2938" i="8"/>
  <c r="G2930" i="8"/>
  <c r="G2926" i="8"/>
  <c r="G2914" i="8"/>
  <c r="G2902" i="8"/>
  <c r="G2898" i="8"/>
  <c r="G2886" i="8"/>
  <c r="G2882" i="8"/>
  <c r="G2870" i="8"/>
  <c r="G2866" i="8"/>
  <c r="G2858" i="8"/>
  <c r="G2850" i="8"/>
  <c r="G2830" i="8"/>
  <c r="G2818" i="8"/>
  <c r="G2810" i="8"/>
  <c r="G2798" i="8"/>
  <c r="G2794" i="8"/>
  <c r="G2786" i="8"/>
  <c r="G2770" i="8"/>
  <c r="G2766" i="8"/>
  <c r="G2762" i="8"/>
  <c r="G2754" i="8"/>
  <c r="G2746" i="8"/>
  <c r="G2730" i="8"/>
  <c r="G2718" i="8"/>
  <c r="G2706" i="8"/>
  <c r="G2702" i="8"/>
  <c r="G2690" i="8"/>
  <c r="G2682" i="8"/>
  <c r="G2674" i="8"/>
  <c r="G2666" i="8"/>
  <c r="G2654" i="8"/>
  <c r="G2650" i="8"/>
  <c r="G2634" i="8"/>
  <c r="G2630" i="8"/>
  <c r="G2622" i="8"/>
  <c r="E2605" i="8"/>
  <c r="G2594" i="8"/>
  <c r="G2586" i="8"/>
  <c r="G2574" i="8"/>
  <c r="G2570" i="8"/>
  <c r="G2562" i="8"/>
  <c r="G2558" i="8"/>
  <c r="G2550" i="8"/>
  <c r="G2546" i="8"/>
  <c r="G2534" i="8"/>
  <c r="G2522" i="8"/>
  <c r="G2506" i="8"/>
  <c r="G2498" i="8"/>
  <c r="G2494" i="8"/>
  <c r="G2462" i="8"/>
  <c r="G2458" i="8"/>
  <c r="G2446" i="8"/>
  <c r="G2438" i="8"/>
  <c r="G2430" i="8"/>
  <c r="G2422" i="8"/>
  <c r="G2418" i="8"/>
  <c r="G2410" i="8"/>
  <c r="G2402" i="8"/>
  <c r="G2394" i="8"/>
  <c r="G2390" i="8"/>
  <c r="G2386" i="8"/>
  <c r="G2378" i="8"/>
  <c r="G2362" i="8"/>
  <c r="G2358" i="8"/>
  <c r="G2346" i="8"/>
  <c r="G2334" i="8"/>
  <c r="G2326" i="8"/>
  <c r="G2322" i="8"/>
  <c r="G2302" i="8"/>
  <c r="G2294" i="8"/>
  <c r="G2278" i="8"/>
  <c r="G2266" i="8"/>
  <c r="G2262" i="8"/>
  <c r="G2246" i="8"/>
  <c r="G2238" i="8"/>
  <c r="G2226" i="8"/>
  <c r="G2222" i="8"/>
  <c r="G2210" i="8"/>
  <c r="G2194" i="8"/>
  <c r="G2178" i="8"/>
  <c r="G2158" i="8"/>
  <c r="G2154" i="8"/>
  <c r="G2142" i="8"/>
  <c r="G2138" i="8"/>
  <c r="G2126" i="8"/>
  <c r="G2122" i="8"/>
  <c r="G2114" i="8"/>
  <c r="G2110" i="8"/>
  <c r="G2082" i="8"/>
  <c r="G2078" i="8"/>
  <c r="G2070" i="8"/>
  <c r="G2066" i="8"/>
  <c r="G2058" i="8"/>
  <c r="G2054" i="8"/>
  <c r="G2046" i="8"/>
  <c r="G2026" i="8"/>
  <c r="G2002" i="8"/>
  <c r="G1998" i="8"/>
  <c r="G1986" i="8"/>
  <c r="G1982" i="8"/>
  <c r="G1966" i="8"/>
  <c r="G1958" i="8"/>
  <c r="G1954" i="8"/>
  <c r="G1946" i="8"/>
  <c r="G1938" i="8"/>
  <c r="G1934" i="8"/>
  <c r="G1930" i="8"/>
  <c r="G1922" i="8"/>
  <c r="G1918" i="8"/>
  <c r="G1898" i="8"/>
  <c r="G1886" i="8"/>
  <c r="G1882" i="8"/>
  <c r="G1878" i="8"/>
  <c r="G1858" i="8"/>
  <c r="G1854" i="8"/>
  <c r="G1846" i="8"/>
  <c r="G1834" i="8"/>
  <c r="G1830" i="8"/>
  <c r="G1822" i="8"/>
  <c r="G1818" i="8"/>
  <c r="G1802" i="8"/>
  <c r="G1794" i="8"/>
  <c r="G1790" i="8"/>
  <c r="G1774" i="8"/>
  <c r="G1770" i="8"/>
  <c r="G1762" i="8"/>
  <c r="G1746" i="8"/>
  <c r="G1722" i="8"/>
  <c r="G1702" i="8"/>
  <c r="G1694" i="8"/>
  <c r="G1690" i="8"/>
  <c r="G1678" i="8"/>
  <c r="G1674" i="8"/>
  <c r="G1670" i="8"/>
  <c r="G1650" i="8"/>
  <c r="G1646" i="8"/>
  <c r="G1634" i="8"/>
  <c r="G1626" i="8"/>
  <c r="G1618" i="8"/>
  <c r="G1606" i="8"/>
  <c r="G1602" i="8"/>
  <c r="G1586" i="8"/>
  <c r="G1566" i="8"/>
  <c r="G1562" i="8"/>
  <c r="G1542" i="8"/>
  <c r="G1538" i="8"/>
  <c r="G1518" i="8"/>
  <c r="G1514" i="8"/>
  <c r="G1490" i="8"/>
  <c r="G1482" i="8"/>
  <c r="G1478" i="8"/>
  <c r="G1474" i="8"/>
  <c r="G1462" i="8"/>
  <c r="G1450" i="8"/>
  <c r="G1442" i="8"/>
  <c r="G1426" i="8"/>
  <c r="G1422" i="8"/>
  <c r="G1418" i="8"/>
  <c r="G1410" i="8"/>
  <c r="G1402" i="8"/>
  <c r="G1386" i="8"/>
  <c r="G1382" i="8"/>
  <c r="G1370" i="8"/>
  <c r="G1362" i="8"/>
  <c r="G1358" i="8"/>
  <c r="G1342" i="8"/>
  <c r="G1330" i="8"/>
  <c r="G1322" i="8"/>
  <c r="G1298" i="8"/>
  <c r="G1286" i="8"/>
  <c r="G1282" i="8"/>
  <c r="G1274" i="8"/>
  <c r="G1266" i="8"/>
  <c r="G1262" i="8"/>
  <c r="G1250" i="8"/>
  <c r="G1242" i="8"/>
  <c r="G1222" i="8"/>
  <c r="G1218" i="8"/>
  <c r="G1210" i="8"/>
  <c r="G1206" i="8"/>
  <c r="G1202" i="8"/>
  <c r="G1186" i="8"/>
  <c r="G1170" i="8"/>
  <c r="G1166" i="8"/>
  <c r="G1162" i="8"/>
  <c r="G1138" i="8"/>
  <c r="G1126" i="8"/>
  <c r="G1106" i="8"/>
  <c r="G1102" i="8"/>
  <c r="G1098" i="8"/>
  <c r="G1086" i="8"/>
  <c r="G1082" i="8"/>
  <c r="G1074" i="8"/>
  <c r="G1050" i="8"/>
  <c r="G1034" i="8"/>
  <c r="G1030" i="8"/>
  <c r="E2754" i="8"/>
  <c r="G2751" i="8"/>
  <c r="E2750" i="8"/>
  <c r="G2747" i="8"/>
  <c r="E2746" i="8"/>
  <c r="G2743" i="8"/>
  <c r="E2742" i="8"/>
  <c r="G2739" i="8"/>
  <c r="G2735" i="8"/>
  <c r="E2734" i="8"/>
  <c r="E2732" i="8"/>
  <c r="G2731" i="8"/>
  <c r="E2730" i="8"/>
  <c r="G2727" i="8"/>
  <c r="E2726" i="8"/>
  <c r="E2724" i="8"/>
  <c r="G2723" i="8"/>
  <c r="E2722" i="8"/>
  <c r="G2719" i="8"/>
  <c r="E2718" i="8"/>
  <c r="G2715" i="8"/>
  <c r="E2714" i="8"/>
  <c r="G2711" i="8"/>
  <c r="E2710" i="8"/>
  <c r="G2707" i="8"/>
  <c r="E2706" i="8"/>
  <c r="G2703" i="8"/>
  <c r="E2702" i="8"/>
  <c r="E2700" i="8"/>
  <c r="G2699" i="8"/>
  <c r="E2698" i="8"/>
  <c r="G2695" i="8"/>
  <c r="E2694" i="8"/>
  <c r="G2691" i="8"/>
  <c r="E2690" i="8"/>
  <c r="G2687" i="8"/>
  <c r="E2686" i="8"/>
  <c r="G2683" i="8"/>
  <c r="E2682" i="8"/>
  <c r="G2679" i="8"/>
  <c r="E2678" i="8"/>
  <c r="E2676" i="8"/>
  <c r="G2675" i="8"/>
  <c r="E2674" i="8"/>
  <c r="E2670" i="8"/>
  <c r="G2667" i="8"/>
  <c r="E2666" i="8"/>
  <c r="G2663" i="8"/>
  <c r="E2662" i="8"/>
  <c r="G2659" i="8"/>
  <c r="E2658" i="8"/>
  <c r="G2655" i="8"/>
  <c r="E2654" i="8"/>
  <c r="G2651" i="8"/>
  <c r="E2650" i="8"/>
  <c r="G2647" i="8"/>
  <c r="E2646" i="8"/>
  <c r="G2643" i="8"/>
  <c r="E2642" i="8"/>
  <c r="G2639" i="8"/>
  <c r="E2638" i="8"/>
  <c r="G2635" i="8"/>
  <c r="E2634" i="8"/>
  <c r="G2631" i="8"/>
  <c r="E2630" i="8"/>
  <c r="E2628" i="8"/>
  <c r="G2627" i="8"/>
  <c r="E2626" i="8"/>
  <c r="G2623" i="8"/>
  <c r="E2622" i="8"/>
  <c r="G2619" i="8"/>
  <c r="E2618" i="8"/>
  <c r="G2615" i="8"/>
  <c r="E2614" i="8"/>
  <c r="G2611" i="8"/>
  <c r="E2610" i="8"/>
  <c r="G2607" i="8"/>
  <c r="E2606" i="8"/>
  <c r="E2604" i="8"/>
  <c r="G2603" i="8"/>
  <c r="E2602" i="8"/>
  <c r="G2599" i="8"/>
  <c r="E2598" i="8"/>
  <c r="E2596" i="8"/>
  <c r="G2595" i="8"/>
  <c r="E2594" i="8"/>
  <c r="G2591" i="8"/>
  <c r="E2590" i="8"/>
  <c r="G2587" i="8"/>
  <c r="E2586" i="8"/>
  <c r="G2583" i="8"/>
  <c r="G2579" i="8"/>
  <c r="G2575" i="8"/>
  <c r="E2574" i="8"/>
  <c r="E2572" i="8"/>
  <c r="G2571" i="8"/>
  <c r="E2570" i="8"/>
  <c r="G2567" i="8"/>
  <c r="E2566" i="8"/>
  <c r="G2563" i="8"/>
  <c r="E2562" i="8"/>
  <c r="G2559" i="8"/>
  <c r="E2558" i="8"/>
  <c r="G2555" i="8"/>
  <c r="E2554" i="8"/>
  <c r="G2551" i="8"/>
  <c r="E2550" i="8"/>
  <c r="E2548" i="8"/>
  <c r="G2547" i="8"/>
  <c r="E2546" i="8"/>
  <c r="E2542" i="8"/>
  <c r="G2539" i="8"/>
  <c r="E2538" i="8"/>
  <c r="G2535" i="8"/>
  <c r="E2534" i="8"/>
  <c r="G2531" i="8"/>
  <c r="E2530" i="8"/>
  <c r="G2527" i="8"/>
  <c r="E2526" i="8"/>
  <c r="G2523" i="8"/>
  <c r="E2522" i="8"/>
  <c r="G2519" i="8"/>
  <c r="E2518" i="8"/>
  <c r="G2515" i="8"/>
  <c r="E2514" i="8"/>
  <c r="G2511" i="8"/>
  <c r="E2510" i="8"/>
  <c r="G2507" i="8"/>
  <c r="E2506" i="8"/>
  <c r="G2503" i="8"/>
  <c r="E2502" i="8"/>
  <c r="E2500" i="8"/>
  <c r="G2499" i="8"/>
  <c r="E2498" i="8"/>
  <c r="G2495" i="8"/>
  <c r="E2494" i="8"/>
  <c r="E2490" i="8"/>
  <c r="G2487" i="8"/>
  <c r="E2486" i="8"/>
  <c r="G2483" i="8"/>
  <c r="E2482" i="8"/>
  <c r="G2479" i="8"/>
  <c r="E2478" i="8"/>
  <c r="E2476" i="8"/>
  <c r="G2475" i="8"/>
  <c r="E2474" i="8"/>
  <c r="E2470" i="8"/>
  <c r="E2468" i="8"/>
  <c r="G2467" i="8"/>
  <c r="E2466" i="8"/>
  <c r="G2463" i="8"/>
  <c r="E2462" i="8"/>
  <c r="G2459" i="8"/>
  <c r="E2458" i="8"/>
  <c r="G2455" i="8"/>
  <c r="G2451" i="8"/>
  <c r="E2450" i="8"/>
  <c r="G2447" i="8"/>
  <c r="E2446" i="8"/>
  <c r="E2442" i="8"/>
  <c r="G2439" i="8"/>
  <c r="E2438" i="8"/>
  <c r="G2435" i="8"/>
  <c r="G1018" i="8"/>
  <c r="G1010" i="8"/>
  <c r="G1006" i="8"/>
  <c r="G986" i="8"/>
  <c r="G970" i="8"/>
  <c r="G966" i="8"/>
  <c r="G954" i="8"/>
  <c r="G950" i="8"/>
  <c r="G946" i="8"/>
  <c r="G930" i="8"/>
  <c r="G910" i="8"/>
  <c r="G906" i="8"/>
  <c r="G898" i="8"/>
  <c r="G874" i="8"/>
  <c r="G870" i="8"/>
  <c r="G850" i="8"/>
  <c r="G846" i="8"/>
  <c r="G842" i="8"/>
  <c r="G826" i="8"/>
  <c r="G802" i="8"/>
  <c r="G794" i="8"/>
  <c r="G790" i="8"/>
  <c r="G774" i="8"/>
  <c r="G762" i="8"/>
  <c r="G758" i="8"/>
  <c r="G754" i="8"/>
  <c r="G726" i="8"/>
  <c r="G722" i="8"/>
  <c r="G706" i="8"/>
  <c r="G702" i="8"/>
  <c r="G686" i="8"/>
  <c r="G682" i="8"/>
  <c r="G662" i="8"/>
  <c r="G650" i="8"/>
  <c r="G638" i="8"/>
  <c r="G634" i="8"/>
  <c r="G622" i="8"/>
  <c r="G610" i="8"/>
  <c r="G586" i="8"/>
  <c r="G578" i="8"/>
  <c r="G554" i="8"/>
  <c r="G550" i="8"/>
  <c r="G546" i="8"/>
  <c r="G534" i="8"/>
  <c r="G522" i="8"/>
  <c r="G498" i="8"/>
  <c r="G482" i="8"/>
  <c r="G474" i="8"/>
  <c r="G470" i="8"/>
  <c r="G442" i="8"/>
  <c r="G434" i="8"/>
  <c r="G418" i="8"/>
  <c r="G402" i="8"/>
  <c r="G398" i="8"/>
  <c r="G386" i="8"/>
  <c r="G374" i="8"/>
  <c r="G370" i="8"/>
  <c r="G362" i="8"/>
  <c r="G358" i="8"/>
  <c r="G342" i="8"/>
  <c r="G338" i="8"/>
  <c r="G330" i="8"/>
  <c r="G318" i="8"/>
  <c r="G314" i="8"/>
  <c r="G302" i="8"/>
  <c r="G298" i="8"/>
  <c r="G282" i="8"/>
  <c r="G278" i="8"/>
  <c r="G262" i="8"/>
  <c r="G258" i="8"/>
  <c r="G250" i="8"/>
  <c r="G246" i="8"/>
  <c r="G218" i="8"/>
  <c r="G210" i="8"/>
  <c r="G194" i="8"/>
  <c r="G190" i="8"/>
  <c r="E2434" i="8"/>
  <c r="G2431" i="8"/>
  <c r="E2430" i="8"/>
  <c r="G2427" i="8"/>
  <c r="E2426" i="8"/>
  <c r="G2423" i="8"/>
  <c r="E2422" i="8"/>
  <c r="G2419" i="8"/>
  <c r="E2418" i="8"/>
  <c r="G2415" i="8"/>
  <c r="E2414" i="8"/>
  <c r="G2411" i="8"/>
  <c r="E2406" i="8"/>
  <c r="E2404" i="8"/>
  <c r="G2403" i="8"/>
  <c r="E2402" i="8"/>
  <c r="G2399" i="8"/>
  <c r="E2398" i="8"/>
  <c r="E2396" i="8"/>
  <c r="G2395" i="8"/>
  <c r="E2394" i="8"/>
  <c r="G2391" i="8"/>
  <c r="E2390" i="8"/>
  <c r="G2387" i="8"/>
  <c r="E2386" i="8"/>
  <c r="G2383" i="8"/>
  <c r="E2382" i="8"/>
  <c r="G2379" i="8"/>
  <c r="E2378" i="8"/>
  <c r="G2375" i="8"/>
  <c r="E2374" i="8"/>
  <c r="G2371" i="8"/>
  <c r="E2370" i="8"/>
  <c r="G2367" i="8"/>
  <c r="E2366" i="8"/>
  <c r="E2364" i="8"/>
  <c r="G2363" i="8"/>
  <c r="E2362" i="8"/>
  <c r="G2359" i="8"/>
  <c r="E2358" i="8"/>
  <c r="G2355" i="8"/>
  <c r="E2354" i="8"/>
  <c r="G2351" i="8"/>
  <c r="E2346" i="8"/>
  <c r="G2343" i="8"/>
  <c r="E2342" i="8"/>
  <c r="E2340" i="8"/>
  <c r="G2339" i="8"/>
  <c r="E2338" i="8"/>
  <c r="G2335" i="8"/>
  <c r="E2334" i="8"/>
  <c r="E2332" i="8"/>
  <c r="E2330" i="8"/>
  <c r="G2327" i="8"/>
  <c r="E2326" i="8"/>
  <c r="G2323" i="8"/>
  <c r="E2322" i="8"/>
  <c r="G2319" i="8"/>
  <c r="E2318" i="8"/>
  <c r="E2314" i="8"/>
  <c r="G2311" i="8"/>
  <c r="E2310" i="8"/>
  <c r="G2307" i="8"/>
  <c r="E2306" i="8"/>
  <c r="G2303" i="8"/>
  <c r="E2302" i="8"/>
  <c r="E2300" i="8"/>
  <c r="G2299" i="8"/>
  <c r="E2298" i="8"/>
  <c r="G2295" i="8"/>
  <c r="E2294" i="8"/>
  <c r="G2291" i="8"/>
  <c r="E2290" i="8"/>
  <c r="G2287" i="8"/>
  <c r="E2286" i="8"/>
  <c r="G2283" i="8"/>
  <c r="E2282" i="8"/>
  <c r="G2279" i="8"/>
  <c r="E2278" i="8"/>
  <c r="G2275" i="8"/>
  <c r="E2274" i="8"/>
  <c r="G2271" i="8"/>
  <c r="E2270" i="8"/>
  <c r="E2268" i="8"/>
  <c r="G2267" i="8"/>
  <c r="E2266" i="8"/>
  <c r="G2263" i="8"/>
  <c r="E2262" i="8"/>
  <c r="G2259" i="8"/>
  <c r="E2258" i="8"/>
  <c r="G2255" i="8"/>
  <c r="E2254" i="8"/>
  <c r="G2251" i="8"/>
  <c r="G2247" i="8"/>
  <c r="E2246" i="8"/>
  <c r="E2244" i="8"/>
  <c r="G2243" i="8"/>
  <c r="G2239" i="8"/>
  <c r="E2238" i="8"/>
  <c r="E2236" i="8"/>
  <c r="G2235" i="8"/>
  <c r="E2234" i="8"/>
  <c r="G2231" i="8"/>
  <c r="E2230" i="8"/>
  <c r="G2227" i="8"/>
  <c r="G2223" i="8"/>
  <c r="E2222" i="8"/>
  <c r="G2219" i="8"/>
  <c r="E2218" i="8"/>
  <c r="G2215" i="8"/>
  <c r="E2214" i="8"/>
  <c r="E2212" i="8"/>
  <c r="G2211" i="8"/>
  <c r="E2210" i="8"/>
  <c r="G2207" i="8"/>
  <c r="E2206" i="8"/>
  <c r="E2204" i="8"/>
  <c r="G2203" i="8"/>
  <c r="E2202" i="8"/>
  <c r="G2199" i="8"/>
  <c r="E2198" i="8"/>
  <c r="G2195" i="8"/>
  <c r="E2194" i="8"/>
  <c r="G2191" i="8"/>
  <c r="E2190" i="8"/>
  <c r="G2187" i="8"/>
  <c r="E2186" i="8"/>
  <c r="G2183" i="8"/>
  <c r="E2182" i="8"/>
  <c r="E2180" i="8"/>
  <c r="G2179" i="8"/>
  <c r="E2178" i="8"/>
  <c r="G2175" i="8"/>
  <c r="E2174" i="8"/>
  <c r="E2172" i="8"/>
  <c r="G2171" i="8"/>
  <c r="E2170" i="8"/>
  <c r="G2167" i="8"/>
  <c r="E2166" i="8"/>
  <c r="G2163" i="8"/>
  <c r="E2162" i="8"/>
  <c r="G2159" i="8"/>
  <c r="E2158" i="8"/>
  <c r="G2155" i="8"/>
  <c r="E2154" i="8"/>
  <c r="G2151" i="8"/>
  <c r="E2150" i="8"/>
  <c r="E2148" i="8"/>
  <c r="G2147" i="8"/>
  <c r="G2143" i="8"/>
  <c r="E2142" i="8"/>
  <c r="E2140" i="8"/>
  <c r="G2139" i="8"/>
  <c r="E2138" i="8"/>
  <c r="G2135" i="8"/>
  <c r="E2130" i="8"/>
  <c r="G2127" i="8"/>
  <c r="E2126" i="8"/>
  <c r="G2123" i="8"/>
  <c r="E2122" i="8"/>
  <c r="G2119" i="8"/>
  <c r="E2118" i="8"/>
  <c r="E2116" i="8"/>
  <c r="G2115" i="8"/>
  <c r="E2114" i="8"/>
  <c r="E2110" i="8"/>
  <c r="E2108" i="8"/>
  <c r="G2107" i="8"/>
  <c r="E2106" i="8"/>
  <c r="G2103" i="8"/>
  <c r="E2102" i="8"/>
  <c r="G2099" i="8"/>
  <c r="E2098" i="8"/>
  <c r="G2095" i="8"/>
  <c r="E2094" i="8"/>
  <c r="E2090" i="8"/>
  <c r="G2087" i="8"/>
  <c r="E2086" i="8"/>
  <c r="E2084" i="8"/>
  <c r="G2083" i="8"/>
  <c r="E2082" i="8"/>
  <c r="G2079" i="8"/>
  <c r="E2078" i="8"/>
  <c r="E2076" i="8"/>
  <c r="E2074" i="8"/>
  <c r="G2071" i="8"/>
  <c r="E2070" i="8"/>
  <c r="G2067" i="8"/>
  <c r="G2063" i="8"/>
  <c r="E2062" i="8"/>
  <c r="G2059" i="8"/>
  <c r="E2058" i="8"/>
  <c r="G2055" i="8"/>
  <c r="E2052" i="8"/>
  <c r="G2051" i="8"/>
  <c r="G2047" i="8"/>
  <c r="E2046" i="8"/>
  <c r="E2044" i="8"/>
  <c r="E2042" i="8"/>
  <c r="G2039" i="8"/>
  <c r="G2035" i="8"/>
  <c r="E2034" i="8"/>
  <c r="G2031" i="8"/>
  <c r="E2030" i="8"/>
  <c r="G2027" i="8"/>
  <c r="E2026" i="8"/>
  <c r="G2023" i="8"/>
  <c r="E2022" i="8"/>
  <c r="E2020" i="8"/>
  <c r="G2019" i="8"/>
  <c r="E2018" i="8"/>
  <c r="G2015" i="8"/>
  <c r="E2014" i="8"/>
  <c r="E2012" i="8"/>
  <c r="G2011" i="8"/>
  <c r="E2010" i="8"/>
  <c r="G2007" i="8"/>
  <c r="E2006" i="8"/>
  <c r="G2003" i="8"/>
  <c r="G1999" i="8"/>
  <c r="G1995" i="8"/>
  <c r="E1994" i="8"/>
  <c r="G1991" i="8"/>
  <c r="E1990" i="8"/>
  <c r="E1988" i="8"/>
  <c r="G1987" i="8"/>
  <c r="E1986" i="8"/>
  <c r="G1983" i="8"/>
  <c r="E1982" i="8"/>
  <c r="E1980" i="8"/>
  <c r="G1979" i="8"/>
  <c r="E1978" i="8"/>
  <c r="G1975" i="8"/>
  <c r="E1974" i="8"/>
  <c r="G1971" i="8"/>
  <c r="G1967" i="8"/>
  <c r="E1966" i="8"/>
  <c r="G1963" i="8"/>
  <c r="E1962" i="8"/>
  <c r="G1959" i="8"/>
  <c r="E1958" i="8"/>
  <c r="E1956" i="8"/>
  <c r="G1955" i="8"/>
  <c r="E1954" i="8"/>
  <c r="E1950" i="8"/>
  <c r="E1948" i="8"/>
  <c r="G1947" i="8"/>
  <c r="E1946" i="8"/>
  <c r="G1943" i="8"/>
  <c r="E1942" i="8"/>
  <c r="G1939" i="8"/>
  <c r="G1935" i="8"/>
  <c r="E1934" i="8"/>
  <c r="G1931" i="8"/>
  <c r="G1927" i="8"/>
  <c r="E1926" i="8"/>
  <c r="E1924" i="8"/>
  <c r="G1923" i="8"/>
  <c r="E1922" i="8"/>
  <c r="G1919" i="8"/>
  <c r="E1918" i="8"/>
  <c r="G1915" i="8"/>
  <c r="G1911" i="8"/>
  <c r="E1910" i="8"/>
  <c r="G1907" i="8"/>
  <c r="E1906" i="8"/>
  <c r="G1903" i="8"/>
  <c r="E1902" i="8"/>
  <c r="G1899" i="8"/>
  <c r="E1898" i="8"/>
  <c r="G1895" i="8"/>
  <c r="E1894" i="8"/>
  <c r="G1891" i="8"/>
  <c r="E1890" i="8"/>
  <c r="G1887" i="8"/>
  <c r="E1886" i="8"/>
  <c r="E1884" i="8"/>
  <c r="G1883" i="8"/>
  <c r="E1882" i="8"/>
  <c r="G1879" i="8"/>
  <c r="E1878" i="8"/>
  <c r="G1875" i="8"/>
  <c r="E1874" i="8"/>
  <c r="G1871" i="8"/>
  <c r="E1870" i="8"/>
  <c r="G1867" i="8"/>
  <c r="E1866" i="8"/>
  <c r="E1862" i="8"/>
  <c r="G1859" i="8"/>
  <c r="E1858" i="8"/>
  <c r="G1855" i="8"/>
  <c r="E1854" i="8"/>
  <c r="E1852" i="8"/>
  <c r="G1851" i="8"/>
  <c r="E1850" i="8"/>
  <c r="E1846" i="8"/>
  <c r="G1843" i="8"/>
  <c r="G1839" i="8"/>
  <c r="E1838" i="8"/>
  <c r="G1835" i="8"/>
  <c r="E1834" i="8"/>
  <c r="G1831" i="8"/>
  <c r="E1830" i="8"/>
  <c r="E1828" i="8"/>
  <c r="G1827" i="8"/>
  <c r="E1826" i="8"/>
  <c r="E1822" i="8"/>
  <c r="E1820" i="8"/>
  <c r="G1819" i="8"/>
  <c r="E1818" i="8"/>
  <c r="G1815" i="8"/>
  <c r="G1811" i="8"/>
  <c r="E1810" i="8"/>
  <c r="G1807" i="8"/>
  <c r="E1806" i="8"/>
  <c r="G1803" i="8"/>
  <c r="E1802" i="8"/>
  <c r="G1799" i="8"/>
  <c r="E1798" i="8"/>
  <c r="G1795" i="8"/>
  <c r="E1794" i="8"/>
  <c r="G1791" i="8"/>
  <c r="E1790" i="8"/>
  <c r="E1788" i="8"/>
  <c r="G1787" i="8"/>
  <c r="G1783" i="8"/>
  <c r="E1782" i="8"/>
  <c r="E1778" i="8"/>
  <c r="G1775" i="8"/>
  <c r="E1774" i="8"/>
  <c r="G1771" i="8"/>
  <c r="E1770" i="8"/>
  <c r="G1767" i="8"/>
  <c r="E1766" i="8"/>
  <c r="E1764" i="8"/>
  <c r="E1762" i="8"/>
  <c r="G1759" i="8"/>
  <c r="E1758" i="8"/>
  <c r="E1756" i="8"/>
  <c r="G1755" i="8"/>
  <c r="G1751" i="8"/>
  <c r="E1750" i="8"/>
  <c r="G1747" i="8"/>
  <c r="E1746" i="8"/>
  <c r="G1743" i="8"/>
  <c r="E1742" i="8"/>
  <c r="G1739" i="8"/>
  <c r="E1738" i="8"/>
  <c r="G1735" i="8"/>
  <c r="E1734" i="8"/>
  <c r="E1732" i="8"/>
  <c r="G1731" i="8"/>
  <c r="E1730" i="8"/>
  <c r="G1727" i="8"/>
  <c r="E1726" i="8"/>
  <c r="E1724" i="8"/>
  <c r="G1723" i="8"/>
  <c r="E1722" i="8"/>
  <c r="G1719" i="8"/>
  <c r="G1715" i="8"/>
  <c r="E1714" i="8"/>
  <c r="G1711" i="8"/>
  <c r="E1710" i="8"/>
  <c r="G1707" i="8"/>
  <c r="E1706" i="8"/>
  <c r="G1703" i="8"/>
  <c r="E1702" i="8"/>
  <c r="E1700" i="8"/>
  <c r="G1699" i="8"/>
  <c r="E1698" i="8"/>
  <c r="G1695" i="8"/>
  <c r="E1694" i="8"/>
  <c r="G1691" i="8"/>
  <c r="E1690" i="8"/>
  <c r="G1687" i="8"/>
  <c r="E1682" i="8"/>
  <c r="G1679" i="8"/>
  <c r="E1678" i="8"/>
  <c r="G1675" i="8"/>
  <c r="E1674" i="8"/>
  <c r="G1671" i="8"/>
  <c r="E1670" i="8"/>
  <c r="E1668" i="8"/>
  <c r="G1667" i="8"/>
  <c r="E1666" i="8"/>
  <c r="G1663" i="8"/>
  <c r="E1662" i="8"/>
  <c r="E1660" i="8"/>
  <c r="G1659" i="8"/>
  <c r="E1658" i="8"/>
  <c r="G1655" i="8"/>
  <c r="G1651" i="8"/>
  <c r="G1647" i="8"/>
  <c r="E1646" i="8"/>
  <c r="G1643" i="8"/>
  <c r="E1642" i="8"/>
  <c r="G1639" i="8"/>
  <c r="E1638" i="8"/>
  <c r="E1636" i="8"/>
  <c r="G1635" i="8"/>
  <c r="E1634" i="8"/>
  <c r="G1631" i="8"/>
  <c r="E1630" i="8"/>
  <c r="E1628" i="8"/>
  <c r="E1626" i="8"/>
  <c r="G1623" i="8"/>
  <c r="E1622" i="8"/>
  <c r="G1619" i="8"/>
  <c r="E1618" i="8"/>
  <c r="G1615" i="8"/>
  <c r="E1614" i="8"/>
  <c r="G1611" i="8"/>
  <c r="E1610" i="8"/>
  <c r="G1607" i="8"/>
  <c r="E1606" i="8"/>
  <c r="E1604" i="8"/>
  <c r="G1603" i="8"/>
  <c r="E1602" i="8"/>
  <c r="G1599" i="8"/>
  <c r="E1598" i="8"/>
  <c r="E1596" i="8"/>
  <c r="G1595" i="8"/>
  <c r="E1594" i="8"/>
  <c r="G1591" i="8"/>
  <c r="G1587" i="8"/>
  <c r="E1586" i="8"/>
  <c r="G1583" i="8"/>
  <c r="E1582" i="8"/>
  <c r="G1579" i="8"/>
  <c r="E1578" i="8"/>
  <c r="G1575" i="8"/>
  <c r="E1574" i="8"/>
  <c r="E1572" i="8"/>
  <c r="G1571" i="8"/>
  <c r="E1570" i="8"/>
  <c r="G1567" i="8"/>
  <c r="E1566" i="8"/>
  <c r="E1564" i="8"/>
  <c r="G1563" i="8"/>
  <c r="E1562" i="8"/>
  <c r="G1559" i="8"/>
  <c r="E1558" i="8"/>
  <c r="G1555" i="8"/>
  <c r="E1554" i="8"/>
  <c r="G1551" i="8"/>
  <c r="E1550" i="8"/>
  <c r="E1546" i="8"/>
  <c r="G1543" i="8"/>
  <c r="E1542" i="8"/>
  <c r="G1539" i="8"/>
  <c r="E1538" i="8"/>
  <c r="G1535" i="8"/>
  <c r="E1534" i="8"/>
  <c r="E1530" i="8"/>
  <c r="G1527" i="8"/>
  <c r="E1526" i="8"/>
  <c r="G1523" i="8"/>
  <c r="E1522" i="8"/>
  <c r="G1519" i="8"/>
  <c r="E1518" i="8"/>
  <c r="G1515" i="8"/>
  <c r="E1514" i="8"/>
  <c r="G1511" i="8"/>
  <c r="E1510" i="8"/>
  <c r="G1507" i="8"/>
  <c r="E1506" i="8"/>
  <c r="G1503" i="8"/>
  <c r="G1499" i="8"/>
  <c r="E1498" i="8"/>
  <c r="G1495" i="8"/>
  <c r="E1494" i="8"/>
  <c r="G1491" i="8"/>
  <c r="E1490" i="8"/>
  <c r="G1487" i="8"/>
  <c r="E1486" i="8"/>
  <c r="E1482" i="8"/>
  <c r="G1479" i="8"/>
  <c r="E1478" i="8"/>
  <c r="G1475" i="8"/>
  <c r="G1471" i="8"/>
  <c r="E1470" i="8"/>
  <c r="E1466" i="8"/>
  <c r="G1463" i="8"/>
  <c r="E1462" i="8"/>
  <c r="G1459" i="8"/>
  <c r="E1458" i="8"/>
  <c r="G1455" i="8"/>
  <c r="E1454" i="8"/>
  <c r="E1450" i="8"/>
  <c r="G1447" i="8"/>
  <c r="E1446" i="8"/>
  <c r="G1443" i="8"/>
  <c r="E1442" i="8"/>
  <c r="G1439" i="8"/>
  <c r="E1438" i="8"/>
  <c r="E1434" i="8"/>
  <c r="G1431" i="8"/>
  <c r="E1430" i="8"/>
  <c r="G1427" i="8"/>
  <c r="E1426" i="8"/>
  <c r="E1422" i="8"/>
  <c r="G1419" i="8"/>
  <c r="E1418" i="8"/>
  <c r="G1415" i="8"/>
  <c r="E1414" i="8"/>
  <c r="G1411" i="8"/>
  <c r="E1410" i="8"/>
  <c r="G1407" i="8"/>
  <c r="E1406" i="8"/>
  <c r="G1403" i="8"/>
  <c r="E1402" i="8"/>
  <c r="G1399" i="8"/>
  <c r="E1398" i="8"/>
  <c r="G1395" i="8"/>
  <c r="E1394" i="8"/>
  <c r="G1391" i="8"/>
  <c r="E1390" i="8"/>
  <c r="E1386" i="8"/>
  <c r="G1383" i="8"/>
  <c r="E1382" i="8"/>
  <c r="G1379" i="8"/>
  <c r="G1375" i="8"/>
  <c r="E1374" i="8"/>
  <c r="E1370" i="8"/>
  <c r="G1367" i="8"/>
  <c r="E1366" i="8"/>
  <c r="G1363" i="8"/>
  <c r="E1362" i="8"/>
  <c r="G1359" i="8"/>
  <c r="E1358" i="8"/>
  <c r="G1355" i="8"/>
  <c r="E1354" i="8"/>
  <c r="G1351" i="8"/>
  <c r="E1350" i="8"/>
  <c r="G1347" i="8"/>
  <c r="E1346" i="8"/>
  <c r="G1343" i="8"/>
  <c r="E1342" i="8"/>
  <c r="G1339" i="8"/>
  <c r="E1338" i="8"/>
  <c r="G1335" i="8"/>
  <c r="E1334" i="8"/>
  <c r="G1331" i="8"/>
  <c r="E1330" i="8"/>
  <c r="G1327" i="8"/>
  <c r="E1326" i="8"/>
  <c r="G1323" i="8"/>
  <c r="E1322" i="8"/>
  <c r="G1319" i="8"/>
  <c r="E1318" i="8"/>
  <c r="G1315" i="8"/>
  <c r="E1314" i="8"/>
  <c r="G1311" i="8"/>
  <c r="E1310" i="8"/>
  <c r="G1307" i="8"/>
  <c r="E1306" i="8"/>
  <c r="G1303" i="8"/>
  <c r="E1302" i="8"/>
  <c r="G1299" i="8"/>
  <c r="E1298" i="8"/>
  <c r="G1295" i="8"/>
  <c r="E1294" i="8"/>
  <c r="E1290" i="8"/>
  <c r="G1287" i="8"/>
  <c r="E1286" i="8"/>
  <c r="G1283" i="8"/>
  <c r="E1282" i="8"/>
  <c r="G1279" i="8"/>
  <c r="E1274" i="8"/>
  <c r="G1271" i="8"/>
  <c r="E1270" i="8"/>
  <c r="G1267" i="8"/>
  <c r="E1266" i="8"/>
  <c r="G1263" i="8"/>
  <c r="E1262" i="8"/>
  <c r="G1259" i="8"/>
  <c r="G1255" i="8"/>
  <c r="E1254" i="8"/>
  <c r="G1251" i="8"/>
  <c r="E1250" i="8"/>
  <c r="G1247" i="8"/>
  <c r="E1246" i="8"/>
  <c r="G1243" i="8"/>
  <c r="E1242" i="8"/>
  <c r="G1239" i="8"/>
  <c r="E1238" i="8"/>
  <c r="G1235" i="8"/>
  <c r="E1234" i="8"/>
  <c r="E1230" i="8"/>
  <c r="E1226" i="8"/>
  <c r="G1223" i="8"/>
  <c r="E1222" i="8"/>
  <c r="G1219" i="8"/>
  <c r="E1218" i="8"/>
  <c r="G1215" i="8"/>
  <c r="E1214" i="8"/>
  <c r="E1210" i="8"/>
  <c r="G1207" i="8"/>
  <c r="E1206" i="8"/>
  <c r="G1203" i="8"/>
  <c r="E1202" i="8"/>
  <c r="G1199" i="8"/>
  <c r="E1198" i="8"/>
  <c r="G1191" i="8"/>
  <c r="E1190" i="8"/>
  <c r="G1187" i="8"/>
  <c r="E1186" i="8"/>
  <c r="G1183" i="8"/>
  <c r="E1182" i="8"/>
  <c r="E1178" i="8"/>
  <c r="G1175" i="8"/>
  <c r="E1174" i="8"/>
  <c r="G1171" i="8"/>
  <c r="E1170" i="8"/>
  <c r="E1166" i="8"/>
  <c r="G1163" i="8"/>
  <c r="E1162" i="8"/>
  <c r="G1159" i="8"/>
  <c r="E1158" i="8"/>
  <c r="G1155" i="8"/>
  <c r="E1154" i="8"/>
  <c r="G1151" i="8"/>
  <c r="E1150" i="8"/>
  <c r="G1147" i="8"/>
  <c r="E1146" i="8"/>
  <c r="G1143" i="8"/>
  <c r="E1142" i="8"/>
  <c r="G1139" i="8"/>
  <c r="E1138" i="8"/>
  <c r="G1135" i="8"/>
  <c r="E1134" i="8"/>
  <c r="E1130" i="8"/>
  <c r="G1127" i="8"/>
  <c r="E1126" i="8"/>
  <c r="G1123" i="8"/>
  <c r="E1122" i="8"/>
  <c r="G1119" i="8"/>
  <c r="E1118" i="8"/>
  <c r="E1114" i="8"/>
  <c r="G1111" i="8"/>
  <c r="E1110" i="8"/>
  <c r="G1107" i="8"/>
  <c r="E1106" i="8"/>
  <c r="G1103" i="8"/>
  <c r="E1102" i="8"/>
  <c r="G1099" i="8"/>
  <c r="E1098" i="8"/>
  <c r="G1095" i="8"/>
  <c r="E1094" i="8"/>
  <c r="G1091" i="8"/>
  <c r="G1087" i="8"/>
  <c r="E1086" i="8"/>
  <c r="G1083" i="8"/>
  <c r="E1082" i="8"/>
  <c r="G1079" i="8"/>
  <c r="E1078" i="8"/>
  <c r="G1075" i="8"/>
  <c r="E1074" i="8"/>
  <c r="G1071" i="8"/>
  <c r="E1070" i="8"/>
  <c r="G1067" i="8"/>
  <c r="E1066" i="8"/>
  <c r="G1063" i="8"/>
  <c r="E1062" i="8"/>
  <c r="G1059" i="8"/>
  <c r="E1058" i="8"/>
  <c r="G1055" i="8"/>
  <c r="E1054" i="8"/>
  <c r="G1051" i="8"/>
  <c r="E1050" i="8"/>
  <c r="G1047" i="8"/>
  <c r="E1046" i="8"/>
  <c r="G1043" i="8"/>
  <c r="E1042" i="8"/>
  <c r="G1039" i="8"/>
  <c r="E1038" i="8"/>
  <c r="E1034" i="8"/>
  <c r="G1031" i="8"/>
  <c r="E1030" i="8"/>
  <c r="G1027" i="8"/>
  <c r="E1026" i="8"/>
  <c r="G1023" i="8"/>
  <c r="E1022" i="8"/>
  <c r="E1018" i="8"/>
  <c r="G1015" i="8"/>
  <c r="E1014" i="8"/>
  <c r="G1011" i="8"/>
  <c r="E1010" i="8"/>
  <c r="G1007" i="8"/>
  <c r="E1006" i="8"/>
  <c r="G1003" i="8"/>
  <c r="E1002" i="8"/>
  <c r="G999" i="8"/>
  <c r="G995" i="8"/>
  <c r="E994" i="8"/>
  <c r="G991" i="8"/>
  <c r="E990" i="8"/>
  <c r="G987" i="8"/>
  <c r="E986" i="8"/>
  <c r="G983" i="8"/>
  <c r="E982" i="8"/>
  <c r="G979" i="8"/>
  <c r="E978" i="8"/>
  <c r="G975" i="8"/>
  <c r="E974" i="8"/>
  <c r="E970" i="8"/>
  <c r="G967" i="8"/>
  <c r="E966" i="8"/>
  <c r="G963" i="8"/>
  <c r="E962" i="8"/>
  <c r="G959" i="8"/>
  <c r="E958" i="8"/>
  <c r="E954" i="8"/>
  <c r="G951" i="8"/>
  <c r="E950" i="8"/>
  <c r="G947" i="8"/>
  <c r="E946" i="8"/>
  <c r="G943" i="8"/>
  <c r="E942" i="8"/>
  <c r="E938" i="8"/>
  <c r="G935" i="8"/>
  <c r="E934" i="8"/>
  <c r="G931" i="8"/>
  <c r="E930" i="8"/>
  <c r="G927" i="8"/>
  <c r="E926" i="8"/>
  <c r="E922" i="8"/>
  <c r="G919" i="8"/>
  <c r="E918" i="8"/>
  <c r="G915" i="8"/>
  <c r="E914" i="8"/>
  <c r="G911" i="8"/>
  <c r="E910" i="8"/>
  <c r="G907" i="8"/>
  <c r="E906" i="8"/>
  <c r="G903" i="8"/>
  <c r="E902" i="8"/>
  <c r="G899" i="8"/>
  <c r="E898" i="8"/>
  <c r="E894" i="8"/>
  <c r="G891" i="8"/>
  <c r="E890" i="8"/>
  <c r="G887" i="8"/>
  <c r="E886" i="8"/>
  <c r="G883" i="8"/>
  <c r="E882" i="8"/>
  <c r="G879" i="8"/>
  <c r="E878" i="8"/>
  <c r="E874" i="8"/>
  <c r="G871" i="8"/>
  <c r="E870" i="8"/>
  <c r="G867" i="8"/>
  <c r="E866" i="8"/>
  <c r="G863" i="8"/>
  <c r="E862" i="8"/>
  <c r="E858" i="8"/>
  <c r="G855" i="8"/>
  <c r="E854" i="8"/>
  <c r="G851" i="8"/>
  <c r="E850" i="8"/>
  <c r="G847" i="8"/>
  <c r="E846" i="8"/>
  <c r="G843" i="8"/>
  <c r="E842" i="8"/>
  <c r="G839" i="8"/>
  <c r="E838" i="8"/>
  <c r="E834" i="8"/>
  <c r="G831" i="8"/>
  <c r="E830" i="8"/>
  <c r="G827" i="8"/>
  <c r="E826" i="8"/>
  <c r="G823" i="8"/>
  <c r="E822" i="8"/>
  <c r="E818" i="8"/>
  <c r="G815" i="8"/>
  <c r="E814" i="8"/>
  <c r="G811" i="8"/>
  <c r="E810" i="8"/>
  <c r="G807" i="8"/>
  <c r="E806" i="8"/>
  <c r="G803" i="8"/>
  <c r="E802" i="8"/>
  <c r="G799" i="8"/>
  <c r="E798" i="8"/>
  <c r="G795" i="8"/>
  <c r="E794" i="8"/>
  <c r="G791" i="8"/>
  <c r="E790" i="8"/>
  <c r="G787" i="8"/>
  <c r="E786" i="8"/>
  <c r="G783" i="8"/>
  <c r="E782" i="8"/>
  <c r="E778" i="8"/>
  <c r="G775" i="8"/>
  <c r="E774" i="8"/>
  <c r="G771" i="8"/>
  <c r="E770" i="8"/>
  <c r="G767" i="8"/>
  <c r="E766" i="8"/>
  <c r="G763" i="8"/>
  <c r="E762" i="8"/>
  <c r="G759" i="8"/>
  <c r="E758" i="8"/>
  <c r="G755" i="8"/>
  <c r="E754" i="8"/>
  <c r="G751" i="8"/>
  <c r="E750" i="8"/>
  <c r="G747" i="8"/>
  <c r="E746" i="8"/>
  <c r="G743" i="8"/>
  <c r="E742" i="8"/>
  <c r="G739" i="8"/>
  <c r="E738" i="8"/>
  <c r="G735" i="8"/>
  <c r="E1187" i="8"/>
  <c r="E1185" i="8"/>
  <c r="G1184" i="8"/>
  <c r="E1183" i="8"/>
  <c r="E1181" i="8"/>
  <c r="G1180" i="8"/>
  <c r="E1179" i="8"/>
  <c r="G1176" i="8"/>
  <c r="E1175" i="8"/>
  <c r="E1173" i="8"/>
  <c r="G1172" i="8"/>
  <c r="E1171" i="8"/>
  <c r="G1169" i="8"/>
  <c r="G1168" i="8"/>
  <c r="E1167" i="8"/>
  <c r="G1164" i="8"/>
  <c r="E1163" i="8"/>
  <c r="E1161" i="8"/>
  <c r="G1160" i="8"/>
  <c r="E1159" i="8"/>
  <c r="E1157" i="8"/>
  <c r="G1156" i="8"/>
  <c r="E1155" i="8"/>
  <c r="E1153" i="8"/>
  <c r="G1152" i="8"/>
  <c r="E1151" i="8"/>
  <c r="E1149" i="8"/>
  <c r="G1148" i="8"/>
  <c r="E1147" i="8"/>
  <c r="G1144" i="8"/>
  <c r="E1143" i="8"/>
  <c r="E1141" i="8"/>
  <c r="G1140" i="8"/>
  <c r="E1139" i="8"/>
  <c r="G1137" i="8"/>
  <c r="G1136" i="8"/>
  <c r="E1135" i="8"/>
  <c r="G1132" i="8"/>
  <c r="E1131" i="8"/>
  <c r="E1129" i="8"/>
  <c r="G1128" i="8"/>
  <c r="E1127" i="8"/>
  <c r="E1125" i="8"/>
  <c r="G1124" i="8"/>
  <c r="E1123" i="8"/>
  <c r="E1121" i="8"/>
  <c r="G1120" i="8"/>
  <c r="E1119" i="8"/>
  <c r="E1117" i="8"/>
  <c r="G1116" i="8"/>
  <c r="E1115" i="8"/>
  <c r="G1112" i="8"/>
  <c r="E1111" i="8"/>
  <c r="E1109" i="8"/>
  <c r="G1108" i="8"/>
  <c r="E1107" i="8"/>
  <c r="G1105" i="8"/>
  <c r="G1104" i="8"/>
  <c r="E1103" i="8"/>
  <c r="G1100" i="8"/>
  <c r="E1099" i="8"/>
  <c r="E1097" i="8"/>
  <c r="G1096" i="8"/>
  <c r="E1095" i="8"/>
  <c r="E1093" i="8"/>
  <c r="G1092" i="8"/>
  <c r="E1091" i="8"/>
  <c r="E1089" i="8"/>
  <c r="G1088" i="8"/>
  <c r="E1087" i="8"/>
  <c r="E1085" i="8"/>
  <c r="G1084" i="8"/>
  <c r="E1083" i="8"/>
  <c r="G1080" i="8"/>
  <c r="E1079" i="8"/>
  <c r="E1077" i="8"/>
  <c r="G1076" i="8"/>
  <c r="E1075" i="8"/>
  <c r="G1073" i="8"/>
  <c r="G1072" i="8"/>
  <c r="E1071" i="8"/>
  <c r="G1068" i="8"/>
  <c r="E1067" i="8"/>
  <c r="E1065" i="8"/>
  <c r="G1064" i="8"/>
  <c r="E1063" i="8"/>
  <c r="E1061" i="8"/>
  <c r="G1060" i="8"/>
  <c r="E1059" i="8"/>
  <c r="E1057" i="8"/>
  <c r="G1056" i="8"/>
  <c r="E1055" i="8"/>
  <c r="E1053" i="8"/>
  <c r="G1052" i="8"/>
  <c r="E1051" i="8"/>
  <c r="G1048" i="8"/>
  <c r="E1047" i="8"/>
  <c r="E1045" i="8"/>
  <c r="G1044" i="8"/>
  <c r="E1043" i="8"/>
  <c r="G1041" i="8"/>
  <c r="G1040" i="8"/>
  <c r="E1039" i="8"/>
  <c r="G1036" i="8"/>
  <c r="E1035" i="8"/>
  <c r="E1033" i="8"/>
  <c r="G1032" i="8"/>
  <c r="E1031" i="8"/>
  <c r="E1029" i="8"/>
  <c r="G1028" i="8"/>
  <c r="E1027" i="8"/>
  <c r="E1025" i="8"/>
  <c r="G1024" i="8"/>
  <c r="E1023" i="8"/>
  <c r="E1021" i="8"/>
  <c r="G1020" i="8"/>
  <c r="E1019" i="8"/>
  <c r="G1016" i="8"/>
  <c r="E1015" i="8"/>
  <c r="E1013" i="8"/>
  <c r="G1012" i="8"/>
  <c r="E1011" i="8"/>
  <c r="G1009" i="8"/>
  <c r="G1008" i="8"/>
  <c r="E1007" i="8"/>
  <c r="G1004" i="8"/>
  <c r="E1003" i="8"/>
  <c r="E1001" i="8"/>
  <c r="G1000" i="8"/>
  <c r="E999" i="8"/>
  <c r="E997" i="8"/>
  <c r="G996" i="8"/>
  <c r="E995" i="8"/>
  <c r="E993" i="8"/>
  <c r="G992" i="8"/>
  <c r="E991" i="8"/>
  <c r="E989" i="8"/>
  <c r="G988" i="8"/>
  <c r="E987" i="8"/>
  <c r="G984" i="8"/>
  <c r="E983" i="8"/>
  <c r="E981" i="8"/>
  <c r="G980" i="8"/>
  <c r="E979" i="8"/>
  <c r="G977" i="8"/>
  <c r="G976" i="8"/>
  <c r="E975" i="8"/>
  <c r="G972" i="8"/>
  <c r="E971" i="8"/>
  <c r="E969" i="8"/>
  <c r="G968" i="8"/>
  <c r="E967" i="8"/>
  <c r="E965" i="8"/>
  <c r="G964" i="8"/>
  <c r="E963" i="8"/>
  <c r="E961" i="8"/>
  <c r="G960" i="8"/>
  <c r="E959" i="8"/>
  <c r="E957" i="8"/>
  <c r="G956" i="8"/>
  <c r="E955" i="8"/>
  <c r="G952" i="8"/>
  <c r="E951" i="8"/>
  <c r="E949" i="8"/>
  <c r="G948" i="8"/>
  <c r="E947" i="8"/>
  <c r="G945" i="8"/>
  <c r="G944" i="8"/>
  <c r="E943" i="8"/>
  <c r="G940" i="8"/>
  <c r="E939" i="8"/>
  <c r="E937" i="8"/>
  <c r="G936" i="8"/>
  <c r="E935" i="8"/>
  <c r="E933" i="8"/>
  <c r="G932" i="8"/>
  <c r="E931" i="8"/>
  <c r="E929" i="8"/>
  <c r="G928" i="8"/>
  <c r="E927" i="8"/>
  <c r="E925" i="8"/>
  <c r="G924" i="8"/>
  <c r="E923" i="8"/>
  <c r="G920" i="8"/>
  <c r="E919" i="8"/>
  <c r="E917" i="8"/>
  <c r="G916" i="8"/>
  <c r="E915" i="8"/>
  <c r="G913" i="8"/>
  <c r="G912" i="8"/>
  <c r="E911" i="8"/>
  <c r="G908" i="8"/>
  <c r="E907" i="8"/>
  <c r="E905" i="8"/>
  <c r="G904" i="8"/>
  <c r="E903" i="8"/>
  <c r="E901" i="8"/>
  <c r="G900" i="8"/>
  <c r="E899" i="8"/>
  <c r="E897" i="8"/>
  <c r="G896" i="8"/>
  <c r="E895" i="8"/>
  <c r="E893" i="8"/>
  <c r="G892" i="8"/>
  <c r="E891" i="8"/>
  <c r="G888" i="8"/>
  <c r="E887" i="8"/>
  <c r="E885" i="8"/>
  <c r="G884" i="8"/>
  <c r="E883" i="8"/>
  <c r="G881" i="8"/>
  <c r="G880" i="8"/>
  <c r="E879" i="8"/>
  <c r="G876" i="8"/>
  <c r="E875" i="8"/>
  <c r="G849" i="8"/>
  <c r="G833" i="8"/>
  <c r="G801" i="8"/>
  <c r="G785" i="8"/>
  <c r="G781" i="8"/>
  <c r="G769" i="8"/>
  <c r="G737" i="8"/>
  <c r="G733" i="8"/>
  <c r="G721" i="8"/>
  <c r="G705" i="8"/>
  <c r="G673" i="8"/>
  <c r="G641" i="8"/>
  <c r="G637" i="8"/>
  <c r="G629" i="8"/>
  <c r="G593" i="8"/>
  <c r="G577" i="8"/>
  <c r="G545" i="8"/>
  <c r="G529" i="8"/>
  <c r="G513" i="8"/>
  <c r="G509" i="8"/>
  <c r="G481" i="8"/>
  <c r="G477" i="8"/>
  <c r="G469" i="8"/>
  <c r="G449" i="8"/>
  <c r="G385" i="8"/>
  <c r="G381" i="8"/>
  <c r="G373" i="8"/>
  <c r="G365" i="8"/>
  <c r="G337" i="8"/>
  <c r="G321" i="8"/>
  <c r="G289" i="8"/>
  <c r="G273" i="8"/>
  <c r="G257" i="8"/>
  <c r="G225" i="8"/>
  <c r="G209" i="8"/>
  <c r="G193" i="8"/>
  <c r="G161" i="8"/>
  <c r="G129" i="8"/>
  <c r="G117" i="8"/>
  <c r="G97" i="8"/>
  <c r="G81" i="8"/>
  <c r="G65" i="8"/>
  <c r="G33" i="8"/>
  <c r="G17" i="8"/>
  <c r="E734" i="8"/>
  <c r="E730" i="8"/>
  <c r="G727" i="8"/>
  <c r="E726" i="8"/>
  <c r="G723" i="8"/>
  <c r="E722" i="8"/>
  <c r="G719" i="8"/>
  <c r="E718" i="8"/>
  <c r="E714" i="8"/>
  <c r="G711" i="8"/>
  <c r="E710" i="8"/>
  <c r="G707" i="8"/>
  <c r="E706" i="8"/>
  <c r="G703" i="8"/>
  <c r="E702" i="8"/>
  <c r="G699" i="8"/>
  <c r="E698" i="8"/>
  <c r="G695" i="8"/>
  <c r="E694" i="8"/>
  <c r="E690" i="8"/>
  <c r="G687" i="8"/>
  <c r="E686" i="8"/>
  <c r="G683" i="8"/>
  <c r="E682" i="8"/>
  <c r="G679" i="8"/>
  <c r="E678" i="8"/>
  <c r="G675" i="8"/>
  <c r="E674" i="8"/>
  <c r="G671" i="8"/>
  <c r="E670" i="8"/>
  <c r="G667" i="8"/>
  <c r="E666" i="8"/>
  <c r="G663" i="8"/>
  <c r="E662" i="8"/>
  <c r="G659" i="8"/>
  <c r="E658" i="8"/>
  <c r="G655" i="8"/>
  <c r="E654" i="8"/>
  <c r="G651" i="8"/>
  <c r="E650" i="8"/>
  <c r="G647" i="8"/>
  <c r="E646" i="8"/>
  <c r="E642" i="8"/>
  <c r="G639" i="8"/>
  <c r="E638" i="8"/>
  <c r="G635" i="8"/>
  <c r="E634" i="8"/>
  <c r="G631" i="8"/>
  <c r="E630" i="8"/>
  <c r="G627" i="8"/>
  <c r="E626" i="8"/>
  <c r="G623" i="8"/>
  <c r="E622" i="8"/>
  <c r="G619" i="8"/>
  <c r="E618" i="8"/>
  <c r="G615" i="8"/>
  <c r="E614" i="8"/>
  <c r="G611" i="8"/>
  <c r="E610" i="8"/>
  <c r="G607" i="8"/>
  <c r="E606" i="8"/>
  <c r="G603" i="8"/>
  <c r="E602" i="8"/>
  <c r="G599" i="8"/>
  <c r="E598" i="8"/>
  <c r="G595" i="8"/>
  <c r="E594" i="8"/>
  <c r="G591" i="8"/>
  <c r="E590" i="8"/>
  <c r="E586" i="8"/>
  <c r="E582" i="8"/>
  <c r="E578" i="8"/>
  <c r="E574" i="8"/>
  <c r="E570" i="8"/>
  <c r="E566" i="8"/>
  <c r="E558" i="8"/>
  <c r="E554" i="8"/>
  <c r="E550" i="8"/>
  <c r="G547" i="8"/>
  <c r="E546" i="8"/>
  <c r="E542" i="8"/>
  <c r="E538" i="8"/>
  <c r="E534" i="8"/>
  <c r="E530" i="8"/>
  <c r="E526" i="8"/>
  <c r="E522" i="8"/>
  <c r="E518" i="8"/>
  <c r="E514" i="8"/>
  <c r="E510" i="8"/>
  <c r="G507" i="8"/>
  <c r="E506" i="8"/>
  <c r="E502" i="8"/>
  <c r="E498" i="8"/>
  <c r="E494" i="8"/>
  <c r="G491" i="8"/>
  <c r="E490" i="8"/>
  <c r="E486" i="8"/>
  <c r="E482" i="8"/>
  <c r="E478" i="8"/>
  <c r="E474" i="8"/>
  <c r="E470" i="8"/>
  <c r="G467" i="8"/>
  <c r="E466" i="8"/>
  <c r="E462" i="8"/>
  <c r="E458" i="8"/>
  <c r="E454" i="8"/>
  <c r="G451" i="8"/>
  <c r="E450" i="8"/>
  <c r="E446" i="8"/>
  <c r="E442" i="8"/>
  <c r="E438" i="8"/>
  <c r="E434" i="8"/>
  <c r="E430" i="8"/>
  <c r="G427" i="8"/>
  <c r="E422" i="8"/>
  <c r="E418" i="8"/>
  <c r="E414" i="8"/>
  <c r="G411" i="8"/>
  <c r="E410" i="8"/>
  <c r="E406" i="8"/>
  <c r="E402" i="8"/>
  <c r="E398" i="8"/>
  <c r="G395" i="8"/>
  <c r="E394" i="8"/>
  <c r="E390" i="8"/>
  <c r="E386" i="8"/>
  <c r="E382" i="8"/>
  <c r="E374" i="8"/>
  <c r="G371" i="8"/>
  <c r="E370" i="8"/>
  <c r="E366" i="8"/>
  <c r="E362" i="8"/>
  <c r="E358" i="8"/>
  <c r="G355" i="8"/>
  <c r="E354" i="8"/>
  <c r="E350" i="8"/>
  <c r="E342" i="8"/>
  <c r="E338" i="8"/>
  <c r="E334" i="8"/>
  <c r="E330" i="8"/>
  <c r="E326" i="8"/>
  <c r="E322" i="8"/>
  <c r="E318" i="8"/>
  <c r="G315" i="8"/>
  <c r="E314" i="8"/>
  <c r="E310" i="8"/>
  <c r="E306" i="8"/>
  <c r="E302" i="8"/>
  <c r="G299" i="8"/>
  <c r="E298" i="8"/>
  <c r="E294" i="8"/>
  <c r="E290" i="8"/>
  <c r="E286" i="8"/>
  <c r="E282" i="8"/>
  <c r="E278" i="8"/>
  <c r="G275" i="8"/>
  <c r="E274" i="8"/>
  <c r="E270" i="8"/>
  <c r="E266" i="8"/>
  <c r="E262" i="8"/>
  <c r="G259" i="8"/>
  <c r="E258" i="8"/>
  <c r="E254" i="8"/>
  <c r="E250" i="8"/>
  <c r="E246" i="8"/>
  <c r="E242" i="8"/>
  <c r="E238" i="8"/>
  <c r="E234" i="8"/>
  <c r="E230" i="8"/>
  <c r="G227" i="8"/>
  <c r="E226" i="8"/>
  <c r="E222" i="8"/>
  <c r="E218" i="8"/>
  <c r="E214" i="8"/>
  <c r="E210" i="8"/>
  <c r="E206" i="8"/>
  <c r="E202" i="8"/>
  <c r="E198" i="8"/>
  <c r="E194" i="8"/>
  <c r="E190" i="8"/>
  <c r="G187" i="8"/>
  <c r="E186" i="8"/>
  <c r="E178" i="8"/>
  <c r="E174" i="8"/>
  <c r="E170" i="8"/>
  <c r="E166" i="8"/>
  <c r="E162" i="8"/>
  <c r="E158" i="8"/>
  <c r="E154" i="8"/>
  <c r="E150" i="8"/>
  <c r="E146" i="8"/>
  <c r="E142" i="8"/>
  <c r="E138" i="8"/>
  <c r="E134" i="8"/>
  <c r="G131" i="8"/>
  <c r="E130" i="8"/>
  <c r="E126" i="8"/>
  <c r="E122" i="8"/>
  <c r="E118" i="8"/>
  <c r="G111" i="8"/>
  <c r="E110" i="8"/>
  <c r="G107" i="8"/>
  <c r="E106" i="8"/>
  <c r="E102" i="8"/>
  <c r="E98" i="8"/>
  <c r="E94" i="8"/>
  <c r="G91" i="8"/>
  <c r="E90" i="8"/>
  <c r="E86" i="8"/>
  <c r="E82" i="8"/>
  <c r="G79" i="8"/>
  <c r="E78" i="8"/>
  <c r="G75" i="8"/>
  <c r="E74" i="8"/>
  <c r="E70" i="8"/>
  <c r="G67" i="8"/>
  <c r="E66" i="8"/>
  <c r="E62" i="8"/>
  <c r="E58" i="8"/>
  <c r="G55" i="8"/>
  <c r="E54" i="8"/>
  <c r="G51" i="8"/>
  <c r="E46" i="8"/>
  <c r="G39" i="8"/>
  <c r="E38" i="8"/>
  <c r="G35" i="8"/>
  <c r="E34" i="8"/>
  <c r="G31" i="8"/>
  <c r="E30" i="8"/>
  <c r="E26" i="8"/>
  <c r="E22" i="8"/>
  <c r="G19" i="8"/>
  <c r="E18" i="8"/>
  <c r="G15" i="8"/>
  <c r="E14" i="8"/>
  <c r="E10" i="8"/>
  <c r="E6" i="8"/>
  <c r="C4" i="8"/>
  <c r="C5" i="8" s="1"/>
  <c r="C6" i="8" s="1"/>
  <c r="C7" i="8" s="1"/>
  <c r="C8" i="8" s="1"/>
  <c r="C9" i="8" s="1"/>
  <c r="C10" i="8" s="1"/>
  <c r="C11" i="8" s="1"/>
  <c r="C12" i="8" s="1"/>
  <c r="C13" i="8" s="1"/>
  <c r="C14" i="8" s="1"/>
  <c r="C15" i="8" s="1"/>
  <c r="C16" i="8" s="1"/>
  <c r="C17" i="8" s="1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C42" i="8" s="1"/>
  <c r="C43" i="8" s="1"/>
  <c r="C44" i="8" s="1"/>
  <c r="C45" i="8" s="1"/>
  <c r="C46" i="8" s="1"/>
  <c r="C47" i="8" s="1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58" i="8" s="1"/>
  <c r="C59" i="8" s="1"/>
  <c r="C60" i="8" s="1"/>
  <c r="C61" i="8" s="1"/>
  <c r="C62" i="8" s="1"/>
  <c r="C63" i="8" s="1"/>
  <c r="C64" i="8" s="1"/>
  <c r="C65" i="8" s="1"/>
  <c r="C66" i="8" s="1"/>
  <c r="C67" i="8" s="1"/>
  <c r="C68" i="8" s="1"/>
  <c r="C69" i="8" s="1"/>
  <c r="C70" i="8" s="1"/>
  <c r="C71" i="8" s="1"/>
  <c r="C72" i="8" s="1"/>
  <c r="C73" i="8" s="1"/>
  <c r="C74" i="8" s="1"/>
  <c r="C75" i="8" s="1"/>
  <c r="C76" i="8" s="1"/>
  <c r="C77" i="8" s="1"/>
  <c r="C78" i="8" s="1"/>
  <c r="C79" i="8" s="1"/>
  <c r="C80" i="8" s="1"/>
  <c r="C81" i="8" s="1"/>
  <c r="C82" i="8" s="1"/>
  <c r="C83" i="8" s="1"/>
  <c r="C84" i="8" s="1"/>
  <c r="C85" i="8" s="1"/>
  <c r="C86" i="8" s="1"/>
  <c r="C87" i="8" s="1"/>
  <c r="C88" i="8" s="1"/>
  <c r="C89" i="8" s="1"/>
  <c r="C90" i="8" s="1"/>
  <c r="C91" i="8" s="1"/>
  <c r="C92" i="8" s="1"/>
  <c r="C93" i="8" s="1"/>
  <c r="C94" i="8" s="1"/>
  <c r="C95" i="8" s="1"/>
  <c r="C96" i="8" s="1"/>
  <c r="C97" i="8" s="1"/>
  <c r="C98" i="8" s="1"/>
  <c r="C99" i="8" s="1"/>
  <c r="C100" i="8" s="1"/>
  <c r="C101" i="8" s="1"/>
  <c r="C102" i="8" s="1"/>
  <c r="C103" i="8" s="1"/>
  <c r="C104" i="8" s="1"/>
  <c r="C105" i="8" s="1"/>
  <c r="C106" i="8" s="1"/>
  <c r="C107" i="8" s="1"/>
  <c r="C108" i="8" s="1"/>
  <c r="C109" i="8" s="1"/>
  <c r="C110" i="8" s="1"/>
  <c r="C111" i="8" s="1"/>
  <c r="C112" i="8" s="1"/>
  <c r="C113" i="8" s="1"/>
  <c r="C114" i="8" s="1"/>
  <c r="C115" i="8" s="1"/>
  <c r="C116" i="8" s="1"/>
  <c r="C117" i="8" s="1"/>
  <c r="C118" i="8" s="1"/>
  <c r="C119" i="8" s="1"/>
  <c r="C120" i="8" s="1"/>
  <c r="C121" i="8" s="1"/>
  <c r="C122" i="8" s="1"/>
  <c r="C123" i="8" s="1"/>
  <c r="C124" i="8" s="1"/>
  <c r="C125" i="8" s="1"/>
  <c r="C126" i="8" s="1"/>
  <c r="C127" i="8" s="1"/>
  <c r="C128" i="8" s="1"/>
  <c r="C129" i="8" s="1"/>
  <c r="C130" i="8" s="1"/>
  <c r="C131" i="8" s="1"/>
  <c r="C132" i="8" s="1"/>
  <c r="C133" i="8" s="1"/>
  <c r="C134" i="8" s="1"/>
  <c r="C135" i="8" s="1"/>
  <c r="C136" i="8" s="1"/>
  <c r="C137" i="8" s="1"/>
  <c r="C138" i="8" s="1"/>
  <c r="C139" i="8" s="1"/>
  <c r="C140" i="8" s="1"/>
  <c r="C141" i="8" s="1"/>
  <c r="C142" i="8" s="1"/>
  <c r="C143" i="8" s="1"/>
  <c r="C144" i="8" s="1"/>
  <c r="C145" i="8" s="1"/>
  <c r="C146" i="8" s="1"/>
  <c r="C147" i="8" s="1"/>
  <c r="C148" i="8" s="1"/>
  <c r="C149" i="8" s="1"/>
  <c r="C150" i="8" s="1"/>
  <c r="C151" i="8" s="1"/>
  <c r="C152" i="8" s="1"/>
  <c r="C153" i="8" s="1"/>
  <c r="C154" i="8" s="1"/>
  <c r="C155" i="8" s="1"/>
  <c r="C156" i="8" s="1"/>
  <c r="C157" i="8" s="1"/>
  <c r="C158" i="8" s="1"/>
  <c r="C159" i="8" s="1"/>
  <c r="C160" i="8" s="1"/>
  <c r="C161" i="8" s="1"/>
  <c r="C162" i="8" s="1"/>
  <c r="C163" i="8" s="1"/>
  <c r="C164" i="8" s="1"/>
  <c r="C165" i="8" s="1"/>
  <c r="C166" i="8" s="1"/>
  <c r="C167" i="8" s="1"/>
  <c r="C168" i="8" s="1"/>
  <c r="C169" i="8" s="1"/>
  <c r="C170" i="8" s="1"/>
  <c r="C171" i="8" s="1"/>
  <c r="C172" i="8" s="1"/>
  <c r="C173" i="8" s="1"/>
  <c r="C174" i="8" s="1"/>
  <c r="C175" i="8" s="1"/>
  <c r="C176" i="8" s="1"/>
  <c r="C177" i="8" s="1"/>
  <c r="C178" i="8" s="1"/>
  <c r="C179" i="8" s="1"/>
  <c r="C180" i="8" s="1"/>
  <c r="C181" i="8" s="1"/>
  <c r="C182" i="8" s="1"/>
  <c r="C183" i="8" s="1"/>
  <c r="C184" i="8" s="1"/>
  <c r="C185" i="8" s="1"/>
  <c r="C186" i="8" s="1"/>
  <c r="C187" i="8" s="1"/>
  <c r="C188" i="8" s="1"/>
  <c r="C189" i="8" s="1"/>
  <c r="C190" i="8" s="1"/>
  <c r="C191" i="8" s="1"/>
  <c r="C192" i="8" s="1"/>
  <c r="C193" i="8" s="1"/>
  <c r="C194" i="8" s="1"/>
  <c r="C195" i="8" s="1"/>
  <c r="C196" i="8" s="1"/>
  <c r="C197" i="8" s="1"/>
  <c r="C198" i="8" s="1"/>
  <c r="C199" i="8" s="1"/>
  <c r="C200" i="8" s="1"/>
  <c r="C201" i="8" s="1"/>
  <c r="C202" i="8" s="1"/>
  <c r="C203" i="8" s="1"/>
  <c r="C204" i="8" s="1"/>
  <c r="C205" i="8" s="1"/>
  <c r="C206" i="8" s="1"/>
  <c r="C207" i="8" s="1"/>
  <c r="C208" i="8" s="1"/>
  <c r="C209" i="8" s="1"/>
  <c r="C210" i="8" s="1"/>
  <c r="C211" i="8" s="1"/>
  <c r="C212" i="8" s="1"/>
  <c r="C213" i="8" s="1"/>
  <c r="C214" i="8" s="1"/>
  <c r="C215" i="8" s="1"/>
  <c r="C216" i="8" s="1"/>
  <c r="C217" i="8" s="1"/>
  <c r="C218" i="8" s="1"/>
  <c r="C219" i="8" s="1"/>
  <c r="C220" i="8" s="1"/>
  <c r="C221" i="8" s="1"/>
  <c r="C222" i="8" s="1"/>
  <c r="C223" i="8" s="1"/>
  <c r="C224" i="8" s="1"/>
  <c r="C225" i="8" s="1"/>
  <c r="C226" i="8" s="1"/>
  <c r="C227" i="8" s="1"/>
  <c r="C228" i="8" s="1"/>
  <c r="C229" i="8" s="1"/>
  <c r="C230" i="8" s="1"/>
  <c r="C231" i="8" s="1"/>
  <c r="C232" i="8" s="1"/>
  <c r="C233" i="8" s="1"/>
  <c r="C234" i="8" s="1"/>
  <c r="C235" i="8" s="1"/>
  <c r="C236" i="8" s="1"/>
  <c r="C237" i="8" s="1"/>
  <c r="C238" i="8" s="1"/>
  <c r="C239" i="8" s="1"/>
  <c r="C240" i="8" s="1"/>
  <c r="C241" i="8" s="1"/>
  <c r="C242" i="8" s="1"/>
  <c r="C243" i="8" s="1"/>
  <c r="C244" i="8" s="1"/>
  <c r="C245" i="8" s="1"/>
  <c r="C246" i="8" s="1"/>
  <c r="C247" i="8" s="1"/>
  <c r="C248" i="8" s="1"/>
  <c r="C249" i="8" s="1"/>
  <c r="C250" i="8" s="1"/>
  <c r="C251" i="8" s="1"/>
  <c r="C252" i="8" s="1"/>
  <c r="C253" i="8" s="1"/>
  <c r="C254" i="8" s="1"/>
  <c r="C255" i="8" s="1"/>
  <c r="C256" i="8" s="1"/>
  <c r="C257" i="8" s="1"/>
  <c r="C258" i="8" s="1"/>
  <c r="C259" i="8" s="1"/>
  <c r="C260" i="8" s="1"/>
  <c r="C261" i="8" s="1"/>
  <c r="C262" i="8" s="1"/>
  <c r="C263" i="8" s="1"/>
  <c r="C264" i="8" s="1"/>
  <c r="C265" i="8" s="1"/>
  <c r="C266" i="8" s="1"/>
  <c r="C267" i="8" s="1"/>
  <c r="C268" i="8" s="1"/>
  <c r="C269" i="8" s="1"/>
  <c r="C270" i="8" s="1"/>
  <c r="C271" i="8" s="1"/>
  <c r="C272" i="8" s="1"/>
  <c r="C273" i="8" s="1"/>
  <c r="C274" i="8" s="1"/>
  <c r="C275" i="8" s="1"/>
  <c r="C276" i="8" s="1"/>
  <c r="C277" i="8" s="1"/>
  <c r="C278" i="8" s="1"/>
  <c r="C279" i="8" s="1"/>
  <c r="C280" i="8" s="1"/>
  <c r="C281" i="8" s="1"/>
  <c r="C282" i="8" s="1"/>
  <c r="C283" i="8" s="1"/>
  <c r="C284" i="8" s="1"/>
  <c r="C285" i="8" s="1"/>
  <c r="C286" i="8" s="1"/>
  <c r="C287" i="8" s="1"/>
  <c r="C288" i="8" s="1"/>
  <c r="C289" i="8" s="1"/>
  <c r="C290" i="8" s="1"/>
  <c r="C291" i="8" s="1"/>
  <c r="C292" i="8" s="1"/>
  <c r="C293" i="8" s="1"/>
  <c r="C294" i="8" s="1"/>
  <c r="C295" i="8" s="1"/>
  <c r="C296" i="8" s="1"/>
  <c r="C297" i="8" s="1"/>
  <c r="C298" i="8" s="1"/>
  <c r="C299" i="8" s="1"/>
  <c r="C300" i="8" s="1"/>
  <c r="C301" i="8" s="1"/>
  <c r="C302" i="8" s="1"/>
  <c r="C303" i="8" s="1"/>
  <c r="C304" i="8" s="1"/>
  <c r="C305" i="8" s="1"/>
  <c r="C306" i="8" s="1"/>
  <c r="C307" i="8" s="1"/>
  <c r="C308" i="8" s="1"/>
  <c r="C309" i="8" s="1"/>
  <c r="C310" i="8" s="1"/>
  <c r="C311" i="8" s="1"/>
  <c r="C312" i="8" s="1"/>
  <c r="C313" i="8" s="1"/>
  <c r="C314" i="8" s="1"/>
  <c r="C315" i="8" s="1"/>
  <c r="C316" i="8" s="1"/>
  <c r="C317" i="8" s="1"/>
  <c r="C318" i="8" s="1"/>
  <c r="C319" i="8" s="1"/>
  <c r="C320" i="8" s="1"/>
  <c r="C321" i="8" s="1"/>
  <c r="C322" i="8" s="1"/>
  <c r="C323" i="8" s="1"/>
  <c r="C324" i="8" s="1"/>
  <c r="C325" i="8" s="1"/>
  <c r="C326" i="8" s="1"/>
  <c r="C327" i="8" s="1"/>
  <c r="C328" i="8" s="1"/>
  <c r="C329" i="8" s="1"/>
  <c r="C330" i="8" s="1"/>
  <c r="C331" i="8" s="1"/>
  <c r="C332" i="8" s="1"/>
  <c r="C333" i="8" s="1"/>
  <c r="C334" i="8" s="1"/>
  <c r="C335" i="8" s="1"/>
  <c r="C336" i="8" s="1"/>
  <c r="C337" i="8" s="1"/>
  <c r="C338" i="8" s="1"/>
  <c r="C339" i="8" s="1"/>
  <c r="C340" i="8" s="1"/>
  <c r="C341" i="8" s="1"/>
  <c r="C342" i="8" s="1"/>
  <c r="C343" i="8" s="1"/>
  <c r="C344" i="8" s="1"/>
  <c r="C345" i="8" s="1"/>
  <c r="C346" i="8" s="1"/>
  <c r="C347" i="8" s="1"/>
  <c r="C348" i="8" s="1"/>
  <c r="C349" i="8" s="1"/>
  <c r="C350" i="8" s="1"/>
  <c r="C351" i="8" s="1"/>
  <c r="C352" i="8" s="1"/>
  <c r="C353" i="8" s="1"/>
  <c r="C354" i="8" s="1"/>
  <c r="C355" i="8" s="1"/>
  <c r="C356" i="8" s="1"/>
  <c r="C357" i="8" s="1"/>
  <c r="C358" i="8" s="1"/>
  <c r="C359" i="8" s="1"/>
  <c r="C360" i="8" s="1"/>
  <c r="C361" i="8" s="1"/>
  <c r="C362" i="8" s="1"/>
  <c r="C363" i="8" s="1"/>
  <c r="C364" i="8" s="1"/>
  <c r="C365" i="8" s="1"/>
  <c r="C366" i="8" s="1"/>
  <c r="C367" i="8" s="1"/>
  <c r="C368" i="8" s="1"/>
  <c r="C369" i="8" s="1"/>
  <c r="C370" i="8" s="1"/>
  <c r="C371" i="8" s="1"/>
  <c r="C372" i="8" s="1"/>
  <c r="C373" i="8" s="1"/>
  <c r="C374" i="8" s="1"/>
  <c r="C375" i="8" s="1"/>
  <c r="C376" i="8" s="1"/>
  <c r="C377" i="8" s="1"/>
  <c r="C378" i="8" s="1"/>
  <c r="C379" i="8" s="1"/>
  <c r="C380" i="8" s="1"/>
  <c r="C381" i="8" s="1"/>
  <c r="C382" i="8" s="1"/>
  <c r="C383" i="8" s="1"/>
  <c r="C384" i="8" s="1"/>
  <c r="C385" i="8" s="1"/>
  <c r="C386" i="8" s="1"/>
  <c r="C387" i="8" s="1"/>
  <c r="C388" i="8" s="1"/>
  <c r="C389" i="8" s="1"/>
  <c r="C390" i="8" s="1"/>
  <c r="C391" i="8" s="1"/>
  <c r="C392" i="8" s="1"/>
  <c r="C393" i="8" s="1"/>
  <c r="C394" i="8" s="1"/>
  <c r="C395" i="8" s="1"/>
  <c r="C396" i="8" s="1"/>
  <c r="C397" i="8" s="1"/>
  <c r="C398" i="8" s="1"/>
  <c r="C399" i="8" s="1"/>
  <c r="C400" i="8" s="1"/>
  <c r="C401" i="8" s="1"/>
  <c r="C402" i="8" s="1"/>
  <c r="C403" i="8" s="1"/>
  <c r="C404" i="8" s="1"/>
  <c r="C405" i="8" s="1"/>
  <c r="C406" i="8" s="1"/>
  <c r="C407" i="8" s="1"/>
  <c r="C408" i="8" s="1"/>
  <c r="C409" i="8" s="1"/>
  <c r="C410" i="8" s="1"/>
  <c r="C411" i="8" s="1"/>
  <c r="C412" i="8" s="1"/>
  <c r="C413" i="8" s="1"/>
  <c r="C414" i="8" s="1"/>
  <c r="C415" i="8" s="1"/>
  <c r="C416" i="8" s="1"/>
  <c r="C417" i="8" s="1"/>
  <c r="C418" i="8" s="1"/>
  <c r="C419" i="8" s="1"/>
  <c r="C420" i="8" s="1"/>
  <c r="C421" i="8" s="1"/>
  <c r="C422" i="8" s="1"/>
  <c r="C423" i="8" s="1"/>
  <c r="C424" i="8" s="1"/>
  <c r="C425" i="8" s="1"/>
  <c r="C426" i="8" s="1"/>
  <c r="C427" i="8" s="1"/>
  <c r="C428" i="8" s="1"/>
  <c r="C429" i="8" s="1"/>
  <c r="C430" i="8" s="1"/>
  <c r="C431" i="8" s="1"/>
  <c r="C432" i="8" s="1"/>
  <c r="C433" i="8" s="1"/>
  <c r="C434" i="8" s="1"/>
  <c r="C435" i="8" s="1"/>
  <c r="C436" i="8" s="1"/>
  <c r="C437" i="8" s="1"/>
  <c r="C438" i="8" s="1"/>
  <c r="C439" i="8" s="1"/>
  <c r="C440" i="8" s="1"/>
  <c r="C441" i="8" s="1"/>
  <c r="C442" i="8" s="1"/>
  <c r="C443" i="8" s="1"/>
  <c r="C444" i="8" s="1"/>
  <c r="C445" i="8" s="1"/>
  <c r="C446" i="8" s="1"/>
  <c r="C447" i="8" s="1"/>
  <c r="C448" i="8" s="1"/>
  <c r="C449" i="8" s="1"/>
  <c r="C450" i="8" s="1"/>
  <c r="C451" i="8" s="1"/>
  <c r="C452" i="8" s="1"/>
  <c r="C453" i="8" s="1"/>
  <c r="C454" i="8" s="1"/>
  <c r="C455" i="8" s="1"/>
  <c r="C456" i="8" s="1"/>
  <c r="C457" i="8" s="1"/>
  <c r="C458" i="8" s="1"/>
  <c r="C459" i="8" s="1"/>
  <c r="C460" i="8" s="1"/>
  <c r="C461" i="8" s="1"/>
  <c r="C462" i="8" s="1"/>
  <c r="C463" i="8" s="1"/>
  <c r="C464" i="8" s="1"/>
  <c r="C465" i="8" s="1"/>
  <c r="C466" i="8" s="1"/>
  <c r="C467" i="8" s="1"/>
  <c r="C468" i="8" s="1"/>
  <c r="C469" i="8" s="1"/>
  <c r="C470" i="8" s="1"/>
  <c r="C471" i="8" s="1"/>
  <c r="C472" i="8" s="1"/>
  <c r="C473" i="8" s="1"/>
  <c r="C474" i="8" s="1"/>
  <c r="C475" i="8" s="1"/>
  <c r="C476" i="8" s="1"/>
  <c r="C477" i="8" s="1"/>
  <c r="C478" i="8" s="1"/>
  <c r="C479" i="8" s="1"/>
  <c r="C480" i="8" s="1"/>
  <c r="C481" i="8" s="1"/>
  <c r="C482" i="8" s="1"/>
  <c r="C483" i="8" s="1"/>
  <c r="C484" i="8" s="1"/>
  <c r="C485" i="8" s="1"/>
  <c r="C486" i="8" s="1"/>
  <c r="C487" i="8" s="1"/>
  <c r="C488" i="8" s="1"/>
  <c r="C489" i="8" s="1"/>
  <c r="C490" i="8" s="1"/>
  <c r="C491" i="8" s="1"/>
  <c r="C492" i="8" s="1"/>
  <c r="C493" i="8" s="1"/>
  <c r="C494" i="8" s="1"/>
  <c r="C495" i="8" s="1"/>
  <c r="C496" i="8" s="1"/>
  <c r="C497" i="8" s="1"/>
  <c r="C498" i="8" s="1"/>
  <c r="C499" i="8" s="1"/>
  <c r="C500" i="8" s="1"/>
  <c r="C501" i="8" s="1"/>
  <c r="C502" i="8" s="1"/>
  <c r="C503" i="8" s="1"/>
  <c r="C504" i="8" s="1"/>
  <c r="C505" i="8" s="1"/>
  <c r="C506" i="8" s="1"/>
  <c r="C507" i="8" s="1"/>
  <c r="C508" i="8" s="1"/>
  <c r="C509" i="8" s="1"/>
  <c r="C510" i="8" s="1"/>
  <c r="C511" i="8" s="1"/>
  <c r="C512" i="8" s="1"/>
  <c r="C513" i="8" s="1"/>
  <c r="C514" i="8" s="1"/>
  <c r="C515" i="8" s="1"/>
  <c r="C516" i="8" s="1"/>
  <c r="C517" i="8" s="1"/>
  <c r="C518" i="8" s="1"/>
  <c r="C519" i="8" s="1"/>
  <c r="C520" i="8" s="1"/>
  <c r="C521" i="8" s="1"/>
  <c r="C522" i="8" s="1"/>
  <c r="C523" i="8" s="1"/>
  <c r="C524" i="8" s="1"/>
  <c r="C525" i="8" s="1"/>
  <c r="C526" i="8" s="1"/>
  <c r="C527" i="8" s="1"/>
  <c r="C528" i="8" s="1"/>
  <c r="C529" i="8" s="1"/>
  <c r="C530" i="8" s="1"/>
  <c r="C531" i="8" s="1"/>
  <c r="C532" i="8" s="1"/>
  <c r="C533" i="8" s="1"/>
  <c r="C534" i="8" s="1"/>
  <c r="C535" i="8" s="1"/>
  <c r="C536" i="8" s="1"/>
  <c r="C537" i="8" s="1"/>
  <c r="C538" i="8" s="1"/>
  <c r="C539" i="8" s="1"/>
  <c r="C540" i="8" s="1"/>
  <c r="C541" i="8" s="1"/>
  <c r="C542" i="8" s="1"/>
  <c r="C543" i="8" s="1"/>
  <c r="C544" i="8" s="1"/>
  <c r="C545" i="8" s="1"/>
  <c r="C546" i="8" s="1"/>
  <c r="C547" i="8" s="1"/>
  <c r="C548" i="8" s="1"/>
  <c r="C549" i="8" s="1"/>
  <c r="C550" i="8" s="1"/>
  <c r="C551" i="8" s="1"/>
  <c r="C552" i="8" s="1"/>
  <c r="C553" i="8" s="1"/>
  <c r="C554" i="8" s="1"/>
  <c r="C555" i="8" s="1"/>
  <c r="C556" i="8" s="1"/>
  <c r="C557" i="8" s="1"/>
  <c r="C558" i="8" s="1"/>
  <c r="C559" i="8" s="1"/>
  <c r="C560" i="8" s="1"/>
  <c r="C561" i="8" s="1"/>
  <c r="C562" i="8" s="1"/>
  <c r="C563" i="8" s="1"/>
  <c r="C564" i="8" s="1"/>
  <c r="C565" i="8" s="1"/>
  <c r="C566" i="8" s="1"/>
  <c r="C567" i="8" s="1"/>
  <c r="C568" i="8" s="1"/>
  <c r="C569" i="8" s="1"/>
  <c r="C570" i="8" s="1"/>
  <c r="C571" i="8" s="1"/>
  <c r="C572" i="8" s="1"/>
  <c r="C573" i="8" s="1"/>
  <c r="C574" i="8" s="1"/>
  <c r="C575" i="8" s="1"/>
  <c r="C576" i="8" s="1"/>
  <c r="C577" i="8" s="1"/>
  <c r="C578" i="8" s="1"/>
  <c r="C579" i="8" s="1"/>
  <c r="C580" i="8" s="1"/>
  <c r="C581" i="8" s="1"/>
  <c r="C582" i="8" s="1"/>
  <c r="C583" i="8" s="1"/>
  <c r="C584" i="8" s="1"/>
  <c r="C585" i="8" s="1"/>
  <c r="C586" i="8" s="1"/>
  <c r="C587" i="8" s="1"/>
  <c r="C588" i="8" s="1"/>
  <c r="C589" i="8" s="1"/>
  <c r="C590" i="8" s="1"/>
  <c r="C591" i="8" s="1"/>
  <c r="C592" i="8" s="1"/>
  <c r="C593" i="8" s="1"/>
  <c r="C594" i="8" s="1"/>
  <c r="C595" i="8" s="1"/>
  <c r="C596" i="8" s="1"/>
  <c r="C597" i="8" s="1"/>
  <c r="C598" i="8" s="1"/>
  <c r="C599" i="8" s="1"/>
  <c r="C600" i="8" s="1"/>
  <c r="C601" i="8" s="1"/>
  <c r="C602" i="8" s="1"/>
  <c r="C603" i="8" s="1"/>
  <c r="C604" i="8" s="1"/>
  <c r="C605" i="8" s="1"/>
  <c r="C606" i="8" s="1"/>
  <c r="C607" i="8" s="1"/>
  <c r="C608" i="8" s="1"/>
  <c r="C609" i="8" s="1"/>
  <c r="C610" i="8" s="1"/>
  <c r="C611" i="8" s="1"/>
  <c r="C612" i="8" s="1"/>
  <c r="C613" i="8" s="1"/>
  <c r="C614" i="8" s="1"/>
  <c r="C615" i="8" s="1"/>
  <c r="C616" i="8" s="1"/>
  <c r="C617" i="8" s="1"/>
  <c r="C618" i="8" s="1"/>
  <c r="C619" i="8" s="1"/>
  <c r="C620" i="8" s="1"/>
  <c r="C621" i="8" s="1"/>
  <c r="C622" i="8" s="1"/>
  <c r="C623" i="8" s="1"/>
  <c r="C624" i="8" s="1"/>
  <c r="C625" i="8" s="1"/>
  <c r="C626" i="8" s="1"/>
  <c r="C627" i="8" s="1"/>
  <c r="C628" i="8" s="1"/>
  <c r="C629" i="8" s="1"/>
  <c r="C630" i="8" s="1"/>
  <c r="C631" i="8" s="1"/>
  <c r="C632" i="8" s="1"/>
  <c r="C633" i="8" s="1"/>
  <c r="C634" i="8" s="1"/>
  <c r="C635" i="8" s="1"/>
  <c r="C636" i="8" s="1"/>
  <c r="C637" i="8" s="1"/>
  <c r="C638" i="8" s="1"/>
  <c r="C639" i="8" s="1"/>
  <c r="C640" i="8" s="1"/>
  <c r="C641" i="8" s="1"/>
  <c r="C642" i="8" s="1"/>
  <c r="C643" i="8" s="1"/>
  <c r="C644" i="8" s="1"/>
  <c r="C645" i="8" s="1"/>
  <c r="C646" i="8" s="1"/>
  <c r="C647" i="8" s="1"/>
  <c r="C648" i="8" s="1"/>
  <c r="C649" i="8" s="1"/>
  <c r="C650" i="8" s="1"/>
  <c r="C651" i="8" s="1"/>
  <c r="C652" i="8" s="1"/>
  <c r="C653" i="8" s="1"/>
  <c r="C654" i="8" s="1"/>
  <c r="C655" i="8" s="1"/>
  <c r="C656" i="8" s="1"/>
  <c r="C657" i="8" s="1"/>
  <c r="C658" i="8" s="1"/>
  <c r="C659" i="8" s="1"/>
  <c r="C660" i="8" s="1"/>
  <c r="C661" i="8" s="1"/>
  <c r="C662" i="8" s="1"/>
  <c r="C663" i="8" s="1"/>
  <c r="C664" i="8" s="1"/>
  <c r="C665" i="8" s="1"/>
  <c r="C666" i="8" s="1"/>
  <c r="C667" i="8" s="1"/>
  <c r="C668" i="8" s="1"/>
  <c r="C669" i="8" s="1"/>
  <c r="C670" i="8" s="1"/>
  <c r="C671" i="8" s="1"/>
  <c r="C672" i="8" s="1"/>
  <c r="C673" i="8" s="1"/>
  <c r="C674" i="8" s="1"/>
  <c r="C675" i="8" s="1"/>
  <c r="C676" i="8" s="1"/>
  <c r="C677" i="8" s="1"/>
  <c r="C678" i="8" s="1"/>
  <c r="C679" i="8" s="1"/>
  <c r="C680" i="8" s="1"/>
  <c r="C681" i="8" s="1"/>
  <c r="C682" i="8" s="1"/>
  <c r="C683" i="8" s="1"/>
  <c r="C684" i="8" s="1"/>
  <c r="C685" i="8" s="1"/>
  <c r="C686" i="8" s="1"/>
  <c r="C687" i="8" s="1"/>
  <c r="C688" i="8" s="1"/>
  <c r="C689" i="8" s="1"/>
  <c r="C690" i="8" s="1"/>
  <c r="C691" i="8" s="1"/>
  <c r="C692" i="8" s="1"/>
  <c r="C693" i="8" s="1"/>
  <c r="C694" i="8" s="1"/>
  <c r="C695" i="8" s="1"/>
  <c r="C696" i="8" s="1"/>
  <c r="C697" i="8" s="1"/>
  <c r="C698" i="8" s="1"/>
  <c r="C699" i="8" s="1"/>
  <c r="C700" i="8" s="1"/>
  <c r="C701" i="8" s="1"/>
  <c r="C702" i="8" s="1"/>
  <c r="C703" i="8" s="1"/>
  <c r="C704" i="8" s="1"/>
  <c r="C705" i="8" s="1"/>
  <c r="C706" i="8" s="1"/>
  <c r="C707" i="8" s="1"/>
  <c r="C708" i="8" s="1"/>
  <c r="C709" i="8" s="1"/>
  <c r="C710" i="8" s="1"/>
  <c r="C711" i="8" s="1"/>
  <c r="C712" i="8" s="1"/>
  <c r="C713" i="8" s="1"/>
  <c r="C714" i="8" s="1"/>
  <c r="C715" i="8" s="1"/>
  <c r="C716" i="8" s="1"/>
  <c r="C717" i="8" s="1"/>
  <c r="C718" i="8" s="1"/>
  <c r="C719" i="8" s="1"/>
  <c r="C720" i="8" s="1"/>
  <c r="C721" i="8" s="1"/>
  <c r="C722" i="8" s="1"/>
  <c r="C723" i="8" s="1"/>
  <c r="C724" i="8" s="1"/>
  <c r="C725" i="8" s="1"/>
  <c r="C726" i="8" s="1"/>
  <c r="C727" i="8" s="1"/>
  <c r="C728" i="8" s="1"/>
  <c r="C729" i="8" s="1"/>
  <c r="C730" i="8" s="1"/>
  <c r="C731" i="8" s="1"/>
  <c r="C732" i="8" s="1"/>
  <c r="C733" i="8" s="1"/>
  <c r="C734" i="8" s="1"/>
  <c r="C735" i="8" s="1"/>
  <c r="C736" i="8" s="1"/>
  <c r="C737" i="8" s="1"/>
  <c r="C738" i="8" s="1"/>
  <c r="C739" i="8" s="1"/>
  <c r="C740" i="8" s="1"/>
  <c r="C741" i="8" s="1"/>
  <c r="C742" i="8" s="1"/>
  <c r="C743" i="8" s="1"/>
  <c r="C744" i="8" s="1"/>
  <c r="C745" i="8" s="1"/>
  <c r="C746" i="8" s="1"/>
  <c r="C747" i="8" s="1"/>
  <c r="C748" i="8" s="1"/>
  <c r="C749" i="8" s="1"/>
  <c r="C750" i="8" s="1"/>
  <c r="C751" i="8" s="1"/>
  <c r="C752" i="8" s="1"/>
  <c r="C753" i="8" s="1"/>
  <c r="C754" i="8" s="1"/>
  <c r="C755" i="8" s="1"/>
  <c r="C756" i="8" s="1"/>
  <c r="C757" i="8" s="1"/>
  <c r="C758" i="8" s="1"/>
  <c r="C759" i="8" s="1"/>
  <c r="C760" i="8" s="1"/>
  <c r="C761" i="8" s="1"/>
  <c r="C762" i="8" s="1"/>
  <c r="C763" i="8" s="1"/>
  <c r="C764" i="8" s="1"/>
  <c r="C765" i="8" s="1"/>
  <c r="C766" i="8" s="1"/>
  <c r="C767" i="8" s="1"/>
  <c r="C768" i="8" s="1"/>
  <c r="C769" i="8" s="1"/>
  <c r="C770" i="8" s="1"/>
  <c r="C771" i="8" s="1"/>
  <c r="C772" i="8" s="1"/>
  <c r="C773" i="8" s="1"/>
  <c r="C774" i="8" s="1"/>
  <c r="C775" i="8" s="1"/>
  <c r="C776" i="8" s="1"/>
  <c r="C777" i="8" s="1"/>
  <c r="C778" i="8" s="1"/>
  <c r="C779" i="8" s="1"/>
  <c r="C780" i="8" s="1"/>
  <c r="C781" i="8" s="1"/>
  <c r="C782" i="8" s="1"/>
  <c r="C783" i="8" s="1"/>
  <c r="C784" i="8" s="1"/>
  <c r="C785" i="8" s="1"/>
  <c r="C786" i="8" s="1"/>
  <c r="C787" i="8" s="1"/>
  <c r="C788" i="8" s="1"/>
  <c r="C789" i="8" s="1"/>
  <c r="C790" i="8" s="1"/>
  <c r="C791" i="8" s="1"/>
  <c r="C792" i="8" s="1"/>
  <c r="C793" i="8" s="1"/>
  <c r="C794" i="8" s="1"/>
  <c r="C795" i="8" s="1"/>
  <c r="C796" i="8" s="1"/>
  <c r="C797" i="8" s="1"/>
  <c r="C798" i="8" s="1"/>
  <c r="C799" i="8" s="1"/>
  <c r="C800" i="8" s="1"/>
  <c r="C801" i="8" s="1"/>
  <c r="C802" i="8" s="1"/>
  <c r="C803" i="8" s="1"/>
  <c r="C804" i="8" s="1"/>
  <c r="C805" i="8" s="1"/>
  <c r="C806" i="8" s="1"/>
  <c r="C807" i="8" s="1"/>
  <c r="C808" i="8" s="1"/>
  <c r="C809" i="8" s="1"/>
  <c r="C810" i="8" s="1"/>
  <c r="C811" i="8" s="1"/>
  <c r="C812" i="8" s="1"/>
  <c r="C813" i="8" s="1"/>
  <c r="C814" i="8" s="1"/>
  <c r="C815" i="8" s="1"/>
  <c r="C816" i="8" s="1"/>
  <c r="C817" i="8" s="1"/>
  <c r="C818" i="8" s="1"/>
  <c r="C819" i="8" s="1"/>
  <c r="C820" i="8" s="1"/>
  <c r="C821" i="8" s="1"/>
  <c r="C822" i="8" s="1"/>
  <c r="C823" i="8" s="1"/>
  <c r="C824" i="8" s="1"/>
  <c r="C825" i="8" s="1"/>
  <c r="C826" i="8" s="1"/>
  <c r="C827" i="8" s="1"/>
  <c r="C828" i="8" s="1"/>
  <c r="C829" i="8" s="1"/>
  <c r="C830" i="8" s="1"/>
  <c r="C831" i="8" s="1"/>
  <c r="C832" i="8" s="1"/>
  <c r="C833" i="8" s="1"/>
  <c r="C834" i="8" s="1"/>
  <c r="C835" i="8" s="1"/>
  <c r="C836" i="8" s="1"/>
  <c r="C837" i="8" s="1"/>
  <c r="C838" i="8" s="1"/>
  <c r="C839" i="8" s="1"/>
  <c r="C840" i="8" s="1"/>
  <c r="C841" i="8" s="1"/>
  <c r="C842" i="8" s="1"/>
  <c r="C843" i="8" s="1"/>
  <c r="C844" i="8" s="1"/>
  <c r="C845" i="8" s="1"/>
  <c r="C846" i="8" s="1"/>
  <c r="C847" i="8" s="1"/>
  <c r="C848" i="8" s="1"/>
  <c r="C849" i="8" s="1"/>
  <c r="C850" i="8" s="1"/>
  <c r="C851" i="8" s="1"/>
  <c r="C852" i="8" s="1"/>
  <c r="C853" i="8" s="1"/>
  <c r="C854" i="8" s="1"/>
  <c r="C855" i="8" s="1"/>
  <c r="C856" i="8" s="1"/>
  <c r="C857" i="8" s="1"/>
  <c r="C858" i="8" s="1"/>
  <c r="C859" i="8" s="1"/>
  <c r="C860" i="8" s="1"/>
  <c r="C861" i="8" s="1"/>
  <c r="C862" i="8" s="1"/>
  <c r="C863" i="8" s="1"/>
  <c r="C864" i="8" s="1"/>
  <c r="C865" i="8" s="1"/>
  <c r="C866" i="8" s="1"/>
  <c r="C867" i="8" s="1"/>
  <c r="C868" i="8" s="1"/>
  <c r="C869" i="8" s="1"/>
  <c r="C870" i="8" s="1"/>
  <c r="C871" i="8" s="1"/>
  <c r="C872" i="8" s="1"/>
  <c r="C873" i="8" s="1"/>
  <c r="C874" i="8" s="1"/>
  <c r="C875" i="8" s="1"/>
  <c r="C876" i="8" s="1"/>
  <c r="C877" i="8" s="1"/>
  <c r="C878" i="8" s="1"/>
  <c r="C879" i="8" s="1"/>
  <c r="C880" i="8" s="1"/>
  <c r="C881" i="8" s="1"/>
  <c r="C882" i="8" s="1"/>
  <c r="C883" i="8" s="1"/>
  <c r="C884" i="8" s="1"/>
  <c r="C885" i="8" s="1"/>
  <c r="C886" i="8" s="1"/>
  <c r="C887" i="8" s="1"/>
  <c r="C888" i="8" s="1"/>
  <c r="C889" i="8" s="1"/>
  <c r="C890" i="8" s="1"/>
  <c r="C891" i="8" s="1"/>
  <c r="C892" i="8" s="1"/>
  <c r="C893" i="8" s="1"/>
  <c r="C894" i="8" s="1"/>
  <c r="C895" i="8" s="1"/>
  <c r="C896" i="8" s="1"/>
  <c r="C897" i="8" s="1"/>
  <c r="C898" i="8" s="1"/>
  <c r="C899" i="8" s="1"/>
  <c r="C900" i="8" s="1"/>
  <c r="C901" i="8" s="1"/>
  <c r="C902" i="8" s="1"/>
  <c r="C903" i="8" s="1"/>
  <c r="C904" i="8" s="1"/>
  <c r="C905" i="8" s="1"/>
  <c r="C906" i="8" s="1"/>
  <c r="C907" i="8" s="1"/>
  <c r="C908" i="8" s="1"/>
  <c r="C909" i="8" s="1"/>
  <c r="C910" i="8" s="1"/>
  <c r="C911" i="8" s="1"/>
  <c r="C912" i="8" s="1"/>
  <c r="C913" i="8" s="1"/>
  <c r="C914" i="8" s="1"/>
  <c r="C915" i="8" s="1"/>
  <c r="C916" i="8" s="1"/>
  <c r="C917" i="8" s="1"/>
  <c r="C918" i="8" s="1"/>
  <c r="C919" i="8" s="1"/>
  <c r="C920" i="8" s="1"/>
  <c r="C921" i="8" s="1"/>
  <c r="C922" i="8" s="1"/>
  <c r="C923" i="8" s="1"/>
  <c r="C924" i="8" s="1"/>
  <c r="C925" i="8" s="1"/>
  <c r="C926" i="8" s="1"/>
  <c r="C927" i="8" s="1"/>
  <c r="C928" i="8" s="1"/>
  <c r="C929" i="8" s="1"/>
  <c r="C930" i="8" s="1"/>
  <c r="C931" i="8" s="1"/>
  <c r="C932" i="8" s="1"/>
  <c r="C933" i="8" s="1"/>
  <c r="C934" i="8" s="1"/>
  <c r="C935" i="8" s="1"/>
  <c r="C936" i="8" s="1"/>
  <c r="C937" i="8" s="1"/>
  <c r="C938" i="8" s="1"/>
  <c r="C939" i="8" s="1"/>
  <c r="C940" i="8" s="1"/>
  <c r="C941" i="8" s="1"/>
  <c r="C942" i="8" s="1"/>
  <c r="C943" i="8" s="1"/>
  <c r="C944" i="8" s="1"/>
  <c r="C945" i="8" s="1"/>
  <c r="C946" i="8" s="1"/>
  <c r="C947" i="8" s="1"/>
  <c r="C948" i="8" s="1"/>
  <c r="C949" i="8" s="1"/>
  <c r="C950" i="8" s="1"/>
  <c r="C951" i="8" s="1"/>
  <c r="C952" i="8" s="1"/>
  <c r="C953" i="8" s="1"/>
  <c r="C954" i="8" s="1"/>
  <c r="C955" i="8" s="1"/>
  <c r="C956" i="8" s="1"/>
  <c r="C957" i="8" s="1"/>
  <c r="C958" i="8" s="1"/>
  <c r="C959" i="8" s="1"/>
  <c r="C960" i="8" s="1"/>
  <c r="C961" i="8" s="1"/>
  <c r="C962" i="8" s="1"/>
  <c r="C963" i="8" s="1"/>
  <c r="C964" i="8" s="1"/>
  <c r="C965" i="8" s="1"/>
  <c r="C966" i="8" s="1"/>
  <c r="C967" i="8" s="1"/>
  <c r="C968" i="8" s="1"/>
  <c r="C969" i="8" s="1"/>
  <c r="C970" i="8" s="1"/>
  <c r="C971" i="8" s="1"/>
  <c r="C972" i="8" s="1"/>
  <c r="C973" i="8" s="1"/>
  <c r="C974" i="8" s="1"/>
  <c r="C975" i="8" s="1"/>
  <c r="C976" i="8" s="1"/>
  <c r="C977" i="8" s="1"/>
  <c r="C978" i="8" s="1"/>
  <c r="C979" i="8" s="1"/>
  <c r="C980" i="8" s="1"/>
  <c r="C981" i="8" s="1"/>
  <c r="C982" i="8" s="1"/>
  <c r="C983" i="8" s="1"/>
  <c r="C984" i="8" s="1"/>
  <c r="C985" i="8" s="1"/>
  <c r="C986" i="8" s="1"/>
  <c r="C987" i="8" s="1"/>
  <c r="C988" i="8" s="1"/>
  <c r="C989" i="8" s="1"/>
  <c r="C990" i="8" s="1"/>
  <c r="C991" i="8" s="1"/>
  <c r="C992" i="8" s="1"/>
  <c r="C993" i="8" s="1"/>
  <c r="C994" i="8" s="1"/>
  <c r="C995" i="8" s="1"/>
  <c r="C996" i="8" s="1"/>
  <c r="C997" i="8" s="1"/>
  <c r="C998" i="8" s="1"/>
  <c r="C999" i="8" s="1"/>
  <c r="C1000" i="8" s="1"/>
  <c r="C1001" i="8" s="1"/>
  <c r="C1002" i="8" s="1"/>
  <c r="C1003" i="8" s="1"/>
  <c r="C1004" i="8" s="1"/>
  <c r="C1005" i="8" s="1"/>
  <c r="C1006" i="8" s="1"/>
  <c r="C1007" i="8" s="1"/>
  <c r="C1008" i="8" s="1"/>
  <c r="C1009" i="8" s="1"/>
  <c r="C1010" i="8" s="1"/>
  <c r="C1011" i="8" s="1"/>
  <c r="C1012" i="8" s="1"/>
  <c r="C1013" i="8" s="1"/>
  <c r="C1014" i="8" s="1"/>
  <c r="C1015" i="8" s="1"/>
  <c r="C1016" i="8" s="1"/>
  <c r="C1017" i="8" s="1"/>
  <c r="C1018" i="8" s="1"/>
  <c r="C1019" i="8" s="1"/>
  <c r="C1020" i="8" s="1"/>
  <c r="C1021" i="8" s="1"/>
  <c r="C1022" i="8" s="1"/>
  <c r="C1023" i="8" s="1"/>
  <c r="C1024" i="8" s="1"/>
  <c r="C1025" i="8" s="1"/>
  <c r="C1026" i="8" s="1"/>
  <c r="C1027" i="8" s="1"/>
  <c r="C1028" i="8" s="1"/>
  <c r="C1029" i="8" s="1"/>
  <c r="C1030" i="8" s="1"/>
  <c r="C1031" i="8" s="1"/>
  <c r="C1032" i="8" s="1"/>
  <c r="C1033" i="8" s="1"/>
  <c r="C1034" i="8" s="1"/>
  <c r="C1035" i="8" s="1"/>
  <c r="C1036" i="8" s="1"/>
  <c r="C1037" i="8" s="1"/>
  <c r="C1038" i="8" s="1"/>
  <c r="C1039" i="8" s="1"/>
  <c r="C1040" i="8" s="1"/>
  <c r="C1041" i="8" s="1"/>
  <c r="C1042" i="8" s="1"/>
  <c r="C1043" i="8" s="1"/>
  <c r="C1044" i="8" s="1"/>
  <c r="C1045" i="8" s="1"/>
  <c r="C1046" i="8" s="1"/>
  <c r="C1047" i="8" s="1"/>
  <c r="C1048" i="8" s="1"/>
  <c r="C1049" i="8" s="1"/>
  <c r="C1050" i="8" s="1"/>
  <c r="C1051" i="8" s="1"/>
  <c r="C1052" i="8" s="1"/>
  <c r="C1053" i="8" s="1"/>
  <c r="C1054" i="8" s="1"/>
  <c r="C1055" i="8" s="1"/>
  <c r="C1056" i="8" s="1"/>
  <c r="C1057" i="8" s="1"/>
  <c r="C1058" i="8" s="1"/>
  <c r="C1059" i="8" s="1"/>
  <c r="C1060" i="8" s="1"/>
  <c r="C1061" i="8" s="1"/>
  <c r="C1062" i="8" s="1"/>
  <c r="C1063" i="8" s="1"/>
  <c r="C1064" i="8" s="1"/>
  <c r="C1065" i="8" s="1"/>
  <c r="C1066" i="8" s="1"/>
  <c r="C1067" i="8" s="1"/>
  <c r="C1068" i="8" s="1"/>
  <c r="C1069" i="8" s="1"/>
  <c r="C1070" i="8" s="1"/>
  <c r="C1071" i="8" s="1"/>
  <c r="C1072" i="8" s="1"/>
  <c r="C1073" i="8" s="1"/>
  <c r="C1074" i="8" s="1"/>
  <c r="C1075" i="8" s="1"/>
  <c r="C1076" i="8" s="1"/>
  <c r="C1077" i="8" s="1"/>
  <c r="C1078" i="8" s="1"/>
  <c r="C1079" i="8" s="1"/>
  <c r="C1080" i="8" s="1"/>
  <c r="C1081" i="8" s="1"/>
  <c r="C1082" i="8" s="1"/>
  <c r="C1083" i="8" s="1"/>
  <c r="C1084" i="8" s="1"/>
  <c r="C1085" i="8" s="1"/>
  <c r="C1086" i="8" s="1"/>
  <c r="C1087" i="8" s="1"/>
  <c r="C1088" i="8" s="1"/>
  <c r="C1089" i="8" s="1"/>
  <c r="C1090" i="8" s="1"/>
  <c r="C1091" i="8" s="1"/>
  <c r="C1092" i="8" s="1"/>
  <c r="C1093" i="8" s="1"/>
  <c r="C1094" i="8" s="1"/>
  <c r="C1095" i="8" s="1"/>
  <c r="C1096" i="8" s="1"/>
  <c r="C1097" i="8" s="1"/>
  <c r="C1098" i="8" s="1"/>
  <c r="C1099" i="8" s="1"/>
  <c r="C1100" i="8" s="1"/>
  <c r="C1101" i="8" s="1"/>
  <c r="C1102" i="8" s="1"/>
  <c r="C1103" i="8" s="1"/>
  <c r="C1104" i="8" s="1"/>
  <c r="C1105" i="8" s="1"/>
  <c r="C1106" i="8" s="1"/>
  <c r="C1107" i="8" s="1"/>
  <c r="C1108" i="8" s="1"/>
  <c r="C1109" i="8" s="1"/>
  <c r="C1110" i="8" s="1"/>
  <c r="C1111" i="8" s="1"/>
  <c r="C1112" i="8" s="1"/>
  <c r="C1113" i="8" s="1"/>
  <c r="C1114" i="8" s="1"/>
  <c r="C1115" i="8" s="1"/>
  <c r="C1116" i="8" s="1"/>
  <c r="C1117" i="8" s="1"/>
  <c r="C1118" i="8" s="1"/>
  <c r="C1119" i="8" s="1"/>
  <c r="C1120" i="8" s="1"/>
  <c r="C1121" i="8" s="1"/>
  <c r="C1122" i="8" s="1"/>
  <c r="C1123" i="8" s="1"/>
  <c r="C1124" i="8" s="1"/>
  <c r="C1125" i="8" s="1"/>
  <c r="C1126" i="8" s="1"/>
  <c r="C1127" i="8" s="1"/>
  <c r="C1128" i="8" s="1"/>
  <c r="C1129" i="8" s="1"/>
  <c r="C1130" i="8" s="1"/>
  <c r="C1131" i="8" s="1"/>
  <c r="C1132" i="8" s="1"/>
  <c r="C1133" i="8" s="1"/>
  <c r="C1134" i="8" s="1"/>
  <c r="C1135" i="8" s="1"/>
  <c r="C1136" i="8" s="1"/>
  <c r="C1137" i="8" s="1"/>
  <c r="C1138" i="8" s="1"/>
  <c r="C1139" i="8" s="1"/>
  <c r="C1140" i="8" s="1"/>
  <c r="C1141" i="8" s="1"/>
  <c r="C1142" i="8" s="1"/>
  <c r="C1143" i="8" s="1"/>
  <c r="C1144" i="8" s="1"/>
  <c r="C1145" i="8" s="1"/>
  <c r="C1146" i="8" s="1"/>
  <c r="C1147" i="8" s="1"/>
  <c r="C1148" i="8" s="1"/>
  <c r="C1149" i="8" s="1"/>
  <c r="C1150" i="8" s="1"/>
  <c r="C1151" i="8" s="1"/>
  <c r="C1152" i="8" s="1"/>
  <c r="C1153" i="8" s="1"/>
  <c r="C1154" i="8" s="1"/>
  <c r="C1155" i="8" s="1"/>
  <c r="C1156" i="8" s="1"/>
  <c r="C1157" i="8" s="1"/>
  <c r="C1158" i="8" s="1"/>
  <c r="C1159" i="8" s="1"/>
  <c r="C1160" i="8" s="1"/>
  <c r="C1161" i="8" s="1"/>
  <c r="C1162" i="8" s="1"/>
  <c r="C1163" i="8" s="1"/>
  <c r="C1164" i="8" s="1"/>
  <c r="C1165" i="8" s="1"/>
  <c r="C1166" i="8" s="1"/>
  <c r="C1167" i="8" s="1"/>
  <c r="C1168" i="8" s="1"/>
  <c r="C1169" i="8" s="1"/>
  <c r="C1170" i="8" s="1"/>
  <c r="C1171" i="8" s="1"/>
  <c r="C1172" i="8" s="1"/>
  <c r="C1173" i="8" s="1"/>
  <c r="C1174" i="8" s="1"/>
  <c r="C1175" i="8" s="1"/>
  <c r="C1176" i="8" s="1"/>
  <c r="C1177" i="8" s="1"/>
  <c r="C1178" i="8" s="1"/>
  <c r="C1179" i="8" s="1"/>
  <c r="C1180" i="8" s="1"/>
  <c r="C1181" i="8" s="1"/>
  <c r="C1182" i="8" s="1"/>
  <c r="C1183" i="8" s="1"/>
  <c r="C1184" i="8" s="1"/>
  <c r="C1185" i="8" s="1"/>
  <c r="C1186" i="8" s="1"/>
  <c r="C1187" i="8" s="1"/>
  <c r="C1188" i="8" s="1"/>
  <c r="C1189" i="8" s="1"/>
  <c r="C1190" i="8" s="1"/>
  <c r="C1191" i="8" s="1"/>
  <c r="C1192" i="8" s="1"/>
  <c r="C1193" i="8" s="1"/>
  <c r="C1194" i="8" s="1"/>
  <c r="C1195" i="8" s="1"/>
  <c r="C1196" i="8" s="1"/>
  <c r="C1197" i="8" s="1"/>
  <c r="C1198" i="8" s="1"/>
  <c r="C1199" i="8" s="1"/>
  <c r="C1200" i="8" s="1"/>
  <c r="C1201" i="8" s="1"/>
  <c r="C1202" i="8" s="1"/>
  <c r="C1203" i="8" s="1"/>
  <c r="C1204" i="8" s="1"/>
  <c r="C1205" i="8" s="1"/>
  <c r="C1206" i="8" s="1"/>
  <c r="C1207" i="8" s="1"/>
  <c r="C1208" i="8" s="1"/>
  <c r="C1209" i="8" s="1"/>
  <c r="C1210" i="8" s="1"/>
  <c r="C1211" i="8" s="1"/>
  <c r="C1212" i="8" s="1"/>
  <c r="C1213" i="8" s="1"/>
  <c r="C1214" i="8" s="1"/>
  <c r="C1215" i="8" s="1"/>
  <c r="C1216" i="8" s="1"/>
  <c r="C1217" i="8" s="1"/>
  <c r="C1218" i="8" s="1"/>
  <c r="C1219" i="8" s="1"/>
  <c r="C1220" i="8" s="1"/>
  <c r="C1221" i="8" s="1"/>
  <c r="C1222" i="8" s="1"/>
  <c r="C1223" i="8" s="1"/>
  <c r="C1224" i="8" s="1"/>
  <c r="C1225" i="8" s="1"/>
  <c r="C1226" i="8" s="1"/>
  <c r="C1227" i="8" s="1"/>
  <c r="C1228" i="8" s="1"/>
  <c r="C1229" i="8" s="1"/>
  <c r="C1230" i="8" s="1"/>
  <c r="C1231" i="8" s="1"/>
  <c r="C1232" i="8" s="1"/>
  <c r="C1233" i="8" s="1"/>
  <c r="C1234" i="8" s="1"/>
  <c r="C1235" i="8" s="1"/>
  <c r="C1236" i="8" s="1"/>
  <c r="C1237" i="8" s="1"/>
  <c r="C1238" i="8" s="1"/>
  <c r="C1239" i="8" s="1"/>
  <c r="C1240" i="8" s="1"/>
  <c r="C1241" i="8" s="1"/>
  <c r="C1242" i="8" s="1"/>
  <c r="C1243" i="8" s="1"/>
  <c r="C1244" i="8" s="1"/>
  <c r="C1245" i="8" s="1"/>
  <c r="C1246" i="8" s="1"/>
  <c r="C1247" i="8" s="1"/>
  <c r="C1248" i="8" s="1"/>
  <c r="C1249" i="8" s="1"/>
  <c r="C1250" i="8" s="1"/>
  <c r="C1251" i="8" s="1"/>
  <c r="C1252" i="8" s="1"/>
  <c r="C1253" i="8" s="1"/>
  <c r="C1254" i="8" s="1"/>
  <c r="C1255" i="8" s="1"/>
  <c r="C1256" i="8" s="1"/>
  <c r="C1257" i="8" s="1"/>
  <c r="C1258" i="8" s="1"/>
  <c r="C1259" i="8" s="1"/>
  <c r="C1260" i="8" s="1"/>
  <c r="C1261" i="8" s="1"/>
  <c r="C1262" i="8" s="1"/>
  <c r="C1263" i="8" s="1"/>
  <c r="C1264" i="8" s="1"/>
  <c r="C1265" i="8" s="1"/>
  <c r="C1266" i="8" s="1"/>
  <c r="C1267" i="8" s="1"/>
  <c r="C1268" i="8" s="1"/>
  <c r="C1269" i="8" s="1"/>
  <c r="C1270" i="8" s="1"/>
  <c r="C1271" i="8" s="1"/>
  <c r="C1272" i="8" s="1"/>
  <c r="C1273" i="8" s="1"/>
  <c r="C1274" i="8" s="1"/>
  <c r="C1275" i="8" s="1"/>
  <c r="C1276" i="8" s="1"/>
  <c r="C1277" i="8" s="1"/>
  <c r="C1278" i="8" s="1"/>
  <c r="C1279" i="8" s="1"/>
  <c r="C1280" i="8" s="1"/>
  <c r="C1281" i="8" s="1"/>
  <c r="C1282" i="8" s="1"/>
  <c r="C1283" i="8" s="1"/>
  <c r="C1284" i="8" s="1"/>
  <c r="C1285" i="8" s="1"/>
  <c r="C1286" i="8" s="1"/>
  <c r="C1287" i="8" s="1"/>
  <c r="C1288" i="8" s="1"/>
  <c r="C1289" i="8" s="1"/>
  <c r="C1290" i="8" s="1"/>
  <c r="C1291" i="8" s="1"/>
  <c r="C1292" i="8" s="1"/>
  <c r="C1293" i="8" s="1"/>
  <c r="C1294" i="8" s="1"/>
  <c r="C1295" i="8" s="1"/>
  <c r="C1296" i="8" s="1"/>
  <c r="C1297" i="8" s="1"/>
  <c r="C1298" i="8" s="1"/>
  <c r="C1299" i="8" s="1"/>
  <c r="C1300" i="8" s="1"/>
  <c r="C1301" i="8" s="1"/>
  <c r="C1302" i="8" s="1"/>
  <c r="C1303" i="8" s="1"/>
  <c r="C1304" i="8" s="1"/>
  <c r="C1305" i="8" s="1"/>
  <c r="C1306" i="8" s="1"/>
  <c r="C1307" i="8" s="1"/>
  <c r="C1308" i="8" s="1"/>
  <c r="C1309" i="8" s="1"/>
  <c r="C1310" i="8" s="1"/>
  <c r="C1311" i="8" s="1"/>
  <c r="C1312" i="8" s="1"/>
  <c r="C1313" i="8" s="1"/>
  <c r="C1314" i="8" s="1"/>
  <c r="C1315" i="8" s="1"/>
  <c r="C1316" i="8" s="1"/>
  <c r="C1317" i="8" s="1"/>
  <c r="C1318" i="8" s="1"/>
  <c r="C1319" i="8" s="1"/>
  <c r="C1320" i="8" s="1"/>
  <c r="C1321" i="8" s="1"/>
  <c r="C1322" i="8" s="1"/>
  <c r="C1323" i="8" s="1"/>
  <c r="C1324" i="8" s="1"/>
  <c r="C1325" i="8" s="1"/>
  <c r="C1326" i="8" s="1"/>
  <c r="C1327" i="8" s="1"/>
  <c r="C1328" i="8" s="1"/>
  <c r="C1329" i="8" s="1"/>
  <c r="C1330" i="8" s="1"/>
  <c r="C1331" i="8" s="1"/>
  <c r="C1332" i="8" s="1"/>
  <c r="C1333" i="8" s="1"/>
  <c r="C1334" i="8" s="1"/>
  <c r="C1335" i="8" s="1"/>
  <c r="C1336" i="8" s="1"/>
  <c r="C1337" i="8" s="1"/>
  <c r="C1338" i="8" s="1"/>
  <c r="C1339" i="8" s="1"/>
  <c r="C1340" i="8" s="1"/>
  <c r="C1341" i="8" s="1"/>
  <c r="C1342" i="8" s="1"/>
  <c r="C1343" i="8" s="1"/>
  <c r="C1344" i="8" s="1"/>
  <c r="C1345" i="8" s="1"/>
  <c r="C1346" i="8" s="1"/>
  <c r="C1347" i="8" s="1"/>
  <c r="C1348" i="8" s="1"/>
  <c r="C1349" i="8" s="1"/>
  <c r="C1350" i="8" s="1"/>
  <c r="C1351" i="8" s="1"/>
  <c r="C1352" i="8" s="1"/>
  <c r="C1353" i="8" s="1"/>
  <c r="C1354" i="8" s="1"/>
  <c r="C1355" i="8" s="1"/>
  <c r="C1356" i="8" s="1"/>
  <c r="C1357" i="8" s="1"/>
  <c r="C1358" i="8" s="1"/>
  <c r="C1359" i="8" s="1"/>
  <c r="C1360" i="8" s="1"/>
  <c r="C1361" i="8" s="1"/>
  <c r="C1362" i="8" s="1"/>
  <c r="C1363" i="8" s="1"/>
  <c r="C1364" i="8" s="1"/>
  <c r="C1365" i="8" s="1"/>
  <c r="C1366" i="8" s="1"/>
  <c r="C1367" i="8" s="1"/>
  <c r="C1368" i="8" s="1"/>
  <c r="C1369" i="8" s="1"/>
  <c r="C1370" i="8" s="1"/>
  <c r="C1371" i="8" s="1"/>
  <c r="C1372" i="8" s="1"/>
  <c r="C1373" i="8" s="1"/>
  <c r="C1374" i="8" s="1"/>
  <c r="C1375" i="8" s="1"/>
  <c r="C1376" i="8" s="1"/>
  <c r="C1377" i="8" s="1"/>
  <c r="C1378" i="8" s="1"/>
  <c r="C1379" i="8" s="1"/>
  <c r="C1380" i="8" s="1"/>
  <c r="C1381" i="8" s="1"/>
  <c r="C1382" i="8" s="1"/>
  <c r="C1383" i="8" s="1"/>
  <c r="C1384" i="8" s="1"/>
  <c r="C1385" i="8" s="1"/>
  <c r="C1386" i="8" s="1"/>
  <c r="C1387" i="8" s="1"/>
  <c r="C1388" i="8" s="1"/>
  <c r="C1389" i="8" s="1"/>
  <c r="C1390" i="8" s="1"/>
  <c r="C1391" i="8" s="1"/>
  <c r="C1392" i="8" s="1"/>
  <c r="C1393" i="8" s="1"/>
  <c r="C1394" i="8" s="1"/>
  <c r="C1395" i="8" s="1"/>
  <c r="C1396" i="8" s="1"/>
  <c r="C1397" i="8" s="1"/>
  <c r="C1398" i="8" s="1"/>
  <c r="C1399" i="8" s="1"/>
  <c r="C1400" i="8" s="1"/>
  <c r="C1401" i="8" s="1"/>
  <c r="C1402" i="8" s="1"/>
  <c r="C1403" i="8" s="1"/>
  <c r="C1404" i="8" s="1"/>
  <c r="C1405" i="8" s="1"/>
  <c r="C1406" i="8" s="1"/>
  <c r="C1407" i="8" s="1"/>
  <c r="C1408" i="8" s="1"/>
  <c r="C1409" i="8" s="1"/>
  <c r="C1410" i="8" s="1"/>
  <c r="C1411" i="8" s="1"/>
  <c r="C1412" i="8" s="1"/>
  <c r="C1413" i="8" s="1"/>
  <c r="C1414" i="8" s="1"/>
  <c r="C1415" i="8" s="1"/>
  <c r="C1416" i="8" s="1"/>
  <c r="C1417" i="8" s="1"/>
  <c r="C1418" i="8" s="1"/>
  <c r="C1419" i="8" s="1"/>
  <c r="C1420" i="8" s="1"/>
  <c r="C1421" i="8" s="1"/>
  <c r="C1422" i="8" s="1"/>
  <c r="C1423" i="8" s="1"/>
  <c r="C1424" i="8" s="1"/>
  <c r="C1425" i="8" s="1"/>
  <c r="C1426" i="8" s="1"/>
  <c r="C1427" i="8" s="1"/>
  <c r="C1428" i="8" s="1"/>
  <c r="C1429" i="8" s="1"/>
  <c r="C1430" i="8" s="1"/>
  <c r="C1431" i="8" s="1"/>
  <c r="C1432" i="8" s="1"/>
  <c r="C1433" i="8" s="1"/>
  <c r="C1434" i="8" s="1"/>
  <c r="C1435" i="8" s="1"/>
  <c r="C1436" i="8" s="1"/>
  <c r="C1437" i="8" s="1"/>
  <c r="C1438" i="8" s="1"/>
  <c r="C1439" i="8" s="1"/>
  <c r="C1440" i="8" s="1"/>
  <c r="C1441" i="8" s="1"/>
  <c r="C1442" i="8" s="1"/>
  <c r="C1443" i="8" s="1"/>
  <c r="C1444" i="8" s="1"/>
  <c r="C1445" i="8" s="1"/>
  <c r="C1446" i="8" s="1"/>
  <c r="C1447" i="8" s="1"/>
  <c r="C1448" i="8" s="1"/>
  <c r="C1449" i="8" s="1"/>
  <c r="C1450" i="8" s="1"/>
  <c r="C1451" i="8" s="1"/>
  <c r="C1452" i="8" s="1"/>
  <c r="C1453" i="8" s="1"/>
  <c r="C1454" i="8" s="1"/>
  <c r="C1455" i="8" s="1"/>
  <c r="C1456" i="8" s="1"/>
  <c r="C1457" i="8" s="1"/>
  <c r="C1458" i="8" s="1"/>
  <c r="C1459" i="8" s="1"/>
  <c r="C1460" i="8" s="1"/>
  <c r="C1461" i="8" s="1"/>
  <c r="C1462" i="8" s="1"/>
  <c r="C1463" i="8" s="1"/>
  <c r="C1464" i="8" s="1"/>
  <c r="C1465" i="8" s="1"/>
  <c r="C1466" i="8" s="1"/>
  <c r="C1467" i="8" s="1"/>
  <c r="C1468" i="8" s="1"/>
  <c r="C1469" i="8" s="1"/>
  <c r="C1470" i="8" s="1"/>
  <c r="C1471" i="8" s="1"/>
  <c r="C1472" i="8" s="1"/>
  <c r="C1473" i="8" s="1"/>
  <c r="C1474" i="8" s="1"/>
  <c r="C1475" i="8" s="1"/>
  <c r="C1476" i="8" s="1"/>
  <c r="C1477" i="8" s="1"/>
  <c r="C1478" i="8" s="1"/>
  <c r="C1479" i="8" s="1"/>
  <c r="C1480" i="8" s="1"/>
  <c r="C1481" i="8" s="1"/>
  <c r="C1482" i="8" s="1"/>
  <c r="C1483" i="8" s="1"/>
  <c r="C1484" i="8" s="1"/>
  <c r="C1485" i="8" s="1"/>
  <c r="C1486" i="8" s="1"/>
  <c r="C1487" i="8" s="1"/>
  <c r="C1488" i="8" s="1"/>
  <c r="C1489" i="8" s="1"/>
  <c r="C1490" i="8" s="1"/>
  <c r="C1491" i="8" s="1"/>
  <c r="C1492" i="8" s="1"/>
  <c r="C1493" i="8" s="1"/>
  <c r="C1494" i="8" s="1"/>
  <c r="C1495" i="8" s="1"/>
  <c r="C1496" i="8" s="1"/>
  <c r="C1497" i="8" s="1"/>
  <c r="C1498" i="8" s="1"/>
  <c r="C1499" i="8" s="1"/>
  <c r="C1500" i="8" s="1"/>
  <c r="C1501" i="8" s="1"/>
  <c r="C1502" i="8" s="1"/>
  <c r="C1503" i="8" s="1"/>
  <c r="C1504" i="8" s="1"/>
  <c r="C1505" i="8" s="1"/>
  <c r="C1506" i="8" s="1"/>
  <c r="C1507" i="8" s="1"/>
  <c r="C1508" i="8" s="1"/>
  <c r="C1509" i="8" s="1"/>
  <c r="C1510" i="8" s="1"/>
  <c r="C1511" i="8" s="1"/>
  <c r="C1512" i="8" s="1"/>
  <c r="C1513" i="8" s="1"/>
  <c r="C1514" i="8" s="1"/>
  <c r="C1515" i="8" s="1"/>
  <c r="C1516" i="8" s="1"/>
  <c r="C1517" i="8" s="1"/>
  <c r="C1518" i="8" s="1"/>
  <c r="C1519" i="8" s="1"/>
  <c r="C1520" i="8" s="1"/>
  <c r="C1521" i="8" s="1"/>
  <c r="C1522" i="8" s="1"/>
  <c r="C1523" i="8" s="1"/>
  <c r="C1524" i="8" s="1"/>
  <c r="C1525" i="8" s="1"/>
  <c r="C1526" i="8" s="1"/>
  <c r="C1527" i="8" s="1"/>
  <c r="C1528" i="8" s="1"/>
  <c r="C1529" i="8" s="1"/>
  <c r="C1530" i="8" s="1"/>
  <c r="C1531" i="8" s="1"/>
  <c r="C1532" i="8" s="1"/>
  <c r="C1533" i="8" s="1"/>
  <c r="C1534" i="8" s="1"/>
  <c r="C1535" i="8" s="1"/>
  <c r="C1536" i="8" s="1"/>
  <c r="C1537" i="8" s="1"/>
  <c r="C1538" i="8" s="1"/>
  <c r="C1539" i="8" s="1"/>
  <c r="C1540" i="8" s="1"/>
  <c r="C1541" i="8" s="1"/>
  <c r="C1542" i="8" s="1"/>
  <c r="C1543" i="8" s="1"/>
  <c r="C1544" i="8" s="1"/>
  <c r="C1545" i="8" s="1"/>
  <c r="C1546" i="8" s="1"/>
  <c r="C1547" i="8" s="1"/>
  <c r="C1548" i="8" s="1"/>
  <c r="C1549" i="8" s="1"/>
  <c r="C1550" i="8" s="1"/>
  <c r="C1551" i="8" s="1"/>
  <c r="C1552" i="8" s="1"/>
  <c r="C1553" i="8" s="1"/>
  <c r="C1554" i="8" s="1"/>
  <c r="C1555" i="8" s="1"/>
  <c r="C1556" i="8" s="1"/>
  <c r="C1557" i="8" s="1"/>
  <c r="C1558" i="8" s="1"/>
  <c r="C1559" i="8" s="1"/>
  <c r="C1560" i="8" s="1"/>
  <c r="C1561" i="8" s="1"/>
  <c r="C1562" i="8" s="1"/>
  <c r="C1563" i="8" s="1"/>
  <c r="C1564" i="8" s="1"/>
  <c r="C1565" i="8" s="1"/>
  <c r="C1566" i="8" s="1"/>
  <c r="C1567" i="8" s="1"/>
  <c r="C1568" i="8" s="1"/>
  <c r="C1569" i="8" s="1"/>
  <c r="C1570" i="8" s="1"/>
  <c r="C1571" i="8" s="1"/>
  <c r="C1572" i="8" s="1"/>
  <c r="C1573" i="8" s="1"/>
  <c r="C1574" i="8" s="1"/>
  <c r="C1575" i="8" s="1"/>
  <c r="C1576" i="8" s="1"/>
  <c r="C1577" i="8" s="1"/>
  <c r="C1578" i="8" s="1"/>
  <c r="C1579" i="8" s="1"/>
  <c r="C1580" i="8" s="1"/>
  <c r="C1581" i="8" s="1"/>
  <c r="C1582" i="8" s="1"/>
  <c r="C1583" i="8" s="1"/>
  <c r="C1584" i="8" s="1"/>
  <c r="C1585" i="8" s="1"/>
  <c r="C1586" i="8" s="1"/>
  <c r="C1587" i="8" s="1"/>
  <c r="C1588" i="8" s="1"/>
  <c r="C1589" i="8" s="1"/>
  <c r="C1590" i="8" s="1"/>
  <c r="C1591" i="8" s="1"/>
  <c r="C1592" i="8" s="1"/>
  <c r="C1593" i="8" s="1"/>
  <c r="C1594" i="8" s="1"/>
  <c r="C1595" i="8" s="1"/>
  <c r="C1596" i="8" s="1"/>
  <c r="C1597" i="8" s="1"/>
  <c r="C1598" i="8" s="1"/>
  <c r="C1599" i="8" s="1"/>
  <c r="C1600" i="8" s="1"/>
  <c r="C1601" i="8" s="1"/>
  <c r="C1602" i="8" s="1"/>
  <c r="C1603" i="8" s="1"/>
  <c r="C1604" i="8" s="1"/>
  <c r="C1605" i="8" s="1"/>
  <c r="C1606" i="8" s="1"/>
  <c r="C1607" i="8" s="1"/>
  <c r="C1608" i="8" s="1"/>
  <c r="C1609" i="8" s="1"/>
  <c r="C1610" i="8" s="1"/>
  <c r="C1611" i="8" s="1"/>
  <c r="C1612" i="8" s="1"/>
  <c r="C1613" i="8" s="1"/>
  <c r="C1614" i="8" s="1"/>
  <c r="C1615" i="8" s="1"/>
  <c r="C1616" i="8" s="1"/>
  <c r="C1617" i="8" s="1"/>
  <c r="C1618" i="8" s="1"/>
  <c r="C1619" i="8" s="1"/>
  <c r="C1620" i="8" s="1"/>
  <c r="C1621" i="8" s="1"/>
  <c r="C1622" i="8" s="1"/>
  <c r="C1623" i="8" s="1"/>
  <c r="C1624" i="8" s="1"/>
  <c r="C1625" i="8" s="1"/>
  <c r="C1626" i="8" s="1"/>
  <c r="C1627" i="8" s="1"/>
  <c r="C1628" i="8" s="1"/>
  <c r="C1629" i="8" s="1"/>
  <c r="C1630" i="8" s="1"/>
  <c r="C1631" i="8" s="1"/>
  <c r="C1632" i="8" s="1"/>
  <c r="C1633" i="8" s="1"/>
  <c r="C1634" i="8" s="1"/>
  <c r="C1635" i="8" s="1"/>
  <c r="C1636" i="8" s="1"/>
  <c r="C1637" i="8" s="1"/>
  <c r="C1638" i="8" s="1"/>
  <c r="C1639" i="8" s="1"/>
  <c r="C1640" i="8" s="1"/>
  <c r="C1641" i="8" s="1"/>
  <c r="C1642" i="8" s="1"/>
  <c r="C1643" i="8" s="1"/>
  <c r="C1644" i="8" s="1"/>
  <c r="C1645" i="8" s="1"/>
  <c r="C1646" i="8" s="1"/>
  <c r="C1647" i="8" s="1"/>
  <c r="C1648" i="8" s="1"/>
  <c r="C1649" i="8" s="1"/>
  <c r="C1650" i="8" s="1"/>
  <c r="C1651" i="8" s="1"/>
  <c r="C1652" i="8" s="1"/>
  <c r="C1653" i="8" s="1"/>
  <c r="C1654" i="8" s="1"/>
  <c r="C1655" i="8" s="1"/>
  <c r="C1656" i="8" s="1"/>
  <c r="C1657" i="8" s="1"/>
  <c r="C1658" i="8" s="1"/>
  <c r="C1659" i="8" s="1"/>
  <c r="C1660" i="8" s="1"/>
  <c r="C1661" i="8" s="1"/>
  <c r="C1662" i="8" s="1"/>
  <c r="C1663" i="8" s="1"/>
  <c r="C1664" i="8" s="1"/>
  <c r="C1665" i="8" s="1"/>
  <c r="C1666" i="8" s="1"/>
  <c r="C1667" i="8" s="1"/>
  <c r="C1668" i="8" s="1"/>
  <c r="C1669" i="8" s="1"/>
  <c r="C1670" i="8" s="1"/>
  <c r="C1671" i="8" s="1"/>
  <c r="C1672" i="8" s="1"/>
  <c r="C1673" i="8" s="1"/>
  <c r="C1674" i="8" s="1"/>
  <c r="C1675" i="8" s="1"/>
  <c r="C1676" i="8" s="1"/>
  <c r="C1677" i="8" s="1"/>
  <c r="C1678" i="8" s="1"/>
  <c r="C1679" i="8" s="1"/>
  <c r="C1680" i="8" s="1"/>
  <c r="C1681" i="8" s="1"/>
  <c r="C1682" i="8" s="1"/>
  <c r="C1683" i="8" s="1"/>
  <c r="C1684" i="8" s="1"/>
  <c r="C1685" i="8" s="1"/>
  <c r="C1686" i="8" s="1"/>
  <c r="C1687" i="8" s="1"/>
  <c r="C1688" i="8" s="1"/>
  <c r="C1689" i="8" s="1"/>
  <c r="C1690" i="8" s="1"/>
  <c r="C1691" i="8" s="1"/>
  <c r="C1692" i="8" s="1"/>
  <c r="C1693" i="8" s="1"/>
  <c r="C1694" i="8" s="1"/>
  <c r="C1695" i="8" s="1"/>
  <c r="C1696" i="8" s="1"/>
  <c r="C1697" i="8" s="1"/>
  <c r="C1698" i="8" s="1"/>
  <c r="C1699" i="8" s="1"/>
  <c r="C1700" i="8" s="1"/>
  <c r="C1701" i="8" s="1"/>
  <c r="C1702" i="8" s="1"/>
  <c r="C1703" i="8" s="1"/>
  <c r="C1704" i="8" s="1"/>
  <c r="C1705" i="8" s="1"/>
  <c r="C1706" i="8" s="1"/>
  <c r="C1707" i="8" s="1"/>
  <c r="C1708" i="8" s="1"/>
  <c r="C1709" i="8" s="1"/>
  <c r="C1710" i="8" s="1"/>
  <c r="C1711" i="8" s="1"/>
  <c r="C1712" i="8" s="1"/>
  <c r="C1713" i="8" s="1"/>
  <c r="C1714" i="8" s="1"/>
  <c r="C1715" i="8" s="1"/>
  <c r="C1716" i="8" s="1"/>
  <c r="C1717" i="8" s="1"/>
  <c r="C1718" i="8" s="1"/>
  <c r="C1719" i="8" s="1"/>
  <c r="C1720" i="8" s="1"/>
  <c r="C1721" i="8" s="1"/>
  <c r="C1722" i="8" s="1"/>
  <c r="C1723" i="8" s="1"/>
  <c r="C1724" i="8" s="1"/>
  <c r="C1725" i="8" s="1"/>
  <c r="C1726" i="8" s="1"/>
  <c r="C1727" i="8" s="1"/>
  <c r="C1728" i="8" s="1"/>
  <c r="C1729" i="8" s="1"/>
  <c r="C1730" i="8" s="1"/>
  <c r="C1731" i="8" s="1"/>
  <c r="C1732" i="8" s="1"/>
  <c r="C1733" i="8" s="1"/>
  <c r="C1734" i="8" s="1"/>
  <c r="C1735" i="8" s="1"/>
  <c r="C1736" i="8" s="1"/>
  <c r="C1737" i="8" s="1"/>
  <c r="C1738" i="8" s="1"/>
  <c r="C1739" i="8" s="1"/>
  <c r="C1740" i="8" s="1"/>
  <c r="C1741" i="8" s="1"/>
  <c r="C1742" i="8" s="1"/>
  <c r="C1743" i="8" s="1"/>
  <c r="C1744" i="8" s="1"/>
  <c r="C1745" i="8" s="1"/>
  <c r="C1746" i="8" s="1"/>
  <c r="C1747" i="8" s="1"/>
  <c r="C1748" i="8" s="1"/>
  <c r="C1749" i="8" s="1"/>
  <c r="C1750" i="8" s="1"/>
  <c r="C1751" i="8" s="1"/>
  <c r="C1752" i="8" s="1"/>
  <c r="C1753" i="8" s="1"/>
  <c r="C1754" i="8" s="1"/>
  <c r="C1755" i="8" s="1"/>
  <c r="C1756" i="8" s="1"/>
  <c r="C1757" i="8" s="1"/>
  <c r="C1758" i="8" s="1"/>
  <c r="C1759" i="8" s="1"/>
  <c r="C1760" i="8" s="1"/>
  <c r="C1761" i="8" s="1"/>
  <c r="C1762" i="8" s="1"/>
  <c r="C1763" i="8" s="1"/>
  <c r="C1764" i="8" s="1"/>
  <c r="C1765" i="8" s="1"/>
  <c r="C1766" i="8" s="1"/>
  <c r="C1767" i="8" s="1"/>
  <c r="C1768" i="8" s="1"/>
  <c r="C1769" i="8" s="1"/>
  <c r="C1770" i="8" s="1"/>
  <c r="C1771" i="8" s="1"/>
  <c r="C1772" i="8" s="1"/>
  <c r="C1773" i="8" s="1"/>
  <c r="C1774" i="8" s="1"/>
  <c r="C1775" i="8" s="1"/>
  <c r="C1776" i="8" s="1"/>
  <c r="C1777" i="8" s="1"/>
  <c r="C1778" i="8" s="1"/>
  <c r="C1779" i="8" s="1"/>
  <c r="C1780" i="8" s="1"/>
  <c r="C1781" i="8" s="1"/>
  <c r="C1782" i="8" s="1"/>
  <c r="C1783" i="8" s="1"/>
  <c r="C1784" i="8" s="1"/>
  <c r="C1785" i="8" s="1"/>
  <c r="C1786" i="8" s="1"/>
  <c r="C1787" i="8" s="1"/>
  <c r="C1788" i="8" s="1"/>
  <c r="C1789" i="8" s="1"/>
  <c r="C1790" i="8" s="1"/>
  <c r="C1791" i="8" s="1"/>
  <c r="C1792" i="8" s="1"/>
  <c r="C1793" i="8" s="1"/>
  <c r="C1794" i="8" s="1"/>
  <c r="C1795" i="8" s="1"/>
  <c r="C1796" i="8" s="1"/>
  <c r="C1797" i="8" s="1"/>
  <c r="C1798" i="8" s="1"/>
  <c r="C1799" i="8" s="1"/>
  <c r="C1800" i="8" s="1"/>
  <c r="C1801" i="8" s="1"/>
  <c r="C1802" i="8" s="1"/>
  <c r="C1803" i="8" s="1"/>
  <c r="C1804" i="8" s="1"/>
  <c r="C1805" i="8" s="1"/>
  <c r="C1806" i="8" s="1"/>
  <c r="C1807" i="8" s="1"/>
  <c r="C1808" i="8" s="1"/>
  <c r="C1809" i="8" s="1"/>
  <c r="C1810" i="8" s="1"/>
  <c r="C1811" i="8" s="1"/>
  <c r="C1812" i="8" s="1"/>
  <c r="C1813" i="8" s="1"/>
  <c r="C1814" i="8" s="1"/>
  <c r="C1815" i="8" s="1"/>
  <c r="C1816" i="8" s="1"/>
  <c r="C1817" i="8" s="1"/>
  <c r="C1818" i="8" s="1"/>
  <c r="C1819" i="8" s="1"/>
  <c r="C1820" i="8" s="1"/>
  <c r="C1821" i="8" s="1"/>
  <c r="C1822" i="8" s="1"/>
  <c r="C1823" i="8" s="1"/>
  <c r="C1824" i="8" s="1"/>
  <c r="C1825" i="8" s="1"/>
  <c r="C1826" i="8" s="1"/>
  <c r="C1827" i="8" s="1"/>
  <c r="C1828" i="8" s="1"/>
  <c r="C1829" i="8" s="1"/>
  <c r="C1830" i="8" s="1"/>
  <c r="C1831" i="8" s="1"/>
  <c r="C1832" i="8" s="1"/>
  <c r="C1833" i="8" s="1"/>
  <c r="C1834" i="8" s="1"/>
  <c r="C1835" i="8" s="1"/>
  <c r="C1836" i="8" s="1"/>
  <c r="C1837" i="8" s="1"/>
  <c r="C1838" i="8" s="1"/>
  <c r="C1839" i="8" s="1"/>
  <c r="C1840" i="8" s="1"/>
  <c r="C1841" i="8" s="1"/>
  <c r="C1842" i="8" s="1"/>
  <c r="C1843" i="8" s="1"/>
  <c r="C1844" i="8" s="1"/>
  <c r="C1845" i="8" s="1"/>
  <c r="C1846" i="8" s="1"/>
  <c r="C1847" i="8" s="1"/>
  <c r="C1848" i="8" s="1"/>
  <c r="C1849" i="8" s="1"/>
  <c r="C1850" i="8" s="1"/>
  <c r="C1851" i="8" s="1"/>
  <c r="C1852" i="8" s="1"/>
  <c r="C1853" i="8" s="1"/>
  <c r="C1854" i="8" s="1"/>
  <c r="C1855" i="8" s="1"/>
  <c r="C1856" i="8" s="1"/>
  <c r="C1857" i="8" s="1"/>
  <c r="C1858" i="8" s="1"/>
  <c r="C1859" i="8" s="1"/>
  <c r="C1860" i="8" s="1"/>
  <c r="C1861" i="8" s="1"/>
  <c r="C1862" i="8" s="1"/>
  <c r="C1863" i="8" s="1"/>
  <c r="C1864" i="8" s="1"/>
  <c r="C1865" i="8" s="1"/>
  <c r="C1866" i="8" s="1"/>
  <c r="C1867" i="8" s="1"/>
  <c r="C1868" i="8" s="1"/>
  <c r="C1869" i="8" s="1"/>
  <c r="C1870" i="8" s="1"/>
  <c r="C1871" i="8" s="1"/>
  <c r="C1872" i="8" s="1"/>
  <c r="C1873" i="8" s="1"/>
  <c r="C1874" i="8" s="1"/>
  <c r="C1875" i="8" s="1"/>
  <c r="C1876" i="8" s="1"/>
  <c r="C1877" i="8" s="1"/>
  <c r="C1878" i="8" s="1"/>
  <c r="C1879" i="8" s="1"/>
  <c r="C1880" i="8" s="1"/>
  <c r="C1881" i="8" s="1"/>
  <c r="C1882" i="8" s="1"/>
  <c r="C1883" i="8" s="1"/>
  <c r="C1884" i="8" s="1"/>
  <c r="C1885" i="8" s="1"/>
  <c r="C1886" i="8" s="1"/>
  <c r="C1887" i="8" s="1"/>
  <c r="C1888" i="8" s="1"/>
  <c r="C1889" i="8" s="1"/>
  <c r="C1890" i="8" s="1"/>
  <c r="C1891" i="8" s="1"/>
  <c r="C1892" i="8" s="1"/>
  <c r="C1893" i="8" s="1"/>
  <c r="C1894" i="8" s="1"/>
  <c r="C1895" i="8" s="1"/>
  <c r="C1896" i="8" s="1"/>
  <c r="C1897" i="8" s="1"/>
  <c r="C1898" i="8" s="1"/>
  <c r="C1899" i="8" s="1"/>
  <c r="C1900" i="8" s="1"/>
  <c r="C1901" i="8" s="1"/>
  <c r="C1902" i="8" s="1"/>
  <c r="C1903" i="8" s="1"/>
  <c r="C1904" i="8" s="1"/>
  <c r="C1905" i="8" s="1"/>
  <c r="C1906" i="8" s="1"/>
  <c r="C1907" i="8" s="1"/>
  <c r="C1908" i="8" s="1"/>
  <c r="C1909" i="8" s="1"/>
  <c r="C1910" i="8" s="1"/>
  <c r="C1911" i="8" s="1"/>
  <c r="C1912" i="8" s="1"/>
  <c r="C1913" i="8" s="1"/>
  <c r="C1914" i="8" s="1"/>
  <c r="C1915" i="8" s="1"/>
  <c r="C1916" i="8" s="1"/>
  <c r="C1917" i="8" s="1"/>
  <c r="C1918" i="8" s="1"/>
  <c r="C1919" i="8" s="1"/>
  <c r="C1920" i="8" s="1"/>
  <c r="C1921" i="8" s="1"/>
  <c r="C1922" i="8" s="1"/>
  <c r="C1923" i="8" s="1"/>
  <c r="C1924" i="8" s="1"/>
  <c r="C1925" i="8" s="1"/>
  <c r="C1926" i="8" s="1"/>
  <c r="C1927" i="8" s="1"/>
  <c r="C1928" i="8" s="1"/>
  <c r="C1929" i="8" s="1"/>
  <c r="C1930" i="8" s="1"/>
  <c r="C1931" i="8" s="1"/>
  <c r="C1932" i="8" s="1"/>
  <c r="C1933" i="8" s="1"/>
  <c r="C1934" i="8" s="1"/>
  <c r="C1935" i="8" s="1"/>
  <c r="C1936" i="8" s="1"/>
  <c r="C1937" i="8" s="1"/>
  <c r="C1938" i="8" s="1"/>
  <c r="C1939" i="8" s="1"/>
  <c r="C1940" i="8" s="1"/>
  <c r="C1941" i="8" s="1"/>
  <c r="C1942" i="8" s="1"/>
  <c r="C1943" i="8" s="1"/>
  <c r="C1944" i="8" s="1"/>
  <c r="C1945" i="8" s="1"/>
  <c r="C1946" i="8" s="1"/>
  <c r="C1947" i="8" s="1"/>
  <c r="C1948" i="8" s="1"/>
  <c r="C1949" i="8" s="1"/>
  <c r="C1950" i="8" s="1"/>
  <c r="C1951" i="8" s="1"/>
  <c r="C1952" i="8" s="1"/>
  <c r="C1953" i="8" s="1"/>
  <c r="C1954" i="8" s="1"/>
  <c r="C1955" i="8" s="1"/>
  <c r="C1956" i="8" s="1"/>
  <c r="C1957" i="8" s="1"/>
  <c r="C1958" i="8" s="1"/>
  <c r="C1959" i="8" s="1"/>
  <c r="C1960" i="8" s="1"/>
  <c r="C1961" i="8" s="1"/>
  <c r="C1962" i="8" s="1"/>
  <c r="C1963" i="8" s="1"/>
  <c r="C1964" i="8" s="1"/>
  <c r="C1965" i="8" s="1"/>
  <c r="C1966" i="8" s="1"/>
  <c r="C1967" i="8" s="1"/>
  <c r="C1968" i="8" s="1"/>
  <c r="C1969" i="8" s="1"/>
  <c r="C1970" i="8" s="1"/>
  <c r="C1971" i="8" s="1"/>
  <c r="C1972" i="8" s="1"/>
  <c r="C1973" i="8" s="1"/>
  <c r="C1974" i="8" s="1"/>
  <c r="C1975" i="8" s="1"/>
  <c r="C1976" i="8" s="1"/>
  <c r="C1977" i="8" s="1"/>
  <c r="C1978" i="8" s="1"/>
  <c r="C1979" i="8" s="1"/>
  <c r="C1980" i="8" s="1"/>
  <c r="C1981" i="8" s="1"/>
  <c r="C1982" i="8" s="1"/>
  <c r="C1983" i="8" s="1"/>
  <c r="C1984" i="8" s="1"/>
  <c r="C1985" i="8" s="1"/>
  <c r="C1986" i="8" s="1"/>
  <c r="C1987" i="8" s="1"/>
  <c r="C1988" i="8" s="1"/>
  <c r="C1989" i="8" s="1"/>
  <c r="C1990" i="8" s="1"/>
  <c r="C1991" i="8" s="1"/>
  <c r="C1992" i="8" s="1"/>
  <c r="C1993" i="8" s="1"/>
  <c r="C1994" i="8" s="1"/>
  <c r="C1995" i="8" s="1"/>
  <c r="C1996" i="8" s="1"/>
  <c r="C1997" i="8" s="1"/>
  <c r="C1998" i="8" s="1"/>
  <c r="C1999" i="8" s="1"/>
  <c r="C2000" i="8" s="1"/>
  <c r="C2001" i="8" s="1"/>
  <c r="C2002" i="8" s="1"/>
  <c r="C2003" i="8" s="1"/>
  <c r="C2004" i="8" s="1"/>
  <c r="C2005" i="8" s="1"/>
  <c r="C2006" i="8" s="1"/>
  <c r="C2007" i="8" s="1"/>
  <c r="C2008" i="8" s="1"/>
  <c r="C2009" i="8" s="1"/>
  <c r="C2010" i="8" s="1"/>
  <c r="C2011" i="8" s="1"/>
  <c r="C2012" i="8" s="1"/>
  <c r="C2013" i="8" s="1"/>
  <c r="C2014" i="8" s="1"/>
  <c r="C2015" i="8" s="1"/>
  <c r="C2016" i="8" s="1"/>
  <c r="C2017" i="8" s="1"/>
  <c r="C2018" i="8" s="1"/>
  <c r="C2019" i="8" s="1"/>
  <c r="C2020" i="8" s="1"/>
  <c r="C2021" i="8" s="1"/>
  <c r="C2022" i="8" s="1"/>
  <c r="C2023" i="8" s="1"/>
  <c r="C2024" i="8" s="1"/>
  <c r="C2025" i="8" s="1"/>
  <c r="C2026" i="8" s="1"/>
  <c r="C2027" i="8" s="1"/>
  <c r="C2028" i="8" s="1"/>
  <c r="C2029" i="8" s="1"/>
  <c r="C2030" i="8" s="1"/>
  <c r="C2031" i="8" s="1"/>
  <c r="C2032" i="8" s="1"/>
  <c r="C2033" i="8" s="1"/>
  <c r="C2034" i="8" s="1"/>
  <c r="C2035" i="8" s="1"/>
  <c r="C2036" i="8" s="1"/>
  <c r="C2037" i="8" s="1"/>
  <c r="C2038" i="8" s="1"/>
  <c r="C2039" i="8" s="1"/>
  <c r="C2040" i="8" s="1"/>
  <c r="C2041" i="8" s="1"/>
  <c r="C2042" i="8" s="1"/>
  <c r="C2043" i="8" s="1"/>
  <c r="C2044" i="8" s="1"/>
  <c r="C2045" i="8" s="1"/>
  <c r="C2046" i="8" s="1"/>
  <c r="C2047" i="8" s="1"/>
  <c r="C2048" i="8" s="1"/>
  <c r="C2049" i="8" s="1"/>
  <c r="C2050" i="8" s="1"/>
  <c r="C2051" i="8" s="1"/>
  <c r="C2052" i="8" s="1"/>
  <c r="C2053" i="8" s="1"/>
  <c r="C2054" i="8" s="1"/>
  <c r="C2055" i="8" s="1"/>
  <c r="C2056" i="8" s="1"/>
  <c r="C2057" i="8" s="1"/>
  <c r="C2058" i="8" s="1"/>
  <c r="C2059" i="8" s="1"/>
  <c r="C2060" i="8" s="1"/>
  <c r="C2061" i="8" s="1"/>
  <c r="C2062" i="8" s="1"/>
  <c r="C2063" i="8" s="1"/>
  <c r="C2064" i="8" s="1"/>
  <c r="C2065" i="8" s="1"/>
  <c r="C2066" i="8" s="1"/>
  <c r="C2067" i="8" s="1"/>
  <c r="C2068" i="8" s="1"/>
  <c r="C2069" i="8" s="1"/>
  <c r="C2070" i="8" s="1"/>
  <c r="C2071" i="8" s="1"/>
  <c r="C2072" i="8" s="1"/>
  <c r="C2073" i="8" s="1"/>
  <c r="C2074" i="8" s="1"/>
  <c r="C2075" i="8" s="1"/>
  <c r="C2076" i="8" s="1"/>
  <c r="C2077" i="8" s="1"/>
  <c r="C2078" i="8" s="1"/>
  <c r="C2079" i="8" s="1"/>
  <c r="C2080" i="8" s="1"/>
  <c r="C2081" i="8" s="1"/>
  <c r="C2082" i="8" s="1"/>
  <c r="C2083" i="8" s="1"/>
  <c r="C2084" i="8" s="1"/>
  <c r="C2085" i="8" s="1"/>
  <c r="C2086" i="8" s="1"/>
  <c r="C2087" i="8" s="1"/>
  <c r="C2088" i="8" s="1"/>
  <c r="C2089" i="8" s="1"/>
  <c r="C2090" i="8" s="1"/>
  <c r="C2091" i="8" s="1"/>
  <c r="C2092" i="8" s="1"/>
  <c r="C2093" i="8" s="1"/>
  <c r="C2094" i="8" s="1"/>
  <c r="C2095" i="8" s="1"/>
  <c r="C2096" i="8" s="1"/>
  <c r="C2097" i="8" s="1"/>
  <c r="C2098" i="8" s="1"/>
  <c r="C2099" i="8" s="1"/>
  <c r="C2100" i="8" s="1"/>
  <c r="C2101" i="8" s="1"/>
  <c r="C2102" i="8" s="1"/>
  <c r="C2103" i="8" s="1"/>
  <c r="C2104" i="8" s="1"/>
  <c r="C2105" i="8" s="1"/>
  <c r="C2106" i="8" s="1"/>
  <c r="C2107" i="8" s="1"/>
  <c r="C2108" i="8" s="1"/>
  <c r="C2109" i="8" s="1"/>
  <c r="C2110" i="8" s="1"/>
  <c r="C2111" i="8" s="1"/>
  <c r="C2112" i="8" s="1"/>
  <c r="C2113" i="8" s="1"/>
  <c r="C2114" i="8" s="1"/>
  <c r="C2115" i="8" s="1"/>
  <c r="C2116" i="8" s="1"/>
  <c r="C2117" i="8" s="1"/>
  <c r="C2118" i="8" s="1"/>
  <c r="C2119" i="8" s="1"/>
  <c r="C2120" i="8" s="1"/>
  <c r="C2121" i="8" s="1"/>
  <c r="C2122" i="8" s="1"/>
  <c r="C2123" i="8" s="1"/>
  <c r="C2124" i="8" s="1"/>
  <c r="C2125" i="8" s="1"/>
  <c r="C2126" i="8" s="1"/>
  <c r="C2127" i="8" s="1"/>
  <c r="C2128" i="8" s="1"/>
  <c r="C2129" i="8" s="1"/>
  <c r="C2130" i="8" s="1"/>
  <c r="C2131" i="8" s="1"/>
  <c r="C2132" i="8" s="1"/>
  <c r="C2133" i="8" s="1"/>
  <c r="C2134" i="8" s="1"/>
  <c r="C2135" i="8" s="1"/>
  <c r="C2136" i="8" s="1"/>
  <c r="C2137" i="8" s="1"/>
  <c r="C2138" i="8" s="1"/>
  <c r="C2139" i="8" s="1"/>
  <c r="C2140" i="8" s="1"/>
  <c r="C2141" i="8" s="1"/>
  <c r="C2142" i="8" s="1"/>
  <c r="C2143" i="8" s="1"/>
  <c r="C2144" i="8" s="1"/>
  <c r="C2145" i="8" s="1"/>
  <c r="C2146" i="8" s="1"/>
  <c r="C2147" i="8" s="1"/>
  <c r="C2148" i="8" s="1"/>
  <c r="C2149" i="8" s="1"/>
  <c r="C2150" i="8" s="1"/>
  <c r="C2151" i="8" s="1"/>
  <c r="C2152" i="8" s="1"/>
  <c r="C2153" i="8" s="1"/>
  <c r="C2154" i="8" s="1"/>
  <c r="C2155" i="8" s="1"/>
  <c r="C2156" i="8" s="1"/>
  <c r="C2157" i="8" s="1"/>
  <c r="C2158" i="8" s="1"/>
  <c r="C2159" i="8" s="1"/>
  <c r="C2160" i="8" s="1"/>
  <c r="C2161" i="8" s="1"/>
  <c r="C2162" i="8" s="1"/>
  <c r="C2163" i="8" s="1"/>
  <c r="C2164" i="8" s="1"/>
  <c r="C2165" i="8" s="1"/>
  <c r="C2166" i="8" s="1"/>
  <c r="C2167" i="8" s="1"/>
  <c r="C2168" i="8" s="1"/>
  <c r="C2169" i="8" s="1"/>
  <c r="C2170" i="8" s="1"/>
  <c r="C2171" i="8" s="1"/>
  <c r="C2172" i="8" s="1"/>
  <c r="C2173" i="8" s="1"/>
  <c r="C2174" i="8" s="1"/>
  <c r="C2175" i="8" s="1"/>
  <c r="C2176" i="8" s="1"/>
  <c r="C2177" i="8" s="1"/>
  <c r="C2178" i="8" s="1"/>
  <c r="C2179" i="8" s="1"/>
  <c r="C2180" i="8" s="1"/>
  <c r="C2181" i="8" s="1"/>
  <c r="C2182" i="8" s="1"/>
  <c r="C2183" i="8" s="1"/>
  <c r="C2184" i="8" s="1"/>
  <c r="C2185" i="8" s="1"/>
  <c r="C2186" i="8" s="1"/>
  <c r="C2187" i="8" s="1"/>
  <c r="C2188" i="8" s="1"/>
  <c r="C2189" i="8" s="1"/>
  <c r="C2190" i="8" s="1"/>
  <c r="C2191" i="8" s="1"/>
  <c r="C2192" i="8" s="1"/>
  <c r="C2193" i="8" s="1"/>
  <c r="C2194" i="8" s="1"/>
  <c r="C2195" i="8" s="1"/>
  <c r="C2196" i="8" s="1"/>
  <c r="C2197" i="8" s="1"/>
  <c r="C2198" i="8" s="1"/>
  <c r="C2199" i="8" s="1"/>
  <c r="C2200" i="8" s="1"/>
  <c r="C2201" i="8" s="1"/>
  <c r="C2202" i="8" s="1"/>
  <c r="C2203" i="8" s="1"/>
  <c r="C2204" i="8" s="1"/>
  <c r="C2205" i="8" s="1"/>
  <c r="C2206" i="8" s="1"/>
  <c r="C2207" i="8" s="1"/>
  <c r="C2208" i="8" s="1"/>
  <c r="C2209" i="8" s="1"/>
  <c r="C2210" i="8" s="1"/>
  <c r="C2211" i="8" s="1"/>
  <c r="C2212" i="8" s="1"/>
  <c r="C2213" i="8" s="1"/>
  <c r="C2214" i="8" s="1"/>
  <c r="C2215" i="8" s="1"/>
  <c r="C2216" i="8" s="1"/>
  <c r="C2217" i="8" s="1"/>
  <c r="C2218" i="8" s="1"/>
  <c r="C2219" i="8" s="1"/>
  <c r="C2220" i="8" s="1"/>
  <c r="C2221" i="8" s="1"/>
  <c r="C2222" i="8" s="1"/>
  <c r="C2223" i="8" s="1"/>
  <c r="C2224" i="8" s="1"/>
  <c r="C2225" i="8" s="1"/>
  <c r="C2226" i="8" s="1"/>
  <c r="C2227" i="8" s="1"/>
  <c r="C2228" i="8" s="1"/>
  <c r="C2229" i="8" s="1"/>
  <c r="C2230" i="8" s="1"/>
  <c r="C2231" i="8" s="1"/>
  <c r="C2232" i="8" s="1"/>
  <c r="C2233" i="8" s="1"/>
  <c r="C2234" i="8" s="1"/>
  <c r="C2235" i="8" s="1"/>
  <c r="C2236" i="8" s="1"/>
  <c r="C2237" i="8" s="1"/>
  <c r="C2238" i="8" s="1"/>
  <c r="C2239" i="8" s="1"/>
  <c r="C2240" i="8" s="1"/>
  <c r="C2241" i="8" s="1"/>
  <c r="C2242" i="8" s="1"/>
  <c r="C2243" i="8" s="1"/>
  <c r="C2244" i="8" s="1"/>
  <c r="C2245" i="8" s="1"/>
  <c r="C2246" i="8" s="1"/>
  <c r="C2247" i="8" s="1"/>
  <c r="C2248" i="8" s="1"/>
  <c r="C2249" i="8" s="1"/>
  <c r="C2250" i="8" s="1"/>
  <c r="C2251" i="8" s="1"/>
  <c r="C2252" i="8" s="1"/>
  <c r="C2253" i="8" s="1"/>
  <c r="C2254" i="8" s="1"/>
  <c r="C2255" i="8" s="1"/>
  <c r="C2256" i="8" s="1"/>
  <c r="C2257" i="8" s="1"/>
  <c r="C2258" i="8" s="1"/>
  <c r="C2259" i="8" s="1"/>
  <c r="C2260" i="8" s="1"/>
  <c r="C2261" i="8" s="1"/>
  <c r="C2262" i="8" s="1"/>
  <c r="C2263" i="8" s="1"/>
  <c r="C2264" i="8" s="1"/>
  <c r="C2265" i="8" s="1"/>
  <c r="C2266" i="8" s="1"/>
  <c r="C2267" i="8" s="1"/>
  <c r="C2268" i="8" s="1"/>
  <c r="C2269" i="8" s="1"/>
  <c r="C2270" i="8" s="1"/>
  <c r="C2271" i="8" s="1"/>
  <c r="C2272" i="8" s="1"/>
  <c r="C2273" i="8" s="1"/>
  <c r="C2274" i="8" s="1"/>
  <c r="C2275" i="8" s="1"/>
  <c r="C2276" i="8" s="1"/>
  <c r="C2277" i="8" s="1"/>
  <c r="C2278" i="8" s="1"/>
  <c r="C2279" i="8" s="1"/>
  <c r="C2280" i="8" s="1"/>
  <c r="C2281" i="8" s="1"/>
  <c r="C2282" i="8" s="1"/>
  <c r="C2283" i="8" s="1"/>
  <c r="C2284" i="8" s="1"/>
  <c r="C2285" i="8" s="1"/>
  <c r="C2286" i="8" s="1"/>
  <c r="C2287" i="8" s="1"/>
  <c r="C2288" i="8" s="1"/>
  <c r="C2289" i="8" s="1"/>
  <c r="C2290" i="8" s="1"/>
  <c r="C2291" i="8" s="1"/>
  <c r="C2292" i="8" s="1"/>
  <c r="C2293" i="8" s="1"/>
  <c r="C2294" i="8" s="1"/>
  <c r="C2295" i="8" s="1"/>
  <c r="C2296" i="8" s="1"/>
  <c r="C2297" i="8" s="1"/>
  <c r="C2298" i="8" s="1"/>
  <c r="C2299" i="8" s="1"/>
  <c r="C2300" i="8" s="1"/>
  <c r="C2301" i="8" s="1"/>
  <c r="C2302" i="8" s="1"/>
  <c r="C2303" i="8" s="1"/>
  <c r="C2304" i="8" s="1"/>
  <c r="C2305" i="8" s="1"/>
  <c r="C2306" i="8" s="1"/>
  <c r="C2307" i="8" s="1"/>
  <c r="C2308" i="8" s="1"/>
  <c r="C2309" i="8" s="1"/>
  <c r="C2310" i="8" s="1"/>
  <c r="C2311" i="8" s="1"/>
  <c r="C2312" i="8" s="1"/>
  <c r="C2313" i="8" s="1"/>
  <c r="C2314" i="8" s="1"/>
  <c r="C2315" i="8" s="1"/>
  <c r="C2316" i="8" s="1"/>
  <c r="C2317" i="8" s="1"/>
  <c r="C2318" i="8" s="1"/>
  <c r="C2319" i="8" s="1"/>
  <c r="C2320" i="8" s="1"/>
  <c r="C2321" i="8" s="1"/>
  <c r="C2322" i="8" s="1"/>
  <c r="C2323" i="8" s="1"/>
  <c r="C2324" i="8" s="1"/>
  <c r="C2325" i="8" s="1"/>
  <c r="C2326" i="8" s="1"/>
  <c r="C2327" i="8" s="1"/>
  <c r="C2328" i="8" s="1"/>
  <c r="C2329" i="8" s="1"/>
  <c r="C2330" i="8" s="1"/>
  <c r="C2331" i="8" s="1"/>
  <c r="C2332" i="8" s="1"/>
  <c r="C2333" i="8" s="1"/>
  <c r="C2334" i="8" s="1"/>
  <c r="C2335" i="8" s="1"/>
  <c r="C2336" i="8" s="1"/>
  <c r="C2337" i="8" s="1"/>
  <c r="C2338" i="8" s="1"/>
  <c r="C2339" i="8" s="1"/>
  <c r="C2340" i="8" s="1"/>
  <c r="C2341" i="8" s="1"/>
  <c r="C2342" i="8" s="1"/>
  <c r="C2343" i="8" s="1"/>
  <c r="C2344" i="8" s="1"/>
  <c r="C2345" i="8" s="1"/>
  <c r="C2346" i="8" s="1"/>
  <c r="C2347" i="8" s="1"/>
  <c r="C2348" i="8" s="1"/>
  <c r="C2349" i="8" s="1"/>
  <c r="C2350" i="8" s="1"/>
  <c r="C2351" i="8" s="1"/>
  <c r="C2352" i="8" s="1"/>
  <c r="C2353" i="8" s="1"/>
  <c r="C2354" i="8" s="1"/>
  <c r="C2355" i="8" s="1"/>
  <c r="C2356" i="8" s="1"/>
  <c r="C2357" i="8" s="1"/>
  <c r="C2358" i="8" s="1"/>
  <c r="C2359" i="8" s="1"/>
  <c r="C2360" i="8" s="1"/>
  <c r="C2361" i="8" s="1"/>
  <c r="C2362" i="8" s="1"/>
  <c r="C2363" i="8" s="1"/>
  <c r="C2364" i="8" s="1"/>
  <c r="C2365" i="8" s="1"/>
  <c r="C2366" i="8" s="1"/>
  <c r="C2367" i="8" s="1"/>
  <c r="C2368" i="8" s="1"/>
  <c r="C2369" i="8" s="1"/>
  <c r="C2370" i="8" s="1"/>
  <c r="C2371" i="8" s="1"/>
  <c r="C2372" i="8" s="1"/>
  <c r="C2373" i="8" s="1"/>
  <c r="C2374" i="8" s="1"/>
  <c r="C2375" i="8" s="1"/>
  <c r="C2376" i="8" s="1"/>
  <c r="C2377" i="8" s="1"/>
  <c r="C2378" i="8" s="1"/>
  <c r="C2379" i="8" s="1"/>
  <c r="C2380" i="8" s="1"/>
  <c r="C2381" i="8" s="1"/>
  <c r="C2382" i="8" s="1"/>
  <c r="C2383" i="8" s="1"/>
  <c r="C2384" i="8" s="1"/>
  <c r="C2385" i="8" s="1"/>
  <c r="C2386" i="8" s="1"/>
  <c r="C2387" i="8" s="1"/>
  <c r="C2388" i="8" s="1"/>
  <c r="C2389" i="8" s="1"/>
  <c r="C2390" i="8" s="1"/>
  <c r="C2391" i="8" s="1"/>
  <c r="C2392" i="8" s="1"/>
  <c r="C2393" i="8" s="1"/>
  <c r="C2394" i="8" s="1"/>
  <c r="C2395" i="8" s="1"/>
  <c r="C2396" i="8" s="1"/>
  <c r="C2397" i="8" s="1"/>
  <c r="C2398" i="8" s="1"/>
  <c r="C2399" i="8" s="1"/>
  <c r="C2400" i="8" s="1"/>
  <c r="C2401" i="8" s="1"/>
  <c r="C2402" i="8" s="1"/>
  <c r="C2403" i="8" s="1"/>
  <c r="C2404" i="8" s="1"/>
  <c r="C2405" i="8" s="1"/>
  <c r="C2406" i="8" s="1"/>
  <c r="C2407" i="8" s="1"/>
  <c r="C2408" i="8" s="1"/>
  <c r="C2409" i="8" s="1"/>
  <c r="C2410" i="8" s="1"/>
  <c r="C2411" i="8" s="1"/>
  <c r="C2412" i="8" s="1"/>
  <c r="C2413" i="8" s="1"/>
  <c r="C2414" i="8" s="1"/>
  <c r="C2415" i="8" s="1"/>
  <c r="C2416" i="8" s="1"/>
  <c r="C2417" i="8" s="1"/>
  <c r="C2418" i="8" s="1"/>
  <c r="C2419" i="8" s="1"/>
  <c r="C2420" i="8" s="1"/>
  <c r="C2421" i="8" s="1"/>
  <c r="C2422" i="8" s="1"/>
  <c r="C2423" i="8" s="1"/>
  <c r="C2424" i="8" s="1"/>
  <c r="C2425" i="8" s="1"/>
  <c r="C2426" i="8" s="1"/>
  <c r="C2427" i="8" s="1"/>
  <c r="C2428" i="8" s="1"/>
  <c r="C2429" i="8" s="1"/>
  <c r="C2430" i="8" s="1"/>
  <c r="C2431" i="8" s="1"/>
  <c r="C2432" i="8" s="1"/>
  <c r="C2433" i="8" s="1"/>
  <c r="C2434" i="8" s="1"/>
  <c r="C2435" i="8" s="1"/>
  <c r="C2436" i="8" s="1"/>
  <c r="C2437" i="8" s="1"/>
  <c r="C2438" i="8" s="1"/>
  <c r="C2439" i="8" s="1"/>
  <c r="C2440" i="8" s="1"/>
  <c r="C2441" i="8" s="1"/>
  <c r="C2442" i="8" s="1"/>
  <c r="C2443" i="8" s="1"/>
  <c r="C2444" i="8" s="1"/>
  <c r="C2445" i="8" s="1"/>
  <c r="C2446" i="8" s="1"/>
  <c r="C2447" i="8" s="1"/>
  <c r="C2448" i="8" s="1"/>
  <c r="C2449" i="8" s="1"/>
  <c r="C2450" i="8" s="1"/>
  <c r="C2451" i="8" s="1"/>
  <c r="C2452" i="8" s="1"/>
  <c r="C2453" i="8" s="1"/>
  <c r="C2454" i="8" s="1"/>
  <c r="C2455" i="8" s="1"/>
  <c r="C2456" i="8" s="1"/>
  <c r="C2457" i="8" s="1"/>
  <c r="C2458" i="8" s="1"/>
  <c r="C2459" i="8" s="1"/>
  <c r="C2460" i="8" s="1"/>
  <c r="C2461" i="8" s="1"/>
  <c r="C2462" i="8" s="1"/>
  <c r="C2463" i="8" s="1"/>
  <c r="C2464" i="8" s="1"/>
  <c r="C2465" i="8" s="1"/>
  <c r="C2466" i="8" s="1"/>
  <c r="C2467" i="8" s="1"/>
  <c r="C2468" i="8" s="1"/>
  <c r="C2469" i="8" s="1"/>
  <c r="C2470" i="8" s="1"/>
  <c r="C2471" i="8" s="1"/>
  <c r="C2472" i="8" s="1"/>
  <c r="C2473" i="8" s="1"/>
  <c r="C2474" i="8" s="1"/>
  <c r="C2475" i="8" s="1"/>
  <c r="C2476" i="8" s="1"/>
  <c r="C2477" i="8" s="1"/>
  <c r="C2478" i="8" s="1"/>
  <c r="C2479" i="8" s="1"/>
  <c r="C2480" i="8" s="1"/>
  <c r="C2481" i="8" s="1"/>
  <c r="C2482" i="8" s="1"/>
  <c r="C2483" i="8" s="1"/>
  <c r="C2484" i="8" s="1"/>
  <c r="C2485" i="8" s="1"/>
  <c r="C2486" i="8" s="1"/>
  <c r="C2487" i="8" s="1"/>
  <c r="C2488" i="8" s="1"/>
  <c r="C2489" i="8" s="1"/>
  <c r="C2490" i="8" s="1"/>
  <c r="C2491" i="8" s="1"/>
  <c r="C2492" i="8" s="1"/>
  <c r="C2493" i="8" s="1"/>
  <c r="C2494" i="8" s="1"/>
  <c r="C2495" i="8" s="1"/>
  <c r="C2496" i="8" s="1"/>
  <c r="C2497" i="8" s="1"/>
  <c r="C2498" i="8" s="1"/>
  <c r="C2499" i="8" s="1"/>
  <c r="C2500" i="8" s="1"/>
  <c r="C2501" i="8" s="1"/>
  <c r="C2502" i="8" s="1"/>
  <c r="C2503" i="8" s="1"/>
  <c r="C2504" i="8" s="1"/>
  <c r="C2505" i="8" s="1"/>
  <c r="C2506" i="8" s="1"/>
  <c r="C2507" i="8" s="1"/>
  <c r="C2508" i="8" s="1"/>
  <c r="C2509" i="8" s="1"/>
  <c r="C2510" i="8" s="1"/>
  <c r="C2511" i="8" s="1"/>
  <c r="C2512" i="8" s="1"/>
  <c r="C2513" i="8" s="1"/>
  <c r="C2514" i="8" s="1"/>
  <c r="C2515" i="8" s="1"/>
  <c r="C2516" i="8" s="1"/>
  <c r="C2517" i="8" s="1"/>
  <c r="C2518" i="8" s="1"/>
  <c r="C2519" i="8" s="1"/>
  <c r="C2520" i="8" s="1"/>
  <c r="C2521" i="8" s="1"/>
  <c r="C2522" i="8" s="1"/>
  <c r="C2523" i="8" s="1"/>
  <c r="C2524" i="8" s="1"/>
  <c r="C2525" i="8" s="1"/>
  <c r="C2526" i="8" s="1"/>
  <c r="C2527" i="8" s="1"/>
  <c r="C2528" i="8" s="1"/>
  <c r="C2529" i="8" s="1"/>
  <c r="C2530" i="8" s="1"/>
  <c r="C2531" i="8" s="1"/>
  <c r="C2532" i="8" s="1"/>
  <c r="C2533" i="8" s="1"/>
  <c r="C2534" i="8" s="1"/>
  <c r="C2535" i="8" s="1"/>
  <c r="C2536" i="8" s="1"/>
  <c r="C2537" i="8" s="1"/>
  <c r="C2538" i="8" s="1"/>
  <c r="C2539" i="8" s="1"/>
  <c r="C2540" i="8" s="1"/>
  <c r="C2541" i="8" s="1"/>
  <c r="C2542" i="8" s="1"/>
  <c r="C2543" i="8" s="1"/>
  <c r="C2544" i="8" s="1"/>
  <c r="C2545" i="8" s="1"/>
  <c r="C2546" i="8" s="1"/>
  <c r="C2547" i="8" s="1"/>
  <c r="C2548" i="8" s="1"/>
  <c r="C2549" i="8" s="1"/>
  <c r="C2550" i="8" s="1"/>
  <c r="C2551" i="8" s="1"/>
  <c r="C2552" i="8" s="1"/>
  <c r="C2553" i="8" s="1"/>
  <c r="C2554" i="8" s="1"/>
  <c r="C2555" i="8" s="1"/>
  <c r="C2556" i="8" s="1"/>
  <c r="C2557" i="8" s="1"/>
  <c r="C2558" i="8" s="1"/>
  <c r="C2559" i="8" s="1"/>
  <c r="C2560" i="8" s="1"/>
  <c r="C2561" i="8" s="1"/>
  <c r="C2562" i="8" s="1"/>
  <c r="C2563" i="8" s="1"/>
  <c r="C2564" i="8" s="1"/>
  <c r="C2565" i="8" s="1"/>
  <c r="C2566" i="8" s="1"/>
  <c r="C2567" i="8" s="1"/>
  <c r="C2568" i="8" s="1"/>
  <c r="C2569" i="8" s="1"/>
  <c r="C2570" i="8" s="1"/>
  <c r="C2571" i="8" s="1"/>
  <c r="C2572" i="8" s="1"/>
  <c r="C2573" i="8" s="1"/>
  <c r="C2574" i="8" s="1"/>
  <c r="C2575" i="8" s="1"/>
  <c r="C2576" i="8" s="1"/>
  <c r="C2577" i="8" s="1"/>
  <c r="C2578" i="8" s="1"/>
  <c r="C2579" i="8" s="1"/>
  <c r="C2580" i="8" s="1"/>
  <c r="C2581" i="8" s="1"/>
  <c r="C2582" i="8" s="1"/>
  <c r="C2583" i="8" s="1"/>
  <c r="C2584" i="8" s="1"/>
  <c r="C2585" i="8" s="1"/>
  <c r="C2586" i="8" s="1"/>
  <c r="C2587" i="8" s="1"/>
  <c r="C2588" i="8" s="1"/>
  <c r="C2589" i="8" s="1"/>
  <c r="C2590" i="8" s="1"/>
  <c r="C2591" i="8" s="1"/>
  <c r="C2592" i="8" s="1"/>
  <c r="C2593" i="8" s="1"/>
  <c r="C2594" i="8" s="1"/>
  <c r="C2595" i="8" s="1"/>
  <c r="C2596" i="8" s="1"/>
  <c r="C2597" i="8" s="1"/>
  <c r="C2598" i="8" s="1"/>
  <c r="C2599" i="8" s="1"/>
  <c r="C2600" i="8" s="1"/>
  <c r="C2601" i="8" s="1"/>
  <c r="C2602" i="8" s="1"/>
  <c r="C2603" i="8" s="1"/>
  <c r="C2604" i="8" s="1"/>
  <c r="C2605" i="8" s="1"/>
  <c r="C2606" i="8" s="1"/>
  <c r="C2607" i="8" s="1"/>
  <c r="C2608" i="8" s="1"/>
  <c r="C2609" i="8" s="1"/>
  <c r="C2610" i="8" s="1"/>
  <c r="C2611" i="8" s="1"/>
  <c r="C2612" i="8" s="1"/>
  <c r="C2613" i="8" s="1"/>
  <c r="C2614" i="8" s="1"/>
  <c r="C2615" i="8" s="1"/>
  <c r="C2616" i="8" s="1"/>
  <c r="C2617" i="8" s="1"/>
  <c r="C2618" i="8" s="1"/>
  <c r="C2619" i="8" s="1"/>
  <c r="C2620" i="8" s="1"/>
  <c r="C2621" i="8" s="1"/>
  <c r="C2622" i="8" s="1"/>
  <c r="C2623" i="8" s="1"/>
  <c r="C2624" i="8" s="1"/>
  <c r="C2625" i="8" s="1"/>
  <c r="C2626" i="8" s="1"/>
  <c r="C2627" i="8" s="1"/>
  <c r="C2628" i="8" s="1"/>
  <c r="C2629" i="8" s="1"/>
  <c r="C2630" i="8" s="1"/>
  <c r="C2631" i="8" s="1"/>
  <c r="C2632" i="8" s="1"/>
  <c r="C2633" i="8" s="1"/>
  <c r="C2634" i="8" s="1"/>
  <c r="C2635" i="8" s="1"/>
  <c r="C2636" i="8" s="1"/>
  <c r="C2637" i="8" s="1"/>
  <c r="C2638" i="8" s="1"/>
  <c r="C2639" i="8" s="1"/>
  <c r="C2640" i="8" s="1"/>
  <c r="C2641" i="8" s="1"/>
  <c r="C2642" i="8" s="1"/>
  <c r="C2643" i="8" s="1"/>
  <c r="C2644" i="8" s="1"/>
  <c r="C2645" i="8" s="1"/>
  <c r="C2646" i="8" s="1"/>
  <c r="C2647" i="8" s="1"/>
  <c r="C2648" i="8" s="1"/>
  <c r="C2649" i="8" s="1"/>
  <c r="C2650" i="8" s="1"/>
  <c r="C2651" i="8" s="1"/>
  <c r="C2652" i="8" s="1"/>
  <c r="C2653" i="8" s="1"/>
  <c r="C2654" i="8" s="1"/>
  <c r="C2655" i="8" s="1"/>
  <c r="C2656" i="8" s="1"/>
  <c r="C2657" i="8" s="1"/>
  <c r="C2658" i="8" s="1"/>
  <c r="C2659" i="8" s="1"/>
  <c r="C2660" i="8" s="1"/>
  <c r="C2661" i="8" s="1"/>
  <c r="C2662" i="8" s="1"/>
  <c r="C2663" i="8" s="1"/>
  <c r="C2664" i="8" s="1"/>
  <c r="C2665" i="8" s="1"/>
  <c r="C2666" i="8" s="1"/>
  <c r="C2667" i="8" s="1"/>
  <c r="C2668" i="8" s="1"/>
  <c r="C2669" i="8" s="1"/>
  <c r="C2670" i="8" s="1"/>
  <c r="C2671" i="8" s="1"/>
  <c r="C2672" i="8" s="1"/>
  <c r="C2673" i="8" s="1"/>
  <c r="C2674" i="8" s="1"/>
  <c r="C2675" i="8" s="1"/>
  <c r="C2676" i="8" s="1"/>
  <c r="C2677" i="8" s="1"/>
  <c r="C2678" i="8" s="1"/>
  <c r="C2679" i="8" s="1"/>
  <c r="C2680" i="8" s="1"/>
  <c r="C2681" i="8" s="1"/>
  <c r="C2682" i="8" s="1"/>
  <c r="C2683" i="8" s="1"/>
  <c r="C2684" i="8" s="1"/>
  <c r="C2685" i="8" s="1"/>
  <c r="C2686" i="8" s="1"/>
  <c r="C2687" i="8" s="1"/>
  <c r="C2688" i="8" s="1"/>
  <c r="C2689" i="8" s="1"/>
  <c r="C2690" i="8" s="1"/>
  <c r="C2691" i="8" s="1"/>
  <c r="C2692" i="8" s="1"/>
  <c r="C2693" i="8" s="1"/>
  <c r="C2694" i="8" s="1"/>
  <c r="C2695" i="8" s="1"/>
  <c r="C2696" i="8" s="1"/>
  <c r="C2697" i="8" s="1"/>
  <c r="C2698" i="8" s="1"/>
  <c r="C2699" i="8" s="1"/>
  <c r="C2700" i="8" s="1"/>
  <c r="C2701" i="8" s="1"/>
  <c r="C2702" i="8" s="1"/>
  <c r="C2703" i="8" s="1"/>
  <c r="C2704" i="8" s="1"/>
  <c r="C2705" i="8" s="1"/>
  <c r="C2706" i="8" s="1"/>
  <c r="C2707" i="8" s="1"/>
  <c r="C2708" i="8" s="1"/>
  <c r="C2709" i="8" s="1"/>
  <c r="C2710" i="8" s="1"/>
  <c r="C2711" i="8" s="1"/>
  <c r="C2712" i="8" s="1"/>
  <c r="C2713" i="8" s="1"/>
  <c r="C2714" i="8" s="1"/>
  <c r="C2715" i="8" s="1"/>
  <c r="C2716" i="8" s="1"/>
  <c r="C2717" i="8" s="1"/>
  <c r="C2718" i="8" s="1"/>
  <c r="C2719" i="8" s="1"/>
  <c r="C2720" i="8" s="1"/>
  <c r="C2721" i="8" s="1"/>
  <c r="C2722" i="8" s="1"/>
  <c r="C2723" i="8" s="1"/>
  <c r="C2724" i="8" s="1"/>
  <c r="C2725" i="8" s="1"/>
  <c r="C2726" i="8" s="1"/>
  <c r="C2727" i="8" s="1"/>
  <c r="C2728" i="8" s="1"/>
  <c r="C2729" i="8" s="1"/>
  <c r="C2730" i="8" s="1"/>
  <c r="C2731" i="8" s="1"/>
  <c r="C2732" i="8" s="1"/>
  <c r="C2733" i="8" s="1"/>
  <c r="C2734" i="8" s="1"/>
  <c r="C2735" i="8" s="1"/>
  <c r="C2736" i="8" s="1"/>
  <c r="C2737" i="8" s="1"/>
  <c r="C2738" i="8" s="1"/>
  <c r="C2739" i="8" s="1"/>
  <c r="C2740" i="8" s="1"/>
  <c r="C2741" i="8" s="1"/>
  <c r="C2742" i="8" s="1"/>
  <c r="C2743" i="8" s="1"/>
  <c r="C2744" i="8" s="1"/>
  <c r="C2745" i="8" s="1"/>
  <c r="C2746" i="8" s="1"/>
  <c r="C2747" i="8" s="1"/>
  <c r="C2748" i="8" s="1"/>
  <c r="C2749" i="8" s="1"/>
  <c r="C2750" i="8" s="1"/>
  <c r="C2751" i="8" s="1"/>
  <c r="C2752" i="8" s="1"/>
  <c r="C2753" i="8" s="1"/>
  <c r="C2754" i="8" s="1"/>
  <c r="C2755" i="8" s="1"/>
  <c r="C2756" i="8" s="1"/>
  <c r="C2757" i="8" s="1"/>
  <c r="C2758" i="8" s="1"/>
  <c r="C2759" i="8" s="1"/>
  <c r="C2760" i="8" s="1"/>
  <c r="C2761" i="8" s="1"/>
  <c r="C2762" i="8" s="1"/>
  <c r="C2763" i="8" s="1"/>
  <c r="C2764" i="8" s="1"/>
  <c r="C2765" i="8" s="1"/>
  <c r="C2766" i="8" s="1"/>
  <c r="C2767" i="8" s="1"/>
  <c r="C2768" i="8" s="1"/>
  <c r="C2769" i="8" s="1"/>
  <c r="C2770" i="8" s="1"/>
  <c r="C2771" i="8" s="1"/>
  <c r="C2772" i="8" s="1"/>
  <c r="C2773" i="8" s="1"/>
  <c r="C2774" i="8" s="1"/>
  <c r="C2775" i="8" s="1"/>
  <c r="C2776" i="8" s="1"/>
  <c r="C2777" i="8" s="1"/>
  <c r="C2778" i="8" s="1"/>
  <c r="C2779" i="8" s="1"/>
  <c r="C2780" i="8" s="1"/>
  <c r="C2781" i="8" s="1"/>
  <c r="C2782" i="8" s="1"/>
  <c r="C2783" i="8" s="1"/>
  <c r="C2784" i="8" s="1"/>
  <c r="C2785" i="8" s="1"/>
  <c r="C2786" i="8" s="1"/>
  <c r="C2787" i="8" s="1"/>
  <c r="C2788" i="8" s="1"/>
  <c r="C2789" i="8" s="1"/>
  <c r="C2790" i="8" s="1"/>
  <c r="C2791" i="8" s="1"/>
  <c r="C2792" i="8" s="1"/>
  <c r="C2793" i="8" s="1"/>
  <c r="C2794" i="8" s="1"/>
  <c r="C2795" i="8" s="1"/>
  <c r="C2796" i="8" s="1"/>
  <c r="C2797" i="8" s="1"/>
  <c r="C2798" i="8" s="1"/>
  <c r="C2799" i="8" s="1"/>
  <c r="C2800" i="8" s="1"/>
  <c r="C2801" i="8" s="1"/>
  <c r="C2802" i="8" s="1"/>
  <c r="C2803" i="8" s="1"/>
  <c r="C2804" i="8" s="1"/>
  <c r="C2805" i="8" s="1"/>
  <c r="C2806" i="8" s="1"/>
  <c r="C2807" i="8" s="1"/>
  <c r="C2808" i="8" s="1"/>
  <c r="C2809" i="8" s="1"/>
  <c r="C2810" i="8" s="1"/>
  <c r="C2811" i="8" s="1"/>
  <c r="C2812" i="8" s="1"/>
  <c r="C2813" i="8" s="1"/>
  <c r="C2814" i="8" s="1"/>
  <c r="C2815" i="8" s="1"/>
  <c r="C2816" i="8" s="1"/>
  <c r="C2817" i="8" s="1"/>
  <c r="C2818" i="8" s="1"/>
  <c r="C2819" i="8" s="1"/>
  <c r="C2820" i="8" s="1"/>
  <c r="C2821" i="8" s="1"/>
  <c r="C2822" i="8" s="1"/>
  <c r="C2823" i="8" s="1"/>
  <c r="C2824" i="8" s="1"/>
  <c r="C2825" i="8" s="1"/>
  <c r="C2826" i="8" s="1"/>
  <c r="C2827" i="8" s="1"/>
  <c r="C2828" i="8" s="1"/>
  <c r="C2829" i="8" s="1"/>
  <c r="C2830" i="8" s="1"/>
  <c r="C2831" i="8" s="1"/>
  <c r="C2832" i="8" s="1"/>
  <c r="C2833" i="8" s="1"/>
  <c r="C2834" i="8" s="1"/>
  <c r="C2835" i="8" s="1"/>
  <c r="C2836" i="8" s="1"/>
  <c r="C2837" i="8" s="1"/>
  <c r="C2838" i="8" s="1"/>
  <c r="C2839" i="8" s="1"/>
  <c r="C2840" i="8" s="1"/>
  <c r="C2841" i="8" s="1"/>
  <c r="C2842" i="8" s="1"/>
  <c r="C2843" i="8" s="1"/>
  <c r="C2844" i="8" s="1"/>
  <c r="C2845" i="8" s="1"/>
  <c r="C2846" i="8" s="1"/>
  <c r="C2847" i="8" s="1"/>
  <c r="C2848" i="8" s="1"/>
  <c r="C2849" i="8" s="1"/>
  <c r="C2850" i="8" s="1"/>
  <c r="C2851" i="8" s="1"/>
  <c r="C2852" i="8" s="1"/>
  <c r="C2853" i="8" s="1"/>
  <c r="C2854" i="8" s="1"/>
  <c r="C2855" i="8" s="1"/>
  <c r="C2856" i="8" s="1"/>
  <c r="C2857" i="8" s="1"/>
  <c r="C2858" i="8" s="1"/>
  <c r="C2859" i="8" s="1"/>
  <c r="C2860" i="8" s="1"/>
  <c r="C2861" i="8" s="1"/>
  <c r="C2862" i="8" s="1"/>
  <c r="C2863" i="8" s="1"/>
  <c r="C2864" i="8" s="1"/>
  <c r="C2865" i="8" s="1"/>
  <c r="C2866" i="8" s="1"/>
  <c r="C2867" i="8" s="1"/>
  <c r="C2868" i="8" s="1"/>
  <c r="C2869" i="8" s="1"/>
  <c r="C2870" i="8" s="1"/>
  <c r="C2871" i="8" s="1"/>
  <c r="C2872" i="8" s="1"/>
  <c r="C2873" i="8" s="1"/>
  <c r="C2874" i="8" s="1"/>
  <c r="C2875" i="8" s="1"/>
  <c r="C2876" i="8" s="1"/>
  <c r="C2877" i="8" s="1"/>
  <c r="C2878" i="8" s="1"/>
  <c r="C2879" i="8" s="1"/>
  <c r="C2880" i="8" s="1"/>
  <c r="C2881" i="8" s="1"/>
  <c r="C2882" i="8" s="1"/>
  <c r="C2883" i="8" s="1"/>
  <c r="C2884" i="8" s="1"/>
  <c r="C2885" i="8" s="1"/>
  <c r="C2886" i="8" s="1"/>
  <c r="C2887" i="8" s="1"/>
  <c r="C2888" i="8" s="1"/>
  <c r="C2889" i="8" s="1"/>
  <c r="C2890" i="8" s="1"/>
  <c r="C2891" i="8" s="1"/>
  <c r="C2892" i="8" s="1"/>
  <c r="C2893" i="8" s="1"/>
  <c r="C2894" i="8" s="1"/>
  <c r="C2895" i="8" s="1"/>
  <c r="C2896" i="8" s="1"/>
  <c r="C2897" i="8" s="1"/>
  <c r="C2898" i="8" s="1"/>
  <c r="C2899" i="8" s="1"/>
  <c r="C2900" i="8" s="1"/>
  <c r="C2901" i="8" s="1"/>
  <c r="C2902" i="8" s="1"/>
  <c r="C2903" i="8" s="1"/>
  <c r="C2904" i="8" s="1"/>
  <c r="C2905" i="8" s="1"/>
  <c r="C2906" i="8" s="1"/>
  <c r="C2907" i="8" s="1"/>
  <c r="C2908" i="8" s="1"/>
  <c r="C2909" i="8" s="1"/>
  <c r="C2910" i="8" s="1"/>
  <c r="C2911" i="8" s="1"/>
  <c r="C2912" i="8" s="1"/>
  <c r="C2913" i="8" s="1"/>
  <c r="C2914" i="8" s="1"/>
  <c r="C2915" i="8" s="1"/>
  <c r="C2916" i="8" s="1"/>
  <c r="C2917" i="8" s="1"/>
  <c r="C2918" i="8" s="1"/>
  <c r="C2919" i="8" s="1"/>
  <c r="C2920" i="8" s="1"/>
  <c r="C2921" i="8" s="1"/>
  <c r="C2922" i="8" s="1"/>
  <c r="C2923" i="8" s="1"/>
  <c r="C2924" i="8" s="1"/>
  <c r="C2925" i="8" s="1"/>
  <c r="C2926" i="8" s="1"/>
  <c r="C2927" i="8" s="1"/>
  <c r="C2928" i="8" s="1"/>
  <c r="C2929" i="8" s="1"/>
  <c r="C2930" i="8" s="1"/>
  <c r="C2931" i="8" s="1"/>
  <c r="C2932" i="8" s="1"/>
  <c r="C2933" i="8" s="1"/>
  <c r="C2934" i="8" s="1"/>
  <c r="C2935" i="8" s="1"/>
  <c r="C2936" i="8" s="1"/>
  <c r="C2937" i="8" s="1"/>
  <c r="C2938" i="8" s="1"/>
  <c r="C2939" i="8" s="1"/>
  <c r="C2940" i="8" s="1"/>
  <c r="C2941" i="8" s="1"/>
  <c r="C2942" i="8" s="1"/>
  <c r="C2943" i="8" s="1"/>
  <c r="C2944" i="8" s="1"/>
  <c r="C2945" i="8" s="1"/>
  <c r="C2946" i="8" s="1"/>
  <c r="C2947" i="8" s="1"/>
  <c r="C2948" i="8" s="1"/>
  <c r="C2949" i="8" s="1"/>
  <c r="C2950" i="8" s="1"/>
  <c r="C2951" i="8" s="1"/>
  <c r="C2952" i="8" s="1"/>
  <c r="C2953" i="8" s="1"/>
  <c r="C2954" i="8" s="1"/>
  <c r="C2955" i="8" s="1"/>
  <c r="C2956" i="8" s="1"/>
  <c r="C2957" i="8" s="1"/>
  <c r="C2958" i="8" s="1"/>
  <c r="C2959" i="8" s="1"/>
  <c r="C2960" i="8" s="1"/>
  <c r="C2961" i="8" s="1"/>
  <c r="C2962" i="8" s="1"/>
  <c r="C2963" i="8" s="1"/>
  <c r="C2964" i="8" s="1"/>
  <c r="C2965" i="8" s="1"/>
  <c r="C2966" i="8" s="1"/>
  <c r="C2967" i="8" s="1"/>
  <c r="C2968" i="8" s="1"/>
  <c r="C2969" i="8" s="1"/>
  <c r="C2970" i="8" s="1"/>
  <c r="C2971" i="8" s="1"/>
  <c r="C2972" i="8" s="1"/>
  <c r="C2973" i="8" s="1"/>
  <c r="C2974" i="8" s="1"/>
  <c r="C2975" i="8" s="1"/>
  <c r="C2976" i="8" s="1"/>
  <c r="C2977" i="8" s="1"/>
  <c r="C2978" i="8" s="1"/>
  <c r="C2979" i="8" s="1"/>
  <c r="C2980" i="8" s="1"/>
  <c r="C2981" i="8" s="1"/>
  <c r="C2982" i="8" s="1"/>
  <c r="C2983" i="8" s="1"/>
  <c r="C2984" i="8" s="1"/>
  <c r="C2985" i="8" s="1"/>
  <c r="C2986" i="8" s="1"/>
  <c r="C2987" i="8" s="1"/>
  <c r="C2988" i="8" s="1"/>
  <c r="C2989" i="8" s="1"/>
  <c r="C2990" i="8" s="1"/>
  <c r="C2991" i="8" s="1"/>
  <c r="C2992" i="8" s="1"/>
  <c r="C2993" i="8" s="1"/>
  <c r="C2994" i="8" s="1"/>
  <c r="C2995" i="8" s="1"/>
  <c r="C2996" i="8" s="1"/>
  <c r="C2997" i="8" s="1"/>
  <c r="C2998" i="8" s="1"/>
  <c r="C2999" i="8" s="1"/>
  <c r="C3000" i="8" s="1"/>
  <c r="C3001" i="8" s="1"/>
  <c r="C3002" i="8" s="1"/>
  <c r="C3003" i="8" s="1"/>
  <c r="C3004" i="8" s="1"/>
  <c r="C3005" i="8" s="1"/>
  <c r="C3006" i="8" s="1"/>
  <c r="C3007" i="8" s="1"/>
  <c r="C3008" i="8" s="1"/>
  <c r="C3009" i="8" s="1"/>
  <c r="C3010" i="8" s="1"/>
  <c r="C3011" i="8" s="1"/>
  <c r="C3012" i="8" s="1"/>
  <c r="C3013" i="8" s="1"/>
  <c r="C3014" i="8" s="1"/>
  <c r="C3015" i="8" s="1"/>
  <c r="C3016" i="8" s="1"/>
  <c r="C3017" i="8" s="1"/>
  <c r="C3018" i="8" s="1"/>
  <c r="C3019" i="8" s="1"/>
  <c r="C3020" i="8" s="1"/>
  <c r="C3021" i="8" s="1"/>
  <c r="C3022" i="8" s="1"/>
  <c r="C3023" i="8" s="1"/>
  <c r="C3024" i="8" s="1"/>
  <c r="C3025" i="8" s="1"/>
  <c r="C3026" i="8" s="1"/>
  <c r="C3027" i="8" s="1"/>
  <c r="C3028" i="8" s="1"/>
  <c r="C3029" i="8" s="1"/>
  <c r="C3030" i="8" s="1"/>
  <c r="C3031" i="8" s="1"/>
  <c r="C3032" i="8" s="1"/>
  <c r="C3033" i="8" s="1"/>
  <c r="C3034" i="8" s="1"/>
  <c r="C3035" i="8" s="1"/>
  <c r="C3036" i="8" s="1"/>
  <c r="C3037" i="8" s="1"/>
  <c r="C3038" i="8" s="1"/>
  <c r="C3039" i="8" s="1"/>
  <c r="C3040" i="8" s="1"/>
  <c r="C3041" i="8" s="1"/>
  <c r="C3042" i="8" s="1"/>
  <c r="C3043" i="8" s="1"/>
  <c r="C3044" i="8" s="1"/>
  <c r="C3045" i="8" s="1"/>
  <c r="C3046" i="8" s="1"/>
  <c r="C3047" i="8" s="1"/>
  <c r="C3048" i="8" s="1"/>
  <c r="C3049" i="8" s="1"/>
  <c r="C3050" i="8" s="1"/>
  <c r="C3051" i="8" s="1"/>
  <c r="C3052" i="8" s="1"/>
  <c r="C3053" i="8" s="1"/>
  <c r="C3054" i="8" s="1"/>
  <c r="C3055" i="8" s="1"/>
  <c r="C3056" i="8" s="1"/>
  <c r="C3057" i="8" s="1"/>
  <c r="C3058" i="8" s="1"/>
  <c r="C3059" i="8" s="1"/>
  <c r="C3060" i="8" s="1"/>
  <c r="C3061" i="8" s="1"/>
  <c r="C3062" i="8" s="1"/>
  <c r="C3063" i="8" s="1"/>
  <c r="C3064" i="8" s="1"/>
  <c r="C3065" i="8" s="1"/>
  <c r="C3066" i="8" s="1"/>
  <c r="C3067" i="8" s="1"/>
  <c r="C3068" i="8" s="1"/>
  <c r="C3069" i="8" s="1"/>
  <c r="C3070" i="8" s="1"/>
  <c r="C3071" i="8" s="1"/>
  <c r="C3072" i="8" s="1"/>
  <c r="C3073" i="8" s="1"/>
  <c r="C3074" i="8" s="1"/>
  <c r="C3075" i="8" s="1"/>
  <c r="C3076" i="8" s="1"/>
  <c r="C3077" i="8" s="1"/>
  <c r="C3078" i="8" s="1"/>
  <c r="C3079" i="8" s="1"/>
  <c r="C3080" i="8" s="1"/>
  <c r="C3081" i="8" s="1"/>
  <c r="C3082" i="8" s="1"/>
  <c r="C3083" i="8" s="1"/>
  <c r="C3084" i="8" s="1"/>
  <c r="C3085" i="8" s="1"/>
  <c r="C3086" i="8" s="1"/>
  <c r="C3087" i="8" s="1"/>
  <c r="C3088" i="8" s="1"/>
  <c r="C3089" i="8" s="1"/>
  <c r="C3090" i="8" s="1"/>
  <c r="C3091" i="8" s="1"/>
  <c r="C3092" i="8" s="1"/>
  <c r="C3093" i="8" s="1"/>
  <c r="C3094" i="8" s="1"/>
  <c r="C3095" i="8" s="1"/>
  <c r="C3096" i="8" s="1"/>
  <c r="C3097" i="8" s="1"/>
  <c r="C3098" i="8" s="1"/>
  <c r="C3099" i="8" s="1"/>
  <c r="C3100" i="8" s="1"/>
  <c r="C3101" i="8" s="1"/>
  <c r="C3102" i="8" s="1"/>
  <c r="C3103" i="8" s="1"/>
  <c r="C3104" i="8" s="1"/>
  <c r="C3105" i="8" s="1"/>
  <c r="C3106" i="8" s="1"/>
  <c r="C3107" i="8" s="1"/>
  <c r="C3108" i="8" s="1"/>
  <c r="C3109" i="8" s="1"/>
  <c r="C3110" i="8" s="1"/>
  <c r="C3111" i="8" s="1"/>
  <c r="C3112" i="8" s="1"/>
  <c r="C3113" i="8" s="1"/>
  <c r="C3114" i="8" s="1"/>
  <c r="C3115" i="8" s="1"/>
  <c r="C3116" i="8" s="1"/>
  <c r="C3117" i="8" s="1"/>
  <c r="C3118" i="8" s="1"/>
  <c r="C3119" i="8" s="1"/>
  <c r="C3120" i="8" s="1"/>
  <c r="C3121" i="8" s="1"/>
  <c r="C3122" i="8" s="1"/>
  <c r="C3123" i="8" s="1"/>
  <c r="C3124" i="8" s="1"/>
  <c r="C3125" i="8" s="1"/>
  <c r="C3126" i="8" s="1"/>
  <c r="C3127" i="8" s="1"/>
  <c r="C3128" i="8" s="1"/>
  <c r="C3129" i="8" s="1"/>
  <c r="C3130" i="8" s="1"/>
  <c r="C3131" i="8" s="1"/>
  <c r="C3132" i="8" s="1"/>
  <c r="C3133" i="8" s="1"/>
  <c r="C3134" i="8" s="1"/>
  <c r="C3135" i="8" s="1"/>
  <c r="C3136" i="8" s="1"/>
  <c r="C3137" i="8" s="1"/>
  <c r="C3138" i="8" s="1"/>
  <c r="C3139" i="8" s="1"/>
  <c r="C3140" i="8" s="1"/>
  <c r="C3141" i="8" s="1"/>
  <c r="C3142" i="8" s="1"/>
  <c r="C3143" i="8" s="1"/>
  <c r="C3144" i="8" s="1"/>
  <c r="C3145" i="8" s="1"/>
  <c r="C3146" i="8" s="1"/>
  <c r="C3147" i="8" s="1"/>
  <c r="C3148" i="8" s="1"/>
  <c r="C3149" i="8" s="1"/>
  <c r="C3150" i="8" s="1"/>
  <c r="C3151" i="8" s="1"/>
  <c r="C3152" i="8" s="1"/>
  <c r="C3153" i="8" s="1"/>
  <c r="C3154" i="8" s="1"/>
  <c r="C3155" i="8" s="1"/>
  <c r="C3156" i="8" s="1"/>
  <c r="C3157" i="8" s="1"/>
  <c r="C3158" i="8" s="1"/>
  <c r="C3159" i="8" s="1"/>
  <c r="C3160" i="8" s="1"/>
  <c r="C3161" i="8" s="1"/>
  <c r="C3162" i="8" s="1"/>
  <c r="C3163" i="8" s="1"/>
  <c r="C3164" i="8" s="1"/>
  <c r="C3165" i="8" s="1"/>
  <c r="C3166" i="8" s="1"/>
  <c r="C3167" i="8" s="1"/>
  <c r="C3168" i="8" s="1"/>
  <c r="C3169" i="8" s="1"/>
  <c r="C3170" i="8" s="1"/>
  <c r="C3171" i="8" s="1"/>
  <c r="C3172" i="8" s="1"/>
  <c r="C3173" i="8" s="1"/>
  <c r="C3174" i="8" s="1"/>
  <c r="C3175" i="8" s="1"/>
  <c r="C3176" i="8" s="1"/>
  <c r="C3177" i="8" s="1"/>
  <c r="C3178" i="8" s="1"/>
  <c r="C3179" i="8" s="1"/>
  <c r="C3180" i="8" s="1"/>
  <c r="C3181" i="8" s="1"/>
  <c r="C3182" i="8" s="1"/>
  <c r="C3183" i="8" s="1"/>
  <c r="C3184" i="8" s="1"/>
  <c r="C3185" i="8" s="1"/>
  <c r="C3186" i="8" s="1"/>
  <c r="C3187" i="8" s="1"/>
  <c r="C3188" i="8" s="1"/>
  <c r="C3189" i="8" s="1"/>
  <c r="C3190" i="8" s="1"/>
  <c r="C3191" i="8" s="1"/>
  <c r="C3192" i="8" s="1"/>
  <c r="C3193" i="8" s="1"/>
  <c r="C3194" i="8" s="1"/>
  <c r="C3195" i="8" s="1"/>
  <c r="C3196" i="8" s="1"/>
  <c r="C3197" i="8" s="1"/>
  <c r="C3198" i="8" s="1"/>
  <c r="C3199" i="8" s="1"/>
  <c r="C3200" i="8" s="1"/>
  <c r="C3201" i="8" s="1"/>
  <c r="C3202" i="8" s="1"/>
  <c r="C3203" i="8" s="1"/>
  <c r="C3204" i="8" s="1"/>
  <c r="C3205" i="8" s="1"/>
  <c r="C3206" i="8" s="1"/>
  <c r="C3207" i="8" s="1"/>
  <c r="C3208" i="8" s="1"/>
  <c r="C3209" i="8" s="1"/>
  <c r="C3210" i="8" s="1"/>
  <c r="C3211" i="8" s="1"/>
  <c r="C3212" i="8" s="1"/>
  <c r="C3213" i="8" s="1"/>
  <c r="C3214" i="8" s="1"/>
  <c r="C3215" i="8" s="1"/>
  <c r="C3216" i="8" s="1"/>
  <c r="C3217" i="8" s="1"/>
  <c r="C3218" i="8" s="1"/>
  <c r="C3219" i="8" s="1"/>
  <c r="C3220" i="8" s="1"/>
  <c r="G1057" i="8"/>
  <c r="G1313" i="8"/>
  <c r="G2169" i="8"/>
  <c r="G2257" i="8"/>
  <c r="G2389" i="8"/>
  <c r="G961" i="8"/>
  <c r="G1217" i="8"/>
  <c r="G1473" i="8"/>
  <c r="G2017" i="8"/>
  <c r="E2893" i="8"/>
  <c r="E2541" i="8"/>
  <c r="E1953" i="8"/>
  <c r="G929" i="8"/>
  <c r="G1185" i="8"/>
  <c r="G1441" i="8"/>
  <c r="G2845" i="8"/>
  <c r="E873" i="8"/>
  <c r="G872" i="8"/>
  <c r="E871" i="8"/>
  <c r="E869" i="8"/>
  <c r="G868" i="8"/>
  <c r="E867" i="8"/>
  <c r="E865" i="8"/>
  <c r="G864" i="8"/>
  <c r="E863" i="8"/>
  <c r="E861" i="8"/>
  <c r="G860" i="8"/>
  <c r="E859" i="8"/>
  <c r="G856" i="8"/>
  <c r="E855" i="8"/>
  <c r="E853" i="8"/>
  <c r="G852" i="8"/>
  <c r="E851" i="8"/>
  <c r="G848" i="8"/>
  <c r="E847" i="8"/>
  <c r="E845" i="8"/>
  <c r="G844" i="8"/>
  <c r="E843" i="8"/>
  <c r="E841" i="8"/>
  <c r="G840" i="8"/>
  <c r="E839" i="8"/>
  <c r="E837" i="8"/>
  <c r="G836" i="8"/>
  <c r="E835" i="8"/>
  <c r="G832" i="8"/>
  <c r="E831" i="8"/>
  <c r="G828" i="8"/>
  <c r="E827" i="8"/>
  <c r="E825" i="8"/>
  <c r="G824" i="8"/>
  <c r="E823" i="8"/>
  <c r="E821" i="8"/>
  <c r="G820" i="8"/>
  <c r="E819" i="8"/>
  <c r="E817" i="8"/>
  <c r="G816" i="8"/>
  <c r="E815" i="8"/>
  <c r="E813" i="8"/>
  <c r="G812" i="8"/>
  <c r="E811" i="8"/>
  <c r="E809" i="8"/>
  <c r="G808" i="8"/>
  <c r="E807" i="8"/>
  <c r="G804" i="8"/>
  <c r="E803" i="8"/>
  <c r="G800" i="8"/>
  <c r="E799" i="8"/>
  <c r="E797" i="8"/>
  <c r="G796" i="8"/>
  <c r="E795" i="8"/>
  <c r="G792" i="8"/>
  <c r="E791" i="8"/>
  <c r="E789" i="8"/>
  <c r="G788" i="8"/>
  <c r="E787" i="8"/>
  <c r="G784" i="8"/>
  <c r="E783" i="8"/>
  <c r="G780" i="8"/>
  <c r="E779" i="8"/>
  <c r="E777" i="8"/>
  <c r="G776" i="8"/>
  <c r="E775" i="8"/>
  <c r="E773" i="8"/>
  <c r="G772" i="8"/>
  <c r="E771" i="8"/>
  <c r="G768" i="8"/>
  <c r="E767" i="8"/>
  <c r="G764" i="8"/>
  <c r="E763" i="8"/>
  <c r="E761" i="8"/>
  <c r="G760" i="8"/>
  <c r="E759" i="8"/>
  <c r="E757" i="8"/>
  <c r="G756" i="8"/>
  <c r="E755" i="8"/>
  <c r="E753" i="8"/>
  <c r="G752" i="8"/>
  <c r="E751" i="8"/>
  <c r="E749" i="8"/>
  <c r="G748" i="8"/>
  <c r="E747" i="8"/>
  <c r="E745" i="8"/>
  <c r="G744" i="8"/>
  <c r="E743" i="8"/>
  <c r="G740" i="8"/>
  <c r="E739" i="8"/>
  <c r="G736" i="8"/>
  <c r="E735" i="8"/>
  <c r="G732" i="8"/>
  <c r="E731" i="8"/>
  <c r="G728" i="8"/>
  <c r="G724" i="8"/>
  <c r="E723" i="8"/>
  <c r="G720" i="8"/>
  <c r="E719" i="8"/>
  <c r="E717" i="8"/>
  <c r="G716" i="8"/>
  <c r="E715" i="8"/>
  <c r="E713" i="8"/>
  <c r="G712" i="8"/>
  <c r="E711" i="8"/>
  <c r="E709" i="8"/>
  <c r="G708" i="8"/>
  <c r="E707" i="8"/>
  <c r="G704" i="8"/>
  <c r="E703" i="8"/>
  <c r="G700" i="8"/>
  <c r="E699" i="8"/>
  <c r="E697" i="8"/>
  <c r="G696" i="8"/>
  <c r="E695" i="8"/>
  <c r="E693" i="8"/>
  <c r="G692" i="8"/>
  <c r="E691" i="8"/>
  <c r="E689" i="8"/>
  <c r="G688" i="8"/>
  <c r="E687" i="8"/>
  <c r="E685" i="8"/>
  <c r="G684" i="8"/>
  <c r="E683" i="8"/>
  <c r="E681" i="8"/>
  <c r="G680" i="8"/>
  <c r="G676" i="8"/>
  <c r="E675" i="8"/>
  <c r="G672" i="8"/>
  <c r="E671" i="8"/>
  <c r="E669" i="8"/>
  <c r="G668" i="8"/>
  <c r="E667" i="8"/>
  <c r="G664" i="8"/>
  <c r="E663" i="8"/>
  <c r="E661" i="8"/>
  <c r="G660" i="8"/>
  <c r="E659" i="8"/>
  <c r="E657" i="8"/>
  <c r="G656" i="8"/>
  <c r="E655" i="8"/>
  <c r="E653" i="8"/>
  <c r="G652" i="8"/>
  <c r="E651" i="8"/>
  <c r="E649" i="8"/>
  <c r="G648" i="8"/>
  <c r="E647" i="8"/>
  <c r="E645" i="8"/>
  <c r="G644" i="8"/>
  <c r="E643" i="8"/>
  <c r="E639" i="8"/>
  <c r="G636" i="8"/>
  <c r="E635" i="8"/>
  <c r="E633" i="8"/>
  <c r="G632" i="8"/>
  <c r="G628" i="8"/>
  <c r="E627" i="8"/>
  <c r="E625" i="8"/>
  <c r="G624" i="8"/>
  <c r="E623" i="8"/>
  <c r="G620" i="8"/>
  <c r="E619" i="8"/>
  <c r="E617" i="8"/>
  <c r="G616" i="8"/>
  <c r="E615" i="8"/>
  <c r="G612" i="8"/>
  <c r="E611" i="8"/>
  <c r="E609" i="8"/>
  <c r="G608" i="8"/>
  <c r="E607" i="8"/>
  <c r="E605" i="8"/>
  <c r="G604" i="8"/>
  <c r="E603" i="8"/>
  <c r="G600" i="8"/>
  <c r="E599" i="8"/>
  <c r="E597" i="8"/>
  <c r="G596" i="8"/>
  <c r="E595" i="8"/>
  <c r="G592" i="8"/>
  <c r="E591" i="8"/>
  <c r="E589" i="8"/>
  <c r="G588" i="8"/>
  <c r="E587" i="8"/>
  <c r="E585" i="8"/>
  <c r="G584" i="8"/>
  <c r="E583" i="8"/>
  <c r="E581" i="8"/>
  <c r="G580" i="8"/>
  <c r="E579" i="8"/>
  <c r="G576" i="8"/>
  <c r="G572" i="8"/>
  <c r="E571" i="8"/>
  <c r="E569" i="8"/>
  <c r="G568" i="8"/>
  <c r="E567" i="8"/>
  <c r="E565" i="8"/>
  <c r="G564" i="8"/>
  <c r="E563" i="8"/>
  <c r="E561" i="8"/>
  <c r="G560" i="8"/>
  <c r="E559" i="8"/>
  <c r="E557" i="8"/>
  <c r="G556" i="8"/>
  <c r="E555" i="8"/>
  <c r="E553" i="8"/>
  <c r="G552" i="8"/>
  <c r="E551" i="8"/>
  <c r="G548" i="8"/>
  <c r="E547" i="8"/>
  <c r="G544" i="8"/>
  <c r="E543" i="8"/>
  <c r="E541" i="8"/>
  <c r="G540" i="8"/>
  <c r="E539" i="8"/>
  <c r="G536" i="8"/>
  <c r="E535" i="8"/>
  <c r="E533" i="8"/>
  <c r="G532" i="8"/>
  <c r="E531" i="8"/>
  <c r="G528" i="8"/>
  <c r="E527" i="8"/>
  <c r="G524" i="8"/>
  <c r="E523" i="8"/>
  <c r="E521" i="8"/>
  <c r="G520" i="8"/>
  <c r="E519" i="8"/>
  <c r="E517" i="8"/>
  <c r="G516" i="8"/>
  <c r="E515" i="8"/>
  <c r="G512" i="8"/>
  <c r="E511" i="8"/>
  <c r="G508" i="8"/>
  <c r="E507" i="8"/>
  <c r="E505" i="8"/>
  <c r="G504" i="8"/>
  <c r="E503" i="8"/>
  <c r="E501" i="8"/>
  <c r="G500" i="8"/>
  <c r="E499" i="8"/>
  <c r="E497" i="8"/>
  <c r="G496" i="8"/>
  <c r="E495" i="8"/>
  <c r="E493" i="8"/>
  <c r="G492" i="8"/>
  <c r="E491" i="8"/>
  <c r="E489" i="8"/>
  <c r="G488" i="8"/>
  <c r="G484" i="8"/>
  <c r="E483" i="8"/>
  <c r="G480" i="8"/>
  <c r="E479" i="8"/>
  <c r="G476" i="8"/>
  <c r="E475" i="8"/>
  <c r="G472" i="8"/>
  <c r="E471" i="8"/>
  <c r="G468" i="8"/>
  <c r="E467" i="8"/>
  <c r="E465" i="8"/>
  <c r="G464" i="8"/>
  <c r="E463" i="8"/>
  <c r="E461" i="8"/>
  <c r="G460" i="8"/>
  <c r="E459" i="8"/>
  <c r="E457" i="8"/>
  <c r="G456" i="8"/>
  <c r="E455" i="8"/>
  <c r="E453" i="8"/>
  <c r="G452" i="8"/>
  <c r="E451" i="8"/>
  <c r="G448" i="8"/>
  <c r="E447" i="8"/>
  <c r="G444" i="8"/>
  <c r="E443" i="8"/>
  <c r="E441" i="8"/>
  <c r="G440" i="8"/>
  <c r="E439" i="8"/>
  <c r="E437" i="8"/>
  <c r="G436" i="8"/>
  <c r="E435" i="8"/>
  <c r="E433" i="8"/>
  <c r="G432" i="8"/>
  <c r="E431" i="8"/>
  <c r="E429" i="8"/>
  <c r="G428" i="8"/>
  <c r="E427" i="8"/>
  <c r="E425" i="8"/>
  <c r="G424" i="8"/>
  <c r="E423" i="8"/>
  <c r="G420" i="8"/>
  <c r="E419" i="8"/>
  <c r="E417" i="8"/>
  <c r="G416" i="8"/>
  <c r="E415" i="8"/>
  <c r="E413" i="8"/>
  <c r="G412" i="8"/>
  <c r="E411" i="8"/>
  <c r="G408" i="8"/>
  <c r="E407" i="8"/>
  <c r="E405" i="8"/>
  <c r="G404" i="8"/>
  <c r="E403" i="8"/>
  <c r="E401" i="8"/>
  <c r="G400" i="8"/>
  <c r="E399" i="8"/>
  <c r="E397" i="8"/>
  <c r="G396" i="8"/>
  <c r="E395" i="8"/>
  <c r="E393" i="8"/>
  <c r="G392" i="8"/>
  <c r="E389" i="8"/>
  <c r="G388" i="8"/>
  <c r="E387" i="8"/>
  <c r="G384" i="8"/>
  <c r="E383" i="8"/>
  <c r="G380" i="8"/>
  <c r="E379" i="8"/>
  <c r="E377" i="8"/>
  <c r="G376" i="8"/>
  <c r="E375" i="8"/>
  <c r="G372" i="8"/>
  <c r="E371" i="8"/>
  <c r="E369" i="8"/>
  <c r="G368" i="8"/>
  <c r="E367" i="8"/>
  <c r="G364" i="8"/>
  <c r="E363" i="8"/>
  <c r="E361" i="8"/>
  <c r="G360" i="8"/>
  <c r="E359" i="8"/>
  <c r="G356" i="8"/>
  <c r="E355" i="8"/>
  <c r="E353" i="8"/>
  <c r="G352" i="8"/>
  <c r="E351" i="8"/>
  <c r="E349" i="8"/>
  <c r="G348" i="8"/>
  <c r="E347" i="8"/>
  <c r="G344" i="8"/>
  <c r="E343" i="8"/>
  <c r="E341" i="8"/>
  <c r="G340" i="8"/>
  <c r="E339" i="8"/>
  <c r="G336" i="8"/>
  <c r="E335" i="8"/>
  <c r="E333" i="8"/>
  <c r="G332" i="8"/>
  <c r="E331" i="8"/>
  <c r="E329" i="8"/>
  <c r="G328" i="8"/>
  <c r="E327" i="8"/>
  <c r="E325" i="8"/>
  <c r="G324" i="8"/>
  <c r="E323" i="8"/>
  <c r="G320" i="8"/>
  <c r="E319" i="8"/>
  <c r="G316" i="8"/>
  <c r="E315" i="8"/>
  <c r="E313" i="8"/>
  <c r="G312" i="8"/>
  <c r="E311" i="8"/>
  <c r="E309" i="8"/>
  <c r="G308" i="8"/>
  <c r="E307" i="8"/>
  <c r="E305" i="8"/>
  <c r="G304" i="8"/>
  <c r="E303" i="8"/>
  <c r="E301" i="8"/>
  <c r="G300" i="8"/>
  <c r="E299" i="8"/>
  <c r="E297" i="8"/>
  <c r="G296" i="8"/>
  <c r="E295" i="8"/>
  <c r="G292" i="8"/>
  <c r="E291" i="8"/>
  <c r="G288" i="8"/>
  <c r="E287" i="8"/>
  <c r="E285" i="8"/>
  <c r="G284" i="8"/>
  <c r="E283" i="8"/>
  <c r="G280" i="8"/>
  <c r="E279" i="8"/>
  <c r="E277" i="8"/>
  <c r="G276" i="8"/>
  <c r="E275" i="8"/>
  <c r="G272" i="8"/>
  <c r="E271" i="8"/>
  <c r="E269" i="8"/>
  <c r="G268" i="8"/>
  <c r="E267" i="8"/>
  <c r="E265" i="8"/>
  <c r="G264" i="8"/>
  <c r="E263" i="8"/>
  <c r="E261" i="8"/>
  <c r="G260" i="8"/>
  <c r="E259" i="8"/>
  <c r="G256" i="8"/>
  <c r="E255" i="8"/>
  <c r="G252" i="8"/>
  <c r="E251" i="8"/>
  <c r="E249" i="8"/>
  <c r="G248" i="8"/>
  <c r="E247" i="8"/>
  <c r="E245" i="8"/>
  <c r="G244" i="8"/>
  <c r="E243" i="8"/>
  <c r="E241" i="8"/>
  <c r="G240" i="8"/>
  <c r="E239" i="8"/>
  <c r="E237" i="8"/>
  <c r="G236" i="8"/>
  <c r="E235" i="8"/>
  <c r="E233" i="8"/>
  <c r="G232" i="8"/>
  <c r="E231" i="8"/>
  <c r="G228" i="8"/>
  <c r="E227" i="8"/>
  <c r="G224" i="8"/>
  <c r="E223" i="8"/>
  <c r="E221" i="8"/>
  <c r="G220" i="8"/>
  <c r="E219" i="8"/>
  <c r="G216" i="8"/>
  <c r="E215" i="8"/>
  <c r="E213" i="8"/>
  <c r="G212" i="8"/>
  <c r="E211" i="8"/>
  <c r="G208" i="8"/>
  <c r="E207" i="8"/>
  <c r="E205" i="8"/>
  <c r="G204" i="8"/>
  <c r="E203" i="8"/>
  <c r="E201" i="8"/>
  <c r="G200" i="8"/>
  <c r="E199" i="8"/>
  <c r="E197" i="8"/>
  <c r="G196" i="8"/>
  <c r="E195" i="8"/>
  <c r="G192" i="8"/>
  <c r="E191" i="8"/>
  <c r="G188" i="8"/>
  <c r="E187" i="8"/>
  <c r="E185" i="8"/>
  <c r="G184" i="8"/>
  <c r="E183" i="8"/>
  <c r="E181" i="8"/>
  <c r="G180" i="8"/>
  <c r="E179" i="8"/>
  <c r="E177" i="8"/>
  <c r="G176" i="8"/>
  <c r="E173" i="8"/>
  <c r="G172" i="8"/>
  <c r="E171" i="8"/>
  <c r="E169" i="8"/>
  <c r="G168" i="8"/>
  <c r="E167" i="8"/>
  <c r="G164" i="8"/>
  <c r="E163" i="8"/>
  <c r="G160" i="8"/>
  <c r="E159" i="8"/>
  <c r="E157" i="8"/>
  <c r="G156" i="8"/>
  <c r="E155" i="8"/>
  <c r="G152" i="8"/>
  <c r="E151" i="8"/>
  <c r="E149" i="8"/>
  <c r="G148" i="8"/>
  <c r="E147" i="8"/>
  <c r="E145" i="8"/>
  <c r="G144" i="8"/>
  <c r="E143" i="8"/>
  <c r="E141" i="8"/>
  <c r="G140" i="8"/>
  <c r="E139" i="8"/>
  <c r="E137" i="8"/>
  <c r="G136" i="8"/>
  <c r="E135" i="8"/>
  <c r="E133" i="8"/>
  <c r="G132" i="8"/>
  <c r="E131" i="8"/>
  <c r="G128" i="8"/>
  <c r="E127" i="8"/>
  <c r="G124" i="8"/>
  <c r="E123" i="8"/>
  <c r="E121" i="8"/>
  <c r="G120" i="8"/>
  <c r="G116" i="8"/>
  <c r="E115" i="8"/>
  <c r="E113" i="8"/>
  <c r="G112" i="8"/>
  <c r="E109" i="8"/>
  <c r="G108" i="8"/>
  <c r="E107" i="8"/>
  <c r="E105" i="8"/>
  <c r="G104" i="8"/>
  <c r="E103" i="8"/>
  <c r="G100" i="8"/>
  <c r="E99" i="8"/>
  <c r="G96" i="8"/>
  <c r="E95" i="8"/>
  <c r="E93" i="8"/>
  <c r="G92" i="8"/>
  <c r="E91" i="8"/>
  <c r="G88" i="8"/>
  <c r="E87" i="8"/>
  <c r="E85" i="8"/>
  <c r="G84" i="8"/>
  <c r="E83" i="8"/>
  <c r="G80" i="8"/>
  <c r="E79" i="8"/>
  <c r="E77" i="8"/>
  <c r="G76" i="8"/>
  <c r="E75" i="8"/>
  <c r="E73" i="8"/>
  <c r="G72" i="8"/>
  <c r="E71" i="8"/>
  <c r="E69" i="8"/>
  <c r="G68" i="8"/>
  <c r="E67" i="8"/>
  <c r="G64" i="8"/>
  <c r="E63" i="8"/>
  <c r="G60" i="8"/>
  <c r="E59" i="8"/>
  <c r="E57" i="8"/>
  <c r="G56" i="8"/>
  <c r="E55" i="8"/>
  <c r="E53" i="8"/>
  <c r="G52" i="8"/>
  <c r="E51" i="8"/>
  <c r="E49" i="8"/>
  <c r="G48" i="8"/>
  <c r="E47" i="8"/>
  <c r="E45" i="8"/>
  <c r="G44" i="8"/>
  <c r="E43" i="8"/>
  <c r="E41" i="8"/>
  <c r="G40" i="8"/>
  <c r="E39" i="8"/>
  <c r="G36" i="8"/>
  <c r="E35" i="8"/>
  <c r="G32" i="8"/>
  <c r="E31" i="8"/>
  <c r="E29" i="8"/>
  <c r="G28" i="8"/>
  <c r="E27" i="8"/>
  <c r="G24" i="8"/>
  <c r="E23" i="8"/>
  <c r="E21" i="8"/>
  <c r="G20" i="8"/>
  <c r="E19" i="8"/>
  <c r="G16" i="8"/>
  <c r="E13" i="8"/>
  <c r="G12" i="8"/>
  <c r="E11" i="8"/>
  <c r="E9" i="8"/>
  <c r="G8" i="8"/>
  <c r="E7" i="8"/>
  <c r="G4" i="8"/>
  <c r="E3189" i="8"/>
  <c r="G3189" i="8"/>
  <c r="E2945" i="8"/>
  <c r="G2945" i="8"/>
  <c r="G585" i="8"/>
  <c r="G653" i="8"/>
  <c r="E673" i="8"/>
  <c r="G2001" i="8"/>
  <c r="E3129" i="8"/>
  <c r="E2397" i="8"/>
  <c r="E2709" i="8"/>
  <c r="G2709" i="8"/>
  <c r="E2693" i="8"/>
  <c r="G2693" i="8"/>
  <c r="E2333" i="8"/>
  <c r="G2333" i="8"/>
  <c r="E2229" i="8"/>
  <c r="G2229" i="8"/>
  <c r="G1933" i="8"/>
  <c r="E1933" i="8"/>
  <c r="G1481" i="8"/>
  <c r="E1481" i="8"/>
  <c r="G353" i="8"/>
  <c r="G437" i="8"/>
  <c r="E721" i="8"/>
  <c r="G897" i="8"/>
  <c r="G1025" i="8"/>
  <c r="G1153" i="8"/>
  <c r="G1281" i="8"/>
  <c r="G1409" i="8"/>
  <c r="G1537" i="8"/>
  <c r="G1625" i="8"/>
  <c r="E3157" i="8"/>
  <c r="G3109" i="8"/>
  <c r="G2313" i="8"/>
  <c r="G93" i="8"/>
  <c r="G285" i="8"/>
  <c r="G461" i="8"/>
  <c r="G605" i="8"/>
  <c r="G865" i="8"/>
  <c r="G993" i="8"/>
  <c r="G1121" i="8"/>
  <c r="G1249" i="8"/>
  <c r="G1377" i="8"/>
  <c r="G1505" i="8"/>
  <c r="G1673" i="8"/>
  <c r="G1793" i="8"/>
  <c r="G2345" i="8"/>
  <c r="G2913" i="8"/>
  <c r="G3057" i="8"/>
  <c r="E2993" i="8"/>
  <c r="E2453" i="8"/>
  <c r="E2025" i="8"/>
  <c r="E469" i="8"/>
  <c r="E2265" i="8"/>
  <c r="G2161" i="8"/>
  <c r="E1881" i="8"/>
  <c r="G579" i="8"/>
  <c r="G575" i="8"/>
  <c r="G571" i="8"/>
  <c r="G567" i="8"/>
  <c r="G563" i="8"/>
  <c r="G555" i="8"/>
  <c r="G551" i="8"/>
  <c r="G543" i="8"/>
  <c r="G535" i="8"/>
  <c r="G531" i="8"/>
  <c r="G527" i="8"/>
  <c r="G523" i="8"/>
  <c r="G519" i="8"/>
  <c r="G515" i="8"/>
  <c r="G511" i="8"/>
  <c r="G503" i="8"/>
  <c r="G495" i="8"/>
  <c r="G487" i="8"/>
  <c r="G483" i="8"/>
  <c r="G479" i="8"/>
  <c r="G475" i="8"/>
  <c r="G471" i="8"/>
  <c r="G463" i="8"/>
  <c r="G459" i="8"/>
  <c r="G455" i="8"/>
  <c r="G447" i="8"/>
  <c r="G443" i="8"/>
  <c r="G439" i="8"/>
  <c r="G435" i="8"/>
  <c r="G431" i="8"/>
  <c r="G423" i="8"/>
  <c r="G415" i="8"/>
  <c r="G407" i="8"/>
  <c r="G399" i="8"/>
  <c r="G391" i="8"/>
  <c r="G387" i="8"/>
  <c r="G383" i="8"/>
  <c r="G379" i="8"/>
  <c r="G375" i="8"/>
  <c r="G367" i="8"/>
  <c r="G359" i="8"/>
  <c r="G351" i="8"/>
  <c r="G343" i="8"/>
  <c r="G339" i="8"/>
  <c r="G335" i="8"/>
  <c r="G331" i="8"/>
  <c r="G327" i="8"/>
  <c r="G311" i="8"/>
  <c r="G303" i="8"/>
  <c r="G295" i="8"/>
  <c r="G291" i="8"/>
  <c r="G287" i="8"/>
  <c r="G283" i="8"/>
  <c r="G279" i="8"/>
  <c r="G271" i="8"/>
  <c r="G263" i="8"/>
  <c r="G255" i="8"/>
  <c r="G251" i="8"/>
  <c r="G247" i="8"/>
  <c r="G243" i="8"/>
  <c r="G239" i="8"/>
  <c r="G235" i="8"/>
  <c r="G231" i="8"/>
  <c r="G223" i="8"/>
  <c r="G215" i="8"/>
  <c r="G211" i="8"/>
  <c r="G199" i="8"/>
  <c r="G195" i="8"/>
  <c r="G191" i="8"/>
  <c r="G183" i="8"/>
  <c r="G175" i="8"/>
  <c r="G171" i="8"/>
  <c r="G167" i="8"/>
  <c r="G163" i="8"/>
  <c r="G159" i="8"/>
  <c r="G155" i="8"/>
  <c r="G151" i="8"/>
  <c r="G147" i="8"/>
  <c r="G143" i="8"/>
  <c r="G139" i="8"/>
  <c r="G135" i="8"/>
  <c r="G127" i="8"/>
  <c r="G119" i="8"/>
  <c r="G103" i="8"/>
  <c r="G87" i="8"/>
  <c r="G765" i="8"/>
  <c r="E765" i="8"/>
  <c r="G725" i="8"/>
  <c r="E725" i="8"/>
  <c r="E17" i="8"/>
  <c r="G57" i="8"/>
  <c r="E65" i="8"/>
  <c r="G133" i="8"/>
  <c r="G301" i="8"/>
  <c r="G501" i="8"/>
  <c r="G521" i="8"/>
  <c r="G561" i="8"/>
  <c r="G597" i="8"/>
  <c r="G617" i="8"/>
  <c r="G625" i="8"/>
  <c r="G681" i="8"/>
  <c r="G869" i="8"/>
  <c r="G933" i="8"/>
  <c r="G997" i="8"/>
  <c r="G1061" i="8"/>
  <c r="G1125" i="8"/>
  <c r="G1157" i="8"/>
  <c r="G1221" i="8"/>
  <c r="G1285" i="8"/>
  <c r="G1349" i="8"/>
  <c r="G1413" i="8"/>
  <c r="G1477" i="8"/>
  <c r="G1541" i="8"/>
  <c r="G1905" i="8"/>
  <c r="G1921" i="8"/>
  <c r="G2057" i="8"/>
  <c r="G2129" i="8"/>
  <c r="G2145" i="8"/>
  <c r="G3013" i="8"/>
  <c r="E2485" i="8"/>
  <c r="E2105" i="8"/>
  <c r="G1981" i="8"/>
  <c r="G1861" i="8"/>
  <c r="G1853" i="8"/>
  <c r="G1669" i="8"/>
  <c r="G1661" i="8"/>
  <c r="E781" i="8"/>
  <c r="E2177" i="8"/>
  <c r="E1593" i="8"/>
  <c r="E1213" i="8"/>
  <c r="E97" i="8"/>
  <c r="G21" i="8"/>
  <c r="G45" i="8"/>
  <c r="G197" i="8"/>
  <c r="E225" i="8"/>
  <c r="G245" i="8"/>
  <c r="G265" i="8"/>
  <c r="E273" i="8"/>
  <c r="G305" i="8"/>
  <c r="G313" i="8"/>
  <c r="E321" i="8"/>
  <c r="G341" i="8"/>
  <c r="G361" i="8"/>
  <c r="G369" i="8"/>
  <c r="G389" i="8"/>
  <c r="G417" i="8"/>
  <c r="G425" i="8"/>
  <c r="G465" i="8"/>
  <c r="G505" i="8"/>
  <c r="G533" i="8"/>
  <c r="G557" i="8"/>
  <c r="G709" i="8"/>
  <c r="E737" i="8"/>
  <c r="G757" i="8"/>
  <c r="G777" i="8"/>
  <c r="E785" i="8"/>
  <c r="G817" i="8"/>
  <c r="G825" i="8"/>
  <c r="E833" i="8"/>
  <c r="G853" i="8"/>
  <c r="G873" i="8"/>
  <c r="G885" i="8"/>
  <c r="G905" i="8"/>
  <c r="G917" i="8"/>
  <c r="G937" i="8"/>
  <c r="G949" i="8"/>
  <c r="G969" i="8"/>
  <c r="G981" i="8"/>
  <c r="G1001" i="8"/>
  <c r="G1013" i="8"/>
  <c r="G1033" i="8"/>
  <c r="G1045" i="8"/>
  <c r="G1065" i="8"/>
  <c r="G1077" i="8"/>
  <c r="G1097" i="8"/>
  <c r="G1109" i="8"/>
  <c r="G1129" i="8"/>
  <c r="G1141" i="8"/>
  <c r="G1161" i="8"/>
  <c r="G1173" i="8"/>
  <c r="G1193" i="8"/>
  <c r="G1205" i="8"/>
  <c r="G1225" i="8"/>
  <c r="G1237" i="8"/>
  <c r="G1257" i="8"/>
  <c r="G1269" i="8"/>
  <c r="G1289" i="8"/>
  <c r="G1301" i="8"/>
  <c r="G1321" i="8"/>
  <c r="G1333" i="8"/>
  <c r="G1353" i="8"/>
  <c r="G1365" i="8"/>
  <c r="G1385" i="8"/>
  <c r="G1397" i="8"/>
  <c r="G1417" i="8"/>
  <c r="G1429" i="8"/>
  <c r="G1449" i="8"/>
  <c r="G1461" i="8"/>
  <c r="G1493" i="8"/>
  <c r="G1513" i="8"/>
  <c r="G1525" i="8"/>
  <c r="G1545" i="8"/>
  <c r="G1557" i="8"/>
  <c r="G1697" i="8"/>
  <c r="G1841" i="8"/>
  <c r="G1849" i="8"/>
  <c r="G2041" i="8"/>
  <c r="G2401" i="8"/>
  <c r="G2853" i="8"/>
  <c r="E3177" i="8"/>
  <c r="E3153" i="8"/>
  <c r="G3053" i="8"/>
  <c r="G3025" i="8"/>
  <c r="E2985" i="8"/>
  <c r="E2841" i="8"/>
  <c r="E2805" i="8"/>
  <c r="G2785" i="8"/>
  <c r="G2621" i="8"/>
  <c r="E2593" i="8"/>
  <c r="G2437" i="8"/>
  <c r="G2373" i="8"/>
  <c r="G2221" i="8"/>
  <c r="G2189" i="8"/>
  <c r="E2125" i="8"/>
  <c r="E1937" i="8"/>
  <c r="E509" i="8"/>
  <c r="E365" i="8"/>
  <c r="G2337" i="8"/>
  <c r="G621" i="8"/>
  <c r="E621" i="8"/>
  <c r="G525" i="8"/>
  <c r="E525" i="8"/>
  <c r="G9" i="8"/>
  <c r="G49" i="8"/>
  <c r="G85" i="8"/>
  <c r="G105" i="8"/>
  <c r="G113" i="8"/>
  <c r="G169" i="8"/>
  <c r="G249" i="8"/>
  <c r="G277" i="8"/>
  <c r="G453" i="8"/>
  <c r="E481" i="8"/>
  <c r="E529" i="8"/>
  <c r="G569" i="8"/>
  <c r="E577" i="8"/>
  <c r="G645" i="8"/>
  <c r="G761" i="8"/>
  <c r="G789" i="8"/>
  <c r="G813" i="8"/>
  <c r="G901" i="8"/>
  <c r="G965" i="8"/>
  <c r="G1029" i="8"/>
  <c r="G1093" i="8"/>
  <c r="G1189" i="8"/>
  <c r="G1253" i="8"/>
  <c r="G1317" i="8"/>
  <c r="G1381" i="8"/>
  <c r="G1445" i="8"/>
  <c r="G1509" i="8"/>
  <c r="G1737" i="8"/>
  <c r="G1777" i="8"/>
  <c r="G3165" i="8"/>
  <c r="G2849" i="8"/>
  <c r="G2421" i="8"/>
  <c r="G2417" i="8"/>
  <c r="E1977" i="8"/>
  <c r="E3037" i="8"/>
  <c r="E2861" i="8"/>
  <c r="E1877" i="8"/>
  <c r="G29" i="8"/>
  <c r="G145" i="8"/>
  <c r="G181" i="8"/>
  <c r="G205" i="8"/>
  <c r="G329" i="8"/>
  <c r="G349" i="8"/>
  <c r="G397" i="8"/>
  <c r="G493" i="8"/>
  <c r="E513" i="8"/>
  <c r="G541" i="8"/>
  <c r="G609" i="8"/>
  <c r="G657" i="8"/>
  <c r="G693" i="8"/>
  <c r="G717" i="8"/>
  <c r="G841" i="8"/>
  <c r="G861" i="8"/>
  <c r="E881" i="8"/>
  <c r="G893" i="8"/>
  <c r="E913" i="8"/>
  <c r="G925" i="8"/>
  <c r="E945" i="8"/>
  <c r="G957" i="8"/>
  <c r="E977" i="8"/>
  <c r="G989" i="8"/>
  <c r="E1009" i="8"/>
  <c r="G1021" i="8"/>
  <c r="E1041" i="8"/>
  <c r="G1053" i="8"/>
  <c r="E1073" i="8"/>
  <c r="G1085" i="8"/>
  <c r="E1105" i="8"/>
  <c r="G1117" i="8"/>
  <c r="E1137" i="8"/>
  <c r="G1149" i="8"/>
  <c r="E1169" i="8"/>
  <c r="G1181" i="8"/>
  <c r="E1201" i="8"/>
  <c r="E1233" i="8"/>
  <c r="G1245" i="8"/>
  <c r="E1265" i="8"/>
  <c r="G1277" i="8"/>
  <c r="E1297" i="8"/>
  <c r="G1309" i="8"/>
  <c r="E1329" i="8"/>
  <c r="G1341" i="8"/>
  <c r="E1361" i="8"/>
  <c r="G1373" i="8"/>
  <c r="E1393" i="8"/>
  <c r="G1405" i="8"/>
  <c r="E1425" i="8"/>
  <c r="G1437" i="8"/>
  <c r="E1457" i="8"/>
  <c r="G1469" i="8"/>
  <c r="E1489" i="8"/>
  <c r="G1501" i="8"/>
  <c r="E1521" i="8"/>
  <c r="G1533" i="8"/>
  <c r="E1553" i="8"/>
  <c r="G1569" i="8"/>
  <c r="G1585" i="8"/>
  <c r="G1961" i="8"/>
  <c r="G2217" i="8"/>
  <c r="G2377" i="8"/>
  <c r="G2393" i="8"/>
  <c r="E2497" i="8"/>
  <c r="G2929" i="8"/>
  <c r="G3069" i="8"/>
  <c r="G3213" i="8"/>
  <c r="G3185" i="8"/>
  <c r="E3085" i="8"/>
  <c r="E3021" i="8"/>
  <c r="G2857" i="8"/>
  <c r="E2741" i="8"/>
  <c r="E2549" i="8"/>
  <c r="G2529" i="8"/>
  <c r="E2329" i="8"/>
  <c r="E2293" i="8"/>
  <c r="E2249" i="8"/>
  <c r="G2109" i="8"/>
  <c r="E2101" i="8"/>
  <c r="G1989" i="8"/>
  <c r="E1753" i="8"/>
  <c r="E1677" i="8"/>
  <c r="E117" i="8"/>
  <c r="B4" i="8"/>
  <c r="B5" i="8" s="1"/>
  <c r="B6" i="8" s="1"/>
  <c r="B7" i="8" s="1"/>
  <c r="B8" i="8" s="1"/>
  <c r="B9" i="8" s="1"/>
  <c r="B10" i="8" s="1"/>
  <c r="B11" i="8" s="1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B340" i="8" s="1"/>
  <c r="B341" i="8" s="1"/>
  <c r="B342" i="8" s="1"/>
  <c r="B343" i="8" s="1"/>
  <c r="B344" i="8" s="1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B374" i="8" s="1"/>
  <c r="B375" i="8" s="1"/>
  <c r="B376" i="8" s="1"/>
  <c r="B377" i="8" s="1"/>
  <c r="B378" i="8" s="1"/>
  <c r="B379" i="8" s="1"/>
  <c r="B380" i="8" s="1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B392" i="8" s="1"/>
  <c r="B393" i="8" s="1"/>
  <c r="B394" i="8" s="1"/>
  <c r="B395" i="8" s="1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B406" i="8" s="1"/>
  <c r="B407" i="8" s="1"/>
  <c r="B408" i="8" s="1"/>
  <c r="B409" i="8" s="1"/>
  <c r="B410" i="8" s="1"/>
  <c r="B411" i="8" s="1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B430" i="8" s="1"/>
  <c r="B431" i="8" s="1"/>
  <c r="B432" i="8" s="1"/>
  <c r="B433" i="8" s="1"/>
  <c r="B434" i="8" s="1"/>
  <c r="B435" i="8" s="1"/>
  <c r="B436" i="8" s="1"/>
  <c r="B437" i="8" s="1"/>
  <c r="B438" i="8" s="1"/>
  <c r="B439" i="8" s="1"/>
  <c r="B440" i="8" s="1"/>
  <c r="B441" i="8" s="1"/>
  <c r="B442" i="8" s="1"/>
  <c r="B443" i="8" s="1"/>
  <c r="B444" i="8" s="1"/>
  <c r="B445" i="8" s="1"/>
  <c r="B446" i="8" s="1"/>
  <c r="B447" i="8" s="1"/>
  <c r="B448" i="8" s="1"/>
  <c r="B449" i="8" s="1"/>
  <c r="B450" i="8" s="1"/>
  <c r="B451" i="8" s="1"/>
  <c r="B452" i="8" s="1"/>
  <c r="B453" i="8" s="1"/>
  <c r="B454" i="8" s="1"/>
  <c r="B455" i="8" s="1"/>
  <c r="B456" i="8" s="1"/>
  <c r="B457" i="8" s="1"/>
  <c r="B458" i="8" s="1"/>
  <c r="B459" i="8" s="1"/>
  <c r="B460" i="8" s="1"/>
  <c r="B461" i="8" s="1"/>
  <c r="B462" i="8" s="1"/>
  <c r="B463" i="8" s="1"/>
  <c r="B464" i="8" s="1"/>
  <c r="B465" i="8" s="1"/>
  <c r="B466" i="8" s="1"/>
  <c r="B467" i="8" s="1"/>
  <c r="B468" i="8" s="1"/>
  <c r="B469" i="8" s="1"/>
  <c r="B470" i="8" s="1"/>
  <c r="B471" i="8" s="1"/>
  <c r="B472" i="8" s="1"/>
  <c r="B473" i="8" s="1"/>
  <c r="B474" i="8" s="1"/>
  <c r="B475" i="8" s="1"/>
  <c r="B476" i="8" s="1"/>
  <c r="B477" i="8" s="1"/>
  <c r="B478" i="8" s="1"/>
  <c r="B479" i="8" s="1"/>
  <c r="B480" i="8" s="1"/>
  <c r="B481" i="8" s="1"/>
  <c r="B482" i="8" s="1"/>
  <c r="B483" i="8" s="1"/>
  <c r="B484" i="8" s="1"/>
  <c r="B485" i="8" s="1"/>
  <c r="B486" i="8" s="1"/>
  <c r="B487" i="8" s="1"/>
  <c r="B488" i="8" s="1"/>
  <c r="B489" i="8" s="1"/>
  <c r="B490" i="8" s="1"/>
  <c r="B491" i="8" s="1"/>
  <c r="B492" i="8" s="1"/>
  <c r="B493" i="8" s="1"/>
  <c r="B494" i="8" s="1"/>
  <c r="E2753" i="8"/>
  <c r="G2865" i="8"/>
  <c r="G2965" i="8"/>
  <c r="G3009" i="8"/>
  <c r="E3033" i="8"/>
  <c r="G3045" i="8"/>
  <c r="G3101" i="8"/>
  <c r="G3217" i="8"/>
  <c r="E3209" i="8"/>
  <c r="E3193" i="8"/>
  <c r="E3149" i="8"/>
  <c r="E3145" i="8"/>
  <c r="E3125" i="8"/>
  <c r="G3105" i="8"/>
  <c r="G3081" i="8"/>
  <c r="E3017" i="8"/>
  <c r="G2973" i="8"/>
  <c r="E2961" i="8"/>
  <c r="E2933" i="8"/>
  <c r="G2921" i="8"/>
  <c r="G2873" i="8"/>
  <c r="G2801" i="8"/>
  <c r="G2797" i="8"/>
  <c r="G2781" i="8"/>
  <c r="E2713" i="8"/>
  <c r="E2705" i="8"/>
  <c r="E2697" i="8"/>
  <c r="G2677" i="8"/>
  <c r="G2673" i="8"/>
  <c r="E2653" i="8"/>
  <c r="G2617" i="8"/>
  <c r="G2545" i="8"/>
  <c r="G2541" i="8"/>
  <c r="G2525" i="8"/>
  <c r="E2457" i="8"/>
  <c r="E2449" i="8"/>
  <c r="E2441" i="8"/>
  <c r="E3141" i="8"/>
  <c r="G3141" i="8"/>
  <c r="G3121" i="8"/>
  <c r="E3121" i="8"/>
  <c r="G3077" i="8"/>
  <c r="E3077" i="8"/>
  <c r="G2989" i="8"/>
  <c r="E2989" i="8"/>
  <c r="G2969" i="8"/>
  <c r="E2969" i="8"/>
  <c r="E2937" i="8"/>
  <c r="G2937" i="8"/>
  <c r="G2889" i="8"/>
  <c r="E2889" i="8"/>
  <c r="G2885" i="8"/>
  <c r="E2885" i="8"/>
  <c r="E2877" i="8"/>
  <c r="G2877" i="8"/>
  <c r="G2821" i="8"/>
  <c r="E2821" i="8"/>
  <c r="E2745" i="8"/>
  <c r="G2745" i="8"/>
  <c r="E2729" i="8"/>
  <c r="G2729" i="8"/>
  <c r="G2717" i="8"/>
  <c r="E2717" i="8"/>
  <c r="E2701" i="8"/>
  <c r="G2701" i="8"/>
  <c r="G2669" i="8"/>
  <c r="E2669" i="8"/>
  <c r="G2613" i="8"/>
  <c r="E2613" i="8"/>
  <c r="G2569" i="8"/>
  <c r="E2569" i="8"/>
  <c r="E2561" i="8"/>
  <c r="G2561" i="8"/>
  <c r="G2517" i="8"/>
  <c r="E2517" i="8"/>
  <c r="G2465" i="8"/>
  <c r="E2465" i="8"/>
  <c r="G2425" i="8"/>
  <c r="E2425" i="8"/>
  <c r="E2409" i="8"/>
  <c r="G2409" i="8"/>
  <c r="G2381" i="8"/>
  <c r="E2381" i="8"/>
  <c r="G2341" i="8"/>
  <c r="E2341" i="8"/>
  <c r="E2321" i="8"/>
  <c r="G2321" i="8"/>
  <c r="E2309" i="8"/>
  <c r="G2309" i="8"/>
  <c r="E2281" i="8"/>
  <c r="G2281" i="8"/>
  <c r="E2261" i="8"/>
  <c r="G2261" i="8"/>
  <c r="G2241" i="8"/>
  <c r="E2241" i="8"/>
  <c r="G2201" i="8"/>
  <c r="E2201" i="8"/>
  <c r="E2173" i="8"/>
  <c r="G2173" i="8"/>
  <c r="G2165" i="8"/>
  <c r="E2165" i="8"/>
  <c r="E2153" i="8"/>
  <c r="G2153" i="8"/>
  <c r="G2149" i="8"/>
  <c r="E2149" i="8"/>
  <c r="E2133" i="8"/>
  <c r="G2133" i="8"/>
  <c r="G2077" i="8"/>
  <c r="E2077" i="8"/>
  <c r="E2073" i="8"/>
  <c r="G2073" i="8"/>
  <c r="G2061" i="8"/>
  <c r="E2061" i="8"/>
  <c r="E2029" i="8"/>
  <c r="G2029" i="8"/>
  <c r="E3161" i="8"/>
  <c r="G3161" i="8"/>
  <c r="E3133" i="8"/>
  <c r="G3133" i="8"/>
  <c r="G3049" i="8"/>
  <c r="E3049" i="8"/>
  <c r="G2981" i="8"/>
  <c r="E2981" i="8"/>
  <c r="E2905" i="8"/>
  <c r="G2905" i="8"/>
  <c r="E2897" i="8"/>
  <c r="G2897" i="8"/>
  <c r="E2833" i="8"/>
  <c r="G2833" i="8"/>
  <c r="E2829" i="8"/>
  <c r="G2829" i="8"/>
  <c r="G2773" i="8"/>
  <c r="E2773" i="8"/>
  <c r="E2765" i="8"/>
  <c r="G2765" i="8"/>
  <c r="E2725" i="8"/>
  <c r="G2725" i="8"/>
  <c r="E2665" i="8"/>
  <c r="G2665" i="8"/>
  <c r="G2657" i="8"/>
  <c r="E2657" i="8"/>
  <c r="E2629" i="8"/>
  <c r="G2629" i="8"/>
  <c r="E2609" i="8"/>
  <c r="G2609" i="8"/>
  <c r="E2577" i="8"/>
  <c r="G2577" i="8"/>
  <c r="E2513" i="8"/>
  <c r="G2513" i="8"/>
  <c r="E2509" i="8"/>
  <c r="G2509" i="8"/>
  <c r="G2493" i="8"/>
  <c r="E2493" i="8"/>
  <c r="G2481" i="8"/>
  <c r="E2481" i="8"/>
  <c r="E2477" i="8"/>
  <c r="G2477" i="8"/>
  <c r="E2445" i="8"/>
  <c r="G2445" i="8"/>
  <c r="G2413" i="8"/>
  <c r="E2413" i="8"/>
  <c r="E2405" i="8"/>
  <c r="G2405" i="8"/>
  <c r="E2385" i="8"/>
  <c r="G2385" i="8"/>
  <c r="E2349" i="8"/>
  <c r="G2349" i="8"/>
  <c r="E2301" i="8"/>
  <c r="G2301" i="8"/>
  <c r="E2297" i="8"/>
  <c r="G2297" i="8"/>
  <c r="E2285" i="8"/>
  <c r="G2285" i="8"/>
  <c r="E2181" i="8"/>
  <c r="G2181" i="8"/>
  <c r="E2141" i="8"/>
  <c r="G2141" i="8"/>
  <c r="G2117" i="8"/>
  <c r="E2117" i="8"/>
  <c r="E2113" i="8"/>
  <c r="G2113" i="8"/>
  <c r="G2069" i="8"/>
  <c r="E2069" i="8"/>
  <c r="E2065" i="8"/>
  <c r="G2065" i="8"/>
  <c r="E2037" i="8"/>
  <c r="G2037" i="8"/>
  <c r="G2021" i="8"/>
  <c r="E2021" i="8"/>
  <c r="E2005" i="8"/>
  <c r="G2005" i="8"/>
  <c r="G1965" i="8"/>
  <c r="E1965" i="8"/>
  <c r="E1957" i="8"/>
  <c r="G1957" i="8"/>
  <c r="E1901" i="8"/>
  <c r="G1901" i="8"/>
  <c r="G1893" i="8"/>
  <c r="E1893" i="8"/>
  <c r="G1885" i="8"/>
  <c r="E1885" i="8"/>
  <c r="G1829" i="8"/>
  <c r="E1829" i="8"/>
  <c r="E1825" i="8"/>
  <c r="G1825" i="8"/>
  <c r="E1813" i="8"/>
  <c r="G1813" i="8"/>
  <c r="E1809" i="8"/>
  <c r="G1809" i="8"/>
  <c r="G1789" i="8"/>
  <c r="E1789" i="8"/>
  <c r="E1785" i="8"/>
  <c r="G1785" i="8"/>
  <c r="E1781" i="8"/>
  <c r="G1781" i="8"/>
  <c r="E1773" i="8"/>
  <c r="G1773" i="8"/>
  <c r="G1765" i="8"/>
  <c r="E1765" i="8"/>
  <c r="G1757" i="8"/>
  <c r="E1757" i="8"/>
  <c r="G1741" i="8"/>
  <c r="E1741" i="8"/>
  <c r="E1733" i="8"/>
  <c r="G1733" i="8"/>
  <c r="E1725" i="8"/>
  <c r="G1725" i="8"/>
  <c r="G1717" i="8"/>
  <c r="E1717" i="8"/>
  <c r="G1709" i="8"/>
  <c r="E1709" i="8"/>
  <c r="G1701" i="8"/>
  <c r="E1701" i="8"/>
  <c r="E1685" i="8"/>
  <c r="G1685" i="8"/>
  <c r="G1681" i="8"/>
  <c r="E1681" i="8"/>
  <c r="E1649" i="8"/>
  <c r="G1649" i="8"/>
  <c r="G1641" i="8"/>
  <c r="E1641" i="8"/>
  <c r="G1637" i="8"/>
  <c r="E1637" i="8"/>
  <c r="G1573" i="8"/>
  <c r="E1573" i="8"/>
  <c r="G1565" i="8"/>
  <c r="E1565" i="8"/>
  <c r="E1561" i="8"/>
  <c r="G1561" i="8"/>
  <c r="E1549" i="8"/>
  <c r="G1549" i="8"/>
  <c r="E1529" i="8"/>
  <c r="G1529" i="8"/>
  <c r="E1485" i="8"/>
  <c r="G1485" i="8"/>
  <c r="E1453" i="8"/>
  <c r="G1453" i="8"/>
  <c r="E1433" i="8"/>
  <c r="G1433" i="8"/>
  <c r="E1421" i="8"/>
  <c r="G1421" i="8"/>
  <c r="E1401" i="8"/>
  <c r="G1401" i="8"/>
  <c r="E1357" i="8"/>
  <c r="G1357" i="8"/>
  <c r="E1337" i="8"/>
  <c r="G1337" i="8"/>
  <c r="E1325" i="8"/>
  <c r="G1325" i="8"/>
  <c r="E1293" i="8"/>
  <c r="G1293" i="8"/>
  <c r="E1273" i="8"/>
  <c r="G1273" i="8"/>
  <c r="E1241" i="8"/>
  <c r="G1241" i="8"/>
  <c r="E1177" i="8"/>
  <c r="G1177" i="8"/>
  <c r="E1101" i="8"/>
  <c r="G1101" i="8"/>
  <c r="E1081" i="8"/>
  <c r="G1081" i="8"/>
  <c r="E1049" i="8"/>
  <c r="G1049" i="8"/>
  <c r="E985" i="8"/>
  <c r="G985" i="8"/>
  <c r="E973" i="8"/>
  <c r="G973" i="8"/>
  <c r="E909" i="8"/>
  <c r="G909" i="8"/>
  <c r="E889" i="8"/>
  <c r="G889" i="8"/>
  <c r="E857" i="8"/>
  <c r="G857" i="8"/>
  <c r="E829" i="8"/>
  <c r="G829" i="8"/>
  <c r="E793" i="8"/>
  <c r="G793" i="8"/>
  <c r="E741" i="8"/>
  <c r="G741" i="8"/>
  <c r="E701" i="8"/>
  <c r="G701" i="8"/>
  <c r="E677" i="8"/>
  <c r="G677" i="8"/>
  <c r="E485" i="8"/>
  <c r="G485" i="8"/>
  <c r="E473" i="8"/>
  <c r="G473" i="8"/>
  <c r="E445" i="8"/>
  <c r="G445" i="8"/>
  <c r="E421" i="8"/>
  <c r="G421" i="8"/>
  <c r="E345" i="8"/>
  <c r="G345" i="8"/>
  <c r="E293" i="8"/>
  <c r="G293" i="8"/>
  <c r="E229" i="8"/>
  <c r="G229" i="8"/>
  <c r="E217" i="8"/>
  <c r="G217" i="8"/>
  <c r="E189" i="8"/>
  <c r="G189" i="8"/>
  <c r="E165" i="8"/>
  <c r="G165" i="8"/>
  <c r="E153" i="8"/>
  <c r="G153" i="8"/>
  <c r="E101" i="8"/>
  <c r="G101" i="8"/>
  <c r="E89" i="8"/>
  <c r="G89" i="8"/>
  <c r="E25" i="8"/>
  <c r="G25" i="8"/>
  <c r="G5" i="8"/>
  <c r="G13" i="8"/>
  <c r="E33" i="8"/>
  <c r="G53" i="8"/>
  <c r="E81" i="8"/>
  <c r="G109" i="8"/>
  <c r="G121" i="8"/>
  <c r="E129" i="8"/>
  <c r="G137" i="8"/>
  <c r="G149" i="8"/>
  <c r="G157" i="8"/>
  <c r="G177" i="8"/>
  <c r="G233" i="8"/>
  <c r="G261" i="8"/>
  <c r="G269" i="8"/>
  <c r="E289" i="8"/>
  <c r="G309" i="8"/>
  <c r="E337" i="8"/>
  <c r="G377" i="8"/>
  <c r="E385" i="8"/>
  <c r="G393" i="8"/>
  <c r="G405" i="8"/>
  <c r="G413" i="8"/>
  <c r="G433" i="8"/>
  <c r="G489" i="8"/>
  <c r="G517" i="8"/>
  <c r="E545" i="8"/>
  <c r="G565" i="8"/>
  <c r="E593" i="8"/>
  <c r="G633" i="8"/>
  <c r="E641" i="8"/>
  <c r="G649" i="8"/>
  <c r="G661" i="8"/>
  <c r="G669" i="8"/>
  <c r="G689" i="8"/>
  <c r="G745" i="8"/>
  <c r="G773" i="8"/>
  <c r="E801" i="8"/>
  <c r="G821" i="8"/>
  <c r="E849" i="8"/>
  <c r="G1617" i="8"/>
  <c r="G1657" i="8"/>
  <c r="G1833" i="8"/>
  <c r="G1865" i="8"/>
  <c r="G1881" i="8"/>
  <c r="G1953" i="8"/>
  <c r="G2033" i="8"/>
  <c r="G2289" i="8"/>
  <c r="G2305" i="8"/>
  <c r="E2473" i="8"/>
  <c r="E2505" i="8"/>
  <c r="E2553" i="8"/>
  <c r="E2625" i="8"/>
  <c r="E2649" i="8"/>
  <c r="E2761" i="8"/>
  <c r="E2777" i="8"/>
  <c r="E2809" i="8"/>
  <c r="E2881" i="8"/>
  <c r="G2917" i="8"/>
  <c r="E2977" i="8"/>
  <c r="G3005" i="8"/>
  <c r="E3169" i="8"/>
  <c r="E3205" i="8"/>
  <c r="E3201" i="8"/>
  <c r="E3181" i="8"/>
  <c r="G3113" i="8"/>
  <c r="E3097" i="8"/>
  <c r="E3089" i="8"/>
  <c r="E3065" i="8"/>
  <c r="E2997" i="8"/>
  <c r="E2949" i="8"/>
  <c r="E2789" i="8"/>
  <c r="E2645" i="8"/>
  <c r="G2597" i="8"/>
  <c r="G2585" i="8"/>
  <c r="E2533" i="8"/>
  <c r="G2521" i="8"/>
  <c r="E2365" i="8"/>
  <c r="E2317" i="8"/>
  <c r="E2245" i="8"/>
  <c r="E2225" i="8"/>
  <c r="E2197" i="8"/>
  <c r="E2049" i="8"/>
  <c r="G2045" i="8"/>
  <c r="G1997" i="8"/>
  <c r="G1797" i="8"/>
  <c r="G1693" i="8"/>
  <c r="E1601" i="8"/>
  <c r="E733" i="8"/>
  <c r="E637" i="8"/>
  <c r="E629" i="8"/>
  <c r="E477" i="8"/>
  <c r="E381" i="8"/>
  <c r="E373" i="8"/>
  <c r="E2957" i="8"/>
  <c r="G2957" i="8"/>
  <c r="E2941" i="8"/>
  <c r="G2941" i="8"/>
  <c r="G2909" i="8"/>
  <c r="E2909" i="8"/>
  <c r="G2825" i="8"/>
  <c r="E2825" i="8"/>
  <c r="E2817" i="8"/>
  <c r="G2817" i="8"/>
  <c r="E2769" i="8"/>
  <c r="G2769" i="8"/>
  <c r="G2757" i="8"/>
  <c r="E2757" i="8"/>
  <c r="G2749" i="8"/>
  <c r="E2749" i="8"/>
  <c r="G2737" i="8"/>
  <c r="E2737" i="8"/>
  <c r="E2733" i="8"/>
  <c r="G2733" i="8"/>
  <c r="G2721" i="8"/>
  <c r="E2721" i="8"/>
  <c r="E2685" i="8"/>
  <c r="G2685" i="8"/>
  <c r="E2661" i="8"/>
  <c r="G2661" i="8"/>
  <c r="G2641" i="8"/>
  <c r="E2641" i="8"/>
  <c r="E2637" i="8"/>
  <c r="G2637" i="8"/>
  <c r="G2633" i="8"/>
  <c r="E2633" i="8"/>
  <c r="G2601" i="8"/>
  <c r="E2601" i="8"/>
  <c r="G2581" i="8"/>
  <c r="E2581" i="8"/>
  <c r="E2573" i="8"/>
  <c r="G2573" i="8"/>
  <c r="G2565" i="8"/>
  <c r="E2565" i="8"/>
  <c r="G2501" i="8"/>
  <c r="E2501" i="8"/>
  <c r="E2489" i="8"/>
  <c r="G2489" i="8"/>
  <c r="E2469" i="8"/>
  <c r="G2469" i="8"/>
  <c r="G2461" i="8"/>
  <c r="E2461" i="8"/>
  <c r="E2429" i="8"/>
  <c r="G2429" i="8"/>
  <c r="G2357" i="8"/>
  <c r="E2357" i="8"/>
  <c r="G2325" i="8"/>
  <c r="E2325" i="8"/>
  <c r="E2273" i="8"/>
  <c r="G2273" i="8"/>
  <c r="G2269" i="8"/>
  <c r="E2269" i="8"/>
  <c r="G2253" i="8"/>
  <c r="E2253" i="8"/>
  <c r="G2233" i="8"/>
  <c r="E2233" i="8"/>
  <c r="G2205" i="8"/>
  <c r="E2205" i="8"/>
  <c r="E2193" i="8"/>
  <c r="G2193" i="8"/>
  <c r="E2093" i="8"/>
  <c r="G2093" i="8"/>
  <c r="G2085" i="8"/>
  <c r="E2085" i="8"/>
  <c r="E2053" i="8"/>
  <c r="G2053" i="8"/>
  <c r="G2013" i="8"/>
  <c r="E2013" i="8"/>
  <c r="E2009" i="8"/>
  <c r="G2009" i="8"/>
  <c r="G1985" i="8"/>
  <c r="E1985" i="8"/>
  <c r="G1973" i="8"/>
  <c r="E1973" i="8"/>
  <c r="E1945" i="8"/>
  <c r="G1945" i="8"/>
  <c r="E1941" i="8"/>
  <c r="G1941" i="8"/>
  <c r="E1925" i="8"/>
  <c r="G1925" i="8"/>
  <c r="G1917" i="8"/>
  <c r="E1917" i="8"/>
  <c r="E1897" i="8"/>
  <c r="G1897" i="8"/>
  <c r="E1873" i="8"/>
  <c r="G1873" i="8"/>
  <c r="G1869" i="8"/>
  <c r="E1869" i="8"/>
  <c r="G1857" i="8"/>
  <c r="E1857" i="8"/>
  <c r="G1845" i="8"/>
  <c r="E1845" i="8"/>
  <c r="E1837" i="8"/>
  <c r="G1837" i="8"/>
  <c r="G1821" i="8"/>
  <c r="E1821" i="8"/>
  <c r="E1817" i="8"/>
  <c r="G1817" i="8"/>
  <c r="G1805" i="8"/>
  <c r="E1805" i="8"/>
  <c r="E1801" i="8"/>
  <c r="G1801" i="8"/>
  <c r="G1769" i="8"/>
  <c r="E1769" i="8"/>
  <c r="E1761" i="8"/>
  <c r="G1761" i="8"/>
  <c r="E1749" i="8"/>
  <c r="G1749" i="8"/>
  <c r="E1729" i="8"/>
  <c r="G1729" i="8"/>
  <c r="E1721" i="8"/>
  <c r="G1721" i="8"/>
  <c r="E1713" i="8"/>
  <c r="G1713" i="8"/>
  <c r="E1689" i="8"/>
  <c r="G1689" i="8"/>
  <c r="G1653" i="8"/>
  <c r="E1653" i="8"/>
  <c r="G1629" i="8"/>
  <c r="E1629" i="8"/>
  <c r="G1613" i="8"/>
  <c r="E1613" i="8"/>
  <c r="E1609" i="8"/>
  <c r="G1609" i="8"/>
  <c r="E1605" i="8"/>
  <c r="G1605" i="8"/>
  <c r="E1597" i="8"/>
  <c r="G1597" i="8"/>
  <c r="G1589" i="8"/>
  <c r="E1589" i="8"/>
  <c r="G1581" i="8"/>
  <c r="E1581" i="8"/>
  <c r="E1577" i="8"/>
  <c r="G1577" i="8"/>
  <c r="E1517" i="8"/>
  <c r="G1517" i="8"/>
  <c r="E1497" i="8"/>
  <c r="G1497" i="8"/>
  <c r="E1465" i="8"/>
  <c r="G1465" i="8"/>
  <c r="E1389" i="8"/>
  <c r="G1389" i="8"/>
  <c r="E1369" i="8"/>
  <c r="G1369" i="8"/>
  <c r="E1305" i="8"/>
  <c r="G1305" i="8"/>
  <c r="E1261" i="8"/>
  <c r="G1261" i="8"/>
  <c r="E1229" i="8"/>
  <c r="G1229" i="8"/>
  <c r="E1209" i="8"/>
  <c r="G1209" i="8"/>
  <c r="E1197" i="8"/>
  <c r="G1197" i="8"/>
  <c r="E1165" i="8"/>
  <c r="G1165" i="8"/>
  <c r="E1145" i="8"/>
  <c r="G1145" i="8"/>
  <c r="E1133" i="8"/>
  <c r="G1133" i="8"/>
  <c r="E1113" i="8"/>
  <c r="G1113" i="8"/>
  <c r="E1069" i="8"/>
  <c r="G1069" i="8"/>
  <c r="E1037" i="8"/>
  <c r="G1037" i="8"/>
  <c r="E1017" i="8"/>
  <c r="G1017" i="8"/>
  <c r="E1005" i="8"/>
  <c r="G1005" i="8"/>
  <c r="E953" i="8"/>
  <c r="G953" i="8"/>
  <c r="E941" i="8"/>
  <c r="G941" i="8"/>
  <c r="E921" i="8"/>
  <c r="G921" i="8"/>
  <c r="E877" i="8"/>
  <c r="G877" i="8"/>
  <c r="E805" i="8"/>
  <c r="G805" i="8"/>
  <c r="E729" i="8"/>
  <c r="G729" i="8"/>
  <c r="E665" i="8"/>
  <c r="G665" i="8"/>
  <c r="E613" i="8"/>
  <c r="G613" i="8"/>
  <c r="E601" i="8"/>
  <c r="G601" i="8"/>
  <c r="E573" i="8"/>
  <c r="G573" i="8"/>
  <c r="E549" i="8"/>
  <c r="G549" i="8"/>
  <c r="E537" i="8"/>
  <c r="G537" i="8"/>
  <c r="E409" i="8"/>
  <c r="G409" i="8"/>
  <c r="E357" i="8"/>
  <c r="G357" i="8"/>
  <c r="E317" i="8"/>
  <c r="G317" i="8"/>
  <c r="E281" i="8"/>
  <c r="G281" i="8"/>
  <c r="E253" i="8"/>
  <c r="G253" i="8"/>
  <c r="E125" i="8"/>
  <c r="G125" i="8"/>
  <c r="E61" i="8"/>
  <c r="G61" i="8"/>
  <c r="E37" i="8"/>
  <c r="G37" i="8"/>
  <c r="G41" i="8"/>
  <c r="G69" i="8"/>
  <c r="G77" i="8"/>
  <c r="G173" i="8"/>
  <c r="G185" i="8"/>
  <c r="E193" i="8"/>
  <c r="G201" i="8"/>
  <c r="G213" i="8"/>
  <c r="G221" i="8"/>
  <c r="G241" i="8"/>
  <c r="G297" i="8"/>
  <c r="G325" i="8"/>
  <c r="G333" i="8"/>
  <c r="G429" i="8"/>
  <c r="G441" i="8"/>
  <c r="E449" i="8"/>
  <c r="G457" i="8"/>
  <c r="G497" i="8"/>
  <c r="G553" i="8"/>
  <c r="G581" i="8"/>
  <c r="G589" i="8"/>
  <c r="G685" i="8"/>
  <c r="G697" i="8"/>
  <c r="E705" i="8"/>
  <c r="G713" i="8"/>
  <c r="G753" i="8"/>
  <c r="G809" i="8"/>
  <c r="G837" i="8"/>
  <c r="G845" i="8"/>
  <c r="G1633" i="8"/>
  <c r="G1665" i="8"/>
  <c r="G1705" i="8"/>
  <c r="G1745" i="8"/>
  <c r="G1889" i="8"/>
  <c r="G1913" i="8"/>
  <c r="G1929" i="8"/>
  <c r="G1969" i="8"/>
  <c r="G1993" i="8"/>
  <c r="G2081" i="8"/>
  <c r="G2097" i="8"/>
  <c r="G2137" i="8"/>
  <c r="G2185" i="8"/>
  <c r="G2209" i="8"/>
  <c r="G2353" i="8"/>
  <c r="G2361" i="8"/>
  <c r="E2681" i="8"/>
  <c r="G2901" i="8"/>
  <c r="G3029" i="8"/>
  <c r="E3041" i="8"/>
  <c r="G3061" i="8"/>
  <c r="G3093" i="8"/>
  <c r="E3137" i="8"/>
  <c r="E3197" i="8"/>
  <c r="G3173" i="8"/>
  <c r="G3117" i="8"/>
  <c r="E3073" i="8"/>
  <c r="G3001" i="8"/>
  <c r="E2953" i="8"/>
  <c r="E2925" i="8"/>
  <c r="G2869" i="8"/>
  <c r="E2837" i="8"/>
  <c r="G2813" i="8"/>
  <c r="E2793" i="8"/>
  <c r="E2689" i="8"/>
  <c r="E2589" i="8"/>
  <c r="G2557" i="8"/>
  <c r="E2537" i="8"/>
  <c r="E2433" i="8"/>
  <c r="E2369" i="8"/>
  <c r="E2237" i="8"/>
  <c r="E2213" i="8"/>
  <c r="G2157" i="8"/>
  <c r="E2121" i="8"/>
  <c r="E2089" i="8"/>
  <c r="G1949" i="8"/>
  <c r="E1909" i="8"/>
  <c r="G1645" i="8"/>
  <c r="E1621" i="8"/>
  <c r="E1580" i="8"/>
  <c r="E1612" i="8"/>
  <c r="E1644" i="8"/>
  <c r="E1676" i="8"/>
  <c r="E1708" i="8"/>
  <c r="E1740" i="8"/>
  <c r="E1772" i="8"/>
  <c r="E1804" i="8"/>
  <c r="E1836" i="8"/>
  <c r="E1868" i="8"/>
  <c r="E1900" i="8"/>
  <c r="E1932" i="8"/>
  <c r="E1964" i="8"/>
  <c r="E1996" i="8"/>
  <c r="E2028" i="8"/>
  <c r="E2060" i="8"/>
  <c r="E2092" i="8"/>
  <c r="E2124" i="8"/>
  <c r="E2156" i="8"/>
  <c r="E2188" i="8"/>
  <c r="E2220" i="8"/>
  <c r="E2252" i="8"/>
  <c r="E2284" i="8"/>
  <c r="E2316" i="8"/>
  <c r="E2348" i="8"/>
  <c r="E2380" i="8"/>
  <c r="E2412" i="8"/>
  <c r="E2436" i="8"/>
  <c r="E2516" i="8"/>
  <c r="E2540" i="8"/>
  <c r="E2564" i="8"/>
  <c r="E2644" i="8"/>
  <c r="E2668" i="8"/>
  <c r="E2692" i="8"/>
  <c r="E2772" i="8"/>
  <c r="E2796" i="8"/>
  <c r="E2820" i="8"/>
  <c r="E2844" i="8"/>
  <c r="E2876" i="8"/>
  <c r="E2908" i="8"/>
  <c r="E2920" i="8"/>
  <c r="E2952" i="8"/>
  <c r="E2984" i="8"/>
  <c r="E3052" i="8"/>
  <c r="E3112" i="8"/>
  <c r="E3128" i="8"/>
  <c r="E1588" i="8"/>
  <c r="E1620" i="8"/>
  <c r="E1652" i="8"/>
  <c r="E1684" i="8"/>
  <c r="E1716" i="8"/>
  <c r="E1748" i="8"/>
  <c r="E1780" i="8"/>
  <c r="E1812" i="8"/>
  <c r="E1844" i="8"/>
  <c r="E1876" i="8"/>
  <c r="E1908" i="8"/>
  <c r="E1940" i="8"/>
  <c r="E1972" i="8"/>
  <c r="E2004" i="8"/>
  <c r="E2036" i="8"/>
  <c r="E2068" i="8"/>
  <c r="E2100" i="8"/>
  <c r="E2132" i="8"/>
  <c r="E2164" i="8"/>
  <c r="E2196" i="8"/>
  <c r="E2228" i="8"/>
  <c r="E2260" i="8"/>
  <c r="E2292" i="8"/>
  <c r="E2324" i="8"/>
  <c r="E2356" i="8"/>
  <c r="E2388" i="8"/>
  <c r="E2484" i="8"/>
  <c r="E2508" i="8"/>
  <c r="E2532" i="8"/>
  <c r="E2612" i="8"/>
  <c r="E2636" i="8"/>
  <c r="E2660" i="8"/>
  <c r="E2740" i="8"/>
  <c r="E2764" i="8"/>
  <c r="E2788" i="8"/>
  <c r="E2852" i="8"/>
  <c r="E2884" i="8"/>
  <c r="E2896" i="8"/>
  <c r="E2928" i="8"/>
  <c r="E2960" i="8"/>
  <c r="E2972" i="8"/>
  <c r="E3004" i="8"/>
  <c r="E3036" i="8"/>
  <c r="E3048" i="8"/>
  <c r="E3064" i="8"/>
  <c r="E3080" i="8"/>
  <c r="E3220" i="8"/>
  <c r="E3216" i="8"/>
  <c r="E3212" i="8"/>
  <c r="E3204" i="8"/>
  <c r="E3200" i="8"/>
  <c r="E3196" i="8"/>
  <c r="E3188" i="8"/>
  <c r="E3184" i="8"/>
  <c r="E3180" i="8"/>
  <c r="E3176" i="8"/>
  <c r="E3172" i="8"/>
  <c r="E3168" i="8"/>
  <c r="E3164" i="8"/>
  <c r="E3156" i="8"/>
  <c r="E3152" i="8"/>
  <c r="E3148" i="8"/>
  <c r="E3140" i="8"/>
  <c r="E3136" i="8"/>
  <c r="E3132" i="8"/>
  <c r="E3124" i="8"/>
  <c r="E3120" i="8"/>
  <c r="E3116" i="8"/>
  <c r="E3108" i="8"/>
  <c r="E3104" i="8"/>
  <c r="E3100" i="8"/>
  <c r="E3044" i="8"/>
  <c r="E3040" i="8"/>
  <c r="E3020" i="8"/>
  <c r="E3016" i="8"/>
  <c r="E2992" i="8"/>
  <c r="E2940" i="8"/>
  <c r="E2916" i="8"/>
  <c r="E2912" i="8"/>
  <c r="E2892" i="8"/>
  <c r="E2888" i="8"/>
  <c r="E2864" i="8"/>
  <c r="E2812" i="8"/>
  <c r="E2780" i="8"/>
  <c r="E2748" i="8"/>
  <c r="E2716" i="8"/>
  <c r="E2684" i="8"/>
  <c r="E2652" i="8"/>
  <c r="E2620" i="8"/>
  <c r="E2588" i="8"/>
  <c r="E2556" i="8"/>
  <c r="E2524" i="8"/>
  <c r="E2492" i="8"/>
  <c r="E2460" i="8"/>
  <c r="E2428" i="8"/>
  <c r="E2408" i="8"/>
  <c r="E2400" i="8"/>
  <c r="E2392" i="8"/>
  <c r="E2384" i="8"/>
  <c r="E2376" i="8"/>
  <c r="E2368" i="8"/>
  <c r="E2360" i="8"/>
  <c r="E2352" i="8"/>
  <c r="E2344" i="8"/>
  <c r="E2336" i="8"/>
  <c r="E2328" i="8"/>
  <c r="E2320" i="8"/>
  <c r="E2312" i="8"/>
  <c r="E2304" i="8"/>
  <c r="E2296" i="8"/>
  <c r="E2288" i="8"/>
  <c r="E2280" i="8"/>
  <c r="E2272" i="8"/>
  <c r="E2264" i="8"/>
  <c r="E2256" i="8"/>
  <c r="E2248" i="8"/>
  <c r="E2240" i="8"/>
  <c r="E2232" i="8"/>
  <c r="E2224" i="8"/>
  <c r="E2216" i="8"/>
  <c r="E2208" i="8"/>
  <c r="E2200" i="8"/>
  <c r="E2192" i="8"/>
  <c r="E2184" i="8"/>
  <c r="E2176" i="8"/>
  <c r="E2168" i="8"/>
  <c r="E2160" i="8"/>
  <c r="E2152" i="8"/>
  <c r="E2144" i="8"/>
  <c r="E2136" i="8"/>
  <c r="E2128" i="8"/>
  <c r="E2120" i="8"/>
  <c r="E2112" i="8"/>
  <c r="E2104" i="8"/>
  <c r="E2096" i="8"/>
  <c r="E2088" i="8"/>
  <c r="E2080" i="8"/>
  <c r="E2072" i="8"/>
  <c r="E2064" i="8"/>
  <c r="E2056" i="8"/>
  <c r="E2048" i="8"/>
  <c r="E2040" i="8"/>
  <c r="E2032" i="8"/>
  <c r="E2024" i="8"/>
  <c r="E2016" i="8"/>
  <c r="E2008" i="8"/>
  <c r="E2000" i="8"/>
  <c r="E1992" i="8"/>
  <c r="E1984" i="8"/>
  <c r="E1976" i="8"/>
  <c r="E1968" i="8"/>
  <c r="E1960" i="8"/>
  <c r="E1952" i="8"/>
  <c r="E1944" i="8"/>
  <c r="E1936" i="8"/>
  <c r="E1928" i="8"/>
  <c r="E1920" i="8"/>
  <c r="E1912" i="8"/>
  <c r="E1904" i="8"/>
  <c r="E1896" i="8"/>
  <c r="E1888" i="8"/>
  <c r="E1880" i="8"/>
  <c r="E1872" i="8"/>
  <c r="E1864" i="8"/>
  <c r="E1856" i="8"/>
  <c r="E1848" i="8"/>
  <c r="E1840" i="8"/>
  <c r="E1832" i="8"/>
  <c r="E1824" i="8"/>
  <c r="E1816" i="8"/>
  <c r="E1808" i="8"/>
  <c r="E1800" i="8"/>
  <c r="E1792" i="8"/>
  <c r="E1784" i="8"/>
  <c r="E1776" i="8"/>
  <c r="E1768" i="8"/>
  <c r="E1760" i="8"/>
  <c r="E1752" i="8"/>
  <c r="E1744" i="8"/>
  <c r="E1736" i="8"/>
  <c r="E1728" i="8"/>
  <c r="E1720" i="8"/>
  <c r="E1712" i="8"/>
  <c r="E1704" i="8"/>
  <c r="E1696" i="8"/>
  <c r="E1688" i="8"/>
  <c r="E1680" i="8"/>
  <c r="E1672" i="8"/>
  <c r="E1664" i="8"/>
  <c r="E1656" i="8"/>
  <c r="E1648" i="8"/>
  <c r="E1640" i="8"/>
  <c r="E1632" i="8"/>
  <c r="E1624" i="8"/>
  <c r="E1616" i="8"/>
  <c r="E1608" i="8"/>
  <c r="E1600" i="8"/>
  <c r="E1592" i="8"/>
  <c r="E1584" i="8"/>
  <c r="E1576" i="8"/>
  <c r="E1568" i="8"/>
  <c r="E1560" i="8"/>
  <c r="E1556" i="8"/>
  <c r="E1552" i="8"/>
  <c r="E1548" i="8"/>
  <c r="E1544" i="8"/>
  <c r="E1540" i="8"/>
  <c r="E1536" i="8"/>
  <c r="E1532" i="8"/>
  <c r="E1528" i="8"/>
  <c r="E1524" i="8"/>
  <c r="E1520" i="8"/>
  <c r="E1516" i="8"/>
  <c r="E1512" i="8"/>
  <c r="E1508" i="8"/>
  <c r="E1504" i="8"/>
  <c r="E1500" i="8"/>
  <c r="E1496" i="8"/>
  <c r="E1492" i="8"/>
  <c r="E1488" i="8"/>
  <c r="E1484" i="8"/>
  <c r="E1480" i="8"/>
  <c r="E1476" i="8"/>
  <c r="E1472" i="8"/>
  <c r="E1468" i="8"/>
  <c r="E1464" i="8"/>
  <c r="E1460" i="8"/>
  <c r="E1456" i="8"/>
  <c r="E1452" i="8"/>
  <c r="E1448" i="8"/>
  <c r="E1444" i="8"/>
  <c r="E1440" i="8"/>
  <c r="E1436" i="8"/>
  <c r="E1432" i="8"/>
  <c r="E1428" i="8"/>
  <c r="E1424" i="8"/>
  <c r="E1420" i="8"/>
  <c r="E1416" i="8"/>
  <c r="E1412" i="8"/>
  <c r="E1408" i="8"/>
  <c r="E1404" i="8"/>
  <c r="E1400" i="8"/>
  <c r="E1396" i="8"/>
  <c r="E1392" i="8"/>
  <c r="E1388" i="8"/>
  <c r="E1384" i="8"/>
  <c r="E1380" i="8"/>
  <c r="E1376" i="8"/>
  <c r="E1372" i="8"/>
  <c r="E1368" i="8"/>
  <c r="E1364" i="8"/>
  <c r="E1360" i="8"/>
  <c r="E1356" i="8"/>
  <c r="E1352" i="8"/>
  <c r="E1348" i="8"/>
  <c r="E1344" i="8"/>
  <c r="E1340" i="8"/>
  <c r="E1336" i="8"/>
  <c r="E1332" i="8"/>
  <c r="E1328" i="8"/>
  <c r="E1324" i="8"/>
  <c r="E1320" i="8"/>
  <c r="E1316" i="8"/>
  <c r="E1312" i="8"/>
  <c r="E1308" i="8"/>
  <c r="E1304" i="8"/>
  <c r="E1300" i="8"/>
  <c r="E1296" i="8"/>
  <c r="E1292" i="8"/>
  <c r="E1288" i="8"/>
  <c r="E1284" i="8"/>
  <c r="E1280" i="8"/>
  <c r="E1276" i="8"/>
  <c r="E1272" i="8"/>
  <c r="E1268" i="8"/>
  <c r="E1260" i="8"/>
  <c r="E1256" i="8"/>
  <c r="E1252" i="8"/>
  <c r="E1248" i="8"/>
  <c r="E1244" i="8"/>
  <c r="E1240" i="8"/>
  <c r="E1236" i="8"/>
  <c r="E1232" i="8"/>
  <c r="E1228" i="8"/>
  <c r="E1224" i="8"/>
  <c r="E1220" i="8"/>
  <c r="E1216" i="8"/>
  <c r="E1212" i="8"/>
  <c r="E1208" i="8"/>
  <c r="E1204" i="8"/>
  <c r="E1200" i="8"/>
  <c r="E1196" i="8"/>
  <c r="E1192" i="8"/>
  <c r="E1188" i="8"/>
  <c r="E1184" i="8"/>
  <c r="E1180" i="8"/>
  <c r="E1176" i="8"/>
  <c r="E1172" i="8"/>
  <c r="E1168" i="8"/>
  <c r="E1164" i="8"/>
  <c r="E1160" i="8"/>
  <c r="E1156" i="8"/>
  <c r="E1152" i="8"/>
  <c r="E1148" i="8"/>
  <c r="E1144" i="8"/>
  <c r="E1140" i="8"/>
  <c r="E1136" i="8"/>
  <c r="E1132" i="8"/>
  <c r="E1128" i="8"/>
  <c r="E1124" i="8"/>
  <c r="E1120" i="8"/>
  <c r="E1116" i="8"/>
  <c r="E1112" i="8"/>
  <c r="E1108" i="8"/>
  <c r="E1104" i="8"/>
  <c r="E1100" i="8"/>
  <c r="E1096" i="8"/>
  <c r="E1092" i="8"/>
  <c r="E1088" i="8"/>
  <c r="E1084" i="8"/>
  <c r="E1080" i="8"/>
  <c r="E1076" i="8"/>
  <c r="E1072" i="8"/>
  <c r="E1068" i="8"/>
  <c r="E1064" i="8"/>
  <c r="E1060" i="8"/>
  <c r="E1056" i="8"/>
  <c r="E1052" i="8"/>
  <c r="E1048" i="8"/>
  <c r="E1044" i="8"/>
  <c r="E1040" i="8"/>
  <c r="E1036" i="8"/>
  <c r="E1032" i="8"/>
  <c r="E1028" i="8"/>
  <c r="E1024" i="8"/>
  <c r="E1020" i="8"/>
  <c r="E1016" i="8"/>
  <c r="E1012" i="8"/>
  <c r="E1008" i="8"/>
  <c r="E1004" i="8"/>
  <c r="E1000" i="8"/>
  <c r="E996" i="8"/>
  <c r="E992" i="8"/>
  <c r="E988" i="8"/>
  <c r="E984" i="8"/>
  <c r="E980" i="8"/>
  <c r="E976" i="8"/>
  <c r="E972" i="8"/>
  <c r="E968" i="8"/>
  <c r="E964" i="8"/>
  <c r="E960" i="8"/>
  <c r="E956" i="8"/>
  <c r="E952" i="8"/>
  <c r="E948" i="8"/>
  <c r="E944" i="8"/>
  <c r="E940" i="8"/>
  <c r="E936" i="8"/>
  <c r="E932" i="8"/>
  <c r="E928" i="8"/>
  <c r="E924" i="8"/>
  <c r="E920" i="8"/>
  <c r="E916" i="8"/>
  <c r="E912" i="8"/>
  <c r="E908" i="8"/>
  <c r="E904" i="8"/>
  <c r="E900" i="8"/>
  <c r="E896" i="8"/>
  <c r="E892" i="8"/>
  <c r="E888" i="8"/>
  <c r="E884" i="8"/>
  <c r="E880" i="8"/>
  <c r="E876" i="8"/>
  <c r="E872" i="8"/>
  <c r="E868" i="8"/>
  <c r="E864" i="8"/>
  <c r="E860" i="8"/>
  <c r="E856" i="8"/>
  <c r="E852" i="8"/>
  <c r="E848" i="8"/>
  <c r="E844" i="8"/>
  <c r="E840" i="8"/>
  <c r="E836" i="8"/>
  <c r="E832" i="8"/>
  <c r="E828" i="8"/>
  <c r="E824" i="8"/>
  <c r="E820" i="8"/>
  <c r="E816" i="8"/>
  <c r="E812" i="8"/>
  <c r="E808" i="8"/>
  <c r="E804" i="8"/>
  <c r="E800" i="8"/>
  <c r="E796" i="8"/>
  <c r="E792" i="8"/>
  <c r="E788" i="8"/>
  <c r="E784" i="8"/>
  <c r="E780" i="8"/>
  <c r="E776" i="8"/>
  <c r="E772" i="8"/>
  <c r="E768" i="8"/>
  <c r="E764" i="8"/>
  <c r="E760" i="8"/>
  <c r="E756" i="8"/>
  <c r="E752" i="8"/>
  <c r="E748" i="8"/>
  <c r="E744" i="8"/>
  <c r="E740" i="8"/>
  <c r="E736" i="8"/>
  <c r="E732" i="8"/>
  <c r="E728" i="8"/>
  <c r="E724" i="8"/>
  <c r="E720" i="8"/>
  <c r="E716" i="8"/>
  <c r="E712" i="8"/>
  <c r="E708" i="8"/>
  <c r="E704" i="8"/>
  <c r="E700" i="8"/>
  <c r="E696" i="8"/>
  <c r="E692" i="8"/>
  <c r="E688" i="8"/>
  <c r="E684" i="8"/>
  <c r="E680" i="8"/>
  <c r="E676" i="8"/>
  <c r="E672" i="8"/>
  <c r="E668" i="8"/>
  <c r="E664" i="8"/>
  <c r="E660" i="8"/>
  <c r="E656" i="8"/>
  <c r="E652" i="8"/>
  <c r="E648" i="8"/>
  <c r="E644" i="8"/>
  <c r="E640" i="8"/>
  <c r="E636" i="8"/>
  <c r="E632" i="8"/>
  <c r="E628" i="8"/>
  <c r="E624" i="8"/>
  <c r="E620" i="8"/>
  <c r="E616" i="8"/>
  <c r="E612" i="8"/>
  <c r="E608" i="8"/>
  <c r="E604" i="8"/>
  <c r="E600" i="8"/>
  <c r="E596" i="8"/>
  <c r="E592" i="8"/>
  <c r="E588" i="8"/>
  <c r="E584" i="8"/>
  <c r="E580" i="8"/>
  <c r="E576" i="8"/>
  <c r="E572" i="8"/>
  <c r="E568" i="8"/>
  <c r="E564" i="8"/>
  <c r="E560" i="8"/>
  <c r="E556" i="8"/>
  <c r="E552" i="8"/>
  <c r="E548" i="8"/>
  <c r="E544" i="8"/>
  <c r="E540" i="8"/>
  <c r="E536" i="8"/>
  <c r="E532" i="8"/>
  <c r="E528" i="8"/>
  <c r="E524" i="8"/>
  <c r="E520" i="8"/>
  <c r="E516" i="8"/>
  <c r="E512" i="8"/>
  <c r="E508" i="8"/>
  <c r="E504" i="8"/>
  <c r="E500" i="8"/>
  <c r="E496" i="8"/>
  <c r="E492" i="8"/>
  <c r="E488" i="8"/>
  <c r="E484" i="8"/>
  <c r="E480" i="8"/>
  <c r="E476" i="8"/>
  <c r="E472" i="8"/>
  <c r="E468" i="8"/>
  <c r="E464" i="8"/>
  <c r="E460" i="8"/>
  <c r="E456" i="8"/>
  <c r="E452" i="8"/>
  <c r="E448" i="8"/>
  <c r="E444" i="8"/>
  <c r="E440" i="8"/>
  <c r="E436" i="8"/>
  <c r="E432" i="8"/>
  <c r="E428" i="8"/>
  <c r="E424" i="8"/>
  <c r="E420" i="8"/>
  <c r="E416" i="8"/>
  <c r="E412" i="8"/>
  <c r="E408" i="8"/>
  <c r="E404" i="8"/>
  <c r="E400" i="8"/>
  <c r="E396" i="8"/>
  <c r="E392" i="8"/>
  <c r="E388" i="8"/>
  <c r="E384" i="8"/>
  <c r="E380" i="8"/>
  <c r="E376" i="8"/>
  <c r="E372" i="8"/>
  <c r="E368" i="8"/>
  <c r="E364" i="8"/>
  <c r="E360" i="8"/>
  <c r="E356" i="8"/>
  <c r="E352" i="8"/>
  <c r="E348" i="8"/>
  <c r="E344" i="8"/>
  <c r="E340" i="8"/>
  <c r="E336" i="8"/>
  <c r="E332" i="8"/>
  <c r="E328" i="8"/>
  <c r="E324" i="8"/>
  <c r="E320" i="8"/>
  <c r="E316" i="8"/>
  <c r="E312" i="8"/>
  <c r="E308" i="8"/>
  <c r="E304" i="8"/>
  <c r="E300" i="8"/>
  <c r="E296" i="8"/>
  <c r="E292" i="8"/>
  <c r="E288" i="8"/>
  <c r="E284" i="8"/>
  <c r="E280" i="8"/>
  <c r="E276" i="8"/>
  <c r="E272" i="8"/>
  <c r="E268" i="8"/>
  <c r="E264" i="8"/>
  <c r="E260" i="8"/>
  <c r="E256" i="8"/>
  <c r="E252" i="8"/>
  <c r="E248" i="8"/>
  <c r="E244" i="8"/>
  <c r="E240" i="8"/>
  <c r="E236" i="8"/>
  <c r="E232" i="8"/>
  <c r="E228" i="8"/>
  <c r="E224" i="8"/>
  <c r="E220" i="8"/>
  <c r="E216" i="8"/>
  <c r="E212" i="8"/>
  <c r="E208" i="8"/>
  <c r="E204" i="8"/>
  <c r="E200" i="8"/>
  <c r="E196" i="8"/>
  <c r="E192" i="8"/>
  <c r="E188" i="8"/>
  <c r="E184" i="8"/>
  <c r="E180" i="8"/>
  <c r="E176" i="8"/>
  <c r="E172" i="8"/>
  <c r="E168" i="8"/>
  <c r="E164" i="8"/>
  <c r="E160" i="8"/>
  <c r="E156" i="8"/>
  <c r="E152" i="8"/>
  <c r="E148" i="8"/>
  <c r="E144" i="8"/>
  <c r="E140" i="8"/>
  <c r="E136" i="8"/>
  <c r="E132" i="8"/>
  <c r="E128" i="8"/>
  <c r="E124" i="8"/>
  <c r="E120" i="8"/>
  <c r="E116" i="8"/>
  <c r="E112" i="8"/>
  <c r="E108" i="8"/>
  <c r="E104" i="8"/>
  <c r="E100" i="8"/>
  <c r="E96" i="8"/>
  <c r="E92" i="8"/>
  <c r="E88" i="8"/>
  <c r="E84" i="8"/>
  <c r="E80" i="8"/>
  <c r="E76" i="8"/>
  <c r="E72" i="8"/>
  <c r="E68" i="8"/>
  <c r="E64" i="8"/>
  <c r="E60" i="8"/>
  <c r="E56" i="8"/>
  <c r="E52" i="8"/>
  <c r="E48" i="8"/>
  <c r="E44" i="8"/>
  <c r="E40" i="8"/>
  <c r="E36" i="8"/>
  <c r="E32" i="8"/>
  <c r="E28" i="8"/>
  <c r="E24" i="8"/>
  <c r="E20" i="8"/>
  <c r="E16" i="8"/>
  <c r="E12" i="8"/>
  <c r="E8" i="8"/>
  <c r="E4" i="8"/>
  <c r="E2452" i="8"/>
  <c r="E2580" i="8"/>
  <c r="E2708" i="8"/>
  <c r="E2836" i="8"/>
  <c r="E2848" i="8"/>
  <c r="E2860" i="8"/>
  <c r="E2880" i="8"/>
  <c r="E2948" i="8"/>
  <c r="E2980" i="8"/>
  <c r="E3012" i="8"/>
  <c r="E3024" i="8"/>
  <c r="E3096" i="8"/>
  <c r="E3092" i="8"/>
  <c r="E3088" i="8"/>
  <c r="E3084" i="8"/>
  <c r="E3076" i="8"/>
  <c r="E3072" i="8"/>
  <c r="E3068" i="8"/>
  <c r="E3060" i="8"/>
  <c r="E3056" i="8"/>
  <c r="E3032" i="8"/>
  <c r="E3028" i="8"/>
  <c r="E3000" i="8"/>
  <c r="E2996" i="8"/>
  <c r="E2968" i="8"/>
  <c r="E2964" i="8"/>
  <c r="E2936" i="8"/>
  <c r="E2932" i="8"/>
  <c r="E2904" i="8"/>
  <c r="E2900" i="8"/>
  <c r="E2872" i="8"/>
  <c r="E2868" i="8"/>
  <c r="E2840" i="8"/>
  <c r="E2832" i="8"/>
  <c r="E2824" i="8"/>
  <c r="E2816" i="8"/>
  <c r="E2808" i="8"/>
  <c r="E2800" i="8"/>
  <c r="E2792" i="8"/>
  <c r="E2784" i="8"/>
  <c r="E2776" i="8"/>
  <c r="E2768" i="8"/>
  <c r="E2760" i="8"/>
  <c r="E2752" i="8"/>
  <c r="E2744" i="8"/>
  <c r="E2736" i="8"/>
  <c r="E2728" i="8"/>
  <c r="E2720" i="8"/>
  <c r="E2712" i="8"/>
  <c r="E2704" i="8"/>
  <c r="E2696" i="8"/>
  <c r="E2688" i="8"/>
  <c r="E2680" i="8"/>
  <c r="E2672" i="8"/>
  <c r="E2664" i="8"/>
  <c r="E2656" i="8"/>
  <c r="E2648" i="8"/>
  <c r="E2640" i="8"/>
  <c r="E2632" i="8"/>
  <c r="E2624" i="8"/>
  <c r="E2616" i="8"/>
  <c r="E2608" i="8"/>
  <c r="E2600" i="8"/>
  <c r="E2592" i="8"/>
  <c r="E2584" i="8"/>
  <c r="E2576" i="8"/>
  <c r="E2568" i="8"/>
  <c r="E2560" i="8"/>
  <c r="E2552" i="8"/>
  <c r="E2544" i="8"/>
  <c r="E2536" i="8"/>
  <c r="E2528" i="8"/>
  <c r="E2520" i="8"/>
  <c r="E2512" i="8"/>
  <c r="E2504" i="8"/>
  <c r="E2496" i="8"/>
  <c r="E2488" i="8"/>
  <c r="E2480" i="8"/>
  <c r="E2472" i="8"/>
  <c r="E2464" i="8"/>
  <c r="E2456" i="8"/>
  <c r="E2448" i="8"/>
  <c r="E2440" i="8"/>
  <c r="E2432" i="8"/>
  <c r="E2424" i="8"/>
  <c r="E2416" i="8"/>
  <c r="Q3" i="8"/>
  <c r="A5" i="8"/>
  <c r="J10" i="13" l="1"/>
  <c r="H8" i="13"/>
  <c r="M7" i="13"/>
  <c r="L7" i="13"/>
  <c r="I10" i="13"/>
  <c r="F4" i="8"/>
  <c r="D4" i="8"/>
  <c r="Y3" i="8"/>
  <c r="W3" i="8"/>
  <c r="S5" i="8"/>
  <c r="AA5" i="8" s="1"/>
  <c r="S4" i="8"/>
  <c r="AA4" i="8" s="1"/>
  <c r="S6" i="8"/>
  <c r="AA6" i="8" s="1"/>
  <c r="S326" i="8"/>
  <c r="S198" i="8"/>
  <c r="S128" i="8"/>
  <c r="S16" i="8"/>
  <c r="AA16" i="8" s="1"/>
  <c r="S266" i="8"/>
  <c r="S154" i="8"/>
  <c r="S113" i="8"/>
  <c r="S97" i="8"/>
  <c r="S302" i="8"/>
  <c r="S190" i="8"/>
  <c r="S89" i="8"/>
  <c r="S83" i="8"/>
  <c r="S76" i="8"/>
  <c r="S68" i="8"/>
  <c r="S61" i="8"/>
  <c r="S55" i="8"/>
  <c r="S47" i="8"/>
  <c r="S40" i="8"/>
  <c r="S33" i="8"/>
  <c r="S23" i="8"/>
  <c r="AA23" i="8" s="1"/>
  <c r="S11" i="8"/>
  <c r="AA11" i="8" s="1"/>
  <c r="S156" i="8"/>
  <c r="S180" i="8"/>
  <c r="S212" i="8"/>
  <c r="S240" i="8"/>
  <c r="S268" i="8"/>
  <c r="S300" i="8"/>
  <c r="S324" i="8"/>
  <c r="S352" i="8"/>
  <c r="S384" i="8"/>
  <c r="S412" i="8"/>
  <c r="S436" i="8"/>
  <c r="S468" i="8"/>
  <c r="S125" i="8"/>
  <c r="S153" i="8"/>
  <c r="S185" i="8"/>
  <c r="S209" i="8"/>
  <c r="S237" i="8"/>
  <c r="S269" i="8"/>
  <c r="S297" i="8"/>
  <c r="S321" i="8"/>
  <c r="S353" i="8"/>
  <c r="S381" i="8"/>
  <c r="S409" i="8"/>
  <c r="S445" i="8"/>
  <c r="S477" i="8"/>
  <c r="S386" i="8"/>
  <c r="S430" i="8"/>
  <c r="S466" i="8"/>
  <c r="S131" i="8"/>
  <c r="S175" i="8"/>
  <c r="S211" i="8"/>
  <c r="S251" i="8"/>
  <c r="S291" i="8"/>
  <c r="S323" i="8"/>
  <c r="S379" i="8"/>
  <c r="S431" i="8"/>
  <c r="S495" i="8"/>
  <c r="S551" i="8"/>
  <c r="S524" i="8"/>
  <c r="S513" i="8"/>
  <c r="S494" i="8"/>
  <c r="S574" i="8"/>
  <c r="S671" i="8"/>
  <c r="S755" i="8"/>
  <c r="S835" i="8"/>
  <c r="S596" i="8"/>
  <c r="S680" i="8"/>
  <c r="S760" i="8"/>
  <c r="S852" i="8"/>
  <c r="S601" i="8"/>
  <c r="S681" i="8"/>
  <c r="S773" i="8"/>
  <c r="S857" i="8"/>
  <c r="S610" i="8"/>
  <c r="S702" i="8"/>
  <c r="S786" i="8"/>
  <c r="S866" i="8"/>
  <c r="S258" i="8"/>
  <c r="S94" i="8"/>
  <c r="S294" i="8"/>
  <c r="S182" i="8"/>
  <c r="S26" i="8"/>
  <c r="AA26" i="8" s="1"/>
  <c r="S10" i="8"/>
  <c r="AA10" i="8" s="1"/>
  <c r="S346" i="8"/>
  <c r="S250" i="8"/>
  <c r="S138" i="8"/>
  <c r="S107" i="8"/>
  <c r="S93" i="8"/>
  <c r="S286" i="8"/>
  <c r="S158" i="8"/>
  <c r="S88" i="8"/>
  <c r="S81" i="8"/>
  <c r="S73" i="8"/>
  <c r="S67" i="8"/>
  <c r="S60" i="8"/>
  <c r="S52" i="8"/>
  <c r="S45" i="8"/>
  <c r="S39" i="8"/>
  <c r="S31" i="8"/>
  <c r="S21" i="8"/>
  <c r="AA21" i="8" s="1"/>
  <c r="S9" i="8"/>
  <c r="AA9" i="8" s="1"/>
  <c r="S160" i="8"/>
  <c r="S192" i="8"/>
  <c r="S220" i="8"/>
  <c r="S244" i="8"/>
  <c r="S276" i="8"/>
  <c r="S304" i="8"/>
  <c r="S332" i="8"/>
  <c r="S364" i="8"/>
  <c r="S388" i="8"/>
  <c r="S416" i="8"/>
  <c r="S448" i="8"/>
  <c r="S476" i="8"/>
  <c r="S129" i="8"/>
  <c r="S161" i="8"/>
  <c r="S189" i="8"/>
  <c r="S217" i="8"/>
  <c r="S249" i="8"/>
  <c r="S273" i="8"/>
  <c r="S301" i="8"/>
  <c r="S333" i="8"/>
  <c r="S361" i="8"/>
  <c r="S385" i="8"/>
  <c r="S417" i="8"/>
  <c r="S449" i="8"/>
  <c r="S362" i="8"/>
  <c r="S402" i="8"/>
  <c r="S434" i="8"/>
  <c r="S474" i="8"/>
  <c r="S147" i="8"/>
  <c r="S187" i="8"/>
  <c r="S219" i="8"/>
  <c r="S259" i="8"/>
  <c r="S299" i="8"/>
  <c r="S335" i="8"/>
  <c r="S383" i="8"/>
  <c r="S443" i="8"/>
  <c r="S499" i="8"/>
  <c r="S559" i="8"/>
  <c r="S540" i="8"/>
  <c r="S517" i="8"/>
  <c r="S506" i="8"/>
  <c r="S595" i="8"/>
  <c r="S675" i="8"/>
  <c r="S767" i="8"/>
  <c r="S851" i="8"/>
  <c r="S600" i="8"/>
  <c r="S692" i="8"/>
  <c r="S776" i="8"/>
  <c r="S856" i="8"/>
  <c r="S613" i="8"/>
  <c r="S697" i="8"/>
  <c r="S777" i="8"/>
  <c r="S869" i="8"/>
  <c r="S626" i="8"/>
  <c r="S706" i="8"/>
  <c r="S798" i="8"/>
  <c r="S882" i="8"/>
  <c r="S242" i="8"/>
  <c r="S354" i="8"/>
  <c r="S262" i="8"/>
  <c r="S166" i="8"/>
  <c r="S22" i="8"/>
  <c r="AA22" i="8" s="1"/>
  <c r="S330" i="8"/>
  <c r="S218" i="8"/>
  <c r="S119" i="8"/>
  <c r="S105" i="8"/>
  <c r="S91" i="8"/>
  <c r="S238" i="8"/>
  <c r="S132" i="8"/>
  <c r="S87" i="8"/>
  <c r="S79" i="8"/>
  <c r="S72" i="8"/>
  <c r="S65" i="8"/>
  <c r="S57" i="8"/>
  <c r="S51" i="8"/>
  <c r="S44" i="8"/>
  <c r="S36" i="8"/>
  <c r="S29" i="8"/>
  <c r="S19" i="8"/>
  <c r="AA19" i="8" s="1"/>
  <c r="S172" i="8"/>
  <c r="S196" i="8"/>
  <c r="S224" i="8"/>
  <c r="S256" i="8"/>
  <c r="S284" i="8"/>
  <c r="S308" i="8"/>
  <c r="S340" i="8"/>
  <c r="S368" i="8"/>
  <c r="S396" i="8"/>
  <c r="S428" i="8"/>
  <c r="S452" i="8"/>
  <c r="S480" i="8"/>
  <c r="S141" i="8"/>
  <c r="S169" i="8"/>
  <c r="S193" i="8"/>
  <c r="S225" i="8"/>
  <c r="S253" i="8"/>
  <c r="S281" i="8"/>
  <c r="S313" i="8"/>
  <c r="S337" i="8"/>
  <c r="S365" i="8"/>
  <c r="S397" i="8"/>
  <c r="S425" i="8"/>
  <c r="S457" i="8"/>
  <c r="S370" i="8"/>
  <c r="S410" i="8"/>
  <c r="S446" i="8"/>
  <c r="S123" i="8"/>
  <c r="S155" i="8"/>
  <c r="S191" i="8"/>
  <c r="S235" i="8"/>
  <c r="S271" i="8"/>
  <c r="S303" i="8"/>
  <c r="S347" i="8"/>
  <c r="S403" i="8"/>
  <c r="S463" i="8"/>
  <c r="S519" i="8"/>
  <c r="S488" i="8"/>
  <c r="S572" i="8"/>
  <c r="S549" i="8"/>
  <c r="S538" i="8"/>
  <c r="S627" i="8"/>
  <c r="S707" i="8"/>
  <c r="S799" i="8"/>
  <c r="S883" i="8"/>
  <c r="S632" i="8"/>
  <c r="S724" i="8"/>
  <c r="S808" i="8"/>
  <c r="S888" i="8"/>
  <c r="S645" i="8"/>
  <c r="S729" i="8"/>
  <c r="S809" i="8"/>
  <c r="S901" i="8"/>
  <c r="S658" i="8"/>
  <c r="S738" i="8"/>
  <c r="S830" i="8"/>
  <c r="S914" i="8"/>
  <c r="S134" i="8"/>
  <c r="S358" i="8"/>
  <c r="S246" i="8"/>
  <c r="S136" i="8"/>
  <c r="S18" i="8"/>
  <c r="AA18" i="8" s="1"/>
  <c r="S8" i="8"/>
  <c r="AA8" i="8" s="1"/>
  <c r="S314" i="8"/>
  <c r="S186" i="8"/>
  <c r="S118" i="8"/>
  <c r="S101" i="8"/>
  <c r="S318" i="8"/>
  <c r="S222" i="8"/>
  <c r="S124" i="8"/>
  <c r="S84" i="8"/>
  <c r="S77" i="8"/>
  <c r="S71" i="8"/>
  <c r="S63" i="8"/>
  <c r="S56" i="8"/>
  <c r="S49" i="8"/>
  <c r="S41" i="8"/>
  <c r="S35" i="8"/>
  <c r="S28" i="8"/>
  <c r="S13" i="8"/>
  <c r="AA13" i="8" s="1"/>
  <c r="S7" i="8"/>
  <c r="AA7" i="8" s="1"/>
  <c r="S148" i="8"/>
  <c r="S176" i="8"/>
  <c r="S204" i="8"/>
  <c r="S236" i="8"/>
  <c r="S260" i="8"/>
  <c r="S288" i="8"/>
  <c r="S320" i="8"/>
  <c r="S348" i="8"/>
  <c r="S372" i="8"/>
  <c r="S404" i="8"/>
  <c r="S432" i="8"/>
  <c r="S460" i="8"/>
  <c r="S121" i="8"/>
  <c r="S145" i="8"/>
  <c r="S173" i="8"/>
  <c r="S205" i="8"/>
  <c r="S233" i="8"/>
  <c r="S257" i="8"/>
  <c r="S289" i="8"/>
  <c r="S317" i="8"/>
  <c r="S345" i="8"/>
  <c r="S377" i="8"/>
  <c r="S401" i="8"/>
  <c r="S429" i="8"/>
  <c r="S473" i="8"/>
  <c r="S382" i="8"/>
  <c r="S414" i="8"/>
  <c r="S458" i="8"/>
  <c r="S127" i="8"/>
  <c r="S163" i="8"/>
  <c r="S207" i="8"/>
  <c r="S239" i="8"/>
  <c r="S275" i="8"/>
  <c r="S319" i="8"/>
  <c r="S355" i="8"/>
  <c r="S411" i="8"/>
  <c r="S467" i="8"/>
  <c r="S531" i="8"/>
  <c r="S492" i="8"/>
  <c r="S584" i="8"/>
  <c r="S565" i="8"/>
  <c r="S542" i="8"/>
  <c r="S639" i="8"/>
  <c r="S723" i="8"/>
  <c r="S803" i="8"/>
  <c r="S895" i="8"/>
  <c r="S648" i="8"/>
  <c r="S728" i="8"/>
  <c r="S820" i="8"/>
  <c r="S904" i="8"/>
  <c r="S649" i="8"/>
  <c r="S741" i="8"/>
  <c r="S825" i="8"/>
  <c r="S905" i="8"/>
  <c r="S670" i="8"/>
  <c r="S754" i="8"/>
  <c r="S834" i="8"/>
  <c r="S920" i="8"/>
  <c r="S110" i="8"/>
  <c r="S363" i="8"/>
  <c r="S387" i="8"/>
  <c r="S419" i="8"/>
  <c r="S447" i="8"/>
  <c r="S475" i="8"/>
  <c r="S511" i="8"/>
  <c r="S535" i="8"/>
  <c r="S563" i="8"/>
  <c r="S508" i="8"/>
  <c r="S552" i="8"/>
  <c r="S587" i="8"/>
  <c r="S533" i="8"/>
  <c r="S577" i="8"/>
  <c r="S510" i="8"/>
  <c r="S558" i="8"/>
  <c r="S607" i="8"/>
  <c r="S643" i="8"/>
  <c r="S691" i="8"/>
  <c r="S735" i="8"/>
  <c r="S771" i="8"/>
  <c r="S819" i="8"/>
  <c r="S863" i="8"/>
  <c r="S899" i="8"/>
  <c r="S616" i="8"/>
  <c r="S660" i="8"/>
  <c r="S696" i="8"/>
  <c r="S744" i="8"/>
  <c r="S788" i="8"/>
  <c r="S824" i="8"/>
  <c r="S872" i="8"/>
  <c r="S916" i="8"/>
  <c r="S617" i="8"/>
  <c r="S665" i="8"/>
  <c r="S709" i="8"/>
  <c r="S745" i="8"/>
  <c r="S793" i="8"/>
  <c r="S837" i="8"/>
  <c r="S873" i="8"/>
  <c r="S594" i="8"/>
  <c r="S638" i="8"/>
  <c r="S674" i="8"/>
  <c r="S722" i="8"/>
  <c r="S766" i="8"/>
  <c r="S802" i="8"/>
  <c r="S850" i="8"/>
  <c r="S894" i="8"/>
  <c r="S921" i="8"/>
  <c r="S178" i="8"/>
  <c r="S104" i="8"/>
  <c r="S310" i="8"/>
  <c r="S230" i="8"/>
  <c r="S144" i="8"/>
  <c r="S24" i="8"/>
  <c r="AA24" i="8" s="1"/>
  <c r="S14" i="8"/>
  <c r="AA14" i="8" s="1"/>
  <c r="S282" i="8"/>
  <c r="S202" i="8"/>
  <c r="S130" i="8"/>
  <c r="S109" i="8"/>
  <c r="S99" i="8"/>
  <c r="S350" i="8"/>
  <c r="S254" i="8"/>
  <c r="S174" i="8"/>
  <c r="S115" i="8"/>
  <c r="S85" i="8"/>
  <c r="S80" i="8"/>
  <c r="S75" i="8"/>
  <c r="S69" i="8"/>
  <c r="S64" i="8"/>
  <c r="S59" i="8"/>
  <c r="S53" i="8"/>
  <c r="S48" i="8"/>
  <c r="S43" i="8"/>
  <c r="S37" i="8"/>
  <c r="S32" i="8"/>
  <c r="S27" i="8"/>
  <c r="S15" i="8"/>
  <c r="AA15" i="8" s="1"/>
  <c r="S164" i="8"/>
  <c r="S188" i="8"/>
  <c r="S208" i="8"/>
  <c r="S228" i="8"/>
  <c r="S252" i="8"/>
  <c r="S272" i="8"/>
  <c r="S292" i="8"/>
  <c r="S316" i="8"/>
  <c r="S336" i="8"/>
  <c r="S356" i="8"/>
  <c r="S380" i="8"/>
  <c r="S400" i="8"/>
  <c r="S420" i="8"/>
  <c r="S444" i="8"/>
  <c r="S464" i="8"/>
  <c r="S485" i="8"/>
  <c r="S137" i="8"/>
  <c r="S157" i="8"/>
  <c r="S177" i="8"/>
  <c r="S201" i="8"/>
  <c r="S221" i="8"/>
  <c r="S241" i="8"/>
  <c r="S265" i="8"/>
  <c r="S285" i="8"/>
  <c r="S305" i="8"/>
  <c r="S329" i="8"/>
  <c r="S349" i="8"/>
  <c r="S369" i="8"/>
  <c r="S393" i="8"/>
  <c r="S413" i="8"/>
  <c r="S433" i="8"/>
  <c r="S465" i="8"/>
  <c r="S366" i="8"/>
  <c r="S394" i="8"/>
  <c r="S426" i="8"/>
  <c r="S450" i="8"/>
  <c r="S478" i="8"/>
  <c r="S143" i="8"/>
  <c r="S171" i="8"/>
  <c r="S195" i="8"/>
  <c r="S227" i="8"/>
  <c r="S255" i="8"/>
  <c r="S283" i="8"/>
  <c r="S315" i="8"/>
  <c r="S339" i="8"/>
  <c r="S367" i="8"/>
  <c r="S399" i="8"/>
  <c r="S427" i="8"/>
  <c r="S451" i="8"/>
  <c r="S486" i="8"/>
  <c r="S515" i="8"/>
  <c r="S543" i="8"/>
  <c r="S579" i="8"/>
  <c r="S520" i="8"/>
  <c r="S556" i="8"/>
  <c r="S501" i="8"/>
  <c r="S545" i="8"/>
  <c r="S581" i="8"/>
  <c r="S526" i="8"/>
  <c r="S570" i="8"/>
  <c r="S611" i="8"/>
  <c r="S659" i="8"/>
  <c r="S703" i="8"/>
  <c r="S739" i="8"/>
  <c r="S787" i="8"/>
  <c r="S831" i="8"/>
  <c r="S867" i="8"/>
  <c r="S915" i="8"/>
  <c r="S628" i="8"/>
  <c r="S664" i="8"/>
  <c r="S712" i="8"/>
  <c r="S756" i="8"/>
  <c r="S792" i="8"/>
  <c r="S840" i="8"/>
  <c r="S884" i="8"/>
  <c r="S917" i="8"/>
  <c r="S633" i="8"/>
  <c r="S677" i="8"/>
  <c r="S713" i="8"/>
  <c r="S761" i="8"/>
  <c r="S805" i="8"/>
  <c r="S841" i="8"/>
  <c r="S889" i="8"/>
  <c r="S606" i="8"/>
  <c r="S642" i="8"/>
  <c r="S690" i="8"/>
  <c r="S734" i="8"/>
  <c r="S770" i="8"/>
  <c r="S818" i="8"/>
  <c r="S862" i="8"/>
  <c r="S898" i="8"/>
  <c r="S306" i="8"/>
  <c r="S142" i="8"/>
  <c r="S102" i="8"/>
  <c r="S441" i="8"/>
  <c r="S461" i="8"/>
  <c r="S481" i="8"/>
  <c r="S378" i="8"/>
  <c r="S398" i="8"/>
  <c r="S418" i="8"/>
  <c r="S442" i="8"/>
  <c r="S462" i="8"/>
  <c r="S482" i="8"/>
  <c r="S139" i="8"/>
  <c r="S159" i="8"/>
  <c r="S179" i="8"/>
  <c r="S203" i="8"/>
  <c r="S223" i="8"/>
  <c r="S243" i="8"/>
  <c r="S267" i="8"/>
  <c r="S287" i="8"/>
  <c r="S307" i="8"/>
  <c r="S331" i="8"/>
  <c r="S351" i="8"/>
  <c r="S371" i="8"/>
  <c r="S395" i="8"/>
  <c r="S415" i="8"/>
  <c r="S435" i="8"/>
  <c r="S459" i="8"/>
  <c r="S479" i="8"/>
  <c r="S503" i="8"/>
  <c r="S527" i="8"/>
  <c r="S547" i="8"/>
  <c r="S575" i="8"/>
  <c r="S504" i="8"/>
  <c r="S536" i="8"/>
  <c r="S568" i="8"/>
  <c r="S497" i="8"/>
  <c r="S529" i="8"/>
  <c r="S561" i="8"/>
  <c r="S490" i="8"/>
  <c r="S522" i="8"/>
  <c r="S554" i="8"/>
  <c r="S591" i="8"/>
  <c r="S623" i="8"/>
  <c r="S655" i="8"/>
  <c r="S687" i="8"/>
  <c r="S719" i="8"/>
  <c r="S751" i="8"/>
  <c r="S783" i="8"/>
  <c r="S815" i="8"/>
  <c r="S847" i="8"/>
  <c r="S879" i="8"/>
  <c r="S911" i="8"/>
  <c r="S612" i="8"/>
  <c r="S644" i="8"/>
  <c r="S676" i="8"/>
  <c r="S708" i="8"/>
  <c r="S740" i="8"/>
  <c r="S772" i="8"/>
  <c r="S804" i="8"/>
  <c r="S836" i="8"/>
  <c r="S868" i="8"/>
  <c r="S900" i="8"/>
  <c r="S597" i="8"/>
  <c r="S629" i="8"/>
  <c r="S661" i="8"/>
  <c r="S693" i="8"/>
  <c r="S725" i="8"/>
  <c r="S757" i="8"/>
  <c r="S789" i="8"/>
  <c r="S821" i="8"/>
  <c r="S853" i="8"/>
  <c r="S885" i="8"/>
  <c r="S590" i="8"/>
  <c r="S622" i="8"/>
  <c r="S654" i="8"/>
  <c r="S686" i="8"/>
  <c r="S718" i="8"/>
  <c r="S750" i="8"/>
  <c r="S782" i="8"/>
  <c r="S814" i="8"/>
  <c r="S846" i="8"/>
  <c r="S878" i="8"/>
  <c r="S910" i="8"/>
  <c r="S322" i="8"/>
  <c r="S194" i="8"/>
  <c r="S112" i="8"/>
  <c r="S96" i="8"/>
  <c r="S567" i="8"/>
  <c r="S583" i="8"/>
  <c r="S496" i="8"/>
  <c r="S512" i="8"/>
  <c r="S528" i="8"/>
  <c r="S544" i="8"/>
  <c r="S560" i="8"/>
  <c r="S576" i="8"/>
  <c r="S489" i="8"/>
  <c r="S505" i="8"/>
  <c r="S521" i="8"/>
  <c r="S537" i="8"/>
  <c r="S553" i="8"/>
  <c r="S569" i="8"/>
  <c r="S585" i="8"/>
  <c r="S498" i="8"/>
  <c r="S514" i="8"/>
  <c r="S530" i="8"/>
  <c r="S546" i="8"/>
  <c r="S562" i="8"/>
  <c r="S578" i="8"/>
  <c r="S599" i="8"/>
  <c r="S615" i="8"/>
  <c r="S631" i="8"/>
  <c r="S647" i="8"/>
  <c r="S663" i="8"/>
  <c r="S679" i="8"/>
  <c r="S695" i="8"/>
  <c r="S711" i="8"/>
  <c r="S727" i="8"/>
  <c r="S743" i="8"/>
  <c r="S759" i="8"/>
  <c r="S775" i="8"/>
  <c r="S791" i="8"/>
  <c r="S807" i="8"/>
  <c r="S823" i="8"/>
  <c r="S839" i="8"/>
  <c r="S855" i="8"/>
  <c r="S871" i="8"/>
  <c r="S887" i="8"/>
  <c r="S903" i="8"/>
  <c r="S588" i="8"/>
  <c r="S604" i="8"/>
  <c r="S620" i="8"/>
  <c r="S636" i="8"/>
  <c r="S652" i="8"/>
  <c r="S668" i="8"/>
  <c r="S684" i="8"/>
  <c r="S700" i="8"/>
  <c r="S716" i="8"/>
  <c r="S732" i="8"/>
  <c r="S748" i="8"/>
  <c r="S764" i="8"/>
  <c r="S780" i="8"/>
  <c r="S796" i="8"/>
  <c r="S812" i="8"/>
  <c r="S828" i="8"/>
  <c r="S844" i="8"/>
  <c r="S860" i="8"/>
  <c r="S876" i="8"/>
  <c r="S892" i="8"/>
  <c r="S908" i="8"/>
  <c r="S589" i="8"/>
  <c r="S605" i="8"/>
  <c r="S621" i="8"/>
  <c r="S637" i="8"/>
  <c r="S653" i="8"/>
  <c r="S669" i="8"/>
  <c r="S685" i="8"/>
  <c r="S701" i="8"/>
  <c r="S717" i="8"/>
  <c r="S733" i="8"/>
  <c r="S749" i="8"/>
  <c r="S765" i="8"/>
  <c r="S781" i="8"/>
  <c r="S797" i="8"/>
  <c r="S813" i="8"/>
  <c r="S829" i="8"/>
  <c r="S845" i="8"/>
  <c r="S861" i="8"/>
  <c r="S877" i="8"/>
  <c r="S893" i="8"/>
  <c r="S909" i="8"/>
  <c r="S598" i="8"/>
  <c r="S614" i="8"/>
  <c r="S630" i="8"/>
  <c r="S646" i="8"/>
  <c r="S662" i="8"/>
  <c r="S678" i="8"/>
  <c r="S694" i="8"/>
  <c r="S710" i="8"/>
  <c r="S726" i="8"/>
  <c r="S742" i="8"/>
  <c r="S758" i="8"/>
  <c r="S774" i="8"/>
  <c r="S790" i="8"/>
  <c r="S806" i="8"/>
  <c r="S822" i="8"/>
  <c r="S838" i="8"/>
  <c r="S854" i="8"/>
  <c r="S870" i="8"/>
  <c r="S886" i="8"/>
  <c r="S902" i="8"/>
  <c r="S918" i="8"/>
  <c r="S922" i="8"/>
  <c r="S290" i="8"/>
  <c r="S226" i="8"/>
  <c r="S162" i="8"/>
  <c r="S126" i="8"/>
  <c r="S108" i="8"/>
  <c r="S100" i="8"/>
  <c r="S92" i="8"/>
  <c r="S342" i="8"/>
  <c r="S278" i="8"/>
  <c r="S214" i="8"/>
  <c r="S150" i="8"/>
  <c r="S120" i="8"/>
  <c r="S20" i="8"/>
  <c r="AA20" i="8" s="1"/>
  <c r="S12" i="8"/>
  <c r="AA12" i="8" s="1"/>
  <c r="S298" i="8"/>
  <c r="S234" i="8"/>
  <c r="S170" i="8"/>
  <c r="S122" i="8"/>
  <c r="S111" i="8"/>
  <c r="S103" i="8"/>
  <c r="S95" i="8"/>
  <c r="S334" i="8"/>
  <c r="S270" i="8"/>
  <c r="S206" i="8"/>
  <c r="S140" i="8"/>
  <c r="S114" i="8"/>
  <c r="S86" i="8"/>
  <c r="S82" i="8"/>
  <c r="S78" i="8"/>
  <c r="S74" i="8"/>
  <c r="S70" i="8"/>
  <c r="S66" i="8"/>
  <c r="S62" i="8"/>
  <c r="S58" i="8"/>
  <c r="S54" i="8"/>
  <c r="S50" i="8"/>
  <c r="S46" i="8"/>
  <c r="S42" i="8"/>
  <c r="S38" i="8"/>
  <c r="S34" i="8"/>
  <c r="S30" i="8"/>
  <c r="S25" i="8"/>
  <c r="AA25" i="8" s="1"/>
  <c r="S17" i="8"/>
  <c r="AA17" i="8" s="1"/>
  <c r="S152" i="8"/>
  <c r="S168" i="8"/>
  <c r="S184" i="8"/>
  <c r="S200" i="8"/>
  <c r="S216" i="8"/>
  <c r="S232" i="8"/>
  <c r="S248" i="8"/>
  <c r="S264" i="8"/>
  <c r="S280" i="8"/>
  <c r="S296" i="8"/>
  <c r="S312" i="8"/>
  <c r="S328" i="8"/>
  <c r="S344" i="8"/>
  <c r="S360" i="8"/>
  <c r="S376" i="8"/>
  <c r="S392" i="8"/>
  <c r="S408" i="8"/>
  <c r="S424" i="8"/>
  <c r="S440" i="8"/>
  <c r="S456" i="8"/>
  <c r="S472" i="8"/>
  <c r="S117" i="8"/>
  <c r="S133" i="8"/>
  <c r="S149" i="8"/>
  <c r="S165" i="8"/>
  <c r="S181" i="8"/>
  <c r="S197" i="8"/>
  <c r="S213" i="8"/>
  <c r="S229" i="8"/>
  <c r="S245" i="8"/>
  <c r="S261" i="8"/>
  <c r="S277" i="8"/>
  <c r="S293" i="8"/>
  <c r="S309" i="8"/>
  <c r="S325" i="8"/>
  <c r="S341" i="8"/>
  <c r="S357" i="8"/>
  <c r="S373" i="8"/>
  <c r="S389" i="8"/>
  <c r="S405" i="8"/>
  <c r="S421" i="8"/>
  <c r="S437" i="8"/>
  <c r="S453" i="8"/>
  <c r="S469" i="8"/>
  <c r="S484" i="8"/>
  <c r="S374" i="8"/>
  <c r="S390" i="8"/>
  <c r="S406" i="8"/>
  <c r="S422" i="8"/>
  <c r="S438" i="8"/>
  <c r="S454" i="8"/>
  <c r="S470" i="8"/>
  <c r="S483" i="8"/>
  <c r="S135" i="8"/>
  <c r="S151" i="8"/>
  <c r="S167" i="8"/>
  <c r="S183" i="8"/>
  <c r="S199" i="8"/>
  <c r="S215" i="8"/>
  <c r="S231" i="8"/>
  <c r="S247" i="8"/>
  <c r="S263" i="8"/>
  <c r="S279" i="8"/>
  <c r="S295" i="8"/>
  <c r="S311" i="8"/>
  <c r="S327" i="8"/>
  <c r="S343" i="8"/>
  <c r="S359" i="8"/>
  <c r="S375" i="8"/>
  <c r="S391" i="8"/>
  <c r="S407" i="8"/>
  <c r="S423" i="8"/>
  <c r="S439" i="8"/>
  <c r="S455" i="8"/>
  <c r="S471" i="8"/>
  <c r="S491" i="8"/>
  <c r="S507" i="8"/>
  <c r="S523" i="8"/>
  <c r="S539" i="8"/>
  <c r="S555" i="8"/>
  <c r="S571" i="8"/>
  <c r="S487" i="8"/>
  <c r="S500" i="8"/>
  <c r="S516" i="8"/>
  <c r="S532" i="8"/>
  <c r="S548" i="8"/>
  <c r="S564" i="8"/>
  <c r="S580" i="8"/>
  <c r="S493" i="8"/>
  <c r="S509" i="8"/>
  <c r="S525" i="8"/>
  <c r="S541" i="8"/>
  <c r="S557" i="8"/>
  <c r="S573" i="8"/>
  <c r="S586" i="8"/>
  <c r="S502" i="8"/>
  <c r="S518" i="8"/>
  <c r="S534" i="8"/>
  <c r="S550" i="8"/>
  <c r="S566" i="8"/>
  <c r="S582" i="8"/>
  <c r="S603" i="8"/>
  <c r="S619" i="8"/>
  <c r="S635" i="8"/>
  <c r="S651" i="8"/>
  <c r="S667" i="8"/>
  <c r="S683" i="8"/>
  <c r="S699" i="8"/>
  <c r="S715" i="8"/>
  <c r="S731" i="8"/>
  <c r="S747" i="8"/>
  <c r="S763" i="8"/>
  <c r="S779" i="8"/>
  <c r="S795" i="8"/>
  <c r="S811" i="8"/>
  <c r="S827" i="8"/>
  <c r="S843" i="8"/>
  <c r="S859" i="8"/>
  <c r="S875" i="8"/>
  <c r="S891" i="8"/>
  <c r="S907" i="8"/>
  <c r="S592" i="8"/>
  <c r="S608" i="8"/>
  <c r="S624" i="8"/>
  <c r="S640" i="8"/>
  <c r="S656" i="8"/>
  <c r="S672" i="8"/>
  <c r="S688" i="8"/>
  <c r="S704" i="8"/>
  <c r="S720" i="8"/>
  <c r="S736" i="8"/>
  <c r="S752" i="8"/>
  <c r="S768" i="8"/>
  <c r="S784" i="8"/>
  <c r="S800" i="8"/>
  <c r="S816" i="8"/>
  <c r="S832" i="8"/>
  <c r="S848" i="8"/>
  <c r="S864" i="8"/>
  <c r="S880" i="8"/>
  <c r="S896" i="8"/>
  <c r="S912" i="8"/>
  <c r="S593" i="8"/>
  <c r="S609" i="8"/>
  <c r="S625" i="8"/>
  <c r="S641" i="8"/>
  <c r="S657" i="8"/>
  <c r="S673" i="8"/>
  <c r="S689" i="8"/>
  <c r="S705" i="8"/>
  <c r="S721" i="8"/>
  <c r="S737" i="8"/>
  <c r="S753" i="8"/>
  <c r="S769" i="8"/>
  <c r="S785" i="8"/>
  <c r="S801" i="8"/>
  <c r="S817" i="8"/>
  <c r="S833" i="8"/>
  <c r="S849" i="8"/>
  <c r="S865" i="8"/>
  <c r="S881" i="8"/>
  <c r="S897" i="8"/>
  <c r="S913" i="8"/>
  <c r="S602" i="8"/>
  <c r="S618" i="8"/>
  <c r="S634" i="8"/>
  <c r="S650" i="8"/>
  <c r="S666" i="8"/>
  <c r="S682" i="8"/>
  <c r="S698" i="8"/>
  <c r="S714" i="8"/>
  <c r="S730" i="8"/>
  <c r="S746" i="8"/>
  <c r="S762" i="8"/>
  <c r="S778" i="8"/>
  <c r="S794" i="8"/>
  <c r="S810" i="8"/>
  <c r="S826" i="8"/>
  <c r="S842" i="8"/>
  <c r="S858" i="8"/>
  <c r="S874" i="8"/>
  <c r="S890" i="8"/>
  <c r="S906" i="8"/>
  <c r="S919" i="8"/>
  <c r="S338" i="8"/>
  <c r="S274" i="8"/>
  <c r="S210" i="8"/>
  <c r="S146" i="8"/>
  <c r="S116" i="8"/>
  <c r="S106" i="8"/>
  <c r="S98" i="8"/>
  <c r="S90" i="8"/>
  <c r="B495" i="8"/>
  <c r="D5" i="8"/>
  <c r="D6" i="8" s="1"/>
  <c r="D7" i="8" s="1"/>
  <c r="D8" i="8" s="1"/>
  <c r="D9" i="8" s="1"/>
  <c r="D10" i="8" s="1"/>
  <c r="D11" i="8" s="1"/>
  <c r="D12" i="8" s="1"/>
  <c r="D13" i="8" s="1"/>
  <c r="D14" i="8" s="1"/>
  <c r="A6" i="8"/>
  <c r="J11" i="13" l="1"/>
  <c r="H9" i="13"/>
  <c r="M8" i="13"/>
  <c r="L8" i="13"/>
  <c r="F5" i="8"/>
  <c r="F6" i="8" s="1"/>
  <c r="F7" i="8" s="1"/>
  <c r="I11" i="13"/>
  <c r="AD3" i="8"/>
  <c r="AH3" i="8"/>
  <c r="AI3" i="8"/>
  <c r="B496" i="8"/>
  <c r="D15" i="8"/>
  <c r="A7" i="8"/>
  <c r="J12" i="13" l="1"/>
  <c r="H10" i="13"/>
  <c r="M9" i="13"/>
  <c r="L9" i="13"/>
  <c r="I12" i="13"/>
  <c r="B497" i="8"/>
  <c r="D16" i="8"/>
  <c r="F8" i="8"/>
  <c r="A8" i="8"/>
  <c r="G3220" i="5"/>
  <c r="E3220" i="5"/>
  <c r="G3219" i="5"/>
  <c r="E3219" i="5"/>
  <c r="G3218" i="5"/>
  <c r="E3218" i="5"/>
  <c r="G3217" i="5"/>
  <c r="E3217" i="5"/>
  <c r="G3216" i="5"/>
  <c r="E3216" i="5"/>
  <c r="G3215" i="5"/>
  <c r="E3215" i="5"/>
  <c r="G3214" i="5"/>
  <c r="E3214" i="5"/>
  <c r="G3213" i="5"/>
  <c r="E3213" i="5"/>
  <c r="G3212" i="5"/>
  <c r="E3212" i="5"/>
  <c r="G3211" i="5"/>
  <c r="E3211" i="5"/>
  <c r="G3210" i="5"/>
  <c r="E3210" i="5"/>
  <c r="G3209" i="5"/>
  <c r="E3209" i="5"/>
  <c r="G3208" i="5"/>
  <c r="E3208" i="5"/>
  <c r="G3207" i="5"/>
  <c r="E3207" i="5"/>
  <c r="G3206" i="5"/>
  <c r="E3206" i="5"/>
  <c r="G3205" i="5"/>
  <c r="E3205" i="5"/>
  <c r="G3204" i="5"/>
  <c r="E3204" i="5"/>
  <c r="G3203" i="5"/>
  <c r="E3203" i="5"/>
  <c r="G3202" i="5"/>
  <c r="E3202" i="5"/>
  <c r="G3201" i="5"/>
  <c r="E3201" i="5"/>
  <c r="G3200" i="5"/>
  <c r="E3200" i="5"/>
  <c r="G3199" i="5"/>
  <c r="E3199" i="5"/>
  <c r="G3198" i="5"/>
  <c r="E3198" i="5"/>
  <c r="G3197" i="5"/>
  <c r="E3197" i="5"/>
  <c r="G3196" i="5"/>
  <c r="E3196" i="5"/>
  <c r="G3195" i="5"/>
  <c r="E3195" i="5"/>
  <c r="G3194" i="5"/>
  <c r="E3194" i="5"/>
  <c r="G3193" i="5"/>
  <c r="E3193" i="5"/>
  <c r="G3192" i="5"/>
  <c r="E3192" i="5"/>
  <c r="G3191" i="5"/>
  <c r="E3191" i="5"/>
  <c r="G3190" i="5"/>
  <c r="E3190" i="5"/>
  <c r="G3189" i="5"/>
  <c r="E3189" i="5"/>
  <c r="G3188" i="5"/>
  <c r="E3188" i="5"/>
  <c r="G3187" i="5"/>
  <c r="E3187" i="5"/>
  <c r="G3186" i="5"/>
  <c r="E3186" i="5"/>
  <c r="G3185" i="5"/>
  <c r="E3185" i="5"/>
  <c r="G3184" i="5"/>
  <c r="E3184" i="5"/>
  <c r="G3183" i="5"/>
  <c r="E3183" i="5"/>
  <c r="G3182" i="5"/>
  <c r="E3182" i="5"/>
  <c r="G3181" i="5"/>
  <c r="E3181" i="5"/>
  <c r="G3180" i="5"/>
  <c r="E3180" i="5"/>
  <c r="G3179" i="5"/>
  <c r="E3179" i="5"/>
  <c r="G3178" i="5"/>
  <c r="E3178" i="5"/>
  <c r="G3177" i="5"/>
  <c r="E3177" i="5"/>
  <c r="G3176" i="5"/>
  <c r="E3176" i="5"/>
  <c r="G3175" i="5"/>
  <c r="E3175" i="5"/>
  <c r="G3174" i="5"/>
  <c r="E3174" i="5"/>
  <c r="G3173" i="5"/>
  <c r="E3173" i="5"/>
  <c r="G3172" i="5"/>
  <c r="E3172" i="5"/>
  <c r="G3171" i="5"/>
  <c r="E3171" i="5"/>
  <c r="G3170" i="5"/>
  <c r="E3170" i="5"/>
  <c r="G3169" i="5"/>
  <c r="E3169" i="5"/>
  <c r="G3168" i="5"/>
  <c r="E3168" i="5"/>
  <c r="G3167" i="5"/>
  <c r="E3167" i="5"/>
  <c r="G3166" i="5"/>
  <c r="E3166" i="5"/>
  <c r="G3165" i="5"/>
  <c r="E3165" i="5"/>
  <c r="G3164" i="5"/>
  <c r="E3164" i="5"/>
  <c r="G3163" i="5"/>
  <c r="E3163" i="5"/>
  <c r="G3162" i="5"/>
  <c r="E3162" i="5"/>
  <c r="G3161" i="5"/>
  <c r="E3161" i="5"/>
  <c r="G3160" i="5"/>
  <c r="E3160" i="5"/>
  <c r="G3159" i="5"/>
  <c r="E3159" i="5"/>
  <c r="G3158" i="5"/>
  <c r="E3158" i="5"/>
  <c r="G3157" i="5"/>
  <c r="E3157" i="5"/>
  <c r="G3156" i="5"/>
  <c r="E3156" i="5"/>
  <c r="G3155" i="5"/>
  <c r="E3155" i="5"/>
  <c r="G3154" i="5"/>
  <c r="E3154" i="5"/>
  <c r="G3153" i="5"/>
  <c r="E3153" i="5"/>
  <c r="G3152" i="5"/>
  <c r="E3152" i="5"/>
  <c r="G3151" i="5"/>
  <c r="E3151" i="5"/>
  <c r="G3150" i="5"/>
  <c r="E3150" i="5"/>
  <c r="G3149" i="5"/>
  <c r="E3149" i="5"/>
  <c r="G3148" i="5"/>
  <c r="E3148" i="5"/>
  <c r="G3147" i="5"/>
  <c r="E3147" i="5"/>
  <c r="G3146" i="5"/>
  <c r="E3146" i="5"/>
  <c r="G3145" i="5"/>
  <c r="E3145" i="5"/>
  <c r="G3144" i="5"/>
  <c r="E3144" i="5"/>
  <c r="G3143" i="5"/>
  <c r="E3143" i="5"/>
  <c r="G3142" i="5"/>
  <c r="E3142" i="5"/>
  <c r="G3141" i="5"/>
  <c r="E3141" i="5"/>
  <c r="G3140" i="5"/>
  <c r="E3140" i="5"/>
  <c r="G3139" i="5"/>
  <c r="E3139" i="5"/>
  <c r="G3138" i="5"/>
  <c r="E3138" i="5"/>
  <c r="G3137" i="5"/>
  <c r="E3137" i="5"/>
  <c r="G3136" i="5"/>
  <c r="E3136" i="5"/>
  <c r="G3135" i="5"/>
  <c r="E3135" i="5"/>
  <c r="G3134" i="5"/>
  <c r="E3134" i="5"/>
  <c r="G3133" i="5"/>
  <c r="E3133" i="5"/>
  <c r="G3132" i="5"/>
  <c r="E3132" i="5"/>
  <c r="G3131" i="5"/>
  <c r="E3131" i="5"/>
  <c r="G3130" i="5"/>
  <c r="E3130" i="5"/>
  <c r="G3129" i="5"/>
  <c r="E3129" i="5"/>
  <c r="G3128" i="5"/>
  <c r="E3128" i="5"/>
  <c r="G3127" i="5"/>
  <c r="E3127" i="5"/>
  <c r="G3126" i="5"/>
  <c r="E3126" i="5"/>
  <c r="G3125" i="5"/>
  <c r="E3125" i="5"/>
  <c r="G3124" i="5"/>
  <c r="E3124" i="5"/>
  <c r="G3123" i="5"/>
  <c r="E3123" i="5"/>
  <c r="G3122" i="5"/>
  <c r="E3122" i="5"/>
  <c r="G3121" i="5"/>
  <c r="E3121" i="5"/>
  <c r="G3120" i="5"/>
  <c r="E3120" i="5"/>
  <c r="G3119" i="5"/>
  <c r="E3119" i="5"/>
  <c r="G3118" i="5"/>
  <c r="E3118" i="5"/>
  <c r="G3117" i="5"/>
  <c r="E3117" i="5"/>
  <c r="G3116" i="5"/>
  <c r="E3116" i="5"/>
  <c r="G3115" i="5"/>
  <c r="E3115" i="5"/>
  <c r="G3114" i="5"/>
  <c r="E3114" i="5"/>
  <c r="G3113" i="5"/>
  <c r="E3113" i="5"/>
  <c r="G3112" i="5"/>
  <c r="E3112" i="5"/>
  <c r="G3111" i="5"/>
  <c r="E3111" i="5"/>
  <c r="G3110" i="5"/>
  <c r="E3110" i="5"/>
  <c r="G3109" i="5"/>
  <c r="E3109" i="5"/>
  <c r="G3108" i="5"/>
  <c r="E3108" i="5"/>
  <c r="G3107" i="5"/>
  <c r="E3107" i="5"/>
  <c r="G3106" i="5"/>
  <c r="E3106" i="5"/>
  <c r="G3105" i="5"/>
  <c r="E3105" i="5"/>
  <c r="G3104" i="5"/>
  <c r="E3104" i="5"/>
  <c r="G3103" i="5"/>
  <c r="E3103" i="5"/>
  <c r="G3102" i="5"/>
  <c r="E3102" i="5"/>
  <c r="G3101" i="5"/>
  <c r="E3101" i="5"/>
  <c r="G3100" i="5"/>
  <c r="E3100" i="5"/>
  <c r="G3099" i="5"/>
  <c r="E3099" i="5"/>
  <c r="G3098" i="5"/>
  <c r="E3098" i="5"/>
  <c r="G3097" i="5"/>
  <c r="E3097" i="5"/>
  <c r="G3096" i="5"/>
  <c r="E3096" i="5"/>
  <c r="G3095" i="5"/>
  <c r="E3095" i="5"/>
  <c r="G3094" i="5"/>
  <c r="E3094" i="5"/>
  <c r="G3093" i="5"/>
  <c r="E3093" i="5"/>
  <c r="G3092" i="5"/>
  <c r="E3092" i="5"/>
  <c r="G3091" i="5"/>
  <c r="E3091" i="5"/>
  <c r="G3090" i="5"/>
  <c r="E3090" i="5"/>
  <c r="G3089" i="5"/>
  <c r="E3089" i="5"/>
  <c r="G3088" i="5"/>
  <c r="E3088" i="5"/>
  <c r="G3087" i="5"/>
  <c r="E3087" i="5"/>
  <c r="G3086" i="5"/>
  <c r="E3086" i="5"/>
  <c r="G3085" i="5"/>
  <c r="E3085" i="5"/>
  <c r="G3084" i="5"/>
  <c r="E3084" i="5"/>
  <c r="G3083" i="5"/>
  <c r="E3083" i="5"/>
  <c r="G3082" i="5"/>
  <c r="E3082" i="5"/>
  <c r="G3081" i="5"/>
  <c r="E3081" i="5"/>
  <c r="G3080" i="5"/>
  <c r="E3080" i="5"/>
  <c r="G3079" i="5"/>
  <c r="E3079" i="5"/>
  <c r="G3078" i="5"/>
  <c r="E3078" i="5"/>
  <c r="G3077" i="5"/>
  <c r="E3077" i="5"/>
  <c r="G3076" i="5"/>
  <c r="E3076" i="5"/>
  <c r="G3075" i="5"/>
  <c r="E3075" i="5"/>
  <c r="G3074" i="5"/>
  <c r="E3074" i="5"/>
  <c r="G3073" i="5"/>
  <c r="E3073" i="5"/>
  <c r="G3072" i="5"/>
  <c r="E3072" i="5"/>
  <c r="G3071" i="5"/>
  <c r="E3071" i="5"/>
  <c r="G3070" i="5"/>
  <c r="E3070" i="5"/>
  <c r="G3069" i="5"/>
  <c r="E3069" i="5"/>
  <c r="G3068" i="5"/>
  <c r="E3068" i="5"/>
  <c r="G3067" i="5"/>
  <c r="E3067" i="5"/>
  <c r="G3066" i="5"/>
  <c r="E3066" i="5"/>
  <c r="G3065" i="5"/>
  <c r="E3065" i="5"/>
  <c r="G3064" i="5"/>
  <c r="E3064" i="5"/>
  <c r="G3063" i="5"/>
  <c r="E3063" i="5"/>
  <c r="G3062" i="5"/>
  <c r="E3062" i="5"/>
  <c r="G3061" i="5"/>
  <c r="E3061" i="5"/>
  <c r="G3060" i="5"/>
  <c r="E3060" i="5"/>
  <c r="G3059" i="5"/>
  <c r="E3059" i="5"/>
  <c r="G3058" i="5"/>
  <c r="E3058" i="5"/>
  <c r="G3057" i="5"/>
  <c r="E3057" i="5"/>
  <c r="G3056" i="5"/>
  <c r="E3056" i="5"/>
  <c r="G3055" i="5"/>
  <c r="E3055" i="5"/>
  <c r="G3054" i="5"/>
  <c r="E3054" i="5"/>
  <c r="G3053" i="5"/>
  <c r="E3053" i="5"/>
  <c r="G3052" i="5"/>
  <c r="E3052" i="5"/>
  <c r="G3051" i="5"/>
  <c r="E3051" i="5"/>
  <c r="G3050" i="5"/>
  <c r="E3050" i="5"/>
  <c r="G3049" i="5"/>
  <c r="E3049" i="5"/>
  <c r="G3048" i="5"/>
  <c r="E3048" i="5"/>
  <c r="G3047" i="5"/>
  <c r="E3047" i="5"/>
  <c r="G3046" i="5"/>
  <c r="E3046" i="5"/>
  <c r="G3045" i="5"/>
  <c r="E3045" i="5"/>
  <c r="G3044" i="5"/>
  <c r="E3044" i="5"/>
  <c r="G3043" i="5"/>
  <c r="E3043" i="5"/>
  <c r="G3042" i="5"/>
  <c r="E3042" i="5"/>
  <c r="G3041" i="5"/>
  <c r="E3041" i="5"/>
  <c r="G3040" i="5"/>
  <c r="E3040" i="5"/>
  <c r="G3039" i="5"/>
  <c r="E3039" i="5"/>
  <c r="G3038" i="5"/>
  <c r="E3038" i="5"/>
  <c r="G3037" i="5"/>
  <c r="E3037" i="5"/>
  <c r="G3036" i="5"/>
  <c r="E3036" i="5"/>
  <c r="G3035" i="5"/>
  <c r="E3035" i="5"/>
  <c r="G3034" i="5"/>
  <c r="E3034" i="5"/>
  <c r="G3033" i="5"/>
  <c r="E3033" i="5"/>
  <c r="G3032" i="5"/>
  <c r="E3032" i="5"/>
  <c r="G3031" i="5"/>
  <c r="E3031" i="5"/>
  <c r="G3030" i="5"/>
  <c r="E3030" i="5"/>
  <c r="G3029" i="5"/>
  <c r="E3029" i="5"/>
  <c r="G3028" i="5"/>
  <c r="E3028" i="5"/>
  <c r="G3027" i="5"/>
  <c r="E3027" i="5"/>
  <c r="G3026" i="5"/>
  <c r="E3026" i="5"/>
  <c r="G3025" i="5"/>
  <c r="E3025" i="5"/>
  <c r="G3024" i="5"/>
  <c r="E3024" i="5"/>
  <c r="G3023" i="5"/>
  <c r="E3023" i="5"/>
  <c r="G3022" i="5"/>
  <c r="E3022" i="5"/>
  <c r="G3021" i="5"/>
  <c r="E3021" i="5"/>
  <c r="G3020" i="5"/>
  <c r="E3020" i="5"/>
  <c r="G3019" i="5"/>
  <c r="E3019" i="5"/>
  <c r="G3018" i="5"/>
  <c r="E3018" i="5"/>
  <c r="G3017" i="5"/>
  <c r="E3017" i="5"/>
  <c r="G3016" i="5"/>
  <c r="E3016" i="5"/>
  <c r="G3015" i="5"/>
  <c r="E3015" i="5"/>
  <c r="G3014" i="5"/>
  <c r="E3014" i="5"/>
  <c r="G3013" i="5"/>
  <c r="E3013" i="5"/>
  <c r="G3012" i="5"/>
  <c r="E3012" i="5"/>
  <c r="G3011" i="5"/>
  <c r="E3011" i="5"/>
  <c r="G3010" i="5"/>
  <c r="E3010" i="5"/>
  <c r="G3009" i="5"/>
  <c r="E3009" i="5"/>
  <c r="G3008" i="5"/>
  <c r="E3008" i="5"/>
  <c r="G3007" i="5"/>
  <c r="E3007" i="5"/>
  <c r="G3006" i="5"/>
  <c r="E3006" i="5"/>
  <c r="G3005" i="5"/>
  <c r="E3005" i="5"/>
  <c r="G3004" i="5"/>
  <c r="E3004" i="5"/>
  <c r="G3003" i="5"/>
  <c r="E3003" i="5"/>
  <c r="G3002" i="5"/>
  <c r="E3002" i="5"/>
  <c r="G3001" i="5"/>
  <c r="E3001" i="5"/>
  <c r="G3000" i="5"/>
  <c r="E3000" i="5"/>
  <c r="G2999" i="5"/>
  <c r="E2999" i="5"/>
  <c r="G2998" i="5"/>
  <c r="E2998" i="5"/>
  <c r="G2997" i="5"/>
  <c r="E2997" i="5"/>
  <c r="G2996" i="5"/>
  <c r="E2996" i="5"/>
  <c r="G2995" i="5"/>
  <c r="E2995" i="5"/>
  <c r="G2994" i="5"/>
  <c r="E2994" i="5"/>
  <c r="G2993" i="5"/>
  <c r="E2993" i="5"/>
  <c r="G2992" i="5"/>
  <c r="E2992" i="5"/>
  <c r="G2991" i="5"/>
  <c r="E2991" i="5"/>
  <c r="G2990" i="5"/>
  <c r="E2990" i="5"/>
  <c r="G2989" i="5"/>
  <c r="E2989" i="5"/>
  <c r="G2988" i="5"/>
  <c r="E2988" i="5"/>
  <c r="G2987" i="5"/>
  <c r="E2987" i="5"/>
  <c r="G2986" i="5"/>
  <c r="E2986" i="5"/>
  <c r="G2985" i="5"/>
  <c r="E2985" i="5"/>
  <c r="G2984" i="5"/>
  <c r="E2984" i="5"/>
  <c r="G2983" i="5"/>
  <c r="E2983" i="5"/>
  <c r="G2982" i="5"/>
  <c r="E2982" i="5"/>
  <c r="G2981" i="5"/>
  <c r="E2981" i="5"/>
  <c r="G2980" i="5"/>
  <c r="E2980" i="5"/>
  <c r="G2979" i="5"/>
  <c r="E2979" i="5"/>
  <c r="G2978" i="5"/>
  <c r="E2978" i="5"/>
  <c r="G2977" i="5"/>
  <c r="E2977" i="5"/>
  <c r="G2976" i="5"/>
  <c r="E2976" i="5"/>
  <c r="G2975" i="5"/>
  <c r="E2975" i="5"/>
  <c r="G2974" i="5"/>
  <c r="E2974" i="5"/>
  <c r="G2973" i="5"/>
  <c r="E2973" i="5"/>
  <c r="G2972" i="5"/>
  <c r="E2972" i="5"/>
  <c r="G2971" i="5"/>
  <c r="E2971" i="5"/>
  <c r="G2970" i="5"/>
  <c r="E2970" i="5"/>
  <c r="G2969" i="5"/>
  <c r="E2969" i="5"/>
  <c r="G2968" i="5"/>
  <c r="E2968" i="5"/>
  <c r="G2967" i="5"/>
  <c r="E2967" i="5"/>
  <c r="G2966" i="5"/>
  <c r="E2966" i="5"/>
  <c r="G2965" i="5"/>
  <c r="E2965" i="5"/>
  <c r="G2964" i="5"/>
  <c r="E2964" i="5"/>
  <c r="G2963" i="5"/>
  <c r="E2963" i="5"/>
  <c r="G2962" i="5"/>
  <c r="E2962" i="5"/>
  <c r="G2961" i="5"/>
  <c r="E2961" i="5"/>
  <c r="G2960" i="5"/>
  <c r="E2960" i="5"/>
  <c r="G2959" i="5"/>
  <c r="E2959" i="5"/>
  <c r="G2958" i="5"/>
  <c r="E2958" i="5"/>
  <c r="G2957" i="5"/>
  <c r="E2957" i="5"/>
  <c r="G2956" i="5"/>
  <c r="E2956" i="5"/>
  <c r="G2955" i="5"/>
  <c r="E2955" i="5"/>
  <c r="G2954" i="5"/>
  <c r="E2954" i="5"/>
  <c r="G2953" i="5"/>
  <c r="E2953" i="5"/>
  <c r="G2952" i="5"/>
  <c r="E2952" i="5"/>
  <c r="G2951" i="5"/>
  <c r="E2951" i="5"/>
  <c r="G2950" i="5"/>
  <c r="E2950" i="5"/>
  <c r="G2949" i="5"/>
  <c r="E2949" i="5"/>
  <c r="G2948" i="5"/>
  <c r="E2948" i="5"/>
  <c r="G2947" i="5"/>
  <c r="E2947" i="5"/>
  <c r="G2946" i="5"/>
  <c r="E2946" i="5"/>
  <c r="G2945" i="5"/>
  <c r="E2945" i="5"/>
  <c r="G2944" i="5"/>
  <c r="E2944" i="5"/>
  <c r="G2943" i="5"/>
  <c r="E2943" i="5"/>
  <c r="G2942" i="5"/>
  <c r="E2942" i="5"/>
  <c r="G2941" i="5"/>
  <c r="E2941" i="5"/>
  <c r="G2940" i="5"/>
  <c r="E2940" i="5"/>
  <c r="G2939" i="5"/>
  <c r="E2939" i="5"/>
  <c r="G2938" i="5"/>
  <c r="E2938" i="5"/>
  <c r="G2937" i="5"/>
  <c r="E2937" i="5"/>
  <c r="G2936" i="5"/>
  <c r="E2936" i="5"/>
  <c r="G2935" i="5"/>
  <c r="E2935" i="5"/>
  <c r="G2934" i="5"/>
  <c r="E2934" i="5"/>
  <c r="G2933" i="5"/>
  <c r="E2933" i="5"/>
  <c r="G2932" i="5"/>
  <c r="E2932" i="5"/>
  <c r="G2931" i="5"/>
  <c r="E2931" i="5"/>
  <c r="G2930" i="5"/>
  <c r="E2930" i="5"/>
  <c r="G2929" i="5"/>
  <c r="E2929" i="5"/>
  <c r="G2928" i="5"/>
  <c r="E2928" i="5"/>
  <c r="G2927" i="5"/>
  <c r="E2927" i="5"/>
  <c r="G2926" i="5"/>
  <c r="E2926" i="5"/>
  <c r="G2925" i="5"/>
  <c r="E2925" i="5"/>
  <c r="G2924" i="5"/>
  <c r="E2924" i="5"/>
  <c r="G2923" i="5"/>
  <c r="E2923" i="5"/>
  <c r="G2922" i="5"/>
  <c r="E2922" i="5"/>
  <c r="G2921" i="5"/>
  <c r="E2921" i="5"/>
  <c r="G2920" i="5"/>
  <c r="E2920" i="5"/>
  <c r="G2919" i="5"/>
  <c r="E2919" i="5"/>
  <c r="G2918" i="5"/>
  <c r="E2918" i="5"/>
  <c r="G2917" i="5"/>
  <c r="E2917" i="5"/>
  <c r="G2916" i="5"/>
  <c r="E2916" i="5"/>
  <c r="G2915" i="5"/>
  <c r="E2915" i="5"/>
  <c r="G2914" i="5"/>
  <c r="E2914" i="5"/>
  <c r="G2913" i="5"/>
  <c r="E2913" i="5"/>
  <c r="G2912" i="5"/>
  <c r="E2912" i="5"/>
  <c r="G2911" i="5"/>
  <c r="E2911" i="5"/>
  <c r="G2910" i="5"/>
  <c r="E2910" i="5"/>
  <c r="G2909" i="5"/>
  <c r="E2909" i="5"/>
  <c r="G2908" i="5"/>
  <c r="E2908" i="5"/>
  <c r="G2907" i="5"/>
  <c r="E2907" i="5"/>
  <c r="G2906" i="5"/>
  <c r="E2906" i="5"/>
  <c r="G2905" i="5"/>
  <c r="E2905" i="5"/>
  <c r="G2904" i="5"/>
  <c r="E2904" i="5"/>
  <c r="G2903" i="5"/>
  <c r="E2903" i="5"/>
  <c r="G2902" i="5"/>
  <c r="E2902" i="5"/>
  <c r="G2901" i="5"/>
  <c r="E2901" i="5"/>
  <c r="G2900" i="5"/>
  <c r="E2900" i="5"/>
  <c r="G2899" i="5"/>
  <c r="E2899" i="5"/>
  <c r="G2898" i="5"/>
  <c r="E2898" i="5"/>
  <c r="G2897" i="5"/>
  <c r="E2897" i="5"/>
  <c r="G2896" i="5"/>
  <c r="E2896" i="5"/>
  <c r="G2895" i="5"/>
  <c r="E2895" i="5"/>
  <c r="G2894" i="5"/>
  <c r="E2894" i="5"/>
  <c r="G2893" i="5"/>
  <c r="E2893" i="5"/>
  <c r="G2892" i="5"/>
  <c r="E2892" i="5"/>
  <c r="G2891" i="5"/>
  <c r="E2891" i="5"/>
  <c r="G2890" i="5"/>
  <c r="E2890" i="5"/>
  <c r="G2889" i="5"/>
  <c r="E2889" i="5"/>
  <c r="G2888" i="5"/>
  <c r="E2888" i="5"/>
  <c r="G2887" i="5"/>
  <c r="E2887" i="5"/>
  <c r="G2886" i="5"/>
  <c r="E2886" i="5"/>
  <c r="G2885" i="5"/>
  <c r="E2885" i="5"/>
  <c r="G2884" i="5"/>
  <c r="E2884" i="5"/>
  <c r="G2883" i="5"/>
  <c r="E2883" i="5"/>
  <c r="G2882" i="5"/>
  <c r="E2882" i="5"/>
  <c r="G2881" i="5"/>
  <c r="E2881" i="5"/>
  <c r="G2880" i="5"/>
  <c r="E2880" i="5"/>
  <c r="G2879" i="5"/>
  <c r="E2879" i="5"/>
  <c r="G2878" i="5"/>
  <c r="E2878" i="5"/>
  <c r="G2877" i="5"/>
  <c r="E2877" i="5"/>
  <c r="G2876" i="5"/>
  <c r="E2876" i="5"/>
  <c r="G2875" i="5"/>
  <c r="E2875" i="5"/>
  <c r="G2874" i="5"/>
  <c r="E2874" i="5"/>
  <c r="G2873" i="5"/>
  <c r="E2873" i="5"/>
  <c r="G2872" i="5"/>
  <c r="E2872" i="5"/>
  <c r="G2871" i="5"/>
  <c r="E2871" i="5"/>
  <c r="G2870" i="5"/>
  <c r="E2870" i="5"/>
  <c r="G2869" i="5"/>
  <c r="E2869" i="5"/>
  <c r="G2868" i="5"/>
  <c r="E2868" i="5"/>
  <c r="G2867" i="5"/>
  <c r="E2867" i="5"/>
  <c r="G2866" i="5"/>
  <c r="E2866" i="5"/>
  <c r="G2865" i="5"/>
  <c r="E2865" i="5"/>
  <c r="G2864" i="5"/>
  <c r="E2864" i="5"/>
  <c r="G2863" i="5"/>
  <c r="E2863" i="5"/>
  <c r="G2862" i="5"/>
  <c r="E2862" i="5"/>
  <c r="G2861" i="5"/>
  <c r="E2861" i="5"/>
  <c r="G2860" i="5"/>
  <c r="E2860" i="5"/>
  <c r="G2859" i="5"/>
  <c r="E2859" i="5"/>
  <c r="G2858" i="5"/>
  <c r="E2858" i="5"/>
  <c r="G2857" i="5"/>
  <c r="E2857" i="5"/>
  <c r="G2856" i="5"/>
  <c r="E2856" i="5"/>
  <c r="G2855" i="5"/>
  <c r="E2855" i="5"/>
  <c r="G2854" i="5"/>
  <c r="E2854" i="5"/>
  <c r="G2853" i="5"/>
  <c r="E2853" i="5"/>
  <c r="G2852" i="5"/>
  <c r="E2852" i="5"/>
  <c r="G2851" i="5"/>
  <c r="E2851" i="5"/>
  <c r="G2850" i="5"/>
  <c r="E2850" i="5"/>
  <c r="G2849" i="5"/>
  <c r="E2849" i="5"/>
  <c r="G2848" i="5"/>
  <c r="E2848" i="5"/>
  <c r="G2847" i="5"/>
  <c r="E2847" i="5"/>
  <c r="G2846" i="5"/>
  <c r="E2846" i="5"/>
  <c r="G2845" i="5"/>
  <c r="E2845" i="5"/>
  <c r="G2844" i="5"/>
  <c r="E2844" i="5"/>
  <c r="G2843" i="5"/>
  <c r="E2843" i="5"/>
  <c r="G2842" i="5"/>
  <c r="E2842" i="5"/>
  <c r="G2841" i="5"/>
  <c r="E2841" i="5"/>
  <c r="G2840" i="5"/>
  <c r="E2840" i="5"/>
  <c r="G2839" i="5"/>
  <c r="E2839" i="5"/>
  <c r="G2838" i="5"/>
  <c r="E2838" i="5"/>
  <c r="G2837" i="5"/>
  <c r="E2837" i="5"/>
  <c r="G2836" i="5"/>
  <c r="E2836" i="5"/>
  <c r="G2835" i="5"/>
  <c r="E2835" i="5"/>
  <c r="G2834" i="5"/>
  <c r="E2834" i="5"/>
  <c r="G2833" i="5"/>
  <c r="E2833" i="5"/>
  <c r="G2832" i="5"/>
  <c r="E2832" i="5"/>
  <c r="G2831" i="5"/>
  <c r="E2831" i="5"/>
  <c r="G2830" i="5"/>
  <c r="E2830" i="5"/>
  <c r="G2829" i="5"/>
  <c r="E2829" i="5"/>
  <c r="G2828" i="5"/>
  <c r="E2828" i="5"/>
  <c r="G2827" i="5"/>
  <c r="E2827" i="5"/>
  <c r="G2826" i="5"/>
  <c r="E2826" i="5"/>
  <c r="G2825" i="5"/>
  <c r="E2825" i="5"/>
  <c r="G2824" i="5"/>
  <c r="E2824" i="5"/>
  <c r="G2823" i="5"/>
  <c r="E2823" i="5"/>
  <c r="G2822" i="5"/>
  <c r="E2822" i="5"/>
  <c r="G2821" i="5"/>
  <c r="E2821" i="5"/>
  <c r="G2820" i="5"/>
  <c r="E2820" i="5"/>
  <c r="G2819" i="5"/>
  <c r="E2819" i="5"/>
  <c r="G2818" i="5"/>
  <c r="E2818" i="5"/>
  <c r="G2817" i="5"/>
  <c r="E2817" i="5"/>
  <c r="G2816" i="5"/>
  <c r="E2816" i="5"/>
  <c r="G2815" i="5"/>
  <c r="E2815" i="5"/>
  <c r="G2814" i="5"/>
  <c r="E2814" i="5"/>
  <c r="G2813" i="5"/>
  <c r="E2813" i="5"/>
  <c r="G2812" i="5"/>
  <c r="E2812" i="5"/>
  <c r="G2811" i="5"/>
  <c r="E2811" i="5"/>
  <c r="G2810" i="5"/>
  <c r="E2810" i="5"/>
  <c r="G2809" i="5"/>
  <c r="E2809" i="5"/>
  <c r="G2808" i="5"/>
  <c r="E2808" i="5"/>
  <c r="G2807" i="5"/>
  <c r="E2807" i="5"/>
  <c r="G2806" i="5"/>
  <c r="E2806" i="5"/>
  <c r="G2805" i="5"/>
  <c r="E2805" i="5"/>
  <c r="G2804" i="5"/>
  <c r="E2804" i="5"/>
  <c r="G2803" i="5"/>
  <c r="E2803" i="5"/>
  <c r="G2802" i="5"/>
  <c r="E2802" i="5"/>
  <c r="G2801" i="5"/>
  <c r="E2801" i="5"/>
  <c r="G2800" i="5"/>
  <c r="E2800" i="5"/>
  <c r="G2799" i="5"/>
  <c r="E2799" i="5"/>
  <c r="G2798" i="5"/>
  <c r="E2798" i="5"/>
  <c r="G2797" i="5"/>
  <c r="E2797" i="5"/>
  <c r="G2796" i="5"/>
  <c r="E2796" i="5"/>
  <c r="G2795" i="5"/>
  <c r="E2795" i="5"/>
  <c r="G2794" i="5"/>
  <c r="E2794" i="5"/>
  <c r="G2793" i="5"/>
  <c r="E2793" i="5"/>
  <c r="G2792" i="5"/>
  <c r="E2792" i="5"/>
  <c r="G2791" i="5"/>
  <c r="E2791" i="5"/>
  <c r="G2790" i="5"/>
  <c r="E2790" i="5"/>
  <c r="G2789" i="5"/>
  <c r="E2789" i="5"/>
  <c r="G2788" i="5"/>
  <c r="E2788" i="5"/>
  <c r="G2787" i="5"/>
  <c r="E2787" i="5"/>
  <c r="G2786" i="5"/>
  <c r="E2786" i="5"/>
  <c r="G2785" i="5"/>
  <c r="E2785" i="5"/>
  <c r="G2784" i="5"/>
  <c r="E2784" i="5"/>
  <c r="G2783" i="5"/>
  <c r="E2783" i="5"/>
  <c r="G2782" i="5"/>
  <c r="E2782" i="5"/>
  <c r="G2781" i="5"/>
  <c r="E2781" i="5"/>
  <c r="G2780" i="5"/>
  <c r="E2780" i="5"/>
  <c r="G2779" i="5"/>
  <c r="E2779" i="5"/>
  <c r="G2778" i="5"/>
  <c r="E2778" i="5"/>
  <c r="G2777" i="5"/>
  <c r="E2777" i="5"/>
  <c r="G2776" i="5"/>
  <c r="E2776" i="5"/>
  <c r="G2775" i="5"/>
  <c r="E2775" i="5"/>
  <c r="G2774" i="5"/>
  <c r="E2774" i="5"/>
  <c r="G2773" i="5"/>
  <c r="E2773" i="5"/>
  <c r="G2772" i="5"/>
  <c r="E2772" i="5"/>
  <c r="G2771" i="5"/>
  <c r="E2771" i="5"/>
  <c r="G2770" i="5"/>
  <c r="E2770" i="5"/>
  <c r="G2769" i="5"/>
  <c r="E2769" i="5"/>
  <c r="G2768" i="5"/>
  <c r="E2768" i="5"/>
  <c r="G2767" i="5"/>
  <c r="E2767" i="5"/>
  <c r="G2766" i="5"/>
  <c r="E2766" i="5"/>
  <c r="G2765" i="5"/>
  <c r="E2765" i="5"/>
  <c r="G2764" i="5"/>
  <c r="E2764" i="5"/>
  <c r="G2763" i="5"/>
  <c r="E2763" i="5"/>
  <c r="G2762" i="5"/>
  <c r="E2762" i="5"/>
  <c r="G2761" i="5"/>
  <c r="E2761" i="5"/>
  <c r="G2760" i="5"/>
  <c r="E2760" i="5"/>
  <c r="G2759" i="5"/>
  <c r="E2759" i="5"/>
  <c r="G2758" i="5"/>
  <c r="E2758" i="5"/>
  <c r="G2757" i="5"/>
  <c r="E2757" i="5"/>
  <c r="G2756" i="5"/>
  <c r="E2756" i="5"/>
  <c r="G2755" i="5"/>
  <c r="E2755" i="5"/>
  <c r="G2754" i="5"/>
  <c r="E2754" i="5"/>
  <c r="G2753" i="5"/>
  <c r="E2753" i="5"/>
  <c r="G2752" i="5"/>
  <c r="E2752" i="5"/>
  <c r="G2751" i="5"/>
  <c r="E2751" i="5"/>
  <c r="G2750" i="5"/>
  <c r="E2750" i="5"/>
  <c r="G2749" i="5"/>
  <c r="E2749" i="5"/>
  <c r="G2748" i="5"/>
  <c r="E2748" i="5"/>
  <c r="G2747" i="5"/>
  <c r="E2747" i="5"/>
  <c r="G2746" i="5"/>
  <c r="E2746" i="5"/>
  <c r="G2745" i="5"/>
  <c r="E2745" i="5"/>
  <c r="G2744" i="5"/>
  <c r="E2744" i="5"/>
  <c r="G2743" i="5"/>
  <c r="E2743" i="5"/>
  <c r="G2742" i="5"/>
  <c r="E2742" i="5"/>
  <c r="G2741" i="5"/>
  <c r="E2741" i="5"/>
  <c r="G2740" i="5"/>
  <c r="E2740" i="5"/>
  <c r="G2739" i="5"/>
  <c r="E2739" i="5"/>
  <c r="G2738" i="5"/>
  <c r="E2738" i="5"/>
  <c r="G2737" i="5"/>
  <c r="E2737" i="5"/>
  <c r="G2736" i="5"/>
  <c r="E2736" i="5"/>
  <c r="G2735" i="5"/>
  <c r="E2735" i="5"/>
  <c r="G2734" i="5"/>
  <c r="E2734" i="5"/>
  <c r="G2733" i="5"/>
  <c r="E2733" i="5"/>
  <c r="G2732" i="5"/>
  <c r="E2732" i="5"/>
  <c r="G2731" i="5"/>
  <c r="E2731" i="5"/>
  <c r="G2730" i="5"/>
  <c r="E2730" i="5"/>
  <c r="G2729" i="5"/>
  <c r="E2729" i="5"/>
  <c r="G2728" i="5"/>
  <c r="E2728" i="5"/>
  <c r="G2727" i="5"/>
  <c r="E2727" i="5"/>
  <c r="G2726" i="5"/>
  <c r="E2726" i="5"/>
  <c r="G2725" i="5"/>
  <c r="E2725" i="5"/>
  <c r="G2724" i="5"/>
  <c r="E2724" i="5"/>
  <c r="G2723" i="5"/>
  <c r="E2723" i="5"/>
  <c r="G2722" i="5"/>
  <c r="E2722" i="5"/>
  <c r="G2721" i="5"/>
  <c r="E2721" i="5"/>
  <c r="G2720" i="5"/>
  <c r="E2720" i="5"/>
  <c r="G2719" i="5"/>
  <c r="E2719" i="5"/>
  <c r="G2718" i="5"/>
  <c r="E2718" i="5"/>
  <c r="G2717" i="5"/>
  <c r="E2717" i="5"/>
  <c r="G2716" i="5"/>
  <c r="E2716" i="5"/>
  <c r="G2715" i="5"/>
  <c r="E2715" i="5"/>
  <c r="G2714" i="5"/>
  <c r="E2714" i="5"/>
  <c r="G2713" i="5"/>
  <c r="E2713" i="5"/>
  <c r="G2712" i="5"/>
  <c r="E2712" i="5"/>
  <c r="G2711" i="5"/>
  <c r="E2711" i="5"/>
  <c r="G2710" i="5"/>
  <c r="E2710" i="5"/>
  <c r="G2709" i="5"/>
  <c r="E2709" i="5"/>
  <c r="G2708" i="5"/>
  <c r="E2708" i="5"/>
  <c r="G2707" i="5"/>
  <c r="E2707" i="5"/>
  <c r="G2706" i="5"/>
  <c r="E2706" i="5"/>
  <c r="G2705" i="5"/>
  <c r="E2705" i="5"/>
  <c r="G2704" i="5"/>
  <c r="E2704" i="5"/>
  <c r="G2703" i="5"/>
  <c r="E2703" i="5"/>
  <c r="G2702" i="5"/>
  <c r="E2702" i="5"/>
  <c r="G2701" i="5"/>
  <c r="E2701" i="5"/>
  <c r="G2700" i="5"/>
  <c r="E2700" i="5"/>
  <c r="G2699" i="5"/>
  <c r="E2699" i="5"/>
  <c r="G2698" i="5"/>
  <c r="E2698" i="5"/>
  <c r="G2697" i="5"/>
  <c r="E2697" i="5"/>
  <c r="G2696" i="5"/>
  <c r="E2696" i="5"/>
  <c r="G2695" i="5"/>
  <c r="E2695" i="5"/>
  <c r="G2694" i="5"/>
  <c r="E2694" i="5"/>
  <c r="G2693" i="5"/>
  <c r="E2693" i="5"/>
  <c r="G2692" i="5"/>
  <c r="E2692" i="5"/>
  <c r="G2691" i="5"/>
  <c r="E2691" i="5"/>
  <c r="G2690" i="5"/>
  <c r="E2690" i="5"/>
  <c r="G2689" i="5"/>
  <c r="E2689" i="5"/>
  <c r="G2688" i="5"/>
  <c r="E2688" i="5"/>
  <c r="G2687" i="5"/>
  <c r="E2687" i="5"/>
  <c r="G2686" i="5"/>
  <c r="E2686" i="5"/>
  <c r="G2685" i="5"/>
  <c r="E2685" i="5"/>
  <c r="G2684" i="5"/>
  <c r="E2684" i="5"/>
  <c r="G2683" i="5"/>
  <c r="E2683" i="5"/>
  <c r="G2682" i="5"/>
  <c r="E2682" i="5"/>
  <c r="G2681" i="5"/>
  <c r="E2681" i="5"/>
  <c r="G2680" i="5"/>
  <c r="E2680" i="5"/>
  <c r="G2679" i="5"/>
  <c r="E2679" i="5"/>
  <c r="G2678" i="5"/>
  <c r="E2678" i="5"/>
  <c r="G2677" i="5"/>
  <c r="E2677" i="5"/>
  <c r="G2676" i="5"/>
  <c r="E2676" i="5"/>
  <c r="G2675" i="5"/>
  <c r="E2675" i="5"/>
  <c r="G2674" i="5"/>
  <c r="E2674" i="5"/>
  <c r="G2673" i="5"/>
  <c r="E2673" i="5"/>
  <c r="G2672" i="5"/>
  <c r="E2672" i="5"/>
  <c r="G2671" i="5"/>
  <c r="E2671" i="5"/>
  <c r="G2670" i="5"/>
  <c r="E2670" i="5"/>
  <c r="G2669" i="5"/>
  <c r="E2669" i="5"/>
  <c r="G2668" i="5"/>
  <c r="E2668" i="5"/>
  <c r="G2667" i="5"/>
  <c r="E2667" i="5"/>
  <c r="G2666" i="5"/>
  <c r="E2666" i="5"/>
  <c r="G2665" i="5"/>
  <c r="E2665" i="5"/>
  <c r="G2664" i="5"/>
  <c r="E2664" i="5"/>
  <c r="G2663" i="5"/>
  <c r="E2663" i="5"/>
  <c r="G2662" i="5"/>
  <c r="E2662" i="5"/>
  <c r="G2661" i="5"/>
  <c r="E2661" i="5"/>
  <c r="G2660" i="5"/>
  <c r="E2660" i="5"/>
  <c r="G2659" i="5"/>
  <c r="E2659" i="5"/>
  <c r="G2658" i="5"/>
  <c r="E2658" i="5"/>
  <c r="G2657" i="5"/>
  <c r="E2657" i="5"/>
  <c r="G2656" i="5"/>
  <c r="E2656" i="5"/>
  <c r="G2655" i="5"/>
  <c r="E2655" i="5"/>
  <c r="G2654" i="5"/>
  <c r="E2654" i="5"/>
  <c r="G2653" i="5"/>
  <c r="E2653" i="5"/>
  <c r="G2652" i="5"/>
  <c r="E2652" i="5"/>
  <c r="G2651" i="5"/>
  <c r="E2651" i="5"/>
  <c r="G2650" i="5"/>
  <c r="E2650" i="5"/>
  <c r="G2649" i="5"/>
  <c r="E2649" i="5"/>
  <c r="G2648" i="5"/>
  <c r="E2648" i="5"/>
  <c r="G2647" i="5"/>
  <c r="E2647" i="5"/>
  <c r="G2646" i="5"/>
  <c r="E2646" i="5"/>
  <c r="G2645" i="5"/>
  <c r="E2645" i="5"/>
  <c r="G2644" i="5"/>
  <c r="E2644" i="5"/>
  <c r="G2643" i="5"/>
  <c r="E2643" i="5"/>
  <c r="G2642" i="5"/>
  <c r="E2642" i="5"/>
  <c r="G2641" i="5"/>
  <c r="E2641" i="5"/>
  <c r="G2640" i="5"/>
  <c r="E2640" i="5"/>
  <c r="G2639" i="5"/>
  <c r="E2639" i="5"/>
  <c r="G2638" i="5"/>
  <c r="E2638" i="5"/>
  <c r="G2637" i="5"/>
  <c r="E2637" i="5"/>
  <c r="G2636" i="5"/>
  <c r="E2636" i="5"/>
  <c r="G2635" i="5"/>
  <c r="E2635" i="5"/>
  <c r="G2634" i="5"/>
  <c r="E2634" i="5"/>
  <c r="G2633" i="5"/>
  <c r="E2633" i="5"/>
  <c r="G2632" i="5"/>
  <c r="E2632" i="5"/>
  <c r="G2631" i="5"/>
  <c r="E2631" i="5"/>
  <c r="G2630" i="5"/>
  <c r="E2630" i="5"/>
  <c r="G2629" i="5"/>
  <c r="E2629" i="5"/>
  <c r="G2628" i="5"/>
  <c r="E2628" i="5"/>
  <c r="G2627" i="5"/>
  <c r="E2627" i="5"/>
  <c r="G2626" i="5"/>
  <c r="E2626" i="5"/>
  <c r="G2625" i="5"/>
  <c r="E2625" i="5"/>
  <c r="G2624" i="5"/>
  <c r="E2624" i="5"/>
  <c r="G2623" i="5"/>
  <c r="E2623" i="5"/>
  <c r="G2622" i="5"/>
  <c r="E2622" i="5"/>
  <c r="G2621" i="5"/>
  <c r="E2621" i="5"/>
  <c r="G2620" i="5"/>
  <c r="E2620" i="5"/>
  <c r="G2619" i="5"/>
  <c r="E2619" i="5"/>
  <c r="G2618" i="5"/>
  <c r="E2618" i="5"/>
  <c r="G2617" i="5"/>
  <c r="E2617" i="5"/>
  <c r="G2616" i="5"/>
  <c r="E2616" i="5"/>
  <c r="G2615" i="5"/>
  <c r="E2615" i="5"/>
  <c r="G2614" i="5"/>
  <c r="E2614" i="5"/>
  <c r="G2613" i="5"/>
  <c r="E2613" i="5"/>
  <c r="G2612" i="5"/>
  <c r="E2612" i="5"/>
  <c r="G2611" i="5"/>
  <c r="E2611" i="5"/>
  <c r="G2610" i="5"/>
  <c r="E2610" i="5"/>
  <c r="G2609" i="5"/>
  <c r="E2609" i="5"/>
  <c r="G2608" i="5"/>
  <c r="E2608" i="5"/>
  <c r="G2607" i="5"/>
  <c r="E2607" i="5"/>
  <c r="G2606" i="5"/>
  <c r="E2606" i="5"/>
  <c r="G2605" i="5"/>
  <c r="E2605" i="5"/>
  <c r="G2604" i="5"/>
  <c r="E2604" i="5"/>
  <c r="G2603" i="5"/>
  <c r="E2603" i="5"/>
  <c r="G2602" i="5"/>
  <c r="E2602" i="5"/>
  <c r="G2601" i="5"/>
  <c r="E2601" i="5"/>
  <c r="G2600" i="5"/>
  <c r="E2600" i="5"/>
  <c r="G2599" i="5"/>
  <c r="E2599" i="5"/>
  <c r="G2598" i="5"/>
  <c r="E2598" i="5"/>
  <c r="G2597" i="5"/>
  <c r="E2597" i="5"/>
  <c r="G2596" i="5"/>
  <c r="E2596" i="5"/>
  <c r="G2595" i="5"/>
  <c r="E2595" i="5"/>
  <c r="G2594" i="5"/>
  <c r="E2594" i="5"/>
  <c r="G2593" i="5"/>
  <c r="E2593" i="5"/>
  <c r="G2592" i="5"/>
  <c r="E2592" i="5"/>
  <c r="G2591" i="5"/>
  <c r="E2591" i="5"/>
  <c r="G2590" i="5"/>
  <c r="E2590" i="5"/>
  <c r="G2589" i="5"/>
  <c r="E2589" i="5"/>
  <c r="G2588" i="5"/>
  <c r="E2588" i="5"/>
  <c r="G2587" i="5"/>
  <c r="E2587" i="5"/>
  <c r="G2586" i="5"/>
  <c r="E2586" i="5"/>
  <c r="G2585" i="5"/>
  <c r="E2585" i="5"/>
  <c r="G2584" i="5"/>
  <c r="E2584" i="5"/>
  <c r="G2583" i="5"/>
  <c r="E2583" i="5"/>
  <c r="G2582" i="5"/>
  <c r="E2582" i="5"/>
  <c r="G2581" i="5"/>
  <c r="E2581" i="5"/>
  <c r="G2580" i="5"/>
  <c r="E2580" i="5"/>
  <c r="G2579" i="5"/>
  <c r="E2579" i="5"/>
  <c r="G2578" i="5"/>
  <c r="E2578" i="5"/>
  <c r="G2577" i="5"/>
  <c r="E2577" i="5"/>
  <c r="G2576" i="5"/>
  <c r="E2576" i="5"/>
  <c r="G2575" i="5"/>
  <c r="E2575" i="5"/>
  <c r="G2574" i="5"/>
  <c r="E2574" i="5"/>
  <c r="G2573" i="5"/>
  <c r="E2573" i="5"/>
  <c r="G2572" i="5"/>
  <c r="E2572" i="5"/>
  <c r="G2571" i="5"/>
  <c r="E2571" i="5"/>
  <c r="G2570" i="5"/>
  <c r="E2570" i="5"/>
  <c r="G2569" i="5"/>
  <c r="E2569" i="5"/>
  <c r="G2568" i="5"/>
  <c r="E2568" i="5"/>
  <c r="G2567" i="5"/>
  <c r="E2567" i="5"/>
  <c r="G2566" i="5"/>
  <c r="E2566" i="5"/>
  <c r="G2565" i="5"/>
  <c r="E2565" i="5"/>
  <c r="G2564" i="5"/>
  <c r="E2564" i="5"/>
  <c r="G2563" i="5"/>
  <c r="E2563" i="5"/>
  <c r="G2562" i="5"/>
  <c r="E2562" i="5"/>
  <c r="G2561" i="5"/>
  <c r="E2561" i="5"/>
  <c r="G2560" i="5"/>
  <c r="E2560" i="5"/>
  <c r="G2559" i="5"/>
  <c r="E2559" i="5"/>
  <c r="G2558" i="5"/>
  <c r="E2558" i="5"/>
  <c r="G2557" i="5"/>
  <c r="E2557" i="5"/>
  <c r="G2556" i="5"/>
  <c r="E2556" i="5"/>
  <c r="G2555" i="5"/>
  <c r="E2555" i="5"/>
  <c r="G2554" i="5"/>
  <c r="E2554" i="5"/>
  <c r="G2553" i="5"/>
  <c r="E2553" i="5"/>
  <c r="G2552" i="5"/>
  <c r="E2552" i="5"/>
  <c r="G2551" i="5"/>
  <c r="E2551" i="5"/>
  <c r="G2550" i="5"/>
  <c r="E2550" i="5"/>
  <c r="G2549" i="5"/>
  <c r="E2549" i="5"/>
  <c r="G2548" i="5"/>
  <c r="E2548" i="5"/>
  <c r="G2547" i="5"/>
  <c r="E2547" i="5"/>
  <c r="G2546" i="5"/>
  <c r="E2546" i="5"/>
  <c r="G2545" i="5"/>
  <c r="E2545" i="5"/>
  <c r="G2544" i="5"/>
  <c r="E2544" i="5"/>
  <c r="G2543" i="5"/>
  <c r="E2543" i="5"/>
  <c r="G2542" i="5"/>
  <c r="E2542" i="5"/>
  <c r="G2541" i="5"/>
  <c r="E2541" i="5"/>
  <c r="G2540" i="5"/>
  <c r="E2540" i="5"/>
  <c r="G2539" i="5"/>
  <c r="E2539" i="5"/>
  <c r="G2538" i="5"/>
  <c r="E2538" i="5"/>
  <c r="G2537" i="5"/>
  <c r="E2537" i="5"/>
  <c r="G2536" i="5"/>
  <c r="E2536" i="5"/>
  <c r="G2535" i="5"/>
  <c r="E2535" i="5"/>
  <c r="G2534" i="5"/>
  <c r="E2534" i="5"/>
  <c r="G2533" i="5"/>
  <c r="E2533" i="5"/>
  <c r="G2532" i="5"/>
  <c r="E2532" i="5"/>
  <c r="G2531" i="5"/>
  <c r="E2531" i="5"/>
  <c r="G2530" i="5"/>
  <c r="E2530" i="5"/>
  <c r="G2529" i="5"/>
  <c r="E2529" i="5"/>
  <c r="G2528" i="5"/>
  <c r="E2528" i="5"/>
  <c r="G2527" i="5"/>
  <c r="E2527" i="5"/>
  <c r="G2526" i="5"/>
  <c r="E2526" i="5"/>
  <c r="G2525" i="5"/>
  <c r="E2525" i="5"/>
  <c r="G2524" i="5"/>
  <c r="E2524" i="5"/>
  <c r="G2523" i="5"/>
  <c r="E2523" i="5"/>
  <c r="G2522" i="5"/>
  <c r="E2522" i="5"/>
  <c r="G2521" i="5"/>
  <c r="E2521" i="5"/>
  <c r="G2520" i="5"/>
  <c r="E2520" i="5"/>
  <c r="G2519" i="5"/>
  <c r="E2519" i="5"/>
  <c r="G2518" i="5"/>
  <c r="E2518" i="5"/>
  <c r="G2517" i="5"/>
  <c r="E2517" i="5"/>
  <c r="G2516" i="5"/>
  <c r="E2516" i="5"/>
  <c r="G2515" i="5"/>
  <c r="E2515" i="5"/>
  <c r="G2514" i="5"/>
  <c r="E2514" i="5"/>
  <c r="G2513" i="5"/>
  <c r="E2513" i="5"/>
  <c r="G2512" i="5"/>
  <c r="E2512" i="5"/>
  <c r="G2511" i="5"/>
  <c r="E2511" i="5"/>
  <c r="G2510" i="5"/>
  <c r="E2510" i="5"/>
  <c r="G2509" i="5"/>
  <c r="E2509" i="5"/>
  <c r="G2508" i="5"/>
  <c r="E2508" i="5"/>
  <c r="G2507" i="5"/>
  <c r="E2507" i="5"/>
  <c r="G2506" i="5"/>
  <c r="E2506" i="5"/>
  <c r="G2505" i="5"/>
  <c r="E2505" i="5"/>
  <c r="G2504" i="5"/>
  <c r="E2504" i="5"/>
  <c r="G2503" i="5"/>
  <c r="E2503" i="5"/>
  <c r="G2502" i="5"/>
  <c r="E2502" i="5"/>
  <c r="G2501" i="5"/>
  <c r="E2501" i="5"/>
  <c r="G2500" i="5"/>
  <c r="E2500" i="5"/>
  <c r="G2499" i="5"/>
  <c r="E2499" i="5"/>
  <c r="G2498" i="5"/>
  <c r="E2498" i="5"/>
  <c r="G2497" i="5"/>
  <c r="E2497" i="5"/>
  <c r="G2496" i="5"/>
  <c r="E2496" i="5"/>
  <c r="G2495" i="5"/>
  <c r="E2495" i="5"/>
  <c r="G2494" i="5"/>
  <c r="E2494" i="5"/>
  <c r="G2493" i="5"/>
  <c r="E2493" i="5"/>
  <c r="G2492" i="5"/>
  <c r="E2492" i="5"/>
  <c r="G2491" i="5"/>
  <c r="E2491" i="5"/>
  <c r="G2490" i="5"/>
  <c r="E2490" i="5"/>
  <c r="G2489" i="5"/>
  <c r="E2489" i="5"/>
  <c r="G2488" i="5"/>
  <c r="E2488" i="5"/>
  <c r="G2487" i="5"/>
  <c r="E2487" i="5"/>
  <c r="G2486" i="5"/>
  <c r="E2486" i="5"/>
  <c r="G2485" i="5"/>
  <c r="E2485" i="5"/>
  <c r="G2484" i="5"/>
  <c r="E2484" i="5"/>
  <c r="G2483" i="5"/>
  <c r="E2483" i="5"/>
  <c r="G2482" i="5"/>
  <c r="E2482" i="5"/>
  <c r="G2481" i="5"/>
  <c r="E2481" i="5"/>
  <c r="G2480" i="5"/>
  <c r="E2480" i="5"/>
  <c r="G2479" i="5"/>
  <c r="E2479" i="5"/>
  <c r="G2478" i="5"/>
  <c r="E2478" i="5"/>
  <c r="G2477" i="5"/>
  <c r="E2477" i="5"/>
  <c r="G2476" i="5"/>
  <c r="E2476" i="5"/>
  <c r="G2475" i="5"/>
  <c r="E2475" i="5"/>
  <c r="G2474" i="5"/>
  <c r="E2474" i="5"/>
  <c r="G2473" i="5"/>
  <c r="E2473" i="5"/>
  <c r="G2472" i="5"/>
  <c r="E2472" i="5"/>
  <c r="G2471" i="5"/>
  <c r="E2471" i="5"/>
  <c r="G2470" i="5"/>
  <c r="E2470" i="5"/>
  <c r="G2469" i="5"/>
  <c r="E2469" i="5"/>
  <c r="G2468" i="5"/>
  <c r="E2468" i="5"/>
  <c r="G2467" i="5"/>
  <c r="E2467" i="5"/>
  <c r="G2466" i="5"/>
  <c r="E2466" i="5"/>
  <c r="G2465" i="5"/>
  <c r="E2465" i="5"/>
  <c r="G2464" i="5"/>
  <c r="E2464" i="5"/>
  <c r="G2463" i="5"/>
  <c r="E2463" i="5"/>
  <c r="G2462" i="5"/>
  <c r="E2462" i="5"/>
  <c r="G2461" i="5"/>
  <c r="E2461" i="5"/>
  <c r="G2460" i="5"/>
  <c r="E2460" i="5"/>
  <c r="G2459" i="5"/>
  <c r="E2459" i="5"/>
  <c r="G2458" i="5"/>
  <c r="E2458" i="5"/>
  <c r="G2457" i="5"/>
  <c r="E2457" i="5"/>
  <c r="G2456" i="5"/>
  <c r="E2456" i="5"/>
  <c r="G2455" i="5"/>
  <c r="E2455" i="5"/>
  <c r="G2454" i="5"/>
  <c r="E2454" i="5"/>
  <c r="G2453" i="5"/>
  <c r="E2453" i="5"/>
  <c r="G2452" i="5"/>
  <c r="E2452" i="5"/>
  <c r="G2451" i="5"/>
  <c r="E2451" i="5"/>
  <c r="G2450" i="5"/>
  <c r="E2450" i="5"/>
  <c r="G2449" i="5"/>
  <c r="E2449" i="5"/>
  <c r="G2448" i="5"/>
  <c r="E2448" i="5"/>
  <c r="G2447" i="5"/>
  <c r="E2447" i="5"/>
  <c r="G2446" i="5"/>
  <c r="E2446" i="5"/>
  <c r="G2445" i="5"/>
  <c r="E2445" i="5"/>
  <c r="G2444" i="5"/>
  <c r="E2444" i="5"/>
  <c r="G2443" i="5"/>
  <c r="E2443" i="5"/>
  <c r="G2442" i="5"/>
  <c r="E2442" i="5"/>
  <c r="G2441" i="5"/>
  <c r="E2441" i="5"/>
  <c r="G2440" i="5"/>
  <c r="E2440" i="5"/>
  <c r="G2439" i="5"/>
  <c r="E2439" i="5"/>
  <c r="G2438" i="5"/>
  <c r="E2438" i="5"/>
  <c r="G2437" i="5"/>
  <c r="E2437" i="5"/>
  <c r="G2436" i="5"/>
  <c r="E2436" i="5"/>
  <c r="G2435" i="5"/>
  <c r="E2435" i="5"/>
  <c r="G2434" i="5"/>
  <c r="E2434" i="5"/>
  <c r="G2433" i="5"/>
  <c r="E2433" i="5"/>
  <c r="G2432" i="5"/>
  <c r="E2432" i="5"/>
  <c r="G2431" i="5"/>
  <c r="E2431" i="5"/>
  <c r="G2430" i="5"/>
  <c r="E2430" i="5"/>
  <c r="G2429" i="5"/>
  <c r="E2429" i="5"/>
  <c r="G2428" i="5"/>
  <c r="E2428" i="5"/>
  <c r="G2427" i="5"/>
  <c r="E2427" i="5"/>
  <c r="G2426" i="5"/>
  <c r="E2426" i="5"/>
  <c r="G2425" i="5"/>
  <c r="E2425" i="5"/>
  <c r="G2424" i="5"/>
  <c r="E2424" i="5"/>
  <c r="G2423" i="5"/>
  <c r="E2423" i="5"/>
  <c r="G2422" i="5"/>
  <c r="E2422" i="5"/>
  <c r="G2421" i="5"/>
  <c r="E2421" i="5"/>
  <c r="G2420" i="5"/>
  <c r="E2420" i="5"/>
  <c r="G2419" i="5"/>
  <c r="E2419" i="5"/>
  <c r="G2418" i="5"/>
  <c r="E2418" i="5"/>
  <c r="G2417" i="5"/>
  <c r="E2417" i="5"/>
  <c r="G2416" i="5"/>
  <c r="E2416" i="5"/>
  <c r="G2415" i="5"/>
  <c r="E2415" i="5"/>
  <c r="G2414" i="5"/>
  <c r="E2414" i="5"/>
  <c r="G2413" i="5"/>
  <c r="E2413" i="5"/>
  <c r="G2412" i="5"/>
  <c r="E2412" i="5"/>
  <c r="G2411" i="5"/>
  <c r="E2411" i="5"/>
  <c r="G2410" i="5"/>
  <c r="E2410" i="5"/>
  <c r="G2409" i="5"/>
  <c r="E2409" i="5"/>
  <c r="G2408" i="5"/>
  <c r="E2408" i="5"/>
  <c r="G2407" i="5"/>
  <c r="E2407" i="5"/>
  <c r="G2406" i="5"/>
  <c r="E2406" i="5"/>
  <c r="G2405" i="5"/>
  <c r="E2405" i="5"/>
  <c r="G2404" i="5"/>
  <c r="E2404" i="5"/>
  <c r="G2403" i="5"/>
  <c r="E2403" i="5"/>
  <c r="G2402" i="5"/>
  <c r="E2402" i="5"/>
  <c r="G2401" i="5"/>
  <c r="E2401" i="5"/>
  <c r="G2400" i="5"/>
  <c r="E2400" i="5"/>
  <c r="G2399" i="5"/>
  <c r="E2399" i="5"/>
  <c r="G2398" i="5"/>
  <c r="E2398" i="5"/>
  <c r="G2397" i="5"/>
  <c r="E2397" i="5"/>
  <c r="G2396" i="5"/>
  <c r="E2396" i="5"/>
  <c r="G2395" i="5"/>
  <c r="E2395" i="5"/>
  <c r="G2394" i="5"/>
  <c r="E2394" i="5"/>
  <c r="G2393" i="5"/>
  <c r="E2393" i="5"/>
  <c r="G2392" i="5"/>
  <c r="E2392" i="5"/>
  <c r="G2391" i="5"/>
  <c r="E2391" i="5"/>
  <c r="G2390" i="5"/>
  <c r="E2390" i="5"/>
  <c r="G2389" i="5"/>
  <c r="E2389" i="5"/>
  <c r="G2388" i="5"/>
  <c r="E2388" i="5"/>
  <c r="G2387" i="5"/>
  <c r="E2387" i="5"/>
  <c r="G2386" i="5"/>
  <c r="E2386" i="5"/>
  <c r="G2385" i="5"/>
  <c r="E2385" i="5"/>
  <c r="G2384" i="5"/>
  <c r="E2384" i="5"/>
  <c r="G2383" i="5"/>
  <c r="E2383" i="5"/>
  <c r="G2382" i="5"/>
  <c r="E2382" i="5"/>
  <c r="G2381" i="5"/>
  <c r="E2381" i="5"/>
  <c r="G2380" i="5"/>
  <c r="E2380" i="5"/>
  <c r="G2379" i="5"/>
  <c r="E2379" i="5"/>
  <c r="G2378" i="5"/>
  <c r="E2378" i="5"/>
  <c r="G2377" i="5"/>
  <c r="E2377" i="5"/>
  <c r="G2376" i="5"/>
  <c r="E2376" i="5"/>
  <c r="G2375" i="5"/>
  <c r="E2375" i="5"/>
  <c r="G2374" i="5"/>
  <c r="E2374" i="5"/>
  <c r="G2373" i="5"/>
  <c r="E2373" i="5"/>
  <c r="G2372" i="5"/>
  <c r="E2372" i="5"/>
  <c r="G2371" i="5"/>
  <c r="E2371" i="5"/>
  <c r="G2370" i="5"/>
  <c r="E2370" i="5"/>
  <c r="G2369" i="5"/>
  <c r="E2369" i="5"/>
  <c r="G2368" i="5"/>
  <c r="E2368" i="5"/>
  <c r="G2367" i="5"/>
  <c r="E2367" i="5"/>
  <c r="G2366" i="5"/>
  <c r="E2366" i="5"/>
  <c r="G2365" i="5"/>
  <c r="E2365" i="5"/>
  <c r="G2364" i="5"/>
  <c r="E2364" i="5"/>
  <c r="G2363" i="5"/>
  <c r="E2363" i="5"/>
  <c r="G2362" i="5"/>
  <c r="E2362" i="5"/>
  <c r="G2361" i="5"/>
  <c r="E2361" i="5"/>
  <c r="G2360" i="5"/>
  <c r="E2360" i="5"/>
  <c r="G2359" i="5"/>
  <c r="E2359" i="5"/>
  <c r="G2358" i="5"/>
  <c r="E2358" i="5"/>
  <c r="G2357" i="5"/>
  <c r="E2357" i="5"/>
  <c r="G2356" i="5"/>
  <c r="E2356" i="5"/>
  <c r="G2355" i="5"/>
  <c r="E2355" i="5"/>
  <c r="G2354" i="5"/>
  <c r="E2354" i="5"/>
  <c r="G2353" i="5"/>
  <c r="E2353" i="5"/>
  <c r="G2352" i="5"/>
  <c r="E2352" i="5"/>
  <c r="G2351" i="5"/>
  <c r="E2351" i="5"/>
  <c r="G2350" i="5"/>
  <c r="E2350" i="5"/>
  <c r="G2349" i="5"/>
  <c r="E2349" i="5"/>
  <c r="G2348" i="5"/>
  <c r="E2348" i="5"/>
  <c r="G2347" i="5"/>
  <c r="E2347" i="5"/>
  <c r="G2346" i="5"/>
  <c r="E2346" i="5"/>
  <c r="G2345" i="5"/>
  <c r="E2345" i="5"/>
  <c r="G2344" i="5"/>
  <c r="E2344" i="5"/>
  <c r="G2343" i="5"/>
  <c r="E2343" i="5"/>
  <c r="G2342" i="5"/>
  <c r="E2342" i="5"/>
  <c r="G2341" i="5"/>
  <c r="E2341" i="5"/>
  <c r="G2340" i="5"/>
  <c r="E2340" i="5"/>
  <c r="G2339" i="5"/>
  <c r="E2339" i="5"/>
  <c r="G2338" i="5"/>
  <c r="E2338" i="5"/>
  <c r="G2337" i="5"/>
  <c r="E2337" i="5"/>
  <c r="G2336" i="5"/>
  <c r="E2336" i="5"/>
  <c r="G2335" i="5"/>
  <c r="E2335" i="5"/>
  <c r="G2334" i="5"/>
  <c r="E2334" i="5"/>
  <c r="G2333" i="5"/>
  <c r="E2333" i="5"/>
  <c r="G2332" i="5"/>
  <c r="E2332" i="5"/>
  <c r="G2331" i="5"/>
  <c r="E2331" i="5"/>
  <c r="G2330" i="5"/>
  <c r="E2330" i="5"/>
  <c r="G2329" i="5"/>
  <c r="E2329" i="5"/>
  <c r="G2328" i="5"/>
  <c r="E2328" i="5"/>
  <c r="G2327" i="5"/>
  <c r="E2327" i="5"/>
  <c r="G2326" i="5"/>
  <c r="E2326" i="5"/>
  <c r="G2325" i="5"/>
  <c r="E2325" i="5"/>
  <c r="G2324" i="5"/>
  <c r="E2324" i="5"/>
  <c r="G2323" i="5"/>
  <c r="E2323" i="5"/>
  <c r="G2322" i="5"/>
  <c r="E2322" i="5"/>
  <c r="G2321" i="5"/>
  <c r="E2321" i="5"/>
  <c r="G2320" i="5"/>
  <c r="E2320" i="5"/>
  <c r="G2319" i="5"/>
  <c r="E2319" i="5"/>
  <c r="G2318" i="5"/>
  <c r="E2318" i="5"/>
  <c r="G2317" i="5"/>
  <c r="E2317" i="5"/>
  <c r="G2316" i="5"/>
  <c r="E2316" i="5"/>
  <c r="G2315" i="5"/>
  <c r="E2315" i="5"/>
  <c r="G2314" i="5"/>
  <c r="E2314" i="5"/>
  <c r="G2313" i="5"/>
  <c r="E2313" i="5"/>
  <c r="G2312" i="5"/>
  <c r="E2312" i="5"/>
  <c r="G2311" i="5"/>
  <c r="E2311" i="5"/>
  <c r="G2310" i="5"/>
  <c r="E2310" i="5"/>
  <c r="G2309" i="5"/>
  <c r="E2309" i="5"/>
  <c r="G2308" i="5"/>
  <c r="E2308" i="5"/>
  <c r="G2307" i="5"/>
  <c r="E2307" i="5"/>
  <c r="G2306" i="5"/>
  <c r="E2306" i="5"/>
  <c r="G2305" i="5"/>
  <c r="E2305" i="5"/>
  <c r="G2304" i="5"/>
  <c r="E2304" i="5"/>
  <c r="G2303" i="5"/>
  <c r="E2303" i="5"/>
  <c r="G2302" i="5"/>
  <c r="E2302" i="5"/>
  <c r="G2301" i="5"/>
  <c r="E2301" i="5"/>
  <c r="G2300" i="5"/>
  <c r="E2300" i="5"/>
  <c r="G2299" i="5"/>
  <c r="E2299" i="5"/>
  <c r="G2298" i="5"/>
  <c r="E2298" i="5"/>
  <c r="G2297" i="5"/>
  <c r="E2297" i="5"/>
  <c r="G2296" i="5"/>
  <c r="E2296" i="5"/>
  <c r="G2295" i="5"/>
  <c r="E2295" i="5"/>
  <c r="G2294" i="5"/>
  <c r="E2294" i="5"/>
  <c r="G2293" i="5"/>
  <c r="E2293" i="5"/>
  <c r="G2292" i="5"/>
  <c r="E2292" i="5"/>
  <c r="G2291" i="5"/>
  <c r="E2291" i="5"/>
  <c r="G2290" i="5"/>
  <c r="E2290" i="5"/>
  <c r="G2289" i="5"/>
  <c r="E2289" i="5"/>
  <c r="G2288" i="5"/>
  <c r="E2288" i="5"/>
  <c r="G2287" i="5"/>
  <c r="E2287" i="5"/>
  <c r="G2286" i="5"/>
  <c r="E2286" i="5"/>
  <c r="G2285" i="5"/>
  <c r="E2285" i="5"/>
  <c r="G2284" i="5"/>
  <c r="E2284" i="5"/>
  <c r="G2283" i="5"/>
  <c r="E2283" i="5"/>
  <c r="G2282" i="5"/>
  <c r="E2282" i="5"/>
  <c r="G2281" i="5"/>
  <c r="E2281" i="5"/>
  <c r="G2280" i="5"/>
  <c r="E2280" i="5"/>
  <c r="G2279" i="5"/>
  <c r="E2279" i="5"/>
  <c r="G2278" i="5"/>
  <c r="E2278" i="5"/>
  <c r="G2277" i="5"/>
  <c r="E2277" i="5"/>
  <c r="G2276" i="5"/>
  <c r="E2276" i="5"/>
  <c r="G2275" i="5"/>
  <c r="E2275" i="5"/>
  <c r="G2274" i="5"/>
  <c r="E2274" i="5"/>
  <c r="G2273" i="5"/>
  <c r="E2273" i="5"/>
  <c r="G2272" i="5"/>
  <c r="E2272" i="5"/>
  <c r="G2271" i="5"/>
  <c r="E2271" i="5"/>
  <c r="G2270" i="5"/>
  <c r="E2270" i="5"/>
  <c r="G2269" i="5"/>
  <c r="E2269" i="5"/>
  <c r="G2268" i="5"/>
  <c r="E2268" i="5"/>
  <c r="G2267" i="5"/>
  <c r="E2267" i="5"/>
  <c r="G2266" i="5"/>
  <c r="E2266" i="5"/>
  <c r="G2265" i="5"/>
  <c r="E2265" i="5"/>
  <c r="G2264" i="5"/>
  <c r="E2264" i="5"/>
  <c r="G2263" i="5"/>
  <c r="E2263" i="5"/>
  <c r="G2262" i="5"/>
  <c r="E2262" i="5"/>
  <c r="G2261" i="5"/>
  <c r="E2261" i="5"/>
  <c r="G2260" i="5"/>
  <c r="E2260" i="5"/>
  <c r="G2259" i="5"/>
  <c r="E2259" i="5"/>
  <c r="G2258" i="5"/>
  <c r="E2258" i="5"/>
  <c r="G2257" i="5"/>
  <c r="E2257" i="5"/>
  <c r="G2256" i="5"/>
  <c r="E2256" i="5"/>
  <c r="G2255" i="5"/>
  <c r="E2255" i="5"/>
  <c r="G2254" i="5"/>
  <c r="E2254" i="5"/>
  <c r="G2253" i="5"/>
  <c r="E2253" i="5"/>
  <c r="G2252" i="5"/>
  <c r="E2252" i="5"/>
  <c r="G2251" i="5"/>
  <c r="E2251" i="5"/>
  <c r="G2250" i="5"/>
  <c r="E2250" i="5"/>
  <c r="G2249" i="5"/>
  <c r="E2249" i="5"/>
  <c r="G2248" i="5"/>
  <c r="E2248" i="5"/>
  <c r="G2247" i="5"/>
  <c r="E2247" i="5"/>
  <c r="G2246" i="5"/>
  <c r="E2246" i="5"/>
  <c r="G2245" i="5"/>
  <c r="E2245" i="5"/>
  <c r="G2244" i="5"/>
  <c r="E2244" i="5"/>
  <c r="G2243" i="5"/>
  <c r="E2243" i="5"/>
  <c r="G2242" i="5"/>
  <c r="E2242" i="5"/>
  <c r="G2241" i="5"/>
  <c r="E2241" i="5"/>
  <c r="G2240" i="5"/>
  <c r="E2240" i="5"/>
  <c r="G2239" i="5"/>
  <c r="E2239" i="5"/>
  <c r="G2238" i="5"/>
  <c r="E2238" i="5"/>
  <c r="G2237" i="5"/>
  <c r="E2237" i="5"/>
  <c r="G2236" i="5"/>
  <c r="E2236" i="5"/>
  <c r="G2235" i="5"/>
  <c r="E2235" i="5"/>
  <c r="G2234" i="5"/>
  <c r="E2234" i="5"/>
  <c r="G2233" i="5"/>
  <c r="E2233" i="5"/>
  <c r="G2232" i="5"/>
  <c r="E2232" i="5"/>
  <c r="G2231" i="5"/>
  <c r="E2231" i="5"/>
  <c r="G2230" i="5"/>
  <c r="E2230" i="5"/>
  <c r="G2229" i="5"/>
  <c r="E2229" i="5"/>
  <c r="G2228" i="5"/>
  <c r="E2228" i="5"/>
  <c r="G2227" i="5"/>
  <c r="E2227" i="5"/>
  <c r="G2226" i="5"/>
  <c r="E2226" i="5"/>
  <c r="G2225" i="5"/>
  <c r="E2225" i="5"/>
  <c r="G2224" i="5"/>
  <c r="E2224" i="5"/>
  <c r="G2223" i="5"/>
  <c r="E2223" i="5"/>
  <c r="G2222" i="5"/>
  <c r="E2222" i="5"/>
  <c r="G2221" i="5"/>
  <c r="E2221" i="5"/>
  <c r="G2220" i="5"/>
  <c r="E2220" i="5"/>
  <c r="G2219" i="5"/>
  <c r="E2219" i="5"/>
  <c r="G2218" i="5"/>
  <c r="E2218" i="5"/>
  <c r="G2217" i="5"/>
  <c r="E2217" i="5"/>
  <c r="G2216" i="5"/>
  <c r="E2216" i="5"/>
  <c r="G2215" i="5"/>
  <c r="E2215" i="5"/>
  <c r="G2214" i="5"/>
  <c r="E2214" i="5"/>
  <c r="G2213" i="5"/>
  <c r="E2213" i="5"/>
  <c r="G2212" i="5"/>
  <c r="E2212" i="5"/>
  <c r="G2211" i="5"/>
  <c r="E2211" i="5"/>
  <c r="G2210" i="5"/>
  <c r="E2210" i="5"/>
  <c r="G2209" i="5"/>
  <c r="E2209" i="5"/>
  <c r="G2208" i="5"/>
  <c r="E2208" i="5"/>
  <c r="G2207" i="5"/>
  <c r="E2207" i="5"/>
  <c r="G2206" i="5"/>
  <c r="E2206" i="5"/>
  <c r="G2205" i="5"/>
  <c r="E2205" i="5"/>
  <c r="G2204" i="5"/>
  <c r="E2204" i="5"/>
  <c r="G2203" i="5"/>
  <c r="E2203" i="5"/>
  <c r="G2202" i="5"/>
  <c r="E2202" i="5"/>
  <c r="G2201" i="5"/>
  <c r="E2201" i="5"/>
  <c r="G2200" i="5"/>
  <c r="E2200" i="5"/>
  <c r="G2199" i="5"/>
  <c r="E2199" i="5"/>
  <c r="G2198" i="5"/>
  <c r="E2198" i="5"/>
  <c r="G2197" i="5"/>
  <c r="E2197" i="5"/>
  <c r="G2196" i="5"/>
  <c r="E2196" i="5"/>
  <c r="G2195" i="5"/>
  <c r="E2195" i="5"/>
  <c r="G2194" i="5"/>
  <c r="E2194" i="5"/>
  <c r="G2193" i="5"/>
  <c r="E2193" i="5"/>
  <c r="G2192" i="5"/>
  <c r="E2192" i="5"/>
  <c r="G2191" i="5"/>
  <c r="E2191" i="5"/>
  <c r="G2190" i="5"/>
  <c r="E2190" i="5"/>
  <c r="G2189" i="5"/>
  <c r="E2189" i="5"/>
  <c r="G2188" i="5"/>
  <c r="E2188" i="5"/>
  <c r="G2187" i="5"/>
  <c r="E2187" i="5"/>
  <c r="G2186" i="5"/>
  <c r="E2186" i="5"/>
  <c r="G2185" i="5"/>
  <c r="E2185" i="5"/>
  <c r="G2184" i="5"/>
  <c r="E2184" i="5"/>
  <c r="G2183" i="5"/>
  <c r="E2183" i="5"/>
  <c r="G2182" i="5"/>
  <c r="E2182" i="5"/>
  <c r="G2181" i="5"/>
  <c r="E2181" i="5"/>
  <c r="G2180" i="5"/>
  <c r="E2180" i="5"/>
  <c r="G2179" i="5"/>
  <c r="E2179" i="5"/>
  <c r="G2178" i="5"/>
  <c r="E2178" i="5"/>
  <c r="G2177" i="5"/>
  <c r="E2177" i="5"/>
  <c r="G2176" i="5"/>
  <c r="E2176" i="5"/>
  <c r="G2175" i="5"/>
  <c r="E2175" i="5"/>
  <c r="G2174" i="5"/>
  <c r="E2174" i="5"/>
  <c r="G2173" i="5"/>
  <c r="E2173" i="5"/>
  <c r="G2172" i="5"/>
  <c r="E2172" i="5"/>
  <c r="G2171" i="5"/>
  <c r="E2171" i="5"/>
  <c r="G2170" i="5"/>
  <c r="E2170" i="5"/>
  <c r="G2169" i="5"/>
  <c r="E2169" i="5"/>
  <c r="G2168" i="5"/>
  <c r="E2168" i="5"/>
  <c r="G2167" i="5"/>
  <c r="E2167" i="5"/>
  <c r="G2166" i="5"/>
  <c r="E2166" i="5"/>
  <c r="G2165" i="5"/>
  <c r="E2165" i="5"/>
  <c r="G2164" i="5"/>
  <c r="E2164" i="5"/>
  <c r="G2163" i="5"/>
  <c r="E2163" i="5"/>
  <c r="G2162" i="5"/>
  <c r="E2162" i="5"/>
  <c r="G2161" i="5"/>
  <c r="E2161" i="5"/>
  <c r="G2160" i="5"/>
  <c r="E2160" i="5"/>
  <c r="G2159" i="5"/>
  <c r="E2159" i="5"/>
  <c r="G2158" i="5"/>
  <c r="E2158" i="5"/>
  <c r="G2157" i="5"/>
  <c r="E2157" i="5"/>
  <c r="G2156" i="5"/>
  <c r="E2156" i="5"/>
  <c r="G2155" i="5"/>
  <c r="E2155" i="5"/>
  <c r="G2154" i="5"/>
  <c r="E2154" i="5"/>
  <c r="G2153" i="5"/>
  <c r="E2153" i="5"/>
  <c r="G2152" i="5"/>
  <c r="E2152" i="5"/>
  <c r="G2151" i="5"/>
  <c r="E2151" i="5"/>
  <c r="G2150" i="5"/>
  <c r="E2150" i="5"/>
  <c r="G2149" i="5"/>
  <c r="E2149" i="5"/>
  <c r="G2148" i="5"/>
  <c r="E2148" i="5"/>
  <c r="G2147" i="5"/>
  <c r="E2147" i="5"/>
  <c r="G2146" i="5"/>
  <c r="E2146" i="5"/>
  <c r="G2145" i="5"/>
  <c r="E2145" i="5"/>
  <c r="G2144" i="5"/>
  <c r="E2144" i="5"/>
  <c r="G2143" i="5"/>
  <c r="E2143" i="5"/>
  <c r="G2142" i="5"/>
  <c r="E2142" i="5"/>
  <c r="G2141" i="5"/>
  <c r="E2141" i="5"/>
  <c r="G2140" i="5"/>
  <c r="E2140" i="5"/>
  <c r="G2139" i="5"/>
  <c r="E2139" i="5"/>
  <c r="G2138" i="5"/>
  <c r="E2138" i="5"/>
  <c r="G2137" i="5"/>
  <c r="E2137" i="5"/>
  <c r="G2136" i="5"/>
  <c r="E2136" i="5"/>
  <c r="G2135" i="5"/>
  <c r="E2135" i="5"/>
  <c r="G2134" i="5"/>
  <c r="E2134" i="5"/>
  <c r="G2133" i="5"/>
  <c r="E2133" i="5"/>
  <c r="G2132" i="5"/>
  <c r="E2132" i="5"/>
  <c r="G2131" i="5"/>
  <c r="E2131" i="5"/>
  <c r="G2130" i="5"/>
  <c r="E2130" i="5"/>
  <c r="G2129" i="5"/>
  <c r="E2129" i="5"/>
  <c r="G2128" i="5"/>
  <c r="E2128" i="5"/>
  <c r="G2127" i="5"/>
  <c r="E2127" i="5"/>
  <c r="G2126" i="5"/>
  <c r="E2126" i="5"/>
  <c r="G2125" i="5"/>
  <c r="E2125" i="5"/>
  <c r="G2124" i="5"/>
  <c r="E2124" i="5"/>
  <c r="G2123" i="5"/>
  <c r="E2123" i="5"/>
  <c r="G2122" i="5"/>
  <c r="E2122" i="5"/>
  <c r="G2121" i="5"/>
  <c r="E2121" i="5"/>
  <c r="G2120" i="5"/>
  <c r="E2120" i="5"/>
  <c r="G2119" i="5"/>
  <c r="E2119" i="5"/>
  <c r="G2118" i="5"/>
  <c r="E2118" i="5"/>
  <c r="G2117" i="5"/>
  <c r="E2117" i="5"/>
  <c r="G2116" i="5"/>
  <c r="E2116" i="5"/>
  <c r="G2115" i="5"/>
  <c r="E2115" i="5"/>
  <c r="G2114" i="5"/>
  <c r="E2114" i="5"/>
  <c r="G2113" i="5"/>
  <c r="E2113" i="5"/>
  <c r="G2112" i="5"/>
  <c r="E2112" i="5"/>
  <c r="G2111" i="5"/>
  <c r="E2111" i="5"/>
  <c r="G2110" i="5"/>
  <c r="E2110" i="5"/>
  <c r="G2109" i="5"/>
  <c r="E2109" i="5"/>
  <c r="G2108" i="5"/>
  <c r="E2108" i="5"/>
  <c r="G2107" i="5"/>
  <c r="E2107" i="5"/>
  <c r="G2106" i="5"/>
  <c r="E2106" i="5"/>
  <c r="G2105" i="5"/>
  <c r="E2105" i="5"/>
  <c r="G2104" i="5"/>
  <c r="E2104" i="5"/>
  <c r="G2103" i="5"/>
  <c r="E2103" i="5"/>
  <c r="G2102" i="5"/>
  <c r="E2102" i="5"/>
  <c r="G2101" i="5"/>
  <c r="E2101" i="5"/>
  <c r="G2100" i="5"/>
  <c r="E2100" i="5"/>
  <c r="G2099" i="5"/>
  <c r="E2099" i="5"/>
  <c r="G2098" i="5"/>
  <c r="E2098" i="5"/>
  <c r="G2097" i="5"/>
  <c r="E2097" i="5"/>
  <c r="G2096" i="5"/>
  <c r="E2096" i="5"/>
  <c r="G2095" i="5"/>
  <c r="E2095" i="5"/>
  <c r="G2094" i="5"/>
  <c r="E2094" i="5"/>
  <c r="G2093" i="5"/>
  <c r="E2093" i="5"/>
  <c r="G2092" i="5"/>
  <c r="E2092" i="5"/>
  <c r="G2091" i="5"/>
  <c r="E2091" i="5"/>
  <c r="G2090" i="5"/>
  <c r="E2090" i="5"/>
  <c r="G2089" i="5"/>
  <c r="E2089" i="5"/>
  <c r="G2088" i="5"/>
  <c r="E2088" i="5"/>
  <c r="G2087" i="5"/>
  <c r="E2087" i="5"/>
  <c r="G2086" i="5"/>
  <c r="E2086" i="5"/>
  <c r="G2085" i="5"/>
  <c r="E2085" i="5"/>
  <c r="G2084" i="5"/>
  <c r="E2084" i="5"/>
  <c r="G2083" i="5"/>
  <c r="E2083" i="5"/>
  <c r="G2082" i="5"/>
  <c r="E2082" i="5"/>
  <c r="G2081" i="5"/>
  <c r="E2081" i="5"/>
  <c r="G2080" i="5"/>
  <c r="E2080" i="5"/>
  <c r="G2079" i="5"/>
  <c r="E2079" i="5"/>
  <c r="G2078" i="5"/>
  <c r="E2078" i="5"/>
  <c r="G2077" i="5"/>
  <c r="E2077" i="5"/>
  <c r="G2076" i="5"/>
  <c r="E2076" i="5"/>
  <c r="G2075" i="5"/>
  <c r="E2075" i="5"/>
  <c r="G2074" i="5"/>
  <c r="E2074" i="5"/>
  <c r="G2073" i="5"/>
  <c r="E2073" i="5"/>
  <c r="G2072" i="5"/>
  <c r="E2072" i="5"/>
  <c r="G2071" i="5"/>
  <c r="E2071" i="5"/>
  <c r="G2070" i="5"/>
  <c r="E2070" i="5"/>
  <c r="G2069" i="5"/>
  <c r="E2069" i="5"/>
  <c r="G2068" i="5"/>
  <c r="E2068" i="5"/>
  <c r="G2067" i="5"/>
  <c r="E2067" i="5"/>
  <c r="G2066" i="5"/>
  <c r="E2066" i="5"/>
  <c r="G2065" i="5"/>
  <c r="E2065" i="5"/>
  <c r="G2064" i="5"/>
  <c r="E2064" i="5"/>
  <c r="G2063" i="5"/>
  <c r="E2063" i="5"/>
  <c r="G2062" i="5"/>
  <c r="E2062" i="5"/>
  <c r="G2061" i="5"/>
  <c r="E2061" i="5"/>
  <c r="G2060" i="5"/>
  <c r="E2060" i="5"/>
  <c r="G2059" i="5"/>
  <c r="E2059" i="5"/>
  <c r="G2058" i="5"/>
  <c r="E2058" i="5"/>
  <c r="G2057" i="5"/>
  <c r="E2057" i="5"/>
  <c r="G2056" i="5"/>
  <c r="E2056" i="5"/>
  <c r="G2055" i="5"/>
  <c r="E2055" i="5"/>
  <c r="G2054" i="5"/>
  <c r="E2054" i="5"/>
  <c r="G2053" i="5"/>
  <c r="E2053" i="5"/>
  <c r="G2052" i="5"/>
  <c r="E2052" i="5"/>
  <c r="G2051" i="5"/>
  <c r="E2051" i="5"/>
  <c r="G2050" i="5"/>
  <c r="E2050" i="5"/>
  <c r="G2049" i="5"/>
  <c r="E2049" i="5"/>
  <c r="G2048" i="5"/>
  <c r="E2048" i="5"/>
  <c r="G2047" i="5"/>
  <c r="E2047" i="5"/>
  <c r="G2046" i="5"/>
  <c r="E2046" i="5"/>
  <c r="G2045" i="5"/>
  <c r="E2045" i="5"/>
  <c r="G2044" i="5"/>
  <c r="E2044" i="5"/>
  <c r="G2043" i="5"/>
  <c r="E2043" i="5"/>
  <c r="G2042" i="5"/>
  <c r="E2042" i="5"/>
  <c r="G2041" i="5"/>
  <c r="E2041" i="5"/>
  <c r="G2040" i="5"/>
  <c r="E2040" i="5"/>
  <c r="G2039" i="5"/>
  <c r="E2039" i="5"/>
  <c r="G2038" i="5"/>
  <c r="E2038" i="5"/>
  <c r="G2037" i="5"/>
  <c r="E2037" i="5"/>
  <c r="G2036" i="5"/>
  <c r="E2036" i="5"/>
  <c r="G2035" i="5"/>
  <c r="E2035" i="5"/>
  <c r="G2034" i="5"/>
  <c r="E2034" i="5"/>
  <c r="G2033" i="5"/>
  <c r="E2033" i="5"/>
  <c r="G2032" i="5"/>
  <c r="E2032" i="5"/>
  <c r="G2031" i="5"/>
  <c r="E2031" i="5"/>
  <c r="G2030" i="5"/>
  <c r="E2030" i="5"/>
  <c r="G2029" i="5"/>
  <c r="E2029" i="5"/>
  <c r="G2028" i="5"/>
  <c r="E2028" i="5"/>
  <c r="G2027" i="5"/>
  <c r="E2027" i="5"/>
  <c r="G2026" i="5"/>
  <c r="E2026" i="5"/>
  <c r="G2025" i="5"/>
  <c r="E2025" i="5"/>
  <c r="G2024" i="5"/>
  <c r="E2024" i="5"/>
  <c r="G2023" i="5"/>
  <c r="E2023" i="5"/>
  <c r="G2022" i="5"/>
  <c r="E2022" i="5"/>
  <c r="G2021" i="5"/>
  <c r="E2021" i="5"/>
  <c r="G2020" i="5"/>
  <c r="E2020" i="5"/>
  <c r="G2019" i="5"/>
  <c r="E2019" i="5"/>
  <c r="G2018" i="5"/>
  <c r="E2018" i="5"/>
  <c r="G2017" i="5"/>
  <c r="E2017" i="5"/>
  <c r="G2016" i="5"/>
  <c r="E2016" i="5"/>
  <c r="G2015" i="5"/>
  <c r="E2015" i="5"/>
  <c r="G2014" i="5"/>
  <c r="E2014" i="5"/>
  <c r="G2013" i="5"/>
  <c r="E2013" i="5"/>
  <c r="G2012" i="5"/>
  <c r="E2012" i="5"/>
  <c r="G2011" i="5"/>
  <c r="E2011" i="5"/>
  <c r="G2010" i="5"/>
  <c r="E2010" i="5"/>
  <c r="G2009" i="5"/>
  <c r="E2009" i="5"/>
  <c r="G2008" i="5"/>
  <c r="E2008" i="5"/>
  <c r="G2007" i="5"/>
  <c r="E2007" i="5"/>
  <c r="G2006" i="5"/>
  <c r="E2006" i="5"/>
  <c r="G2005" i="5"/>
  <c r="E2005" i="5"/>
  <c r="G2004" i="5"/>
  <c r="E2004" i="5"/>
  <c r="G2003" i="5"/>
  <c r="E2003" i="5"/>
  <c r="G2002" i="5"/>
  <c r="E2002" i="5"/>
  <c r="G2001" i="5"/>
  <c r="E2001" i="5"/>
  <c r="G2000" i="5"/>
  <c r="E2000" i="5"/>
  <c r="G1999" i="5"/>
  <c r="E1999" i="5"/>
  <c r="G1998" i="5"/>
  <c r="E1998" i="5"/>
  <c r="G1997" i="5"/>
  <c r="E1997" i="5"/>
  <c r="G1996" i="5"/>
  <c r="E1996" i="5"/>
  <c r="G1995" i="5"/>
  <c r="E1995" i="5"/>
  <c r="G1994" i="5"/>
  <c r="E1994" i="5"/>
  <c r="G1993" i="5"/>
  <c r="E1993" i="5"/>
  <c r="G1992" i="5"/>
  <c r="E1992" i="5"/>
  <c r="G1991" i="5"/>
  <c r="E1991" i="5"/>
  <c r="G1990" i="5"/>
  <c r="E1990" i="5"/>
  <c r="G1989" i="5"/>
  <c r="E1989" i="5"/>
  <c r="G1988" i="5"/>
  <c r="E1988" i="5"/>
  <c r="G1987" i="5"/>
  <c r="E1987" i="5"/>
  <c r="G1986" i="5"/>
  <c r="E1986" i="5"/>
  <c r="G1985" i="5"/>
  <c r="E1985" i="5"/>
  <c r="G1984" i="5"/>
  <c r="E1984" i="5"/>
  <c r="G1983" i="5"/>
  <c r="E1983" i="5"/>
  <c r="G1982" i="5"/>
  <c r="E1982" i="5"/>
  <c r="G1981" i="5"/>
  <c r="E1981" i="5"/>
  <c r="G1980" i="5"/>
  <c r="E1980" i="5"/>
  <c r="G1979" i="5"/>
  <c r="E1979" i="5"/>
  <c r="G1978" i="5"/>
  <c r="E1978" i="5"/>
  <c r="G1977" i="5"/>
  <c r="E1977" i="5"/>
  <c r="G1976" i="5"/>
  <c r="E1976" i="5"/>
  <c r="G1975" i="5"/>
  <c r="E1975" i="5"/>
  <c r="G1974" i="5"/>
  <c r="E1974" i="5"/>
  <c r="G1973" i="5"/>
  <c r="E1973" i="5"/>
  <c r="G1972" i="5"/>
  <c r="E1972" i="5"/>
  <c r="G1971" i="5"/>
  <c r="E1971" i="5"/>
  <c r="G1970" i="5"/>
  <c r="E1970" i="5"/>
  <c r="G1969" i="5"/>
  <c r="E1969" i="5"/>
  <c r="G1968" i="5"/>
  <c r="E1968" i="5"/>
  <c r="G1967" i="5"/>
  <c r="E1967" i="5"/>
  <c r="G1966" i="5"/>
  <c r="E1966" i="5"/>
  <c r="G1965" i="5"/>
  <c r="E1965" i="5"/>
  <c r="G1964" i="5"/>
  <c r="E1964" i="5"/>
  <c r="G1963" i="5"/>
  <c r="E1963" i="5"/>
  <c r="G1962" i="5"/>
  <c r="E1962" i="5"/>
  <c r="G1961" i="5"/>
  <c r="E1961" i="5"/>
  <c r="G1960" i="5"/>
  <c r="E1960" i="5"/>
  <c r="G1959" i="5"/>
  <c r="E1959" i="5"/>
  <c r="G1958" i="5"/>
  <c r="E1958" i="5"/>
  <c r="G1957" i="5"/>
  <c r="E1957" i="5"/>
  <c r="G1956" i="5"/>
  <c r="E1956" i="5"/>
  <c r="G1955" i="5"/>
  <c r="E1955" i="5"/>
  <c r="G1954" i="5"/>
  <c r="E1954" i="5"/>
  <c r="G1953" i="5"/>
  <c r="E1953" i="5"/>
  <c r="G1952" i="5"/>
  <c r="E1952" i="5"/>
  <c r="G1951" i="5"/>
  <c r="E1951" i="5"/>
  <c r="G1950" i="5"/>
  <c r="E1950" i="5"/>
  <c r="G1949" i="5"/>
  <c r="E1949" i="5"/>
  <c r="G1948" i="5"/>
  <c r="E1948" i="5"/>
  <c r="G1947" i="5"/>
  <c r="E1947" i="5"/>
  <c r="G1946" i="5"/>
  <c r="E1946" i="5"/>
  <c r="G1945" i="5"/>
  <c r="E1945" i="5"/>
  <c r="G1944" i="5"/>
  <c r="E1944" i="5"/>
  <c r="G1943" i="5"/>
  <c r="E1943" i="5"/>
  <c r="G1942" i="5"/>
  <c r="E1942" i="5"/>
  <c r="G1941" i="5"/>
  <c r="E1941" i="5"/>
  <c r="G1940" i="5"/>
  <c r="E1940" i="5"/>
  <c r="G1939" i="5"/>
  <c r="E1939" i="5"/>
  <c r="G1938" i="5"/>
  <c r="E1938" i="5"/>
  <c r="G1937" i="5"/>
  <c r="E1937" i="5"/>
  <c r="G1936" i="5"/>
  <c r="E1936" i="5"/>
  <c r="G1935" i="5"/>
  <c r="E1935" i="5"/>
  <c r="G1934" i="5"/>
  <c r="E1934" i="5"/>
  <c r="G1933" i="5"/>
  <c r="E1933" i="5"/>
  <c r="G1932" i="5"/>
  <c r="E1932" i="5"/>
  <c r="G1931" i="5"/>
  <c r="E1931" i="5"/>
  <c r="G1930" i="5"/>
  <c r="E1930" i="5"/>
  <c r="G1929" i="5"/>
  <c r="E1929" i="5"/>
  <c r="G1928" i="5"/>
  <c r="E1928" i="5"/>
  <c r="G1927" i="5"/>
  <c r="E1927" i="5"/>
  <c r="G1926" i="5"/>
  <c r="E1926" i="5"/>
  <c r="G1925" i="5"/>
  <c r="E1925" i="5"/>
  <c r="G1924" i="5"/>
  <c r="E1924" i="5"/>
  <c r="G1923" i="5"/>
  <c r="E1923" i="5"/>
  <c r="G1922" i="5"/>
  <c r="E1922" i="5"/>
  <c r="G1921" i="5"/>
  <c r="E1921" i="5"/>
  <c r="G1920" i="5"/>
  <c r="E1920" i="5"/>
  <c r="G1919" i="5"/>
  <c r="E1919" i="5"/>
  <c r="G1918" i="5"/>
  <c r="E1918" i="5"/>
  <c r="G1917" i="5"/>
  <c r="E1917" i="5"/>
  <c r="G1916" i="5"/>
  <c r="E1916" i="5"/>
  <c r="G1915" i="5"/>
  <c r="E1915" i="5"/>
  <c r="G1914" i="5"/>
  <c r="E1914" i="5"/>
  <c r="G1913" i="5"/>
  <c r="E1913" i="5"/>
  <c r="G1912" i="5"/>
  <c r="E1912" i="5"/>
  <c r="G1911" i="5"/>
  <c r="E1911" i="5"/>
  <c r="G1910" i="5"/>
  <c r="E1910" i="5"/>
  <c r="G1909" i="5"/>
  <c r="E1909" i="5"/>
  <c r="G1908" i="5"/>
  <c r="E1908" i="5"/>
  <c r="G1907" i="5"/>
  <c r="E1907" i="5"/>
  <c r="G1906" i="5"/>
  <c r="E1906" i="5"/>
  <c r="G1905" i="5"/>
  <c r="E1905" i="5"/>
  <c r="G1904" i="5"/>
  <c r="E1904" i="5"/>
  <c r="G1903" i="5"/>
  <c r="E1903" i="5"/>
  <c r="G1902" i="5"/>
  <c r="E1902" i="5"/>
  <c r="G1901" i="5"/>
  <c r="E1901" i="5"/>
  <c r="G1900" i="5"/>
  <c r="E1900" i="5"/>
  <c r="G1899" i="5"/>
  <c r="E1899" i="5"/>
  <c r="G1898" i="5"/>
  <c r="E1898" i="5"/>
  <c r="G1897" i="5"/>
  <c r="E1897" i="5"/>
  <c r="G1896" i="5"/>
  <c r="E1896" i="5"/>
  <c r="G1895" i="5"/>
  <c r="E1895" i="5"/>
  <c r="G1894" i="5"/>
  <c r="E1894" i="5"/>
  <c r="G1893" i="5"/>
  <c r="E1893" i="5"/>
  <c r="G1892" i="5"/>
  <c r="E1892" i="5"/>
  <c r="G1891" i="5"/>
  <c r="E1891" i="5"/>
  <c r="G1890" i="5"/>
  <c r="E1890" i="5"/>
  <c r="G1889" i="5"/>
  <c r="E1889" i="5"/>
  <c r="G1888" i="5"/>
  <c r="E1888" i="5"/>
  <c r="G1887" i="5"/>
  <c r="E1887" i="5"/>
  <c r="G1886" i="5"/>
  <c r="E1886" i="5"/>
  <c r="G1885" i="5"/>
  <c r="E1885" i="5"/>
  <c r="G1884" i="5"/>
  <c r="E1884" i="5"/>
  <c r="G1883" i="5"/>
  <c r="E1883" i="5"/>
  <c r="G1882" i="5"/>
  <c r="E1882" i="5"/>
  <c r="G1881" i="5"/>
  <c r="E1881" i="5"/>
  <c r="G1880" i="5"/>
  <c r="E1880" i="5"/>
  <c r="G1879" i="5"/>
  <c r="E1879" i="5"/>
  <c r="G1878" i="5"/>
  <c r="E1878" i="5"/>
  <c r="G1877" i="5"/>
  <c r="E1877" i="5"/>
  <c r="G1876" i="5"/>
  <c r="E1876" i="5"/>
  <c r="G1875" i="5"/>
  <c r="E1875" i="5"/>
  <c r="G1874" i="5"/>
  <c r="E1874" i="5"/>
  <c r="G1873" i="5"/>
  <c r="E1873" i="5"/>
  <c r="G1872" i="5"/>
  <c r="E1872" i="5"/>
  <c r="G1871" i="5"/>
  <c r="E1871" i="5"/>
  <c r="G1870" i="5"/>
  <c r="E1870" i="5"/>
  <c r="G1869" i="5"/>
  <c r="E1869" i="5"/>
  <c r="G1868" i="5"/>
  <c r="E1868" i="5"/>
  <c r="G1867" i="5"/>
  <c r="E1867" i="5"/>
  <c r="G1866" i="5"/>
  <c r="E1866" i="5"/>
  <c r="G1865" i="5"/>
  <c r="E1865" i="5"/>
  <c r="G1864" i="5"/>
  <c r="E1864" i="5"/>
  <c r="G1863" i="5"/>
  <c r="E1863" i="5"/>
  <c r="G1862" i="5"/>
  <c r="E1862" i="5"/>
  <c r="G1861" i="5"/>
  <c r="E1861" i="5"/>
  <c r="G1860" i="5"/>
  <c r="E1860" i="5"/>
  <c r="G1859" i="5"/>
  <c r="E1859" i="5"/>
  <c r="G1858" i="5"/>
  <c r="E1858" i="5"/>
  <c r="G1857" i="5"/>
  <c r="E1857" i="5"/>
  <c r="G1856" i="5"/>
  <c r="E1856" i="5"/>
  <c r="G1855" i="5"/>
  <c r="E1855" i="5"/>
  <c r="G1854" i="5"/>
  <c r="E1854" i="5"/>
  <c r="G1853" i="5"/>
  <c r="E1853" i="5"/>
  <c r="G1852" i="5"/>
  <c r="E1852" i="5"/>
  <c r="G1851" i="5"/>
  <c r="E1851" i="5"/>
  <c r="G1850" i="5"/>
  <c r="E1850" i="5"/>
  <c r="G1849" i="5"/>
  <c r="E1849" i="5"/>
  <c r="G1848" i="5"/>
  <c r="E1848" i="5"/>
  <c r="G1847" i="5"/>
  <c r="E1847" i="5"/>
  <c r="G1846" i="5"/>
  <c r="E1846" i="5"/>
  <c r="G1845" i="5"/>
  <c r="E1845" i="5"/>
  <c r="G1844" i="5"/>
  <c r="E1844" i="5"/>
  <c r="G1843" i="5"/>
  <c r="E1843" i="5"/>
  <c r="G1842" i="5"/>
  <c r="E1842" i="5"/>
  <c r="G1841" i="5"/>
  <c r="E1841" i="5"/>
  <c r="G1840" i="5"/>
  <c r="E1840" i="5"/>
  <c r="G1839" i="5"/>
  <c r="E1839" i="5"/>
  <c r="G1838" i="5"/>
  <c r="E1838" i="5"/>
  <c r="G1837" i="5"/>
  <c r="E1837" i="5"/>
  <c r="G1836" i="5"/>
  <c r="E1836" i="5"/>
  <c r="G1835" i="5"/>
  <c r="E1835" i="5"/>
  <c r="G1834" i="5"/>
  <c r="E1834" i="5"/>
  <c r="G1833" i="5"/>
  <c r="E1833" i="5"/>
  <c r="G1832" i="5"/>
  <c r="E1832" i="5"/>
  <c r="G1831" i="5"/>
  <c r="E1831" i="5"/>
  <c r="G1830" i="5"/>
  <c r="E1830" i="5"/>
  <c r="G1829" i="5"/>
  <c r="E1829" i="5"/>
  <c r="G1828" i="5"/>
  <c r="E1828" i="5"/>
  <c r="G1827" i="5"/>
  <c r="E1827" i="5"/>
  <c r="G1826" i="5"/>
  <c r="E1826" i="5"/>
  <c r="G1825" i="5"/>
  <c r="E1825" i="5"/>
  <c r="G1824" i="5"/>
  <c r="E1824" i="5"/>
  <c r="G1823" i="5"/>
  <c r="E1823" i="5"/>
  <c r="G1822" i="5"/>
  <c r="E1822" i="5"/>
  <c r="G1821" i="5"/>
  <c r="E1821" i="5"/>
  <c r="G1820" i="5"/>
  <c r="E1820" i="5"/>
  <c r="G1819" i="5"/>
  <c r="E1819" i="5"/>
  <c r="G1818" i="5"/>
  <c r="E1818" i="5"/>
  <c r="G1817" i="5"/>
  <c r="E1817" i="5"/>
  <c r="G1816" i="5"/>
  <c r="E1816" i="5"/>
  <c r="G1815" i="5"/>
  <c r="E1815" i="5"/>
  <c r="G1814" i="5"/>
  <c r="E1814" i="5"/>
  <c r="G1813" i="5"/>
  <c r="E1813" i="5"/>
  <c r="G1812" i="5"/>
  <c r="E1812" i="5"/>
  <c r="G1811" i="5"/>
  <c r="E1811" i="5"/>
  <c r="G1810" i="5"/>
  <c r="E1810" i="5"/>
  <c r="G1809" i="5"/>
  <c r="E1809" i="5"/>
  <c r="G1808" i="5"/>
  <c r="E1808" i="5"/>
  <c r="G1807" i="5"/>
  <c r="E1807" i="5"/>
  <c r="G1806" i="5"/>
  <c r="E1806" i="5"/>
  <c r="G1805" i="5"/>
  <c r="E1805" i="5"/>
  <c r="G1804" i="5"/>
  <c r="E1804" i="5"/>
  <c r="G1803" i="5"/>
  <c r="E1803" i="5"/>
  <c r="G1802" i="5"/>
  <c r="E1802" i="5"/>
  <c r="G1801" i="5"/>
  <c r="E1801" i="5"/>
  <c r="G1800" i="5"/>
  <c r="E1800" i="5"/>
  <c r="G1799" i="5"/>
  <c r="E1799" i="5"/>
  <c r="G1798" i="5"/>
  <c r="E1798" i="5"/>
  <c r="G1797" i="5"/>
  <c r="E1797" i="5"/>
  <c r="G1796" i="5"/>
  <c r="E1796" i="5"/>
  <c r="G1795" i="5"/>
  <c r="E1795" i="5"/>
  <c r="G1794" i="5"/>
  <c r="E1794" i="5"/>
  <c r="G1793" i="5"/>
  <c r="E1793" i="5"/>
  <c r="G1792" i="5"/>
  <c r="E1792" i="5"/>
  <c r="G1791" i="5"/>
  <c r="E1791" i="5"/>
  <c r="G1790" i="5"/>
  <c r="E1790" i="5"/>
  <c r="G1789" i="5"/>
  <c r="E1789" i="5"/>
  <c r="G1788" i="5"/>
  <c r="E1788" i="5"/>
  <c r="G1787" i="5"/>
  <c r="E1787" i="5"/>
  <c r="G1786" i="5"/>
  <c r="E1786" i="5"/>
  <c r="G1785" i="5"/>
  <c r="E1785" i="5"/>
  <c r="G1784" i="5"/>
  <c r="E1784" i="5"/>
  <c r="G1783" i="5"/>
  <c r="E1783" i="5"/>
  <c r="G1782" i="5"/>
  <c r="E1782" i="5"/>
  <c r="G1781" i="5"/>
  <c r="E1781" i="5"/>
  <c r="G1780" i="5"/>
  <c r="E1780" i="5"/>
  <c r="G1779" i="5"/>
  <c r="E1779" i="5"/>
  <c r="G1778" i="5"/>
  <c r="E1778" i="5"/>
  <c r="G1777" i="5"/>
  <c r="E1777" i="5"/>
  <c r="G1776" i="5"/>
  <c r="E1776" i="5"/>
  <c r="G1775" i="5"/>
  <c r="E1775" i="5"/>
  <c r="G1774" i="5"/>
  <c r="E1774" i="5"/>
  <c r="G1773" i="5"/>
  <c r="E1773" i="5"/>
  <c r="G1772" i="5"/>
  <c r="E1772" i="5"/>
  <c r="G1771" i="5"/>
  <c r="E1771" i="5"/>
  <c r="G1770" i="5"/>
  <c r="E1770" i="5"/>
  <c r="G1769" i="5"/>
  <c r="E1769" i="5"/>
  <c r="G1768" i="5"/>
  <c r="E1768" i="5"/>
  <c r="G1767" i="5"/>
  <c r="E1767" i="5"/>
  <c r="G1766" i="5"/>
  <c r="E1766" i="5"/>
  <c r="G1765" i="5"/>
  <c r="E1765" i="5"/>
  <c r="G1764" i="5"/>
  <c r="E1764" i="5"/>
  <c r="G1763" i="5"/>
  <c r="E1763" i="5"/>
  <c r="G1762" i="5"/>
  <c r="E1762" i="5"/>
  <c r="G1761" i="5"/>
  <c r="E1761" i="5"/>
  <c r="G1760" i="5"/>
  <c r="E1760" i="5"/>
  <c r="G1759" i="5"/>
  <c r="E1759" i="5"/>
  <c r="G1758" i="5"/>
  <c r="E1758" i="5"/>
  <c r="G1757" i="5"/>
  <c r="E1757" i="5"/>
  <c r="G1756" i="5"/>
  <c r="E1756" i="5"/>
  <c r="G1755" i="5"/>
  <c r="E1755" i="5"/>
  <c r="G1754" i="5"/>
  <c r="E1754" i="5"/>
  <c r="G1753" i="5"/>
  <c r="E1753" i="5"/>
  <c r="G1752" i="5"/>
  <c r="E1752" i="5"/>
  <c r="G1751" i="5"/>
  <c r="E1751" i="5"/>
  <c r="G1750" i="5"/>
  <c r="E1750" i="5"/>
  <c r="G1749" i="5"/>
  <c r="E1749" i="5"/>
  <c r="G1748" i="5"/>
  <c r="E1748" i="5"/>
  <c r="G1747" i="5"/>
  <c r="E1747" i="5"/>
  <c r="G1746" i="5"/>
  <c r="E1746" i="5"/>
  <c r="G1745" i="5"/>
  <c r="E1745" i="5"/>
  <c r="G1744" i="5"/>
  <c r="E1744" i="5"/>
  <c r="G1743" i="5"/>
  <c r="E1743" i="5"/>
  <c r="G1742" i="5"/>
  <c r="E1742" i="5"/>
  <c r="G1741" i="5"/>
  <c r="E1741" i="5"/>
  <c r="G1740" i="5"/>
  <c r="E1740" i="5"/>
  <c r="G1739" i="5"/>
  <c r="E1739" i="5"/>
  <c r="G1738" i="5"/>
  <c r="E1738" i="5"/>
  <c r="G1737" i="5"/>
  <c r="E1737" i="5"/>
  <c r="G1736" i="5"/>
  <c r="E1736" i="5"/>
  <c r="G1735" i="5"/>
  <c r="E1735" i="5"/>
  <c r="G1734" i="5"/>
  <c r="E1734" i="5"/>
  <c r="G1733" i="5"/>
  <c r="E1733" i="5"/>
  <c r="G1732" i="5"/>
  <c r="E1732" i="5"/>
  <c r="G1731" i="5"/>
  <c r="E1731" i="5"/>
  <c r="G1730" i="5"/>
  <c r="E1730" i="5"/>
  <c r="G1729" i="5"/>
  <c r="E1729" i="5"/>
  <c r="G1728" i="5"/>
  <c r="E1728" i="5"/>
  <c r="G1727" i="5"/>
  <c r="E1727" i="5"/>
  <c r="G1726" i="5"/>
  <c r="E1726" i="5"/>
  <c r="G1725" i="5"/>
  <c r="E1725" i="5"/>
  <c r="G1724" i="5"/>
  <c r="E1724" i="5"/>
  <c r="G1723" i="5"/>
  <c r="E1723" i="5"/>
  <c r="G1722" i="5"/>
  <c r="E1722" i="5"/>
  <c r="G1721" i="5"/>
  <c r="E1721" i="5"/>
  <c r="G1720" i="5"/>
  <c r="E1720" i="5"/>
  <c r="G1719" i="5"/>
  <c r="E1719" i="5"/>
  <c r="G1718" i="5"/>
  <c r="E1718" i="5"/>
  <c r="G1717" i="5"/>
  <c r="E1717" i="5"/>
  <c r="G1716" i="5"/>
  <c r="E1716" i="5"/>
  <c r="G1715" i="5"/>
  <c r="E1715" i="5"/>
  <c r="G1714" i="5"/>
  <c r="E1714" i="5"/>
  <c r="G1713" i="5"/>
  <c r="E1713" i="5"/>
  <c r="G1712" i="5"/>
  <c r="E1712" i="5"/>
  <c r="G1711" i="5"/>
  <c r="E1711" i="5"/>
  <c r="G1710" i="5"/>
  <c r="E1710" i="5"/>
  <c r="G1709" i="5"/>
  <c r="E1709" i="5"/>
  <c r="G1708" i="5"/>
  <c r="E1708" i="5"/>
  <c r="G1707" i="5"/>
  <c r="E1707" i="5"/>
  <c r="G1706" i="5"/>
  <c r="E1706" i="5"/>
  <c r="G1705" i="5"/>
  <c r="E1705" i="5"/>
  <c r="G1704" i="5"/>
  <c r="E1704" i="5"/>
  <c r="G1703" i="5"/>
  <c r="E1703" i="5"/>
  <c r="G1702" i="5"/>
  <c r="E1702" i="5"/>
  <c r="G1701" i="5"/>
  <c r="E1701" i="5"/>
  <c r="G1700" i="5"/>
  <c r="E1700" i="5"/>
  <c r="G1699" i="5"/>
  <c r="E1699" i="5"/>
  <c r="G1698" i="5"/>
  <c r="E1698" i="5"/>
  <c r="G1697" i="5"/>
  <c r="E1697" i="5"/>
  <c r="G1696" i="5"/>
  <c r="E1696" i="5"/>
  <c r="G1695" i="5"/>
  <c r="E1695" i="5"/>
  <c r="G1694" i="5"/>
  <c r="E1694" i="5"/>
  <c r="G1693" i="5"/>
  <c r="E1693" i="5"/>
  <c r="G1692" i="5"/>
  <c r="E1692" i="5"/>
  <c r="G1691" i="5"/>
  <c r="E1691" i="5"/>
  <c r="G1690" i="5"/>
  <c r="E1690" i="5"/>
  <c r="G1689" i="5"/>
  <c r="E1689" i="5"/>
  <c r="G1688" i="5"/>
  <c r="E1688" i="5"/>
  <c r="G1687" i="5"/>
  <c r="E1687" i="5"/>
  <c r="G1686" i="5"/>
  <c r="E1686" i="5"/>
  <c r="G1685" i="5"/>
  <c r="E1685" i="5"/>
  <c r="G1684" i="5"/>
  <c r="E1684" i="5"/>
  <c r="G1683" i="5"/>
  <c r="E1683" i="5"/>
  <c r="G1682" i="5"/>
  <c r="E1682" i="5"/>
  <c r="G1681" i="5"/>
  <c r="E1681" i="5"/>
  <c r="G1680" i="5"/>
  <c r="E1680" i="5"/>
  <c r="G1679" i="5"/>
  <c r="E1679" i="5"/>
  <c r="G1678" i="5"/>
  <c r="E1678" i="5"/>
  <c r="G1677" i="5"/>
  <c r="E1677" i="5"/>
  <c r="G1676" i="5"/>
  <c r="E1676" i="5"/>
  <c r="G1675" i="5"/>
  <c r="E1675" i="5"/>
  <c r="G1674" i="5"/>
  <c r="E1674" i="5"/>
  <c r="G1673" i="5"/>
  <c r="E1673" i="5"/>
  <c r="G1672" i="5"/>
  <c r="E1672" i="5"/>
  <c r="G1671" i="5"/>
  <c r="E1671" i="5"/>
  <c r="G1670" i="5"/>
  <c r="E1670" i="5"/>
  <c r="G1669" i="5"/>
  <c r="E1669" i="5"/>
  <c r="G1668" i="5"/>
  <c r="E1668" i="5"/>
  <c r="G1667" i="5"/>
  <c r="E1667" i="5"/>
  <c r="G1666" i="5"/>
  <c r="E1666" i="5"/>
  <c r="G1665" i="5"/>
  <c r="E1665" i="5"/>
  <c r="G1664" i="5"/>
  <c r="E1664" i="5"/>
  <c r="G1663" i="5"/>
  <c r="E1663" i="5"/>
  <c r="G1662" i="5"/>
  <c r="E1662" i="5"/>
  <c r="G1661" i="5"/>
  <c r="E1661" i="5"/>
  <c r="G1660" i="5"/>
  <c r="E1660" i="5"/>
  <c r="G1659" i="5"/>
  <c r="E1659" i="5"/>
  <c r="G1658" i="5"/>
  <c r="E1658" i="5"/>
  <c r="G1657" i="5"/>
  <c r="E1657" i="5"/>
  <c r="G1656" i="5"/>
  <c r="E1656" i="5"/>
  <c r="G1655" i="5"/>
  <c r="E1655" i="5"/>
  <c r="G1654" i="5"/>
  <c r="E1654" i="5"/>
  <c r="G1653" i="5"/>
  <c r="E1653" i="5"/>
  <c r="G1652" i="5"/>
  <c r="E1652" i="5"/>
  <c r="G1651" i="5"/>
  <c r="E1651" i="5"/>
  <c r="G1650" i="5"/>
  <c r="E1650" i="5"/>
  <c r="G1649" i="5"/>
  <c r="E1649" i="5"/>
  <c r="G1648" i="5"/>
  <c r="E1648" i="5"/>
  <c r="G1647" i="5"/>
  <c r="E1647" i="5"/>
  <c r="G1646" i="5"/>
  <c r="E1646" i="5"/>
  <c r="G1645" i="5"/>
  <c r="E1645" i="5"/>
  <c r="G1644" i="5"/>
  <c r="E1644" i="5"/>
  <c r="G1643" i="5"/>
  <c r="E1643" i="5"/>
  <c r="G1642" i="5"/>
  <c r="E1642" i="5"/>
  <c r="G1641" i="5"/>
  <c r="E1641" i="5"/>
  <c r="G1640" i="5"/>
  <c r="E1640" i="5"/>
  <c r="G1639" i="5"/>
  <c r="E1639" i="5"/>
  <c r="G1638" i="5"/>
  <c r="E1638" i="5"/>
  <c r="G1637" i="5"/>
  <c r="E1637" i="5"/>
  <c r="G1636" i="5"/>
  <c r="E1636" i="5"/>
  <c r="G1635" i="5"/>
  <c r="E1635" i="5"/>
  <c r="G1634" i="5"/>
  <c r="E1634" i="5"/>
  <c r="G1633" i="5"/>
  <c r="E1633" i="5"/>
  <c r="G1632" i="5"/>
  <c r="E1632" i="5"/>
  <c r="G1631" i="5"/>
  <c r="E1631" i="5"/>
  <c r="G1630" i="5"/>
  <c r="E1630" i="5"/>
  <c r="G1629" i="5"/>
  <c r="E1629" i="5"/>
  <c r="G1628" i="5"/>
  <c r="E1628" i="5"/>
  <c r="G1627" i="5"/>
  <c r="E1627" i="5"/>
  <c r="G1626" i="5"/>
  <c r="E1626" i="5"/>
  <c r="G1625" i="5"/>
  <c r="E1625" i="5"/>
  <c r="G1624" i="5"/>
  <c r="E1624" i="5"/>
  <c r="G1623" i="5"/>
  <c r="E1623" i="5"/>
  <c r="G1622" i="5"/>
  <c r="E1622" i="5"/>
  <c r="G1621" i="5"/>
  <c r="E1621" i="5"/>
  <c r="G1620" i="5"/>
  <c r="E1620" i="5"/>
  <c r="G1619" i="5"/>
  <c r="E1619" i="5"/>
  <c r="G1618" i="5"/>
  <c r="E1618" i="5"/>
  <c r="G1617" i="5"/>
  <c r="E1617" i="5"/>
  <c r="G1616" i="5"/>
  <c r="E1616" i="5"/>
  <c r="G1615" i="5"/>
  <c r="E1615" i="5"/>
  <c r="G1614" i="5"/>
  <c r="E1614" i="5"/>
  <c r="G1613" i="5"/>
  <c r="E1613" i="5"/>
  <c r="G1612" i="5"/>
  <c r="E1612" i="5"/>
  <c r="G1611" i="5"/>
  <c r="E1611" i="5"/>
  <c r="G1610" i="5"/>
  <c r="E1610" i="5"/>
  <c r="G1609" i="5"/>
  <c r="E1609" i="5"/>
  <c r="G1608" i="5"/>
  <c r="E1608" i="5"/>
  <c r="G1607" i="5"/>
  <c r="E1607" i="5"/>
  <c r="G1606" i="5"/>
  <c r="E1606" i="5"/>
  <c r="G1605" i="5"/>
  <c r="E1605" i="5"/>
  <c r="G1604" i="5"/>
  <c r="E1604" i="5"/>
  <c r="G1603" i="5"/>
  <c r="E1603" i="5"/>
  <c r="G1602" i="5"/>
  <c r="E1602" i="5"/>
  <c r="G1601" i="5"/>
  <c r="E1601" i="5"/>
  <c r="G1600" i="5"/>
  <c r="E1600" i="5"/>
  <c r="G1599" i="5"/>
  <c r="E1599" i="5"/>
  <c r="G1598" i="5"/>
  <c r="E1598" i="5"/>
  <c r="G1597" i="5"/>
  <c r="E1597" i="5"/>
  <c r="G1596" i="5"/>
  <c r="E1596" i="5"/>
  <c r="G1595" i="5"/>
  <c r="E1595" i="5"/>
  <c r="G1594" i="5"/>
  <c r="E1594" i="5"/>
  <c r="G1593" i="5"/>
  <c r="E1593" i="5"/>
  <c r="G1592" i="5"/>
  <c r="E1592" i="5"/>
  <c r="G1591" i="5"/>
  <c r="E1591" i="5"/>
  <c r="G1590" i="5"/>
  <c r="E1590" i="5"/>
  <c r="G1589" i="5"/>
  <c r="E1589" i="5"/>
  <c r="G1588" i="5"/>
  <c r="E1588" i="5"/>
  <c r="G1587" i="5"/>
  <c r="E1587" i="5"/>
  <c r="G1586" i="5"/>
  <c r="E1586" i="5"/>
  <c r="G1585" i="5"/>
  <c r="E1585" i="5"/>
  <c r="G1584" i="5"/>
  <c r="E1584" i="5"/>
  <c r="G1583" i="5"/>
  <c r="E1583" i="5"/>
  <c r="G1582" i="5"/>
  <c r="E1582" i="5"/>
  <c r="G1581" i="5"/>
  <c r="E1581" i="5"/>
  <c r="G1580" i="5"/>
  <c r="E1580" i="5"/>
  <c r="G1579" i="5"/>
  <c r="E1579" i="5"/>
  <c r="G1578" i="5"/>
  <c r="E1578" i="5"/>
  <c r="G1577" i="5"/>
  <c r="E1577" i="5"/>
  <c r="G1576" i="5"/>
  <c r="E1576" i="5"/>
  <c r="G1575" i="5"/>
  <c r="E1575" i="5"/>
  <c r="G1574" i="5"/>
  <c r="E1574" i="5"/>
  <c r="G1573" i="5"/>
  <c r="E1573" i="5"/>
  <c r="G1572" i="5"/>
  <c r="E1572" i="5"/>
  <c r="G1571" i="5"/>
  <c r="E1571" i="5"/>
  <c r="G1570" i="5"/>
  <c r="E1570" i="5"/>
  <c r="G1569" i="5"/>
  <c r="E1569" i="5"/>
  <c r="G1568" i="5"/>
  <c r="E1568" i="5"/>
  <c r="G1567" i="5"/>
  <c r="E1567" i="5"/>
  <c r="G1566" i="5"/>
  <c r="E1566" i="5"/>
  <c r="G1565" i="5"/>
  <c r="E1565" i="5"/>
  <c r="G1564" i="5"/>
  <c r="E1564" i="5"/>
  <c r="G1563" i="5"/>
  <c r="E1563" i="5"/>
  <c r="G1562" i="5"/>
  <c r="E1562" i="5"/>
  <c r="G1561" i="5"/>
  <c r="E1561" i="5"/>
  <c r="G1560" i="5"/>
  <c r="E1560" i="5"/>
  <c r="G1559" i="5"/>
  <c r="E1559" i="5"/>
  <c r="G1558" i="5"/>
  <c r="E1558" i="5"/>
  <c r="G1557" i="5"/>
  <c r="E1557" i="5"/>
  <c r="G1556" i="5"/>
  <c r="E1556" i="5"/>
  <c r="G1555" i="5"/>
  <c r="E1555" i="5"/>
  <c r="G1554" i="5"/>
  <c r="E1554" i="5"/>
  <c r="G1553" i="5"/>
  <c r="E1553" i="5"/>
  <c r="G1552" i="5"/>
  <c r="E1552" i="5"/>
  <c r="G1551" i="5"/>
  <c r="E1551" i="5"/>
  <c r="G1550" i="5"/>
  <c r="E1550" i="5"/>
  <c r="G1549" i="5"/>
  <c r="E1549" i="5"/>
  <c r="G1548" i="5"/>
  <c r="E1548" i="5"/>
  <c r="G1547" i="5"/>
  <c r="E1547" i="5"/>
  <c r="G1546" i="5"/>
  <c r="E1546" i="5"/>
  <c r="G1545" i="5"/>
  <c r="E1545" i="5"/>
  <c r="G1544" i="5"/>
  <c r="E1544" i="5"/>
  <c r="G1543" i="5"/>
  <c r="E1543" i="5"/>
  <c r="G1542" i="5"/>
  <c r="E1542" i="5"/>
  <c r="G1541" i="5"/>
  <c r="E1541" i="5"/>
  <c r="G1540" i="5"/>
  <c r="E1540" i="5"/>
  <c r="G1539" i="5"/>
  <c r="E1539" i="5"/>
  <c r="G1538" i="5"/>
  <c r="E1538" i="5"/>
  <c r="G1537" i="5"/>
  <c r="E1537" i="5"/>
  <c r="G1536" i="5"/>
  <c r="E1536" i="5"/>
  <c r="G1535" i="5"/>
  <c r="E1535" i="5"/>
  <c r="G1534" i="5"/>
  <c r="E1534" i="5"/>
  <c r="G1533" i="5"/>
  <c r="E1533" i="5"/>
  <c r="G1532" i="5"/>
  <c r="E1532" i="5"/>
  <c r="G1531" i="5"/>
  <c r="E1531" i="5"/>
  <c r="G1530" i="5"/>
  <c r="E1530" i="5"/>
  <c r="G1529" i="5"/>
  <c r="E1529" i="5"/>
  <c r="G1528" i="5"/>
  <c r="E1528" i="5"/>
  <c r="G1527" i="5"/>
  <c r="E1527" i="5"/>
  <c r="G1526" i="5"/>
  <c r="E1526" i="5"/>
  <c r="G1525" i="5"/>
  <c r="E1525" i="5"/>
  <c r="G1524" i="5"/>
  <c r="E1524" i="5"/>
  <c r="G1523" i="5"/>
  <c r="E1523" i="5"/>
  <c r="G1522" i="5"/>
  <c r="E1522" i="5"/>
  <c r="G1521" i="5"/>
  <c r="E1521" i="5"/>
  <c r="G1520" i="5"/>
  <c r="E1520" i="5"/>
  <c r="G1519" i="5"/>
  <c r="E1519" i="5"/>
  <c r="G1518" i="5"/>
  <c r="E1518" i="5"/>
  <c r="G1517" i="5"/>
  <c r="E1517" i="5"/>
  <c r="G1516" i="5"/>
  <c r="E1516" i="5"/>
  <c r="G1515" i="5"/>
  <c r="E1515" i="5"/>
  <c r="G1514" i="5"/>
  <c r="E1514" i="5"/>
  <c r="G1513" i="5"/>
  <c r="E1513" i="5"/>
  <c r="G1512" i="5"/>
  <c r="E1512" i="5"/>
  <c r="G1511" i="5"/>
  <c r="E1511" i="5"/>
  <c r="G1510" i="5"/>
  <c r="E1510" i="5"/>
  <c r="G1509" i="5"/>
  <c r="E1509" i="5"/>
  <c r="G1508" i="5"/>
  <c r="E1508" i="5"/>
  <c r="G1507" i="5"/>
  <c r="E1507" i="5"/>
  <c r="G1506" i="5"/>
  <c r="E1506" i="5"/>
  <c r="G1505" i="5"/>
  <c r="E1505" i="5"/>
  <c r="G1504" i="5"/>
  <c r="E1504" i="5"/>
  <c r="G1503" i="5"/>
  <c r="E1503" i="5"/>
  <c r="G1502" i="5"/>
  <c r="E1502" i="5"/>
  <c r="G1501" i="5"/>
  <c r="E1501" i="5"/>
  <c r="G1500" i="5"/>
  <c r="E1500" i="5"/>
  <c r="G1499" i="5"/>
  <c r="E1499" i="5"/>
  <c r="G1498" i="5"/>
  <c r="E1498" i="5"/>
  <c r="G1497" i="5"/>
  <c r="E1497" i="5"/>
  <c r="G1496" i="5"/>
  <c r="E1496" i="5"/>
  <c r="G1495" i="5"/>
  <c r="E1495" i="5"/>
  <c r="G1494" i="5"/>
  <c r="E1494" i="5"/>
  <c r="G1493" i="5"/>
  <c r="E1493" i="5"/>
  <c r="G1492" i="5"/>
  <c r="E1492" i="5"/>
  <c r="G1491" i="5"/>
  <c r="E1491" i="5"/>
  <c r="G1490" i="5"/>
  <c r="E1490" i="5"/>
  <c r="G1489" i="5"/>
  <c r="E1489" i="5"/>
  <c r="G1488" i="5"/>
  <c r="E1488" i="5"/>
  <c r="G1487" i="5"/>
  <c r="E1487" i="5"/>
  <c r="G1486" i="5"/>
  <c r="E1486" i="5"/>
  <c r="G1485" i="5"/>
  <c r="E1485" i="5"/>
  <c r="G1484" i="5"/>
  <c r="E1484" i="5"/>
  <c r="G1483" i="5"/>
  <c r="E1483" i="5"/>
  <c r="G1482" i="5"/>
  <c r="E1482" i="5"/>
  <c r="G1481" i="5"/>
  <c r="E1481" i="5"/>
  <c r="G1480" i="5"/>
  <c r="E1480" i="5"/>
  <c r="G1479" i="5"/>
  <c r="E1479" i="5"/>
  <c r="G1478" i="5"/>
  <c r="E1478" i="5"/>
  <c r="G1477" i="5"/>
  <c r="E1477" i="5"/>
  <c r="G1476" i="5"/>
  <c r="E1476" i="5"/>
  <c r="G1475" i="5"/>
  <c r="E1475" i="5"/>
  <c r="G1474" i="5"/>
  <c r="E1474" i="5"/>
  <c r="G1473" i="5"/>
  <c r="E1473" i="5"/>
  <c r="G1472" i="5"/>
  <c r="E1472" i="5"/>
  <c r="G1471" i="5"/>
  <c r="E1471" i="5"/>
  <c r="G1470" i="5"/>
  <c r="E1470" i="5"/>
  <c r="G1469" i="5"/>
  <c r="E1469" i="5"/>
  <c r="G1468" i="5"/>
  <c r="E1468" i="5"/>
  <c r="G1467" i="5"/>
  <c r="E1467" i="5"/>
  <c r="G1466" i="5"/>
  <c r="E1466" i="5"/>
  <c r="G1465" i="5"/>
  <c r="E1465" i="5"/>
  <c r="G1464" i="5"/>
  <c r="E1464" i="5"/>
  <c r="G1463" i="5"/>
  <c r="E1463" i="5"/>
  <c r="G1462" i="5"/>
  <c r="E1462" i="5"/>
  <c r="G1461" i="5"/>
  <c r="E1461" i="5"/>
  <c r="G1460" i="5"/>
  <c r="E1460" i="5"/>
  <c r="G1459" i="5"/>
  <c r="E1459" i="5"/>
  <c r="G1458" i="5"/>
  <c r="E1458" i="5"/>
  <c r="G1457" i="5"/>
  <c r="E1457" i="5"/>
  <c r="G1456" i="5"/>
  <c r="E1456" i="5"/>
  <c r="G1455" i="5"/>
  <c r="E1455" i="5"/>
  <c r="G1454" i="5"/>
  <c r="E1454" i="5"/>
  <c r="G1453" i="5"/>
  <c r="E1453" i="5"/>
  <c r="G1452" i="5"/>
  <c r="E1452" i="5"/>
  <c r="G1451" i="5"/>
  <c r="E1451" i="5"/>
  <c r="G1450" i="5"/>
  <c r="E1450" i="5"/>
  <c r="G1449" i="5"/>
  <c r="E1449" i="5"/>
  <c r="G1448" i="5"/>
  <c r="E1448" i="5"/>
  <c r="G1447" i="5"/>
  <c r="E1447" i="5"/>
  <c r="G1446" i="5"/>
  <c r="E1446" i="5"/>
  <c r="G1445" i="5"/>
  <c r="E1445" i="5"/>
  <c r="G1444" i="5"/>
  <c r="E1444" i="5"/>
  <c r="G1443" i="5"/>
  <c r="E1443" i="5"/>
  <c r="G1442" i="5"/>
  <c r="E1442" i="5"/>
  <c r="G1441" i="5"/>
  <c r="E1441" i="5"/>
  <c r="G1440" i="5"/>
  <c r="E1440" i="5"/>
  <c r="G1439" i="5"/>
  <c r="E1439" i="5"/>
  <c r="G1438" i="5"/>
  <c r="E1438" i="5"/>
  <c r="G1437" i="5"/>
  <c r="E1437" i="5"/>
  <c r="G1436" i="5"/>
  <c r="E1436" i="5"/>
  <c r="G1435" i="5"/>
  <c r="E1435" i="5"/>
  <c r="G1434" i="5"/>
  <c r="E1434" i="5"/>
  <c r="G1433" i="5"/>
  <c r="E1433" i="5"/>
  <c r="G1432" i="5"/>
  <c r="E1432" i="5"/>
  <c r="G1431" i="5"/>
  <c r="E1431" i="5"/>
  <c r="G1430" i="5"/>
  <c r="E1430" i="5"/>
  <c r="G1429" i="5"/>
  <c r="E1429" i="5"/>
  <c r="G1428" i="5"/>
  <c r="E1428" i="5"/>
  <c r="G1427" i="5"/>
  <c r="E1427" i="5"/>
  <c r="G1426" i="5"/>
  <c r="E1426" i="5"/>
  <c r="G1425" i="5"/>
  <c r="E1425" i="5"/>
  <c r="G1424" i="5"/>
  <c r="E1424" i="5"/>
  <c r="G1423" i="5"/>
  <c r="E1423" i="5"/>
  <c r="G1422" i="5"/>
  <c r="E1422" i="5"/>
  <c r="G1421" i="5"/>
  <c r="E1421" i="5"/>
  <c r="G1420" i="5"/>
  <c r="E1420" i="5"/>
  <c r="G1419" i="5"/>
  <c r="E1419" i="5"/>
  <c r="G1418" i="5"/>
  <c r="E1418" i="5"/>
  <c r="G1417" i="5"/>
  <c r="E1417" i="5"/>
  <c r="G1416" i="5"/>
  <c r="E1416" i="5"/>
  <c r="G1415" i="5"/>
  <c r="E1415" i="5"/>
  <c r="G1414" i="5"/>
  <c r="E1414" i="5"/>
  <c r="G1413" i="5"/>
  <c r="E1413" i="5"/>
  <c r="G1412" i="5"/>
  <c r="E1412" i="5"/>
  <c r="G1411" i="5"/>
  <c r="E1411" i="5"/>
  <c r="G1410" i="5"/>
  <c r="E1410" i="5"/>
  <c r="G1409" i="5"/>
  <c r="E1409" i="5"/>
  <c r="G1408" i="5"/>
  <c r="E1408" i="5"/>
  <c r="G1407" i="5"/>
  <c r="E1407" i="5"/>
  <c r="G1406" i="5"/>
  <c r="E1406" i="5"/>
  <c r="G1405" i="5"/>
  <c r="E1405" i="5"/>
  <c r="G1404" i="5"/>
  <c r="E1404" i="5"/>
  <c r="G1403" i="5"/>
  <c r="E1403" i="5"/>
  <c r="G1402" i="5"/>
  <c r="E1402" i="5"/>
  <c r="G1401" i="5"/>
  <c r="E1401" i="5"/>
  <c r="G1400" i="5"/>
  <c r="E1400" i="5"/>
  <c r="G1399" i="5"/>
  <c r="E1399" i="5"/>
  <c r="G1398" i="5"/>
  <c r="E1398" i="5"/>
  <c r="G1397" i="5"/>
  <c r="E1397" i="5"/>
  <c r="G1396" i="5"/>
  <c r="E1396" i="5"/>
  <c r="G1395" i="5"/>
  <c r="E1395" i="5"/>
  <c r="G1394" i="5"/>
  <c r="E1394" i="5"/>
  <c r="G1393" i="5"/>
  <c r="E1393" i="5"/>
  <c r="G1392" i="5"/>
  <c r="E1392" i="5"/>
  <c r="G1391" i="5"/>
  <c r="E1391" i="5"/>
  <c r="G1390" i="5"/>
  <c r="E1390" i="5"/>
  <c r="G1389" i="5"/>
  <c r="E1389" i="5"/>
  <c r="G1388" i="5"/>
  <c r="E1388" i="5"/>
  <c r="G1387" i="5"/>
  <c r="E1387" i="5"/>
  <c r="G1386" i="5"/>
  <c r="E1386" i="5"/>
  <c r="G1385" i="5"/>
  <c r="E1385" i="5"/>
  <c r="G1384" i="5"/>
  <c r="E1384" i="5"/>
  <c r="G1383" i="5"/>
  <c r="E1383" i="5"/>
  <c r="G1382" i="5"/>
  <c r="E1382" i="5"/>
  <c r="G1381" i="5"/>
  <c r="E1381" i="5"/>
  <c r="G1380" i="5"/>
  <c r="E1380" i="5"/>
  <c r="G1379" i="5"/>
  <c r="E1379" i="5"/>
  <c r="G1378" i="5"/>
  <c r="E1378" i="5"/>
  <c r="G1377" i="5"/>
  <c r="E1377" i="5"/>
  <c r="G1376" i="5"/>
  <c r="E1376" i="5"/>
  <c r="G1375" i="5"/>
  <c r="E1375" i="5"/>
  <c r="G1374" i="5"/>
  <c r="E1374" i="5"/>
  <c r="G1373" i="5"/>
  <c r="E1373" i="5"/>
  <c r="G1372" i="5"/>
  <c r="E1372" i="5"/>
  <c r="G1371" i="5"/>
  <c r="E1371" i="5"/>
  <c r="G1370" i="5"/>
  <c r="E1370" i="5"/>
  <c r="G1369" i="5"/>
  <c r="E1369" i="5"/>
  <c r="G1368" i="5"/>
  <c r="E1368" i="5"/>
  <c r="G1367" i="5"/>
  <c r="E1367" i="5"/>
  <c r="G1366" i="5"/>
  <c r="E1366" i="5"/>
  <c r="G1365" i="5"/>
  <c r="E1365" i="5"/>
  <c r="G1364" i="5"/>
  <c r="E1364" i="5"/>
  <c r="G1363" i="5"/>
  <c r="E1363" i="5"/>
  <c r="G1362" i="5"/>
  <c r="E1362" i="5"/>
  <c r="G1361" i="5"/>
  <c r="E1361" i="5"/>
  <c r="G1360" i="5"/>
  <c r="E1360" i="5"/>
  <c r="G1359" i="5"/>
  <c r="E1359" i="5"/>
  <c r="G1358" i="5"/>
  <c r="E1358" i="5"/>
  <c r="G1357" i="5"/>
  <c r="E1357" i="5"/>
  <c r="G1356" i="5"/>
  <c r="E1356" i="5"/>
  <c r="G1355" i="5"/>
  <c r="E1355" i="5"/>
  <c r="G1354" i="5"/>
  <c r="E1354" i="5"/>
  <c r="G1353" i="5"/>
  <c r="E1353" i="5"/>
  <c r="G1352" i="5"/>
  <c r="E1352" i="5"/>
  <c r="G1351" i="5"/>
  <c r="E1351" i="5"/>
  <c r="G1350" i="5"/>
  <c r="E1350" i="5"/>
  <c r="G1349" i="5"/>
  <c r="E1349" i="5"/>
  <c r="G1348" i="5"/>
  <c r="E1348" i="5"/>
  <c r="G1347" i="5"/>
  <c r="E1347" i="5"/>
  <c r="G1346" i="5"/>
  <c r="E1346" i="5"/>
  <c r="G1345" i="5"/>
  <c r="E1345" i="5"/>
  <c r="G1344" i="5"/>
  <c r="E1344" i="5"/>
  <c r="G1343" i="5"/>
  <c r="E1343" i="5"/>
  <c r="G1342" i="5"/>
  <c r="E1342" i="5"/>
  <c r="G1341" i="5"/>
  <c r="E1341" i="5"/>
  <c r="G1340" i="5"/>
  <c r="E1340" i="5"/>
  <c r="G1339" i="5"/>
  <c r="E1339" i="5"/>
  <c r="G1338" i="5"/>
  <c r="E1338" i="5"/>
  <c r="G1337" i="5"/>
  <c r="E1337" i="5"/>
  <c r="G1336" i="5"/>
  <c r="E1336" i="5"/>
  <c r="G1335" i="5"/>
  <c r="E1335" i="5"/>
  <c r="G1334" i="5"/>
  <c r="E1334" i="5"/>
  <c r="G1333" i="5"/>
  <c r="E1333" i="5"/>
  <c r="G1332" i="5"/>
  <c r="E1332" i="5"/>
  <c r="G1331" i="5"/>
  <c r="E1331" i="5"/>
  <c r="G1330" i="5"/>
  <c r="E1330" i="5"/>
  <c r="G1329" i="5"/>
  <c r="E1329" i="5"/>
  <c r="G1328" i="5"/>
  <c r="E1328" i="5"/>
  <c r="G1327" i="5"/>
  <c r="E1327" i="5"/>
  <c r="G1326" i="5"/>
  <c r="E1326" i="5"/>
  <c r="G1325" i="5"/>
  <c r="E1325" i="5"/>
  <c r="G1324" i="5"/>
  <c r="E1324" i="5"/>
  <c r="G1323" i="5"/>
  <c r="E1323" i="5"/>
  <c r="G1322" i="5"/>
  <c r="E1322" i="5"/>
  <c r="G1321" i="5"/>
  <c r="E1321" i="5"/>
  <c r="G1320" i="5"/>
  <c r="E1320" i="5"/>
  <c r="G1319" i="5"/>
  <c r="E1319" i="5"/>
  <c r="G1318" i="5"/>
  <c r="E1318" i="5"/>
  <c r="G1317" i="5"/>
  <c r="E1317" i="5"/>
  <c r="G1316" i="5"/>
  <c r="E1316" i="5"/>
  <c r="G1315" i="5"/>
  <c r="E1315" i="5"/>
  <c r="G1314" i="5"/>
  <c r="E1314" i="5"/>
  <c r="G1313" i="5"/>
  <c r="E1313" i="5"/>
  <c r="G1312" i="5"/>
  <c r="E1312" i="5"/>
  <c r="G1311" i="5"/>
  <c r="E1311" i="5"/>
  <c r="G1310" i="5"/>
  <c r="E1310" i="5"/>
  <c r="G1309" i="5"/>
  <c r="E1309" i="5"/>
  <c r="G1308" i="5"/>
  <c r="E1308" i="5"/>
  <c r="G1307" i="5"/>
  <c r="E1307" i="5"/>
  <c r="G1306" i="5"/>
  <c r="E1306" i="5"/>
  <c r="G1305" i="5"/>
  <c r="E1305" i="5"/>
  <c r="G1304" i="5"/>
  <c r="E1304" i="5"/>
  <c r="G1303" i="5"/>
  <c r="E1303" i="5"/>
  <c r="G1302" i="5"/>
  <c r="E1302" i="5"/>
  <c r="G1301" i="5"/>
  <c r="E1301" i="5"/>
  <c r="G1300" i="5"/>
  <c r="E1300" i="5"/>
  <c r="G1299" i="5"/>
  <c r="E1299" i="5"/>
  <c r="G1298" i="5"/>
  <c r="E1298" i="5"/>
  <c r="G1297" i="5"/>
  <c r="E1297" i="5"/>
  <c r="G1296" i="5"/>
  <c r="E1296" i="5"/>
  <c r="G1295" i="5"/>
  <c r="E1295" i="5"/>
  <c r="G1294" i="5"/>
  <c r="E1294" i="5"/>
  <c r="G1293" i="5"/>
  <c r="E1293" i="5"/>
  <c r="G1292" i="5"/>
  <c r="E1292" i="5"/>
  <c r="G1291" i="5"/>
  <c r="E1291" i="5"/>
  <c r="G1290" i="5"/>
  <c r="E1290" i="5"/>
  <c r="G1289" i="5"/>
  <c r="E1289" i="5"/>
  <c r="G1288" i="5"/>
  <c r="E1288" i="5"/>
  <c r="G1287" i="5"/>
  <c r="E1287" i="5"/>
  <c r="G1286" i="5"/>
  <c r="E1286" i="5"/>
  <c r="G1285" i="5"/>
  <c r="E1285" i="5"/>
  <c r="G1284" i="5"/>
  <c r="E1284" i="5"/>
  <c r="G1283" i="5"/>
  <c r="E1283" i="5"/>
  <c r="G1282" i="5"/>
  <c r="E1282" i="5"/>
  <c r="G1281" i="5"/>
  <c r="E1281" i="5"/>
  <c r="G1280" i="5"/>
  <c r="E1280" i="5"/>
  <c r="G1279" i="5"/>
  <c r="E1279" i="5"/>
  <c r="G1278" i="5"/>
  <c r="E1278" i="5"/>
  <c r="G1277" i="5"/>
  <c r="E1277" i="5"/>
  <c r="G1276" i="5"/>
  <c r="E1276" i="5"/>
  <c r="G1275" i="5"/>
  <c r="E1275" i="5"/>
  <c r="G1274" i="5"/>
  <c r="E1274" i="5"/>
  <c r="G1273" i="5"/>
  <c r="E1273" i="5"/>
  <c r="G1272" i="5"/>
  <c r="E1272" i="5"/>
  <c r="G1271" i="5"/>
  <c r="E1271" i="5"/>
  <c r="G1270" i="5"/>
  <c r="E1270" i="5"/>
  <c r="G1269" i="5"/>
  <c r="E1269" i="5"/>
  <c r="G1268" i="5"/>
  <c r="E1268" i="5"/>
  <c r="G1267" i="5"/>
  <c r="E1267" i="5"/>
  <c r="G1266" i="5"/>
  <c r="E1266" i="5"/>
  <c r="G1265" i="5"/>
  <c r="E1265" i="5"/>
  <c r="G1264" i="5"/>
  <c r="E1264" i="5"/>
  <c r="G1263" i="5"/>
  <c r="E1263" i="5"/>
  <c r="G1262" i="5"/>
  <c r="E1262" i="5"/>
  <c r="G1261" i="5"/>
  <c r="E1261" i="5"/>
  <c r="G1260" i="5"/>
  <c r="E1260" i="5"/>
  <c r="G1259" i="5"/>
  <c r="E1259" i="5"/>
  <c r="G1258" i="5"/>
  <c r="E1258" i="5"/>
  <c r="G1257" i="5"/>
  <c r="E1257" i="5"/>
  <c r="G1256" i="5"/>
  <c r="E1256" i="5"/>
  <c r="G1255" i="5"/>
  <c r="E1255" i="5"/>
  <c r="G1254" i="5"/>
  <c r="E1254" i="5"/>
  <c r="G1253" i="5"/>
  <c r="E1253" i="5"/>
  <c r="G1252" i="5"/>
  <c r="E1252" i="5"/>
  <c r="G1251" i="5"/>
  <c r="E1251" i="5"/>
  <c r="G1250" i="5"/>
  <c r="E1250" i="5"/>
  <c r="G1249" i="5"/>
  <c r="E1249" i="5"/>
  <c r="G1248" i="5"/>
  <c r="E1248" i="5"/>
  <c r="G1247" i="5"/>
  <c r="E1247" i="5"/>
  <c r="G1246" i="5"/>
  <c r="E1246" i="5"/>
  <c r="G1245" i="5"/>
  <c r="E1245" i="5"/>
  <c r="G1244" i="5"/>
  <c r="E1244" i="5"/>
  <c r="G1243" i="5"/>
  <c r="E1243" i="5"/>
  <c r="G1242" i="5"/>
  <c r="E1242" i="5"/>
  <c r="G1241" i="5"/>
  <c r="E1241" i="5"/>
  <c r="G1240" i="5"/>
  <c r="E1240" i="5"/>
  <c r="G1239" i="5"/>
  <c r="E1239" i="5"/>
  <c r="G1238" i="5"/>
  <c r="E1238" i="5"/>
  <c r="G1237" i="5"/>
  <c r="E1237" i="5"/>
  <c r="G1236" i="5"/>
  <c r="E1236" i="5"/>
  <c r="G1235" i="5"/>
  <c r="E1235" i="5"/>
  <c r="G1234" i="5"/>
  <c r="E1234" i="5"/>
  <c r="G1233" i="5"/>
  <c r="E1233" i="5"/>
  <c r="G1232" i="5"/>
  <c r="E1232" i="5"/>
  <c r="G1231" i="5"/>
  <c r="E1231" i="5"/>
  <c r="G1230" i="5"/>
  <c r="E1230" i="5"/>
  <c r="G1229" i="5"/>
  <c r="E1229" i="5"/>
  <c r="G1228" i="5"/>
  <c r="E1228" i="5"/>
  <c r="G1227" i="5"/>
  <c r="E1227" i="5"/>
  <c r="G1226" i="5"/>
  <c r="E1226" i="5"/>
  <c r="G1225" i="5"/>
  <c r="E1225" i="5"/>
  <c r="G1224" i="5"/>
  <c r="E1224" i="5"/>
  <c r="G1223" i="5"/>
  <c r="E1223" i="5"/>
  <c r="G1222" i="5"/>
  <c r="E1222" i="5"/>
  <c r="G1221" i="5"/>
  <c r="E1221" i="5"/>
  <c r="G1220" i="5"/>
  <c r="E1220" i="5"/>
  <c r="G1219" i="5"/>
  <c r="E1219" i="5"/>
  <c r="G1218" i="5"/>
  <c r="E1218" i="5"/>
  <c r="G1217" i="5"/>
  <c r="E1217" i="5"/>
  <c r="G1216" i="5"/>
  <c r="E1216" i="5"/>
  <c r="G1215" i="5"/>
  <c r="E1215" i="5"/>
  <c r="G1214" i="5"/>
  <c r="E1214" i="5"/>
  <c r="G1213" i="5"/>
  <c r="E1213" i="5"/>
  <c r="G1212" i="5"/>
  <c r="E1212" i="5"/>
  <c r="G1211" i="5"/>
  <c r="E1211" i="5"/>
  <c r="G1210" i="5"/>
  <c r="E1210" i="5"/>
  <c r="G1209" i="5"/>
  <c r="E1209" i="5"/>
  <c r="G1208" i="5"/>
  <c r="E1208" i="5"/>
  <c r="G1207" i="5"/>
  <c r="E1207" i="5"/>
  <c r="G1206" i="5"/>
  <c r="E1206" i="5"/>
  <c r="G1205" i="5"/>
  <c r="E1205" i="5"/>
  <c r="G1204" i="5"/>
  <c r="E1204" i="5"/>
  <c r="G1203" i="5"/>
  <c r="E1203" i="5"/>
  <c r="G1202" i="5"/>
  <c r="E1202" i="5"/>
  <c r="G1201" i="5"/>
  <c r="E1201" i="5"/>
  <c r="G1200" i="5"/>
  <c r="E1200" i="5"/>
  <c r="G1199" i="5"/>
  <c r="E1199" i="5"/>
  <c r="G1198" i="5"/>
  <c r="E1198" i="5"/>
  <c r="G1197" i="5"/>
  <c r="E1197" i="5"/>
  <c r="G1196" i="5"/>
  <c r="E1196" i="5"/>
  <c r="G1195" i="5"/>
  <c r="E1195" i="5"/>
  <c r="G1194" i="5"/>
  <c r="E1194" i="5"/>
  <c r="G1193" i="5"/>
  <c r="E1193" i="5"/>
  <c r="G1192" i="5"/>
  <c r="E1192" i="5"/>
  <c r="G1191" i="5"/>
  <c r="E1191" i="5"/>
  <c r="G1190" i="5"/>
  <c r="E1190" i="5"/>
  <c r="G1189" i="5"/>
  <c r="E1189" i="5"/>
  <c r="G1188" i="5"/>
  <c r="E1188" i="5"/>
  <c r="G1187" i="5"/>
  <c r="E1187" i="5"/>
  <c r="G1186" i="5"/>
  <c r="E1186" i="5"/>
  <c r="G1185" i="5"/>
  <c r="E1185" i="5"/>
  <c r="G1184" i="5"/>
  <c r="E1184" i="5"/>
  <c r="G1183" i="5"/>
  <c r="E1183" i="5"/>
  <c r="G1182" i="5"/>
  <c r="E1182" i="5"/>
  <c r="G1181" i="5"/>
  <c r="E1181" i="5"/>
  <c r="G1180" i="5"/>
  <c r="E1180" i="5"/>
  <c r="G1179" i="5"/>
  <c r="E1179" i="5"/>
  <c r="G1178" i="5"/>
  <c r="E1178" i="5"/>
  <c r="G1177" i="5"/>
  <c r="E1177" i="5"/>
  <c r="G1176" i="5"/>
  <c r="E1176" i="5"/>
  <c r="G1175" i="5"/>
  <c r="E1175" i="5"/>
  <c r="G1174" i="5"/>
  <c r="E1174" i="5"/>
  <c r="G1173" i="5"/>
  <c r="E1173" i="5"/>
  <c r="G1172" i="5"/>
  <c r="E1172" i="5"/>
  <c r="G1171" i="5"/>
  <c r="E1171" i="5"/>
  <c r="G1170" i="5"/>
  <c r="E1170" i="5"/>
  <c r="G1169" i="5"/>
  <c r="E1169" i="5"/>
  <c r="G1168" i="5"/>
  <c r="E1168" i="5"/>
  <c r="G1167" i="5"/>
  <c r="E1167" i="5"/>
  <c r="G1166" i="5"/>
  <c r="E1166" i="5"/>
  <c r="G1165" i="5"/>
  <c r="E1165" i="5"/>
  <c r="G1164" i="5"/>
  <c r="E1164" i="5"/>
  <c r="G1163" i="5"/>
  <c r="E1163" i="5"/>
  <c r="G1162" i="5"/>
  <c r="E1162" i="5"/>
  <c r="G1161" i="5"/>
  <c r="E1161" i="5"/>
  <c r="G1160" i="5"/>
  <c r="E1160" i="5"/>
  <c r="G1159" i="5"/>
  <c r="E1159" i="5"/>
  <c r="G1158" i="5"/>
  <c r="E1158" i="5"/>
  <c r="G1157" i="5"/>
  <c r="E1157" i="5"/>
  <c r="G1156" i="5"/>
  <c r="E1156" i="5"/>
  <c r="G1155" i="5"/>
  <c r="E1155" i="5"/>
  <c r="G1154" i="5"/>
  <c r="E1154" i="5"/>
  <c r="G1153" i="5"/>
  <c r="E1153" i="5"/>
  <c r="G1152" i="5"/>
  <c r="E1152" i="5"/>
  <c r="G1151" i="5"/>
  <c r="E1151" i="5"/>
  <c r="G1150" i="5"/>
  <c r="E1150" i="5"/>
  <c r="G1149" i="5"/>
  <c r="E1149" i="5"/>
  <c r="G1148" i="5"/>
  <c r="E1148" i="5"/>
  <c r="G1147" i="5"/>
  <c r="E1147" i="5"/>
  <c r="G1146" i="5"/>
  <c r="E1146" i="5"/>
  <c r="G1145" i="5"/>
  <c r="E1145" i="5"/>
  <c r="G1144" i="5"/>
  <c r="E1144" i="5"/>
  <c r="G1143" i="5"/>
  <c r="E1143" i="5"/>
  <c r="G1142" i="5"/>
  <c r="E1142" i="5"/>
  <c r="G1141" i="5"/>
  <c r="E1141" i="5"/>
  <c r="G1140" i="5"/>
  <c r="E1140" i="5"/>
  <c r="G1139" i="5"/>
  <c r="E1139" i="5"/>
  <c r="G1138" i="5"/>
  <c r="E1138" i="5"/>
  <c r="G1137" i="5"/>
  <c r="E1137" i="5"/>
  <c r="G1136" i="5"/>
  <c r="E1136" i="5"/>
  <c r="G1135" i="5"/>
  <c r="E1135" i="5"/>
  <c r="G1134" i="5"/>
  <c r="E1134" i="5"/>
  <c r="G1133" i="5"/>
  <c r="E1133" i="5"/>
  <c r="G1132" i="5"/>
  <c r="E1132" i="5"/>
  <c r="G1131" i="5"/>
  <c r="E1131" i="5"/>
  <c r="G1130" i="5"/>
  <c r="E1130" i="5"/>
  <c r="G1129" i="5"/>
  <c r="E1129" i="5"/>
  <c r="G1128" i="5"/>
  <c r="E1128" i="5"/>
  <c r="G1127" i="5"/>
  <c r="E1127" i="5"/>
  <c r="G1126" i="5"/>
  <c r="E1126" i="5"/>
  <c r="G1125" i="5"/>
  <c r="E1125" i="5"/>
  <c r="G1124" i="5"/>
  <c r="E1124" i="5"/>
  <c r="G1123" i="5"/>
  <c r="E1123" i="5"/>
  <c r="G1122" i="5"/>
  <c r="E1122" i="5"/>
  <c r="G1121" i="5"/>
  <c r="E1121" i="5"/>
  <c r="G1120" i="5"/>
  <c r="E1120" i="5"/>
  <c r="G1119" i="5"/>
  <c r="E1119" i="5"/>
  <c r="G1118" i="5"/>
  <c r="E1118" i="5"/>
  <c r="G1117" i="5"/>
  <c r="E1117" i="5"/>
  <c r="G1116" i="5"/>
  <c r="E1116" i="5"/>
  <c r="G1115" i="5"/>
  <c r="E1115" i="5"/>
  <c r="G1114" i="5"/>
  <c r="E1114" i="5"/>
  <c r="G1113" i="5"/>
  <c r="E1113" i="5"/>
  <c r="G1112" i="5"/>
  <c r="E1112" i="5"/>
  <c r="G1111" i="5"/>
  <c r="E1111" i="5"/>
  <c r="G1110" i="5"/>
  <c r="E1110" i="5"/>
  <c r="G1109" i="5"/>
  <c r="E1109" i="5"/>
  <c r="G1108" i="5"/>
  <c r="E1108" i="5"/>
  <c r="G1107" i="5"/>
  <c r="E1107" i="5"/>
  <c r="G1106" i="5"/>
  <c r="E1106" i="5"/>
  <c r="G1105" i="5"/>
  <c r="E1105" i="5"/>
  <c r="G1104" i="5"/>
  <c r="E1104" i="5"/>
  <c r="G1103" i="5"/>
  <c r="E1103" i="5"/>
  <c r="G1102" i="5"/>
  <c r="E1102" i="5"/>
  <c r="G1101" i="5"/>
  <c r="E1101" i="5"/>
  <c r="G1100" i="5"/>
  <c r="E1100" i="5"/>
  <c r="G1099" i="5"/>
  <c r="E1099" i="5"/>
  <c r="G1098" i="5"/>
  <c r="E1098" i="5"/>
  <c r="G1097" i="5"/>
  <c r="E1097" i="5"/>
  <c r="G1096" i="5"/>
  <c r="E1096" i="5"/>
  <c r="G1095" i="5"/>
  <c r="E1095" i="5"/>
  <c r="G1094" i="5"/>
  <c r="E1094" i="5"/>
  <c r="G1093" i="5"/>
  <c r="E1093" i="5"/>
  <c r="G1092" i="5"/>
  <c r="E1092" i="5"/>
  <c r="G1091" i="5"/>
  <c r="E1091" i="5"/>
  <c r="G1090" i="5"/>
  <c r="E1090" i="5"/>
  <c r="G1089" i="5"/>
  <c r="E1089" i="5"/>
  <c r="G1088" i="5"/>
  <c r="E1088" i="5"/>
  <c r="G1087" i="5"/>
  <c r="E1087" i="5"/>
  <c r="G1086" i="5"/>
  <c r="E1086" i="5"/>
  <c r="G1085" i="5"/>
  <c r="E1085" i="5"/>
  <c r="G1084" i="5"/>
  <c r="E1084" i="5"/>
  <c r="G1083" i="5"/>
  <c r="E1083" i="5"/>
  <c r="G1082" i="5"/>
  <c r="E1082" i="5"/>
  <c r="G1081" i="5"/>
  <c r="E1081" i="5"/>
  <c r="G1080" i="5"/>
  <c r="E1080" i="5"/>
  <c r="G1079" i="5"/>
  <c r="E1079" i="5"/>
  <c r="G1078" i="5"/>
  <c r="E1078" i="5"/>
  <c r="G1077" i="5"/>
  <c r="E1077" i="5"/>
  <c r="G1076" i="5"/>
  <c r="E1076" i="5"/>
  <c r="G1075" i="5"/>
  <c r="E1075" i="5"/>
  <c r="G1074" i="5"/>
  <c r="E1074" i="5"/>
  <c r="G1073" i="5"/>
  <c r="E1073" i="5"/>
  <c r="G1072" i="5"/>
  <c r="E1072" i="5"/>
  <c r="G1071" i="5"/>
  <c r="E1071" i="5"/>
  <c r="G1070" i="5"/>
  <c r="E1070" i="5"/>
  <c r="G1069" i="5"/>
  <c r="E1069" i="5"/>
  <c r="G1068" i="5"/>
  <c r="E1068" i="5"/>
  <c r="G1067" i="5"/>
  <c r="E1067" i="5"/>
  <c r="G1066" i="5"/>
  <c r="E1066" i="5"/>
  <c r="G1065" i="5"/>
  <c r="E1065" i="5"/>
  <c r="G1064" i="5"/>
  <c r="E1064" i="5"/>
  <c r="G1063" i="5"/>
  <c r="E1063" i="5"/>
  <c r="G1062" i="5"/>
  <c r="E1062" i="5"/>
  <c r="G1061" i="5"/>
  <c r="E1061" i="5"/>
  <c r="G1060" i="5"/>
  <c r="E1060" i="5"/>
  <c r="G1059" i="5"/>
  <c r="E1059" i="5"/>
  <c r="G1058" i="5"/>
  <c r="E1058" i="5"/>
  <c r="G1057" i="5"/>
  <c r="E1057" i="5"/>
  <c r="G1056" i="5"/>
  <c r="E1056" i="5"/>
  <c r="G1055" i="5"/>
  <c r="E1055" i="5"/>
  <c r="G1054" i="5"/>
  <c r="E1054" i="5"/>
  <c r="G1053" i="5"/>
  <c r="E1053" i="5"/>
  <c r="G1052" i="5"/>
  <c r="E1052" i="5"/>
  <c r="G1051" i="5"/>
  <c r="E1051" i="5"/>
  <c r="G1050" i="5"/>
  <c r="E1050" i="5"/>
  <c r="G1049" i="5"/>
  <c r="E1049" i="5"/>
  <c r="G1048" i="5"/>
  <c r="E1048" i="5"/>
  <c r="G1047" i="5"/>
  <c r="E1047" i="5"/>
  <c r="G1046" i="5"/>
  <c r="E1046" i="5"/>
  <c r="G1045" i="5"/>
  <c r="E1045" i="5"/>
  <c r="G1044" i="5"/>
  <c r="E1044" i="5"/>
  <c r="G1043" i="5"/>
  <c r="E1043" i="5"/>
  <c r="G1042" i="5"/>
  <c r="E1042" i="5"/>
  <c r="G1041" i="5"/>
  <c r="E1041" i="5"/>
  <c r="G1040" i="5"/>
  <c r="E1040" i="5"/>
  <c r="G1039" i="5"/>
  <c r="E1039" i="5"/>
  <c r="G1038" i="5"/>
  <c r="E1038" i="5"/>
  <c r="G1037" i="5"/>
  <c r="E1037" i="5"/>
  <c r="G1036" i="5"/>
  <c r="E1036" i="5"/>
  <c r="G1035" i="5"/>
  <c r="E1035" i="5"/>
  <c r="G1034" i="5"/>
  <c r="E1034" i="5"/>
  <c r="G1033" i="5"/>
  <c r="E1033" i="5"/>
  <c r="G1032" i="5"/>
  <c r="E1032" i="5"/>
  <c r="G1031" i="5"/>
  <c r="E1031" i="5"/>
  <c r="G1030" i="5"/>
  <c r="E1030" i="5"/>
  <c r="G1029" i="5"/>
  <c r="E1029" i="5"/>
  <c r="G1028" i="5"/>
  <c r="E1028" i="5"/>
  <c r="G1027" i="5"/>
  <c r="E1027" i="5"/>
  <c r="G1026" i="5"/>
  <c r="E1026" i="5"/>
  <c r="G1025" i="5"/>
  <c r="E1025" i="5"/>
  <c r="G1024" i="5"/>
  <c r="E1024" i="5"/>
  <c r="G1023" i="5"/>
  <c r="E1023" i="5"/>
  <c r="G1022" i="5"/>
  <c r="E1022" i="5"/>
  <c r="G1021" i="5"/>
  <c r="E1021" i="5"/>
  <c r="G1020" i="5"/>
  <c r="E1020" i="5"/>
  <c r="G1019" i="5"/>
  <c r="E1019" i="5"/>
  <c r="G1018" i="5"/>
  <c r="E1018" i="5"/>
  <c r="G1017" i="5"/>
  <c r="E1017" i="5"/>
  <c r="G1016" i="5"/>
  <c r="E1016" i="5"/>
  <c r="G1015" i="5"/>
  <c r="E1015" i="5"/>
  <c r="G1014" i="5"/>
  <c r="E1014" i="5"/>
  <c r="G1013" i="5"/>
  <c r="E1013" i="5"/>
  <c r="G1012" i="5"/>
  <c r="E1012" i="5"/>
  <c r="G1011" i="5"/>
  <c r="E1011" i="5"/>
  <c r="G1010" i="5"/>
  <c r="E1010" i="5"/>
  <c r="G1009" i="5"/>
  <c r="E1009" i="5"/>
  <c r="G1008" i="5"/>
  <c r="E1008" i="5"/>
  <c r="G1007" i="5"/>
  <c r="E1007" i="5"/>
  <c r="G1006" i="5"/>
  <c r="E1006" i="5"/>
  <c r="G1005" i="5"/>
  <c r="E1005" i="5"/>
  <c r="G1004" i="5"/>
  <c r="E1004" i="5"/>
  <c r="G1003" i="5"/>
  <c r="E1003" i="5"/>
  <c r="G1002" i="5"/>
  <c r="E1002" i="5"/>
  <c r="G1001" i="5"/>
  <c r="E1001" i="5"/>
  <c r="G1000" i="5"/>
  <c r="E1000" i="5"/>
  <c r="G999" i="5"/>
  <c r="E999" i="5"/>
  <c r="G998" i="5"/>
  <c r="E998" i="5"/>
  <c r="G997" i="5"/>
  <c r="E997" i="5"/>
  <c r="G996" i="5"/>
  <c r="E996" i="5"/>
  <c r="G995" i="5"/>
  <c r="E995" i="5"/>
  <c r="G994" i="5"/>
  <c r="E994" i="5"/>
  <c r="G993" i="5"/>
  <c r="E993" i="5"/>
  <c r="G992" i="5"/>
  <c r="E992" i="5"/>
  <c r="G991" i="5"/>
  <c r="E991" i="5"/>
  <c r="G990" i="5"/>
  <c r="E990" i="5"/>
  <c r="G989" i="5"/>
  <c r="E989" i="5"/>
  <c r="G988" i="5"/>
  <c r="E988" i="5"/>
  <c r="G987" i="5"/>
  <c r="E987" i="5"/>
  <c r="G986" i="5"/>
  <c r="E986" i="5"/>
  <c r="G985" i="5"/>
  <c r="E985" i="5"/>
  <c r="G984" i="5"/>
  <c r="E984" i="5"/>
  <c r="G983" i="5"/>
  <c r="E983" i="5"/>
  <c r="G982" i="5"/>
  <c r="E982" i="5"/>
  <c r="G981" i="5"/>
  <c r="E981" i="5"/>
  <c r="G980" i="5"/>
  <c r="E980" i="5"/>
  <c r="G979" i="5"/>
  <c r="E979" i="5"/>
  <c r="G978" i="5"/>
  <c r="E978" i="5"/>
  <c r="G977" i="5"/>
  <c r="E977" i="5"/>
  <c r="G976" i="5"/>
  <c r="E976" i="5"/>
  <c r="G975" i="5"/>
  <c r="E975" i="5"/>
  <c r="G974" i="5"/>
  <c r="E974" i="5"/>
  <c r="G973" i="5"/>
  <c r="E973" i="5"/>
  <c r="G972" i="5"/>
  <c r="E972" i="5"/>
  <c r="G971" i="5"/>
  <c r="E971" i="5"/>
  <c r="G970" i="5"/>
  <c r="E970" i="5"/>
  <c r="G969" i="5"/>
  <c r="E969" i="5"/>
  <c r="G968" i="5"/>
  <c r="E968" i="5"/>
  <c r="G967" i="5"/>
  <c r="E967" i="5"/>
  <c r="G966" i="5"/>
  <c r="E966" i="5"/>
  <c r="G965" i="5"/>
  <c r="E965" i="5"/>
  <c r="G964" i="5"/>
  <c r="E964" i="5"/>
  <c r="G963" i="5"/>
  <c r="E963" i="5"/>
  <c r="G962" i="5"/>
  <c r="E962" i="5"/>
  <c r="G961" i="5"/>
  <c r="E961" i="5"/>
  <c r="G960" i="5"/>
  <c r="E960" i="5"/>
  <c r="G959" i="5"/>
  <c r="E959" i="5"/>
  <c r="G958" i="5"/>
  <c r="E958" i="5"/>
  <c r="G957" i="5"/>
  <c r="E957" i="5"/>
  <c r="G956" i="5"/>
  <c r="E956" i="5"/>
  <c r="G955" i="5"/>
  <c r="E955" i="5"/>
  <c r="G954" i="5"/>
  <c r="E954" i="5"/>
  <c r="G953" i="5"/>
  <c r="E953" i="5"/>
  <c r="G952" i="5"/>
  <c r="E952" i="5"/>
  <c r="G951" i="5"/>
  <c r="E951" i="5"/>
  <c r="G950" i="5"/>
  <c r="E950" i="5"/>
  <c r="G949" i="5"/>
  <c r="E949" i="5"/>
  <c r="G948" i="5"/>
  <c r="E948" i="5"/>
  <c r="G947" i="5"/>
  <c r="E947" i="5"/>
  <c r="G946" i="5"/>
  <c r="E946" i="5"/>
  <c r="G945" i="5"/>
  <c r="E945" i="5"/>
  <c r="G944" i="5"/>
  <c r="E944" i="5"/>
  <c r="G943" i="5"/>
  <c r="E943" i="5"/>
  <c r="G942" i="5"/>
  <c r="E942" i="5"/>
  <c r="G941" i="5"/>
  <c r="E941" i="5"/>
  <c r="G940" i="5"/>
  <c r="E940" i="5"/>
  <c r="G939" i="5"/>
  <c r="E939" i="5"/>
  <c r="G938" i="5"/>
  <c r="E938" i="5"/>
  <c r="G937" i="5"/>
  <c r="E937" i="5"/>
  <c r="G936" i="5"/>
  <c r="E936" i="5"/>
  <c r="G935" i="5"/>
  <c r="E935" i="5"/>
  <c r="G934" i="5"/>
  <c r="E934" i="5"/>
  <c r="G933" i="5"/>
  <c r="E933" i="5"/>
  <c r="G932" i="5"/>
  <c r="E932" i="5"/>
  <c r="G931" i="5"/>
  <c r="E931" i="5"/>
  <c r="G930" i="5"/>
  <c r="E930" i="5"/>
  <c r="G929" i="5"/>
  <c r="E929" i="5"/>
  <c r="G928" i="5"/>
  <c r="E928" i="5"/>
  <c r="G927" i="5"/>
  <c r="E927" i="5"/>
  <c r="G926" i="5"/>
  <c r="E926" i="5"/>
  <c r="G925" i="5"/>
  <c r="E925" i="5"/>
  <c r="G924" i="5"/>
  <c r="E924" i="5"/>
  <c r="G923" i="5"/>
  <c r="E923" i="5"/>
  <c r="G922" i="5"/>
  <c r="E922" i="5"/>
  <c r="G921" i="5"/>
  <c r="E921" i="5"/>
  <c r="G920" i="5"/>
  <c r="E920" i="5"/>
  <c r="G919" i="5"/>
  <c r="E919" i="5"/>
  <c r="G918" i="5"/>
  <c r="E918" i="5"/>
  <c r="G917" i="5"/>
  <c r="E917" i="5"/>
  <c r="G916" i="5"/>
  <c r="E916" i="5"/>
  <c r="G915" i="5"/>
  <c r="E915" i="5"/>
  <c r="G914" i="5"/>
  <c r="E914" i="5"/>
  <c r="G913" i="5"/>
  <c r="E913" i="5"/>
  <c r="G912" i="5"/>
  <c r="E912" i="5"/>
  <c r="G911" i="5"/>
  <c r="E911" i="5"/>
  <c r="G910" i="5"/>
  <c r="E910" i="5"/>
  <c r="G909" i="5"/>
  <c r="E909" i="5"/>
  <c r="G908" i="5"/>
  <c r="E908" i="5"/>
  <c r="G907" i="5"/>
  <c r="E907" i="5"/>
  <c r="G906" i="5"/>
  <c r="E906" i="5"/>
  <c r="G905" i="5"/>
  <c r="E905" i="5"/>
  <c r="G904" i="5"/>
  <c r="E904" i="5"/>
  <c r="G903" i="5"/>
  <c r="E903" i="5"/>
  <c r="G902" i="5"/>
  <c r="E902" i="5"/>
  <c r="G901" i="5"/>
  <c r="E901" i="5"/>
  <c r="G900" i="5"/>
  <c r="E900" i="5"/>
  <c r="G899" i="5"/>
  <c r="E899" i="5"/>
  <c r="G898" i="5"/>
  <c r="E898" i="5"/>
  <c r="G897" i="5"/>
  <c r="E897" i="5"/>
  <c r="G896" i="5"/>
  <c r="E896" i="5"/>
  <c r="G895" i="5"/>
  <c r="E895" i="5"/>
  <c r="G894" i="5"/>
  <c r="E894" i="5"/>
  <c r="G893" i="5"/>
  <c r="E893" i="5"/>
  <c r="G892" i="5"/>
  <c r="E892" i="5"/>
  <c r="G891" i="5"/>
  <c r="E891" i="5"/>
  <c r="G890" i="5"/>
  <c r="E890" i="5"/>
  <c r="G889" i="5"/>
  <c r="E889" i="5"/>
  <c r="G888" i="5"/>
  <c r="E888" i="5"/>
  <c r="G887" i="5"/>
  <c r="E887" i="5"/>
  <c r="G886" i="5"/>
  <c r="E886" i="5"/>
  <c r="G885" i="5"/>
  <c r="E885" i="5"/>
  <c r="G884" i="5"/>
  <c r="E884" i="5"/>
  <c r="G883" i="5"/>
  <c r="E883" i="5"/>
  <c r="G882" i="5"/>
  <c r="E882" i="5"/>
  <c r="G881" i="5"/>
  <c r="E881" i="5"/>
  <c r="G880" i="5"/>
  <c r="E880" i="5"/>
  <c r="G879" i="5"/>
  <c r="E879" i="5"/>
  <c r="G878" i="5"/>
  <c r="E878" i="5"/>
  <c r="G877" i="5"/>
  <c r="E877" i="5"/>
  <c r="G876" i="5"/>
  <c r="E876" i="5"/>
  <c r="G875" i="5"/>
  <c r="E875" i="5"/>
  <c r="G874" i="5"/>
  <c r="E874" i="5"/>
  <c r="G873" i="5"/>
  <c r="E873" i="5"/>
  <c r="G872" i="5"/>
  <c r="E872" i="5"/>
  <c r="G871" i="5"/>
  <c r="E871" i="5"/>
  <c r="G870" i="5"/>
  <c r="E870" i="5"/>
  <c r="G869" i="5"/>
  <c r="E869" i="5"/>
  <c r="G868" i="5"/>
  <c r="E868" i="5"/>
  <c r="G867" i="5"/>
  <c r="E867" i="5"/>
  <c r="G866" i="5"/>
  <c r="E866" i="5"/>
  <c r="G865" i="5"/>
  <c r="E865" i="5"/>
  <c r="G864" i="5"/>
  <c r="E864" i="5"/>
  <c r="G863" i="5"/>
  <c r="E863" i="5"/>
  <c r="G862" i="5"/>
  <c r="E862" i="5"/>
  <c r="G861" i="5"/>
  <c r="E861" i="5"/>
  <c r="G860" i="5"/>
  <c r="E860" i="5"/>
  <c r="G859" i="5"/>
  <c r="E859" i="5"/>
  <c r="G858" i="5"/>
  <c r="E858" i="5"/>
  <c r="G857" i="5"/>
  <c r="E857" i="5"/>
  <c r="G856" i="5"/>
  <c r="E856" i="5"/>
  <c r="G855" i="5"/>
  <c r="E855" i="5"/>
  <c r="G854" i="5"/>
  <c r="E854" i="5"/>
  <c r="G853" i="5"/>
  <c r="E853" i="5"/>
  <c r="G852" i="5"/>
  <c r="E852" i="5"/>
  <c r="G851" i="5"/>
  <c r="E851" i="5"/>
  <c r="G850" i="5"/>
  <c r="E850" i="5"/>
  <c r="G849" i="5"/>
  <c r="E849" i="5"/>
  <c r="G848" i="5"/>
  <c r="E848" i="5"/>
  <c r="G847" i="5"/>
  <c r="E847" i="5"/>
  <c r="G846" i="5"/>
  <c r="E846" i="5"/>
  <c r="G845" i="5"/>
  <c r="E845" i="5"/>
  <c r="G844" i="5"/>
  <c r="E844" i="5"/>
  <c r="G843" i="5"/>
  <c r="E843" i="5"/>
  <c r="G842" i="5"/>
  <c r="E842" i="5"/>
  <c r="G841" i="5"/>
  <c r="E841" i="5"/>
  <c r="G840" i="5"/>
  <c r="E840" i="5"/>
  <c r="G839" i="5"/>
  <c r="E839" i="5"/>
  <c r="G838" i="5"/>
  <c r="E838" i="5"/>
  <c r="G837" i="5"/>
  <c r="E837" i="5"/>
  <c r="G836" i="5"/>
  <c r="E836" i="5"/>
  <c r="G835" i="5"/>
  <c r="E835" i="5"/>
  <c r="G834" i="5"/>
  <c r="E834" i="5"/>
  <c r="G833" i="5"/>
  <c r="E833" i="5"/>
  <c r="G832" i="5"/>
  <c r="E832" i="5"/>
  <c r="G831" i="5"/>
  <c r="E831" i="5"/>
  <c r="G830" i="5"/>
  <c r="E830" i="5"/>
  <c r="G829" i="5"/>
  <c r="E829" i="5"/>
  <c r="G828" i="5"/>
  <c r="E828" i="5"/>
  <c r="G827" i="5"/>
  <c r="E827" i="5"/>
  <c r="G826" i="5"/>
  <c r="E826" i="5"/>
  <c r="G825" i="5"/>
  <c r="E825" i="5"/>
  <c r="G824" i="5"/>
  <c r="E824" i="5"/>
  <c r="G823" i="5"/>
  <c r="E823" i="5"/>
  <c r="G822" i="5"/>
  <c r="E822" i="5"/>
  <c r="G821" i="5"/>
  <c r="E821" i="5"/>
  <c r="G820" i="5"/>
  <c r="E820" i="5"/>
  <c r="G819" i="5"/>
  <c r="E819" i="5"/>
  <c r="G818" i="5"/>
  <c r="E818" i="5"/>
  <c r="G817" i="5"/>
  <c r="E817" i="5"/>
  <c r="G816" i="5"/>
  <c r="E816" i="5"/>
  <c r="G815" i="5"/>
  <c r="E815" i="5"/>
  <c r="G814" i="5"/>
  <c r="E814" i="5"/>
  <c r="G813" i="5"/>
  <c r="E813" i="5"/>
  <c r="G812" i="5"/>
  <c r="E812" i="5"/>
  <c r="G811" i="5"/>
  <c r="E811" i="5"/>
  <c r="G810" i="5"/>
  <c r="E810" i="5"/>
  <c r="G809" i="5"/>
  <c r="E809" i="5"/>
  <c r="G808" i="5"/>
  <c r="E808" i="5"/>
  <c r="G807" i="5"/>
  <c r="E807" i="5"/>
  <c r="G806" i="5"/>
  <c r="E806" i="5"/>
  <c r="G805" i="5"/>
  <c r="E805" i="5"/>
  <c r="G804" i="5"/>
  <c r="E804" i="5"/>
  <c r="G803" i="5"/>
  <c r="E803" i="5"/>
  <c r="G802" i="5"/>
  <c r="E802" i="5"/>
  <c r="G801" i="5"/>
  <c r="E801" i="5"/>
  <c r="G800" i="5"/>
  <c r="E800" i="5"/>
  <c r="G799" i="5"/>
  <c r="E799" i="5"/>
  <c r="G798" i="5"/>
  <c r="E798" i="5"/>
  <c r="G797" i="5"/>
  <c r="E797" i="5"/>
  <c r="G796" i="5"/>
  <c r="E796" i="5"/>
  <c r="G795" i="5"/>
  <c r="E795" i="5"/>
  <c r="G794" i="5"/>
  <c r="E794" i="5"/>
  <c r="G793" i="5"/>
  <c r="E793" i="5"/>
  <c r="G792" i="5"/>
  <c r="E792" i="5"/>
  <c r="G791" i="5"/>
  <c r="E791" i="5"/>
  <c r="G790" i="5"/>
  <c r="E790" i="5"/>
  <c r="G789" i="5"/>
  <c r="E789" i="5"/>
  <c r="G788" i="5"/>
  <c r="E788" i="5"/>
  <c r="G787" i="5"/>
  <c r="E787" i="5"/>
  <c r="G786" i="5"/>
  <c r="E786" i="5"/>
  <c r="G785" i="5"/>
  <c r="E785" i="5"/>
  <c r="G784" i="5"/>
  <c r="E784" i="5"/>
  <c r="G783" i="5"/>
  <c r="E783" i="5"/>
  <c r="G782" i="5"/>
  <c r="E782" i="5"/>
  <c r="G781" i="5"/>
  <c r="E781" i="5"/>
  <c r="G780" i="5"/>
  <c r="E780" i="5"/>
  <c r="G779" i="5"/>
  <c r="E779" i="5"/>
  <c r="G778" i="5"/>
  <c r="E778" i="5"/>
  <c r="G777" i="5"/>
  <c r="E777" i="5"/>
  <c r="G776" i="5"/>
  <c r="E776" i="5"/>
  <c r="G775" i="5"/>
  <c r="E775" i="5"/>
  <c r="G774" i="5"/>
  <c r="E774" i="5"/>
  <c r="G773" i="5"/>
  <c r="E773" i="5"/>
  <c r="G772" i="5"/>
  <c r="E772" i="5"/>
  <c r="G771" i="5"/>
  <c r="E771" i="5"/>
  <c r="G770" i="5"/>
  <c r="E770" i="5"/>
  <c r="G769" i="5"/>
  <c r="E769" i="5"/>
  <c r="G768" i="5"/>
  <c r="E768" i="5"/>
  <c r="G767" i="5"/>
  <c r="E767" i="5"/>
  <c r="G766" i="5"/>
  <c r="E766" i="5"/>
  <c r="G765" i="5"/>
  <c r="E765" i="5"/>
  <c r="G764" i="5"/>
  <c r="E764" i="5"/>
  <c r="G763" i="5"/>
  <c r="E763" i="5"/>
  <c r="G762" i="5"/>
  <c r="E762" i="5"/>
  <c r="G761" i="5"/>
  <c r="E761" i="5"/>
  <c r="G760" i="5"/>
  <c r="E760" i="5"/>
  <c r="G759" i="5"/>
  <c r="E759" i="5"/>
  <c r="G758" i="5"/>
  <c r="E758" i="5"/>
  <c r="G757" i="5"/>
  <c r="E757" i="5"/>
  <c r="G756" i="5"/>
  <c r="E756" i="5"/>
  <c r="G755" i="5"/>
  <c r="E755" i="5"/>
  <c r="G754" i="5"/>
  <c r="E754" i="5"/>
  <c r="G753" i="5"/>
  <c r="E753" i="5"/>
  <c r="G752" i="5"/>
  <c r="E752" i="5"/>
  <c r="G751" i="5"/>
  <c r="E751" i="5"/>
  <c r="G750" i="5"/>
  <c r="E750" i="5"/>
  <c r="G749" i="5"/>
  <c r="E749" i="5"/>
  <c r="G748" i="5"/>
  <c r="E748" i="5"/>
  <c r="G747" i="5"/>
  <c r="E747" i="5"/>
  <c r="G746" i="5"/>
  <c r="E746" i="5"/>
  <c r="G745" i="5"/>
  <c r="E745" i="5"/>
  <c r="G744" i="5"/>
  <c r="E744" i="5"/>
  <c r="G743" i="5"/>
  <c r="E743" i="5"/>
  <c r="G742" i="5"/>
  <c r="E742" i="5"/>
  <c r="G741" i="5"/>
  <c r="E741" i="5"/>
  <c r="G740" i="5"/>
  <c r="E740" i="5"/>
  <c r="G739" i="5"/>
  <c r="E739" i="5"/>
  <c r="G738" i="5"/>
  <c r="E738" i="5"/>
  <c r="G737" i="5"/>
  <c r="E737" i="5"/>
  <c r="G736" i="5"/>
  <c r="E736" i="5"/>
  <c r="G735" i="5"/>
  <c r="E735" i="5"/>
  <c r="G734" i="5"/>
  <c r="E734" i="5"/>
  <c r="G733" i="5"/>
  <c r="E733" i="5"/>
  <c r="G732" i="5"/>
  <c r="E732" i="5"/>
  <c r="G731" i="5"/>
  <c r="E731" i="5"/>
  <c r="G730" i="5"/>
  <c r="E730" i="5"/>
  <c r="G729" i="5"/>
  <c r="E729" i="5"/>
  <c r="G728" i="5"/>
  <c r="E728" i="5"/>
  <c r="G727" i="5"/>
  <c r="E727" i="5"/>
  <c r="G726" i="5"/>
  <c r="E726" i="5"/>
  <c r="G725" i="5"/>
  <c r="E725" i="5"/>
  <c r="G724" i="5"/>
  <c r="E724" i="5"/>
  <c r="G723" i="5"/>
  <c r="E723" i="5"/>
  <c r="G722" i="5"/>
  <c r="E722" i="5"/>
  <c r="G721" i="5"/>
  <c r="E721" i="5"/>
  <c r="G720" i="5"/>
  <c r="E720" i="5"/>
  <c r="G719" i="5"/>
  <c r="E719" i="5"/>
  <c r="G718" i="5"/>
  <c r="E718" i="5"/>
  <c r="G717" i="5"/>
  <c r="E717" i="5"/>
  <c r="G716" i="5"/>
  <c r="E716" i="5"/>
  <c r="G715" i="5"/>
  <c r="E715" i="5"/>
  <c r="G714" i="5"/>
  <c r="E714" i="5"/>
  <c r="G713" i="5"/>
  <c r="E713" i="5"/>
  <c r="G712" i="5"/>
  <c r="E712" i="5"/>
  <c r="G711" i="5"/>
  <c r="E711" i="5"/>
  <c r="G710" i="5"/>
  <c r="E710" i="5"/>
  <c r="G709" i="5"/>
  <c r="E709" i="5"/>
  <c r="G708" i="5"/>
  <c r="E708" i="5"/>
  <c r="G707" i="5"/>
  <c r="E707" i="5"/>
  <c r="G706" i="5"/>
  <c r="E706" i="5"/>
  <c r="G705" i="5"/>
  <c r="E705" i="5"/>
  <c r="G704" i="5"/>
  <c r="E704" i="5"/>
  <c r="G703" i="5"/>
  <c r="E703" i="5"/>
  <c r="G702" i="5"/>
  <c r="E702" i="5"/>
  <c r="G701" i="5"/>
  <c r="E701" i="5"/>
  <c r="G700" i="5"/>
  <c r="E700" i="5"/>
  <c r="G699" i="5"/>
  <c r="E699" i="5"/>
  <c r="G698" i="5"/>
  <c r="E698" i="5"/>
  <c r="G697" i="5"/>
  <c r="E697" i="5"/>
  <c r="G696" i="5"/>
  <c r="E696" i="5"/>
  <c r="G695" i="5"/>
  <c r="E695" i="5"/>
  <c r="G694" i="5"/>
  <c r="E694" i="5"/>
  <c r="G693" i="5"/>
  <c r="E693" i="5"/>
  <c r="G692" i="5"/>
  <c r="E692" i="5"/>
  <c r="G691" i="5"/>
  <c r="E691" i="5"/>
  <c r="G690" i="5"/>
  <c r="E690" i="5"/>
  <c r="G689" i="5"/>
  <c r="E689" i="5"/>
  <c r="G688" i="5"/>
  <c r="E688" i="5"/>
  <c r="G687" i="5"/>
  <c r="E687" i="5"/>
  <c r="G686" i="5"/>
  <c r="E686" i="5"/>
  <c r="G685" i="5"/>
  <c r="E685" i="5"/>
  <c r="G684" i="5"/>
  <c r="E684" i="5"/>
  <c r="G683" i="5"/>
  <c r="E683" i="5"/>
  <c r="G682" i="5"/>
  <c r="E682" i="5"/>
  <c r="G681" i="5"/>
  <c r="E681" i="5"/>
  <c r="G680" i="5"/>
  <c r="E680" i="5"/>
  <c r="G679" i="5"/>
  <c r="E679" i="5"/>
  <c r="G678" i="5"/>
  <c r="E678" i="5"/>
  <c r="G677" i="5"/>
  <c r="E677" i="5"/>
  <c r="G676" i="5"/>
  <c r="E676" i="5"/>
  <c r="G675" i="5"/>
  <c r="E675" i="5"/>
  <c r="G674" i="5"/>
  <c r="E674" i="5"/>
  <c r="G673" i="5"/>
  <c r="E673" i="5"/>
  <c r="G672" i="5"/>
  <c r="E672" i="5"/>
  <c r="G671" i="5"/>
  <c r="E671" i="5"/>
  <c r="G670" i="5"/>
  <c r="E670" i="5"/>
  <c r="G669" i="5"/>
  <c r="E669" i="5"/>
  <c r="G668" i="5"/>
  <c r="E668" i="5"/>
  <c r="G667" i="5"/>
  <c r="E667" i="5"/>
  <c r="G666" i="5"/>
  <c r="E666" i="5"/>
  <c r="G665" i="5"/>
  <c r="E665" i="5"/>
  <c r="G664" i="5"/>
  <c r="E664" i="5"/>
  <c r="G663" i="5"/>
  <c r="E663" i="5"/>
  <c r="G662" i="5"/>
  <c r="E662" i="5"/>
  <c r="G661" i="5"/>
  <c r="E661" i="5"/>
  <c r="G660" i="5"/>
  <c r="E660" i="5"/>
  <c r="G659" i="5"/>
  <c r="E659" i="5"/>
  <c r="G658" i="5"/>
  <c r="E658" i="5"/>
  <c r="G657" i="5"/>
  <c r="E657" i="5"/>
  <c r="G656" i="5"/>
  <c r="E656" i="5"/>
  <c r="G655" i="5"/>
  <c r="E655" i="5"/>
  <c r="G654" i="5"/>
  <c r="E654" i="5"/>
  <c r="G653" i="5"/>
  <c r="E653" i="5"/>
  <c r="G652" i="5"/>
  <c r="E652" i="5"/>
  <c r="G651" i="5"/>
  <c r="E651" i="5"/>
  <c r="G650" i="5"/>
  <c r="E650" i="5"/>
  <c r="G649" i="5"/>
  <c r="E649" i="5"/>
  <c r="G648" i="5"/>
  <c r="E648" i="5"/>
  <c r="G647" i="5"/>
  <c r="E647" i="5"/>
  <c r="G646" i="5"/>
  <c r="E646" i="5"/>
  <c r="G645" i="5"/>
  <c r="E645" i="5"/>
  <c r="G644" i="5"/>
  <c r="E644" i="5"/>
  <c r="G643" i="5"/>
  <c r="E643" i="5"/>
  <c r="G642" i="5"/>
  <c r="E642" i="5"/>
  <c r="G641" i="5"/>
  <c r="E641" i="5"/>
  <c r="G640" i="5"/>
  <c r="E640" i="5"/>
  <c r="G639" i="5"/>
  <c r="E639" i="5"/>
  <c r="G638" i="5"/>
  <c r="E638" i="5"/>
  <c r="G637" i="5"/>
  <c r="E637" i="5"/>
  <c r="G636" i="5"/>
  <c r="E636" i="5"/>
  <c r="G635" i="5"/>
  <c r="E635" i="5"/>
  <c r="G634" i="5"/>
  <c r="E634" i="5"/>
  <c r="G633" i="5"/>
  <c r="E633" i="5"/>
  <c r="G632" i="5"/>
  <c r="E632" i="5"/>
  <c r="G631" i="5"/>
  <c r="E631" i="5"/>
  <c r="G630" i="5"/>
  <c r="E630" i="5"/>
  <c r="G629" i="5"/>
  <c r="E629" i="5"/>
  <c r="G628" i="5"/>
  <c r="E628" i="5"/>
  <c r="G627" i="5"/>
  <c r="E627" i="5"/>
  <c r="G626" i="5"/>
  <c r="E626" i="5"/>
  <c r="G625" i="5"/>
  <c r="E625" i="5"/>
  <c r="G624" i="5"/>
  <c r="E624" i="5"/>
  <c r="G623" i="5"/>
  <c r="E623" i="5"/>
  <c r="G622" i="5"/>
  <c r="E622" i="5"/>
  <c r="G621" i="5"/>
  <c r="E621" i="5"/>
  <c r="G620" i="5"/>
  <c r="E620" i="5"/>
  <c r="G619" i="5"/>
  <c r="E619" i="5"/>
  <c r="G618" i="5"/>
  <c r="E618" i="5"/>
  <c r="G617" i="5"/>
  <c r="E617" i="5"/>
  <c r="G616" i="5"/>
  <c r="E616" i="5"/>
  <c r="G615" i="5"/>
  <c r="E615" i="5"/>
  <c r="G614" i="5"/>
  <c r="E614" i="5"/>
  <c r="G613" i="5"/>
  <c r="E613" i="5"/>
  <c r="G612" i="5"/>
  <c r="E612" i="5"/>
  <c r="G611" i="5"/>
  <c r="E611" i="5"/>
  <c r="G610" i="5"/>
  <c r="E610" i="5"/>
  <c r="G609" i="5"/>
  <c r="E609" i="5"/>
  <c r="G608" i="5"/>
  <c r="E608" i="5"/>
  <c r="G607" i="5"/>
  <c r="E607" i="5"/>
  <c r="G606" i="5"/>
  <c r="E606" i="5"/>
  <c r="G605" i="5"/>
  <c r="E605" i="5"/>
  <c r="G604" i="5"/>
  <c r="E604" i="5"/>
  <c r="G603" i="5"/>
  <c r="E603" i="5"/>
  <c r="G602" i="5"/>
  <c r="E602" i="5"/>
  <c r="G601" i="5"/>
  <c r="E601" i="5"/>
  <c r="G600" i="5"/>
  <c r="E600" i="5"/>
  <c r="G599" i="5"/>
  <c r="E599" i="5"/>
  <c r="G598" i="5"/>
  <c r="E598" i="5"/>
  <c r="G597" i="5"/>
  <c r="E597" i="5"/>
  <c r="G596" i="5"/>
  <c r="E596" i="5"/>
  <c r="G595" i="5"/>
  <c r="E595" i="5"/>
  <c r="G594" i="5"/>
  <c r="E594" i="5"/>
  <c r="G593" i="5"/>
  <c r="E593" i="5"/>
  <c r="G592" i="5"/>
  <c r="E592" i="5"/>
  <c r="G591" i="5"/>
  <c r="E591" i="5"/>
  <c r="G590" i="5"/>
  <c r="E590" i="5"/>
  <c r="G589" i="5"/>
  <c r="E589" i="5"/>
  <c r="G588" i="5"/>
  <c r="E588" i="5"/>
  <c r="G587" i="5"/>
  <c r="E587" i="5"/>
  <c r="G586" i="5"/>
  <c r="E586" i="5"/>
  <c r="G585" i="5"/>
  <c r="E585" i="5"/>
  <c r="G584" i="5"/>
  <c r="E584" i="5"/>
  <c r="G583" i="5"/>
  <c r="E583" i="5"/>
  <c r="G582" i="5"/>
  <c r="E582" i="5"/>
  <c r="G581" i="5"/>
  <c r="E581" i="5"/>
  <c r="G580" i="5"/>
  <c r="E580" i="5"/>
  <c r="G579" i="5"/>
  <c r="E579" i="5"/>
  <c r="G578" i="5"/>
  <c r="E578" i="5"/>
  <c r="G577" i="5"/>
  <c r="E577" i="5"/>
  <c r="G576" i="5"/>
  <c r="E576" i="5"/>
  <c r="G575" i="5"/>
  <c r="E575" i="5"/>
  <c r="G574" i="5"/>
  <c r="E574" i="5"/>
  <c r="G573" i="5"/>
  <c r="E573" i="5"/>
  <c r="G572" i="5"/>
  <c r="E572" i="5"/>
  <c r="G571" i="5"/>
  <c r="E571" i="5"/>
  <c r="G570" i="5"/>
  <c r="E570" i="5"/>
  <c r="G569" i="5"/>
  <c r="E569" i="5"/>
  <c r="G568" i="5"/>
  <c r="E568" i="5"/>
  <c r="G567" i="5"/>
  <c r="E567" i="5"/>
  <c r="G566" i="5"/>
  <c r="E566" i="5"/>
  <c r="G565" i="5"/>
  <c r="E565" i="5"/>
  <c r="G564" i="5"/>
  <c r="E564" i="5"/>
  <c r="G563" i="5"/>
  <c r="E563" i="5"/>
  <c r="G562" i="5"/>
  <c r="E562" i="5"/>
  <c r="G561" i="5"/>
  <c r="E561" i="5"/>
  <c r="G560" i="5"/>
  <c r="E560" i="5"/>
  <c r="G559" i="5"/>
  <c r="E559" i="5"/>
  <c r="G558" i="5"/>
  <c r="E558" i="5"/>
  <c r="G557" i="5"/>
  <c r="E557" i="5"/>
  <c r="G556" i="5"/>
  <c r="E556" i="5"/>
  <c r="G555" i="5"/>
  <c r="E555" i="5"/>
  <c r="G554" i="5"/>
  <c r="E554" i="5"/>
  <c r="G553" i="5"/>
  <c r="E553" i="5"/>
  <c r="G552" i="5"/>
  <c r="E552" i="5"/>
  <c r="G551" i="5"/>
  <c r="E551" i="5"/>
  <c r="G550" i="5"/>
  <c r="E550" i="5"/>
  <c r="G549" i="5"/>
  <c r="E549" i="5"/>
  <c r="G548" i="5"/>
  <c r="E548" i="5"/>
  <c r="G547" i="5"/>
  <c r="E547" i="5"/>
  <c r="G546" i="5"/>
  <c r="E546" i="5"/>
  <c r="G545" i="5"/>
  <c r="E545" i="5"/>
  <c r="G544" i="5"/>
  <c r="E544" i="5"/>
  <c r="G543" i="5"/>
  <c r="E543" i="5"/>
  <c r="G542" i="5"/>
  <c r="E542" i="5"/>
  <c r="G541" i="5"/>
  <c r="E541" i="5"/>
  <c r="G540" i="5"/>
  <c r="E540" i="5"/>
  <c r="G539" i="5"/>
  <c r="E539" i="5"/>
  <c r="G538" i="5"/>
  <c r="E538" i="5"/>
  <c r="G537" i="5"/>
  <c r="E537" i="5"/>
  <c r="G536" i="5"/>
  <c r="E536" i="5"/>
  <c r="G535" i="5"/>
  <c r="E535" i="5"/>
  <c r="G534" i="5"/>
  <c r="E534" i="5"/>
  <c r="G533" i="5"/>
  <c r="E533" i="5"/>
  <c r="G532" i="5"/>
  <c r="E532" i="5"/>
  <c r="G531" i="5"/>
  <c r="E531" i="5"/>
  <c r="G530" i="5"/>
  <c r="E530" i="5"/>
  <c r="G529" i="5"/>
  <c r="E529" i="5"/>
  <c r="G528" i="5"/>
  <c r="E528" i="5"/>
  <c r="G527" i="5"/>
  <c r="E527" i="5"/>
  <c r="G526" i="5"/>
  <c r="E526" i="5"/>
  <c r="G525" i="5"/>
  <c r="E525" i="5"/>
  <c r="G524" i="5"/>
  <c r="E524" i="5"/>
  <c r="G523" i="5"/>
  <c r="E523" i="5"/>
  <c r="G522" i="5"/>
  <c r="E522" i="5"/>
  <c r="G521" i="5"/>
  <c r="E521" i="5"/>
  <c r="G520" i="5"/>
  <c r="E520" i="5"/>
  <c r="G519" i="5"/>
  <c r="E519" i="5"/>
  <c r="G518" i="5"/>
  <c r="E518" i="5"/>
  <c r="G517" i="5"/>
  <c r="E517" i="5"/>
  <c r="G516" i="5"/>
  <c r="E516" i="5"/>
  <c r="G515" i="5"/>
  <c r="E515" i="5"/>
  <c r="G514" i="5"/>
  <c r="E514" i="5"/>
  <c r="G513" i="5"/>
  <c r="E513" i="5"/>
  <c r="G512" i="5"/>
  <c r="E512" i="5"/>
  <c r="G511" i="5"/>
  <c r="E511" i="5"/>
  <c r="G510" i="5"/>
  <c r="E510" i="5"/>
  <c r="G509" i="5"/>
  <c r="E509" i="5"/>
  <c r="G508" i="5"/>
  <c r="E508" i="5"/>
  <c r="G507" i="5"/>
  <c r="E507" i="5"/>
  <c r="G506" i="5"/>
  <c r="E506" i="5"/>
  <c r="G505" i="5"/>
  <c r="E505" i="5"/>
  <c r="G504" i="5"/>
  <c r="E504" i="5"/>
  <c r="G503" i="5"/>
  <c r="E503" i="5"/>
  <c r="G502" i="5"/>
  <c r="E502" i="5"/>
  <c r="G501" i="5"/>
  <c r="E501" i="5"/>
  <c r="G500" i="5"/>
  <c r="E500" i="5"/>
  <c r="G499" i="5"/>
  <c r="E499" i="5"/>
  <c r="G498" i="5"/>
  <c r="E498" i="5"/>
  <c r="G497" i="5"/>
  <c r="E497" i="5"/>
  <c r="G496" i="5"/>
  <c r="E496" i="5"/>
  <c r="G495" i="5"/>
  <c r="E495" i="5"/>
  <c r="G494" i="5"/>
  <c r="E494" i="5"/>
  <c r="G493" i="5"/>
  <c r="E493" i="5"/>
  <c r="G492" i="5"/>
  <c r="E492" i="5"/>
  <c r="G491" i="5"/>
  <c r="E491" i="5"/>
  <c r="G490" i="5"/>
  <c r="E490" i="5"/>
  <c r="G489" i="5"/>
  <c r="E489" i="5"/>
  <c r="G488" i="5"/>
  <c r="E488" i="5"/>
  <c r="G487" i="5"/>
  <c r="E487" i="5"/>
  <c r="G486" i="5"/>
  <c r="E486" i="5"/>
  <c r="G485" i="5"/>
  <c r="E485" i="5"/>
  <c r="G484" i="5"/>
  <c r="E484" i="5"/>
  <c r="G483" i="5"/>
  <c r="E483" i="5"/>
  <c r="G482" i="5"/>
  <c r="E482" i="5"/>
  <c r="G481" i="5"/>
  <c r="E481" i="5"/>
  <c r="G480" i="5"/>
  <c r="E480" i="5"/>
  <c r="G479" i="5"/>
  <c r="E479" i="5"/>
  <c r="G478" i="5"/>
  <c r="E478" i="5"/>
  <c r="G477" i="5"/>
  <c r="E477" i="5"/>
  <c r="G476" i="5"/>
  <c r="E476" i="5"/>
  <c r="G475" i="5"/>
  <c r="E475" i="5"/>
  <c r="G474" i="5"/>
  <c r="E474" i="5"/>
  <c r="G473" i="5"/>
  <c r="E473" i="5"/>
  <c r="G472" i="5"/>
  <c r="E472" i="5"/>
  <c r="G471" i="5"/>
  <c r="E471" i="5"/>
  <c r="G470" i="5"/>
  <c r="E470" i="5"/>
  <c r="G469" i="5"/>
  <c r="E469" i="5"/>
  <c r="G468" i="5"/>
  <c r="E468" i="5"/>
  <c r="G467" i="5"/>
  <c r="E467" i="5"/>
  <c r="G466" i="5"/>
  <c r="E466" i="5"/>
  <c r="G465" i="5"/>
  <c r="E465" i="5"/>
  <c r="G464" i="5"/>
  <c r="E464" i="5"/>
  <c r="G463" i="5"/>
  <c r="E463" i="5"/>
  <c r="G462" i="5"/>
  <c r="E462" i="5"/>
  <c r="G461" i="5"/>
  <c r="E461" i="5"/>
  <c r="G460" i="5"/>
  <c r="E460" i="5"/>
  <c r="G459" i="5"/>
  <c r="E459" i="5"/>
  <c r="G458" i="5"/>
  <c r="E458" i="5"/>
  <c r="G457" i="5"/>
  <c r="E457" i="5"/>
  <c r="G456" i="5"/>
  <c r="E456" i="5"/>
  <c r="G455" i="5"/>
  <c r="E455" i="5"/>
  <c r="G454" i="5"/>
  <c r="E454" i="5"/>
  <c r="G453" i="5"/>
  <c r="E453" i="5"/>
  <c r="G452" i="5"/>
  <c r="E452" i="5"/>
  <c r="G451" i="5"/>
  <c r="E451" i="5"/>
  <c r="G450" i="5"/>
  <c r="E450" i="5"/>
  <c r="G449" i="5"/>
  <c r="E449" i="5"/>
  <c r="G448" i="5"/>
  <c r="E448" i="5"/>
  <c r="G447" i="5"/>
  <c r="E447" i="5"/>
  <c r="G446" i="5"/>
  <c r="E446" i="5"/>
  <c r="G445" i="5"/>
  <c r="E445" i="5"/>
  <c r="G444" i="5"/>
  <c r="E444" i="5"/>
  <c r="G443" i="5"/>
  <c r="E443" i="5"/>
  <c r="G442" i="5"/>
  <c r="E442" i="5"/>
  <c r="G441" i="5"/>
  <c r="E441" i="5"/>
  <c r="G440" i="5"/>
  <c r="E440" i="5"/>
  <c r="G439" i="5"/>
  <c r="E439" i="5"/>
  <c r="G438" i="5"/>
  <c r="E438" i="5"/>
  <c r="G437" i="5"/>
  <c r="E437" i="5"/>
  <c r="G436" i="5"/>
  <c r="E436" i="5"/>
  <c r="G435" i="5"/>
  <c r="E435" i="5"/>
  <c r="G434" i="5"/>
  <c r="E434" i="5"/>
  <c r="G433" i="5"/>
  <c r="E433" i="5"/>
  <c r="G432" i="5"/>
  <c r="E432" i="5"/>
  <c r="G431" i="5"/>
  <c r="E431" i="5"/>
  <c r="G430" i="5"/>
  <c r="E430" i="5"/>
  <c r="G429" i="5"/>
  <c r="E429" i="5"/>
  <c r="G428" i="5"/>
  <c r="E428" i="5"/>
  <c r="G427" i="5"/>
  <c r="E427" i="5"/>
  <c r="G426" i="5"/>
  <c r="E426" i="5"/>
  <c r="G425" i="5"/>
  <c r="E425" i="5"/>
  <c r="G424" i="5"/>
  <c r="E424" i="5"/>
  <c r="G423" i="5"/>
  <c r="E423" i="5"/>
  <c r="G422" i="5"/>
  <c r="E422" i="5"/>
  <c r="G421" i="5"/>
  <c r="E421" i="5"/>
  <c r="G420" i="5"/>
  <c r="E420" i="5"/>
  <c r="G419" i="5"/>
  <c r="E419" i="5"/>
  <c r="G418" i="5"/>
  <c r="E418" i="5"/>
  <c r="G417" i="5"/>
  <c r="E417" i="5"/>
  <c r="G416" i="5"/>
  <c r="E416" i="5"/>
  <c r="G415" i="5"/>
  <c r="E415" i="5"/>
  <c r="G414" i="5"/>
  <c r="E414" i="5"/>
  <c r="G413" i="5"/>
  <c r="E413" i="5"/>
  <c r="G412" i="5"/>
  <c r="E412" i="5"/>
  <c r="G411" i="5"/>
  <c r="E411" i="5"/>
  <c r="G410" i="5"/>
  <c r="E410" i="5"/>
  <c r="G409" i="5"/>
  <c r="E409" i="5"/>
  <c r="G408" i="5"/>
  <c r="E408" i="5"/>
  <c r="G407" i="5"/>
  <c r="E407" i="5"/>
  <c r="G406" i="5"/>
  <c r="E406" i="5"/>
  <c r="G405" i="5"/>
  <c r="E405" i="5"/>
  <c r="G404" i="5"/>
  <c r="E404" i="5"/>
  <c r="G403" i="5"/>
  <c r="E403" i="5"/>
  <c r="G402" i="5"/>
  <c r="E402" i="5"/>
  <c r="G401" i="5"/>
  <c r="E401" i="5"/>
  <c r="G400" i="5"/>
  <c r="E400" i="5"/>
  <c r="G399" i="5"/>
  <c r="E399" i="5"/>
  <c r="G398" i="5"/>
  <c r="E398" i="5"/>
  <c r="G397" i="5"/>
  <c r="E397" i="5"/>
  <c r="G396" i="5"/>
  <c r="E396" i="5"/>
  <c r="G395" i="5"/>
  <c r="E395" i="5"/>
  <c r="G394" i="5"/>
  <c r="E394" i="5"/>
  <c r="G393" i="5"/>
  <c r="E393" i="5"/>
  <c r="G392" i="5"/>
  <c r="E392" i="5"/>
  <c r="G391" i="5"/>
  <c r="E391" i="5"/>
  <c r="G390" i="5"/>
  <c r="E390" i="5"/>
  <c r="G389" i="5"/>
  <c r="E389" i="5"/>
  <c r="G388" i="5"/>
  <c r="E388" i="5"/>
  <c r="G387" i="5"/>
  <c r="E387" i="5"/>
  <c r="G386" i="5"/>
  <c r="E386" i="5"/>
  <c r="G385" i="5"/>
  <c r="E385" i="5"/>
  <c r="G384" i="5"/>
  <c r="E384" i="5"/>
  <c r="G383" i="5"/>
  <c r="E383" i="5"/>
  <c r="G382" i="5"/>
  <c r="E382" i="5"/>
  <c r="G381" i="5"/>
  <c r="E381" i="5"/>
  <c r="G380" i="5"/>
  <c r="E380" i="5"/>
  <c r="G379" i="5"/>
  <c r="E379" i="5"/>
  <c r="G378" i="5"/>
  <c r="E378" i="5"/>
  <c r="G377" i="5"/>
  <c r="E377" i="5"/>
  <c r="G376" i="5"/>
  <c r="E376" i="5"/>
  <c r="G375" i="5"/>
  <c r="E375" i="5"/>
  <c r="G374" i="5"/>
  <c r="E374" i="5"/>
  <c r="G373" i="5"/>
  <c r="E373" i="5"/>
  <c r="G372" i="5"/>
  <c r="E372" i="5"/>
  <c r="G371" i="5"/>
  <c r="E371" i="5"/>
  <c r="G370" i="5"/>
  <c r="E370" i="5"/>
  <c r="G369" i="5"/>
  <c r="E369" i="5"/>
  <c r="G368" i="5"/>
  <c r="E368" i="5"/>
  <c r="G367" i="5"/>
  <c r="E367" i="5"/>
  <c r="G366" i="5"/>
  <c r="E366" i="5"/>
  <c r="G365" i="5"/>
  <c r="E365" i="5"/>
  <c r="G364" i="5"/>
  <c r="E364" i="5"/>
  <c r="G363" i="5"/>
  <c r="E363" i="5"/>
  <c r="G362" i="5"/>
  <c r="E362" i="5"/>
  <c r="G361" i="5"/>
  <c r="E361" i="5"/>
  <c r="G360" i="5"/>
  <c r="E360" i="5"/>
  <c r="G359" i="5"/>
  <c r="E359" i="5"/>
  <c r="G358" i="5"/>
  <c r="E358" i="5"/>
  <c r="G357" i="5"/>
  <c r="E357" i="5"/>
  <c r="G356" i="5"/>
  <c r="E356" i="5"/>
  <c r="G355" i="5"/>
  <c r="E355" i="5"/>
  <c r="G354" i="5"/>
  <c r="E354" i="5"/>
  <c r="G353" i="5"/>
  <c r="E353" i="5"/>
  <c r="G352" i="5"/>
  <c r="E352" i="5"/>
  <c r="G351" i="5"/>
  <c r="E351" i="5"/>
  <c r="G350" i="5"/>
  <c r="E350" i="5"/>
  <c r="G349" i="5"/>
  <c r="E349" i="5"/>
  <c r="G348" i="5"/>
  <c r="E348" i="5"/>
  <c r="G347" i="5"/>
  <c r="E347" i="5"/>
  <c r="G346" i="5"/>
  <c r="E346" i="5"/>
  <c r="G345" i="5"/>
  <c r="E345" i="5"/>
  <c r="G344" i="5"/>
  <c r="E344" i="5"/>
  <c r="G343" i="5"/>
  <c r="E343" i="5"/>
  <c r="G342" i="5"/>
  <c r="E342" i="5"/>
  <c r="G341" i="5"/>
  <c r="E341" i="5"/>
  <c r="G340" i="5"/>
  <c r="E340" i="5"/>
  <c r="G339" i="5"/>
  <c r="E339" i="5"/>
  <c r="G338" i="5"/>
  <c r="E338" i="5"/>
  <c r="G337" i="5"/>
  <c r="E337" i="5"/>
  <c r="G336" i="5"/>
  <c r="E336" i="5"/>
  <c r="G335" i="5"/>
  <c r="E335" i="5"/>
  <c r="G334" i="5"/>
  <c r="E334" i="5"/>
  <c r="G333" i="5"/>
  <c r="E333" i="5"/>
  <c r="G332" i="5"/>
  <c r="E332" i="5"/>
  <c r="G331" i="5"/>
  <c r="E331" i="5"/>
  <c r="G330" i="5"/>
  <c r="E330" i="5"/>
  <c r="G329" i="5"/>
  <c r="E329" i="5"/>
  <c r="G328" i="5"/>
  <c r="E328" i="5"/>
  <c r="G327" i="5"/>
  <c r="E327" i="5"/>
  <c r="G326" i="5"/>
  <c r="E326" i="5"/>
  <c r="G325" i="5"/>
  <c r="E325" i="5"/>
  <c r="G324" i="5"/>
  <c r="E324" i="5"/>
  <c r="G323" i="5"/>
  <c r="E323" i="5"/>
  <c r="G322" i="5"/>
  <c r="E322" i="5"/>
  <c r="G321" i="5"/>
  <c r="E321" i="5"/>
  <c r="G320" i="5"/>
  <c r="E320" i="5"/>
  <c r="G319" i="5"/>
  <c r="E319" i="5"/>
  <c r="G318" i="5"/>
  <c r="E318" i="5"/>
  <c r="G317" i="5"/>
  <c r="E317" i="5"/>
  <c r="G316" i="5"/>
  <c r="E316" i="5"/>
  <c r="G315" i="5"/>
  <c r="E315" i="5"/>
  <c r="G314" i="5"/>
  <c r="E314" i="5"/>
  <c r="G313" i="5"/>
  <c r="E313" i="5"/>
  <c r="G312" i="5"/>
  <c r="E312" i="5"/>
  <c r="G311" i="5"/>
  <c r="E311" i="5"/>
  <c r="G310" i="5"/>
  <c r="E310" i="5"/>
  <c r="G309" i="5"/>
  <c r="E309" i="5"/>
  <c r="G308" i="5"/>
  <c r="E308" i="5"/>
  <c r="G307" i="5"/>
  <c r="E307" i="5"/>
  <c r="G306" i="5"/>
  <c r="E306" i="5"/>
  <c r="G305" i="5"/>
  <c r="E305" i="5"/>
  <c r="G304" i="5"/>
  <c r="E304" i="5"/>
  <c r="G303" i="5"/>
  <c r="E303" i="5"/>
  <c r="G302" i="5"/>
  <c r="E302" i="5"/>
  <c r="G301" i="5"/>
  <c r="E301" i="5"/>
  <c r="G300" i="5"/>
  <c r="E300" i="5"/>
  <c r="G299" i="5"/>
  <c r="E299" i="5"/>
  <c r="G298" i="5"/>
  <c r="E298" i="5"/>
  <c r="G297" i="5"/>
  <c r="E297" i="5"/>
  <c r="G296" i="5"/>
  <c r="E296" i="5"/>
  <c r="G295" i="5"/>
  <c r="E295" i="5"/>
  <c r="G294" i="5"/>
  <c r="E294" i="5"/>
  <c r="G293" i="5"/>
  <c r="E293" i="5"/>
  <c r="G292" i="5"/>
  <c r="E292" i="5"/>
  <c r="G291" i="5"/>
  <c r="E291" i="5"/>
  <c r="G290" i="5"/>
  <c r="E290" i="5"/>
  <c r="G289" i="5"/>
  <c r="E289" i="5"/>
  <c r="G288" i="5"/>
  <c r="E288" i="5"/>
  <c r="G287" i="5"/>
  <c r="E287" i="5"/>
  <c r="G286" i="5"/>
  <c r="E286" i="5"/>
  <c r="G285" i="5"/>
  <c r="E285" i="5"/>
  <c r="G284" i="5"/>
  <c r="E284" i="5"/>
  <c r="G283" i="5"/>
  <c r="E283" i="5"/>
  <c r="G282" i="5"/>
  <c r="E282" i="5"/>
  <c r="G281" i="5"/>
  <c r="E281" i="5"/>
  <c r="G280" i="5"/>
  <c r="E280" i="5"/>
  <c r="G279" i="5"/>
  <c r="E279" i="5"/>
  <c r="G278" i="5"/>
  <c r="E278" i="5"/>
  <c r="G277" i="5"/>
  <c r="E277" i="5"/>
  <c r="G276" i="5"/>
  <c r="E276" i="5"/>
  <c r="G275" i="5"/>
  <c r="E275" i="5"/>
  <c r="G274" i="5"/>
  <c r="E274" i="5"/>
  <c r="G273" i="5"/>
  <c r="E273" i="5"/>
  <c r="G272" i="5"/>
  <c r="E272" i="5"/>
  <c r="G271" i="5"/>
  <c r="E271" i="5"/>
  <c r="G270" i="5"/>
  <c r="E270" i="5"/>
  <c r="G269" i="5"/>
  <c r="E269" i="5"/>
  <c r="G268" i="5"/>
  <c r="E268" i="5"/>
  <c r="G267" i="5"/>
  <c r="E267" i="5"/>
  <c r="G266" i="5"/>
  <c r="E266" i="5"/>
  <c r="G265" i="5"/>
  <c r="E265" i="5"/>
  <c r="G264" i="5"/>
  <c r="E264" i="5"/>
  <c r="G263" i="5"/>
  <c r="E263" i="5"/>
  <c r="G262" i="5"/>
  <c r="E262" i="5"/>
  <c r="G261" i="5"/>
  <c r="E261" i="5"/>
  <c r="G260" i="5"/>
  <c r="E260" i="5"/>
  <c r="G259" i="5"/>
  <c r="E259" i="5"/>
  <c r="G258" i="5"/>
  <c r="E258" i="5"/>
  <c r="G257" i="5"/>
  <c r="E257" i="5"/>
  <c r="G256" i="5"/>
  <c r="E256" i="5"/>
  <c r="G255" i="5"/>
  <c r="E255" i="5"/>
  <c r="G254" i="5"/>
  <c r="E254" i="5"/>
  <c r="G253" i="5"/>
  <c r="E253" i="5"/>
  <c r="G252" i="5"/>
  <c r="E252" i="5"/>
  <c r="G251" i="5"/>
  <c r="E251" i="5"/>
  <c r="G250" i="5"/>
  <c r="E250" i="5"/>
  <c r="G249" i="5"/>
  <c r="E249" i="5"/>
  <c r="G248" i="5"/>
  <c r="E248" i="5"/>
  <c r="G247" i="5"/>
  <c r="E247" i="5"/>
  <c r="G246" i="5"/>
  <c r="E246" i="5"/>
  <c r="G245" i="5"/>
  <c r="E245" i="5"/>
  <c r="G244" i="5"/>
  <c r="E244" i="5"/>
  <c r="G243" i="5"/>
  <c r="E243" i="5"/>
  <c r="G242" i="5"/>
  <c r="E242" i="5"/>
  <c r="G241" i="5"/>
  <c r="E241" i="5"/>
  <c r="G240" i="5"/>
  <c r="E240" i="5"/>
  <c r="G239" i="5"/>
  <c r="E239" i="5"/>
  <c r="G238" i="5"/>
  <c r="E238" i="5"/>
  <c r="G237" i="5"/>
  <c r="E237" i="5"/>
  <c r="G236" i="5"/>
  <c r="E236" i="5"/>
  <c r="G235" i="5"/>
  <c r="E235" i="5"/>
  <c r="G234" i="5"/>
  <c r="E234" i="5"/>
  <c r="G233" i="5"/>
  <c r="E233" i="5"/>
  <c r="G232" i="5"/>
  <c r="E232" i="5"/>
  <c r="G231" i="5"/>
  <c r="E231" i="5"/>
  <c r="G230" i="5"/>
  <c r="E230" i="5"/>
  <c r="G229" i="5"/>
  <c r="E229" i="5"/>
  <c r="G228" i="5"/>
  <c r="E228" i="5"/>
  <c r="G227" i="5"/>
  <c r="E227" i="5"/>
  <c r="G226" i="5"/>
  <c r="E226" i="5"/>
  <c r="G225" i="5"/>
  <c r="E225" i="5"/>
  <c r="G224" i="5"/>
  <c r="E224" i="5"/>
  <c r="G223" i="5"/>
  <c r="E223" i="5"/>
  <c r="G222" i="5"/>
  <c r="E222" i="5"/>
  <c r="G221" i="5"/>
  <c r="E221" i="5"/>
  <c r="G220" i="5"/>
  <c r="E220" i="5"/>
  <c r="G219" i="5"/>
  <c r="E219" i="5"/>
  <c r="G218" i="5"/>
  <c r="E218" i="5"/>
  <c r="G217" i="5"/>
  <c r="E217" i="5"/>
  <c r="G216" i="5"/>
  <c r="E216" i="5"/>
  <c r="G215" i="5"/>
  <c r="E215" i="5"/>
  <c r="G214" i="5"/>
  <c r="E214" i="5"/>
  <c r="G213" i="5"/>
  <c r="E213" i="5"/>
  <c r="G212" i="5"/>
  <c r="E212" i="5"/>
  <c r="G211" i="5"/>
  <c r="E211" i="5"/>
  <c r="G210" i="5"/>
  <c r="E210" i="5"/>
  <c r="G209" i="5"/>
  <c r="E209" i="5"/>
  <c r="G208" i="5"/>
  <c r="E208" i="5"/>
  <c r="G207" i="5"/>
  <c r="E207" i="5"/>
  <c r="G206" i="5"/>
  <c r="E206" i="5"/>
  <c r="G205" i="5"/>
  <c r="E205" i="5"/>
  <c r="G204" i="5"/>
  <c r="E204" i="5"/>
  <c r="G203" i="5"/>
  <c r="E203" i="5"/>
  <c r="G202" i="5"/>
  <c r="E202" i="5"/>
  <c r="G201" i="5"/>
  <c r="E201" i="5"/>
  <c r="G200" i="5"/>
  <c r="E200" i="5"/>
  <c r="G199" i="5"/>
  <c r="E199" i="5"/>
  <c r="G198" i="5"/>
  <c r="E198" i="5"/>
  <c r="G197" i="5"/>
  <c r="E197" i="5"/>
  <c r="G196" i="5"/>
  <c r="E196" i="5"/>
  <c r="G195" i="5"/>
  <c r="E195" i="5"/>
  <c r="G194" i="5"/>
  <c r="E194" i="5"/>
  <c r="G193" i="5"/>
  <c r="E193" i="5"/>
  <c r="G192" i="5"/>
  <c r="E192" i="5"/>
  <c r="G191" i="5"/>
  <c r="E191" i="5"/>
  <c r="G190" i="5"/>
  <c r="E190" i="5"/>
  <c r="G189" i="5"/>
  <c r="E189" i="5"/>
  <c r="G188" i="5"/>
  <c r="E188" i="5"/>
  <c r="G187" i="5"/>
  <c r="E187" i="5"/>
  <c r="G186" i="5"/>
  <c r="E186" i="5"/>
  <c r="G185" i="5"/>
  <c r="E185" i="5"/>
  <c r="G184" i="5"/>
  <c r="E184" i="5"/>
  <c r="G183" i="5"/>
  <c r="E183" i="5"/>
  <c r="G182" i="5"/>
  <c r="E182" i="5"/>
  <c r="G181" i="5"/>
  <c r="E181" i="5"/>
  <c r="G180" i="5"/>
  <c r="E180" i="5"/>
  <c r="G179" i="5"/>
  <c r="E179" i="5"/>
  <c r="G178" i="5"/>
  <c r="E178" i="5"/>
  <c r="G177" i="5"/>
  <c r="E177" i="5"/>
  <c r="G176" i="5"/>
  <c r="E176" i="5"/>
  <c r="G175" i="5"/>
  <c r="E175" i="5"/>
  <c r="G174" i="5"/>
  <c r="E174" i="5"/>
  <c r="G173" i="5"/>
  <c r="E173" i="5"/>
  <c r="G172" i="5"/>
  <c r="E172" i="5"/>
  <c r="G171" i="5"/>
  <c r="E171" i="5"/>
  <c r="G170" i="5"/>
  <c r="E170" i="5"/>
  <c r="G169" i="5"/>
  <c r="E169" i="5"/>
  <c r="G168" i="5"/>
  <c r="E168" i="5"/>
  <c r="G167" i="5"/>
  <c r="E167" i="5"/>
  <c r="G166" i="5"/>
  <c r="E166" i="5"/>
  <c r="G165" i="5"/>
  <c r="E165" i="5"/>
  <c r="G164" i="5"/>
  <c r="E164" i="5"/>
  <c r="G163" i="5"/>
  <c r="E163" i="5"/>
  <c r="G162" i="5"/>
  <c r="E162" i="5"/>
  <c r="G161" i="5"/>
  <c r="E161" i="5"/>
  <c r="G160" i="5"/>
  <c r="E160" i="5"/>
  <c r="G159" i="5"/>
  <c r="E159" i="5"/>
  <c r="G158" i="5"/>
  <c r="E158" i="5"/>
  <c r="G157" i="5"/>
  <c r="E157" i="5"/>
  <c r="G156" i="5"/>
  <c r="E156" i="5"/>
  <c r="G155" i="5"/>
  <c r="E155" i="5"/>
  <c r="G154" i="5"/>
  <c r="E154" i="5"/>
  <c r="G153" i="5"/>
  <c r="E153" i="5"/>
  <c r="G152" i="5"/>
  <c r="E152" i="5"/>
  <c r="G151" i="5"/>
  <c r="E151" i="5"/>
  <c r="G150" i="5"/>
  <c r="E150" i="5"/>
  <c r="G149" i="5"/>
  <c r="E149" i="5"/>
  <c r="G148" i="5"/>
  <c r="E148" i="5"/>
  <c r="G147" i="5"/>
  <c r="E147" i="5"/>
  <c r="G146" i="5"/>
  <c r="E146" i="5"/>
  <c r="G145" i="5"/>
  <c r="E145" i="5"/>
  <c r="G144" i="5"/>
  <c r="E144" i="5"/>
  <c r="G143" i="5"/>
  <c r="E143" i="5"/>
  <c r="G142" i="5"/>
  <c r="E142" i="5"/>
  <c r="G141" i="5"/>
  <c r="E141" i="5"/>
  <c r="G140" i="5"/>
  <c r="E140" i="5"/>
  <c r="G139" i="5"/>
  <c r="E139" i="5"/>
  <c r="G138" i="5"/>
  <c r="E138" i="5"/>
  <c r="G137" i="5"/>
  <c r="E137" i="5"/>
  <c r="G136" i="5"/>
  <c r="E136" i="5"/>
  <c r="G135" i="5"/>
  <c r="E135" i="5"/>
  <c r="G134" i="5"/>
  <c r="E134" i="5"/>
  <c r="G133" i="5"/>
  <c r="E133" i="5"/>
  <c r="G132" i="5"/>
  <c r="E132" i="5"/>
  <c r="G131" i="5"/>
  <c r="E131" i="5"/>
  <c r="G130" i="5"/>
  <c r="E130" i="5"/>
  <c r="G129" i="5"/>
  <c r="E129" i="5"/>
  <c r="G128" i="5"/>
  <c r="E128" i="5"/>
  <c r="G127" i="5"/>
  <c r="E127" i="5"/>
  <c r="G126" i="5"/>
  <c r="E126" i="5"/>
  <c r="G125" i="5"/>
  <c r="E125" i="5"/>
  <c r="G124" i="5"/>
  <c r="E124" i="5"/>
  <c r="G123" i="5"/>
  <c r="E123" i="5"/>
  <c r="G122" i="5"/>
  <c r="E122" i="5"/>
  <c r="G121" i="5"/>
  <c r="E121" i="5"/>
  <c r="G120" i="5"/>
  <c r="E120" i="5"/>
  <c r="G119" i="5"/>
  <c r="E119" i="5"/>
  <c r="G118" i="5"/>
  <c r="E118" i="5"/>
  <c r="G117" i="5"/>
  <c r="E117" i="5"/>
  <c r="G116" i="5"/>
  <c r="E116" i="5"/>
  <c r="G115" i="5"/>
  <c r="E115" i="5"/>
  <c r="G114" i="5"/>
  <c r="E114" i="5"/>
  <c r="G113" i="5"/>
  <c r="E113" i="5"/>
  <c r="G112" i="5"/>
  <c r="E112" i="5"/>
  <c r="G111" i="5"/>
  <c r="E111" i="5"/>
  <c r="G110" i="5"/>
  <c r="E110" i="5"/>
  <c r="G109" i="5"/>
  <c r="E109" i="5"/>
  <c r="G108" i="5"/>
  <c r="E108" i="5"/>
  <c r="G107" i="5"/>
  <c r="E107" i="5"/>
  <c r="G106" i="5"/>
  <c r="E106" i="5"/>
  <c r="G105" i="5"/>
  <c r="E105" i="5"/>
  <c r="G104" i="5"/>
  <c r="E104" i="5"/>
  <c r="G103" i="5"/>
  <c r="E103" i="5"/>
  <c r="G102" i="5"/>
  <c r="E102" i="5"/>
  <c r="G101" i="5"/>
  <c r="E101" i="5"/>
  <c r="G100" i="5"/>
  <c r="E100" i="5"/>
  <c r="G99" i="5"/>
  <c r="E99" i="5"/>
  <c r="G98" i="5"/>
  <c r="E98" i="5"/>
  <c r="G97" i="5"/>
  <c r="E97" i="5"/>
  <c r="G96" i="5"/>
  <c r="E96" i="5"/>
  <c r="G95" i="5"/>
  <c r="E95" i="5"/>
  <c r="G94" i="5"/>
  <c r="E94" i="5"/>
  <c r="G93" i="5"/>
  <c r="E93" i="5"/>
  <c r="G92" i="5"/>
  <c r="E92" i="5"/>
  <c r="G91" i="5"/>
  <c r="E91" i="5"/>
  <c r="G90" i="5"/>
  <c r="E90" i="5"/>
  <c r="G89" i="5"/>
  <c r="E89" i="5"/>
  <c r="G88" i="5"/>
  <c r="E88" i="5"/>
  <c r="G87" i="5"/>
  <c r="E87" i="5"/>
  <c r="G86" i="5"/>
  <c r="E86" i="5"/>
  <c r="G85" i="5"/>
  <c r="E85" i="5"/>
  <c r="G84" i="5"/>
  <c r="E84" i="5"/>
  <c r="G83" i="5"/>
  <c r="E83" i="5"/>
  <c r="G82" i="5"/>
  <c r="E82" i="5"/>
  <c r="G81" i="5"/>
  <c r="E81" i="5"/>
  <c r="G80" i="5"/>
  <c r="E80" i="5"/>
  <c r="G79" i="5"/>
  <c r="E79" i="5"/>
  <c r="G78" i="5"/>
  <c r="E78" i="5"/>
  <c r="G77" i="5"/>
  <c r="E77" i="5"/>
  <c r="G76" i="5"/>
  <c r="E76" i="5"/>
  <c r="G75" i="5"/>
  <c r="E75" i="5"/>
  <c r="G74" i="5"/>
  <c r="E74" i="5"/>
  <c r="G73" i="5"/>
  <c r="E73" i="5"/>
  <c r="G72" i="5"/>
  <c r="E72" i="5"/>
  <c r="G71" i="5"/>
  <c r="E71" i="5"/>
  <c r="G70" i="5"/>
  <c r="E70" i="5"/>
  <c r="G69" i="5"/>
  <c r="E69" i="5"/>
  <c r="G68" i="5"/>
  <c r="E68" i="5"/>
  <c r="G67" i="5"/>
  <c r="E67" i="5"/>
  <c r="G66" i="5"/>
  <c r="E66" i="5"/>
  <c r="G65" i="5"/>
  <c r="E65" i="5"/>
  <c r="G64" i="5"/>
  <c r="E64" i="5"/>
  <c r="G63" i="5"/>
  <c r="E63" i="5"/>
  <c r="G62" i="5"/>
  <c r="E62" i="5"/>
  <c r="G61" i="5"/>
  <c r="E61" i="5"/>
  <c r="G60" i="5"/>
  <c r="E60" i="5"/>
  <c r="G59" i="5"/>
  <c r="E59" i="5"/>
  <c r="G58" i="5"/>
  <c r="E58" i="5"/>
  <c r="G57" i="5"/>
  <c r="E57" i="5"/>
  <c r="G56" i="5"/>
  <c r="E56" i="5"/>
  <c r="G55" i="5"/>
  <c r="E55" i="5"/>
  <c r="G54" i="5"/>
  <c r="E54" i="5"/>
  <c r="G53" i="5"/>
  <c r="E53" i="5"/>
  <c r="G52" i="5"/>
  <c r="E52" i="5"/>
  <c r="G51" i="5"/>
  <c r="E51" i="5"/>
  <c r="G50" i="5"/>
  <c r="E50" i="5"/>
  <c r="G49" i="5"/>
  <c r="E49" i="5"/>
  <c r="G48" i="5"/>
  <c r="E48" i="5"/>
  <c r="G47" i="5"/>
  <c r="E47" i="5"/>
  <c r="G46" i="5"/>
  <c r="E46" i="5"/>
  <c r="G45" i="5"/>
  <c r="E45" i="5"/>
  <c r="G44" i="5"/>
  <c r="E44" i="5"/>
  <c r="G43" i="5"/>
  <c r="E43" i="5"/>
  <c r="G42" i="5"/>
  <c r="E42" i="5"/>
  <c r="G41" i="5"/>
  <c r="E41" i="5"/>
  <c r="G40" i="5"/>
  <c r="E40" i="5"/>
  <c r="G39" i="5"/>
  <c r="E39" i="5"/>
  <c r="G38" i="5"/>
  <c r="E38" i="5"/>
  <c r="G37" i="5"/>
  <c r="E37" i="5"/>
  <c r="G36" i="5"/>
  <c r="E36" i="5"/>
  <c r="G35" i="5"/>
  <c r="E35" i="5"/>
  <c r="G34" i="5"/>
  <c r="E34" i="5"/>
  <c r="G33" i="5"/>
  <c r="E33" i="5"/>
  <c r="G32" i="5"/>
  <c r="E32" i="5"/>
  <c r="G31" i="5"/>
  <c r="E31" i="5"/>
  <c r="G30" i="5"/>
  <c r="E30" i="5"/>
  <c r="G29" i="5"/>
  <c r="E29" i="5"/>
  <c r="G28" i="5"/>
  <c r="E28" i="5"/>
  <c r="G27" i="5"/>
  <c r="E27" i="5"/>
  <c r="G26" i="5"/>
  <c r="E26" i="5"/>
  <c r="G25" i="5"/>
  <c r="E25" i="5"/>
  <c r="G24" i="5"/>
  <c r="E24" i="5"/>
  <c r="G23" i="5"/>
  <c r="E23" i="5"/>
  <c r="G22" i="5"/>
  <c r="E22" i="5"/>
  <c r="G21" i="5"/>
  <c r="E21" i="5"/>
  <c r="G20" i="5"/>
  <c r="E20" i="5"/>
  <c r="G19" i="5"/>
  <c r="E19" i="5"/>
  <c r="G18" i="5"/>
  <c r="E18" i="5"/>
  <c r="G17" i="5"/>
  <c r="E17" i="5"/>
  <c r="G16" i="5"/>
  <c r="E16" i="5"/>
  <c r="G15" i="5"/>
  <c r="E15" i="5"/>
  <c r="G14" i="5"/>
  <c r="E14" i="5"/>
  <c r="G13" i="5"/>
  <c r="E13" i="5"/>
  <c r="G12" i="5"/>
  <c r="E12" i="5"/>
  <c r="G11" i="5"/>
  <c r="E11" i="5"/>
  <c r="G10" i="5"/>
  <c r="E10" i="5"/>
  <c r="G9" i="5"/>
  <c r="E9" i="5"/>
  <c r="G8" i="5"/>
  <c r="E8" i="5"/>
  <c r="G7" i="5"/>
  <c r="E7" i="5"/>
  <c r="G6" i="5"/>
  <c r="E6" i="5"/>
  <c r="G5" i="5"/>
  <c r="E5" i="5"/>
  <c r="G4" i="5"/>
  <c r="E4" i="5"/>
  <c r="C4" i="5"/>
  <c r="B4" i="5"/>
  <c r="B5" i="5" s="1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406" i="5" s="1"/>
  <c r="B407" i="5" s="1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B420" i="5" s="1"/>
  <c r="B421" i="5" s="1"/>
  <c r="B422" i="5" s="1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B534" i="5" s="1"/>
  <c r="B535" i="5" s="1"/>
  <c r="B536" i="5" s="1"/>
  <c r="B537" i="5" s="1"/>
  <c r="B538" i="5" s="1"/>
  <c r="B539" i="5" s="1"/>
  <c r="B540" i="5" s="1"/>
  <c r="B541" i="5" s="1"/>
  <c r="B542" i="5" s="1"/>
  <c r="B543" i="5" s="1"/>
  <c r="B544" i="5" s="1"/>
  <c r="B545" i="5" s="1"/>
  <c r="B546" i="5" s="1"/>
  <c r="B547" i="5" s="1"/>
  <c r="B548" i="5" s="1"/>
  <c r="B549" i="5" s="1"/>
  <c r="B550" i="5" s="1"/>
  <c r="B551" i="5" s="1"/>
  <c r="B552" i="5" s="1"/>
  <c r="B553" i="5" s="1"/>
  <c r="B554" i="5" s="1"/>
  <c r="B555" i="5" s="1"/>
  <c r="B556" i="5" s="1"/>
  <c r="B557" i="5" s="1"/>
  <c r="B558" i="5" s="1"/>
  <c r="B559" i="5" s="1"/>
  <c r="B560" i="5" s="1"/>
  <c r="B561" i="5" s="1"/>
  <c r="B562" i="5" s="1"/>
  <c r="B563" i="5" s="1"/>
  <c r="B564" i="5" s="1"/>
  <c r="B565" i="5" s="1"/>
  <c r="B566" i="5" s="1"/>
  <c r="B567" i="5" s="1"/>
  <c r="B568" i="5" s="1"/>
  <c r="B569" i="5" s="1"/>
  <c r="B570" i="5" s="1"/>
  <c r="B571" i="5" s="1"/>
  <c r="B572" i="5" s="1"/>
  <c r="B573" i="5" s="1"/>
  <c r="B574" i="5" s="1"/>
  <c r="B575" i="5" s="1"/>
  <c r="B576" i="5" s="1"/>
  <c r="B577" i="5" s="1"/>
  <c r="B578" i="5" s="1"/>
  <c r="B579" i="5" s="1"/>
  <c r="B580" i="5" s="1"/>
  <c r="B581" i="5" s="1"/>
  <c r="B582" i="5" s="1"/>
  <c r="B583" i="5" s="1"/>
  <c r="B584" i="5" s="1"/>
  <c r="B585" i="5" s="1"/>
  <c r="B586" i="5" s="1"/>
  <c r="B587" i="5" s="1"/>
  <c r="B588" i="5" s="1"/>
  <c r="B589" i="5" s="1"/>
  <c r="B590" i="5" s="1"/>
  <c r="B591" i="5" s="1"/>
  <c r="B592" i="5" s="1"/>
  <c r="B593" i="5" s="1"/>
  <c r="B594" i="5" s="1"/>
  <c r="B595" i="5" s="1"/>
  <c r="B596" i="5" s="1"/>
  <c r="B597" i="5" s="1"/>
  <c r="B598" i="5" s="1"/>
  <c r="B599" i="5" s="1"/>
  <c r="B600" i="5" s="1"/>
  <c r="B601" i="5" s="1"/>
  <c r="B602" i="5" s="1"/>
  <c r="B603" i="5" s="1"/>
  <c r="B604" i="5" s="1"/>
  <c r="B605" i="5" s="1"/>
  <c r="B606" i="5" s="1"/>
  <c r="B607" i="5" s="1"/>
  <c r="B608" i="5" s="1"/>
  <c r="B609" i="5" s="1"/>
  <c r="B610" i="5" s="1"/>
  <c r="B611" i="5" s="1"/>
  <c r="B612" i="5" s="1"/>
  <c r="B613" i="5" s="1"/>
  <c r="B614" i="5" s="1"/>
  <c r="B615" i="5" s="1"/>
  <c r="B616" i="5" s="1"/>
  <c r="B617" i="5" s="1"/>
  <c r="B618" i="5" s="1"/>
  <c r="B619" i="5" s="1"/>
  <c r="B620" i="5" s="1"/>
  <c r="B621" i="5" s="1"/>
  <c r="B622" i="5" s="1"/>
  <c r="B623" i="5" s="1"/>
  <c r="B624" i="5" s="1"/>
  <c r="B625" i="5" s="1"/>
  <c r="B626" i="5" s="1"/>
  <c r="B627" i="5" s="1"/>
  <c r="B628" i="5" s="1"/>
  <c r="B629" i="5" s="1"/>
  <c r="B630" i="5" s="1"/>
  <c r="B631" i="5" s="1"/>
  <c r="B632" i="5" s="1"/>
  <c r="B633" i="5" s="1"/>
  <c r="B634" i="5" s="1"/>
  <c r="B635" i="5" s="1"/>
  <c r="B636" i="5" s="1"/>
  <c r="B637" i="5" s="1"/>
  <c r="B638" i="5" s="1"/>
  <c r="B639" i="5" s="1"/>
  <c r="B640" i="5" s="1"/>
  <c r="B641" i="5" s="1"/>
  <c r="B642" i="5" s="1"/>
  <c r="B643" i="5" s="1"/>
  <c r="B644" i="5" s="1"/>
  <c r="B645" i="5" s="1"/>
  <c r="B646" i="5" s="1"/>
  <c r="B647" i="5" s="1"/>
  <c r="B648" i="5" s="1"/>
  <c r="B649" i="5" s="1"/>
  <c r="B650" i="5" s="1"/>
  <c r="B651" i="5" s="1"/>
  <c r="B652" i="5" s="1"/>
  <c r="B653" i="5" s="1"/>
  <c r="B654" i="5" s="1"/>
  <c r="B655" i="5" s="1"/>
  <c r="B656" i="5" s="1"/>
  <c r="B657" i="5" s="1"/>
  <c r="B658" i="5" s="1"/>
  <c r="B659" i="5" s="1"/>
  <c r="B660" i="5" s="1"/>
  <c r="B661" i="5" s="1"/>
  <c r="B662" i="5" s="1"/>
  <c r="B663" i="5" s="1"/>
  <c r="B664" i="5" s="1"/>
  <c r="B665" i="5" s="1"/>
  <c r="B666" i="5" s="1"/>
  <c r="B667" i="5" s="1"/>
  <c r="B668" i="5" s="1"/>
  <c r="B669" i="5" s="1"/>
  <c r="B670" i="5" s="1"/>
  <c r="B671" i="5" s="1"/>
  <c r="B672" i="5" s="1"/>
  <c r="B673" i="5" s="1"/>
  <c r="B674" i="5" s="1"/>
  <c r="B675" i="5" s="1"/>
  <c r="B676" i="5" s="1"/>
  <c r="B677" i="5" s="1"/>
  <c r="B678" i="5" s="1"/>
  <c r="B679" i="5" s="1"/>
  <c r="B680" i="5" s="1"/>
  <c r="B681" i="5" s="1"/>
  <c r="B682" i="5" s="1"/>
  <c r="B683" i="5" s="1"/>
  <c r="B684" i="5" s="1"/>
  <c r="B685" i="5" s="1"/>
  <c r="B686" i="5" s="1"/>
  <c r="B687" i="5" s="1"/>
  <c r="B688" i="5" s="1"/>
  <c r="B689" i="5" s="1"/>
  <c r="B690" i="5" s="1"/>
  <c r="B691" i="5" s="1"/>
  <c r="B692" i="5" s="1"/>
  <c r="B693" i="5" s="1"/>
  <c r="B694" i="5" s="1"/>
  <c r="B695" i="5" s="1"/>
  <c r="B696" i="5" s="1"/>
  <c r="B697" i="5" s="1"/>
  <c r="B698" i="5" s="1"/>
  <c r="B699" i="5" s="1"/>
  <c r="B700" i="5" s="1"/>
  <c r="B701" i="5" s="1"/>
  <c r="B702" i="5" s="1"/>
  <c r="B703" i="5" s="1"/>
  <c r="B704" i="5" s="1"/>
  <c r="B705" i="5" s="1"/>
  <c r="B706" i="5" s="1"/>
  <c r="B707" i="5" s="1"/>
  <c r="B708" i="5" s="1"/>
  <c r="B709" i="5" s="1"/>
  <c r="B710" i="5" s="1"/>
  <c r="B711" i="5" s="1"/>
  <c r="B712" i="5" s="1"/>
  <c r="B713" i="5" s="1"/>
  <c r="B714" i="5" s="1"/>
  <c r="B715" i="5" s="1"/>
  <c r="B716" i="5" s="1"/>
  <c r="B717" i="5" s="1"/>
  <c r="B718" i="5" s="1"/>
  <c r="B719" i="5" s="1"/>
  <c r="B720" i="5" s="1"/>
  <c r="B721" i="5" s="1"/>
  <c r="B722" i="5" s="1"/>
  <c r="B723" i="5" s="1"/>
  <c r="B724" i="5" s="1"/>
  <c r="B725" i="5" s="1"/>
  <c r="B726" i="5" s="1"/>
  <c r="B727" i="5" s="1"/>
  <c r="B728" i="5" s="1"/>
  <c r="B729" i="5" s="1"/>
  <c r="B730" i="5" s="1"/>
  <c r="B731" i="5" s="1"/>
  <c r="B732" i="5" s="1"/>
  <c r="B733" i="5" s="1"/>
  <c r="B734" i="5" s="1"/>
  <c r="B735" i="5" s="1"/>
  <c r="B736" i="5" s="1"/>
  <c r="B737" i="5" s="1"/>
  <c r="B738" i="5" s="1"/>
  <c r="B739" i="5" s="1"/>
  <c r="B740" i="5" s="1"/>
  <c r="B741" i="5" s="1"/>
  <c r="B742" i="5" s="1"/>
  <c r="B743" i="5" s="1"/>
  <c r="B744" i="5" s="1"/>
  <c r="B745" i="5" s="1"/>
  <c r="B746" i="5" s="1"/>
  <c r="B747" i="5" s="1"/>
  <c r="B748" i="5" s="1"/>
  <c r="B749" i="5" s="1"/>
  <c r="B750" i="5" s="1"/>
  <c r="B751" i="5" s="1"/>
  <c r="B752" i="5" s="1"/>
  <c r="B753" i="5" s="1"/>
  <c r="B754" i="5" s="1"/>
  <c r="B755" i="5" s="1"/>
  <c r="B756" i="5" s="1"/>
  <c r="B757" i="5" s="1"/>
  <c r="B758" i="5" s="1"/>
  <c r="B759" i="5" s="1"/>
  <c r="B760" i="5" s="1"/>
  <c r="B761" i="5" s="1"/>
  <c r="B762" i="5" s="1"/>
  <c r="B763" i="5" s="1"/>
  <c r="B764" i="5" s="1"/>
  <c r="B765" i="5" s="1"/>
  <c r="B766" i="5" s="1"/>
  <c r="B767" i="5" s="1"/>
  <c r="B768" i="5" s="1"/>
  <c r="B769" i="5" s="1"/>
  <c r="B770" i="5" s="1"/>
  <c r="B771" i="5" s="1"/>
  <c r="B772" i="5" s="1"/>
  <c r="B773" i="5" s="1"/>
  <c r="B774" i="5" s="1"/>
  <c r="B775" i="5" s="1"/>
  <c r="B776" i="5" s="1"/>
  <c r="B777" i="5" s="1"/>
  <c r="B778" i="5" s="1"/>
  <c r="B779" i="5" s="1"/>
  <c r="B780" i="5" s="1"/>
  <c r="B781" i="5" s="1"/>
  <c r="B782" i="5" s="1"/>
  <c r="B783" i="5" s="1"/>
  <c r="B784" i="5" s="1"/>
  <c r="B785" i="5" s="1"/>
  <c r="B786" i="5" s="1"/>
  <c r="B787" i="5" s="1"/>
  <c r="B788" i="5" s="1"/>
  <c r="B789" i="5" s="1"/>
  <c r="B790" i="5" s="1"/>
  <c r="B791" i="5" s="1"/>
  <c r="B792" i="5" s="1"/>
  <c r="B793" i="5" s="1"/>
  <c r="B794" i="5" s="1"/>
  <c r="B795" i="5" s="1"/>
  <c r="B796" i="5" s="1"/>
  <c r="B797" i="5" s="1"/>
  <c r="B798" i="5" s="1"/>
  <c r="B799" i="5" s="1"/>
  <c r="B800" i="5" s="1"/>
  <c r="B801" i="5" s="1"/>
  <c r="B802" i="5" s="1"/>
  <c r="B803" i="5" s="1"/>
  <c r="B804" i="5" s="1"/>
  <c r="B805" i="5" s="1"/>
  <c r="B806" i="5" s="1"/>
  <c r="B807" i="5" s="1"/>
  <c r="B808" i="5" s="1"/>
  <c r="B809" i="5" s="1"/>
  <c r="B810" i="5" s="1"/>
  <c r="B811" i="5" s="1"/>
  <c r="B812" i="5" s="1"/>
  <c r="B813" i="5" s="1"/>
  <c r="B814" i="5" s="1"/>
  <c r="B815" i="5" s="1"/>
  <c r="B816" i="5" s="1"/>
  <c r="B817" i="5" s="1"/>
  <c r="B818" i="5" s="1"/>
  <c r="B819" i="5" s="1"/>
  <c r="B820" i="5" s="1"/>
  <c r="B821" i="5" s="1"/>
  <c r="B822" i="5" s="1"/>
  <c r="B823" i="5" s="1"/>
  <c r="B824" i="5" s="1"/>
  <c r="B825" i="5" s="1"/>
  <c r="B826" i="5" s="1"/>
  <c r="B827" i="5" s="1"/>
  <c r="B828" i="5" s="1"/>
  <c r="B829" i="5" s="1"/>
  <c r="B830" i="5" s="1"/>
  <c r="B831" i="5" s="1"/>
  <c r="B832" i="5" s="1"/>
  <c r="B833" i="5" s="1"/>
  <c r="B834" i="5" s="1"/>
  <c r="B835" i="5" s="1"/>
  <c r="B836" i="5" s="1"/>
  <c r="B837" i="5" s="1"/>
  <c r="B838" i="5" s="1"/>
  <c r="B839" i="5" s="1"/>
  <c r="B840" i="5" s="1"/>
  <c r="B841" i="5" s="1"/>
  <c r="B842" i="5" s="1"/>
  <c r="B843" i="5" s="1"/>
  <c r="B844" i="5" s="1"/>
  <c r="B845" i="5" s="1"/>
  <c r="B846" i="5" s="1"/>
  <c r="B847" i="5" s="1"/>
  <c r="B848" i="5" s="1"/>
  <c r="B849" i="5" s="1"/>
  <c r="B850" i="5" s="1"/>
  <c r="B851" i="5" s="1"/>
  <c r="B852" i="5" s="1"/>
  <c r="B853" i="5" s="1"/>
  <c r="B854" i="5" s="1"/>
  <c r="B855" i="5" s="1"/>
  <c r="B856" i="5" s="1"/>
  <c r="B857" i="5" s="1"/>
  <c r="B858" i="5" s="1"/>
  <c r="B859" i="5" s="1"/>
  <c r="B860" i="5" s="1"/>
  <c r="B861" i="5" s="1"/>
  <c r="B862" i="5" s="1"/>
  <c r="B863" i="5" s="1"/>
  <c r="B864" i="5" s="1"/>
  <c r="B865" i="5" s="1"/>
  <c r="B866" i="5" s="1"/>
  <c r="B867" i="5" s="1"/>
  <c r="B868" i="5" s="1"/>
  <c r="B869" i="5" s="1"/>
  <c r="B870" i="5" s="1"/>
  <c r="B871" i="5" s="1"/>
  <c r="B872" i="5" s="1"/>
  <c r="B873" i="5" s="1"/>
  <c r="B874" i="5" s="1"/>
  <c r="B875" i="5" s="1"/>
  <c r="B876" i="5" s="1"/>
  <c r="B877" i="5" s="1"/>
  <c r="B878" i="5" s="1"/>
  <c r="B879" i="5" s="1"/>
  <c r="B880" i="5" s="1"/>
  <c r="B881" i="5" s="1"/>
  <c r="B882" i="5" s="1"/>
  <c r="B883" i="5" s="1"/>
  <c r="B884" i="5" s="1"/>
  <c r="B885" i="5" s="1"/>
  <c r="B886" i="5" s="1"/>
  <c r="B887" i="5" s="1"/>
  <c r="B888" i="5" s="1"/>
  <c r="B889" i="5" s="1"/>
  <c r="B890" i="5" s="1"/>
  <c r="B891" i="5" s="1"/>
  <c r="B892" i="5" s="1"/>
  <c r="B893" i="5" s="1"/>
  <c r="B894" i="5" s="1"/>
  <c r="B895" i="5" s="1"/>
  <c r="B896" i="5" s="1"/>
  <c r="B897" i="5" s="1"/>
  <c r="B898" i="5" s="1"/>
  <c r="B899" i="5" s="1"/>
  <c r="B900" i="5" s="1"/>
  <c r="B901" i="5" s="1"/>
  <c r="B902" i="5" s="1"/>
  <c r="B903" i="5" s="1"/>
  <c r="B904" i="5" s="1"/>
  <c r="B905" i="5" s="1"/>
  <c r="B906" i="5" s="1"/>
  <c r="B907" i="5" s="1"/>
  <c r="B908" i="5" s="1"/>
  <c r="B909" i="5" s="1"/>
  <c r="B910" i="5" s="1"/>
  <c r="B911" i="5" s="1"/>
  <c r="B912" i="5" s="1"/>
  <c r="B913" i="5" s="1"/>
  <c r="B914" i="5" s="1"/>
  <c r="B915" i="5" s="1"/>
  <c r="B916" i="5" s="1"/>
  <c r="B917" i="5" s="1"/>
  <c r="B918" i="5" s="1"/>
  <c r="B919" i="5" s="1"/>
  <c r="B920" i="5" s="1"/>
  <c r="B921" i="5" s="1"/>
  <c r="B922" i="5" s="1"/>
  <c r="B923" i="5" s="1"/>
  <c r="B924" i="5" s="1"/>
  <c r="B925" i="5" s="1"/>
  <c r="B926" i="5" s="1"/>
  <c r="B927" i="5" s="1"/>
  <c r="B928" i="5" s="1"/>
  <c r="B929" i="5" s="1"/>
  <c r="B930" i="5" s="1"/>
  <c r="B931" i="5" s="1"/>
  <c r="B932" i="5" s="1"/>
  <c r="B933" i="5" s="1"/>
  <c r="B934" i="5" s="1"/>
  <c r="B935" i="5" s="1"/>
  <c r="B936" i="5" s="1"/>
  <c r="B937" i="5" s="1"/>
  <c r="B938" i="5" s="1"/>
  <c r="B939" i="5" s="1"/>
  <c r="B940" i="5" s="1"/>
  <c r="B941" i="5" s="1"/>
  <c r="B942" i="5" s="1"/>
  <c r="B943" i="5" s="1"/>
  <c r="B944" i="5" s="1"/>
  <c r="B945" i="5" s="1"/>
  <c r="B946" i="5" s="1"/>
  <c r="B947" i="5" s="1"/>
  <c r="B948" i="5" s="1"/>
  <c r="B949" i="5" s="1"/>
  <c r="B950" i="5" s="1"/>
  <c r="B951" i="5" s="1"/>
  <c r="B952" i="5" s="1"/>
  <c r="B953" i="5" s="1"/>
  <c r="B954" i="5" s="1"/>
  <c r="B955" i="5" s="1"/>
  <c r="B956" i="5" s="1"/>
  <c r="B957" i="5" s="1"/>
  <c r="B958" i="5" s="1"/>
  <c r="B959" i="5" s="1"/>
  <c r="B960" i="5" s="1"/>
  <c r="B961" i="5" s="1"/>
  <c r="B962" i="5" s="1"/>
  <c r="B963" i="5" s="1"/>
  <c r="B964" i="5" s="1"/>
  <c r="B965" i="5" s="1"/>
  <c r="B966" i="5" s="1"/>
  <c r="B967" i="5" s="1"/>
  <c r="B968" i="5" s="1"/>
  <c r="B969" i="5" s="1"/>
  <c r="B970" i="5" s="1"/>
  <c r="B971" i="5" s="1"/>
  <c r="B972" i="5" s="1"/>
  <c r="B973" i="5" s="1"/>
  <c r="B974" i="5" s="1"/>
  <c r="B975" i="5" s="1"/>
  <c r="B976" i="5" s="1"/>
  <c r="B977" i="5" s="1"/>
  <c r="B978" i="5" s="1"/>
  <c r="B979" i="5" s="1"/>
  <c r="B980" i="5" s="1"/>
  <c r="B981" i="5" s="1"/>
  <c r="B982" i="5" s="1"/>
  <c r="B983" i="5" s="1"/>
  <c r="B984" i="5" s="1"/>
  <c r="B985" i="5" s="1"/>
  <c r="B986" i="5" s="1"/>
  <c r="B987" i="5" s="1"/>
  <c r="B988" i="5" s="1"/>
  <c r="B989" i="5" s="1"/>
  <c r="B990" i="5" s="1"/>
  <c r="B991" i="5" s="1"/>
  <c r="B992" i="5" s="1"/>
  <c r="B993" i="5" s="1"/>
  <c r="B994" i="5" s="1"/>
  <c r="B995" i="5" s="1"/>
  <c r="B996" i="5" s="1"/>
  <c r="B997" i="5" s="1"/>
  <c r="B998" i="5" s="1"/>
  <c r="B999" i="5" s="1"/>
  <c r="B1000" i="5" s="1"/>
  <c r="B1001" i="5" s="1"/>
  <c r="B1002" i="5" s="1"/>
  <c r="B1003" i="5" s="1"/>
  <c r="B1004" i="5" s="1"/>
  <c r="B1005" i="5" s="1"/>
  <c r="B1006" i="5" s="1"/>
  <c r="B1007" i="5" s="1"/>
  <c r="B1008" i="5" s="1"/>
  <c r="B1009" i="5" s="1"/>
  <c r="B1010" i="5" s="1"/>
  <c r="B1011" i="5" s="1"/>
  <c r="B1012" i="5" s="1"/>
  <c r="B1013" i="5" s="1"/>
  <c r="B1014" i="5" s="1"/>
  <c r="B1015" i="5" s="1"/>
  <c r="B1016" i="5" s="1"/>
  <c r="B1017" i="5" s="1"/>
  <c r="B1018" i="5" s="1"/>
  <c r="B1019" i="5" s="1"/>
  <c r="B1020" i="5" s="1"/>
  <c r="B1021" i="5" s="1"/>
  <c r="B1022" i="5" s="1"/>
  <c r="B1023" i="5" s="1"/>
  <c r="B1024" i="5" s="1"/>
  <c r="B1025" i="5" s="1"/>
  <c r="B1026" i="5" s="1"/>
  <c r="B1027" i="5" s="1"/>
  <c r="B1028" i="5" s="1"/>
  <c r="B1029" i="5" s="1"/>
  <c r="B1030" i="5" s="1"/>
  <c r="B1031" i="5" s="1"/>
  <c r="B1032" i="5" s="1"/>
  <c r="B1033" i="5" s="1"/>
  <c r="B1034" i="5" s="1"/>
  <c r="B1035" i="5" s="1"/>
  <c r="B1036" i="5" s="1"/>
  <c r="B1037" i="5" s="1"/>
  <c r="B1038" i="5" s="1"/>
  <c r="B1039" i="5" s="1"/>
  <c r="B1040" i="5" s="1"/>
  <c r="B1041" i="5" s="1"/>
  <c r="B1042" i="5" s="1"/>
  <c r="B1043" i="5" s="1"/>
  <c r="B1044" i="5" s="1"/>
  <c r="B1045" i="5" s="1"/>
  <c r="B1046" i="5" s="1"/>
  <c r="B1047" i="5" s="1"/>
  <c r="B1048" i="5" s="1"/>
  <c r="B1049" i="5" s="1"/>
  <c r="B1050" i="5" s="1"/>
  <c r="B1051" i="5" s="1"/>
  <c r="B1052" i="5" s="1"/>
  <c r="B1053" i="5" s="1"/>
  <c r="B1054" i="5" s="1"/>
  <c r="B1055" i="5" s="1"/>
  <c r="B1056" i="5" s="1"/>
  <c r="B1057" i="5" s="1"/>
  <c r="B1058" i="5" s="1"/>
  <c r="B1059" i="5" s="1"/>
  <c r="B1060" i="5" s="1"/>
  <c r="B1061" i="5" s="1"/>
  <c r="B1062" i="5" s="1"/>
  <c r="B1063" i="5" s="1"/>
  <c r="B1064" i="5" s="1"/>
  <c r="B1065" i="5" s="1"/>
  <c r="B1066" i="5" s="1"/>
  <c r="B1067" i="5" s="1"/>
  <c r="B1068" i="5" s="1"/>
  <c r="B1069" i="5" s="1"/>
  <c r="B1070" i="5" s="1"/>
  <c r="B1071" i="5" s="1"/>
  <c r="B1072" i="5" s="1"/>
  <c r="B1073" i="5" s="1"/>
  <c r="B1074" i="5" s="1"/>
  <c r="B1075" i="5" s="1"/>
  <c r="B1076" i="5" s="1"/>
  <c r="B1077" i="5" s="1"/>
  <c r="B1078" i="5" s="1"/>
  <c r="B1079" i="5" s="1"/>
  <c r="B1080" i="5" s="1"/>
  <c r="B1081" i="5" s="1"/>
  <c r="B1082" i="5" s="1"/>
  <c r="B1083" i="5" s="1"/>
  <c r="B1084" i="5" s="1"/>
  <c r="B1085" i="5" s="1"/>
  <c r="B1086" i="5" s="1"/>
  <c r="B1087" i="5" s="1"/>
  <c r="B1088" i="5" s="1"/>
  <c r="B1089" i="5" s="1"/>
  <c r="B1090" i="5" s="1"/>
  <c r="B1091" i="5" s="1"/>
  <c r="B1092" i="5" s="1"/>
  <c r="B1093" i="5" s="1"/>
  <c r="B1094" i="5" s="1"/>
  <c r="B1095" i="5" s="1"/>
  <c r="B1096" i="5" s="1"/>
  <c r="B1097" i="5" s="1"/>
  <c r="B1098" i="5" s="1"/>
  <c r="B1099" i="5" s="1"/>
  <c r="B1100" i="5" s="1"/>
  <c r="B1101" i="5" s="1"/>
  <c r="B1102" i="5" s="1"/>
  <c r="B1103" i="5" s="1"/>
  <c r="B1104" i="5" s="1"/>
  <c r="B1105" i="5" s="1"/>
  <c r="B1106" i="5" s="1"/>
  <c r="B1107" i="5" s="1"/>
  <c r="B1108" i="5" s="1"/>
  <c r="B1109" i="5" s="1"/>
  <c r="B1110" i="5" s="1"/>
  <c r="B1111" i="5" s="1"/>
  <c r="B1112" i="5" s="1"/>
  <c r="B1113" i="5" s="1"/>
  <c r="B1114" i="5" s="1"/>
  <c r="B1115" i="5" s="1"/>
  <c r="B1116" i="5" s="1"/>
  <c r="B1117" i="5" s="1"/>
  <c r="B1118" i="5" s="1"/>
  <c r="B1119" i="5" s="1"/>
  <c r="B1120" i="5" s="1"/>
  <c r="B1121" i="5" s="1"/>
  <c r="B1122" i="5" s="1"/>
  <c r="B1123" i="5" s="1"/>
  <c r="B1124" i="5" s="1"/>
  <c r="B1125" i="5" s="1"/>
  <c r="B1126" i="5" s="1"/>
  <c r="B1127" i="5" s="1"/>
  <c r="B1128" i="5" s="1"/>
  <c r="B1129" i="5" s="1"/>
  <c r="B1130" i="5" s="1"/>
  <c r="B1131" i="5" s="1"/>
  <c r="B1132" i="5" s="1"/>
  <c r="B1133" i="5" s="1"/>
  <c r="B1134" i="5" s="1"/>
  <c r="B1135" i="5" s="1"/>
  <c r="B1136" i="5" s="1"/>
  <c r="B1137" i="5" s="1"/>
  <c r="B1138" i="5" s="1"/>
  <c r="B1139" i="5" s="1"/>
  <c r="B1140" i="5" s="1"/>
  <c r="B1141" i="5" s="1"/>
  <c r="B1142" i="5" s="1"/>
  <c r="B1143" i="5" s="1"/>
  <c r="B1144" i="5" s="1"/>
  <c r="B1145" i="5" s="1"/>
  <c r="B1146" i="5" s="1"/>
  <c r="B1147" i="5" s="1"/>
  <c r="B1148" i="5" s="1"/>
  <c r="B1149" i="5" s="1"/>
  <c r="B1150" i="5" s="1"/>
  <c r="B1151" i="5" s="1"/>
  <c r="B1152" i="5" s="1"/>
  <c r="B1153" i="5" s="1"/>
  <c r="B1154" i="5" s="1"/>
  <c r="B1155" i="5" s="1"/>
  <c r="B1156" i="5" s="1"/>
  <c r="B1157" i="5" s="1"/>
  <c r="B1158" i="5" s="1"/>
  <c r="B1159" i="5" s="1"/>
  <c r="B1160" i="5" s="1"/>
  <c r="B1161" i="5" s="1"/>
  <c r="B1162" i="5" s="1"/>
  <c r="B1163" i="5" s="1"/>
  <c r="B1164" i="5" s="1"/>
  <c r="B1165" i="5" s="1"/>
  <c r="B1166" i="5" s="1"/>
  <c r="B1167" i="5" s="1"/>
  <c r="B1168" i="5" s="1"/>
  <c r="B1169" i="5" s="1"/>
  <c r="B1170" i="5" s="1"/>
  <c r="B1171" i="5" s="1"/>
  <c r="B1172" i="5" s="1"/>
  <c r="B1173" i="5" s="1"/>
  <c r="B1174" i="5" s="1"/>
  <c r="B1175" i="5" s="1"/>
  <c r="B1176" i="5" s="1"/>
  <c r="B1177" i="5" s="1"/>
  <c r="B1178" i="5" s="1"/>
  <c r="B1179" i="5" s="1"/>
  <c r="B1180" i="5" s="1"/>
  <c r="B1181" i="5" s="1"/>
  <c r="B1182" i="5" s="1"/>
  <c r="B1183" i="5" s="1"/>
  <c r="B1184" i="5" s="1"/>
  <c r="B1185" i="5" s="1"/>
  <c r="B1186" i="5" s="1"/>
  <c r="B1187" i="5" s="1"/>
  <c r="B1188" i="5" s="1"/>
  <c r="B1189" i="5" s="1"/>
  <c r="B1190" i="5" s="1"/>
  <c r="B1191" i="5" s="1"/>
  <c r="B1192" i="5" s="1"/>
  <c r="B1193" i="5" s="1"/>
  <c r="B1194" i="5" s="1"/>
  <c r="B1195" i="5" s="1"/>
  <c r="B1196" i="5" s="1"/>
  <c r="B1197" i="5" s="1"/>
  <c r="B1198" i="5" s="1"/>
  <c r="B1199" i="5" s="1"/>
  <c r="B1200" i="5" s="1"/>
  <c r="B1201" i="5" s="1"/>
  <c r="B1202" i="5" s="1"/>
  <c r="B1203" i="5" s="1"/>
  <c r="B1204" i="5" s="1"/>
  <c r="B1205" i="5" s="1"/>
  <c r="B1206" i="5" s="1"/>
  <c r="B1207" i="5" s="1"/>
  <c r="B1208" i="5" s="1"/>
  <c r="B1209" i="5" s="1"/>
  <c r="B1210" i="5" s="1"/>
  <c r="B1211" i="5" s="1"/>
  <c r="B1212" i="5" s="1"/>
  <c r="B1213" i="5" s="1"/>
  <c r="B1214" i="5" s="1"/>
  <c r="B1215" i="5" s="1"/>
  <c r="B1216" i="5" s="1"/>
  <c r="B1217" i="5" s="1"/>
  <c r="B1218" i="5" s="1"/>
  <c r="B1219" i="5" s="1"/>
  <c r="B1220" i="5" s="1"/>
  <c r="B1221" i="5" s="1"/>
  <c r="B1222" i="5" s="1"/>
  <c r="B1223" i="5" s="1"/>
  <c r="B1224" i="5" s="1"/>
  <c r="B1225" i="5" s="1"/>
  <c r="B1226" i="5" s="1"/>
  <c r="B1227" i="5" s="1"/>
  <c r="B1228" i="5" s="1"/>
  <c r="B1229" i="5" s="1"/>
  <c r="B1230" i="5" s="1"/>
  <c r="B1231" i="5" s="1"/>
  <c r="B1232" i="5" s="1"/>
  <c r="B1233" i="5" s="1"/>
  <c r="B1234" i="5" s="1"/>
  <c r="B1235" i="5" s="1"/>
  <c r="B1236" i="5" s="1"/>
  <c r="B1237" i="5" s="1"/>
  <c r="B1238" i="5" s="1"/>
  <c r="B1239" i="5" s="1"/>
  <c r="B1240" i="5" s="1"/>
  <c r="B1241" i="5" s="1"/>
  <c r="B1242" i="5" s="1"/>
  <c r="B1243" i="5" s="1"/>
  <c r="B1244" i="5" s="1"/>
  <c r="B1245" i="5" s="1"/>
  <c r="B1246" i="5" s="1"/>
  <c r="B1247" i="5" s="1"/>
  <c r="B1248" i="5" s="1"/>
  <c r="B1249" i="5" s="1"/>
  <c r="B1250" i="5" s="1"/>
  <c r="B1251" i="5" s="1"/>
  <c r="B1252" i="5" s="1"/>
  <c r="B1253" i="5" s="1"/>
  <c r="B1254" i="5" s="1"/>
  <c r="B1255" i="5" s="1"/>
  <c r="B1256" i="5" s="1"/>
  <c r="B1257" i="5" s="1"/>
  <c r="B1258" i="5" s="1"/>
  <c r="B1259" i="5" s="1"/>
  <c r="B1260" i="5" s="1"/>
  <c r="B1261" i="5" s="1"/>
  <c r="B1262" i="5" s="1"/>
  <c r="B1263" i="5" s="1"/>
  <c r="B1264" i="5" s="1"/>
  <c r="B1265" i="5" s="1"/>
  <c r="B1266" i="5" s="1"/>
  <c r="B1267" i="5" s="1"/>
  <c r="B1268" i="5" s="1"/>
  <c r="B1269" i="5" s="1"/>
  <c r="B1270" i="5" s="1"/>
  <c r="B1271" i="5" s="1"/>
  <c r="B1272" i="5" s="1"/>
  <c r="B1273" i="5" s="1"/>
  <c r="B1274" i="5" s="1"/>
  <c r="B1275" i="5" s="1"/>
  <c r="B1276" i="5" s="1"/>
  <c r="B1277" i="5" s="1"/>
  <c r="B1278" i="5" s="1"/>
  <c r="B1279" i="5" s="1"/>
  <c r="B1280" i="5" s="1"/>
  <c r="B1281" i="5" s="1"/>
  <c r="B1282" i="5" s="1"/>
  <c r="B1283" i="5" s="1"/>
  <c r="B1284" i="5" s="1"/>
  <c r="B1285" i="5" s="1"/>
  <c r="B1286" i="5" s="1"/>
  <c r="B1287" i="5" s="1"/>
  <c r="B1288" i="5" s="1"/>
  <c r="B1289" i="5" s="1"/>
  <c r="B1290" i="5" s="1"/>
  <c r="B1291" i="5" s="1"/>
  <c r="B1292" i="5" s="1"/>
  <c r="B1293" i="5" s="1"/>
  <c r="B1294" i="5" s="1"/>
  <c r="B1295" i="5" s="1"/>
  <c r="B1296" i="5" s="1"/>
  <c r="B1297" i="5" s="1"/>
  <c r="B1298" i="5" s="1"/>
  <c r="B1299" i="5" s="1"/>
  <c r="B1300" i="5" s="1"/>
  <c r="B1301" i="5" s="1"/>
  <c r="B1302" i="5" s="1"/>
  <c r="B1303" i="5" s="1"/>
  <c r="B1304" i="5" s="1"/>
  <c r="B1305" i="5" s="1"/>
  <c r="B1306" i="5" s="1"/>
  <c r="B1307" i="5" s="1"/>
  <c r="B1308" i="5" s="1"/>
  <c r="B1309" i="5" s="1"/>
  <c r="B1310" i="5" s="1"/>
  <c r="B1311" i="5" s="1"/>
  <c r="B1312" i="5" s="1"/>
  <c r="B1313" i="5" s="1"/>
  <c r="B1314" i="5" s="1"/>
  <c r="B1315" i="5" s="1"/>
  <c r="B1316" i="5" s="1"/>
  <c r="B1317" i="5" s="1"/>
  <c r="B1318" i="5" s="1"/>
  <c r="B1319" i="5" s="1"/>
  <c r="B1320" i="5" s="1"/>
  <c r="B1321" i="5" s="1"/>
  <c r="B1322" i="5" s="1"/>
  <c r="B1323" i="5" s="1"/>
  <c r="B1324" i="5" s="1"/>
  <c r="B1325" i="5" s="1"/>
  <c r="B1326" i="5" s="1"/>
  <c r="B1327" i="5" s="1"/>
  <c r="B1328" i="5" s="1"/>
  <c r="B1329" i="5" s="1"/>
  <c r="B1330" i="5" s="1"/>
  <c r="B1331" i="5" s="1"/>
  <c r="B1332" i="5" s="1"/>
  <c r="B1333" i="5" s="1"/>
  <c r="B1334" i="5" s="1"/>
  <c r="B1335" i="5" s="1"/>
  <c r="B1336" i="5" s="1"/>
  <c r="B1337" i="5" s="1"/>
  <c r="B1338" i="5" s="1"/>
  <c r="B1339" i="5" s="1"/>
  <c r="B1340" i="5" s="1"/>
  <c r="B1341" i="5" s="1"/>
  <c r="B1342" i="5" s="1"/>
  <c r="B1343" i="5" s="1"/>
  <c r="B1344" i="5" s="1"/>
  <c r="B1345" i="5" s="1"/>
  <c r="B1346" i="5" s="1"/>
  <c r="B1347" i="5" s="1"/>
  <c r="B1348" i="5" s="1"/>
  <c r="B1349" i="5" s="1"/>
  <c r="B1350" i="5" s="1"/>
  <c r="B1351" i="5" s="1"/>
  <c r="B1352" i="5" s="1"/>
  <c r="B1353" i="5" s="1"/>
  <c r="B1354" i="5" s="1"/>
  <c r="B1355" i="5" s="1"/>
  <c r="B1356" i="5" s="1"/>
  <c r="B1357" i="5" s="1"/>
  <c r="B1358" i="5" s="1"/>
  <c r="B1359" i="5" s="1"/>
  <c r="B1360" i="5" s="1"/>
  <c r="B1361" i="5" s="1"/>
  <c r="B1362" i="5" s="1"/>
  <c r="B1363" i="5" s="1"/>
  <c r="B1364" i="5" s="1"/>
  <c r="B1365" i="5" s="1"/>
  <c r="B1366" i="5" s="1"/>
  <c r="B1367" i="5" s="1"/>
  <c r="B1368" i="5" s="1"/>
  <c r="B1369" i="5" s="1"/>
  <c r="B1370" i="5" s="1"/>
  <c r="B1371" i="5" s="1"/>
  <c r="B1372" i="5" s="1"/>
  <c r="B1373" i="5" s="1"/>
  <c r="B1374" i="5" s="1"/>
  <c r="B1375" i="5" s="1"/>
  <c r="B1376" i="5" s="1"/>
  <c r="B1377" i="5" s="1"/>
  <c r="B1378" i="5" s="1"/>
  <c r="B1379" i="5" s="1"/>
  <c r="B1380" i="5" s="1"/>
  <c r="B1381" i="5" s="1"/>
  <c r="B1382" i="5" s="1"/>
  <c r="B1383" i="5" s="1"/>
  <c r="B1384" i="5" s="1"/>
  <c r="B1385" i="5" s="1"/>
  <c r="B1386" i="5" s="1"/>
  <c r="B1387" i="5" s="1"/>
  <c r="B1388" i="5" s="1"/>
  <c r="B1389" i="5" s="1"/>
  <c r="B1390" i="5" s="1"/>
  <c r="B1391" i="5" s="1"/>
  <c r="B1392" i="5" s="1"/>
  <c r="B1393" i="5" s="1"/>
  <c r="B1394" i="5" s="1"/>
  <c r="B1395" i="5" s="1"/>
  <c r="B1396" i="5" s="1"/>
  <c r="B1397" i="5" s="1"/>
  <c r="B1398" i="5" s="1"/>
  <c r="B1399" i="5" s="1"/>
  <c r="B1400" i="5" s="1"/>
  <c r="B1401" i="5" s="1"/>
  <c r="B1402" i="5" s="1"/>
  <c r="B1403" i="5" s="1"/>
  <c r="B1404" i="5" s="1"/>
  <c r="B1405" i="5" s="1"/>
  <c r="B1406" i="5" s="1"/>
  <c r="B1407" i="5" s="1"/>
  <c r="B1408" i="5" s="1"/>
  <c r="B1409" i="5" s="1"/>
  <c r="B1410" i="5" s="1"/>
  <c r="B1411" i="5" s="1"/>
  <c r="B1412" i="5" s="1"/>
  <c r="B1413" i="5" s="1"/>
  <c r="B1414" i="5" s="1"/>
  <c r="B1415" i="5" s="1"/>
  <c r="B1416" i="5" s="1"/>
  <c r="B1417" i="5" s="1"/>
  <c r="B1418" i="5" s="1"/>
  <c r="B1419" i="5" s="1"/>
  <c r="B1420" i="5" s="1"/>
  <c r="B1421" i="5" s="1"/>
  <c r="B1422" i="5" s="1"/>
  <c r="B1423" i="5" s="1"/>
  <c r="B1424" i="5" s="1"/>
  <c r="B1425" i="5" s="1"/>
  <c r="B1426" i="5" s="1"/>
  <c r="B1427" i="5" s="1"/>
  <c r="B1428" i="5" s="1"/>
  <c r="B1429" i="5" s="1"/>
  <c r="B1430" i="5" s="1"/>
  <c r="B1431" i="5" s="1"/>
  <c r="B1432" i="5" s="1"/>
  <c r="B1433" i="5" s="1"/>
  <c r="B1434" i="5" s="1"/>
  <c r="B1435" i="5" s="1"/>
  <c r="B1436" i="5" s="1"/>
  <c r="B1437" i="5" s="1"/>
  <c r="B1438" i="5" s="1"/>
  <c r="B1439" i="5" s="1"/>
  <c r="B1440" i="5" s="1"/>
  <c r="B1441" i="5" s="1"/>
  <c r="B1442" i="5" s="1"/>
  <c r="B1443" i="5" s="1"/>
  <c r="B1444" i="5" s="1"/>
  <c r="B1445" i="5" s="1"/>
  <c r="B1446" i="5" s="1"/>
  <c r="B1447" i="5" s="1"/>
  <c r="B1448" i="5" s="1"/>
  <c r="B1449" i="5" s="1"/>
  <c r="B1450" i="5" s="1"/>
  <c r="B1451" i="5" s="1"/>
  <c r="B1452" i="5" s="1"/>
  <c r="B1453" i="5" s="1"/>
  <c r="B1454" i="5" s="1"/>
  <c r="B1455" i="5" s="1"/>
  <c r="B1456" i="5" s="1"/>
  <c r="B1457" i="5" s="1"/>
  <c r="B1458" i="5" s="1"/>
  <c r="B1459" i="5" s="1"/>
  <c r="B1460" i="5" s="1"/>
  <c r="B1461" i="5" s="1"/>
  <c r="B1462" i="5" s="1"/>
  <c r="B1463" i="5" s="1"/>
  <c r="B1464" i="5" s="1"/>
  <c r="B1465" i="5" s="1"/>
  <c r="B1466" i="5" s="1"/>
  <c r="B1467" i="5" s="1"/>
  <c r="B1468" i="5" s="1"/>
  <c r="B1469" i="5" s="1"/>
  <c r="B1470" i="5" s="1"/>
  <c r="B1471" i="5" s="1"/>
  <c r="B1472" i="5" s="1"/>
  <c r="B1473" i="5" s="1"/>
  <c r="B1474" i="5" s="1"/>
  <c r="B1475" i="5" s="1"/>
  <c r="B1476" i="5" s="1"/>
  <c r="B1477" i="5" s="1"/>
  <c r="B1478" i="5" s="1"/>
  <c r="B1479" i="5" s="1"/>
  <c r="B1480" i="5" s="1"/>
  <c r="B1481" i="5" s="1"/>
  <c r="B1482" i="5" s="1"/>
  <c r="B1483" i="5" s="1"/>
  <c r="B1484" i="5" s="1"/>
  <c r="B1485" i="5" s="1"/>
  <c r="B1486" i="5" s="1"/>
  <c r="B1487" i="5" s="1"/>
  <c r="B1488" i="5" s="1"/>
  <c r="B1489" i="5" s="1"/>
  <c r="B1490" i="5" s="1"/>
  <c r="B1491" i="5" s="1"/>
  <c r="B1492" i="5" s="1"/>
  <c r="B1493" i="5" s="1"/>
  <c r="B1494" i="5" s="1"/>
  <c r="B1495" i="5" s="1"/>
  <c r="B1496" i="5" s="1"/>
  <c r="B1497" i="5" s="1"/>
  <c r="B1498" i="5" s="1"/>
  <c r="B1499" i="5" s="1"/>
  <c r="B1500" i="5" s="1"/>
  <c r="B1501" i="5" s="1"/>
  <c r="B1502" i="5" s="1"/>
  <c r="B1503" i="5" s="1"/>
  <c r="B1504" i="5" s="1"/>
  <c r="B1505" i="5" s="1"/>
  <c r="B1506" i="5" s="1"/>
  <c r="B1507" i="5" s="1"/>
  <c r="B1508" i="5" s="1"/>
  <c r="B1509" i="5" s="1"/>
  <c r="B1510" i="5" s="1"/>
  <c r="B1511" i="5" s="1"/>
  <c r="B1512" i="5" s="1"/>
  <c r="B1513" i="5" s="1"/>
  <c r="B1514" i="5" s="1"/>
  <c r="B1515" i="5" s="1"/>
  <c r="B1516" i="5" s="1"/>
  <c r="B1517" i="5" s="1"/>
  <c r="B1518" i="5" s="1"/>
  <c r="B1519" i="5" s="1"/>
  <c r="B1520" i="5" s="1"/>
  <c r="B1521" i="5" s="1"/>
  <c r="B1522" i="5" s="1"/>
  <c r="B1523" i="5" s="1"/>
  <c r="B1524" i="5" s="1"/>
  <c r="B1525" i="5" s="1"/>
  <c r="B1526" i="5" s="1"/>
  <c r="B1527" i="5" s="1"/>
  <c r="B1528" i="5" s="1"/>
  <c r="B1529" i="5" s="1"/>
  <c r="B1530" i="5" s="1"/>
  <c r="B1531" i="5" s="1"/>
  <c r="B1532" i="5" s="1"/>
  <c r="B1533" i="5" s="1"/>
  <c r="B1534" i="5" s="1"/>
  <c r="B1535" i="5" s="1"/>
  <c r="B1536" i="5" s="1"/>
  <c r="B1537" i="5" s="1"/>
  <c r="B1538" i="5" s="1"/>
  <c r="B1539" i="5" s="1"/>
  <c r="B1540" i="5" s="1"/>
  <c r="B1541" i="5" s="1"/>
  <c r="B1542" i="5" s="1"/>
  <c r="B1543" i="5" s="1"/>
  <c r="B1544" i="5" s="1"/>
  <c r="B1545" i="5" s="1"/>
  <c r="B1546" i="5" s="1"/>
  <c r="B1547" i="5" s="1"/>
  <c r="B1548" i="5" s="1"/>
  <c r="B1549" i="5" s="1"/>
  <c r="B1550" i="5" s="1"/>
  <c r="B1551" i="5" s="1"/>
  <c r="B1552" i="5" s="1"/>
  <c r="B1553" i="5" s="1"/>
  <c r="B1554" i="5" s="1"/>
  <c r="B1555" i="5" s="1"/>
  <c r="B1556" i="5" s="1"/>
  <c r="B1557" i="5" s="1"/>
  <c r="B1558" i="5" s="1"/>
  <c r="B1559" i="5" s="1"/>
  <c r="B1560" i="5" s="1"/>
  <c r="B1561" i="5" s="1"/>
  <c r="B1562" i="5" s="1"/>
  <c r="B1563" i="5" s="1"/>
  <c r="B1564" i="5" s="1"/>
  <c r="B1565" i="5" s="1"/>
  <c r="B1566" i="5" s="1"/>
  <c r="B1567" i="5" s="1"/>
  <c r="B1568" i="5" s="1"/>
  <c r="B1569" i="5" s="1"/>
  <c r="B1570" i="5" s="1"/>
  <c r="B1571" i="5" s="1"/>
  <c r="B1572" i="5" s="1"/>
  <c r="B1573" i="5" s="1"/>
  <c r="B1574" i="5" s="1"/>
  <c r="B1575" i="5" s="1"/>
  <c r="B1576" i="5" s="1"/>
  <c r="B1577" i="5" s="1"/>
  <c r="B1578" i="5" s="1"/>
  <c r="B1579" i="5" s="1"/>
  <c r="B1580" i="5" s="1"/>
  <c r="B1581" i="5" s="1"/>
  <c r="B1582" i="5" s="1"/>
  <c r="B1583" i="5" s="1"/>
  <c r="B1584" i="5" s="1"/>
  <c r="B1585" i="5" s="1"/>
  <c r="B1586" i="5" s="1"/>
  <c r="B1587" i="5" s="1"/>
  <c r="B1588" i="5" s="1"/>
  <c r="B1589" i="5" s="1"/>
  <c r="B1590" i="5" s="1"/>
  <c r="B1591" i="5" s="1"/>
  <c r="B1592" i="5" s="1"/>
  <c r="B1593" i="5" s="1"/>
  <c r="B1594" i="5" s="1"/>
  <c r="B1595" i="5" s="1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B1624" i="5" s="1"/>
  <c r="B1625" i="5" s="1"/>
  <c r="B1626" i="5" s="1"/>
  <c r="B1627" i="5" s="1"/>
  <c r="B1628" i="5" s="1"/>
  <c r="B1629" i="5" s="1"/>
  <c r="B1630" i="5" s="1"/>
  <c r="B1631" i="5" s="1"/>
  <c r="B1632" i="5" s="1"/>
  <c r="B1633" i="5" s="1"/>
  <c r="B1634" i="5" s="1"/>
  <c r="B1635" i="5" s="1"/>
  <c r="B1636" i="5" s="1"/>
  <c r="B1637" i="5" s="1"/>
  <c r="B1638" i="5" s="1"/>
  <c r="B1639" i="5" s="1"/>
  <c r="B1640" i="5" s="1"/>
  <c r="B1641" i="5" s="1"/>
  <c r="B1642" i="5" s="1"/>
  <c r="B1643" i="5" s="1"/>
  <c r="B1644" i="5" s="1"/>
  <c r="B1645" i="5" s="1"/>
  <c r="B1646" i="5" s="1"/>
  <c r="B1647" i="5" s="1"/>
  <c r="B1648" i="5" s="1"/>
  <c r="B1649" i="5" s="1"/>
  <c r="B1650" i="5" s="1"/>
  <c r="B1651" i="5" s="1"/>
  <c r="B1652" i="5" s="1"/>
  <c r="B1653" i="5" s="1"/>
  <c r="B1654" i="5" s="1"/>
  <c r="B1655" i="5" s="1"/>
  <c r="B1656" i="5" s="1"/>
  <c r="B1657" i="5" s="1"/>
  <c r="B1658" i="5" s="1"/>
  <c r="B1659" i="5" s="1"/>
  <c r="B1660" i="5" s="1"/>
  <c r="B1661" i="5" s="1"/>
  <c r="B1662" i="5" s="1"/>
  <c r="B1663" i="5" s="1"/>
  <c r="B1664" i="5" s="1"/>
  <c r="B1665" i="5" s="1"/>
  <c r="B1666" i="5" s="1"/>
  <c r="B1667" i="5" s="1"/>
  <c r="B1668" i="5" s="1"/>
  <c r="B1669" i="5" s="1"/>
  <c r="B1670" i="5" s="1"/>
  <c r="B1671" i="5" s="1"/>
  <c r="B1672" i="5" s="1"/>
  <c r="B1673" i="5" s="1"/>
  <c r="B1674" i="5" s="1"/>
  <c r="B1675" i="5" s="1"/>
  <c r="B1676" i="5" s="1"/>
  <c r="B1677" i="5" s="1"/>
  <c r="B1678" i="5" s="1"/>
  <c r="B1679" i="5" s="1"/>
  <c r="B1680" i="5" s="1"/>
  <c r="B1681" i="5" s="1"/>
  <c r="B1682" i="5" s="1"/>
  <c r="B1683" i="5" s="1"/>
  <c r="B1684" i="5" s="1"/>
  <c r="B1685" i="5" s="1"/>
  <c r="B1686" i="5" s="1"/>
  <c r="B1687" i="5" s="1"/>
  <c r="B1688" i="5" s="1"/>
  <c r="B1689" i="5" s="1"/>
  <c r="B1690" i="5" s="1"/>
  <c r="B1691" i="5" s="1"/>
  <c r="B1692" i="5" s="1"/>
  <c r="B1693" i="5" s="1"/>
  <c r="B1694" i="5" s="1"/>
  <c r="B1695" i="5" s="1"/>
  <c r="B1696" i="5" s="1"/>
  <c r="B1697" i="5" s="1"/>
  <c r="B1698" i="5" s="1"/>
  <c r="B1699" i="5" s="1"/>
  <c r="B1700" i="5" s="1"/>
  <c r="B1701" i="5" s="1"/>
  <c r="B1702" i="5" s="1"/>
  <c r="B1703" i="5" s="1"/>
  <c r="B1704" i="5" s="1"/>
  <c r="B1705" i="5" s="1"/>
  <c r="B1706" i="5" s="1"/>
  <c r="B1707" i="5" s="1"/>
  <c r="B1708" i="5" s="1"/>
  <c r="B1709" i="5" s="1"/>
  <c r="B1710" i="5" s="1"/>
  <c r="B1711" i="5" s="1"/>
  <c r="B1712" i="5" s="1"/>
  <c r="B1713" i="5" s="1"/>
  <c r="B1714" i="5" s="1"/>
  <c r="B1715" i="5" s="1"/>
  <c r="B1716" i="5" s="1"/>
  <c r="B1717" i="5" s="1"/>
  <c r="B1718" i="5" s="1"/>
  <c r="B1719" i="5" s="1"/>
  <c r="B1720" i="5" s="1"/>
  <c r="B1721" i="5" s="1"/>
  <c r="B1722" i="5" s="1"/>
  <c r="B1723" i="5" s="1"/>
  <c r="B1724" i="5" s="1"/>
  <c r="B1725" i="5" s="1"/>
  <c r="B1726" i="5" s="1"/>
  <c r="B1727" i="5" s="1"/>
  <c r="B1728" i="5" s="1"/>
  <c r="B1729" i="5" s="1"/>
  <c r="B1730" i="5" s="1"/>
  <c r="B1731" i="5" s="1"/>
  <c r="B1732" i="5" s="1"/>
  <c r="B1733" i="5" s="1"/>
  <c r="B1734" i="5" s="1"/>
  <c r="B1735" i="5" s="1"/>
  <c r="B1736" i="5" s="1"/>
  <c r="B1737" i="5" s="1"/>
  <c r="B1738" i="5" s="1"/>
  <c r="B1739" i="5" s="1"/>
  <c r="B1740" i="5" s="1"/>
  <c r="B1741" i="5" s="1"/>
  <c r="B1742" i="5" s="1"/>
  <c r="B1743" i="5" s="1"/>
  <c r="B1744" i="5" s="1"/>
  <c r="B1745" i="5" s="1"/>
  <c r="B1746" i="5" s="1"/>
  <c r="B1747" i="5" s="1"/>
  <c r="B1748" i="5" s="1"/>
  <c r="B1749" i="5" s="1"/>
  <c r="B1750" i="5" s="1"/>
  <c r="B1751" i="5" s="1"/>
  <c r="B1752" i="5" s="1"/>
  <c r="B1753" i="5" s="1"/>
  <c r="B1754" i="5" s="1"/>
  <c r="B1755" i="5" s="1"/>
  <c r="B1756" i="5" s="1"/>
  <c r="B1757" i="5" s="1"/>
  <c r="B1758" i="5" s="1"/>
  <c r="B1759" i="5" s="1"/>
  <c r="B1760" i="5" s="1"/>
  <c r="B1761" i="5" s="1"/>
  <c r="B1762" i="5" s="1"/>
  <c r="B1763" i="5" s="1"/>
  <c r="B1764" i="5" s="1"/>
  <c r="B1765" i="5" s="1"/>
  <c r="B1766" i="5" s="1"/>
  <c r="B1767" i="5" s="1"/>
  <c r="B1768" i="5" s="1"/>
  <c r="B1769" i="5" s="1"/>
  <c r="B1770" i="5" s="1"/>
  <c r="B1771" i="5" s="1"/>
  <c r="B1772" i="5" s="1"/>
  <c r="B1773" i="5" s="1"/>
  <c r="B1774" i="5" s="1"/>
  <c r="B1775" i="5" s="1"/>
  <c r="B1776" i="5" s="1"/>
  <c r="B1777" i="5" s="1"/>
  <c r="B1778" i="5" s="1"/>
  <c r="B1779" i="5" s="1"/>
  <c r="B1780" i="5" s="1"/>
  <c r="B1781" i="5" s="1"/>
  <c r="B1782" i="5" s="1"/>
  <c r="B1783" i="5" s="1"/>
  <c r="B1784" i="5" s="1"/>
  <c r="B1785" i="5" s="1"/>
  <c r="B1786" i="5" s="1"/>
  <c r="B1787" i="5" s="1"/>
  <c r="B1788" i="5" s="1"/>
  <c r="B1789" i="5" s="1"/>
  <c r="B1790" i="5" s="1"/>
  <c r="B1791" i="5" s="1"/>
  <c r="B1792" i="5" s="1"/>
  <c r="B1793" i="5" s="1"/>
  <c r="B1794" i="5" s="1"/>
  <c r="B1795" i="5" s="1"/>
  <c r="B1796" i="5" s="1"/>
  <c r="B1797" i="5" s="1"/>
  <c r="B1798" i="5" s="1"/>
  <c r="B1799" i="5" s="1"/>
  <c r="B1800" i="5" s="1"/>
  <c r="B1801" i="5" s="1"/>
  <c r="B1802" i="5" s="1"/>
  <c r="B1803" i="5" s="1"/>
  <c r="B1804" i="5" s="1"/>
  <c r="B1805" i="5" s="1"/>
  <c r="B1806" i="5" s="1"/>
  <c r="B1807" i="5" s="1"/>
  <c r="B1808" i="5" s="1"/>
  <c r="B1809" i="5" s="1"/>
  <c r="B1810" i="5" s="1"/>
  <c r="B1811" i="5" s="1"/>
  <c r="B1812" i="5" s="1"/>
  <c r="B1813" i="5" s="1"/>
  <c r="B1814" i="5" s="1"/>
  <c r="B1815" i="5" s="1"/>
  <c r="B1816" i="5" s="1"/>
  <c r="B1817" i="5" s="1"/>
  <c r="B1818" i="5" s="1"/>
  <c r="B1819" i="5" s="1"/>
  <c r="B1820" i="5" s="1"/>
  <c r="B1821" i="5" s="1"/>
  <c r="B1822" i="5" s="1"/>
  <c r="B1823" i="5" s="1"/>
  <c r="B1824" i="5" s="1"/>
  <c r="B1825" i="5" s="1"/>
  <c r="B1826" i="5" s="1"/>
  <c r="B1827" i="5" s="1"/>
  <c r="B1828" i="5" s="1"/>
  <c r="B1829" i="5" s="1"/>
  <c r="B1830" i="5" s="1"/>
  <c r="B1831" i="5" s="1"/>
  <c r="B1832" i="5" s="1"/>
  <c r="B1833" i="5" s="1"/>
  <c r="B1834" i="5" s="1"/>
  <c r="B1835" i="5" s="1"/>
  <c r="B1836" i="5" s="1"/>
  <c r="B1837" i="5" s="1"/>
  <c r="B1838" i="5" s="1"/>
  <c r="B1839" i="5" s="1"/>
  <c r="B1840" i="5" s="1"/>
  <c r="B1841" i="5" s="1"/>
  <c r="B1842" i="5" s="1"/>
  <c r="B1843" i="5" s="1"/>
  <c r="B1844" i="5" s="1"/>
  <c r="B1845" i="5" s="1"/>
  <c r="B1846" i="5" s="1"/>
  <c r="B1847" i="5" s="1"/>
  <c r="B1848" i="5" s="1"/>
  <c r="B1849" i="5" s="1"/>
  <c r="B1850" i="5" s="1"/>
  <c r="B1851" i="5" s="1"/>
  <c r="B1852" i="5" s="1"/>
  <c r="B1853" i="5" s="1"/>
  <c r="B1854" i="5" s="1"/>
  <c r="B1855" i="5" s="1"/>
  <c r="B1856" i="5" s="1"/>
  <c r="B1857" i="5" s="1"/>
  <c r="B1858" i="5" s="1"/>
  <c r="B1859" i="5" s="1"/>
  <c r="B1860" i="5" s="1"/>
  <c r="B1861" i="5" s="1"/>
  <c r="B1862" i="5" s="1"/>
  <c r="B1863" i="5" s="1"/>
  <c r="B1864" i="5" s="1"/>
  <c r="B1865" i="5" s="1"/>
  <c r="B1866" i="5" s="1"/>
  <c r="B1867" i="5" s="1"/>
  <c r="B1868" i="5" s="1"/>
  <c r="B1869" i="5" s="1"/>
  <c r="B1870" i="5" s="1"/>
  <c r="B1871" i="5" s="1"/>
  <c r="B1872" i="5" s="1"/>
  <c r="B1873" i="5" s="1"/>
  <c r="B1874" i="5" s="1"/>
  <c r="B1875" i="5" s="1"/>
  <c r="B1876" i="5" s="1"/>
  <c r="B1877" i="5" s="1"/>
  <c r="B1878" i="5" s="1"/>
  <c r="B1879" i="5" s="1"/>
  <c r="B1880" i="5" s="1"/>
  <c r="B1881" i="5" s="1"/>
  <c r="B1882" i="5" s="1"/>
  <c r="B1883" i="5" s="1"/>
  <c r="B1884" i="5" s="1"/>
  <c r="B1885" i="5" s="1"/>
  <c r="B1886" i="5" s="1"/>
  <c r="B1887" i="5" s="1"/>
  <c r="B1888" i="5" s="1"/>
  <c r="B1889" i="5" s="1"/>
  <c r="B1890" i="5" s="1"/>
  <c r="B1891" i="5" s="1"/>
  <c r="B1892" i="5" s="1"/>
  <c r="B1893" i="5" s="1"/>
  <c r="B1894" i="5" s="1"/>
  <c r="B1895" i="5" s="1"/>
  <c r="B1896" i="5" s="1"/>
  <c r="B1897" i="5" s="1"/>
  <c r="B1898" i="5" s="1"/>
  <c r="B1899" i="5" s="1"/>
  <c r="B1900" i="5" s="1"/>
  <c r="B1901" i="5" s="1"/>
  <c r="B1902" i="5" s="1"/>
  <c r="B1903" i="5" s="1"/>
  <c r="B1904" i="5" s="1"/>
  <c r="B1905" i="5" s="1"/>
  <c r="B1906" i="5" s="1"/>
  <c r="B1907" i="5" s="1"/>
  <c r="B1908" i="5" s="1"/>
  <c r="B1909" i="5" s="1"/>
  <c r="B1910" i="5" s="1"/>
  <c r="B1911" i="5" s="1"/>
  <c r="B1912" i="5" s="1"/>
  <c r="B1913" i="5" s="1"/>
  <c r="B1914" i="5" s="1"/>
  <c r="B1915" i="5" s="1"/>
  <c r="B1916" i="5" s="1"/>
  <c r="B1917" i="5" s="1"/>
  <c r="B1918" i="5" s="1"/>
  <c r="B1919" i="5" s="1"/>
  <c r="B1920" i="5" s="1"/>
  <c r="B1921" i="5" s="1"/>
  <c r="B1922" i="5" s="1"/>
  <c r="B1923" i="5" s="1"/>
  <c r="B1924" i="5" s="1"/>
  <c r="B1925" i="5" s="1"/>
  <c r="B1926" i="5" s="1"/>
  <c r="B1927" i="5" s="1"/>
  <c r="B1928" i="5" s="1"/>
  <c r="B1929" i="5" s="1"/>
  <c r="B1930" i="5" s="1"/>
  <c r="B1931" i="5" s="1"/>
  <c r="B1932" i="5" s="1"/>
  <c r="B1933" i="5" s="1"/>
  <c r="B1934" i="5" s="1"/>
  <c r="B1935" i="5" s="1"/>
  <c r="B1936" i="5" s="1"/>
  <c r="B1937" i="5" s="1"/>
  <c r="B1938" i="5" s="1"/>
  <c r="B1939" i="5" s="1"/>
  <c r="B1940" i="5" s="1"/>
  <c r="B1941" i="5" s="1"/>
  <c r="B1942" i="5" s="1"/>
  <c r="B1943" i="5" s="1"/>
  <c r="B1944" i="5" s="1"/>
  <c r="B1945" i="5" s="1"/>
  <c r="B1946" i="5" s="1"/>
  <c r="B1947" i="5" s="1"/>
  <c r="B1948" i="5" s="1"/>
  <c r="B1949" i="5" s="1"/>
  <c r="B1950" i="5" s="1"/>
  <c r="B1951" i="5" s="1"/>
  <c r="B1952" i="5" s="1"/>
  <c r="B1953" i="5" s="1"/>
  <c r="B1954" i="5" s="1"/>
  <c r="B1955" i="5" s="1"/>
  <c r="B1956" i="5" s="1"/>
  <c r="B1957" i="5" s="1"/>
  <c r="B1958" i="5" s="1"/>
  <c r="B1959" i="5" s="1"/>
  <c r="B1960" i="5" s="1"/>
  <c r="B1961" i="5" s="1"/>
  <c r="B1962" i="5" s="1"/>
  <c r="B1963" i="5" s="1"/>
  <c r="B1964" i="5" s="1"/>
  <c r="B1965" i="5" s="1"/>
  <c r="B1966" i="5" s="1"/>
  <c r="B1967" i="5" s="1"/>
  <c r="B1968" i="5" s="1"/>
  <c r="B1969" i="5" s="1"/>
  <c r="B1970" i="5" s="1"/>
  <c r="B1971" i="5" s="1"/>
  <c r="B1972" i="5" s="1"/>
  <c r="B1973" i="5" s="1"/>
  <c r="B1974" i="5" s="1"/>
  <c r="B1975" i="5" s="1"/>
  <c r="B1976" i="5" s="1"/>
  <c r="B1977" i="5" s="1"/>
  <c r="B1978" i="5" s="1"/>
  <c r="B1979" i="5" s="1"/>
  <c r="B1980" i="5" s="1"/>
  <c r="B1981" i="5" s="1"/>
  <c r="B1982" i="5" s="1"/>
  <c r="B1983" i="5" s="1"/>
  <c r="B1984" i="5" s="1"/>
  <c r="B1985" i="5" s="1"/>
  <c r="B1986" i="5" s="1"/>
  <c r="B1987" i="5" s="1"/>
  <c r="B1988" i="5" s="1"/>
  <c r="B1989" i="5" s="1"/>
  <c r="B1990" i="5" s="1"/>
  <c r="B1991" i="5" s="1"/>
  <c r="B1992" i="5" s="1"/>
  <c r="B1993" i="5" s="1"/>
  <c r="B1994" i="5" s="1"/>
  <c r="B1995" i="5" s="1"/>
  <c r="B1996" i="5" s="1"/>
  <c r="B1997" i="5" s="1"/>
  <c r="B1998" i="5" s="1"/>
  <c r="B1999" i="5" s="1"/>
  <c r="B2000" i="5" s="1"/>
  <c r="B2001" i="5" s="1"/>
  <c r="B2002" i="5" s="1"/>
  <c r="B2003" i="5" s="1"/>
  <c r="B2004" i="5" s="1"/>
  <c r="B2005" i="5" s="1"/>
  <c r="B2006" i="5" s="1"/>
  <c r="B2007" i="5" s="1"/>
  <c r="B2008" i="5" s="1"/>
  <c r="B2009" i="5" s="1"/>
  <c r="B2010" i="5" s="1"/>
  <c r="B2011" i="5" s="1"/>
  <c r="B2012" i="5" s="1"/>
  <c r="B2013" i="5" s="1"/>
  <c r="B2014" i="5" s="1"/>
  <c r="B2015" i="5" s="1"/>
  <c r="B2016" i="5" s="1"/>
  <c r="B2017" i="5" s="1"/>
  <c r="B2018" i="5" s="1"/>
  <c r="B2019" i="5" s="1"/>
  <c r="B2020" i="5" s="1"/>
  <c r="B2021" i="5" s="1"/>
  <c r="B2022" i="5" s="1"/>
  <c r="B2023" i="5" s="1"/>
  <c r="B2024" i="5" s="1"/>
  <c r="B2025" i="5" s="1"/>
  <c r="B2026" i="5" s="1"/>
  <c r="B2027" i="5" s="1"/>
  <c r="B2028" i="5" s="1"/>
  <c r="B2029" i="5" s="1"/>
  <c r="B2030" i="5" s="1"/>
  <c r="B2031" i="5" s="1"/>
  <c r="B2032" i="5" s="1"/>
  <c r="B2033" i="5" s="1"/>
  <c r="B2034" i="5" s="1"/>
  <c r="B2035" i="5" s="1"/>
  <c r="B2036" i="5" s="1"/>
  <c r="B2037" i="5" s="1"/>
  <c r="B2038" i="5" s="1"/>
  <c r="B2039" i="5" s="1"/>
  <c r="B2040" i="5" s="1"/>
  <c r="B2041" i="5" s="1"/>
  <c r="B2042" i="5" s="1"/>
  <c r="B2043" i="5" s="1"/>
  <c r="B2044" i="5" s="1"/>
  <c r="B2045" i="5" s="1"/>
  <c r="B2046" i="5" s="1"/>
  <c r="B2047" i="5" s="1"/>
  <c r="B2048" i="5" s="1"/>
  <c r="B2049" i="5" s="1"/>
  <c r="B2050" i="5" s="1"/>
  <c r="B2051" i="5" s="1"/>
  <c r="B2052" i="5" s="1"/>
  <c r="B2053" i="5" s="1"/>
  <c r="B2054" i="5" s="1"/>
  <c r="B2055" i="5" s="1"/>
  <c r="B2056" i="5" s="1"/>
  <c r="B2057" i="5" s="1"/>
  <c r="B2058" i="5" s="1"/>
  <c r="B2059" i="5" s="1"/>
  <c r="B2060" i="5" s="1"/>
  <c r="B2061" i="5" s="1"/>
  <c r="B2062" i="5" s="1"/>
  <c r="B2063" i="5" s="1"/>
  <c r="B2064" i="5" s="1"/>
  <c r="B2065" i="5" s="1"/>
  <c r="B2066" i="5" s="1"/>
  <c r="B2067" i="5" s="1"/>
  <c r="B2068" i="5" s="1"/>
  <c r="B2069" i="5" s="1"/>
  <c r="B2070" i="5" s="1"/>
  <c r="B2071" i="5" s="1"/>
  <c r="B2072" i="5" s="1"/>
  <c r="B2073" i="5" s="1"/>
  <c r="B2074" i="5" s="1"/>
  <c r="B2075" i="5" s="1"/>
  <c r="B2076" i="5" s="1"/>
  <c r="B2077" i="5" s="1"/>
  <c r="B2078" i="5" s="1"/>
  <c r="B2079" i="5" s="1"/>
  <c r="B2080" i="5" s="1"/>
  <c r="B2081" i="5" s="1"/>
  <c r="B2082" i="5" s="1"/>
  <c r="B2083" i="5" s="1"/>
  <c r="B2084" i="5" s="1"/>
  <c r="B2085" i="5" s="1"/>
  <c r="B2086" i="5" s="1"/>
  <c r="B2087" i="5" s="1"/>
  <c r="B2088" i="5" s="1"/>
  <c r="B2089" i="5" s="1"/>
  <c r="B2090" i="5" s="1"/>
  <c r="B2091" i="5" s="1"/>
  <c r="B2092" i="5" s="1"/>
  <c r="B2093" i="5" s="1"/>
  <c r="B2094" i="5" s="1"/>
  <c r="B2095" i="5" s="1"/>
  <c r="B2096" i="5" s="1"/>
  <c r="B2097" i="5" s="1"/>
  <c r="B2098" i="5" s="1"/>
  <c r="B2099" i="5" s="1"/>
  <c r="B2100" i="5" s="1"/>
  <c r="B2101" i="5" s="1"/>
  <c r="B2102" i="5" s="1"/>
  <c r="B2103" i="5" s="1"/>
  <c r="B2104" i="5" s="1"/>
  <c r="B2105" i="5" s="1"/>
  <c r="B2106" i="5" s="1"/>
  <c r="B2107" i="5" s="1"/>
  <c r="B2108" i="5" s="1"/>
  <c r="B2109" i="5" s="1"/>
  <c r="B2110" i="5" s="1"/>
  <c r="B2111" i="5" s="1"/>
  <c r="B2112" i="5" s="1"/>
  <c r="B2113" i="5" s="1"/>
  <c r="B2114" i="5" s="1"/>
  <c r="B2115" i="5" s="1"/>
  <c r="B2116" i="5" s="1"/>
  <c r="B2117" i="5" s="1"/>
  <c r="B2118" i="5" s="1"/>
  <c r="B2119" i="5" s="1"/>
  <c r="B2120" i="5" s="1"/>
  <c r="B2121" i="5" s="1"/>
  <c r="B2122" i="5" s="1"/>
  <c r="B2123" i="5" s="1"/>
  <c r="B2124" i="5" s="1"/>
  <c r="B2125" i="5" s="1"/>
  <c r="B2126" i="5" s="1"/>
  <c r="B2127" i="5" s="1"/>
  <c r="B2128" i="5" s="1"/>
  <c r="B2129" i="5" s="1"/>
  <c r="B2130" i="5" s="1"/>
  <c r="B2131" i="5" s="1"/>
  <c r="B2132" i="5" s="1"/>
  <c r="B2133" i="5" s="1"/>
  <c r="B2134" i="5" s="1"/>
  <c r="B2135" i="5" s="1"/>
  <c r="B2136" i="5" s="1"/>
  <c r="B2137" i="5" s="1"/>
  <c r="B2138" i="5" s="1"/>
  <c r="B2139" i="5" s="1"/>
  <c r="B2140" i="5" s="1"/>
  <c r="B2141" i="5" s="1"/>
  <c r="B2142" i="5" s="1"/>
  <c r="B2143" i="5" s="1"/>
  <c r="B2144" i="5" s="1"/>
  <c r="B2145" i="5" s="1"/>
  <c r="B2146" i="5" s="1"/>
  <c r="B2147" i="5" s="1"/>
  <c r="B2148" i="5" s="1"/>
  <c r="B2149" i="5" s="1"/>
  <c r="B2150" i="5" s="1"/>
  <c r="B2151" i="5" s="1"/>
  <c r="B2152" i="5" s="1"/>
  <c r="B2153" i="5" s="1"/>
  <c r="B2154" i="5" s="1"/>
  <c r="B2155" i="5" s="1"/>
  <c r="B2156" i="5" s="1"/>
  <c r="B2157" i="5" s="1"/>
  <c r="B2158" i="5" s="1"/>
  <c r="B2159" i="5" s="1"/>
  <c r="B2160" i="5" s="1"/>
  <c r="B2161" i="5" s="1"/>
  <c r="B2162" i="5" s="1"/>
  <c r="B2163" i="5" s="1"/>
  <c r="B2164" i="5" s="1"/>
  <c r="B2165" i="5" s="1"/>
  <c r="B2166" i="5" s="1"/>
  <c r="B2167" i="5" s="1"/>
  <c r="B2168" i="5" s="1"/>
  <c r="B2169" i="5" s="1"/>
  <c r="B2170" i="5" s="1"/>
  <c r="B2171" i="5" s="1"/>
  <c r="B2172" i="5" s="1"/>
  <c r="B2173" i="5" s="1"/>
  <c r="B2174" i="5" s="1"/>
  <c r="B2175" i="5" s="1"/>
  <c r="B2176" i="5" s="1"/>
  <c r="B2177" i="5" s="1"/>
  <c r="B2178" i="5" s="1"/>
  <c r="B2179" i="5" s="1"/>
  <c r="B2180" i="5" s="1"/>
  <c r="B2181" i="5" s="1"/>
  <c r="B2182" i="5" s="1"/>
  <c r="B2183" i="5" s="1"/>
  <c r="B2184" i="5" s="1"/>
  <c r="B2185" i="5" s="1"/>
  <c r="B2186" i="5" s="1"/>
  <c r="B2187" i="5" s="1"/>
  <c r="B2188" i="5" s="1"/>
  <c r="B2189" i="5" s="1"/>
  <c r="B2190" i="5" s="1"/>
  <c r="B2191" i="5" s="1"/>
  <c r="B2192" i="5" s="1"/>
  <c r="B2193" i="5" s="1"/>
  <c r="B2194" i="5" s="1"/>
  <c r="B2195" i="5" s="1"/>
  <c r="B2196" i="5" s="1"/>
  <c r="B2197" i="5" s="1"/>
  <c r="B2198" i="5" s="1"/>
  <c r="B2199" i="5" s="1"/>
  <c r="B2200" i="5" s="1"/>
  <c r="B2201" i="5" s="1"/>
  <c r="B2202" i="5" s="1"/>
  <c r="B2203" i="5" s="1"/>
  <c r="B2204" i="5" s="1"/>
  <c r="B2205" i="5" s="1"/>
  <c r="B2206" i="5" s="1"/>
  <c r="B2207" i="5" s="1"/>
  <c r="B2208" i="5" s="1"/>
  <c r="B2209" i="5" s="1"/>
  <c r="B2210" i="5" s="1"/>
  <c r="B2211" i="5" s="1"/>
  <c r="B2212" i="5" s="1"/>
  <c r="B2213" i="5" s="1"/>
  <c r="B2214" i="5" s="1"/>
  <c r="B2215" i="5" s="1"/>
  <c r="B2216" i="5" s="1"/>
  <c r="B2217" i="5" s="1"/>
  <c r="B2218" i="5" s="1"/>
  <c r="B2219" i="5" s="1"/>
  <c r="B2220" i="5" s="1"/>
  <c r="B2221" i="5" s="1"/>
  <c r="B2222" i="5" s="1"/>
  <c r="B2223" i="5" s="1"/>
  <c r="B2224" i="5" s="1"/>
  <c r="B2225" i="5" s="1"/>
  <c r="B2226" i="5" s="1"/>
  <c r="B2227" i="5" s="1"/>
  <c r="B2228" i="5" s="1"/>
  <c r="B2229" i="5" s="1"/>
  <c r="B2230" i="5" s="1"/>
  <c r="B2231" i="5" s="1"/>
  <c r="B2232" i="5" s="1"/>
  <c r="B2233" i="5" s="1"/>
  <c r="B2234" i="5" s="1"/>
  <c r="B2235" i="5" s="1"/>
  <c r="B2236" i="5" s="1"/>
  <c r="B2237" i="5" s="1"/>
  <c r="B2238" i="5" s="1"/>
  <c r="B2239" i="5" s="1"/>
  <c r="B2240" i="5" s="1"/>
  <c r="B2241" i="5" s="1"/>
  <c r="B2242" i="5" s="1"/>
  <c r="B2243" i="5" s="1"/>
  <c r="B2244" i="5" s="1"/>
  <c r="B2245" i="5" s="1"/>
  <c r="B2246" i="5" s="1"/>
  <c r="B2247" i="5" s="1"/>
  <c r="B2248" i="5" s="1"/>
  <c r="B2249" i="5" s="1"/>
  <c r="B2250" i="5" s="1"/>
  <c r="B2251" i="5" s="1"/>
  <c r="B2252" i="5" s="1"/>
  <c r="B2253" i="5" s="1"/>
  <c r="B2254" i="5" s="1"/>
  <c r="B2255" i="5" s="1"/>
  <c r="B2256" i="5" s="1"/>
  <c r="B2257" i="5" s="1"/>
  <c r="B2258" i="5" s="1"/>
  <c r="B2259" i="5" s="1"/>
  <c r="B2260" i="5" s="1"/>
  <c r="B2261" i="5" s="1"/>
  <c r="B2262" i="5" s="1"/>
  <c r="B2263" i="5" s="1"/>
  <c r="B2264" i="5" s="1"/>
  <c r="B2265" i="5" s="1"/>
  <c r="B2266" i="5" s="1"/>
  <c r="B2267" i="5" s="1"/>
  <c r="B2268" i="5" s="1"/>
  <c r="B2269" i="5" s="1"/>
  <c r="B2270" i="5" s="1"/>
  <c r="B2271" i="5" s="1"/>
  <c r="B2272" i="5" s="1"/>
  <c r="B2273" i="5" s="1"/>
  <c r="B2274" i="5" s="1"/>
  <c r="B2275" i="5" s="1"/>
  <c r="B2276" i="5" s="1"/>
  <c r="B2277" i="5" s="1"/>
  <c r="B2278" i="5" s="1"/>
  <c r="B2279" i="5" s="1"/>
  <c r="B2280" i="5" s="1"/>
  <c r="B2281" i="5" s="1"/>
  <c r="B2282" i="5" s="1"/>
  <c r="B2283" i="5" s="1"/>
  <c r="B2284" i="5" s="1"/>
  <c r="B2285" i="5" s="1"/>
  <c r="B2286" i="5" s="1"/>
  <c r="B2287" i="5" s="1"/>
  <c r="B2288" i="5" s="1"/>
  <c r="B2289" i="5" s="1"/>
  <c r="B2290" i="5" s="1"/>
  <c r="B2291" i="5" s="1"/>
  <c r="B2292" i="5" s="1"/>
  <c r="B2293" i="5" s="1"/>
  <c r="B2294" i="5" s="1"/>
  <c r="B2295" i="5" s="1"/>
  <c r="B2296" i="5" s="1"/>
  <c r="B2297" i="5" s="1"/>
  <c r="B2298" i="5" s="1"/>
  <c r="B2299" i="5" s="1"/>
  <c r="B2300" i="5" s="1"/>
  <c r="B2301" i="5" s="1"/>
  <c r="B2302" i="5" s="1"/>
  <c r="B2303" i="5" s="1"/>
  <c r="B2304" i="5" s="1"/>
  <c r="B2305" i="5" s="1"/>
  <c r="B2306" i="5" s="1"/>
  <c r="B2307" i="5" s="1"/>
  <c r="B2308" i="5" s="1"/>
  <c r="B2309" i="5" s="1"/>
  <c r="B2310" i="5" s="1"/>
  <c r="B2311" i="5" s="1"/>
  <c r="B2312" i="5" s="1"/>
  <c r="B2313" i="5" s="1"/>
  <c r="B2314" i="5" s="1"/>
  <c r="B2315" i="5" s="1"/>
  <c r="B2316" i="5" s="1"/>
  <c r="B2317" i="5" s="1"/>
  <c r="B2318" i="5" s="1"/>
  <c r="B2319" i="5" s="1"/>
  <c r="B2320" i="5" s="1"/>
  <c r="B2321" i="5" s="1"/>
  <c r="B2322" i="5" s="1"/>
  <c r="B2323" i="5" s="1"/>
  <c r="B2324" i="5" s="1"/>
  <c r="B2325" i="5" s="1"/>
  <c r="B2326" i="5" s="1"/>
  <c r="B2327" i="5" s="1"/>
  <c r="B2328" i="5" s="1"/>
  <c r="B2329" i="5" s="1"/>
  <c r="B2330" i="5" s="1"/>
  <c r="B2331" i="5" s="1"/>
  <c r="B2332" i="5" s="1"/>
  <c r="B2333" i="5" s="1"/>
  <c r="B2334" i="5" s="1"/>
  <c r="B2335" i="5" s="1"/>
  <c r="B2336" i="5" s="1"/>
  <c r="B2337" i="5" s="1"/>
  <c r="B2338" i="5" s="1"/>
  <c r="B2339" i="5" s="1"/>
  <c r="B2340" i="5" s="1"/>
  <c r="B2341" i="5" s="1"/>
  <c r="B2342" i="5" s="1"/>
  <c r="B2343" i="5" s="1"/>
  <c r="B2344" i="5" s="1"/>
  <c r="B2345" i="5" s="1"/>
  <c r="B2346" i="5" s="1"/>
  <c r="B2347" i="5" s="1"/>
  <c r="B2348" i="5" s="1"/>
  <c r="B2349" i="5" s="1"/>
  <c r="B2350" i="5" s="1"/>
  <c r="B2351" i="5" s="1"/>
  <c r="B2352" i="5" s="1"/>
  <c r="B2353" i="5" s="1"/>
  <c r="B2354" i="5" s="1"/>
  <c r="B2355" i="5" s="1"/>
  <c r="B2356" i="5" s="1"/>
  <c r="B2357" i="5" s="1"/>
  <c r="B2358" i="5" s="1"/>
  <c r="B2359" i="5" s="1"/>
  <c r="B2360" i="5" s="1"/>
  <c r="B2361" i="5" s="1"/>
  <c r="B2362" i="5" s="1"/>
  <c r="B2363" i="5" s="1"/>
  <c r="B2364" i="5" s="1"/>
  <c r="B2365" i="5" s="1"/>
  <c r="B2366" i="5" s="1"/>
  <c r="B2367" i="5" s="1"/>
  <c r="B2368" i="5" s="1"/>
  <c r="B2369" i="5" s="1"/>
  <c r="B2370" i="5" s="1"/>
  <c r="B2371" i="5" s="1"/>
  <c r="B2372" i="5" s="1"/>
  <c r="B2373" i="5" s="1"/>
  <c r="B2374" i="5" s="1"/>
  <c r="B2375" i="5" s="1"/>
  <c r="B2376" i="5" s="1"/>
  <c r="B2377" i="5" s="1"/>
  <c r="B2378" i="5" s="1"/>
  <c r="B2379" i="5" s="1"/>
  <c r="B2380" i="5" s="1"/>
  <c r="B2381" i="5" s="1"/>
  <c r="B2382" i="5" s="1"/>
  <c r="B2383" i="5" s="1"/>
  <c r="B2384" i="5" s="1"/>
  <c r="B2385" i="5" s="1"/>
  <c r="B2386" i="5" s="1"/>
  <c r="B2387" i="5" s="1"/>
  <c r="B2388" i="5" s="1"/>
  <c r="B2389" i="5" s="1"/>
  <c r="B2390" i="5" s="1"/>
  <c r="B2391" i="5" s="1"/>
  <c r="B2392" i="5" s="1"/>
  <c r="B2393" i="5" s="1"/>
  <c r="B2394" i="5" s="1"/>
  <c r="B2395" i="5" s="1"/>
  <c r="B2396" i="5" s="1"/>
  <c r="B2397" i="5" s="1"/>
  <c r="B2398" i="5" s="1"/>
  <c r="B2399" i="5" s="1"/>
  <c r="B2400" i="5" s="1"/>
  <c r="B2401" i="5" s="1"/>
  <c r="B2402" i="5" s="1"/>
  <c r="B2403" i="5" s="1"/>
  <c r="B2404" i="5" s="1"/>
  <c r="B2405" i="5" s="1"/>
  <c r="B2406" i="5" s="1"/>
  <c r="B2407" i="5" s="1"/>
  <c r="B2408" i="5" s="1"/>
  <c r="B2409" i="5" s="1"/>
  <c r="B2410" i="5" s="1"/>
  <c r="B2411" i="5" s="1"/>
  <c r="B2412" i="5" s="1"/>
  <c r="B2413" i="5" s="1"/>
  <c r="B2414" i="5" s="1"/>
  <c r="B2415" i="5" s="1"/>
  <c r="B2416" i="5" s="1"/>
  <c r="B2417" i="5" s="1"/>
  <c r="B2418" i="5" s="1"/>
  <c r="B2419" i="5" s="1"/>
  <c r="B2420" i="5" s="1"/>
  <c r="B2421" i="5" s="1"/>
  <c r="B2422" i="5" s="1"/>
  <c r="B2423" i="5" s="1"/>
  <c r="B2424" i="5" s="1"/>
  <c r="B2425" i="5" s="1"/>
  <c r="B2426" i="5" s="1"/>
  <c r="B2427" i="5" s="1"/>
  <c r="B2428" i="5" s="1"/>
  <c r="B2429" i="5" s="1"/>
  <c r="B2430" i="5" s="1"/>
  <c r="B2431" i="5" s="1"/>
  <c r="B2432" i="5" s="1"/>
  <c r="B2433" i="5" s="1"/>
  <c r="B2434" i="5" s="1"/>
  <c r="B2435" i="5" s="1"/>
  <c r="B2436" i="5" s="1"/>
  <c r="B2437" i="5" s="1"/>
  <c r="B2438" i="5" s="1"/>
  <c r="B2439" i="5" s="1"/>
  <c r="B2440" i="5" s="1"/>
  <c r="B2441" i="5" s="1"/>
  <c r="B2442" i="5" s="1"/>
  <c r="B2443" i="5" s="1"/>
  <c r="B2444" i="5" s="1"/>
  <c r="B2445" i="5" s="1"/>
  <c r="B2446" i="5" s="1"/>
  <c r="B2447" i="5" s="1"/>
  <c r="B2448" i="5" s="1"/>
  <c r="B2449" i="5" s="1"/>
  <c r="B2450" i="5" s="1"/>
  <c r="B2451" i="5" s="1"/>
  <c r="B2452" i="5" s="1"/>
  <c r="B2453" i="5" s="1"/>
  <c r="B2454" i="5" s="1"/>
  <c r="B2455" i="5" s="1"/>
  <c r="B2456" i="5" s="1"/>
  <c r="B2457" i="5" s="1"/>
  <c r="B2458" i="5" s="1"/>
  <c r="B2459" i="5" s="1"/>
  <c r="B2460" i="5" s="1"/>
  <c r="B2461" i="5" s="1"/>
  <c r="B2462" i="5" s="1"/>
  <c r="B2463" i="5" s="1"/>
  <c r="B2464" i="5" s="1"/>
  <c r="B2465" i="5" s="1"/>
  <c r="B2466" i="5" s="1"/>
  <c r="B2467" i="5" s="1"/>
  <c r="B2468" i="5" s="1"/>
  <c r="B2469" i="5" s="1"/>
  <c r="B2470" i="5" s="1"/>
  <c r="B2471" i="5" s="1"/>
  <c r="B2472" i="5" s="1"/>
  <c r="B2473" i="5" s="1"/>
  <c r="B2474" i="5" s="1"/>
  <c r="B2475" i="5" s="1"/>
  <c r="B2476" i="5" s="1"/>
  <c r="B2477" i="5" s="1"/>
  <c r="B2478" i="5" s="1"/>
  <c r="B2479" i="5" s="1"/>
  <c r="B2480" i="5" s="1"/>
  <c r="B2481" i="5" s="1"/>
  <c r="B2482" i="5" s="1"/>
  <c r="B2483" i="5" s="1"/>
  <c r="B2484" i="5" s="1"/>
  <c r="B2485" i="5" s="1"/>
  <c r="B2486" i="5" s="1"/>
  <c r="B2487" i="5" s="1"/>
  <c r="B2488" i="5" s="1"/>
  <c r="B2489" i="5" s="1"/>
  <c r="B2490" i="5" s="1"/>
  <c r="B2491" i="5" s="1"/>
  <c r="B2492" i="5" s="1"/>
  <c r="B2493" i="5" s="1"/>
  <c r="B2494" i="5" s="1"/>
  <c r="B2495" i="5" s="1"/>
  <c r="B2496" i="5" s="1"/>
  <c r="B2497" i="5" s="1"/>
  <c r="B2498" i="5" s="1"/>
  <c r="B2499" i="5" s="1"/>
  <c r="B2500" i="5" s="1"/>
  <c r="B2501" i="5" s="1"/>
  <c r="B2502" i="5" s="1"/>
  <c r="B2503" i="5" s="1"/>
  <c r="B2504" i="5" s="1"/>
  <c r="B2505" i="5" s="1"/>
  <c r="B2506" i="5" s="1"/>
  <c r="B2507" i="5" s="1"/>
  <c r="B2508" i="5" s="1"/>
  <c r="B2509" i="5" s="1"/>
  <c r="B2510" i="5" s="1"/>
  <c r="B2511" i="5" s="1"/>
  <c r="B2512" i="5" s="1"/>
  <c r="B2513" i="5" s="1"/>
  <c r="B2514" i="5" s="1"/>
  <c r="B2515" i="5" s="1"/>
  <c r="B2516" i="5" s="1"/>
  <c r="B2517" i="5" s="1"/>
  <c r="B2518" i="5" s="1"/>
  <c r="B2519" i="5" s="1"/>
  <c r="B2520" i="5" s="1"/>
  <c r="B2521" i="5" s="1"/>
  <c r="B2522" i="5" s="1"/>
  <c r="B2523" i="5" s="1"/>
  <c r="B2524" i="5" s="1"/>
  <c r="B2525" i="5" s="1"/>
  <c r="B2526" i="5" s="1"/>
  <c r="B2527" i="5" s="1"/>
  <c r="B2528" i="5" s="1"/>
  <c r="B2529" i="5" s="1"/>
  <c r="B2530" i="5" s="1"/>
  <c r="B2531" i="5" s="1"/>
  <c r="B2532" i="5" s="1"/>
  <c r="B2533" i="5" s="1"/>
  <c r="B2534" i="5" s="1"/>
  <c r="B2535" i="5" s="1"/>
  <c r="B2536" i="5" s="1"/>
  <c r="B2537" i="5" s="1"/>
  <c r="B2538" i="5" s="1"/>
  <c r="B2539" i="5" s="1"/>
  <c r="B2540" i="5" s="1"/>
  <c r="B2541" i="5" s="1"/>
  <c r="B2542" i="5" s="1"/>
  <c r="B2543" i="5" s="1"/>
  <c r="B2544" i="5" s="1"/>
  <c r="B2545" i="5" s="1"/>
  <c r="B2546" i="5" s="1"/>
  <c r="B2547" i="5" s="1"/>
  <c r="B2548" i="5" s="1"/>
  <c r="B2549" i="5" s="1"/>
  <c r="B2550" i="5" s="1"/>
  <c r="B2551" i="5" s="1"/>
  <c r="B2552" i="5" s="1"/>
  <c r="B2553" i="5" s="1"/>
  <c r="B2554" i="5" s="1"/>
  <c r="B2555" i="5" s="1"/>
  <c r="B2556" i="5" s="1"/>
  <c r="B2557" i="5" s="1"/>
  <c r="B2558" i="5" s="1"/>
  <c r="B2559" i="5" s="1"/>
  <c r="B2560" i="5" s="1"/>
  <c r="B2561" i="5" s="1"/>
  <c r="B2562" i="5" s="1"/>
  <c r="B2563" i="5" s="1"/>
  <c r="B2564" i="5" s="1"/>
  <c r="B2565" i="5" s="1"/>
  <c r="B2566" i="5" s="1"/>
  <c r="B2567" i="5" s="1"/>
  <c r="B2568" i="5" s="1"/>
  <c r="B2569" i="5" s="1"/>
  <c r="B2570" i="5" s="1"/>
  <c r="B2571" i="5" s="1"/>
  <c r="B2572" i="5" s="1"/>
  <c r="B2573" i="5" s="1"/>
  <c r="B2574" i="5" s="1"/>
  <c r="B2575" i="5" s="1"/>
  <c r="B2576" i="5" s="1"/>
  <c r="B2577" i="5" s="1"/>
  <c r="B2578" i="5" s="1"/>
  <c r="B2579" i="5" s="1"/>
  <c r="B2580" i="5" s="1"/>
  <c r="B2581" i="5" s="1"/>
  <c r="B2582" i="5" s="1"/>
  <c r="B2583" i="5" s="1"/>
  <c r="B2584" i="5" s="1"/>
  <c r="B2585" i="5" s="1"/>
  <c r="B2586" i="5" s="1"/>
  <c r="B2587" i="5" s="1"/>
  <c r="B2588" i="5" s="1"/>
  <c r="B2589" i="5" s="1"/>
  <c r="B2590" i="5" s="1"/>
  <c r="B2591" i="5" s="1"/>
  <c r="B2592" i="5" s="1"/>
  <c r="B2593" i="5" s="1"/>
  <c r="B2594" i="5" s="1"/>
  <c r="B2595" i="5" s="1"/>
  <c r="B2596" i="5" s="1"/>
  <c r="B2597" i="5" s="1"/>
  <c r="B2598" i="5" s="1"/>
  <c r="B2599" i="5" s="1"/>
  <c r="B2600" i="5" s="1"/>
  <c r="B2601" i="5" s="1"/>
  <c r="B2602" i="5" s="1"/>
  <c r="B2603" i="5" s="1"/>
  <c r="B2604" i="5" s="1"/>
  <c r="B2605" i="5" s="1"/>
  <c r="B2606" i="5" s="1"/>
  <c r="B2607" i="5" s="1"/>
  <c r="B2608" i="5" s="1"/>
  <c r="B2609" i="5" s="1"/>
  <c r="B2610" i="5" s="1"/>
  <c r="B2611" i="5" s="1"/>
  <c r="B2612" i="5" s="1"/>
  <c r="B2613" i="5" s="1"/>
  <c r="B2614" i="5" s="1"/>
  <c r="B2615" i="5" s="1"/>
  <c r="B2616" i="5" s="1"/>
  <c r="B2617" i="5" s="1"/>
  <c r="B2618" i="5" s="1"/>
  <c r="B2619" i="5" s="1"/>
  <c r="B2620" i="5" s="1"/>
  <c r="B2621" i="5" s="1"/>
  <c r="B2622" i="5" s="1"/>
  <c r="B2623" i="5" s="1"/>
  <c r="B2624" i="5" s="1"/>
  <c r="B2625" i="5" s="1"/>
  <c r="B2626" i="5" s="1"/>
  <c r="B2627" i="5" s="1"/>
  <c r="B2628" i="5" s="1"/>
  <c r="B2629" i="5" s="1"/>
  <c r="B2630" i="5" s="1"/>
  <c r="B2631" i="5" s="1"/>
  <c r="B2632" i="5" s="1"/>
  <c r="B2633" i="5" s="1"/>
  <c r="B2634" i="5" s="1"/>
  <c r="B2635" i="5" s="1"/>
  <c r="B2636" i="5" s="1"/>
  <c r="B2637" i="5" s="1"/>
  <c r="B2638" i="5" s="1"/>
  <c r="B2639" i="5" s="1"/>
  <c r="B2640" i="5" s="1"/>
  <c r="B2641" i="5" s="1"/>
  <c r="B2642" i="5" s="1"/>
  <c r="B2643" i="5" s="1"/>
  <c r="B2644" i="5" s="1"/>
  <c r="B2645" i="5" s="1"/>
  <c r="B2646" i="5" s="1"/>
  <c r="B2647" i="5" s="1"/>
  <c r="B2648" i="5" s="1"/>
  <c r="B2649" i="5" s="1"/>
  <c r="B2650" i="5" s="1"/>
  <c r="B2651" i="5" s="1"/>
  <c r="B2652" i="5" s="1"/>
  <c r="B2653" i="5" s="1"/>
  <c r="B2654" i="5" s="1"/>
  <c r="B2655" i="5" s="1"/>
  <c r="B2656" i="5" s="1"/>
  <c r="B2657" i="5" s="1"/>
  <c r="B2658" i="5" s="1"/>
  <c r="B2659" i="5" s="1"/>
  <c r="B2660" i="5" s="1"/>
  <c r="B2661" i="5" s="1"/>
  <c r="B2662" i="5" s="1"/>
  <c r="B2663" i="5" s="1"/>
  <c r="B2664" i="5" s="1"/>
  <c r="B2665" i="5" s="1"/>
  <c r="B2666" i="5" s="1"/>
  <c r="B2667" i="5" s="1"/>
  <c r="B2668" i="5" s="1"/>
  <c r="B2669" i="5" s="1"/>
  <c r="B2670" i="5" s="1"/>
  <c r="B2671" i="5" s="1"/>
  <c r="B2672" i="5" s="1"/>
  <c r="B2673" i="5" s="1"/>
  <c r="B2674" i="5" s="1"/>
  <c r="B2675" i="5" s="1"/>
  <c r="B2676" i="5" s="1"/>
  <c r="B2677" i="5" s="1"/>
  <c r="B2678" i="5" s="1"/>
  <c r="B2679" i="5" s="1"/>
  <c r="B2680" i="5" s="1"/>
  <c r="B2681" i="5" s="1"/>
  <c r="B2682" i="5" s="1"/>
  <c r="B2683" i="5" s="1"/>
  <c r="B2684" i="5" s="1"/>
  <c r="B2685" i="5" s="1"/>
  <c r="B2686" i="5" s="1"/>
  <c r="B2687" i="5" s="1"/>
  <c r="B2688" i="5" s="1"/>
  <c r="B2689" i="5" s="1"/>
  <c r="B2690" i="5" s="1"/>
  <c r="B2691" i="5" s="1"/>
  <c r="B2692" i="5" s="1"/>
  <c r="B2693" i="5" s="1"/>
  <c r="B2694" i="5" s="1"/>
  <c r="B2695" i="5" s="1"/>
  <c r="B2696" i="5" s="1"/>
  <c r="B2697" i="5" s="1"/>
  <c r="B2698" i="5" s="1"/>
  <c r="B2699" i="5" s="1"/>
  <c r="B2700" i="5" s="1"/>
  <c r="B2701" i="5" s="1"/>
  <c r="B2702" i="5" s="1"/>
  <c r="B2703" i="5" s="1"/>
  <c r="B2704" i="5" s="1"/>
  <c r="B2705" i="5" s="1"/>
  <c r="B2706" i="5" s="1"/>
  <c r="B2707" i="5" s="1"/>
  <c r="B2708" i="5" s="1"/>
  <c r="B2709" i="5" s="1"/>
  <c r="B2710" i="5" s="1"/>
  <c r="B2711" i="5" s="1"/>
  <c r="B2712" i="5" s="1"/>
  <c r="B2713" i="5" s="1"/>
  <c r="B2714" i="5" s="1"/>
  <c r="B2715" i="5" s="1"/>
  <c r="B2716" i="5" s="1"/>
  <c r="B2717" i="5" s="1"/>
  <c r="B2718" i="5" s="1"/>
  <c r="B2719" i="5" s="1"/>
  <c r="B2720" i="5" s="1"/>
  <c r="B2721" i="5" s="1"/>
  <c r="B2722" i="5" s="1"/>
  <c r="B2723" i="5" s="1"/>
  <c r="B2724" i="5" s="1"/>
  <c r="B2725" i="5" s="1"/>
  <c r="B2726" i="5" s="1"/>
  <c r="B2727" i="5" s="1"/>
  <c r="B2728" i="5" s="1"/>
  <c r="B2729" i="5" s="1"/>
  <c r="B2730" i="5" s="1"/>
  <c r="B2731" i="5" s="1"/>
  <c r="B2732" i="5" s="1"/>
  <c r="B2733" i="5" s="1"/>
  <c r="B2734" i="5" s="1"/>
  <c r="B2735" i="5" s="1"/>
  <c r="B2736" i="5" s="1"/>
  <c r="B2737" i="5" s="1"/>
  <c r="B2738" i="5" s="1"/>
  <c r="B2739" i="5" s="1"/>
  <c r="B2740" i="5" s="1"/>
  <c r="B2741" i="5" s="1"/>
  <c r="B2742" i="5" s="1"/>
  <c r="B2743" i="5" s="1"/>
  <c r="B2744" i="5" s="1"/>
  <c r="B2745" i="5" s="1"/>
  <c r="B2746" i="5" s="1"/>
  <c r="B2747" i="5" s="1"/>
  <c r="B2748" i="5" s="1"/>
  <c r="B2749" i="5" s="1"/>
  <c r="B2750" i="5" s="1"/>
  <c r="B2751" i="5" s="1"/>
  <c r="B2752" i="5" s="1"/>
  <c r="B2753" i="5" s="1"/>
  <c r="B2754" i="5" s="1"/>
  <c r="B2755" i="5" s="1"/>
  <c r="B2756" i="5" s="1"/>
  <c r="B2757" i="5" s="1"/>
  <c r="B2758" i="5" s="1"/>
  <c r="B2759" i="5" s="1"/>
  <c r="B2760" i="5" s="1"/>
  <c r="B2761" i="5" s="1"/>
  <c r="B2762" i="5" s="1"/>
  <c r="B2763" i="5" s="1"/>
  <c r="B2764" i="5" s="1"/>
  <c r="B2765" i="5" s="1"/>
  <c r="B2766" i="5" s="1"/>
  <c r="B2767" i="5" s="1"/>
  <c r="B2768" i="5" s="1"/>
  <c r="B2769" i="5" s="1"/>
  <c r="B2770" i="5" s="1"/>
  <c r="B2771" i="5" s="1"/>
  <c r="B2772" i="5" s="1"/>
  <c r="B2773" i="5" s="1"/>
  <c r="B2774" i="5" s="1"/>
  <c r="B2775" i="5" s="1"/>
  <c r="B2776" i="5" s="1"/>
  <c r="B2777" i="5" s="1"/>
  <c r="B2778" i="5" s="1"/>
  <c r="B2779" i="5" s="1"/>
  <c r="B2780" i="5" s="1"/>
  <c r="B2781" i="5" s="1"/>
  <c r="B2782" i="5" s="1"/>
  <c r="B2783" i="5" s="1"/>
  <c r="B2784" i="5" s="1"/>
  <c r="B2785" i="5" s="1"/>
  <c r="B2786" i="5" s="1"/>
  <c r="B2787" i="5" s="1"/>
  <c r="B2788" i="5" s="1"/>
  <c r="B2789" i="5" s="1"/>
  <c r="B2790" i="5" s="1"/>
  <c r="B2791" i="5" s="1"/>
  <c r="B2792" i="5" s="1"/>
  <c r="B2793" i="5" s="1"/>
  <c r="B2794" i="5" s="1"/>
  <c r="B2795" i="5" s="1"/>
  <c r="B2796" i="5" s="1"/>
  <c r="B2797" i="5" s="1"/>
  <c r="B2798" i="5" s="1"/>
  <c r="B2799" i="5" s="1"/>
  <c r="B2800" i="5" s="1"/>
  <c r="B2801" i="5" s="1"/>
  <c r="B2802" i="5" s="1"/>
  <c r="B2803" i="5" s="1"/>
  <c r="B2804" i="5" s="1"/>
  <c r="B2805" i="5" s="1"/>
  <c r="B2806" i="5" s="1"/>
  <c r="B2807" i="5" s="1"/>
  <c r="B2808" i="5" s="1"/>
  <c r="B2809" i="5" s="1"/>
  <c r="B2810" i="5" s="1"/>
  <c r="B2811" i="5" s="1"/>
  <c r="B2812" i="5" s="1"/>
  <c r="B2813" i="5" s="1"/>
  <c r="B2814" i="5" s="1"/>
  <c r="B2815" i="5" s="1"/>
  <c r="B2816" i="5" s="1"/>
  <c r="B2817" i="5" s="1"/>
  <c r="B2818" i="5" s="1"/>
  <c r="B2819" i="5" s="1"/>
  <c r="B2820" i="5" s="1"/>
  <c r="B2821" i="5" s="1"/>
  <c r="B2822" i="5" s="1"/>
  <c r="B2823" i="5" s="1"/>
  <c r="B2824" i="5" s="1"/>
  <c r="B2825" i="5" s="1"/>
  <c r="B2826" i="5" s="1"/>
  <c r="B2827" i="5" s="1"/>
  <c r="B2828" i="5" s="1"/>
  <c r="B2829" i="5" s="1"/>
  <c r="B2830" i="5" s="1"/>
  <c r="B2831" i="5" s="1"/>
  <c r="B2832" i="5" s="1"/>
  <c r="B2833" i="5" s="1"/>
  <c r="B2834" i="5" s="1"/>
  <c r="B2835" i="5" s="1"/>
  <c r="B2836" i="5" s="1"/>
  <c r="B2837" i="5" s="1"/>
  <c r="B2838" i="5" s="1"/>
  <c r="B2839" i="5" s="1"/>
  <c r="B2840" i="5" s="1"/>
  <c r="B2841" i="5" s="1"/>
  <c r="B2842" i="5" s="1"/>
  <c r="B2843" i="5" s="1"/>
  <c r="B2844" i="5" s="1"/>
  <c r="B2845" i="5" s="1"/>
  <c r="B2846" i="5" s="1"/>
  <c r="B2847" i="5" s="1"/>
  <c r="B2848" i="5" s="1"/>
  <c r="B2849" i="5" s="1"/>
  <c r="B2850" i="5" s="1"/>
  <c r="B2851" i="5" s="1"/>
  <c r="B2852" i="5" s="1"/>
  <c r="B2853" i="5" s="1"/>
  <c r="B2854" i="5" s="1"/>
  <c r="B2855" i="5" s="1"/>
  <c r="B2856" i="5" s="1"/>
  <c r="B2857" i="5" s="1"/>
  <c r="B2858" i="5" s="1"/>
  <c r="B2859" i="5" s="1"/>
  <c r="B2860" i="5" s="1"/>
  <c r="B2861" i="5" s="1"/>
  <c r="B2862" i="5" s="1"/>
  <c r="B2863" i="5" s="1"/>
  <c r="B2864" i="5" s="1"/>
  <c r="B2865" i="5" s="1"/>
  <c r="B2866" i="5" s="1"/>
  <c r="B2867" i="5" s="1"/>
  <c r="B2868" i="5" s="1"/>
  <c r="B2869" i="5" s="1"/>
  <c r="B2870" i="5" s="1"/>
  <c r="B2871" i="5" s="1"/>
  <c r="B2872" i="5" s="1"/>
  <c r="B2873" i="5" s="1"/>
  <c r="B2874" i="5" s="1"/>
  <c r="B2875" i="5" s="1"/>
  <c r="B2876" i="5" s="1"/>
  <c r="B2877" i="5" s="1"/>
  <c r="B2878" i="5" s="1"/>
  <c r="B2879" i="5" s="1"/>
  <c r="B2880" i="5" s="1"/>
  <c r="B2881" i="5" s="1"/>
  <c r="B2882" i="5" s="1"/>
  <c r="B2883" i="5" s="1"/>
  <c r="B2884" i="5" s="1"/>
  <c r="B2885" i="5" s="1"/>
  <c r="B2886" i="5" s="1"/>
  <c r="B2887" i="5" s="1"/>
  <c r="B2888" i="5" s="1"/>
  <c r="B2889" i="5" s="1"/>
  <c r="B2890" i="5" s="1"/>
  <c r="B2891" i="5" s="1"/>
  <c r="B2892" i="5" s="1"/>
  <c r="B2893" i="5" s="1"/>
  <c r="B2894" i="5" s="1"/>
  <c r="B2895" i="5" s="1"/>
  <c r="B2896" i="5" s="1"/>
  <c r="B2897" i="5" s="1"/>
  <c r="B2898" i="5" s="1"/>
  <c r="B2899" i="5" s="1"/>
  <c r="B2900" i="5" s="1"/>
  <c r="B2901" i="5" s="1"/>
  <c r="B2902" i="5" s="1"/>
  <c r="B2903" i="5" s="1"/>
  <c r="B2904" i="5" s="1"/>
  <c r="B2905" i="5" s="1"/>
  <c r="B2906" i="5" s="1"/>
  <c r="B2907" i="5" s="1"/>
  <c r="B2908" i="5" s="1"/>
  <c r="B2909" i="5" s="1"/>
  <c r="B2910" i="5" s="1"/>
  <c r="B2911" i="5" s="1"/>
  <c r="B2912" i="5" s="1"/>
  <c r="B2913" i="5" s="1"/>
  <c r="B2914" i="5" s="1"/>
  <c r="B2915" i="5" s="1"/>
  <c r="B2916" i="5" s="1"/>
  <c r="B2917" i="5" s="1"/>
  <c r="B2918" i="5" s="1"/>
  <c r="B2919" i="5" s="1"/>
  <c r="B2920" i="5" s="1"/>
  <c r="B2921" i="5" s="1"/>
  <c r="B2922" i="5" s="1"/>
  <c r="B2923" i="5" s="1"/>
  <c r="B2924" i="5" s="1"/>
  <c r="B2925" i="5" s="1"/>
  <c r="B2926" i="5" s="1"/>
  <c r="B2927" i="5" s="1"/>
  <c r="B2928" i="5" s="1"/>
  <c r="B2929" i="5" s="1"/>
  <c r="B2930" i="5" s="1"/>
  <c r="B2931" i="5" s="1"/>
  <c r="B2932" i="5" s="1"/>
  <c r="B2933" i="5" s="1"/>
  <c r="B2934" i="5" s="1"/>
  <c r="B2935" i="5" s="1"/>
  <c r="B2936" i="5" s="1"/>
  <c r="B2937" i="5" s="1"/>
  <c r="B2938" i="5" s="1"/>
  <c r="B2939" i="5" s="1"/>
  <c r="B2940" i="5" s="1"/>
  <c r="B2941" i="5" s="1"/>
  <c r="B2942" i="5" s="1"/>
  <c r="B2943" i="5" s="1"/>
  <c r="B2944" i="5" s="1"/>
  <c r="B2945" i="5" s="1"/>
  <c r="B2946" i="5" s="1"/>
  <c r="B2947" i="5" s="1"/>
  <c r="B2948" i="5" s="1"/>
  <c r="B2949" i="5" s="1"/>
  <c r="B2950" i="5" s="1"/>
  <c r="B2951" i="5" s="1"/>
  <c r="B2952" i="5" s="1"/>
  <c r="B2953" i="5" s="1"/>
  <c r="B2954" i="5" s="1"/>
  <c r="B2955" i="5" s="1"/>
  <c r="B2956" i="5" s="1"/>
  <c r="B2957" i="5" s="1"/>
  <c r="B2958" i="5" s="1"/>
  <c r="B2959" i="5" s="1"/>
  <c r="B2960" i="5" s="1"/>
  <c r="B2961" i="5" s="1"/>
  <c r="B2962" i="5" s="1"/>
  <c r="B2963" i="5" s="1"/>
  <c r="B2964" i="5" s="1"/>
  <c r="B2965" i="5" s="1"/>
  <c r="B2966" i="5" s="1"/>
  <c r="B2967" i="5" s="1"/>
  <c r="B2968" i="5" s="1"/>
  <c r="B2969" i="5" s="1"/>
  <c r="B2970" i="5" s="1"/>
  <c r="B2971" i="5" s="1"/>
  <c r="B2972" i="5" s="1"/>
  <c r="B2973" i="5" s="1"/>
  <c r="B2974" i="5" s="1"/>
  <c r="B2975" i="5" s="1"/>
  <c r="B2976" i="5" s="1"/>
  <c r="B2977" i="5" s="1"/>
  <c r="B2978" i="5" s="1"/>
  <c r="B2979" i="5" s="1"/>
  <c r="B2980" i="5" s="1"/>
  <c r="B2981" i="5" s="1"/>
  <c r="B2982" i="5" s="1"/>
  <c r="B2983" i="5" s="1"/>
  <c r="B2984" i="5" s="1"/>
  <c r="B2985" i="5" s="1"/>
  <c r="B2986" i="5" s="1"/>
  <c r="B2987" i="5" s="1"/>
  <c r="B2988" i="5" s="1"/>
  <c r="B2989" i="5" s="1"/>
  <c r="B2990" i="5" s="1"/>
  <c r="B2991" i="5" s="1"/>
  <c r="B2992" i="5" s="1"/>
  <c r="B2993" i="5" s="1"/>
  <c r="B2994" i="5" s="1"/>
  <c r="B2995" i="5" s="1"/>
  <c r="B2996" i="5" s="1"/>
  <c r="B2997" i="5" s="1"/>
  <c r="B2998" i="5" s="1"/>
  <c r="B2999" i="5" s="1"/>
  <c r="B3000" i="5" s="1"/>
  <c r="B3001" i="5" s="1"/>
  <c r="B3002" i="5" s="1"/>
  <c r="B3003" i="5" s="1"/>
  <c r="B3004" i="5" s="1"/>
  <c r="B3005" i="5" s="1"/>
  <c r="B3006" i="5" s="1"/>
  <c r="B3007" i="5" s="1"/>
  <c r="B3008" i="5" s="1"/>
  <c r="B3009" i="5" s="1"/>
  <c r="B3010" i="5" s="1"/>
  <c r="B3011" i="5" s="1"/>
  <c r="B3012" i="5" s="1"/>
  <c r="B3013" i="5" s="1"/>
  <c r="B3014" i="5" s="1"/>
  <c r="B3015" i="5" s="1"/>
  <c r="B3016" i="5" s="1"/>
  <c r="B3017" i="5" s="1"/>
  <c r="B3018" i="5" s="1"/>
  <c r="B3019" i="5" s="1"/>
  <c r="B3020" i="5" s="1"/>
  <c r="B3021" i="5" s="1"/>
  <c r="B3022" i="5" s="1"/>
  <c r="B3023" i="5" s="1"/>
  <c r="B3024" i="5" s="1"/>
  <c r="B3025" i="5" s="1"/>
  <c r="B3026" i="5" s="1"/>
  <c r="B3027" i="5" s="1"/>
  <c r="B3028" i="5" s="1"/>
  <c r="B3029" i="5" s="1"/>
  <c r="B3030" i="5" s="1"/>
  <c r="B3031" i="5" s="1"/>
  <c r="B3032" i="5" s="1"/>
  <c r="B3033" i="5" s="1"/>
  <c r="B3034" i="5" s="1"/>
  <c r="B3035" i="5" s="1"/>
  <c r="B3036" i="5" s="1"/>
  <c r="B3037" i="5" s="1"/>
  <c r="B3038" i="5" s="1"/>
  <c r="B3039" i="5" s="1"/>
  <c r="B3040" i="5" s="1"/>
  <c r="B3041" i="5" s="1"/>
  <c r="B3042" i="5" s="1"/>
  <c r="B3043" i="5" s="1"/>
  <c r="B3044" i="5" s="1"/>
  <c r="B3045" i="5" s="1"/>
  <c r="B3046" i="5" s="1"/>
  <c r="B3047" i="5" s="1"/>
  <c r="B3048" i="5" s="1"/>
  <c r="B3049" i="5" s="1"/>
  <c r="B3050" i="5" s="1"/>
  <c r="B3051" i="5" s="1"/>
  <c r="B3052" i="5" s="1"/>
  <c r="B3053" i="5" s="1"/>
  <c r="B3054" i="5" s="1"/>
  <c r="B3055" i="5" s="1"/>
  <c r="B3056" i="5" s="1"/>
  <c r="B3057" i="5" s="1"/>
  <c r="B3058" i="5" s="1"/>
  <c r="B3059" i="5" s="1"/>
  <c r="B3060" i="5" s="1"/>
  <c r="B3061" i="5" s="1"/>
  <c r="B3062" i="5" s="1"/>
  <c r="B3063" i="5" s="1"/>
  <c r="B3064" i="5" s="1"/>
  <c r="B3065" i="5" s="1"/>
  <c r="B3066" i="5" s="1"/>
  <c r="B3067" i="5" s="1"/>
  <c r="B3068" i="5" s="1"/>
  <c r="B3069" i="5" s="1"/>
  <c r="B3070" i="5" s="1"/>
  <c r="B3071" i="5" s="1"/>
  <c r="B3072" i="5" s="1"/>
  <c r="B3073" i="5" s="1"/>
  <c r="B3074" i="5" s="1"/>
  <c r="B3075" i="5" s="1"/>
  <c r="B3076" i="5" s="1"/>
  <c r="B3077" i="5" s="1"/>
  <c r="B3078" i="5" s="1"/>
  <c r="B3079" i="5" s="1"/>
  <c r="B3080" i="5" s="1"/>
  <c r="B3081" i="5" s="1"/>
  <c r="B3082" i="5" s="1"/>
  <c r="B3083" i="5" s="1"/>
  <c r="B3084" i="5" s="1"/>
  <c r="B3085" i="5" s="1"/>
  <c r="B3086" i="5" s="1"/>
  <c r="B3087" i="5" s="1"/>
  <c r="B3088" i="5" s="1"/>
  <c r="B3089" i="5" s="1"/>
  <c r="B3090" i="5" s="1"/>
  <c r="B3091" i="5" s="1"/>
  <c r="B3092" i="5" s="1"/>
  <c r="B3093" i="5" s="1"/>
  <c r="B3094" i="5" s="1"/>
  <c r="B3095" i="5" s="1"/>
  <c r="B3096" i="5" s="1"/>
  <c r="B3097" i="5" s="1"/>
  <c r="B3098" i="5" s="1"/>
  <c r="B3099" i="5" s="1"/>
  <c r="B3100" i="5" s="1"/>
  <c r="B3101" i="5" s="1"/>
  <c r="B3102" i="5" s="1"/>
  <c r="B3103" i="5" s="1"/>
  <c r="B3104" i="5" s="1"/>
  <c r="B3105" i="5" s="1"/>
  <c r="B3106" i="5" s="1"/>
  <c r="B3107" i="5" s="1"/>
  <c r="B3108" i="5" s="1"/>
  <c r="B3109" i="5" s="1"/>
  <c r="B3110" i="5" s="1"/>
  <c r="B3111" i="5" s="1"/>
  <c r="B3112" i="5" s="1"/>
  <c r="B3113" i="5" s="1"/>
  <c r="B3114" i="5" s="1"/>
  <c r="B3115" i="5" s="1"/>
  <c r="B3116" i="5" s="1"/>
  <c r="B3117" i="5" s="1"/>
  <c r="B3118" i="5" s="1"/>
  <c r="B3119" i="5" s="1"/>
  <c r="B3120" i="5" s="1"/>
  <c r="B3121" i="5" s="1"/>
  <c r="B3122" i="5" s="1"/>
  <c r="B3123" i="5" s="1"/>
  <c r="B3124" i="5" s="1"/>
  <c r="B3125" i="5" s="1"/>
  <c r="B3126" i="5" s="1"/>
  <c r="B3127" i="5" s="1"/>
  <c r="B3128" i="5" s="1"/>
  <c r="B3129" i="5" s="1"/>
  <c r="B3130" i="5" s="1"/>
  <c r="B3131" i="5" s="1"/>
  <c r="B3132" i="5" s="1"/>
  <c r="B3133" i="5" s="1"/>
  <c r="B3134" i="5" s="1"/>
  <c r="B3135" i="5" s="1"/>
  <c r="B3136" i="5" s="1"/>
  <c r="B3137" i="5" s="1"/>
  <c r="B3138" i="5" s="1"/>
  <c r="B3139" i="5" s="1"/>
  <c r="B3140" i="5" s="1"/>
  <c r="B3141" i="5" s="1"/>
  <c r="B3142" i="5" s="1"/>
  <c r="B3143" i="5" s="1"/>
  <c r="B3144" i="5" s="1"/>
  <c r="B3145" i="5" s="1"/>
  <c r="B3146" i="5" s="1"/>
  <c r="B3147" i="5" s="1"/>
  <c r="B3148" i="5" s="1"/>
  <c r="B3149" i="5" s="1"/>
  <c r="B3150" i="5" s="1"/>
  <c r="B3151" i="5" s="1"/>
  <c r="B3152" i="5" s="1"/>
  <c r="B3153" i="5" s="1"/>
  <c r="B3154" i="5" s="1"/>
  <c r="B3155" i="5" s="1"/>
  <c r="B3156" i="5" s="1"/>
  <c r="B3157" i="5" s="1"/>
  <c r="B3158" i="5" s="1"/>
  <c r="B3159" i="5" s="1"/>
  <c r="B3160" i="5" s="1"/>
  <c r="B3161" i="5" s="1"/>
  <c r="B3162" i="5" s="1"/>
  <c r="B3163" i="5" s="1"/>
  <c r="B3164" i="5" s="1"/>
  <c r="B3165" i="5" s="1"/>
  <c r="B3166" i="5" s="1"/>
  <c r="B3167" i="5" s="1"/>
  <c r="B3168" i="5" s="1"/>
  <c r="B3169" i="5" s="1"/>
  <c r="B3170" i="5" s="1"/>
  <c r="B3171" i="5" s="1"/>
  <c r="B3172" i="5" s="1"/>
  <c r="B3173" i="5" s="1"/>
  <c r="B3174" i="5" s="1"/>
  <c r="B3175" i="5" s="1"/>
  <c r="B3176" i="5" s="1"/>
  <c r="B3177" i="5" s="1"/>
  <c r="B3178" i="5" s="1"/>
  <c r="B3179" i="5" s="1"/>
  <c r="B3180" i="5" s="1"/>
  <c r="B3181" i="5" s="1"/>
  <c r="B3182" i="5" s="1"/>
  <c r="B3183" i="5" s="1"/>
  <c r="B3184" i="5" s="1"/>
  <c r="B3185" i="5" s="1"/>
  <c r="B3186" i="5" s="1"/>
  <c r="B3187" i="5" s="1"/>
  <c r="B3188" i="5" s="1"/>
  <c r="B3189" i="5" s="1"/>
  <c r="B3190" i="5" s="1"/>
  <c r="B3191" i="5" s="1"/>
  <c r="B3192" i="5" s="1"/>
  <c r="B3193" i="5" s="1"/>
  <c r="B3194" i="5" s="1"/>
  <c r="B3195" i="5" s="1"/>
  <c r="B3196" i="5" s="1"/>
  <c r="B3197" i="5" s="1"/>
  <c r="B3198" i="5" s="1"/>
  <c r="B3199" i="5" s="1"/>
  <c r="B3200" i="5" s="1"/>
  <c r="B3201" i="5" s="1"/>
  <c r="B3202" i="5" s="1"/>
  <c r="B3203" i="5" s="1"/>
  <c r="B3204" i="5" s="1"/>
  <c r="B3205" i="5" s="1"/>
  <c r="B3206" i="5" s="1"/>
  <c r="B3207" i="5" s="1"/>
  <c r="B3208" i="5" s="1"/>
  <c r="B3209" i="5" s="1"/>
  <c r="B3210" i="5" s="1"/>
  <c r="B3211" i="5" s="1"/>
  <c r="B3212" i="5" s="1"/>
  <c r="B3213" i="5" s="1"/>
  <c r="B3214" i="5" s="1"/>
  <c r="B3215" i="5" s="1"/>
  <c r="B3216" i="5" s="1"/>
  <c r="B3217" i="5" s="1"/>
  <c r="B3218" i="5" s="1"/>
  <c r="B3219" i="5" s="1"/>
  <c r="B3220" i="5" s="1"/>
  <c r="A4" i="5"/>
  <c r="S3" i="5"/>
  <c r="W3" i="5" s="1"/>
  <c r="R3" i="5"/>
  <c r="Q3" i="5"/>
  <c r="G3" i="5"/>
  <c r="E3" i="5"/>
  <c r="T3" i="5" s="1"/>
  <c r="E923" i="1"/>
  <c r="G923" i="1"/>
  <c r="E924" i="1"/>
  <c r="G924" i="1"/>
  <c r="E925" i="1"/>
  <c r="G925" i="1"/>
  <c r="E926" i="1"/>
  <c r="G926" i="1"/>
  <c r="E927" i="1"/>
  <c r="G927" i="1"/>
  <c r="E928" i="1"/>
  <c r="G928" i="1"/>
  <c r="E929" i="1"/>
  <c r="G929" i="1"/>
  <c r="E930" i="1"/>
  <c r="G930" i="1"/>
  <c r="E931" i="1"/>
  <c r="G931" i="1"/>
  <c r="E932" i="1"/>
  <c r="G932" i="1"/>
  <c r="E933" i="1"/>
  <c r="G933" i="1"/>
  <c r="E934" i="1"/>
  <c r="G934" i="1"/>
  <c r="E935" i="1"/>
  <c r="G935" i="1"/>
  <c r="E936" i="1"/>
  <c r="G936" i="1"/>
  <c r="E937" i="1"/>
  <c r="G937" i="1"/>
  <c r="E938" i="1"/>
  <c r="G938" i="1"/>
  <c r="E939" i="1"/>
  <c r="G939" i="1"/>
  <c r="E940" i="1"/>
  <c r="G940" i="1"/>
  <c r="E941" i="1"/>
  <c r="G941" i="1"/>
  <c r="E942" i="1"/>
  <c r="G942" i="1"/>
  <c r="E943" i="1"/>
  <c r="G943" i="1"/>
  <c r="E944" i="1"/>
  <c r="G944" i="1"/>
  <c r="E945" i="1"/>
  <c r="G945" i="1"/>
  <c r="E946" i="1"/>
  <c r="G946" i="1"/>
  <c r="E947" i="1"/>
  <c r="G947" i="1"/>
  <c r="E948" i="1"/>
  <c r="G948" i="1"/>
  <c r="E949" i="1"/>
  <c r="G949" i="1"/>
  <c r="E950" i="1"/>
  <c r="G950" i="1"/>
  <c r="E951" i="1"/>
  <c r="G951" i="1"/>
  <c r="E952" i="1"/>
  <c r="G952" i="1"/>
  <c r="E953" i="1"/>
  <c r="G953" i="1"/>
  <c r="E954" i="1"/>
  <c r="G954" i="1"/>
  <c r="E955" i="1"/>
  <c r="G955" i="1"/>
  <c r="E956" i="1"/>
  <c r="G956" i="1"/>
  <c r="E957" i="1"/>
  <c r="G957" i="1"/>
  <c r="E958" i="1"/>
  <c r="G958" i="1"/>
  <c r="E959" i="1"/>
  <c r="G959" i="1"/>
  <c r="E960" i="1"/>
  <c r="G960" i="1"/>
  <c r="E961" i="1"/>
  <c r="G961" i="1"/>
  <c r="E962" i="1"/>
  <c r="G962" i="1"/>
  <c r="E963" i="1"/>
  <c r="G963" i="1"/>
  <c r="E964" i="1"/>
  <c r="G964" i="1"/>
  <c r="E965" i="1"/>
  <c r="G965" i="1"/>
  <c r="E966" i="1"/>
  <c r="G966" i="1"/>
  <c r="E967" i="1"/>
  <c r="G967" i="1"/>
  <c r="E968" i="1"/>
  <c r="G968" i="1"/>
  <c r="E969" i="1"/>
  <c r="G969" i="1"/>
  <c r="E970" i="1"/>
  <c r="G970" i="1"/>
  <c r="E971" i="1"/>
  <c r="G971" i="1"/>
  <c r="E972" i="1"/>
  <c r="G972" i="1"/>
  <c r="E973" i="1"/>
  <c r="G973" i="1"/>
  <c r="E974" i="1"/>
  <c r="G974" i="1"/>
  <c r="E975" i="1"/>
  <c r="G975" i="1"/>
  <c r="E976" i="1"/>
  <c r="G976" i="1"/>
  <c r="E977" i="1"/>
  <c r="G977" i="1"/>
  <c r="E978" i="1"/>
  <c r="G978" i="1"/>
  <c r="E979" i="1"/>
  <c r="G979" i="1"/>
  <c r="E980" i="1"/>
  <c r="G980" i="1"/>
  <c r="E981" i="1"/>
  <c r="G981" i="1"/>
  <c r="E982" i="1"/>
  <c r="G982" i="1"/>
  <c r="E983" i="1"/>
  <c r="G983" i="1"/>
  <c r="E984" i="1"/>
  <c r="G984" i="1"/>
  <c r="E985" i="1"/>
  <c r="G985" i="1"/>
  <c r="E986" i="1"/>
  <c r="G986" i="1"/>
  <c r="E987" i="1"/>
  <c r="G987" i="1"/>
  <c r="E988" i="1"/>
  <c r="G988" i="1"/>
  <c r="E989" i="1"/>
  <c r="G989" i="1"/>
  <c r="E990" i="1"/>
  <c r="G990" i="1"/>
  <c r="E991" i="1"/>
  <c r="G991" i="1"/>
  <c r="E992" i="1"/>
  <c r="G992" i="1"/>
  <c r="E993" i="1"/>
  <c r="G993" i="1"/>
  <c r="E994" i="1"/>
  <c r="G994" i="1"/>
  <c r="E995" i="1"/>
  <c r="G995" i="1"/>
  <c r="E996" i="1"/>
  <c r="G996" i="1"/>
  <c r="E997" i="1"/>
  <c r="G997" i="1"/>
  <c r="E998" i="1"/>
  <c r="G998" i="1"/>
  <c r="E999" i="1"/>
  <c r="G999" i="1"/>
  <c r="E1000" i="1"/>
  <c r="G1000" i="1"/>
  <c r="E1001" i="1"/>
  <c r="G1001" i="1"/>
  <c r="E1002" i="1"/>
  <c r="G1002" i="1"/>
  <c r="E1003" i="1"/>
  <c r="G1003" i="1"/>
  <c r="E1004" i="1"/>
  <c r="G1004" i="1"/>
  <c r="E1005" i="1"/>
  <c r="G1005" i="1"/>
  <c r="E1006" i="1"/>
  <c r="G1006" i="1"/>
  <c r="E1007" i="1"/>
  <c r="G1007" i="1"/>
  <c r="E1008" i="1"/>
  <c r="G1008" i="1"/>
  <c r="E1009" i="1"/>
  <c r="G1009" i="1"/>
  <c r="E1010" i="1"/>
  <c r="G1010" i="1"/>
  <c r="E1011" i="1"/>
  <c r="G1011" i="1"/>
  <c r="E1012" i="1"/>
  <c r="G1012" i="1"/>
  <c r="E1013" i="1"/>
  <c r="G1013" i="1"/>
  <c r="E1014" i="1"/>
  <c r="G1014" i="1"/>
  <c r="E1015" i="1"/>
  <c r="G1015" i="1"/>
  <c r="E1016" i="1"/>
  <c r="G1016" i="1"/>
  <c r="E1017" i="1"/>
  <c r="G1017" i="1"/>
  <c r="E1018" i="1"/>
  <c r="G1018" i="1"/>
  <c r="E1019" i="1"/>
  <c r="G1019" i="1"/>
  <c r="E1020" i="1"/>
  <c r="G1020" i="1"/>
  <c r="E1021" i="1"/>
  <c r="G1021" i="1"/>
  <c r="E1022" i="1"/>
  <c r="G1022" i="1"/>
  <c r="E1023" i="1"/>
  <c r="G1023" i="1"/>
  <c r="E1024" i="1"/>
  <c r="G1024" i="1"/>
  <c r="E1025" i="1"/>
  <c r="G1025" i="1"/>
  <c r="E1026" i="1"/>
  <c r="G1026" i="1"/>
  <c r="E1027" i="1"/>
  <c r="G1027" i="1"/>
  <c r="E1028" i="1"/>
  <c r="G1028" i="1"/>
  <c r="E1029" i="1"/>
  <c r="G1029" i="1"/>
  <c r="E1030" i="1"/>
  <c r="G1030" i="1"/>
  <c r="E1031" i="1"/>
  <c r="G1031" i="1"/>
  <c r="E1032" i="1"/>
  <c r="G1032" i="1"/>
  <c r="E1033" i="1"/>
  <c r="G1033" i="1"/>
  <c r="E1034" i="1"/>
  <c r="G1034" i="1"/>
  <c r="E1035" i="1"/>
  <c r="G1035" i="1"/>
  <c r="E1036" i="1"/>
  <c r="G1036" i="1"/>
  <c r="E1037" i="1"/>
  <c r="G1037" i="1"/>
  <c r="E1038" i="1"/>
  <c r="G1038" i="1"/>
  <c r="E1039" i="1"/>
  <c r="G1039" i="1"/>
  <c r="E1040" i="1"/>
  <c r="G1040" i="1"/>
  <c r="E1041" i="1"/>
  <c r="G1041" i="1"/>
  <c r="E1042" i="1"/>
  <c r="G1042" i="1"/>
  <c r="E1043" i="1"/>
  <c r="G1043" i="1"/>
  <c r="E1044" i="1"/>
  <c r="G1044" i="1"/>
  <c r="E1045" i="1"/>
  <c r="G1045" i="1"/>
  <c r="E1046" i="1"/>
  <c r="G1046" i="1"/>
  <c r="E1047" i="1"/>
  <c r="G1047" i="1"/>
  <c r="E1048" i="1"/>
  <c r="G1048" i="1"/>
  <c r="E1049" i="1"/>
  <c r="G1049" i="1"/>
  <c r="E1050" i="1"/>
  <c r="G1050" i="1"/>
  <c r="E1051" i="1"/>
  <c r="G1051" i="1"/>
  <c r="E1052" i="1"/>
  <c r="G1052" i="1"/>
  <c r="E1053" i="1"/>
  <c r="G1053" i="1"/>
  <c r="E1054" i="1"/>
  <c r="G1054" i="1"/>
  <c r="E1055" i="1"/>
  <c r="G1055" i="1"/>
  <c r="E1056" i="1"/>
  <c r="G1056" i="1"/>
  <c r="E1057" i="1"/>
  <c r="G1057" i="1"/>
  <c r="E1058" i="1"/>
  <c r="G1058" i="1"/>
  <c r="E1059" i="1"/>
  <c r="G1059" i="1"/>
  <c r="E1060" i="1"/>
  <c r="G1060" i="1"/>
  <c r="E1061" i="1"/>
  <c r="G1061" i="1"/>
  <c r="E1062" i="1"/>
  <c r="G1062" i="1"/>
  <c r="E1063" i="1"/>
  <c r="G1063" i="1"/>
  <c r="E1064" i="1"/>
  <c r="G1064" i="1"/>
  <c r="E1065" i="1"/>
  <c r="G1065" i="1"/>
  <c r="E1066" i="1"/>
  <c r="G1066" i="1"/>
  <c r="E1067" i="1"/>
  <c r="G1067" i="1"/>
  <c r="E1068" i="1"/>
  <c r="G1068" i="1"/>
  <c r="E1069" i="1"/>
  <c r="G1069" i="1"/>
  <c r="E1070" i="1"/>
  <c r="G1070" i="1"/>
  <c r="E1071" i="1"/>
  <c r="G1071" i="1"/>
  <c r="E1072" i="1"/>
  <c r="G1072" i="1"/>
  <c r="E1073" i="1"/>
  <c r="G1073" i="1"/>
  <c r="E1074" i="1"/>
  <c r="G1074" i="1"/>
  <c r="E1075" i="1"/>
  <c r="G1075" i="1"/>
  <c r="E1076" i="1"/>
  <c r="G1076" i="1"/>
  <c r="E1077" i="1"/>
  <c r="G1077" i="1"/>
  <c r="E1078" i="1"/>
  <c r="G1078" i="1"/>
  <c r="E1079" i="1"/>
  <c r="G1079" i="1"/>
  <c r="E1080" i="1"/>
  <c r="G1080" i="1"/>
  <c r="E1081" i="1"/>
  <c r="G1081" i="1"/>
  <c r="E1082" i="1"/>
  <c r="G1082" i="1"/>
  <c r="E1083" i="1"/>
  <c r="G1083" i="1"/>
  <c r="E1084" i="1"/>
  <c r="G1084" i="1"/>
  <c r="E1085" i="1"/>
  <c r="G1085" i="1"/>
  <c r="E1086" i="1"/>
  <c r="G1086" i="1"/>
  <c r="E1087" i="1"/>
  <c r="G1087" i="1"/>
  <c r="E1088" i="1"/>
  <c r="G1088" i="1"/>
  <c r="E1089" i="1"/>
  <c r="G1089" i="1"/>
  <c r="E1090" i="1"/>
  <c r="G1090" i="1"/>
  <c r="E1091" i="1"/>
  <c r="G1091" i="1"/>
  <c r="E1092" i="1"/>
  <c r="G1092" i="1"/>
  <c r="E1093" i="1"/>
  <c r="G1093" i="1"/>
  <c r="E1094" i="1"/>
  <c r="G1094" i="1"/>
  <c r="E1095" i="1"/>
  <c r="G1095" i="1"/>
  <c r="E1096" i="1"/>
  <c r="G1096" i="1"/>
  <c r="E1097" i="1"/>
  <c r="G1097" i="1"/>
  <c r="E1098" i="1"/>
  <c r="G1098" i="1"/>
  <c r="E1099" i="1"/>
  <c r="G1099" i="1"/>
  <c r="E1100" i="1"/>
  <c r="G1100" i="1"/>
  <c r="E1101" i="1"/>
  <c r="G1101" i="1"/>
  <c r="E1102" i="1"/>
  <c r="G1102" i="1"/>
  <c r="E1103" i="1"/>
  <c r="G1103" i="1"/>
  <c r="E1104" i="1"/>
  <c r="G1104" i="1"/>
  <c r="E1105" i="1"/>
  <c r="G1105" i="1"/>
  <c r="E1106" i="1"/>
  <c r="G1106" i="1"/>
  <c r="E1107" i="1"/>
  <c r="G1107" i="1"/>
  <c r="E1108" i="1"/>
  <c r="G1108" i="1"/>
  <c r="E1109" i="1"/>
  <c r="G1109" i="1"/>
  <c r="E1110" i="1"/>
  <c r="G1110" i="1"/>
  <c r="E1111" i="1"/>
  <c r="G1111" i="1"/>
  <c r="E1112" i="1"/>
  <c r="G1112" i="1"/>
  <c r="E1113" i="1"/>
  <c r="G1113" i="1"/>
  <c r="E1114" i="1"/>
  <c r="G1114" i="1"/>
  <c r="E1115" i="1"/>
  <c r="G1115" i="1"/>
  <c r="E1116" i="1"/>
  <c r="G1116" i="1"/>
  <c r="E1117" i="1"/>
  <c r="G1117" i="1"/>
  <c r="E1118" i="1"/>
  <c r="G1118" i="1"/>
  <c r="E1119" i="1"/>
  <c r="G1119" i="1"/>
  <c r="E1120" i="1"/>
  <c r="G1120" i="1"/>
  <c r="E1121" i="1"/>
  <c r="G1121" i="1"/>
  <c r="E1122" i="1"/>
  <c r="G1122" i="1"/>
  <c r="E1123" i="1"/>
  <c r="G1123" i="1"/>
  <c r="E1124" i="1"/>
  <c r="G1124" i="1"/>
  <c r="E1125" i="1"/>
  <c r="G1125" i="1"/>
  <c r="E1126" i="1"/>
  <c r="G1126" i="1"/>
  <c r="E1127" i="1"/>
  <c r="G1127" i="1"/>
  <c r="E1128" i="1"/>
  <c r="G1128" i="1"/>
  <c r="E1129" i="1"/>
  <c r="G1129" i="1"/>
  <c r="E1130" i="1"/>
  <c r="G1130" i="1"/>
  <c r="E1131" i="1"/>
  <c r="G1131" i="1"/>
  <c r="E1132" i="1"/>
  <c r="G1132" i="1"/>
  <c r="E1133" i="1"/>
  <c r="G1133" i="1"/>
  <c r="E1134" i="1"/>
  <c r="G1134" i="1"/>
  <c r="E1135" i="1"/>
  <c r="G1135" i="1"/>
  <c r="E1136" i="1"/>
  <c r="G1136" i="1"/>
  <c r="E1137" i="1"/>
  <c r="G1137" i="1"/>
  <c r="E1138" i="1"/>
  <c r="G1138" i="1"/>
  <c r="E1139" i="1"/>
  <c r="G1139" i="1"/>
  <c r="E1140" i="1"/>
  <c r="G1140" i="1"/>
  <c r="E1141" i="1"/>
  <c r="G1141" i="1"/>
  <c r="E1142" i="1"/>
  <c r="G1142" i="1"/>
  <c r="E1143" i="1"/>
  <c r="G1143" i="1"/>
  <c r="E1144" i="1"/>
  <c r="G1144" i="1"/>
  <c r="E1145" i="1"/>
  <c r="G1145" i="1"/>
  <c r="E1146" i="1"/>
  <c r="G1146" i="1"/>
  <c r="E1147" i="1"/>
  <c r="G1147" i="1"/>
  <c r="E1148" i="1"/>
  <c r="G1148" i="1"/>
  <c r="E1149" i="1"/>
  <c r="G1149" i="1"/>
  <c r="E1150" i="1"/>
  <c r="G1150" i="1"/>
  <c r="E1151" i="1"/>
  <c r="G1151" i="1"/>
  <c r="E1152" i="1"/>
  <c r="G1152" i="1"/>
  <c r="E1153" i="1"/>
  <c r="G1153" i="1"/>
  <c r="E1154" i="1"/>
  <c r="G1154" i="1"/>
  <c r="E1155" i="1"/>
  <c r="G1155" i="1"/>
  <c r="E1156" i="1"/>
  <c r="G1156" i="1"/>
  <c r="E1157" i="1"/>
  <c r="G1157" i="1"/>
  <c r="E1158" i="1"/>
  <c r="G1158" i="1"/>
  <c r="E1159" i="1"/>
  <c r="G1159" i="1"/>
  <c r="E1160" i="1"/>
  <c r="G1160" i="1"/>
  <c r="E1161" i="1"/>
  <c r="G1161" i="1"/>
  <c r="E1162" i="1"/>
  <c r="G1162" i="1"/>
  <c r="E1163" i="1"/>
  <c r="G1163" i="1"/>
  <c r="E1164" i="1"/>
  <c r="G1164" i="1"/>
  <c r="E1165" i="1"/>
  <c r="G1165" i="1"/>
  <c r="E1166" i="1"/>
  <c r="G1166" i="1"/>
  <c r="E1167" i="1"/>
  <c r="G1167" i="1"/>
  <c r="E1168" i="1"/>
  <c r="G1168" i="1"/>
  <c r="E1169" i="1"/>
  <c r="G1169" i="1"/>
  <c r="E1170" i="1"/>
  <c r="G1170" i="1"/>
  <c r="E1171" i="1"/>
  <c r="G1171" i="1"/>
  <c r="E1172" i="1"/>
  <c r="G1172" i="1"/>
  <c r="E1173" i="1"/>
  <c r="G1173" i="1"/>
  <c r="E1174" i="1"/>
  <c r="G1174" i="1"/>
  <c r="E1175" i="1"/>
  <c r="G1175" i="1"/>
  <c r="E1176" i="1"/>
  <c r="G1176" i="1"/>
  <c r="E1177" i="1"/>
  <c r="G1177" i="1"/>
  <c r="E1178" i="1"/>
  <c r="G1178" i="1"/>
  <c r="E1179" i="1"/>
  <c r="G1179" i="1"/>
  <c r="E1180" i="1"/>
  <c r="G1180" i="1"/>
  <c r="E1181" i="1"/>
  <c r="G1181" i="1"/>
  <c r="E1182" i="1"/>
  <c r="G1182" i="1"/>
  <c r="E1183" i="1"/>
  <c r="G1183" i="1"/>
  <c r="E1184" i="1"/>
  <c r="G1184" i="1"/>
  <c r="E1185" i="1"/>
  <c r="G1185" i="1"/>
  <c r="E1186" i="1"/>
  <c r="G1186" i="1"/>
  <c r="E1187" i="1"/>
  <c r="G1187" i="1"/>
  <c r="E1188" i="1"/>
  <c r="G1188" i="1"/>
  <c r="E1189" i="1"/>
  <c r="G1189" i="1"/>
  <c r="E1190" i="1"/>
  <c r="G1190" i="1"/>
  <c r="E1191" i="1"/>
  <c r="G1191" i="1"/>
  <c r="E1192" i="1"/>
  <c r="G1192" i="1"/>
  <c r="E1193" i="1"/>
  <c r="G1193" i="1"/>
  <c r="E1194" i="1"/>
  <c r="G1194" i="1"/>
  <c r="E1195" i="1"/>
  <c r="G1195" i="1"/>
  <c r="E1196" i="1"/>
  <c r="G1196" i="1"/>
  <c r="E1197" i="1"/>
  <c r="G1197" i="1"/>
  <c r="E1198" i="1"/>
  <c r="G1198" i="1"/>
  <c r="E1199" i="1"/>
  <c r="G1199" i="1"/>
  <c r="E1200" i="1"/>
  <c r="G1200" i="1"/>
  <c r="E1201" i="1"/>
  <c r="G1201" i="1"/>
  <c r="E1202" i="1"/>
  <c r="G1202" i="1"/>
  <c r="E1203" i="1"/>
  <c r="G1203" i="1"/>
  <c r="E1204" i="1"/>
  <c r="G1204" i="1"/>
  <c r="E1205" i="1"/>
  <c r="G1205" i="1"/>
  <c r="E1206" i="1"/>
  <c r="G1206" i="1"/>
  <c r="E1207" i="1"/>
  <c r="G1207" i="1"/>
  <c r="E1208" i="1"/>
  <c r="G1208" i="1"/>
  <c r="E1209" i="1"/>
  <c r="G1209" i="1"/>
  <c r="E1210" i="1"/>
  <c r="G1210" i="1"/>
  <c r="E1211" i="1"/>
  <c r="G1211" i="1"/>
  <c r="E1212" i="1"/>
  <c r="G1212" i="1"/>
  <c r="E1213" i="1"/>
  <c r="G1213" i="1"/>
  <c r="E1214" i="1"/>
  <c r="G1214" i="1"/>
  <c r="E1215" i="1"/>
  <c r="G1215" i="1"/>
  <c r="E1216" i="1"/>
  <c r="G1216" i="1"/>
  <c r="E1217" i="1"/>
  <c r="G1217" i="1"/>
  <c r="E1218" i="1"/>
  <c r="G1218" i="1"/>
  <c r="E1219" i="1"/>
  <c r="G1219" i="1"/>
  <c r="E1220" i="1"/>
  <c r="G1220" i="1"/>
  <c r="E1221" i="1"/>
  <c r="G1221" i="1"/>
  <c r="E1222" i="1"/>
  <c r="G1222" i="1"/>
  <c r="E1223" i="1"/>
  <c r="G1223" i="1"/>
  <c r="E1224" i="1"/>
  <c r="G1224" i="1"/>
  <c r="E1225" i="1"/>
  <c r="G1225" i="1"/>
  <c r="E1226" i="1"/>
  <c r="G1226" i="1"/>
  <c r="E1227" i="1"/>
  <c r="G1227" i="1"/>
  <c r="E1228" i="1"/>
  <c r="G1228" i="1"/>
  <c r="E1229" i="1"/>
  <c r="G1229" i="1"/>
  <c r="E1230" i="1"/>
  <c r="G1230" i="1"/>
  <c r="E1231" i="1"/>
  <c r="G1231" i="1"/>
  <c r="E1232" i="1"/>
  <c r="G1232" i="1"/>
  <c r="E1233" i="1"/>
  <c r="G1233" i="1"/>
  <c r="E1234" i="1"/>
  <c r="G1234" i="1"/>
  <c r="E1235" i="1"/>
  <c r="G1235" i="1"/>
  <c r="E1236" i="1"/>
  <c r="G1236" i="1"/>
  <c r="E1237" i="1"/>
  <c r="G1237" i="1"/>
  <c r="E1238" i="1"/>
  <c r="G1238" i="1"/>
  <c r="E1239" i="1"/>
  <c r="G1239" i="1"/>
  <c r="E1240" i="1"/>
  <c r="G1240" i="1"/>
  <c r="E1241" i="1"/>
  <c r="G1241" i="1"/>
  <c r="E1242" i="1"/>
  <c r="G1242" i="1"/>
  <c r="E1243" i="1"/>
  <c r="G1243" i="1"/>
  <c r="E1244" i="1"/>
  <c r="G1244" i="1"/>
  <c r="E1245" i="1"/>
  <c r="G1245" i="1"/>
  <c r="E1246" i="1"/>
  <c r="G1246" i="1"/>
  <c r="E1247" i="1"/>
  <c r="G1247" i="1"/>
  <c r="E1248" i="1"/>
  <c r="G1248" i="1"/>
  <c r="E1249" i="1"/>
  <c r="G1249" i="1"/>
  <c r="E1250" i="1"/>
  <c r="G1250" i="1"/>
  <c r="E1251" i="1"/>
  <c r="G1251" i="1"/>
  <c r="E1252" i="1"/>
  <c r="G1252" i="1"/>
  <c r="E1253" i="1"/>
  <c r="G1253" i="1"/>
  <c r="E1254" i="1"/>
  <c r="G1254" i="1"/>
  <c r="E1255" i="1"/>
  <c r="G1255" i="1"/>
  <c r="E1256" i="1"/>
  <c r="G1256" i="1"/>
  <c r="E1257" i="1"/>
  <c r="G1257" i="1"/>
  <c r="E1258" i="1"/>
  <c r="G1258" i="1"/>
  <c r="E1259" i="1"/>
  <c r="G1259" i="1"/>
  <c r="E1260" i="1"/>
  <c r="G1260" i="1"/>
  <c r="E1261" i="1"/>
  <c r="G1261" i="1"/>
  <c r="E1262" i="1"/>
  <c r="G1262" i="1"/>
  <c r="E1263" i="1"/>
  <c r="G1263" i="1"/>
  <c r="E1264" i="1"/>
  <c r="G1264" i="1"/>
  <c r="E1265" i="1"/>
  <c r="G1265" i="1"/>
  <c r="E1266" i="1"/>
  <c r="G1266" i="1"/>
  <c r="E1267" i="1"/>
  <c r="G1267" i="1"/>
  <c r="E1268" i="1"/>
  <c r="G1268" i="1"/>
  <c r="E1269" i="1"/>
  <c r="G1269" i="1"/>
  <c r="E1270" i="1"/>
  <c r="G1270" i="1"/>
  <c r="E1271" i="1"/>
  <c r="G1271" i="1"/>
  <c r="E1272" i="1"/>
  <c r="G1272" i="1"/>
  <c r="E1273" i="1"/>
  <c r="G1273" i="1"/>
  <c r="E1274" i="1"/>
  <c r="G1274" i="1"/>
  <c r="E1275" i="1"/>
  <c r="G1275" i="1"/>
  <c r="E1276" i="1"/>
  <c r="G1276" i="1"/>
  <c r="E1277" i="1"/>
  <c r="G1277" i="1"/>
  <c r="E1278" i="1"/>
  <c r="G1278" i="1"/>
  <c r="E1279" i="1"/>
  <c r="G1279" i="1"/>
  <c r="E1280" i="1"/>
  <c r="G1280" i="1"/>
  <c r="E1281" i="1"/>
  <c r="G1281" i="1"/>
  <c r="E1282" i="1"/>
  <c r="G1282" i="1"/>
  <c r="E1283" i="1"/>
  <c r="G1283" i="1"/>
  <c r="E1284" i="1"/>
  <c r="G1284" i="1"/>
  <c r="E1285" i="1"/>
  <c r="G1285" i="1"/>
  <c r="E1286" i="1"/>
  <c r="G1286" i="1"/>
  <c r="E1287" i="1"/>
  <c r="G1287" i="1"/>
  <c r="E1288" i="1"/>
  <c r="G1288" i="1"/>
  <c r="E1289" i="1"/>
  <c r="G1289" i="1"/>
  <c r="E1290" i="1"/>
  <c r="G1290" i="1"/>
  <c r="E1291" i="1"/>
  <c r="G1291" i="1"/>
  <c r="E1292" i="1"/>
  <c r="G1292" i="1"/>
  <c r="E1293" i="1"/>
  <c r="G1293" i="1"/>
  <c r="E1294" i="1"/>
  <c r="G1294" i="1"/>
  <c r="E1295" i="1"/>
  <c r="G1295" i="1"/>
  <c r="E1296" i="1"/>
  <c r="G1296" i="1"/>
  <c r="E1297" i="1"/>
  <c r="G1297" i="1"/>
  <c r="E1298" i="1"/>
  <c r="G1298" i="1"/>
  <c r="E1299" i="1"/>
  <c r="G1299" i="1"/>
  <c r="E1300" i="1"/>
  <c r="G1300" i="1"/>
  <c r="E1301" i="1"/>
  <c r="G1301" i="1"/>
  <c r="E1302" i="1"/>
  <c r="G1302" i="1"/>
  <c r="E1303" i="1"/>
  <c r="G1303" i="1"/>
  <c r="E1304" i="1"/>
  <c r="G1304" i="1"/>
  <c r="E1305" i="1"/>
  <c r="G1305" i="1"/>
  <c r="E1306" i="1"/>
  <c r="G1306" i="1"/>
  <c r="E1307" i="1"/>
  <c r="G1307" i="1"/>
  <c r="E1308" i="1"/>
  <c r="G1308" i="1"/>
  <c r="E1309" i="1"/>
  <c r="G1309" i="1"/>
  <c r="E1310" i="1"/>
  <c r="G1310" i="1"/>
  <c r="E1311" i="1"/>
  <c r="G1311" i="1"/>
  <c r="E1312" i="1"/>
  <c r="G1312" i="1"/>
  <c r="E1313" i="1"/>
  <c r="G1313" i="1"/>
  <c r="E1314" i="1"/>
  <c r="G1314" i="1"/>
  <c r="E1315" i="1"/>
  <c r="G1315" i="1"/>
  <c r="E1316" i="1"/>
  <c r="G1316" i="1"/>
  <c r="E1317" i="1"/>
  <c r="G1317" i="1"/>
  <c r="E1318" i="1"/>
  <c r="G1318" i="1"/>
  <c r="E1319" i="1"/>
  <c r="G1319" i="1"/>
  <c r="E1320" i="1"/>
  <c r="G1320" i="1"/>
  <c r="E1321" i="1"/>
  <c r="G1321" i="1"/>
  <c r="E1322" i="1"/>
  <c r="G1322" i="1"/>
  <c r="E1323" i="1"/>
  <c r="G1323" i="1"/>
  <c r="E1324" i="1"/>
  <c r="G1324" i="1"/>
  <c r="E1325" i="1"/>
  <c r="G1325" i="1"/>
  <c r="E1326" i="1"/>
  <c r="G1326" i="1"/>
  <c r="E1327" i="1"/>
  <c r="G1327" i="1"/>
  <c r="E1328" i="1"/>
  <c r="G1328" i="1"/>
  <c r="E1329" i="1"/>
  <c r="G1329" i="1"/>
  <c r="E1330" i="1"/>
  <c r="G1330" i="1"/>
  <c r="E1331" i="1"/>
  <c r="G1331" i="1"/>
  <c r="E1332" i="1"/>
  <c r="G1332" i="1"/>
  <c r="E1333" i="1"/>
  <c r="G1333" i="1"/>
  <c r="E1334" i="1"/>
  <c r="G1334" i="1"/>
  <c r="E1335" i="1"/>
  <c r="G1335" i="1"/>
  <c r="E1336" i="1"/>
  <c r="G1336" i="1"/>
  <c r="E1337" i="1"/>
  <c r="G1337" i="1"/>
  <c r="E1338" i="1"/>
  <c r="G1338" i="1"/>
  <c r="E1339" i="1"/>
  <c r="G1339" i="1"/>
  <c r="E1340" i="1"/>
  <c r="G1340" i="1"/>
  <c r="E1341" i="1"/>
  <c r="G1341" i="1"/>
  <c r="E1342" i="1"/>
  <c r="G1342" i="1"/>
  <c r="E1343" i="1"/>
  <c r="G1343" i="1"/>
  <c r="E1344" i="1"/>
  <c r="G1344" i="1"/>
  <c r="E1345" i="1"/>
  <c r="G1345" i="1"/>
  <c r="E1346" i="1"/>
  <c r="G1346" i="1"/>
  <c r="E1347" i="1"/>
  <c r="G1347" i="1"/>
  <c r="E1348" i="1"/>
  <c r="G1348" i="1"/>
  <c r="E1349" i="1"/>
  <c r="G1349" i="1"/>
  <c r="E1350" i="1"/>
  <c r="G1350" i="1"/>
  <c r="E1351" i="1"/>
  <c r="G1351" i="1"/>
  <c r="E1352" i="1"/>
  <c r="G1352" i="1"/>
  <c r="E1353" i="1"/>
  <c r="G1353" i="1"/>
  <c r="E1354" i="1"/>
  <c r="G1354" i="1"/>
  <c r="E1355" i="1"/>
  <c r="G1355" i="1"/>
  <c r="E1356" i="1"/>
  <c r="G1356" i="1"/>
  <c r="E1357" i="1"/>
  <c r="G1357" i="1"/>
  <c r="E1358" i="1"/>
  <c r="G1358" i="1"/>
  <c r="E1359" i="1"/>
  <c r="G1359" i="1"/>
  <c r="E1360" i="1"/>
  <c r="G1360" i="1"/>
  <c r="E1361" i="1"/>
  <c r="G1361" i="1"/>
  <c r="E1362" i="1"/>
  <c r="G1362" i="1"/>
  <c r="E1363" i="1"/>
  <c r="G1363" i="1"/>
  <c r="E1364" i="1"/>
  <c r="G1364" i="1"/>
  <c r="E1365" i="1"/>
  <c r="G1365" i="1"/>
  <c r="E1366" i="1"/>
  <c r="G1366" i="1"/>
  <c r="E1367" i="1"/>
  <c r="G1367" i="1"/>
  <c r="E1368" i="1"/>
  <c r="G1368" i="1"/>
  <c r="E1369" i="1"/>
  <c r="G1369" i="1"/>
  <c r="E1370" i="1"/>
  <c r="G1370" i="1"/>
  <c r="E1371" i="1"/>
  <c r="G1371" i="1"/>
  <c r="E1372" i="1"/>
  <c r="G1372" i="1"/>
  <c r="E1373" i="1"/>
  <c r="G1373" i="1"/>
  <c r="E1374" i="1"/>
  <c r="G1374" i="1"/>
  <c r="E1375" i="1"/>
  <c r="G1375" i="1"/>
  <c r="E1376" i="1"/>
  <c r="G1376" i="1"/>
  <c r="E1377" i="1"/>
  <c r="G1377" i="1"/>
  <c r="E1378" i="1"/>
  <c r="G1378" i="1"/>
  <c r="E1379" i="1"/>
  <c r="G1379" i="1"/>
  <c r="E1380" i="1"/>
  <c r="G1380" i="1"/>
  <c r="E1381" i="1"/>
  <c r="G1381" i="1"/>
  <c r="E1382" i="1"/>
  <c r="G1382" i="1"/>
  <c r="E1383" i="1"/>
  <c r="G1383" i="1"/>
  <c r="E1384" i="1"/>
  <c r="G1384" i="1"/>
  <c r="E1385" i="1"/>
  <c r="G1385" i="1"/>
  <c r="E1386" i="1"/>
  <c r="G1386" i="1"/>
  <c r="E1387" i="1"/>
  <c r="G1387" i="1"/>
  <c r="E1388" i="1"/>
  <c r="G1388" i="1"/>
  <c r="E1389" i="1"/>
  <c r="G1389" i="1"/>
  <c r="E1390" i="1"/>
  <c r="G1390" i="1"/>
  <c r="E1391" i="1"/>
  <c r="G1391" i="1"/>
  <c r="E1392" i="1"/>
  <c r="G1392" i="1"/>
  <c r="E1393" i="1"/>
  <c r="G1393" i="1"/>
  <c r="E1394" i="1"/>
  <c r="G1394" i="1"/>
  <c r="E1395" i="1"/>
  <c r="G1395" i="1"/>
  <c r="E1396" i="1"/>
  <c r="G1396" i="1"/>
  <c r="E1397" i="1"/>
  <c r="G1397" i="1"/>
  <c r="E1398" i="1"/>
  <c r="G1398" i="1"/>
  <c r="E1399" i="1"/>
  <c r="G1399" i="1"/>
  <c r="E1400" i="1"/>
  <c r="G1400" i="1"/>
  <c r="E1401" i="1"/>
  <c r="G1401" i="1"/>
  <c r="E1402" i="1"/>
  <c r="G1402" i="1"/>
  <c r="E1403" i="1"/>
  <c r="G1403" i="1"/>
  <c r="E1404" i="1"/>
  <c r="G1404" i="1"/>
  <c r="E1405" i="1"/>
  <c r="G1405" i="1"/>
  <c r="E1406" i="1"/>
  <c r="G1406" i="1"/>
  <c r="E1407" i="1"/>
  <c r="G1407" i="1"/>
  <c r="E1408" i="1"/>
  <c r="G1408" i="1"/>
  <c r="E1409" i="1"/>
  <c r="G1409" i="1"/>
  <c r="E1410" i="1"/>
  <c r="G1410" i="1"/>
  <c r="E1411" i="1"/>
  <c r="G1411" i="1"/>
  <c r="E1412" i="1"/>
  <c r="G1412" i="1"/>
  <c r="E1413" i="1"/>
  <c r="G1413" i="1"/>
  <c r="E1414" i="1"/>
  <c r="G1414" i="1"/>
  <c r="E1415" i="1"/>
  <c r="G1415" i="1"/>
  <c r="E1416" i="1"/>
  <c r="G1416" i="1"/>
  <c r="E1417" i="1"/>
  <c r="G1417" i="1"/>
  <c r="E1418" i="1"/>
  <c r="G1418" i="1"/>
  <c r="E1419" i="1"/>
  <c r="G1419" i="1"/>
  <c r="E1420" i="1"/>
  <c r="G1420" i="1"/>
  <c r="E1421" i="1"/>
  <c r="G1421" i="1"/>
  <c r="E1422" i="1"/>
  <c r="G1422" i="1"/>
  <c r="E1423" i="1"/>
  <c r="G1423" i="1"/>
  <c r="E1424" i="1"/>
  <c r="G1424" i="1"/>
  <c r="E1425" i="1"/>
  <c r="G1425" i="1"/>
  <c r="E1426" i="1"/>
  <c r="G1426" i="1"/>
  <c r="E1427" i="1"/>
  <c r="G1427" i="1"/>
  <c r="E1428" i="1"/>
  <c r="G1428" i="1"/>
  <c r="E1429" i="1"/>
  <c r="G1429" i="1"/>
  <c r="E1430" i="1"/>
  <c r="G1430" i="1"/>
  <c r="E1431" i="1"/>
  <c r="G1431" i="1"/>
  <c r="E1432" i="1"/>
  <c r="G1432" i="1"/>
  <c r="E1433" i="1"/>
  <c r="G1433" i="1"/>
  <c r="E1434" i="1"/>
  <c r="G1434" i="1"/>
  <c r="E1435" i="1"/>
  <c r="G1435" i="1"/>
  <c r="E1436" i="1"/>
  <c r="G1436" i="1"/>
  <c r="E1437" i="1"/>
  <c r="G1437" i="1"/>
  <c r="E1438" i="1"/>
  <c r="G1438" i="1"/>
  <c r="E1439" i="1"/>
  <c r="G1439" i="1"/>
  <c r="E1440" i="1"/>
  <c r="G1440" i="1"/>
  <c r="E1441" i="1"/>
  <c r="G1441" i="1"/>
  <c r="E1442" i="1"/>
  <c r="G1442" i="1"/>
  <c r="E1443" i="1"/>
  <c r="G1443" i="1"/>
  <c r="E1444" i="1"/>
  <c r="G1444" i="1"/>
  <c r="E1445" i="1"/>
  <c r="G1445" i="1"/>
  <c r="E1446" i="1"/>
  <c r="G1446" i="1"/>
  <c r="E1447" i="1"/>
  <c r="G1447" i="1"/>
  <c r="E1448" i="1"/>
  <c r="G1448" i="1"/>
  <c r="E1449" i="1"/>
  <c r="G1449" i="1"/>
  <c r="E1450" i="1"/>
  <c r="G1450" i="1"/>
  <c r="E1451" i="1"/>
  <c r="G1451" i="1"/>
  <c r="E1452" i="1"/>
  <c r="G1452" i="1"/>
  <c r="E1453" i="1"/>
  <c r="G1453" i="1"/>
  <c r="E1454" i="1"/>
  <c r="G1454" i="1"/>
  <c r="E1455" i="1"/>
  <c r="G1455" i="1"/>
  <c r="E1456" i="1"/>
  <c r="G1456" i="1"/>
  <c r="E1457" i="1"/>
  <c r="G1457" i="1"/>
  <c r="E1458" i="1"/>
  <c r="G1458" i="1"/>
  <c r="E1459" i="1"/>
  <c r="G1459" i="1"/>
  <c r="E1460" i="1"/>
  <c r="G1460" i="1"/>
  <c r="E1461" i="1"/>
  <c r="G1461" i="1"/>
  <c r="E1462" i="1"/>
  <c r="G1462" i="1"/>
  <c r="E1463" i="1"/>
  <c r="G1463" i="1"/>
  <c r="E1464" i="1"/>
  <c r="G1464" i="1"/>
  <c r="E1465" i="1"/>
  <c r="G1465" i="1"/>
  <c r="E1466" i="1"/>
  <c r="G1466" i="1"/>
  <c r="E1467" i="1"/>
  <c r="G1467" i="1"/>
  <c r="E1468" i="1"/>
  <c r="G1468" i="1"/>
  <c r="E1469" i="1"/>
  <c r="G1469" i="1"/>
  <c r="E1470" i="1"/>
  <c r="G1470" i="1"/>
  <c r="E1471" i="1"/>
  <c r="G1471" i="1"/>
  <c r="E1472" i="1"/>
  <c r="G1472" i="1"/>
  <c r="E1473" i="1"/>
  <c r="G1473" i="1"/>
  <c r="E1474" i="1"/>
  <c r="G1474" i="1"/>
  <c r="E1475" i="1"/>
  <c r="G1475" i="1"/>
  <c r="E1476" i="1"/>
  <c r="G1476" i="1"/>
  <c r="E1477" i="1"/>
  <c r="G1477" i="1"/>
  <c r="E1478" i="1"/>
  <c r="G1478" i="1"/>
  <c r="E1479" i="1"/>
  <c r="G1479" i="1"/>
  <c r="E1480" i="1"/>
  <c r="G1480" i="1"/>
  <c r="E1481" i="1"/>
  <c r="G1481" i="1"/>
  <c r="E1482" i="1"/>
  <c r="G1482" i="1"/>
  <c r="E1483" i="1"/>
  <c r="G1483" i="1"/>
  <c r="E1484" i="1"/>
  <c r="G1484" i="1"/>
  <c r="E1485" i="1"/>
  <c r="G1485" i="1"/>
  <c r="E1486" i="1"/>
  <c r="G1486" i="1"/>
  <c r="E1487" i="1"/>
  <c r="G1487" i="1"/>
  <c r="E1488" i="1"/>
  <c r="G1488" i="1"/>
  <c r="E1489" i="1"/>
  <c r="G1489" i="1"/>
  <c r="E1490" i="1"/>
  <c r="G1490" i="1"/>
  <c r="E1491" i="1"/>
  <c r="G1491" i="1"/>
  <c r="E1492" i="1"/>
  <c r="G1492" i="1"/>
  <c r="E1493" i="1"/>
  <c r="G1493" i="1"/>
  <c r="E1494" i="1"/>
  <c r="G1494" i="1"/>
  <c r="E1495" i="1"/>
  <c r="G1495" i="1"/>
  <c r="E1496" i="1"/>
  <c r="G1496" i="1"/>
  <c r="E1497" i="1"/>
  <c r="G1497" i="1"/>
  <c r="E1498" i="1"/>
  <c r="G1498" i="1"/>
  <c r="E1499" i="1"/>
  <c r="G1499" i="1"/>
  <c r="E1500" i="1"/>
  <c r="G1500" i="1"/>
  <c r="E1501" i="1"/>
  <c r="G1501" i="1"/>
  <c r="E1502" i="1"/>
  <c r="G1502" i="1"/>
  <c r="E1503" i="1"/>
  <c r="G1503" i="1"/>
  <c r="E1504" i="1"/>
  <c r="G1504" i="1"/>
  <c r="E1505" i="1"/>
  <c r="G1505" i="1"/>
  <c r="E1506" i="1"/>
  <c r="G1506" i="1"/>
  <c r="E1507" i="1"/>
  <c r="G1507" i="1"/>
  <c r="E1508" i="1"/>
  <c r="G1508" i="1"/>
  <c r="E1509" i="1"/>
  <c r="G1509" i="1"/>
  <c r="E1510" i="1"/>
  <c r="G1510" i="1"/>
  <c r="E1511" i="1"/>
  <c r="G1511" i="1"/>
  <c r="E1512" i="1"/>
  <c r="G1512" i="1"/>
  <c r="E1513" i="1"/>
  <c r="G1513" i="1"/>
  <c r="E1514" i="1"/>
  <c r="G1514" i="1"/>
  <c r="E1515" i="1"/>
  <c r="G1515" i="1"/>
  <c r="E1516" i="1"/>
  <c r="G1516" i="1"/>
  <c r="E1517" i="1"/>
  <c r="G1517" i="1"/>
  <c r="E1518" i="1"/>
  <c r="G1518" i="1"/>
  <c r="E1519" i="1"/>
  <c r="G1519" i="1"/>
  <c r="E1520" i="1"/>
  <c r="G1520" i="1"/>
  <c r="E1521" i="1"/>
  <c r="G1521" i="1"/>
  <c r="E1522" i="1"/>
  <c r="G1522" i="1"/>
  <c r="E1523" i="1"/>
  <c r="G1523" i="1"/>
  <c r="E1524" i="1"/>
  <c r="G1524" i="1"/>
  <c r="E1525" i="1"/>
  <c r="G1525" i="1"/>
  <c r="E1526" i="1"/>
  <c r="G1526" i="1"/>
  <c r="E1527" i="1"/>
  <c r="G1527" i="1"/>
  <c r="E1528" i="1"/>
  <c r="G1528" i="1"/>
  <c r="E1529" i="1"/>
  <c r="G1529" i="1"/>
  <c r="E1530" i="1"/>
  <c r="G1530" i="1"/>
  <c r="E1531" i="1"/>
  <c r="G1531" i="1"/>
  <c r="E1532" i="1"/>
  <c r="G1532" i="1"/>
  <c r="E1533" i="1"/>
  <c r="G1533" i="1"/>
  <c r="E1534" i="1"/>
  <c r="G1534" i="1"/>
  <c r="E1535" i="1"/>
  <c r="G1535" i="1"/>
  <c r="E1536" i="1"/>
  <c r="G1536" i="1"/>
  <c r="E1537" i="1"/>
  <c r="G1537" i="1"/>
  <c r="E1538" i="1"/>
  <c r="G1538" i="1"/>
  <c r="E1539" i="1"/>
  <c r="G1539" i="1"/>
  <c r="E1540" i="1"/>
  <c r="G1540" i="1"/>
  <c r="E1541" i="1"/>
  <c r="G1541" i="1"/>
  <c r="E1542" i="1"/>
  <c r="G1542" i="1"/>
  <c r="E1543" i="1"/>
  <c r="G1543" i="1"/>
  <c r="E1544" i="1"/>
  <c r="G1544" i="1"/>
  <c r="E1545" i="1"/>
  <c r="G1545" i="1"/>
  <c r="E1546" i="1"/>
  <c r="G1546" i="1"/>
  <c r="E1547" i="1"/>
  <c r="G1547" i="1"/>
  <c r="E1548" i="1"/>
  <c r="G1548" i="1"/>
  <c r="E1549" i="1"/>
  <c r="G1549" i="1"/>
  <c r="E1550" i="1"/>
  <c r="G1550" i="1"/>
  <c r="E1551" i="1"/>
  <c r="G1551" i="1"/>
  <c r="E1552" i="1"/>
  <c r="G1552" i="1"/>
  <c r="E1553" i="1"/>
  <c r="G1553" i="1"/>
  <c r="E1554" i="1"/>
  <c r="G1554" i="1"/>
  <c r="E1555" i="1"/>
  <c r="G1555" i="1"/>
  <c r="E1556" i="1"/>
  <c r="G1556" i="1"/>
  <c r="E1557" i="1"/>
  <c r="G1557" i="1"/>
  <c r="E1558" i="1"/>
  <c r="G1558" i="1"/>
  <c r="E1559" i="1"/>
  <c r="G1559" i="1"/>
  <c r="E1560" i="1"/>
  <c r="G1560" i="1"/>
  <c r="E1561" i="1"/>
  <c r="G1561" i="1"/>
  <c r="E1562" i="1"/>
  <c r="G1562" i="1"/>
  <c r="E1563" i="1"/>
  <c r="G1563" i="1"/>
  <c r="E1564" i="1"/>
  <c r="G1564" i="1"/>
  <c r="E1565" i="1"/>
  <c r="G1565" i="1"/>
  <c r="E1566" i="1"/>
  <c r="G1566" i="1"/>
  <c r="E1567" i="1"/>
  <c r="G1567" i="1"/>
  <c r="E1568" i="1"/>
  <c r="G1568" i="1"/>
  <c r="E1569" i="1"/>
  <c r="G1569" i="1"/>
  <c r="E1570" i="1"/>
  <c r="G1570" i="1"/>
  <c r="E1571" i="1"/>
  <c r="G1571" i="1"/>
  <c r="E1572" i="1"/>
  <c r="G1572" i="1"/>
  <c r="E1573" i="1"/>
  <c r="G1573" i="1"/>
  <c r="E1574" i="1"/>
  <c r="G1574" i="1"/>
  <c r="E1575" i="1"/>
  <c r="G1575" i="1"/>
  <c r="E1576" i="1"/>
  <c r="G1576" i="1"/>
  <c r="E1577" i="1"/>
  <c r="G1577" i="1"/>
  <c r="E1578" i="1"/>
  <c r="G1578" i="1"/>
  <c r="E1579" i="1"/>
  <c r="G1579" i="1"/>
  <c r="E1580" i="1"/>
  <c r="G1580" i="1"/>
  <c r="E1581" i="1"/>
  <c r="G1581" i="1"/>
  <c r="E1582" i="1"/>
  <c r="G1582" i="1"/>
  <c r="E1583" i="1"/>
  <c r="G1583" i="1"/>
  <c r="E1584" i="1"/>
  <c r="G1584" i="1"/>
  <c r="E1585" i="1"/>
  <c r="G1585" i="1"/>
  <c r="E1586" i="1"/>
  <c r="G1586" i="1"/>
  <c r="E1587" i="1"/>
  <c r="G1587" i="1"/>
  <c r="E1588" i="1"/>
  <c r="G1588" i="1"/>
  <c r="E1589" i="1"/>
  <c r="G1589" i="1"/>
  <c r="E1590" i="1"/>
  <c r="G1590" i="1"/>
  <c r="E1591" i="1"/>
  <c r="G1591" i="1"/>
  <c r="E1592" i="1"/>
  <c r="G1592" i="1"/>
  <c r="E1593" i="1"/>
  <c r="G1593" i="1"/>
  <c r="E1594" i="1"/>
  <c r="G1594" i="1"/>
  <c r="E1595" i="1"/>
  <c r="G1595" i="1"/>
  <c r="E1596" i="1"/>
  <c r="G1596" i="1"/>
  <c r="E1597" i="1"/>
  <c r="G1597" i="1"/>
  <c r="E1598" i="1"/>
  <c r="G1598" i="1"/>
  <c r="E1599" i="1"/>
  <c r="G1599" i="1"/>
  <c r="E1600" i="1"/>
  <c r="G1600" i="1"/>
  <c r="E1601" i="1"/>
  <c r="G1601" i="1"/>
  <c r="E1602" i="1"/>
  <c r="G1602" i="1"/>
  <c r="E1603" i="1"/>
  <c r="G1603" i="1"/>
  <c r="E1604" i="1"/>
  <c r="G1604" i="1"/>
  <c r="E1605" i="1"/>
  <c r="G1605" i="1"/>
  <c r="E1606" i="1"/>
  <c r="G1606" i="1"/>
  <c r="E1607" i="1"/>
  <c r="G1607" i="1"/>
  <c r="E1608" i="1"/>
  <c r="G1608" i="1"/>
  <c r="E1609" i="1"/>
  <c r="G1609" i="1"/>
  <c r="E1610" i="1"/>
  <c r="G1610" i="1"/>
  <c r="E1611" i="1"/>
  <c r="G1611" i="1"/>
  <c r="E1612" i="1"/>
  <c r="G1612" i="1"/>
  <c r="E1613" i="1"/>
  <c r="G1613" i="1"/>
  <c r="E1614" i="1"/>
  <c r="G1614" i="1"/>
  <c r="E1615" i="1"/>
  <c r="G1615" i="1"/>
  <c r="E1616" i="1"/>
  <c r="G1616" i="1"/>
  <c r="E1617" i="1"/>
  <c r="G1617" i="1"/>
  <c r="E1618" i="1"/>
  <c r="G1618" i="1"/>
  <c r="E1619" i="1"/>
  <c r="G1619" i="1"/>
  <c r="E1620" i="1"/>
  <c r="G1620" i="1"/>
  <c r="E1621" i="1"/>
  <c r="G1621" i="1"/>
  <c r="E1622" i="1"/>
  <c r="G1622" i="1"/>
  <c r="E1623" i="1"/>
  <c r="G1623" i="1"/>
  <c r="E1624" i="1"/>
  <c r="G1624" i="1"/>
  <c r="E1625" i="1"/>
  <c r="G1625" i="1"/>
  <c r="E1626" i="1"/>
  <c r="G1626" i="1"/>
  <c r="E1627" i="1"/>
  <c r="G1627" i="1"/>
  <c r="E1628" i="1"/>
  <c r="G1628" i="1"/>
  <c r="E1629" i="1"/>
  <c r="G1629" i="1"/>
  <c r="E1630" i="1"/>
  <c r="G1630" i="1"/>
  <c r="E1631" i="1"/>
  <c r="G1631" i="1"/>
  <c r="E1632" i="1"/>
  <c r="G1632" i="1"/>
  <c r="E1633" i="1"/>
  <c r="G1633" i="1"/>
  <c r="E1634" i="1"/>
  <c r="G1634" i="1"/>
  <c r="E1635" i="1"/>
  <c r="G1635" i="1"/>
  <c r="E1636" i="1"/>
  <c r="G1636" i="1"/>
  <c r="E1637" i="1"/>
  <c r="G1637" i="1"/>
  <c r="E1638" i="1"/>
  <c r="G1638" i="1"/>
  <c r="E1639" i="1"/>
  <c r="G1639" i="1"/>
  <c r="E1640" i="1"/>
  <c r="G1640" i="1"/>
  <c r="E1641" i="1"/>
  <c r="G1641" i="1"/>
  <c r="E1642" i="1"/>
  <c r="G1642" i="1"/>
  <c r="E1643" i="1"/>
  <c r="G1643" i="1"/>
  <c r="E1644" i="1"/>
  <c r="G1644" i="1"/>
  <c r="E1645" i="1"/>
  <c r="G1645" i="1"/>
  <c r="E1646" i="1"/>
  <c r="G1646" i="1"/>
  <c r="E1647" i="1"/>
  <c r="G1647" i="1"/>
  <c r="E1648" i="1"/>
  <c r="G1648" i="1"/>
  <c r="E1649" i="1"/>
  <c r="G1649" i="1"/>
  <c r="E1650" i="1"/>
  <c r="G1650" i="1"/>
  <c r="E1651" i="1"/>
  <c r="G1651" i="1"/>
  <c r="E1652" i="1"/>
  <c r="G1652" i="1"/>
  <c r="E1653" i="1"/>
  <c r="G1653" i="1"/>
  <c r="E1654" i="1"/>
  <c r="G1654" i="1"/>
  <c r="E1655" i="1"/>
  <c r="G1655" i="1"/>
  <c r="E1656" i="1"/>
  <c r="G1656" i="1"/>
  <c r="E1657" i="1"/>
  <c r="G1657" i="1"/>
  <c r="E1658" i="1"/>
  <c r="G1658" i="1"/>
  <c r="E1659" i="1"/>
  <c r="G1659" i="1"/>
  <c r="E1660" i="1"/>
  <c r="G1660" i="1"/>
  <c r="E1661" i="1"/>
  <c r="G1661" i="1"/>
  <c r="E1662" i="1"/>
  <c r="G1662" i="1"/>
  <c r="E1663" i="1"/>
  <c r="G1663" i="1"/>
  <c r="E1664" i="1"/>
  <c r="G1664" i="1"/>
  <c r="E1665" i="1"/>
  <c r="G1665" i="1"/>
  <c r="E1666" i="1"/>
  <c r="G1666" i="1"/>
  <c r="E1667" i="1"/>
  <c r="G1667" i="1"/>
  <c r="E1668" i="1"/>
  <c r="G1668" i="1"/>
  <c r="E1669" i="1"/>
  <c r="G1669" i="1"/>
  <c r="E1670" i="1"/>
  <c r="G1670" i="1"/>
  <c r="E1671" i="1"/>
  <c r="G1671" i="1"/>
  <c r="E1672" i="1"/>
  <c r="G1672" i="1"/>
  <c r="E1673" i="1"/>
  <c r="G1673" i="1"/>
  <c r="E1674" i="1"/>
  <c r="G1674" i="1"/>
  <c r="E1675" i="1"/>
  <c r="G1675" i="1"/>
  <c r="E1676" i="1"/>
  <c r="G1676" i="1"/>
  <c r="E1677" i="1"/>
  <c r="G1677" i="1"/>
  <c r="E1678" i="1"/>
  <c r="G1678" i="1"/>
  <c r="E1679" i="1"/>
  <c r="G1679" i="1"/>
  <c r="E1680" i="1"/>
  <c r="G1680" i="1"/>
  <c r="E1681" i="1"/>
  <c r="G1681" i="1"/>
  <c r="E1682" i="1"/>
  <c r="G1682" i="1"/>
  <c r="E1683" i="1"/>
  <c r="G1683" i="1"/>
  <c r="E1684" i="1"/>
  <c r="G1684" i="1"/>
  <c r="E1685" i="1"/>
  <c r="G1685" i="1"/>
  <c r="E1686" i="1"/>
  <c r="G1686" i="1"/>
  <c r="E1687" i="1"/>
  <c r="G1687" i="1"/>
  <c r="E1688" i="1"/>
  <c r="G1688" i="1"/>
  <c r="E1689" i="1"/>
  <c r="G1689" i="1"/>
  <c r="E1690" i="1"/>
  <c r="G1690" i="1"/>
  <c r="E1691" i="1"/>
  <c r="G1691" i="1"/>
  <c r="E1692" i="1"/>
  <c r="G1692" i="1"/>
  <c r="E1693" i="1"/>
  <c r="G1693" i="1"/>
  <c r="E1694" i="1"/>
  <c r="G1694" i="1"/>
  <c r="E1695" i="1"/>
  <c r="G1695" i="1"/>
  <c r="E1696" i="1"/>
  <c r="G1696" i="1"/>
  <c r="E1697" i="1"/>
  <c r="G1697" i="1"/>
  <c r="E1698" i="1"/>
  <c r="G1698" i="1"/>
  <c r="E1699" i="1"/>
  <c r="G1699" i="1"/>
  <c r="E1700" i="1"/>
  <c r="G1700" i="1"/>
  <c r="E1701" i="1"/>
  <c r="G1701" i="1"/>
  <c r="E1702" i="1"/>
  <c r="G1702" i="1"/>
  <c r="E1703" i="1"/>
  <c r="G1703" i="1"/>
  <c r="E1704" i="1"/>
  <c r="G1704" i="1"/>
  <c r="E1705" i="1"/>
  <c r="G1705" i="1"/>
  <c r="E1706" i="1"/>
  <c r="G1706" i="1"/>
  <c r="E1707" i="1"/>
  <c r="G1707" i="1"/>
  <c r="E1708" i="1"/>
  <c r="G1708" i="1"/>
  <c r="E1709" i="1"/>
  <c r="G1709" i="1"/>
  <c r="E1710" i="1"/>
  <c r="G1710" i="1"/>
  <c r="E1711" i="1"/>
  <c r="G1711" i="1"/>
  <c r="E1712" i="1"/>
  <c r="G1712" i="1"/>
  <c r="E1713" i="1"/>
  <c r="G1713" i="1"/>
  <c r="E1714" i="1"/>
  <c r="G1714" i="1"/>
  <c r="E1715" i="1"/>
  <c r="G1715" i="1"/>
  <c r="E1716" i="1"/>
  <c r="G1716" i="1"/>
  <c r="E1717" i="1"/>
  <c r="G1717" i="1"/>
  <c r="E1718" i="1"/>
  <c r="G1718" i="1"/>
  <c r="E1719" i="1"/>
  <c r="G1719" i="1"/>
  <c r="E1720" i="1"/>
  <c r="G1720" i="1"/>
  <c r="E1721" i="1"/>
  <c r="G1721" i="1"/>
  <c r="E1722" i="1"/>
  <c r="G1722" i="1"/>
  <c r="E1723" i="1"/>
  <c r="G1723" i="1"/>
  <c r="E1724" i="1"/>
  <c r="G1724" i="1"/>
  <c r="E1725" i="1"/>
  <c r="G1725" i="1"/>
  <c r="E1726" i="1"/>
  <c r="G1726" i="1"/>
  <c r="E1727" i="1"/>
  <c r="G1727" i="1"/>
  <c r="E1728" i="1"/>
  <c r="G1728" i="1"/>
  <c r="E1729" i="1"/>
  <c r="G1729" i="1"/>
  <c r="E1730" i="1"/>
  <c r="G1730" i="1"/>
  <c r="E1731" i="1"/>
  <c r="G1731" i="1"/>
  <c r="E1732" i="1"/>
  <c r="G1732" i="1"/>
  <c r="E1733" i="1"/>
  <c r="G1733" i="1"/>
  <c r="E1734" i="1"/>
  <c r="G1734" i="1"/>
  <c r="E1735" i="1"/>
  <c r="G1735" i="1"/>
  <c r="E1736" i="1"/>
  <c r="G1736" i="1"/>
  <c r="E1737" i="1"/>
  <c r="G1737" i="1"/>
  <c r="E1738" i="1"/>
  <c r="G1738" i="1"/>
  <c r="E1739" i="1"/>
  <c r="G1739" i="1"/>
  <c r="E1740" i="1"/>
  <c r="G1740" i="1"/>
  <c r="E1741" i="1"/>
  <c r="G1741" i="1"/>
  <c r="E1742" i="1"/>
  <c r="G1742" i="1"/>
  <c r="E1743" i="1"/>
  <c r="G1743" i="1"/>
  <c r="E1744" i="1"/>
  <c r="G1744" i="1"/>
  <c r="E1745" i="1"/>
  <c r="G1745" i="1"/>
  <c r="E1746" i="1"/>
  <c r="G1746" i="1"/>
  <c r="E1747" i="1"/>
  <c r="G1747" i="1"/>
  <c r="E1748" i="1"/>
  <c r="G1748" i="1"/>
  <c r="E1749" i="1"/>
  <c r="G1749" i="1"/>
  <c r="E1750" i="1"/>
  <c r="G1750" i="1"/>
  <c r="E1751" i="1"/>
  <c r="G1751" i="1"/>
  <c r="E1752" i="1"/>
  <c r="G1752" i="1"/>
  <c r="E1753" i="1"/>
  <c r="G1753" i="1"/>
  <c r="E1754" i="1"/>
  <c r="G1754" i="1"/>
  <c r="E1755" i="1"/>
  <c r="G1755" i="1"/>
  <c r="E1756" i="1"/>
  <c r="G1756" i="1"/>
  <c r="E1757" i="1"/>
  <c r="G1757" i="1"/>
  <c r="E1758" i="1"/>
  <c r="G1758" i="1"/>
  <c r="E1759" i="1"/>
  <c r="G1759" i="1"/>
  <c r="E1760" i="1"/>
  <c r="G1760" i="1"/>
  <c r="E1761" i="1"/>
  <c r="G1761" i="1"/>
  <c r="E1762" i="1"/>
  <c r="G1762" i="1"/>
  <c r="E1763" i="1"/>
  <c r="G1763" i="1"/>
  <c r="E1764" i="1"/>
  <c r="G1764" i="1"/>
  <c r="E1765" i="1"/>
  <c r="G1765" i="1"/>
  <c r="E1766" i="1"/>
  <c r="G1766" i="1"/>
  <c r="E1767" i="1"/>
  <c r="G1767" i="1"/>
  <c r="E1768" i="1"/>
  <c r="G1768" i="1"/>
  <c r="E1769" i="1"/>
  <c r="G1769" i="1"/>
  <c r="E1770" i="1"/>
  <c r="G1770" i="1"/>
  <c r="E1771" i="1"/>
  <c r="G1771" i="1"/>
  <c r="E1772" i="1"/>
  <c r="G1772" i="1"/>
  <c r="E1773" i="1"/>
  <c r="G1773" i="1"/>
  <c r="E1774" i="1"/>
  <c r="G1774" i="1"/>
  <c r="E1775" i="1"/>
  <c r="G1775" i="1"/>
  <c r="E1776" i="1"/>
  <c r="G1776" i="1"/>
  <c r="E1777" i="1"/>
  <c r="G1777" i="1"/>
  <c r="E1778" i="1"/>
  <c r="G1778" i="1"/>
  <c r="E1779" i="1"/>
  <c r="G1779" i="1"/>
  <c r="E1780" i="1"/>
  <c r="G1780" i="1"/>
  <c r="E1781" i="1"/>
  <c r="G1781" i="1"/>
  <c r="E1782" i="1"/>
  <c r="G1782" i="1"/>
  <c r="E1783" i="1"/>
  <c r="G1783" i="1"/>
  <c r="E1784" i="1"/>
  <c r="G1784" i="1"/>
  <c r="E1785" i="1"/>
  <c r="G1785" i="1"/>
  <c r="E1786" i="1"/>
  <c r="G1786" i="1"/>
  <c r="E1787" i="1"/>
  <c r="G1787" i="1"/>
  <c r="E1788" i="1"/>
  <c r="G1788" i="1"/>
  <c r="E1789" i="1"/>
  <c r="G1789" i="1"/>
  <c r="E1790" i="1"/>
  <c r="G1790" i="1"/>
  <c r="E1791" i="1"/>
  <c r="G1791" i="1"/>
  <c r="E1792" i="1"/>
  <c r="G1792" i="1"/>
  <c r="E1793" i="1"/>
  <c r="G1793" i="1"/>
  <c r="E1794" i="1"/>
  <c r="G1794" i="1"/>
  <c r="E1795" i="1"/>
  <c r="G1795" i="1"/>
  <c r="E1796" i="1"/>
  <c r="G1796" i="1"/>
  <c r="E1797" i="1"/>
  <c r="G1797" i="1"/>
  <c r="E1798" i="1"/>
  <c r="G1798" i="1"/>
  <c r="E1799" i="1"/>
  <c r="G1799" i="1"/>
  <c r="E1800" i="1"/>
  <c r="G1800" i="1"/>
  <c r="E1801" i="1"/>
  <c r="G1801" i="1"/>
  <c r="E1802" i="1"/>
  <c r="G1802" i="1"/>
  <c r="E1803" i="1"/>
  <c r="G1803" i="1"/>
  <c r="E1804" i="1"/>
  <c r="G1804" i="1"/>
  <c r="E1805" i="1"/>
  <c r="G1805" i="1"/>
  <c r="E1806" i="1"/>
  <c r="G1806" i="1"/>
  <c r="E1807" i="1"/>
  <c r="G1807" i="1"/>
  <c r="E1808" i="1"/>
  <c r="G1808" i="1"/>
  <c r="E1809" i="1"/>
  <c r="G1809" i="1"/>
  <c r="E1810" i="1"/>
  <c r="G1810" i="1"/>
  <c r="E1811" i="1"/>
  <c r="G1811" i="1"/>
  <c r="E1812" i="1"/>
  <c r="G1812" i="1"/>
  <c r="E1813" i="1"/>
  <c r="G1813" i="1"/>
  <c r="E1814" i="1"/>
  <c r="G1814" i="1"/>
  <c r="E1815" i="1"/>
  <c r="G1815" i="1"/>
  <c r="E1816" i="1"/>
  <c r="G1816" i="1"/>
  <c r="E1817" i="1"/>
  <c r="G1817" i="1"/>
  <c r="E1818" i="1"/>
  <c r="G1818" i="1"/>
  <c r="E1819" i="1"/>
  <c r="G1819" i="1"/>
  <c r="E1820" i="1"/>
  <c r="G1820" i="1"/>
  <c r="E1821" i="1"/>
  <c r="G1821" i="1"/>
  <c r="E1822" i="1"/>
  <c r="G1822" i="1"/>
  <c r="E1823" i="1"/>
  <c r="G1823" i="1"/>
  <c r="E1824" i="1"/>
  <c r="G1824" i="1"/>
  <c r="E1825" i="1"/>
  <c r="G1825" i="1"/>
  <c r="E1826" i="1"/>
  <c r="G1826" i="1"/>
  <c r="E1827" i="1"/>
  <c r="G1827" i="1"/>
  <c r="E1828" i="1"/>
  <c r="G1828" i="1"/>
  <c r="E1829" i="1"/>
  <c r="G1829" i="1"/>
  <c r="E1830" i="1"/>
  <c r="G1830" i="1"/>
  <c r="E1831" i="1"/>
  <c r="G1831" i="1"/>
  <c r="E1832" i="1"/>
  <c r="G1832" i="1"/>
  <c r="E1833" i="1"/>
  <c r="G1833" i="1"/>
  <c r="E1834" i="1"/>
  <c r="G1834" i="1"/>
  <c r="E1835" i="1"/>
  <c r="G1835" i="1"/>
  <c r="E1836" i="1"/>
  <c r="G1836" i="1"/>
  <c r="E1837" i="1"/>
  <c r="G1837" i="1"/>
  <c r="E1838" i="1"/>
  <c r="G1838" i="1"/>
  <c r="E1839" i="1"/>
  <c r="G1839" i="1"/>
  <c r="E1840" i="1"/>
  <c r="G1840" i="1"/>
  <c r="E1841" i="1"/>
  <c r="G1841" i="1"/>
  <c r="E1842" i="1"/>
  <c r="G1842" i="1"/>
  <c r="E1843" i="1"/>
  <c r="G1843" i="1"/>
  <c r="E1844" i="1"/>
  <c r="G1844" i="1"/>
  <c r="E1845" i="1"/>
  <c r="G1845" i="1"/>
  <c r="E1846" i="1"/>
  <c r="G1846" i="1"/>
  <c r="E1847" i="1"/>
  <c r="G1847" i="1"/>
  <c r="E1848" i="1"/>
  <c r="G1848" i="1"/>
  <c r="E1849" i="1"/>
  <c r="G1849" i="1"/>
  <c r="E1850" i="1"/>
  <c r="G1850" i="1"/>
  <c r="E1851" i="1"/>
  <c r="G1851" i="1"/>
  <c r="E1852" i="1"/>
  <c r="G1852" i="1"/>
  <c r="E1853" i="1"/>
  <c r="G1853" i="1"/>
  <c r="E1854" i="1"/>
  <c r="G1854" i="1"/>
  <c r="E1855" i="1"/>
  <c r="G1855" i="1"/>
  <c r="E1856" i="1"/>
  <c r="G1856" i="1"/>
  <c r="E1857" i="1"/>
  <c r="G1857" i="1"/>
  <c r="E1858" i="1"/>
  <c r="G1858" i="1"/>
  <c r="E1859" i="1"/>
  <c r="G1859" i="1"/>
  <c r="E1860" i="1"/>
  <c r="G1860" i="1"/>
  <c r="E1861" i="1"/>
  <c r="G1861" i="1"/>
  <c r="E1862" i="1"/>
  <c r="G1862" i="1"/>
  <c r="E1863" i="1"/>
  <c r="G1863" i="1"/>
  <c r="E1864" i="1"/>
  <c r="G1864" i="1"/>
  <c r="E1865" i="1"/>
  <c r="G1865" i="1"/>
  <c r="E1866" i="1"/>
  <c r="G1866" i="1"/>
  <c r="E1867" i="1"/>
  <c r="G1867" i="1"/>
  <c r="E1868" i="1"/>
  <c r="G1868" i="1"/>
  <c r="E1869" i="1"/>
  <c r="G1869" i="1"/>
  <c r="E1870" i="1"/>
  <c r="G1870" i="1"/>
  <c r="E1871" i="1"/>
  <c r="G1871" i="1"/>
  <c r="E1872" i="1"/>
  <c r="G1872" i="1"/>
  <c r="E1873" i="1"/>
  <c r="G1873" i="1"/>
  <c r="E1874" i="1"/>
  <c r="G1874" i="1"/>
  <c r="E1875" i="1"/>
  <c r="G1875" i="1"/>
  <c r="E1876" i="1"/>
  <c r="G1876" i="1"/>
  <c r="E1877" i="1"/>
  <c r="G1877" i="1"/>
  <c r="E1878" i="1"/>
  <c r="G1878" i="1"/>
  <c r="E1879" i="1"/>
  <c r="G1879" i="1"/>
  <c r="E1880" i="1"/>
  <c r="G1880" i="1"/>
  <c r="E1881" i="1"/>
  <c r="G1881" i="1"/>
  <c r="E1882" i="1"/>
  <c r="G1882" i="1"/>
  <c r="E1883" i="1"/>
  <c r="G1883" i="1"/>
  <c r="E1884" i="1"/>
  <c r="G1884" i="1"/>
  <c r="E1885" i="1"/>
  <c r="G1885" i="1"/>
  <c r="E1886" i="1"/>
  <c r="G1886" i="1"/>
  <c r="E1887" i="1"/>
  <c r="G1887" i="1"/>
  <c r="E1888" i="1"/>
  <c r="G1888" i="1"/>
  <c r="E1889" i="1"/>
  <c r="G1889" i="1"/>
  <c r="E1890" i="1"/>
  <c r="G1890" i="1"/>
  <c r="E1891" i="1"/>
  <c r="G1891" i="1"/>
  <c r="E1892" i="1"/>
  <c r="G1892" i="1"/>
  <c r="E1893" i="1"/>
  <c r="G1893" i="1"/>
  <c r="E1894" i="1"/>
  <c r="G1894" i="1"/>
  <c r="E1895" i="1"/>
  <c r="G1895" i="1"/>
  <c r="E1896" i="1"/>
  <c r="G1896" i="1"/>
  <c r="E1897" i="1"/>
  <c r="G1897" i="1"/>
  <c r="E1898" i="1"/>
  <c r="G1898" i="1"/>
  <c r="E1899" i="1"/>
  <c r="G1899" i="1"/>
  <c r="E1900" i="1"/>
  <c r="G1900" i="1"/>
  <c r="E1901" i="1"/>
  <c r="G1901" i="1"/>
  <c r="E1902" i="1"/>
  <c r="G1902" i="1"/>
  <c r="E1903" i="1"/>
  <c r="G1903" i="1"/>
  <c r="E1904" i="1"/>
  <c r="G1904" i="1"/>
  <c r="E1905" i="1"/>
  <c r="G1905" i="1"/>
  <c r="E1906" i="1"/>
  <c r="G1906" i="1"/>
  <c r="E1907" i="1"/>
  <c r="G1907" i="1"/>
  <c r="E1908" i="1"/>
  <c r="G1908" i="1"/>
  <c r="E1909" i="1"/>
  <c r="G1909" i="1"/>
  <c r="E1910" i="1"/>
  <c r="G1910" i="1"/>
  <c r="E1911" i="1"/>
  <c r="G1911" i="1"/>
  <c r="E1912" i="1"/>
  <c r="G1912" i="1"/>
  <c r="E1913" i="1"/>
  <c r="G1913" i="1"/>
  <c r="E1914" i="1"/>
  <c r="G1914" i="1"/>
  <c r="E1915" i="1"/>
  <c r="G1915" i="1"/>
  <c r="E1916" i="1"/>
  <c r="G1916" i="1"/>
  <c r="E1917" i="1"/>
  <c r="G1917" i="1"/>
  <c r="E1918" i="1"/>
  <c r="G1918" i="1"/>
  <c r="E1919" i="1"/>
  <c r="G1919" i="1"/>
  <c r="E1920" i="1"/>
  <c r="G1920" i="1"/>
  <c r="E1921" i="1"/>
  <c r="G1921" i="1"/>
  <c r="E1922" i="1"/>
  <c r="G1922" i="1"/>
  <c r="E1923" i="1"/>
  <c r="G1923" i="1"/>
  <c r="E1924" i="1"/>
  <c r="G1924" i="1"/>
  <c r="E1925" i="1"/>
  <c r="G1925" i="1"/>
  <c r="E1926" i="1"/>
  <c r="G1926" i="1"/>
  <c r="E1927" i="1"/>
  <c r="G1927" i="1"/>
  <c r="E1928" i="1"/>
  <c r="G1928" i="1"/>
  <c r="E1929" i="1"/>
  <c r="G1929" i="1"/>
  <c r="E1930" i="1"/>
  <c r="G1930" i="1"/>
  <c r="E1931" i="1"/>
  <c r="G1931" i="1"/>
  <c r="E1932" i="1"/>
  <c r="G1932" i="1"/>
  <c r="E1933" i="1"/>
  <c r="G1933" i="1"/>
  <c r="E1934" i="1"/>
  <c r="G1934" i="1"/>
  <c r="E1935" i="1"/>
  <c r="G1935" i="1"/>
  <c r="E1936" i="1"/>
  <c r="G1936" i="1"/>
  <c r="E1937" i="1"/>
  <c r="G1937" i="1"/>
  <c r="E1938" i="1"/>
  <c r="G1938" i="1"/>
  <c r="E1939" i="1"/>
  <c r="G1939" i="1"/>
  <c r="E1940" i="1"/>
  <c r="G1940" i="1"/>
  <c r="E1941" i="1"/>
  <c r="G1941" i="1"/>
  <c r="E1942" i="1"/>
  <c r="G1942" i="1"/>
  <c r="E1943" i="1"/>
  <c r="G1943" i="1"/>
  <c r="E1944" i="1"/>
  <c r="G1944" i="1"/>
  <c r="E1945" i="1"/>
  <c r="G1945" i="1"/>
  <c r="E1946" i="1"/>
  <c r="G1946" i="1"/>
  <c r="E1947" i="1"/>
  <c r="G1947" i="1"/>
  <c r="E1948" i="1"/>
  <c r="G1948" i="1"/>
  <c r="E1949" i="1"/>
  <c r="G1949" i="1"/>
  <c r="E1950" i="1"/>
  <c r="G1950" i="1"/>
  <c r="E1951" i="1"/>
  <c r="G1951" i="1"/>
  <c r="E1952" i="1"/>
  <c r="G1952" i="1"/>
  <c r="E1953" i="1"/>
  <c r="G1953" i="1"/>
  <c r="E1954" i="1"/>
  <c r="G1954" i="1"/>
  <c r="E1955" i="1"/>
  <c r="G1955" i="1"/>
  <c r="E1956" i="1"/>
  <c r="G1956" i="1"/>
  <c r="E1957" i="1"/>
  <c r="G1957" i="1"/>
  <c r="E1958" i="1"/>
  <c r="G1958" i="1"/>
  <c r="E1959" i="1"/>
  <c r="G1959" i="1"/>
  <c r="E1960" i="1"/>
  <c r="G1960" i="1"/>
  <c r="E1961" i="1"/>
  <c r="G1961" i="1"/>
  <c r="E1962" i="1"/>
  <c r="G1962" i="1"/>
  <c r="E1963" i="1"/>
  <c r="G1963" i="1"/>
  <c r="E1964" i="1"/>
  <c r="G1964" i="1"/>
  <c r="E1965" i="1"/>
  <c r="G1965" i="1"/>
  <c r="E1966" i="1"/>
  <c r="G1966" i="1"/>
  <c r="E1967" i="1"/>
  <c r="G1967" i="1"/>
  <c r="E1968" i="1"/>
  <c r="G1968" i="1"/>
  <c r="E1969" i="1"/>
  <c r="G1969" i="1"/>
  <c r="E1970" i="1"/>
  <c r="G1970" i="1"/>
  <c r="E1971" i="1"/>
  <c r="G1971" i="1"/>
  <c r="E1972" i="1"/>
  <c r="G1972" i="1"/>
  <c r="E1973" i="1"/>
  <c r="G1973" i="1"/>
  <c r="E1974" i="1"/>
  <c r="G1974" i="1"/>
  <c r="E1975" i="1"/>
  <c r="G1975" i="1"/>
  <c r="E1976" i="1"/>
  <c r="G1976" i="1"/>
  <c r="E1977" i="1"/>
  <c r="G1977" i="1"/>
  <c r="E1978" i="1"/>
  <c r="G1978" i="1"/>
  <c r="E1979" i="1"/>
  <c r="G1979" i="1"/>
  <c r="E1980" i="1"/>
  <c r="G1980" i="1"/>
  <c r="E1981" i="1"/>
  <c r="G1981" i="1"/>
  <c r="E1982" i="1"/>
  <c r="G1982" i="1"/>
  <c r="E1983" i="1"/>
  <c r="G1983" i="1"/>
  <c r="E1984" i="1"/>
  <c r="G1984" i="1"/>
  <c r="E1985" i="1"/>
  <c r="G1985" i="1"/>
  <c r="E1986" i="1"/>
  <c r="G1986" i="1"/>
  <c r="E1987" i="1"/>
  <c r="G1987" i="1"/>
  <c r="E1988" i="1"/>
  <c r="G1988" i="1"/>
  <c r="E1989" i="1"/>
  <c r="G1989" i="1"/>
  <c r="E1990" i="1"/>
  <c r="G1990" i="1"/>
  <c r="E1991" i="1"/>
  <c r="G1991" i="1"/>
  <c r="E1992" i="1"/>
  <c r="G1992" i="1"/>
  <c r="E1993" i="1"/>
  <c r="G1993" i="1"/>
  <c r="E1994" i="1"/>
  <c r="G1994" i="1"/>
  <c r="E1995" i="1"/>
  <c r="G1995" i="1"/>
  <c r="E1996" i="1"/>
  <c r="G1996" i="1"/>
  <c r="E1997" i="1"/>
  <c r="G1997" i="1"/>
  <c r="E1998" i="1"/>
  <c r="G1998" i="1"/>
  <c r="E1999" i="1"/>
  <c r="G1999" i="1"/>
  <c r="E2000" i="1"/>
  <c r="G2000" i="1"/>
  <c r="E2001" i="1"/>
  <c r="G2001" i="1"/>
  <c r="E2002" i="1"/>
  <c r="G2002" i="1"/>
  <c r="E2003" i="1"/>
  <c r="G2003" i="1"/>
  <c r="E2004" i="1"/>
  <c r="G2004" i="1"/>
  <c r="E2005" i="1"/>
  <c r="G2005" i="1"/>
  <c r="E2006" i="1"/>
  <c r="G2006" i="1"/>
  <c r="E2007" i="1"/>
  <c r="G2007" i="1"/>
  <c r="E2008" i="1"/>
  <c r="G2008" i="1"/>
  <c r="E2009" i="1"/>
  <c r="G2009" i="1"/>
  <c r="E2010" i="1"/>
  <c r="G2010" i="1"/>
  <c r="E2011" i="1"/>
  <c r="G2011" i="1"/>
  <c r="E2012" i="1"/>
  <c r="G2012" i="1"/>
  <c r="E2013" i="1"/>
  <c r="G2013" i="1"/>
  <c r="E2014" i="1"/>
  <c r="G2014" i="1"/>
  <c r="E2015" i="1"/>
  <c r="G2015" i="1"/>
  <c r="E2016" i="1"/>
  <c r="G2016" i="1"/>
  <c r="E2017" i="1"/>
  <c r="G2017" i="1"/>
  <c r="E2018" i="1"/>
  <c r="G2018" i="1"/>
  <c r="E2019" i="1"/>
  <c r="G2019" i="1"/>
  <c r="E2020" i="1"/>
  <c r="G2020" i="1"/>
  <c r="E2021" i="1"/>
  <c r="G2021" i="1"/>
  <c r="E2022" i="1"/>
  <c r="G2022" i="1"/>
  <c r="E2023" i="1"/>
  <c r="G2023" i="1"/>
  <c r="E2024" i="1"/>
  <c r="G2024" i="1"/>
  <c r="E2025" i="1"/>
  <c r="G2025" i="1"/>
  <c r="E2026" i="1"/>
  <c r="G2026" i="1"/>
  <c r="E2027" i="1"/>
  <c r="G2027" i="1"/>
  <c r="E2028" i="1"/>
  <c r="G2028" i="1"/>
  <c r="E2029" i="1"/>
  <c r="G2029" i="1"/>
  <c r="E2030" i="1"/>
  <c r="G2030" i="1"/>
  <c r="E2031" i="1"/>
  <c r="G2031" i="1"/>
  <c r="E2032" i="1"/>
  <c r="G2032" i="1"/>
  <c r="E2033" i="1"/>
  <c r="G2033" i="1"/>
  <c r="E2034" i="1"/>
  <c r="G2034" i="1"/>
  <c r="E2035" i="1"/>
  <c r="G2035" i="1"/>
  <c r="E2036" i="1"/>
  <c r="G2036" i="1"/>
  <c r="E2037" i="1"/>
  <c r="G2037" i="1"/>
  <c r="E2038" i="1"/>
  <c r="G2038" i="1"/>
  <c r="E2039" i="1"/>
  <c r="G2039" i="1"/>
  <c r="E2040" i="1"/>
  <c r="G2040" i="1"/>
  <c r="E2041" i="1"/>
  <c r="G2041" i="1"/>
  <c r="E2042" i="1"/>
  <c r="G2042" i="1"/>
  <c r="E2043" i="1"/>
  <c r="G2043" i="1"/>
  <c r="E2044" i="1"/>
  <c r="G2044" i="1"/>
  <c r="E2045" i="1"/>
  <c r="G2045" i="1"/>
  <c r="E2046" i="1"/>
  <c r="G2046" i="1"/>
  <c r="E2047" i="1"/>
  <c r="G2047" i="1"/>
  <c r="E2048" i="1"/>
  <c r="G2048" i="1"/>
  <c r="E2049" i="1"/>
  <c r="G2049" i="1"/>
  <c r="E2050" i="1"/>
  <c r="G2050" i="1"/>
  <c r="E2051" i="1"/>
  <c r="G2051" i="1"/>
  <c r="E2052" i="1"/>
  <c r="G2052" i="1"/>
  <c r="E2053" i="1"/>
  <c r="G2053" i="1"/>
  <c r="E2054" i="1"/>
  <c r="G2054" i="1"/>
  <c r="E2055" i="1"/>
  <c r="G2055" i="1"/>
  <c r="E2056" i="1"/>
  <c r="G2056" i="1"/>
  <c r="E2057" i="1"/>
  <c r="G2057" i="1"/>
  <c r="E2058" i="1"/>
  <c r="G2058" i="1"/>
  <c r="E2059" i="1"/>
  <c r="G2059" i="1"/>
  <c r="E2060" i="1"/>
  <c r="G2060" i="1"/>
  <c r="E2061" i="1"/>
  <c r="G2061" i="1"/>
  <c r="E2062" i="1"/>
  <c r="G2062" i="1"/>
  <c r="E2063" i="1"/>
  <c r="G2063" i="1"/>
  <c r="E2064" i="1"/>
  <c r="G2064" i="1"/>
  <c r="E2065" i="1"/>
  <c r="G2065" i="1"/>
  <c r="E2066" i="1"/>
  <c r="G2066" i="1"/>
  <c r="E2067" i="1"/>
  <c r="G2067" i="1"/>
  <c r="E2068" i="1"/>
  <c r="G2068" i="1"/>
  <c r="E2069" i="1"/>
  <c r="G2069" i="1"/>
  <c r="E2070" i="1"/>
  <c r="G2070" i="1"/>
  <c r="E2071" i="1"/>
  <c r="G2071" i="1"/>
  <c r="E2072" i="1"/>
  <c r="G2072" i="1"/>
  <c r="E2073" i="1"/>
  <c r="G2073" i="1"/>
  <c r="E2074" i="1"/>
  <c r="G2074" i="1"/>
  <c r="E2075" i="1"/>
  <c r="G2075" i="1"/>
  <c r="E2076" i="1"/>
  <c r="G2076" i="1"/>
  <c r="E2077" i="1"/>
  <c r="G2077" i="1"/>
  <c r="E2078" i="1"/>
  <c r="G2078" i="1"/>
  <c r="E2079" i="1"/>
  <c r="G2079" i="1"/>
  <c r="E2080" i="1"/>
  <c r="G2080" i="1"/>
  <c r="E2081" i="1"/>
  <c r="G2081" i="1"/>
  <c r="E2082" i="1"/>
  <c r="G2082" i="1"/>
  <c r="E2083" i="1"/>
  <c r="G2083" i="1"/>
  <c r="E2084" i="1"/>
  <c r="G2084" i="1"/>
  <c r="E2085" i="1"/>
  <c r="G2085" i="1"/>
  <c r="E2086" i="1"/>
  <c r="G2086" i="1"/>
  <c r="E2087" i="1"/>
  <c r="G2087" i="1"/>
  <c r="E2088" i="1"/>
  <c r="G2088" i="1"/>
  <c r="E2089" i="1"/>
  <c r="G2089" i="1"/>
  <c r="E2090" i="1"/>
  <c r="G2090" i="1"/>
  <c r="E2091" i="1"/>
  <c r="G2091" i="1"/>
  <c r="E2092" i="1"/>
  <c r="G2092" i="1"/>
  <c r="E2093" i="1"/>
  <c r="G2093" i="1"/>
  <c r="E2094" i="1"/>
  <c r="G2094" i="1"/>
  <c r="E2095" i="1"/>
  <c r="G2095" i="1"/>
  <c r="E2096" i="1"/>
  <c r="G2096" i="1"/>
  <c r="E2097" i="1"/>
  <c r="G2097" i="1"/>
  <c r="E2098" i="1"/>
  <c r="G2098" i="1"/>
  <c r="E2099" i="1"/>
  <c r="G2099" i="1"/>
  <c r="E2100" i="1"/>
  <c r="G2100" i="1"/>
  <c r="E2101" i="1"/>
  <c r="G2101" i="1"/>
  <c r="E2102" i="1"/>
  <c r="G2102" i="1"/>
  <c r="E2103" i="1"/>
  <c r="G2103" i="1"/>
  <c r="E2104" i="1"/>
  <c r="G2104" i="1"/>
  <c r="E2105" i="1"/>
  <c r="G2105" i="1"/>
  <c r="E2106" i="1"/>
  <c r="G2106" i="1"/>
  <c r="E2107" i="1"/>
  <c r="G2107" i="1"/>
  <c r="E2108" i="1"/>
  <c r="G2108" i="1"/>
  <c r="E2109" i="1"/>
  <c r="G2109" i="1"/>
  <c r="E2110" i="1"/>
  <c r="G2110" i="1"/>
  <c r="E2111" i="1"/>
  <c r="G2111" i="1"/>
  <c r="E2112" i="1"/>
  <c r="G2112" i="1"/>
  <c r="E2113" i="1"/>
  <c r="G2113" i="1"/>
  <c r="E2114" i="1"/>
  <c r="G2114" i="1"/>
  <c r="E2115" i="1"/>
  <c r="G2115" i="1"/>
  <c r="E2116" i="1"/>
  <c r="G2116" i="1"/>
  <c r="E2117" i="1"/>
  <c r="G2117" i="1"/>
  <c r="E2118" i="1"/>
  <c r="G2118" i="1"/>
  <c r="E2119" i="1"/>
  <c r="G2119" i="1"/>
  <c r="E2120" i="1"/>
  <c r="G2120" i="1"/>
  <c r="E2121" i="1"/>
  <c r="G2121" i="1"/>
  <c r="E2122" i="1"/>
  <c r="G2122" i="1"/>
  <c r="E2123" i="1"/>
  <c r="G2123" i="1"/>
  <c r="E2124" i="1"/>
  <c r="G2124" i="1"/>
  <c r="E2125" i="1"/>
  <c r="G2125" i="1"/>
  <c r="E2126" i="1"/>
  <c r="G2126" i="1"/>
  <c r="E2127" i="1"/>
  <c r="G2127" i="1"/>
  <c r="E2128" i="1"/>
  <c r="G2128" i="1"/>
  <c r="E2129" i="1"/>
  <c r="G2129" i="1"/>
  <c r="E2130" i="1"/>
  <c r="G2130" i="1"/>
  <c r="E2131" i="1"/>
  <c r="G2131" i="1"/>
  <c r="E2132" i="1"/>
  <c r="G2132" i="1"/>
  <c r="E2133" i="1"/>
  <c r="G2133" i="1"/>
  <c r="E2134" i="1"/>
  <c r="G2134" i="1"/>
  <c r="E2135" i="1"/>
  <c r="G2135" i="1"/>
  <c r="E2136" i="1"/>
  <c r="G2136" i="1"/>
  <c r="E2137" i="1"/>
  <c r="G2137" i="1"/>
  <c r="E2138" i="1"/>
  <c r="G2138" i="1"/>
  <c r="E2139" i="1"/>
  <c r="G2139" i="1"/>
  <c r="E2140" i="1"/>
  <c r="G2140" i="1"/>
  <c r="E2141" i="1"/>
  <c r="G2141" i="1"/>
  <c r="E2142" i="1"/>
  <c r="G2142" i="1"/>
  <c r="E2143" i="1"/>
  <c r="G2143" i="1"/>
  <c r="E2144" i="1"/>
  <c r="G2144" i="1"/>
  <c r="E2145" i="1"/>
  <c r="G2145" i="1"/>
  <c r="E2146" i="1"/>
  <c r="G2146" i="1"/>
  <c r="E2147" i="1"/>
  <c r="G2147" i="1"/>
  <c r="E2148" i="1"/>
  <c r="G2148" i="1"/>
  <c r="E2149" i="1"/>
  <c r="G2149" i="1"/>
  <c r="E2150" i="1"/>
  <c r="G2150" i="1"/>
  <c r="E2151" i="1"/>
  <c r="G2151" i="1"/>
  <c r="E2152" i="1"/>
  <c r="G2152" i="1"/>
  <c r="E2153" i="1"/>
  <c r="G2153" i="1"/>
  <c r="E2154" i="1"/>
  <c r="G2154" i="1"/>
  <c r="E2155" i="1"/>
  <c r="G2155" i="1"/>
  <c r="E2156" i="1"/>
  <c r="G2156" i="1"/>
  <c r="E2157" i="1"/>
  <c r="G2157" i="1"/>
  <c r="E2158" i="1"/>
  <c r="G2158" i="1"/>
  <c r="E2159" i="1"/>
  <c r="G2159" i="1"/>
  <c r="E2160" i="1"/>
  <c r="G2160" i="1"/>
  <c r="E2161" i="1"/>
  <c r="G2161" i="1"/>
  <c r="E2162" i="1"/>
  <c r="G2162" i="1"/>
  <c r="E2163" i="1"/>
  <c r="G2163" i="1"/>
  <c r="E2164" i="1"/>
  <c r="G2164" i="1"/>
  <c r="E2165" i="1"/>
  <c r="G2165" i="1"/>
  <c r="E2166" i="1"/>
  <c r="G2166" i="1"/>
  <c r="E2167" i="1"/>
  <c r="G2167" i="1"/>
  <c r="E2168" i="1"/>
  <c r="G2168" i="1"/>
  <c r="E2169" i="1"/>
  <c r="G2169" i="1"/>
  <c r="E2170" i="1"/>
  <c r="G2170" i="1"/>
  <c r="E2171" i="1"/>
  <c r="G2171" i="1"/>
  <c r="E2172" i="1"/>
  <c r="G2172" i="1"/>
  <c r="E2173" i="1"/>
  <c r="G2173" i="1"/>
  <c r="E2174" i="1"/>
  <c r="G2174" i="1"/>
  <c r="E2175" i="1"/>
  <c r="G2175" i="1"/>
  <c r="E2176" i="1"/>
  <c r="G2176" i="1"/>
  <c r="E2177" i="1"/>
  <c r="G2177" i="1"/>
  <c r="E2178" i="1"/>
  <c r="G2178" i="1"/>
  <c r="E2179" i="1"/>
  <c r="G2179" i="1"/>
  <c r="E2180" i="1"/>
  <c r="G2180" i="1"/>
  <c r="E2181" i="1"/>
  <c r="G2181" i="1"/>
  <c r="E2182" i="1"/>
  <c r="G2182" i="1"/>
  <c r="E2183" i="1"/>
  <c r="G2183" i="1"/>
  <c r="E2184" i="1"/>
  <c r="G2184" i="1"/>
  <c r="E2185" i="1"/>
  <c r="G2185" i="1"/>
  <c r="E2186" i="1"/>
  <c r="G2186" i="1"/>
  <c r="E2187" i="1"/>
  <c r="G2187" i="1"/>
  <c r="E2188" i="1"/>
  <c r="G2188" i="1"/>
  <c r="E2189" i="1"/>
  <c r="G2189" i="1"/>
  <c r="E2190" i="1"/>
  <c r="G2190" i="1"/>
  <c r="E2191" i="1"/>
  <c r="G2191" i="1"/>
  <c r="E2192" i="1"/>
  <c r="G2192" i="1"/>
  <c r="E2193" i="1"/>
  <c r="G2193" i="1"/>
  <c r="E2194" i="1"/>
  <c r="G2194" i="1"/>
  <c r="E2195" i="1"/>
  <c r="G2195" i="1"/>
  <c r="E2196" i="1"/>
  <c r="G2196" i="1"/>
  <c r="E2197" i="1"/>
  <c r="G2197" i="1"/>
  <c r="E2198" i="1"/>
  <c r="G2198" i="1"/>
  <c r="E2199" i="1"/>
  <c r="G2199" i="1"/>
  <c r="E2200" i="1"/>
  <c r="G2200" i="1"/>
  <c r="E2201" i="1"/>
  <c r="G2201" i="1"/>
  <c r="E2202" i="1"/>
  <c r="G2202" i="1"/>
  <c r="E2203" i="1"/>
  <c r="G2203" i="1"/>
  <c r="E2204" i="1"/>
  <c r="G2204" i="1"/>
  <c r="E2205" i="1"/>
  <c r="G2205" i="1"/>
  <c r="E2206" i="1"/>
  <c r="G2206" i="1"/>
  <c r="E2207" i="1"/>
  <c r="G2207" i="1"/>
  <c r="E2208" i="1"/>
  <c r="G2208" i="1"/>
  <c r="E2209" i="1"/>
  <c r="G2209" i="1"/>
  <c r="E2210" i="1"/>
  <c r="G2210" i="1"/>
  <c r="E2211" i="1"/>
  <c r="G2211" i="1"/>
  <c r="E2212" i="1"/>
  <c r="G2212" i="1"/>
  <c r="E2213" i="1"/>
  <c r="G2213" i="1"/>
  <c r="E2214" i="1"/>
  <c r="G2214" i="1"/>
  <c r="E2215" i="1"/>
  <c r="G2215" i="1"/>
  <c r="E2216" i="1"/>
  <c r="G2216" i="1"/>
  <c r="E2217" i="1"/>
  <c r="G2217" i="1"/>
  <c r="E2218" i="1"/>
  <c r="G2218" i="1"/>
  <c r="E2219" i="1"/>
  <c r="G2219" i="1"/>
  <c r="E2220" i="1"/>
  <c r="G2220" i="1"/>
  <c r="E2221" i="1"/>
  <c r="G2221" i="1"/>
  <c r="E2222" i="1"/>
  <c r="G2222" i="1"/>
  <c r="E2223" i="1"/>
  <c r="G2223" i="1"/>
  <c r="E2224" i="1"/>
  <c r="G2224" i="1"/>
  <c r="E2225" i="1"/>
  <c r="G2225" i="1"/>
  <c r="E2226" i="1"/>
  <c r="G2226" i="1"/>
  <c r="E2227" i="1"/>
  <c r="G2227" i="1"/>
  <c r="E2228" i="1"/>
  <c r="G2228" i="1"/>
  <c r="E2229" i="1"/>
  <c r="G2229" i="1"/>
  <c r="E2230" i="1"/>
  <c r="G2230" i="1"/>
  <c r="E2231" i="1"/>
  <c r="G2231" i="1"/>
  <c r="E2232" i="1"/>
  <c r="G2232" i="1"/>
  <c r="E2233" i="1"/>
  <c r="G2233" i="1"/>
  <c r="E2234" i="1"/>
  <c r="G2234" i="1"/>
  <c r="E2235" i="1"/>
  <c r="G2235" i="1"/>
  <c r="E2236" i="1"/>
  <c r="G2236" i="1"/>
  <c r="E2237" i="1"/>
  <c r="G2237" i="1"/>
  <c r="E2238" i="1"/>
  <c r="G2238" i="1"/>
  <c r="E2239" i="1"/>
  <c r="G2239" i="1"/>
  <c r="E2240" i="1"/>
  <c r="G2240" i="1"/>
  <c r="E2241" i="1"/>
  <c r="G2241" i="1"/>
  <c r="E2242" i="1"/>
  <c r="G2242" i="1"/>
  <c r="E2243" i="1"/>
  <c r="G2243" i="1"/>
  <c r="E2244" i="1"/>
  <c r="G2244" i="1"/>
  <c r="E2245" i="1"/>
  <c r="G2245" i="1"/>
  <c r="E2246" i="1"/>
  <c r="G2246" i="1"/>
  <c r="E2247" i="1"/>
  <c r="G2247" i="1"/>
  <c r="E2248" i="1"/>
  <c r="G2248" i="1"/>
  <c r="E2249" i="1"/>
  <c r="G2249" i="1"/>
  <c r="E2250" i="1"/>
  <c r="G2250" i="1"/>
  <c r="E2251" i="1"/>
  <c r="G2251" i="1"/>
  <c r="E2252" i="1"/>
  <c r="G2252" i="1"/>
  <c r="E2253" i="1"/>
  <c r="G2253" i="1"/>
  <c r="E2254" i="1"/>
  <c r="G2254" i="1"/>
  <c r="E2255" i="1"/>
  <c r="G2255" i="1"/>
  <c r="E2256" i="1"/>
  <c r="G2256" i="1"/>
  <c r="E2257" i="1"/>
  <c r="G2257" i="1"/>
  <c r="E2258" i="1"/>
  <c r="G2258" i="1"/>
  <c r="E2259" i="1"/>
  <c r="G2259" i="1"/>
  <c r="E2260" i="1"/>
  <c r="G2260" i="1"/>
  <c r="E2261" i="1"/>
  <c r="G2261" i="1"/>
  <c r="E2262" i="1"/>
  <c r="G2262" i="1"/>
  <c r="E2263" i="1"/>
  <c r="G2263" i="1"/>
  <c r="E2264" i="1"/>
  <c r="G2264" i="1"/>
  <c r="E2265" i="1"/>
  <c r="G2265" i="1"/>
  <c r="E2266" i="1"/>
  <c r="G2266" i="1"/>
  <c r="E2267" i="1"/>
  <c r="G2267" i="1"/>
  <c r="E2268" i="1"/>
  <c r="G2268" i="1"/>
  <c r="E2269" i="1"/>
  <c r="G2269" i="1"/>
  <c r="E2270" i="1"/>
  <c r="G2270" i="1"/>
  <c r="E2271" i="1"/>
  <c r="G2271" i="1"/>
  <c r="E2272" i="1"/>
  <c r="G2272" i="1"/>
  <c r="E2273" i="1"/>
  <c r="G2273" i="1"/>
  <c r="E2274" i="1"/>
  <c r="G2274" i="1"/>
  <c r="E2275" i="1"/>
  <c r="G2275" i="1"/>
  <c r="E2276" i="1"/>
  <c r="G2276" i="1"/>
  <c r="E2277" i="1"/>
  <c r="G2277" i="1"/>
  <c r="E2278" i="1"/>
  <c r="G2278" i="1"/>
  <c r="E2279" i="1"/>
  <c r="G2279" i="1"/>
  <c r="E2280" i="1"/>
  <c r="G2280" i="1"/>
  <c r="E2281" i="1"/>
  <c r="G2281" i="1"/>
  <c r="E2282" i="1"/>
  <c r="G2282" i="1"/>
  <c r="E2283" i="1"/>
  <c r="G2283" i="1"/>
  <c r="E2284" i="1"/>
  <c r="G2284" i="1"/>
  <c r="E2285" i="1"/>
  <c r="G2285" i="1"/>
  <c r="E2286" i="1"/>
  <c r="G2286" i="1"/>
  <c r="E2287" i="1"/>
  <c r="G2287" i="1"/>
  <c r="E2288" i="1"/>
  <c r="G2288" i="1"/>
  <c r="E2289" i="1"/>
  <c r="G2289" i="1"/>
  <c r="E2290" i="1"/>
  <c r="G2290" i="1"/>
  <c r="E2291" i="1"/>
  <c r="G2291" i="1"/>
  <c r="E2292" i="1"/>
  <c r="G2292" i="1"/>
  <c r="E2293" i="1"/>
  <c r="G2293" i="1"/>
  <c r="E2294" i="1"/>
  <c r="G2294" i="1"/>
  <c r="E2295" i="1"/>
  <c r="G2295" i="1"/>
  <c r="E2296" i="1"/>
  <c r="G2296" i="1"/>
  <c r="E2297" i="1"/>
  <c r="G2297" i="1"/>
  <c r="E2298" i="1"/>
  <c r="G2298" i="1"/>
  <c r="E2299" i="1"/>
  <c r="G2299" i="1"/>
  <c r="E2300" i="1"/>
  <c r="G2300" i="1"/>
  <c r="E2301" i="1"/>
  <c r="G2301" i="1"/>
  <c r="E2302" i="1"/>
  <c r="G2302" i="1"/>
  <c r="E2303" i="1"/>
  <c r="G2303" i="1"/>
  <c r="E2304" i="1"/>
  <c r="G2304" i="1"/>
  <c r="E2305" i="1"/>
  <c r="G2305" i="1"/>
  <c r="E2306" i="1"/>
  <c r="G2306" i="1"/>
  <c r="E2307" i="1"/>
  <c r="G2307" i="1"/>
  <c r="E2308" i="1"/>
  <c r="G2308" i="1"/>
  <c r="E2309" i="1"/>
  <c r="G2309" i="1"/>
  <c r="E2310" i="1"/>
  <c r="G2310" i="1"/>
  <c r="E2311" i="1"/>
  <c r="G2311" i="1"/>
  <c r="E2312" i="1"/>
  <c r="G2312" i="1"/>
  <c r="E2313" i="1"/>
  <c r="G2313" i="1"/>
  <c r="E2314" i="1"/>
  <c r="G2314" i="1"/>
  <c r="E2315" i="1"/>
  <c r="G2315" i="1"/>
  <c r="E2316" i="1"/>
  <c r="G2316" i="1"/>
  <c r="E2317" i="1"/>
  <c r="G2317" i="1"/>
  <c r="E2318" i="1"/>
  <c r="G2318" i="1"/>
  <c r="E2319" i="1"/>
  <c r="G2319" i="1"/>
  <c r="E2320" i="1"/>
  <c r="G2320" i="1"/>
  <c r="E2321" i="1"/>
  <c r="G2321" i="1"/>
  <c r="E2322" i="1"/>
  <c r="G2322" i="1"/>
  <c r="E2323" i="1"/>
  <c r="G2323" i="1"/>
  <c r="E2324" i="1"/>
  <c r="G2324" i="1"/>
  <c r="E2325" i="1"/>
  <c r="G2325" i="1"/>
  <c r="E2326" i="1"/>
  <c r="G2326" i="1"/>
  <c r="E2327" i="1"/>
  <c r="G2327" i="1"/>
  <c r="E2328" i="1"/>
  <c r="G2328" i="1"/>
  <c r="E2329" i="1"/>
  <c r="G2329" i="1"/>
  <c r="E2330" i="1"/>
  <c r="G2330" i="1"/>
  <c r="E2331" i="1"/>
  <c r="G2331" i="1"/>
  <c r="E2332" i="1"/>
  <c r="G2332" i="1"/>
  <c r="E2333" i="1"/>
  <c r="G2333" i="1"/>
  <c r="E2334" i="1"/>
  <c r="G2334" i="1"/>
  <c r="E2335" i="1"/>
  <c r="G2335" i="1"/>
  <c r="E2336" i="1"/>
  <c r="G2336" i="1"/>
  <c r="E2337" i="1"/>
  <c r="G2337" i="1"/>
  <c r="E2338" i="1"/>
  <c r="G2338" i="1"/>
  <c r="E2339" i="1"/>
  <c r="G2339" i="1"/>
  <c r="E2340" i="1"/>
  <c r="G2340" i="1"/>
  <c r="E2341" i="1"/>
  <c r="G2341" i="1"/>
  <c r="E2342" i="1"/>
  <c r="G2342" i="1"/>
  <c r="E2343" i="1"/>
  <c r="G2343" i="1"/>
  <c r="E2344" i="1"/>
  <c r="G2344" i="1"/>
  <c r="E2345" i="1"/>
  <c r="G2345" i="1"/>
  <c r="E2346" i="1"/>
  <c r="G2346" i="1"/>
  <c r="E2347" i="1"/>
  <c r="G2347" i="1"/>
  <c r="E2348" i="1"/>
  <c r="G2348" i="1"/>
  <c r="E2349" i="1"/>
  <c r="G2349" i="1"/>
  <c r="E2350" i="1"/>
  <c r="G2350" i="1"/>
  <c r="E2351" i="1"/>
  <c r="G2351" i="1"/>
  <c r="E2352" i="1"/>
  <c r="G2352" i="1"/>
  <c r="E2353" i="1"/>
  <c r="G2353" i="1"/>
  <c r="E2354" i="1"/>
  <c r="G2354" i="1"/>
  <c r="E2355" i="1"/>
  <c r="G2355" i="1"/>
  <c r="E2356" i="1"/>
  <c r="G2356" i="1"/>
  <c r="E2357" i="1"/>
  <c r="G2357" i="1"/>
  <c r="E2358" i="1"/>
  <c r="G2358" i="1"/>
  <c r="E2359" i="1"/>
  <c r="G2359" i="1"/>
  <c r="E2360" i="1"/>
  <c r="G2360" i="1"/>
  <c r="E2361" i="1"/>
  <c r="G2361" i="1"/>
  <c r="E2362" i="1"/>
  <c r="G2362" i="1"/>
  <c r="E2363" i="1"/>
  <c r="G2363" i="1"/>
  <c r="E2364" i="1"/>
  <c r="G2364" i="1"/>
  <c r="E2365" i="1"/>
  <c r="G2365" i="1"/>
  <c r="E2366" i="1"/>
  <c r="G2366" i="1"/>
  <c r="E2367" i="1"/>
  <c r="G2367" i="1"/>
  <c r="E2368" i="1"/>
  <c r="G2368" i="1"/>
  <c r="E2369" i="1"/>
  <c r="G2369" i="1"/>
  <c r="E2370" i="1"/>
  <c r="G2370" i="1"/>
  <c r="E2371" i="1"/>
  <c r="G2371" i="1"/>
  <c r="E2372" i="1"/>
  <c r="G2372" i="1"/>
  <c r="E2373" i="1"/>
  <c r="G2373" i="1"/>
  <c r="E2374" i="1"/>
  <c r="G2374" i="1"/>
  <c r="E2375" i="1"/>
  <c r="G2375" i="1"/>
  <c r="E2376" i="1"/>
  <c r="G2376" i="1"/>
  <c r="E2377" i="1"/>
  <c r="G2377" i="1"/>
  <c r="E2378" i="1"/>
  <c r="G2378" i="1"/>
  <c r="E2379" i="1"/>
  <c r="G2379" i="1"/>
  <c r="E2380" i="1"/>
  <c r="G2380" i="1"/>
  <c r="E2381" i="1"/>
  <c r="G2381" i="1"/>
  <c r="E2382" i="1"/>
  <c r="G2382" i="1"/>
  <c r="E2383" i="1"/>
  <c r="G2383" i="1"/>
  <c r="E2384" i="1"/>
  <c r="G2384" i="1"/>
  <c r="E2385" i="1"/>
  <c r="G2385" i="1"/>
  <c r="E2386" i="1"/>
  <c r="G2386" i="1"/>
  <c r="E2387" i="1"/>
  <c r="G2387" i="1"/>
  <c r="E2388" i="1"/>
  <c r="G2388" i="1"/>
  <c r="E2389" i="1"/>
  <c r="G2389" i="1"/>
  <c r="E2390" i="1"/>
  <c r="G2390" i="1"/>
  <c r="E2391" i="1"/>
  <c r="G2391" i="1"/>
  <c r="E2392" i="1"/>
  <c r="G2392" i="1"/>
  <c r="E2393" i="1"/>
  <c r="G2393" i="1"/>
  <c r="E2394" i="1"/>
  <c r="G2394" i="1"/>
  <c r="E2395" i="1"/>
  <c r="G2395" i="1"/>
  <c r="E2396" i="1"/>
  <c r="G2396" i="1"/>
  <c r="E2397" i="1"/>
  <c r="G2397" i="1"/>
  <c r="E2398" i="1"/>
  <c r="G2398" i="1"/>
  <c r="E2399" i="1"/>
  <c r="G2399" i="1"/>
  <c r="E2400" i="1"/>
  <c r="G2400" i="1"/>
  <c r="E2401" i="1"/>
  <c r="G2401" i="1"/>
  <c r="E2402" i="1"/>
  <c r="G2402" i="1"/>
  <c r="E2403" i="1"/>
  <c r="G2403" i="1"/>
  <c r="E2404" i="1"/>
  <c r="G2404" i="1"/>
  <c r="E2405" i="1"/>
  <c r="G2405" i="1"/>
  <c r="E2406" i="1"/>
  <c r="G2406" i="1"/>
  <c r="E2407" i="1"/>
  <c r="G2407" i="1"/>
  <c r="E2408" i="1"/>
  <c r="G2408" i="1"/>
  <c r="E2409" i="1"/>
  <c r="G2409" i="1"/>
  <c r="E2410" i="1"/>
  <c r="G2410" i="1"/>
  <c r="E2411" i="1"/>
  <c r="G2411" i="1"/>
  <c r="E2412" i="1"/>
  <c r="G2412" i="1"/>
  <c r="E2413" i="1"/>
  <c r="G2413" i="1"/>
  <c r="E2414" i="1"/>
  <c r="G2414" i="1"/>
  <c r="E2415" i="1"/>
  <c r="G2415" i="1"/>
  <c r="E2416" i="1"/>
  <c r="G2416" i="1"/>
  <c r="E2417" i="1"/>
  <c r="G2417" i="1"/>
  <c r="E2418" i="1"/>
  <c r="G2418" i="1"/>
  <c r="E2419" i="1"/>
  <c r="G2419" i="1"/>
  <c r="E2420" i="1"/>
  <c r="G2420" i="1"/>
  <c r="E2421" i="1"/>
  <c r="G2421" i="1"/>
  <c r="E2422" i="1"/>
  <c r="G2422" i="1"/>
  <c r="E2423" i="1"/>
  <c r="G2423" i="1"/>
  <c r="E2424" i="1"/>
  <c r="G2424" i="1"/>
  <c r="E2425" i="1"/>
  <c r="G2425" i="1"/>
  <c r="E2426" i="1"/>
  <c r="G2426" i="1"/>
  <c r="E2427" i="1"/>
  <c r="G2427" i="1"/>
  <c r="E2428" i="1"/>
  <c r="G2428" i="1"/>
  <c r="E2429" i="1"/>
  <c r="G2429" i="1"/>
  <c r="E2430" i="1"/>
  <c r="G2430" i="1"/>
  <c r="E2431" i="1"/>
  <c r="G2431" i="1"/>
  <c r="E2432" i="1"/>
  <c r="G2432" i="1"/>
  <c r="E2433" i="1"/>
  <c r="G2433" i="1"/>
  <c r="E2434" i="1"/>
  <c r="G2434" i="1"/>
  <c r="E2435" i="1"/>
  <c r="G2435" i="1"/>
  <c r="E2436" i="1"/>
  <c r="G2436" i="1"/>
  <c r="E2437" i="1"/>
  <c r="G2437" i="1"/>
  <c r="E2438" i="1"/>
  <c r="G2438" i="1"/>
  <c r="E2439" i="1"/>
  <c r="G2439" i="1"/>
  <c r="E2440" i="1"/>
  <c r="G2440" i="1"/>
  <c r="E2441" i="1"/>
  <c r="G2441" i="1"/>
  <c r="E2442" i="1"/>
  <c r="G2442" i="1"/>
  <c r="E2443" i="1"/>
  <c r="G2443" i="1"/>
  <c r="E2444" i="1"/>
  <c r="G2444" i="1"/>
  <c r="E2445" i="1"/>
  <c r="G2445" i="1"/>
  <c r="E2446" i="1"/>
  <c r="G2446" i="1"/>
  <c r="E2447" i="1"/>
  <c r="G2447" i="1"/>
  <c r="E2448" i="1"/>
  <c r="G2448" i="1"/>
  <c r="E2449" i="1"/>
  <c r="G2449" i="1"/>
  <c r="E2450" i="1"/>
  <c r="G2450" i="1"/>
  <c r="E2451" i="1"/>
  <c r="G2451" i="1"/>
  <c r="E2452" i="1"/>
  <c r="G2452" i="1"/>
  <c r="E2453" i="1"/>
  <c r="G2453" i="1"/>
  <c r="E2454" i="1"/>
  <c r="G2454" i="1"/>
  <c r="E2455" i="1"/>
  <c r="G2455" i="1"/>
  <c r="E2456" i="1"/>
  <c r="G2456" i="1"/>
  <c r="E2457" i="1"/>
  <c r="G2457" i="1"/>
  <c r="E2458" i="1"/>
  <c r="G2458" i="1"/>
  <c r="E2459" i="1"/>
  <c r="G2459" i="1"/>
  <c r="E2460" i="1"/>
  <c r="G2460" i="1"/>
  <c r="E2461" i="1"/>
  <c r="G2461" i="1"/>
  <c r="E2462" i="1"/>
  <c r="G2462" i="1"/>
  <c r="E2463" i="1"/>
  <c r="G2463" i="1"/>
  <c r="E2464" i="1"/>
  <c r="G2464" i="1"/>
  <c r="E2465" i="1"/>
  <c r="G2465" i="1"/>
  <c r="E2466" i="1"/>
  <c r="G2466" i="1"/>
  <c r="E2467" i="1"/>
  <c r="G2467" i="1"/>
  <c r="E2468" i="1"/>
  <c r="G2468" i="1"/>
  <c r="E2469" i="1"/>
  <c r="G2469" i="1"/>
  <c r="E2470" i="1"/>
  <c r="G2470" i="1"/>
  <c r="E2471" i="1"/>
  <c r="G2471" i="1"/>
  <c r="E2472" i="1"/>
  <c r="G2472" i="1"/>
  <c r="E2473" i="1"/>
  <c r="G2473" i="1"/>
  <c r="E2474" i="1"/>
  <c r="G2474" i="1"/>
  <c r="E2475" i="1"/>
  <c r="G2475" i="1"/>
  <c r="E2476" i="1"/>
  <c r="G2476" i="1"/>
  <c r="E2477" i="1"/>
  <c r="G2477" i="1"/>
  <c r="E2478" i="1"/>
  <c r="G2478" i="1"/>
  <c r="E2479" i="1"/>
  <c r="G2479" i="1"/>
  <c r="E2480" i="1"/>
  <c r="G2480" i="1"/>
  <c r="E2481" i="1"/>
  <c r="G2481" i="1"/>
  <c r="E2482" i="1"/>
  <c r="G2482" i="1"/>
  <c r="E2483" i="1"/>
  <c r="G2483" i="1"/>
  <c r="E2484" i="1"/>
  <c r="G2484" i="1"/>
  <c r="E2485" i="1"/>
  <c r="G2485" i="1"/>
  <c r="E2486" i="1"/>
  <c r="G2486" i="1"/>
  <c r="E2487" i="1"/>
  <c r="G2487" i="1"/>
  <c r="E2488" i="1"/>
  <c r="G2488" i="1"/>
  <c r="E2489" i="1"/>
  <c r="G2489" i="1"/>
  <c r="E2490" i="1"/>
  <c r="G2490" i="1"/>
  <c r="E2491" i="1"/>
  <c r="G2491" i="1"/>
  <c r="E2492" i="1"/>
  <c r="G2492" i="1"/>
  <c r="E2493" i="1"/>
  <c r="G2493" i="1"/>
  <c r="E2494" i="1"/>
  <c r="G2494" i="1"/>
  <c r="E2495" i="1"/>
  <c r="G2495" i="1"/>
  <c r="E2496" i="1"/>
  <c r="G2496" i="1"/>
  <c r="E2497" i="1"/>
  <c r="G2497" i="1"/>
  <c r="E2498" i="1"/>
  <c r="G2498" i="1"/>
  <c r="E2499" i="1"/>
  <c r="G2499" i="1"/>
  <c r="E2500" i="1"/>
  <c r="G2500" i="1"/>
  <c r="E2501" i="1"/>
  <c r="G2501" i="1"/>
  <c r="E2502" i="1"/>
  <c r="G2502" i="1"/>
  <c r="E2503" i="1"/>
  <c r="G2503" i="1"/>
  <c r="E2504" i="1"/>
  <c r="G2504" i="1"/>
  <c r="E2505" i="1"/>
  <c r="G2505" i="1"/>
  <c r="E2506" i="1"/>
  <c r="G2506" i="1"/>
  <c r="E2507" i="1"/>
  <c r="G2507" i="1"/>
  <c r="E2508" i="1"/>
  <c r="G2508" i="1"/>
  <c r="E2509" i="1"/>
  <c r="G2509" i="1"/>
  <c r="E2510" i="1"/>
  <c r="G2510" i="1"/>
  <c r="E2511" i="1"/>
  <c r="G2511" i="1"/>
  <c r="E2512" i="1"/>
  <c r="G2512" i="1"/>
  <c r="E2513" i="1"/>
  <c r="G2513" i="1"/>
  <c r="E2514" i="1"/>
  <c r="G2514" i="1"/>
  <c r="E2515" i="1"/>
  <c r="G2515" i="1"/>
  <c r="E2516" i="1"/>
  <c r="G2516" i="1"/>
  <c r="E2517" i="1"/>
  <c r="G2517" i="1"/>
  <c r="E2518" i="1"/>
  <c r="G2518" i="1"/>
  <c r="E2519" i="1"/>
  <c r="G2519" i="1"/>
  <c r="E2520" i="1"/>
  <c r="G2520" i="1"/>
  <c r="E2521" i="1"/>
  <c r="G2521" i="1"/>
  <c r="E2522" i="1"/>
  <c r="G2522" i="1"/>
  <c r="E2523" i="1"/>
  <c r="G2523" i="1"/>
  <c r="E2524" i="1"/>
  <c r="G2524" i="1"/>
  <c r="E2525" i="1"/>
  <c r="G2525" i="1"/>
  <c r="E2526" i="1"/>
  <c r="G2526" i="1"/>
  <c r="E2527" i="1"/>
  <c r="G2527" i="1"/>
  <c r="E2528" i="1"/>
  <c r="G2528" i="1"/>
  <c r="E2529" i="1"/>
  <c r="G2529" i="1"/>
  <c r="E2530" i="1"/>
  <c r="G2530" i="1"/>
  <c r="E2531" i="1"/>
  <c r="G2531" i="1"/>
  <c r="E2532" i="1"/>
  <c r="G2532" i="1"/>
  <c r="E2533" i="1"/>
  <c r="G2533" i="1"/>
  <c r="E2534" i="1"/>
  <c r="G2534" i="1"/>
  <c r="E2535" i="1"/>
  <c r="G2535" i="1"/>
  <c r="E2536" i="1"/>
  <c r="G2536" i="1"/>
  <c r="E2537" i="1"/>
  <c r="G2537" i="1"/>
  <c r="E2538" i="1"/>
  <c r="G2538" i="1"/>
  <c r="E2539" i="1"/>
  <c r="G2539" i="1"/>
  <c r="E2540" i="1"/>
  <c r="G2540" i="1"/>
  <c r="E2541" i="1"/>
  <c r="G2541" i="1"/>
  <c r="E2542" i="1"/>
  <c r="G2542" i="1"/>
  <c r="E2543" i="1"/>
  <c r="G2543" i="1"/>
  <c r="E2544" i="1"/>
  <c r="G2544" i="1"/>
  <c r="E2545" i="1"/>
  <c r="G2545" i="1"/>
  <c r="E2546" i="1"/>
  <c r="G2546" i="1"/>
  <c r="E2547" i="1"/>
  <c r="G2547" i="1"/>
  <c r="E2548" i="1"/>
  <c r="G2548" i="1"/>
  <c r="E2549" i="1"/>
  <c r="G2549" i="1"/>
  <c r="E2550" i="1"/>
  <c r="G2550" i="1"/>
  <c r="E2551" i="1"/>
  <c r="G2551" i="1"/>
  <c r="E2552" i="1"/>
  <c r="G2552" i="1"/>
  <c r="E2553" i="1"/>
  <c r="G2553" i="1"/>
  <c r="E2554" i="1"/>
  <c r="G2554" i="1"/>
  <c r="E2555" i="1"/>
  <c r="G2555" i="1"/>
  <c r="E2556" i="1"/>
  <c r="G2556" i="1"/>
  <c r="E2557" i="1"/>
  <c r="G2557" i="1"/>
  <c r="E2558" i="1"/>
  <c r="G2558" i="1"/>
  <c r="E2559" i="1"/>
  <c r="G2559" i="1"/>
  <c r="E2560" i="1"/>
  <c r="G2560" i="1"/>
  <c r="E2561" i="1"/>
  <c r="G2561" i="1"/>
  <c r="E2562" i="1"/>
  <c r="G2562" i="1"/>
  <c r="E2563" i="1"/>
  <c r="G2563" i="1"/>
  <c r="E2564" i="1"/>
  <c r="G2564" i="1"/>
  <c r="E2565" i="1"/>
  <c r="G2565" i="1"/>
  <c r="E2566" i="1"/>
  <c r="G2566" i="1"/>
  <c r="E2567" i="1"/>
  <c r="G2567" i="1"/>
  <c r="E2568" i="1"/>
  <c r="G2568" i="1"/>
  <c r="E2569" i="1"/>
  <c r="G2569" i="1"/>
  <c r="E2570" i="1"/>
  <c r="G2570" i="1"/>
  <c r="E2571" i="1"/>
  <c r="G2571" i="1"/>
  <c r="E2572" i="1"/>
  <c r="G2572" i="1"/>
  <c r="E2573" i="1"/>
  <c r="G2573" i="1"/>
  <c r="E2574" i="1"/>
  <c r="G2574" i="1"/>
  <c r="E2575" i="1"/>
  <c r="G2575" i="1"/>
  <c r="E2576" i="1"/>
  <c r="G2576" i="1"/>
  <c r="E2577" i="1"/>
  <c r="G2577" i="1"/>
  <c r="E2578" i="1"/>
  <c r="G2578" i="1"/>
  <c r="E2579" i="1"/>
  <c r="G2579" i="1"/>
  <c r="E2580" i="1"/>
  <c r="G2580" i="1"/>
  <c r="E2581" i="1"/>
  <c r="G2581" i="1"/>
  <c r="E2582" i="1"/>
  <c r="G2582" i="1"/>
  <c r="E2583" i="1"/>
  <c r="G2583" i="1"/>
  <c r="E2584" i="1"/>
  <c r="G2584" i="1"/>
  <c r="E2585" i="1"/>
  <c r="G2585" i="1"/>
  <c r="E2586" i="1"/>
  <c r="G2586" i="1"/>
  <c r="E2587" i="1"/>
  <c r="G2587" i="1"/>
  <c r="E2588" i="1"/>
  <c r="G2588" i="1"/>
  <c r="E2589" i="1"/>
  <c r="G2589" i="1"/>
  <c r="E2590" i="1"/>
  <c r="G2590" i="1"/>
  <c r="E2591" i="1"/>
  <c r="G2591" i="1"/>
  <c r="E2592" i="1"/>
  <c r="G2592" i="1"/>
  <c r="E2593" i="1"/>
  <c r="G2593" i="1"/>
  <c r="E2594" i="1"/>
  <c r="G2594" i="1"/>
  <c r="E2595" i="1"/>
  <c r="G2595" i="1"/>
  <c r="E2596" i="1"/>
  <c r="G2596" i="1"/>
  <c r="E2597" i="1"/>
  <c r="G2597" i="1"/>
  <c r="E2598" i="1"/>
  <c r="G2598" i="1"/>
  <c r="E2599" i="1"/>
  <c r="G2599" i="1"/>
  <c r="E2600" i="1"/>
  <c r="G2600" i="1"/>
  <c r="E2601" i="1"/>
  <c r="G2601" i="1"/>
  <c r="E2602" i="1"/>
  <c r="G2602" i="1"/>
  <c r="E2603" i="1"/>
  <c r="G2603" i="1"/>
  <c r="E2604" i="1"/>
  <c r="G2604" i="1"/>
  <c r="E2605" i="1"/>
  <c r="G2605" i="1"/>
  <c r="E2606" i="1"/>
  <c r="G2606" i="1"/>
  <c r="E2607" i="1"/>
  <c r="G2607" i="1"/>
  <c r="E2608" i="1"/>
  <c r="G2608" i="1"/>
  <c r="E2609" i="1"/>
  <c r="G2609" i="1"/>
  <c r="E2610" i="1"/>
  <c r="G2610" i="1"/>
  <c r="E2611" i="1"/>
  <c r="G2611" i="1"/>
  <c r="E2612" i="1"/>
  <c r="G2612" i="1"/>
  <c r="E2613" i="1"/>
  <c r="G2613" i="1"/>
  <c r="E2614" i="1"/>
  <c r="G2614" i="1"/>
  <c r="E2615" i="1"/>
  <c r="G2615" i="1"/>
  <c r="E2616" i="1"/>
  <c r="G2616" i="1"/>
  <c r="E2617" i="1"/>
  <c r="G2617" i="1"/>
  <c r="E2618" i="1"/>
  <c r="G2618" i="1"/>
  <c r="E2619" i="1"/>
  <c r="G2619" i="1"/>
  <c r="E2620" i="1"/>
  <c r="G2620" i="1"/>
  <c r="E2621" i="1"/>
  <c r="G2621" i="1"/>
  <c r="E2622" i="1"/>
  <c r="G2622" i="1"/>
  <c r="E2623" i="1"/>
  <c r="G2623" i="1"/>
  <c r="E2624" i="1"/>
  <c r="G2624" i="1"/>
  <c r="E2625" i="1"/>
  <c r="G2625" i="1"/>
  <c r="E2626" i="1"/>
  <c r="G2626" i="1"/>
  <c r="E2627" i="1"/>
  <c r="G2627" i="1"/>
  <c r="E2628" i="1"/>
  <c r="G2628" i="1"/>
  <c r="E2629" i="1"/>
  <c r="G2629" i="1"/>
  <c r="E2630" i="1"/>
  <c r="G2630" i="1"/>
  <c r="E2631" i="1"/>
  <c r="G2631" i="1"/>
  <c r="E2632" i="1"/>
  <c r="G2632" i="1"/>
  <c r="E2633" i="1"/>
  <c r="G2633" i="1"/>
  <c r="E2634" i="1"/>
  <c r="G2634" i="1"/>
  <c r="E2635" i="1"/>
  <c r="G2635" i="1"/>
  <c r="E2636" i="1"/>
  <c r="G2636" i="1"/>
  <c r="E2637" i="1"/>
  <c r="G2637" i="1"/>
  <c r="E2638" i="1"/>
  <c r="G2638" i="1"/>
  <c r="E2639" i="1"/>
  <c r="G2639" i="1"/>
  <c r="E2640" i="1"/>
  <c r="G2640" i="1"/>
  <c r="E2641" i="1"/>
  <c r="G2641" i="1"/>
  <c r="E2642" i="1"/>
  <c r="G2642" i="1"/>
  <c r="E2643" i="1"/>
  <c r="G2643" i="1"/>
  <c r="E2644" i="1"/>
  <c r="G2644" i="1"/>
  <c r="E2645" i="1"/>
  <c r="G2645" i="1"/>
  <c r="E2646" i="1"/>
  <c r="G2646" i="1"/>
  <c r="E2647" i="1"/>
  <c r="G2647" i="1"/>
  <c r="E2648" i="1"/>
  <c r="G2648" i="1"/>
  <c r="E2649" i="1"/>
  <c r="G2649" i="1"/>
  <c r="E2650" i="1"/>
  <c r="G2650" i="1"/>
  <c r="E2651" i="1"/>
  <c r="G2651" i="1"/>
  <c r="E2652" i="1"/>
  <c r="G2652" i="1"/>
  <c r="E2653" i="1"/>
  <c r="G2653" i="1"/>
  <c r="E2654" i="1"/>
  <c r="G2654" i="1"/>
  <c r="E2655" i="1"/>
  <c r="G2655" i="1"/>
  <c r="E2656" i="1"/>
  <c r="G2656" i="1"/>
  <c r="E2657" i="1"/>
  <c r="G2657" i="1"/>
  <c r="E2658" i="1"/>
  <c r="G2658" i="1"/>
  <c r="E2659" i="1"/>
  <c r="G2659" i="1"/>
  <c r="E2660" i="1"/>
  <c r="G2660" i="1"/>
  <c r="E2661" i="1"/>
  <c r="G2661" i="1"/>
  <c r="E2662" i="1"/>
  <c r="G2662" i="1"/>
  <c r="E2663" i="1"/>
  <c r="G2663" i="1"/>
  <c r="E2664" i="1"/>
  <c r="G2664" i="1"/>
  <c r="E2665" i="1"/>
  <c r="G2665" i="1"/>
  <c r="E2666" i="1"/>
  <c r="G2666" i="1"/>
  <c r="E2667" i="1"/>
  <c r="G2667" i="1"/>
  <c r="E2668" i="1"/>
  <c r="G2668" i="1"/>
  <c r="E2669" i="1"/>
  <c r="G2669" i="1"/>
  <c r="E2670" i="1"/>
  <c r="G2670" i="1"/>
  <c r="E2671" i="1"/>
  <c r="G2671" i="1"/>
  <c r="E2672" i="1"/>
  <c r="G2672" i="1"/>
  <c r="E2673" i="1"/>
  <c r="G2673" i="1"/>
  <c r="E2674" i="1"/>
  <c r="G2674" i="1"/>
  <c r="E2675" i="1"/>
  <c r="G2675" i="1"/>
  <c r="E2676" i="1"/>
  <c r="G2676" i="1"/>
  <c r="E2677" i="1"/>
  <c r="G2677" i="1"/>
  <c r="E2678" i="1"/>
  <c r="G2678" i="1"/>
  <c r="E2679" i="1"/>
  <c r="G2679" i="1"/>
  <c r="E2680" i="1"/>
  <c r="G2680" i="1"/>
  <c r="E2681" i="1"/>
  <c r="G2681" i="1"/>
  <c r="E2682" i="1"/>
  <c r="G2682" i="1"/>
  <c r="E2683" i="1"/>
  <c r="G2683" i="1"/>
  <c r="E2684" i="1"/>
  <c r="G2684" i="1"/>
  <c r="E2685" i="1"/>
  <c r="G2685" i="1"/>
  <c r="E2686" i="1"/>
  <c r="G2686" i="1"/>
  <c r="E2687" i="1"/>
  <c r="G2687" i="1"/>
  <c r="E2688" i="1"/>
  <c r="G2688" i="1"/>
  <c r="E2689" i="1"/>
  <c r="G2689" i="1"/>
  <c r="E2690" i="1"/>
  <c r="G2690" i="1"/>
  <c r="E2691" i="1"/>
  <c r="G2691" i="1"/>
  <c r="E2692" i="1"/>
  <c r="G2692" i="1"/>
  <c r="E2693" i="1"/>
  <c r="G2693" i="1"/>
  <c r="E2694" i="1"/>
  <c r="G2694" i="1"/>
  <c r="E2695" i="1"/>
  <c r="G2695" i="1"/>
  <c r="E2696" i="1"/>
  <c r="G2696" i="1"/>
  <c r="E2697" i="1"/>
  <c r="G2697" i="1"/>
  <c r="E2698" i="1"/>
  <c r="G2698" i="1"/>
  <c r="E2699" i="1"/>
  <c r="G2699" i="1"/>
  <c r="E2700" i="1"/>
  <c r="G2700" i="1"/>
  <c r="E2701" i="1"/>
  <c r="G2701" i="1"/>
  <c r="E2702" i="1"/>
  <c r="G2702" i="1"/>
  <c r="E2703" i="1"/>
  <c r="G2703" i="1"/>
  <c r="E2704" i="1"/>
  <c r="G2704" i="1"/>
  <c r="E2705" i="1"/>
  <c r="G2705" i="1"/>
  <c r="E2706" i="1"/>
  <c r="G2706" i="1"/>
  <c r="E2707" i="1"/>
  <c r="G2707" i="1"/>
  <c r="E2708" i="1"/>
  <c r="G2708" i="1"/>
  <c r="E2709" i="1"/>
  <c r="G2709" i="1"/>
  <c r="E2710" i="1"/>
  <c r="G2710" i="1"/>
  <c r="E2711" i="1"/>
  <c r="G2711" i="1"/>
  <c r="E2712" i="1"/>
  <c r="G2712" i="1"/>
  <c r="E2713" i="1"/>
  <c r="G2713" i="1"/>
  <c r="E2714" i="1"/>
  <c r="G2714" i="1"/>
  <c r="E2715" i="1"/>
  <c r="G2715" i="1"/>
  <c r="E2716" i="1"/>
  <c r="G2716" i="1"/>
  <c r="E2717" i="1"/>
  <c r="G2717" i="1"/>
  <c r="E2718" i="1"/>
  <c r="G2718" i="1"/>
  <c r="E2719" i="1"/>
  <c r="G2719" i="1"/>
  <c r="E2720" i="1"/>
  <c r="G2720" i="1"/>
  <c r="E2721" i="1"/>
  <c r="G2721" i="1"/>
  <c r="E2722" i="1"/>
  <c r="G2722" i="1"/>
  <c r="E2723" i="1"/>
  <c r="G2723" i="1"/>
  <c r="E2724" i="1"/>
  <c r="G2724" i="1"/>
  <c r="E2725" i="1"/>
  <c r="G2725" i="1"/>
  <c r="E2726" i="1"/>
  <c r="G2726" i="1"/>
  <c r="E2727" i="1"/>
  <c r="G2727" i="1"/>
  <c r="E2728" i="1"/>
  <c r="G2728" i="1"/>
  <c r="E2729" i="1"/>
  <c r="G2729" i="1"/>
  <c r="E2730" i="1"/>
  <c r="G2730" i="1"/>
  <c r="E2731" i="1"/>
  <c r="G2731" i="1"/>
  <c r="E2732" i="1"/>
  <c r="G2732" i="1"/>
  <c r="E2733" i="1"/>
  <c r="G2733" i="1"/>
  <c r="E2734" i="1"/>
  <c r="G2734" i="1"/>
  <c r="E2735" i="1"/>
  <c r="G2735" i="1"/>
  <c r="E2736" i="1"/>
  <c r="G2736" i="1"/>
  <c r="E2737" i="1"/>
  <c r="G2737" i="1"/>
  <c r="E2738" i="1"/>
  <c r="G2738" i="1"/>
  <c r="E2739" i="1"/>
  <c r="G2739" i="1"/>
  <c r="E2740" i="1"/>
  <c r="G2740" i="1"/>
  <c r="E2741" i="1"/>
  <c r="G2741" i="1"/>
  <c r="E2742" i="1"/>
  <c r="G2742" i="1"/>
  <c r="E2743" i="1"/>
  <c r="G2743" i="1"/>
  <c r="E2744" i="1"/>
  <c r="G2744" i="1"/>
  <c r="E2745" i="1"/>
  <c r="G2745" i="1"/>
  <c r="E2746" i="1"/>
  <c r="G2746" i="1"/>
  <c r="E2747" i="1"/>
  <c r="G2747" i="1"/>
  <c r="E2748" i="1"/>
  <c r="G2748" i="1"/>
  <c r="E2749" i="1"/>
  <c r="G2749" i="1"/>
  <c r="E2750" i="1"/>
  <c r="G2750" i="1"/>
  <c r="E2751" i="1"/>
  <c r="G2751" i="1"/>
  <c r="E2752" i="1"/>
  <c r="G2752" i="1"/>
  <c r="E2753" i="1"/>
  <c r="G2753" i="1"/>
  <c r="E2754" i="1"/>
  <c r="G2754" i="1"/>
  <c r="E2755" i="1"/>
  <c r="G2755" i="1"/>
  <c r="E2756" i="1"/>
  <c r="G2756" i="1"/>
  <c r="E2757" i="1"/>
  <c r="G2757" i="1"/>
  <c r="E2758" i="1"/>
  <c r="G2758" i="1"/>
  <c r="E2759" i="1"/>
  <c r="G2759" i="1"/>
  <c r="E2760" i="1"/>
  <c r="G2760" i="1"/>
  <c r="E2761" i="1"/>
  <c r="G2761" i="1"/>
  <c r="E2762" i="1"/>
  <c r="G2762" i="1"/>
  <c r="E2763" i="1"/>
  <c r="G2763" i="1"/>
  <c r="E2764" i="1"/>
  <c r="G2764" i="1"/>
  <c r="E2765" i="1"/>
  <c r="G2765" i="1"/>
  <c r="E2766" i="1"/>
  <c r="G2766" i="1"/>
  <c r="E2767" i="1"/>
  <c r="G2767" i="1"/>
  <c r="E2768" i="1"/>
  <c r="G2768" i="1"/>
  <c r="E2769" i="1"/>
  <c r="G2769" i="1"/>
  <c r="E2770" i="1"/>
  <c r="G2770" i="1"/>
  <c r="E2771" i="1"/>
  <c r="G2771" i="1"/>
  <c r="E2772" i="1"/>
  <c r="G2772" i="1"/>
  <c r="E2773" i="1"/>
  <c r="G2773" i="1"/>
  <c r="E2774" i="1"/>
  <c r="G2774" i="1"/>
  <c r="E2775" i="1"/>
  <c r="G2775" i="1"/>
  <c r="E2776" i="1"/>
  <c r="G2776" i="1"/>
  <c r="E2777" i="1"/>
  <c r="G2777" i="1"/>
  <c r="E2778" i="1"/>
  <c r="G2778" i="1"/>
  <c r="E2779" i="1"/>
  <c r="G2779" i="1"/>
  <c r="E2780" i="1"/>
  <c r="G2780" i="1"/>
  <c r="E2781" i="1"/>
  <c r="G2781" i="1"/>
  <c r="E2782" i="1"/>
  <c r="G2782" i="1"/>
  <c r="E2783" i="1"/>
  <c r="G2783" i="1"/>
  <c r="E2784" i="1"/>
  <c r="G2784" i="1"/>
  <c r="E2785" i="1"/>
  <c r="G2785" i="1"/>
  <c r="E2786" i="1"/>
  <c r="G2786" i="1"/>
  <c r="E2787" i="1"/>
  <c r="G2787" i="1"/>
  <c r="E2788" i="1"/>
  <c r="G2788" i="1"/>
  <c r="E2789" i="1"/>
  <c r="G2789" i="1"/>
  <c r="E2790" i="1"/>
  <c r="G2790" i="1"/>
  <c r="E2791" i="1"/>
  <c r="G2791" i="1"/>
  <c r="E2792" i="1"/>
  <c r="G2792" i="1"/>
  <c r="E2793" i="1"/>
  <c r="G2793" i="1"/>
  <c r="E2794" i="1"/>
  <c r="G2794" i="1"/>
  <c r="E2795" i="1"/>
  <c r="G2795" i="1"/>
  <c r="E2796" i="1"/>
  <c r="G2796" i="1"/>
  <c r="E2797" i="1"/>
  <c r="G2797" i="1"/>
  <c r="E2798" i="1"/>
  <c r="G2798" i="1"/>
  <c r="E2799" i="1"/>
  <c r="G2799" i="1"/>
  <c r="E2800" i="1"/>
  <c r="G2800" i="1"/>
  <c r="E2801" i="1"/>
  <c r="G2801" i="1"/>
  <c r="E2802" i="1"/>
  <c r="G2802" i="1"/>
  <c r="E2803" i="1"/>
  <c r="G2803" i="1"/>
  <c r="E2804" i="1"/>
  <c r="G2804" i="1"/>
  <c r="E2805" i="1"/>
  <c r="G2805" i="1"/>
  <c r="E2806" i="1"/>
  <c r="G2806" i="1"/>
  <c r="E2807" i="1"/>
  <c r="G2807" i="1"/>
  <c r="E2808" i="1"/>
  <c r="G2808" i="1"/>
  <c r="E2809" i="1"/>
  <c r="G2809" i="1"/>
  <c r="E2810" i="1"/>
  <c r="G2810" i="1"/>
  <c r="E2811" i="1"/>
  <c r="G2811" i="1"/>
  <c r="E2812" i="1"/>
  <c r="G2812" i="1"/>
  <c r="E2813" i="1"/>
  <c r="G2813" i="1"/>
  <c r="E2814" i="1"/>
  <c r="G2814" i="1"/>
  <c r="E2815" i="1"/>
  <c r="G2815" i="1"/>
  <c r="E2816" i="1"/>
  <c r="G2816" i="1"/>
  <c r="E2817" i="1"/>
  <c r="G2817" i="1"/>
  <c r="E2818" i="1"/>
  <c r="G2818" i="1"/>
  <c r="E2819" i="1"/>
  <c r="G2819" i="1"/>
  <c r="E2820" i="1"/>
  <c r="G2820" i="1"/>
  <c r="E2821" i="1"/>
  <c r="G2821" i="1"/>
  <c r="E2822" i="1"/>
  <c r="G2822" i="1"/>
  <c r="E2823" i="1"/>
  <c r="G2823" i="1"/>
  <c r="E2824" i="1"/>
  <c r="G2824" i="1"/>
  <c r="E2825" i="1"/>
  <c r="G2825" i="1"/>
  <c r="E2826" i="1"/>
  <c r="G2826" i="1"/>
  <c r="E2827" i="1"/>
  <c r="G2827" i="1"/>
  <c r="E2828" i="1"/>
  <c r="G2828" i="1"/>
  <c r="E2829" i="1"/>
  <c r="G2829" i="1"/>
  <c r="E2830" i="1"/>
  <c r="G2830" i="1"/>
  <c r="E2831" i="1"/>
  <c r="G2831" i="1"/>
  <c r="E2832" i="1"/>
  <c r="G2832" i="1"/>
  <c r="E2833" i="1"/>
  <c r="G2833" i="1"/>
  <c r="E2834" i="1"/>
  <c r="G2834" i="1"/>
  <c r="E2835" i="1"/>
  <c r="G2835" i="1"/>
  <c r="E2836" i="1"/>
  <c r="G2836" i="1"/>
  <c r="E2837" i="1"/>
  <c r="G2837" i="1"/>
  <c r="E2838" i="1"/>
  <c r="G2838" i="1"/>
  <c r="E2839" i="1"/>
  <c r="G2839" i="1"/>
  <c r="E2840" i="1"/>
  <c r="G2840" i="1"/>
  <c r="E2841" i="1"/>
  <c r="G2841" i="1"/>
  <c r="E2842" i="1"/>
  <c r="G2842" i="1"/>
  <c r="E2843" i="1"/>
  <c r="G2843" i="1"/>
  <c r="E2844" i="1"/>
  <c r="G2844" i="1"/>
  <c r="E2845" i="1"/>
  <c r="G2845" i="1"/>
  <c r="E2846" i="1"/>
  <c r="G2846" i="1"/>
  <c r="E2847" i="1"/>
  <c r="G2847" i="1"/>
  <c r="E2848" i="1"/>
  <c r="G2848" i="1"/>
  <c r="E2849" i="1"/>
  <c r="G2849" i="1"/>
  <c r="E2850" i="1"/>
  <c r="G2850" i="1"/>
  <c r="E2851" i="1"/>
  <c r="G2851" i="1"/>
  <c r="E2852" i="1"/>
  <c r="G2852" i="1"/>
  <c r="E2853" i="1"/>
  <c r="G2853" i="1"/>
  <c r="E2854" i="1"/>
  <c r="G2854" i="1"/>
  <c r="E2855" i="1"/>
  <c r="G2855" i="1"/>
  <c r="E2856" i="1"/>
  <c r="G2856" i="1"/>
  <c r="E2857" i="1"/>
  <c r="G2857" i="1"/>
  <c r="E2858" i="1"/>
  <c r="G2858" i="1"/>
  <c r="E2859" i="1"/>
  <c r="G2859" i="1"/>
  <c r="E2860" i="1"/>
  <c r="G2860" i="1"/>
  <c r="E2861" i="1"/>
  <c r="G2861" i="1"/>
  <c r="E2862" i="1"/>
  <c r="G2862" i="1"/>
  <c r="E2863" i="1"/>
  <c r="G2863" i="1"/>
  <c r="E2864" i="1"/>
  <c r="G2864" i="1"/>
  <c r="E2865" i="1"/>
  <c r="G2865" i="1"/>
  <c r="E2866" i="1"/>
  <c r="G2866" i="1"/>
  <c r="E2867" i="1"/>
  <c r="G2867" i="1"/>
  <c r="E2868" i="1"/>
  <c r="G2868" i="1"/>
  <c r="E2869" i="1"/>
  <c r="G2869" i="1"/>
  <c r="E2870" i="1"/>
  <c r="G2870" i="1"/>
  <c r="E2871" i="1"/>
  <c r="G2871" i="1"/>
  <c r="E2872" i="1"/>
  <c r="G2872" i="1"/>
  <c r="E2873" i="1"/>
  <c r="G2873" i="1"/>
  <c r="E2874" i="1"/>
  <c r="G2874" i="1"/>
  <c r="E2875" i="1"/>
  <c r="G2875" i="1"/>
  <c r="E2876" i="1"/>
  <c r="G2876" i="1"/>
  <c r="E2877" i="1"/>
  <c r="G2877" i="1"/>
  <c r="E2878" i="1"/>
  <c r="G2878" i="1"/>
  <c r="E2879" i="1"/>
  <c r="G2879" i="1"/>
  <c r="E2880" i="1"/>
  <c r="G2880" i="1"/>
  <c r="E2881" i="1"/>
  <c r="G2881" i="1"/>
  <c r="E2882" i="1"/>
  <c r="G2882" i="1"/>
  <c r="E2883" i="1"/>
  <c r="G2883" i="1"/>
  <c r="E2884" i="1"/>
  <c r="G2884" i="1"/>
  <c r="E2885" i="1"/>
  <c r="G2885" i="1"/>
  <c r="E2886" i="1"/>
  <c r="G2886" i="1"/>
  <c r="E2887" i="1"/>
  <c r="G2887" i="1"/>
  <c r="E2888" i="1"/>
  <c r="G2888" i="1"/>
  <c r="E2889" i="1"/>
  <c r="G2889" i="1"/>
  <c r="E2890" i="1"/>
  <c r="G2890" i="1"/>
  <c r="E2891" i="1"/>
  <c r="G2891" i="1"/>
  <c r="E2892" i="1"/>
  <c r="G2892" i="1"/>
  <c r="E2893" i="1"/>
  <c r="G2893" i="1"/>
  <c r="E2894" i="1"/>
  <c r="G2894" i="1"/>
  <c r="E2895" i="1"/>
  <c r="G2895" i="1"/>
  <c r="E2896" i="1"/>
  <c r="G2896" i="1"/>
  <c r="E2897" i="1"/>
  <c r="G2897" i="1"/>
  <c r="E2898" i="1"/>
  <c r="G2898" i="1"/>
  <c r="E2899" i="1"/>
  <c r="G2899" i="1"/>
  <c r="E2900" i="1"/>
  <c r="G2900" i="1"/>
  <c r="E2901" i="1"/>
  <c r="G2901" i="1"/>
  <c r="E2902" i="1"/>
  <c r="G2902" i="1"/>
  <c r="E2903" i="1"/>
  <c r="G2903" i="1"/>
  <c r="E2904" i="1"/>
  <c r="G2904" i="1"/>
  <c r="E2905" i="1"/>
  <c r="G2905" i="1"/>
  <c r="E2906" i="1"/>
  <c r="G2906" i="1"/>
  <c r="E2907" i="1"/>
  <c r="G2907" i="1"/>
  <c r="E2908" i="1"/>
  <c r="G2908" i="1"/>
  <c r="E2909" i="1"/>
  <c r="G2909" i="1"/>
  <c r="E2910" i="1"/>
  <c r="G2910" i="1"/>
  <c r="E2911" i="1"/>
  <c r="G2911" i="1"/>
  <c r="E2912" i="1"/>
  <c r="G2912" i="1"/>
  <c r="E2913" i="1"/>
  <c r="G2913" i="1"/>
  <c r="E2914" i="1"/>
  <c r="G2914" i="1"/>
  <c r="E2915" i="1"/>
  <c r="G2915" i="1"/>
  <c r="E2916" i="1"/>
  <c r="G2916" i="1"/>
  <c r="E2917" i="1"/>
  <c r="G2917" i="1"/>
  <c r="E2918" i="1"/>
  <c r="G2918" i="1"/>
  <c r="E2919" i="1"/>
  <c r="G2919" i="1"/>
  <c r="E2920" i="1"/>
  <c r="G2920" i="1"/>
  <c r="E2921" i="1"/>
  <c r="G2921" i="1"/>
  <c r="E2922" i="1"/>
  <c r="G2922" i="1"/>
  <c r="E2923" i="1"/>
  <c r="G2923" i="1"/>
  <c r="E2924" i="1"/>
  <c r="G2924" i="1"/>
  <c r="E2925" i="1"/>
  <c r="G2925" i="1"/>
  <c r="E2926" i="1"/>
  <c r="G2926" i="1"/>
  <c r="E2927" i="1"/>
  <c r="G2927" i="1"/>
  <c r="E2928" i="1"/>
  <c r="G2928" i="1"/>
  <c r="E2929" i="1"/>
  <c r="G2929" i="1"/>
  <c r="E2930" i="1"/>
  <c r="G2930" i="1"/>
  <c r="E2931" i="1"/>
  <c r="G2931" i="1"/>
  <c r="E2932" i="1"/>
  <c r="G2932" i="1"/>
  <c r="E2933" i="1"/>
  <c r="G2933" i="1"/>
  <c r="E2934" i="1"/>
  <c r="G2934" i="1"/>
  <c r="E2935" i="1"/>
  <c r="G2935" i="1"/>
  <c r="E2936" i="1"/>
  <c r="G2936" i="1"/>
  <c r="E2937" i="1"/>
  <c r="G2937" i="1"/>
  <c r="E2938" i="1"/>
  <c r="G2938" i="1"/>
  <c r="E2939" i="1"/>
  <c r="G2939" i="1"/>
  <c r="E2940" i="1"/>
  <c r="G2940" i="1"/>
  <c r="E2941" i="1"/>
  <c r="G2941" i="1"/>
  <c r="E2942" i="1"/>
  <c r="G2942" i="1"/>
  <c r="E2943" i="1"/>
  <c r="G2943" i="1"/>
  <c r="E2944" i="1"/>
  <c r="G2944" i="1"/>
  <c r="E2945" i="1"/>
  <c r="G2945" i="1"/>
  <c r="E2946" i="1"/>
  <c r="G2946" i="1"/>
  <c r="E2947" i="1"/>
  <c r="G2947" i="1"/>
  <c r="E2948" i="1"/>
  <c r="G2948" i="1"/>
  <c r="E2949" i="1"/>
  <c r="G2949" i="1"/>
  <c r="E2950" i="1"/>
  <c r="G2950" i="1"/>
  <c r="E2951" i="1"/>
  <c r="G2951" i="1"/>
  <c r="E2952" i="1"/>
  <c r="G2952" i="1"/>
  <c r="E2953" i="1"/>
  <c r="G2953" i="1"/>
  <c r="E2954" i="1"/>
  <c r="G2954" i="1"/>
  <c r="E2955" i="1"/>
  <c r="G2955" i="1"/>
  <c r="E2956" i="1"/>
  <c r="G2956" i="1"/>
  <c r="E2957" i="1"/>
  <c r="G2957" i="1"/>
  <c r="E2958" i="1"/>
  <c r="G2958" i="1"/>
  <c r="E2959" i="1"/>
  <c r="G2959" i="1"/>
  <c r="E2960" i="1"/>
  <c r="G2960" i="1"/>
  <c r="E2961" i="1"/>
  <c r="G2961" i="1"/>
  <c r="E2962" i="1"/>
  <c r="G2962" i="1"/>
  <c r="E2963" i="1"/>
  <c r="G2963" i="1"/>
  <c r="E2964" i="1"/>
  <c r="G2964" i="1"/>
  <c r="E2965" i="1"/>
  <c r="G2965" i="1"/>
  <c r="E2966" i="1"/>
  <c r="G2966" i="1"/>
  <c r="E2967" i="1"/>
  <c r="G2967" i="1"/>
  <c r="E2968" i="1"/>
  <c r="G2968" i="1"/>
  <c r="E2969" i="1"/>
  <c r="G2969" i="1"/>
  <c r="E2970" i="1"/>
  <c r="G2970" i="1"/>
  <c r="E2971" i="1"/>
  <c r="G2971" i="1"/>
  <c r="E2972" i="1"/>
  <c r="G2972" i="1"/>
  <c r="E2973" i="1"/>
  <c r="G2973" i="1"/>
  <c r="E2974" i="1"/>
  <c r="G2974" i="1"/>
  <c r="E2975" i="1"/>
  <c r="G2975" i="1"/>
  <c r="E2976" i="1"/>
  <c r="G2976" i="1"/>
  <c r="E2977" i="1"/>
  <c r="G2977" i="1"/>
  <c r="E2978" i="1"/>
  <c r="G2978" i="1"/>
  <c r="E2979" i="1"/>
  <c r="G2979" i="1"/>
  <c r="E2980" i="1"/>
  <c r="G2980" i="1"/>
  <c r="E2981" i="1"/>
  <c r="G2981" i="1"/>
  <c r="E2982" i="1"/>
  <c r="G2982" i="1"/>
  <c r="E2983" i="1"/>
  <c r="G2983" i="1"/>
  <c r="E2984" i="1"/>
  <c r="G2984" i="1"/>
  <c r="E2985" i="1"/>
  <c r="G2985" i="1"/>
  <c r="E2986" i="1"/>
  <c r="G2986" i="1"/>
  <c r="E2987" i="1"/>
  <c r="G2987" i="1"/>
  <c r="E2988" i="1"/>
  <c r="G2988" i="1"/>
  <c r="E2989" i="1"/>
  <c r="G2989" i="1"/>
  <c r="E2990" i="1"/>
  <c r="G2990" i="1"/>
  <c r="E2991" i="1"/>
  <c r="G2991" i="1"/>
  <c r="E2992" i="1"/>
  <c r="G2992" i="1"/>
  <c r="E2993" i="1"/>
  <c r="G2993" i="1"/>
  <c r="E2994" i="1"/>
  <c r="G2994" i="1"/>
  <c r="E2995" i="1"/>
  <c r="G2995" i="1"/>
  <c r="E2996" i="1"/>
  <c r="G2996" i="1"/>
  <c r="E2997" i="1"/>
  <c r="G2997" i="1"/>
  <c r="E2998" i="1"/>
  <c r="G2998" i="1"/>
  <c r="E2999" i="1"/>
  <c r="G2999" i="1"/>
  <c r="E3000" i="1"/>
  <c r="G3000" i="1"/>
  <c r="E3001" i="1"/>
  <c r="G3001" i="1"/>
  <c r="E3002" i="1"/>
  <c r="G3002" i="1"/>
  <c r="E3003" i="1"/>
  <c r="G3003" i="1"/>
  <c r="E3004" i="1"/>
  <c r="G3004" i="1"/>
  <c r="E3005" i="1"/>
  <c r="G3005" i="1"/>
  <c r="E3006" i="1"/>
  <c r="G3006" i="1"/>
  <c r="E3007" i="1"/>
  <c r="G3007" i="1"/>
  <c r="E3008" i="1"/>
  <c r="G3008" i="1"/>
  <c r="E3009" i="1"/>
  <c r="G3009" i="1"/>
  <c r="E3010" i="1"/>
  <c r="G3010" i="1"/>
  <c r="E3011" i="1"/>
  <c r="G3011" i="1"/>
  <c r="E3012" i="1"/>
  <c r="G3012" i="1"/>
  <c r="E3013" i="1"/>
  <c r="G3013" i="1"/>
  <c r="E3014" i="1"/>
  <c r="G3014" i="1"/>
  <c r="E3015" i="1"/>
  <c r="G3015" i="1"/>
  <c r="E3016" i="1"/>
  <c r="G3016" i="1"/>
  <c r="E3017" i="1"/>
  <c r="G3017" i="1"/>
  <c r="E3018" i="1"/>
  <c r="G3018" i="1"/>
  <c r="E3019" i="1"/>
  <c r="G3019" i="1"/>
  <c r="E3020" i="1"/>
  <c r="G3020" i="1"/>
  <c r="E3021" i="1"/>
  <c r="G3021" i="1"/>
  <c r="E3022" i="1"/>
  <c r="G3022" i="1"/>
  <c r="E3023" i="1"/>
  <c r="G3023" i="1"/>
  <c r="E3024" i="1"/>
  <c r="G3024" i="1"/>
  <c r="E3025" i="1"/>
  <c r="G3025" i="1"/>
  <c r="E3026" i="1"/>
  <c r="G3026" i="1"/>
  <c r="E3027" i="1"/>
  <c r="G3027" i="1"/>
  <c r="E3028" i="1"/>
  <c r="G3028" i="1"/>
  <c r="E3029" i="1"/>
  <c r="G3029" i="1"/>
  <c r="E3030" i="1"/>
  <c r="G3030" i="1"/>
  <c r="E3031" i="1"/>
  <c r="G3031" i="1"/>
  <c r="E3032" i="1"/>
  <c r="G3032" i="1"/>
  <c r="E3033" i="1"/>
  <c r="G3033" i="1"/>
  <c r="E3034" i="1"/>
  <c r="G3034" i="1"/>
  <c r="E3035" i="1"/>
  <c r="G3035" i="1"/>
  <c r="E3036" i="1"/>
  <c r="G3036" i="1"/>
  <c r="E3037" i="1"/>
  <c r="G3037" i="1"/>
  <c r="E3038" i="1"/>
  <c r="G3038" i="1"/>
  <c r="E3039" i="1"/>
  <c r="G3039" i="1"/>
  <c r="E3040" i="1"/>
  <c r="G3040" i="1"/>
  <c r="E3041" i="1"/>
  <c r="G3041" i="1"/>
  <c r="E3042" i="1"/>
  <c r="G3042" i="1"/>
  <c r="E3043" i="1"/>
  <c r="G3043" i="1"/>
  <c r="E3044" i="1"/>
  <c r="G3044" i="1"/>
  <c r="E3045" i="1"/>
  <c r="G3045" i="1"/>
  <c r="E3046" i="1"/>
  <c r="G3046" i="1"/>
  <c r="E3047" i="1"/>
  <c r="G3047" i="1"/>
  <c r="E3048" i="1"/>
  <c r="G3048" i="1"/>
  <c r="E3049" i="1"/>
  <c r="G3049" i="1"/>
  <c r="E3050" i="1"/>
  <c r="G3050" i="1"/>
  <c r="E3051" i="1"/>
  <c r="G3051" i="1"/>
  <c r="E3052" i="1"/>
  <c r="G3052" i="1"/>
  <c r="E3053" i="1"/>
  <c r="G3053" i="1"/>
  <c r="E3054" i="1"/>
  <c r="G3054" i="1"/>
  <c r="E3055" i="1"/>
  <c r="G3055" i="1"/>
  <c r="E3056" i="1"/>
  <c r="G3056" i="1"/>
  <c r="E3057" i="1"/>
  <c r="G3057" i="1"/>
  <c r="E3058" i="1"/>
  <c r="G3058" i="1"/>
  <c r="E3059" i="1"/>
  <c r="G3059" i="1"/>
  <c r="E3060" i="1"/>
  <c r="G3060" i="1"/>
  <c r="E3061" i="1"/>
  <c r="G3061" i="1"/>
  <c r="E3062" i="1"/>
  <c r="G3062" i="1"/>
  <c r="E3063" i="1"/>
  <c r="G3063" i="1"/>
  <c r="E3064" i="1"/>
  <c r="G3064" i="1"/>
  <c r="E3065" i="1"/>
  <c r="G3065" i="1"/>
  <c r="E3066" i="1"/>
  <c r="G3066" i="1"/>
  <c r="E3067" i="1"/>
  <c r="G3067" i="1"/>
  <c r="E3068" i="1"/>
  <c r="G3068" i="1"/>
  <c r="E3069" i="1"/>
  <c r="G3069" i="1"/>
  <c r="E3070" i="1"/>
  <c r="G3070" i="1"/>
  <c r="E3071" i="1"/>
  <c r="G3071" i="1"/>
  <c r="E3072" i="1"/>
  <c r="G3072" i="1"/>
  <c r="E3073" i="1"/>
  <c r="G3073" i="1"/>
  <c r="E3074" i="1"/>
  <c r="G3074" i="1"/>
  <c r="E3075" i="1"/>
  <c r="G3075" i="1"/>
  <c r="E3076" i="1"/>
  <c r="G3076" i="1"/>
  <c r="E3077" i="1"/>
  <c r="G3077" i="1"/>
  <c r="E3078" i="1"/>
  <c r="G3078" i="1"/>
  <c r="E3079" i="1"/>
  <c r="G3079" i="1"/>
  <c r="E3080" i="1"/>
  <c r="G3080" i="1"/>
  <c r="E3081" i="1"/>
  <c r="G3081" i="1"/>
  <c r="E3082" i="1"/>
  <c r="G3082" i="1"/>
  <c r="E3083" i="1"/>
  <c r="G3083" i="1"/>
  <c r="E3084" i="1"/>
  <c r="G3084" i="1"/>
  <c r="E3085" i="1"/>
  <c r="G3085" i="1"/>
  <c r="E3086" i="1"/>
  <c r="G3086" i="1"/>
  <c r="E3087" i="1"/>
  <c r="G3087" i="1"/>
  <c r="E3088" i="1"/>
  <c r="G3088" i="1"/>
  <c r="E3089" i="1"/>
  <c r="G3089" i="1"/>
  <c r="E3090" i="1"/>
  <c r="G3090" i="1"/>
  <c r="E3091" i="1"/>
  <c r="G3091" i="1"/>
  <c r="E3092" i="1"/>
  <c r="G3092" i="1"/>
  <c r="E3093" i="1"/>
  <c r="G3093" i="1"/>
  <c r="E3094" i="1"/>
  <c r="G3094" i="1"/>
  <c r="E3095" i="1"/>
  <c r="G3095" i="1"/>
  <c r="E3096" i="1"/>
  <c r="G3096" i="1"/>
  <c r="E3097" i="1"/>
  <c r="G3097" i="1"/>
  <c r="E3098" i="1"/>
  <c r="G3098" i="1"/>
  <c r="E3099" i="1"/>
  <c r="G3099" i="1"/>
  <c r="E3100" i="1"/>
  <c r="G3100" i="1"/>
  <c r="E3101" i="1"/>
  <c r="G3101" i="1"/>
  <c r="E3102" i="1"/>
  <c r="G3102" i="1"/>
  <c r="E3103" i="1"/>
  <c r="G3103" i="1"/>
  <c r="E3104" i="1"/>
  <c r="G3104" i="1"/>
  <c r="E3105" i="1"/>
  <c r="G3105" i="1"/>
  <c r="E3106" i="1"/>
  <c r="G3106" i="1"/>
  <c r="E3107" i="1"/>
  <c r="G3107" i="1"/>
  <c r="E3108" i="1"/>
  <c r="G3108" i="1"/>
  <c r="E3109" i="1"/>
  <c r="G3109" i="1"/>
  <c r="E3110" i="1"/>
  <c r="G3110" i="1"/>
  <c r="E3111" i="1"/>
  <c r="G3111" i="1"/>
  <c r="E3112" i="1"/>
  <c r="G3112" i="1"/>
  <c r="E3113" i="1"/>
  <c r="G3113" i="1"/>
  <c r="E3114" i="1"/>
  <c r="G3114" i="1"/>
  <c r="E3115" i="1"/>
  <c r="G3115" i="1"/>
  <c r="E3116" i="1"/>
  <c r="G3116" i="1"/>
  <c r="E3117" i="1"/>
  <c r="G3117" i="1"/>
  <c r="E3118" i="1"/>
  <c r="G3118" i="1"/>
  <c r="E3119" i="1"/>
  <c r="G3119" i="1"/>
  <c r="E3120" i="1"/>
  <c r="G3120" i="1"/>
  <c r="E3121" i="1"/>
  <c r="G3121" i="1"/>
  <c r="E3122" i="1"/>
  <c r="G3122" i="1"/>
  <c r="E3123" i="1"/>
  <c r="G3123" i="1"/>
  <c r="E3124" i="1"/>
  <c r="G3124" i="1"/>
  <c r="E3125" i="1"/>
  <c r="G3125" i="1"/>
  <c r="E3126" i="1"/>
  <c r="G3126" i="1"/>
  <c r="E3127" i="1"/>
  <c r="G3127" i="1"/>
  <c r="E3128" i="1"/>
  <c r="G3128" i="1"/>
  <c r="E3129" i="1"/>
  <c r="G3129" i="1"/>
  <c r="E3130" i="1"/>
  <c r="G3130" i="1"/>
  <c r="E3131" i="1"/>
  <c r="G3131" i="1"/>
  <c r="E3132" i="1"/>
  <c r="G3132" i="1"/>
  <c r="E3133" i="1"/>
  <c r="G3133" i="1"/>
  <c r="E3134" i="1"/>
  <c r="G3134" i="1"/>
  <c r="E3135" i="1"/>
  <c r="G3135" i="1"/>
  <c r="E3136" i="1"/>
  <c r="G3136" i="1"/>
  <c r="E3137" i="1"/>
  <c r="G3137" i="1"/>
  <c r="E3138" i="1"/>
  <c r="G3138" i="1"/>
  <c r="E3139" i="1"/>
  <c r="G3139" i="1"/>
  <c r="E3140" i="1"/>
  <c r="G3140" i="1"/>
  <c r="E3141" i="1"/>
  <c r="G3141" i="1"/>
  <c r="E3142" i="1"/>
  <c r="G3142" i="1"/>
  <c r="E3143" i="1"/>
  <c r="G3143" i="1"/>
  <c r="E3144" i="1"/>
  <c r="G3144" i="1"/>
  <c r="E3145" i="1"/>
  <c r="G3145" i="1"/>
  <c r="E3146" i="1"/>
  <c r="G3146" i="1"/>
  <c r="E3147" i="1"/>
  <c r="G3147" i="1"/>
  <c r="E3148" i="1"/>
  <c r="G3148" i="1"/>
  <c r="E3149" i="1"/>
  <c r="G3149" i="1"/>
  <c r="E3150" i="1"/>
  <c r="G3150" i="1"/>
  <c r="E3151" i="1"/>
  <c r="G3151" i="1"/>
  <c r="E3152" i="1"/>
  <c r="G3152" i="1"/>
  <c r="E3153" i="1"/>
  <c r="G3153" i="1"/>
  <c r="E3154" i="1"/>
  <c r="G3154" i="1"/>
  <c r="E3155" i="1"/>
  <c r="G3155" i="1"/>
  <c r="E3156" i="1"/>
  <c r="G3156" i="1"/>
  <c r="E3157" i="1"/>
  <c r="G3157" i="1"/>
  <c r="E3158" i="1"/>
  <c r="G3158" i="1"/>
  <c r="E3159" i="1"/>
  <c r="G3159" i="1"/>
  <c r="E3160" i="1"/>
  <c r="G3160" i="1"/>
  <c r="E3161" i="1"/>
  <c r="G3161" i="1"/>
  <c r="E3162" i="1"/>
  <c r="G3162" i="1"/>
  <c r="E3163" i="1"/>
  <c r="G3163" i="1"/>
  <c r="E3164" i="1"/>
  <c r="G3164" i="1"/>
  <c r="E3165" i="1"/>
  <c r="G3165" i="1"/>
  <c r="E3166" i="1"/>
  <c r="G3166" i="1"/>
  <c r="E3167" i="1"/>
  <c r="G3167" i="1"/>
  <c r="E3168" i="1"/>
  <c r="G3168" i="1"/>
  <c r="E3169" i="1"/>
  <c r="G3169" i="1"/>
  <c r="E3170" i="1"/>
  <c r="G3170" i="1"/>
  <c r="E3171" i="1"/>
  <c r="G3171" i="1"/>
  <c r="E3172" i="1"/>
  <c r="G3172" i="1"/>
  <c r="E3173" i="1"/>
  <c r="G3173" i="1"/>
  <c r="E3174" i="1"/>
  <c r="G3174" i="1"/>
  <c r="E3175" i="1"/>
  <c r="G3175" i="1"/>
  <c r="E3176" i="1"/>
  <c r="G3176" i="1"/>
  <c r="E3177" i="1"/>
  <c r="G3177" i="1"/>
  <c r="E3178" i="1"/>
  <c r="G3178" i="1"/>
  <c r="E3179" i="1"/>
  <c r="G3179" i="1"/>
  <c r="E3180" i="1"/>
  <c r="G3180" i="1"/>
  <c r="E3181" i="1"/>
  <c r="G3181" i="1"/>
  <c r="E3182" i="1"/>
  <c r="G3182" i="1"/>
  <c r="E3183" i="1"/>
  <c r="G3183" i="1"/>
  <c r="E3184" i="1"/>
  <c r="G3184" i="1"/>
  <c r="E3185" i="1"/>
  <c r="G3185" i="1"/>
  <c r="E3186" i="1"/>
  <c r="G3186" i="1"/>
  <c r="E3187" i="1"/>
  <c r="G3187" i="1"/>
  <c r="E3188" i="1"/>
  <c r="G3188" i="1"/>
  <c r="E3189" i="1"/>
  <c r="G3189" i="1"/>
  <c r="E3190" i="1"/>
  <c r="G3190" i="1"/>
  <c r="E3191" i="1"/>
  <c r="G3191" i="1"/>
  <c r="E3192" i="1"/>
  <c r="G3192" i="1"/>
  <c r="E3193" i="1"/>
  <c r="G3193" i="1"/>
  <c r="E3194" i="1"/>
  <c r="G3194" i="1"/>
  <c r="E3195" i="1"/>
  <c r="G3195" i="1"/>
  <c r="E3196" i="1"/>
  <c r="G3196" i="1"/>
  <c r="E3197" i="1"/>
  <c r="G3197" i="1"/>
  <c r="E3198" i="1"/>
  <c r="G3198" i="1"/>
  <c r="E3199" i="1"/>
  <c r="G3199" i="1"/>
  <c r="E3200" i="1"/>
  <c r="G3200" i="1"/>
  <c r="E3201" i="1"/>
  <c r="G3201" i="1"/>
  <c r="E3202" i="1"/>
  <c r="G3202" i="1"/>
  <c r="E3203" i="1"/>
  <c r="G3203" i="1"/>
  <c r="E3204" i="1"/>
  <c r="G3204" i="1"/>
  <c r="E3205" i="1"/>
  <c r="G3205" i="1"/>
  <c r="E3206" i="1"/>
  <c r="G3206" i="1"/>
  <c r="E3207" i="1"/>
  <c r="G3207" i="1"/>
  <c r="E3208" i="1"/>
  <c r="G3208" i="1"/>
  <c r="E3209" i="1"/>
  <c r="G3209" i="1"/>
  <c r="E3210" i="1"/>
  <c r="G3210" i="1"/>
  <c r="E3211" i="1"/>
  <c r="G3211" i="1"/>
  <c r="E3212" i="1"/>
  <c r="G3212" i="1"/>
  <c r="E3213" i="1"/>
  <c r="G3213" i="1"/>
  <c r="E3214" i="1"/>
  <c r="G3214" i="1"/>
  <c r="E3215" i="1"/>
  <c r="G3215" i="1"/>
  <c r="E3216" i="1"/>
  <c r="G3216" i="1"/>
  <c r="E3217" i="1"/>
  <c r="G3217" i="1"/>
  <c r="E3218" i="1"/>
  <c r="G3218" i="1"/>
  <c r="E3219" i="1"/>
  <c r="G3219" i="1"/>
  <c r="E3220" i="1"/>
  <c r="G3220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3" i="1"/>
  <c r="U3" i="1" s="1"/>
  <c r="S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3" i="1"/>
  <c r="J13" i="13" l="1"/>
  <c r="H11" i="13"/>
  <c r="M10" i="13"/>
  <c r="L10" i="13"/>
  <c r="I13" i="13"/>
  <c r="AA3" i="5"/>
  <c r="AE3" i="5"/>
  <c r="AC3" i="5"/>
  <c r="AB3" i="5"/>
  <c r="Z3" i="5"/>
  <c r="Y3" i="5"/>
  <c r="AD3" i="5"/>
  <c r="X3" i="5"/>
  <c r="AH3" i="5"/>
  <c r="W3" i="1"/>
  <c r="B3" i="9"/>
  <c r="B498" i="8"/>
  <c r="F9" i="8"/>
  <c r="D17" i="8"/>
  <c r="A9" i="8"/>
  <c r="D4" i="5"/>
  <c r="D5" i="5" s="1"/>
  <c r="D6" i="5" s="1"/>
  <c r="D7" i="5" s="1"/>
  <c r="D8" i="5" s="1"/>
  <c r="D9" i="5" s="1"/>
  <c r="D10" i="5" s="1"/>
  <c r="D11" i="5" s="1"/>
  <c r="D12" i="5" s="1"/>
  <c r="D13" i="5" s="1"/>
  <c r="D14" i="5" s="1"/>
  <c r="D15" i="5" s="1"/>
  <c r="D16" i="5" s="1"/>
  <c r="D17" i="5" s="1"/>
  <c r="D18" i="5" s="1"/>
  <c r="D19" i="5" s="1"/>
  <c r="D20" i="5" s="1"/>
  <c r="D21" i="5" s="1"/>
  <c r="D22" i="5" s="1"/>
  <c r="D23" i="5" s="1"/>
  <c r="D24" i="5" s="1"/>
  <c r="D25" i="5" s="1"/>
  <c r="D26" i="5" s="1"/>
  <c r="D27" i="5" s="1"/>
  <c r="D28" i="5" s="1"/>
  <c r="D29" i="5" s="1"/>
  <c r="D30" i="5" s="1"/>
  <c r="D31" i="5" s="1"/>
  <c r="D32" i="5" s="1"/>
  <c r="D33" i="5" s="1"/>
  <c r="D34" i="5" s="1"/>
  <c r="D35" i="5" s="1"/>
  <c r="D36" i="5" s="1"/>
  <c r="D37" i="5" s="1"/>
  <c r="D38" i="5" s="1"/>
  <c r="D39" i="5" s="1"/>
  <c r="D40" i="5" s="1"/>
  <c r="D41" i="5" s="1"/>
  <c r="D42" i="5" s="1"/>
  <c r="D43" i="5" s="1"/>
  <c r="D44" i="5" s="1"/>
  <c r="D45" i="5" s="1"/>
  <c r="D46" i="5" s="1"/>
  <c r="D47" i="5" s="1"/>
  <c r="D48" i="5" s="1"/>
  <c r="D49" i="5" s="1"/>
  <c r="D50" i="5" s="1"/>
  <c r="D51" i="5" s="1"/>
  <c r="D52" i="5" s="1"/>
  <c r="D53" i="5" s="1"/>
  <c r="D54" i="5" s="1"/>
  <c r="D55" i="5" s="1"/>
  <c r="D56" i="5" s="1"/>
  <c r="D57" i="5" s="1"/>
  <c r="D58" i="5" s="1"/>
  <c r="D59" i="5" s="1"/>
  <c r="D60" i="5" s="1"/>
  <c r="D61" i="5" s="1"/>
  <c r="D62" i="5" s="1"/>
  <c r="D63" i="5" s="1"/>
  <c r="D64" i="5" s="1"/>
  <c r="D65" i="5" s="1"/>
  <c r="D66" i="5" s="1"/>
  <c r="D67" i="5" s="1"/>
  <c r="D68" i="5" s="1"/>
  <c r="D69" i="5" s="1"/>
  <c r="D70" i="5" s="1"/>
  <c r="D71" i="5" s="1"/>
  <c r="D72" i="5" s="1"/>
  <c r="D73" i="5" s="1"/>
  <c r="D74" i="5" s="1"/>
  <c r="D75" i="5" s="1"/>
  <c r="D76" i="5" s="1"/>
  <c r="D77" i="5" s="1"/>
  <c r="D78" i="5" s="1"/>
  <c r="D79" i="5" s="1"/>
  <c r="D80" i="5" s="1"/>
  <c r="D81" i="5" s="1"/>
  <c r="D82" i="5" s="1"/>
  <c r="D83" i="5" s="1"/>
  <c r="D84" i="5" s="1"/>
  <c r="D85" i="5" s="1"/>
  <c r="D86" i="5" s="1"/>
  <c r="D87" i="5" s="1"/>
  <c r="D88" i="5" s="1"/>
  <c r="D89" i="5" s="1"/>
  <c r="D90" i="5" s="1"/>
  <c r="D91" i="5" s="1"/>
  <c r="D92" i="5" s="1"/>
  <c r="D93" i="5" s="1"/>
  <c r="D94" i="5" s="1"/>
  <c r="D95" i="5" s="1"/>
  <c r="D96" i="5" s="1"/>
  <c r="D97" i="5" s="1"/>
  <c r="D98" i="5" s="1"/>
  <c r="D99" i="5" s="1"/>
  <c r="D100" i="5" s="1"/>
  <c r="D101" i="5" s="1"/>
  <c r="D102" i="5" s="1"/>
  <c r="D103" i="5" s="1"/>
  <c r="D104" i="5" s="1"/>
  <c r="D105" i="5" s="1"/>
  <c r="D106" i="5" s="1"/>
  <c r="D107" i="5" s="1"/>
  <c r="D108" i="5" s="1"/>
  <c r="D109" i="5" s="1"/>
  <c r="D110" i="5" s="1"/>
  <c r="D111" i="5" s="1"/>
  <c r="D112" i="5" s="1"/>
  <c r="D113" i="5" s="1"/>
  <c r="D114" i="5" s="1"/>
  <c r="D115" i="5" s="1"/>
  <c r="D116" i="5" s="1"/>
  <c r="D117" i="5" s="1"/>
  <c r="D118" i="5" s="1"/>
  <c r="D119" i="5" s="1"/>
  <c r="D120" i="5" s="1"/>
  <c r="D121" i="5" s="1"/>
  <c r="D122" i="5" s="1"/>
  <c r="D123" i="5" s="1"/>
  <c r="D124" i="5" s="1"/>
  <c r="D125" i="5" s="1"/>
  <c r="D126" i="5" s="1"/>
  <c r="D127" i="5" s="1"/>
  <c r="D128" i="5" s="1"/>
  <c r="D129" i="5" s="1"/>
  <c r="D130" i="5" s="1"/>
  <c r="D131" i="5" s="1"/>
  <c r="D132" i="5" s="1"/>
  <c r="D133" i="5" s="1"/>
  <c r="D134" i="5" s="1"/>
  <c r="D135" i="5" s="1"/>
  <c r="D136" i="5" s="1"/>
  <c r="D137" i="5" s="1"/>
  <c r="D138" i="5" s="1"/>
  <c r="D139" i="5" s="1"/>
  <c r="D140" i="5" s="1"/>
  <c r="D141" i="5" s="1"/>
  <c r="D142" i="5" s="1"/>
  <c r="D143" i="5" s="1"/>
  <c r="D144" i="5" s="1"/>
  <c r="D145" i="5" s="1"/>
  <c r="D146" i="5" s="1"/>
  <c r="D147" i="5" s="1"/>
  <c r="D148" i="5" s="1"/>
  <c r="D149" i="5" s="1"/>
  <c r="D150" i="5" s="1"/>
  <c r="D151" i="5" s="1"/>
  <c r="D152" i="5" s="1"/>
  <c r="D153" i="5" s="1"/>
  <c r="D154" i="5" s="1"/>
  <c r="D155" i="5" s="1"/>
  <c r="D156" i="5" s="1"/>
  <c r="D157" i="5" s="1"/>
  <c r="D158" i="5" s="1"/>
  <c r="D159" i="5" s="1"/>
  <c r="D160" i="5" s="1"/>
  <c r="D161" i="5" s="1"/>
  <c r="D162" i="5" s="1"/>
  <c r="D163" i="5" s="1"/>
  <c r="D164" i="5" s="1"/>
  <c r="D165" i="5" s="1"/>
  <c r="D166" i="5" s="1"/>
  <c r="D167" i="5" s="1"/>
  <c r="D168" i="5" s="1"/>
  <c r="D169" i="5" s="1"/>
  <c r="D170" i="5" s="1"/>
  <c r="D171" i="5" s="1"/>
  <c r="D172" i="5" s="1"/>
  <c r="D173" i="5" s="1"/>
  <c r="D174" i="5" s="1"/>
  <c r="D175" i="5" s="1"/>
  <c r="D176" i="5" s="1"/>
  <c r="D177" i="5" s="1"/>
  <c r="D178" i="5" s="1"/>
  <c r="D179" i="5" s="1"/>
  <c r="D180" i="5" s="1"/>
  <c r="D181" i="5" s="1"/>
  <c r="D182" i="5" s="1"/>
  <c r="D183" i="5" s="1"/>
  <c r="D184" i="5" s="1"/>
  <c r="D185" i="5" s="1"/>
  <c r="D186" i="5" s="1"/>
  <c r="D187" i="5" s="1"/>
  <c r="D188" i="5" s="1"/>
  <c r="D189" i="5" s="1"/>
  <c r="D190" i="5" s="1"/>
  <c r="D191" i="5" s="1"/>
  <c r="D192" i="5" s="1"/>
  <c r="D193" i="5" s="1"/>
  <c r="D194" i="5" s="1"/>
  <c r="D195" i="5" s="1"/>
  <c r="D196" i="5" s="1"/>
  <c r="D197" i="5" s="1"/>
  <c r="D198" i="5" s="1"/>
  <c r="D199" i="5" s="1"/>
  <c r="D200" i="5" s="1"/>
  <c r="D201" i="5" s="1"/>
  <c r="D202" i="5" s="1"/>
  <c r="D203" i="5" s="1"/>
  <c r="D204" i="5" s="1"/>
  <c r="D205" i="5" s="1"/>
  <c r="D206" i="5" s="1"/>
  <c r="D207" i="5" s="1"/>
  <c r="D208" i="5" s="1"/>
  <c r="D209" i="5" s="1"/>
  <c r="D210" i="5" s="1"/>
  <c r="D211" i="5" s="1"/>
  <c r="D212" i="5" s="1"/>
  <c r="D213" i="5" s="1"/>
  <c r="D214" i="5" s="1"/>
  <c r="D215" i="5" s="1"/>
  <c r="D216" i="5" s="1"/>
  <c r="D217" i="5" s="1"/>
  <c r="D218" i="5" s="1"/>
  <c r="D219" i="5" s="1"/>
  <c r="D220" i="5" s="1"/>
  <c r="D221" i="5" s="1"/>
  <c r="D222" i="5" s="1"/>
  <c r="D223" i="5" s="1"/>
  <c r="D224" i="5" s="1"/>
  <c r="D225" i="5" s="1"/>
  <c r="D226" i="5" s="1"/>
  <c r="D227" i="5" s="1"/>
  <c r="D228" i="5" s="1"/>
  <c r="D229" i="5" s="1"/>
  <c r="D230" i="5" s="1"/>
  <c r="D231" i="5" s="1"/>
  <c r="D232" i="5" s="1"/>
  <c r="D233" i="5" s="1"/>
  <c r="D234" i="5" s="1"/>
  <c r="D235" i="5" s="1"/>
  <c r="D236" i="5" s="1"/>
  <c r="D237" i="5" s="1"/>
  <c r="D238" i="5" s="1"/>
  <c r="D239" i="5" s="1"/>
  <c r="D240" i="5" s="1"/>
  <c r="D241" i="5" s="1"/>
  <c r="D242" i="5" s="1"/>
  <c r="D243" i="5" s="1"/>
  <c r="D244" i="5" s="1"/>
  <c r="D245" i="5" s="1"/>
  <c r="D246" i="5" s="1"/>
  <c r="D247" i="5" s="1"/>
  <c r="D248" i="5" s="1"/>
  <c r="D249" i="5" s="1"/>
  <c r="D250" i="5" s="1"/>
  <c r="D251" i="5" s="1"/>
  <c r="D252" i="5" s="1"/>
  <c r="D253" i="5" s="1"/>
  <c r="D254" i="5" s="1"/>
  <c r="D255" i="5" s="1"/>
  <c r="D256" i="5" s="1"/>
  <c r="D257" i="5" s="1"/>
  <c r="D258" i="5" s="1"/>
  <c r="D259" i="5" s="1"/>
  <c r="D260" i="5" s="1"/>
  <c r="D261" i="5" s="1"/>
  <c r="D262" i="5" s="1"/>
  <c r="D263" i="5" s="1"/>
  <c r="D264" i="5" s="1"/>
  <c r="D265" i="5" s="1"/>
  <c r="D266" i="5" s="1"/>
  <c r="D267" i="5" s="1"/>
  <c r="D268" i="5" s="1"/>
  <c r="D269" i="5" s="1"/>
  <c r="D270" i="5" s="1"/>
  <c r="D271" i="5" s="1"/>
  <c r="D272" i="5" s="1"/>
  <c r="D273" i="5" s="1"/>
  <c r="D274" i="5" s="1"/>
  <c r="D275" i="5" s="1"/>
  <c r="D276" i="5" s="1"/>
  <c r="D277" i="5" s="1"/>
  <c r="D278" i="5" s="1"/>
  <c r="D279" i="5" s="1"/>
  <c r="D280" i="5" s="1"/>
  <c r="D281" i="5" s="1"/>
  <c r="D282" i="5" s="1"/>
  <c r="D283" i="5" s="1"/>
  <c r="D284" i="5" s="1"/>
  <c r="D285" i="5" s="1"/>
  <c r="D286" i="5" s="1"/>
  <c r="D287" i="5" s="1"/>
  <c r="D288" i="5" s="1"/>
  <c r="D289" i="5" s="1"/>
  <c r="D290" i="5" s="1"/>
  <c r="D291" i="5" s="1"/>
  <c r="D292" i="5" s="1"/>
  <c r="D293" i="5" s="1"/>
  <c r="D294" i="5" s="1"/>
  <c r="D295" i="5" s="1"/>
  <c r="D296" i="5" s="1"/>
  <c r="D297" i="5" s="1"/>
  <c r="D298" i="5" s="1"/>
  <c r="D299" i="5" s="1"/>
  <c r="D300" i="5" s="1"/>
  <c r="D301" i="5" s="1"/>
  <c r="D302" i="5" s="1"/>
  <c r="D303" i="5" s="1"/>
  <c r="D304" i="5" s="1"/>
  <c r="D305" i="5" s="1"/>
  <c r="D306" i="5" s="1"/>
  <c r="D307" i="5" s="1"/>
  <c r="D308" i="5" s="1"/>
  <c r="D309" i="5" s="1"/>
  <c r="D310" i="5" s="1"/>
  <c r="D311" i="5" s="1"/>
  <c r="D312" i="5" s="1"/>
  <c r="D313" i="5" s="1"/>
  <c r="D314" i="5" s="1"/>
  <c r="D315" i="5" s="1"/>
  <c r="D316" i="5" s="1"/>
  <c r="D317" i="5" s="1"/>
  <c r="D318" i="5" s="1"/>
  <c r="D319" i="5" s="1"/>
  <c r="D320" i="5" s="1"/>
  <c r="D321" i="5" s="1"/>
  <c r="D322" i="5" s="1"/>
  <c r="D323" i="5" s="1"/>
  <c r="D324" i="5" s="1"/>
  <c r="D325" i="5" s="1"/>
  <c r="D326" i="5" s="1"/>
  <c r="D327" i="5" s="1"/>
  <c r="D328" i="5" s="1"/>
  <c r="D329" i="5" s="1"/>
  <c r="D330" i="5" s="1"/>
  <c r="D331" i="5" s="1"/>
  <c r="D332" i="5" s="1"/>
  <c r="D333" i="5" s="1"/>
  <c r="D334" i="5" s="1"/>
  <c r="D335" i="5" s="1"/>
  <c r="D336" i="5" s="1"/>
  <c r="D337" i="5" s="1"/>
  <c r="D338" i="5" s="1"/>
  <c r="D339" i="5" s="1"/>
  <c r="D340" i="5" s="1"/>
  <c r="D341" i="5" s="1"/>
  <c r="D342" i="5" s="1"/>
  <c r="D343" i="5" s="1"/>
  <c r="D344" i="5" s="1"/>
  <c r="D345" i="5" s="1"/>
  <c r="D346" i="5" s="1"/>
  <c r="D347" i="5" s="1"/>
  <c r="D348" i="5" s="1"/>
  <c r="D349" i="5" s="1"/>
  <c r="D350" i="5" s="1"/>
  <c r="D351" i="5" s="1"/>
  <c r="D352" i="5" s="1"/>
  <c r="D353" i="5" s="1"/>
  <c r="D354" i="5" s="1"/>
  <c r="D355" i="5" s="1"/>
  <c r="D356" i="5" s="1"/>
  <c r="D357" i="5" s="1"/>
  <c r="D358" i="5" s="1"/>
  <c r="D359" i="5" s="1"/>
  <c r="D360" i="5" s="1"/>
  <c r="D361" i="5" s="1"/>
  <c r="D362" i="5" s="1"/>
  <c r="D363" i="5" s="1"/>
  <c r="D364" i="5" s="1"/>
  <c r="D365" i="5" s="1"/>
  <c r="D366" i="5" s="1"/>
  <c r="D367" i="5" s="1"/>
  <c r="D368" i="5" s="1"/>
  <c r="D369" i="5" s="1"/>
  <c r="D370" i="5" s="1"/>
  <c r="D371" i="5" s="1"/>
  <c r="D372" i="5" s="1"/>
  <c r="D373" i="5" s="1"/>
  <c r="D374" i="5" s="1"/>
  <c r="D375" i="5" s="1"/>
  <c r="D376" i="5" s="1"/>
  <c r="D377" i="5" s="1"/>
  <c r="D378" i="5" s="1"/>
  <c r="D379" i="5" s="1"/>
  <c r="D380" i="5" s="1"/>
  <c r="D381" i="5" s="1"/>
  <c r="D382" i="5" s="1"/>
  <c r="D383" i="5" s="1"/>
  <c r="D384" i="5" s="1"/>
  <c r="D385" i="5" s="1"/>
  <c r="D386" i="5" s="1"/>
  <c r="D387" i="5" s="1"/>
  <c r="D388" i="5" s="1"/>
  <c r="D389" i="5" s="1"/>
  <c r="D390" i="5" s="1"/>
  <c r="D391" i="5" s="1"/>
  <c r="D392" i="5" s="1"/>
  <c r="D393" i="5" s="1"/>
  <c r="D394" i="5" s="1"/>
  <c r="D395" i="5" s="1"/>
  <c r="D396" i="5" s="1"/>
  <c r="D397" i="5" s="1"/>
  <c r="D398" i="5" s="1"/>
  <c r="D399" i="5" s="1"/>
  <c r="D400" i="5" s="1"/>
  <c r="D401" i="5" s="1"/>
  <c r="D402" i="5" s="1"/>
  <c r="D403" i="5" s="1"/>
  <c r="D404" i="5" s="1"/>
  <c r="D405" i="5" s="1"/>
  <c r="D406" i="5" s="1"/>
  <c r="D407" i="5" s="1"/>
  <c r="D408" i="5" s="1"/>
  <c r="D409" i="5" s="1"/>
  <c r="D410" i="5" s="1"/>
  <c r="D411" i="5" s="1"/>
  <c r="D412" i="5" s="1"/>
  <c r="D413" i="5" s="1"/>
  <c r="D414" i="5" s="1"/>
  <c r="D415" i="5" s="1"/>
  <c r="D416" i="5" s="1"/>
  <c r="D417" i="5" s="1"/>
  <c r="D418" i="5" s="1"/>
  <c r="D419" i="5" s="1"/>
  <c r="D420" i="5" s="1"/>
  <c r="D421" i="5" s="1"/>
  <c r="D422" i="5" s="1"/>
  <c r="D423" i="5" s="1"/>
  <c r="D424" i="5" s="1"/>
  <c r="D425" i="5" s="1"/>
  <c r="D426" i="5" s="1"/>
  <c r="D427" i="5" s="1"/>
  <c r="D428" i="5" s="1"/>
  <c r="D429" i="5" s="1"/>
  <c r="D430" i="5" s="1"/>
  <c r="D431" i="5" s="1"/>
  <c r="D432" i="5" s="1"/>
  <c r="D433" i="5" s="1"/>
  <c r="D434" i="5" s="1"/>
  <c r="D435" i="5" s="1"/>
  <c r="D436" i="5" s="1"/>
  <c r="D437" i="5" s="1"/>
  <c r="D438" i="5" s="1"/>
  <c r="D439" i="5" s="1"/>
  <c r="D440" i="5" s="1"/>
  <c r="D441" i="5" s="1"/>
  <c r="D442" i="5" s="1"/>
  <c r="D443" i="5" s="1"/>
  <c r="D444" i="5" s="1"/>
  <c r="D445" i="5" s="1"/>
  <c r="D446" i="5" s="1"/>
  <c r="D447" i="5" s="1"/>
  <c r="D448" i="5" s="1"/>
  <c r="D449" i="5" s="1"/>
  <c r="D450" i="5" s="1"/>
  <c r="D451" i="5" s="1"/>
  <c r="D452" i="5" s="1"/>
  <c r="D453" i="5" s="1"/>
  <c r="D454" i="5" s="1"/>
  <c r="D455" i="5" s="1"/>
  <c r="D456" i="5" s="1"/>
  <c r="D457" i="5" s="1"/>
  <c r="D458" i="5" s="1"/>
  <c r="D459" i="5" s="1"/>
  <c r="D460" i="5" s="1"/>
  <c r="D461" i="5" s="1"/>
  <c r="D462" i="5" s="1"/>
  <c r="D463" i="5" s="1"/>
  <c r="D464" i="5" s="1"/>
  <c r="D465" i="5" s="1"/>
  <c r="D466" i="5" s="1"/>
  <c r="D467" i="5" s="1"/>
  <c r="D468" i="5" s="1"/>
  <c r="D469" i="5" s="1"/>
  <c r="D470" i="5" s="1"/>
  <c r="D471" i="5" s="1"/>
  <c r="D472" i="5" s="1"/>
  <c r="D473" i="5" s="1"/>
  <c r="D474" i="5" s="1"/>
  <c r="D475" i="5" s="1"/>
  <c r="D476" i="5" s="1"/>
  <c r="D477" i="5" s="1"/>
  <c r="D478" i="5" s="1"/>
  <c r="D479" i="5" s="1"/>
  <c r="D480" i="5" s="1"/>
  <c r="D481" i="5" s="1"/>
  <c r="D482" i="5" s="1"/>
  <c r="D483" i="5" s="1"/>
  <c r="D484" i="5" s="1"/>
  <c r="D485" i="5" s="1"/>
  <c r="D486" i="5" s="1"/>
  <c r="D487" i="5" s="1"/>
  <c r="D488" i="5" s="1"/>
  <c r="D489" i="5" s="1"/>
  <c r="D490" i="5" s="1"/>
  <c r="D491" i="5" s="1"/>
  <c r="D492" i="5" s="1"/>
  <c r="D493" i="5" s="1"/>
  <c r="D494" i="5" s="1"/>
  <c r="D495" i="5" s="1"/>
  <c r="D496" i="5" s="1"/>
  <c r="D497" i="5" s="1"/>
  <c r="D498" i="5" s="1"/>
  <c r="D499" i="5" s="1"/>
  <c r="D500" i="5" s="1"/>
  <c r="D501" i="5" s="1"/>
  <c r="D502" i="5" s="1"/>
  <c r="D503" i="5" s="1"/>
  <c r="D504" i="5" s="1"/>
  <c r="D505" i="5" s="1"/>
  <c r="D506" i="5" s="1"/>
  <c r="D507" i="5" s="1"/>
  <c r="D508" i="5" s="1"/>
  <c r="D509" i="5" s="1"/>
  <c r="D510" i="5" s="1"/>
  <c r="D511" i="5" s="1"/>
  <c r="D512" i="5" s="1"/>
  <c r="D513" i="5" s="1"/>
  <c r="D514" i="5" s="1"/>
  <c r="D515" i="5" s="1"/>
  <c r="D516" i="5" s="1"/>
  <c r="D517" i="5" s="1"/>
  <c r="D518" i="5" s="1"/>
  <c r="D519" i="5" s="1"/>
  <c r="D520" i="5" s="1"/>
  <c r="D521" i="5" s="1"/>
  <c r="D522" i="5" s="1"/>
  <c r="D523" i="5" s="1"/>
  <c r="D524" i="5" s="1"/>
  <c r="D525" i="5" s="1"/>
  <c r="D526" i="5" s="1"/>
  <c r="D527" i="5" s="1"/>
  <c r="D528" i="5" s="1"/>
  <c r="D529" i="5" s="1"/>
  <c r="D530" i="5" s="1"/>
  <c r="D531" i="5" s="1"/>
  <c r="D532" i="5" s="1"/>
  <c r="D533" i="5" s="1"/>
  <c r="D534" i="5" s="1"/>
  <c r="D535" i="5" s="1"/>
  <c r="D536" i="5" s="1"/>
  <c r="D537" i="5" s="1"/>
  <c r="D538" i="5" s="1"/>
  <c r="D539" i="5" s="1"/>
  <c r="D540" i="5" s="1"/>
  <c r="D541" i="5" s="1"/>
  <c r="D542" i="5" s="1"/>
  <c r="D543" i="5" s="1"/>
  <c r="D544" i="5" s="1"/>
  <c r="D545" i="5" s="1"/>
  <c r="D546" i="5" s="1"/>
  <c r="D547" i="5" s="1"/>
  <c r="D548" i="5" s="1"/>
  <c r="D549" i="5" s="1"/>
  <c r="D550" i="5" s="1"/>
  <c r="D551" i="5" s="1"/>
  <c r="D552" i="5" s="1"/>
  <c r="D553" i="5" s="1"/>
  <c r="D554" i="5" s="1"/>
  <c r="D555" i="5" s="1"/>
  <c r="D556" i="5" s="1"/>
  <c r="D557" i="5" s="1"/>
  <c r="D558" i="5" s="1"/>
  <c r="D559" i="5" s="1"/>
  <c r="D560" i="5" s="1"/>
  <c r="D561" i="5" s="1"/>
  <c r="D562" i="5" s="1"/>
  <c r="D563" i="5" s="1"/>
  <c r="D564" i="5" s="1"/>
  <c r="D565" i="5" s="1"/>
  <c r="D566" i="5" s="1"/>
  <c r="D567" i="5" s="1"/>
  <c r="D568" i="5" s="1"/>
  <c r="D569" i="5" s="1"/>
  <c r="D570" i="5" s="1"/>
  <c r="D571" i="5" s="1"/>
  <c r="D572" i="5" s="1"/>
  <c r="D573" i="5" s="1"/>
  <c r="D574" i="5" s="1"/>
  <c r="D575" i="5" s="1"/>
  <c r="D576" i="5" s="1"/>
  <c r="D577" i="5" s="1"/>
  <c r="D578" i="5" s="1"/>
  <c r="D579" i="5" s="1"/>
  <c r="D580" i="5" s="1"/>
  <c r="D581" i="5" s="1"/>
  <c r="D582" i="5" s="1"/>
  <c r="D583" i="5" s="1"/>
  <c r="D584" i="5" s="1"/>
  <c r="D585" i="5" s="1"/>
  <c r="D586" i="5" s="1"/>
  <c r="D587" i="5" s="1"/>
  <c r="D588" i="5" s="1"/>
  <c r="D589" i="5" s="1"/>
  <c r="D590" i="5" s="1"/>
  <c r="D591" i="5" s="1"/>
  <c r="D592" i="5" s="1"/>
  <c r="D593" i="5" s="1"/>
  <c r="D594" i="5" s="1"/>
  <c r="D595" i="5" s="1"/>
  <c r="D596" i="5" s="1"/>
  <c r="D597" i="5" s="1"/>
  <c r="D598" i="5" s="1"/>
  <c r="D599" i="5" s="1"/>
  <c r="D600" i="5" s="1"/>
  <c r="D601" i="5" s="1"/>
  <c r="D602" i="5" s="1"/>
  <c r="D603" i="5" s="1"/>
  <c r="D604" i="5" s="1"/>
  <c r="D605" i="5" s="1"/>
  <c r="D606" i="5" s="1"/>
  <c r="D607" i="5" s="1"/>
  <c r="D608" i="5" s="1"/>
  <c r="D609" i="5" s="1"/>
  <c r="D610" i="5" s="1"/>
  <c r="D611" i="5" s="1"/>
  <c r="D612" i="5" s="1"/>
  <c r="D613" i="5" s="1"/>
  <c r="D614" i="5" s="1"/>
  <c r="D615" i="5" s="1"/>
  <c r="D616" i="5" s="1"/>
  <c r="D617" i="5" s="1"/>
  <c r="D618" i="5" s="1"/>
  <c r="D619" i="5" s="1"/>
  <c r="D620" i="5" s="1"/>
  <c r="D621" i="5" s="1"/>
  <c r="D622" i="5" s="1"/>
  <c r="D623" i="5" s="1"/>
  <c r="D624" i="5" s="1"/>
  <c r="D625" i="5" s="1"/>
  <c r="D626" i="5" s="1"/>
  <c r="D627" i="5" s="1"/>
  <c r="D628" i="5" s="1"/>
  <c r="D629" i="5" s="1"/>
  <c r="D630" i="5" s="1"/>
  <c r="D631" i="5" s="1"/>
  <c r="D632" i="5" s="1"/>
  <c r="D633" i="5" s="1"/>
  <c r="D634" i="5" s="1"/>
  <c r="D635" i="5" s="1"/>
  <c r="D636" i="5" s="1"/>
  <c r="D637" i="5" s="1"/>
  <c r="D638" i="5" s="1"/>
  <c r="D639" i="5" s="1"/>
  <c r="D640" i="5" s="1"/>
  <c r="D641" i="5" s="1"/>
  <c r="D642" i="5" s="1"/>
  <c r="D643" i="5" s="1"/>
  <c r="D644" i="5" s="1"/>
  <c r="D645" i="5" s="1"/>
  <c r="D646" i="5" s="1"/>
  <c r="D647" i="5" s="1"/>
  <c r="D648" i="5" s="1"/>
  <c r="D649" i="5" s="1"/>
  <c r="D650" i="5" s="1"/>
  <c r="D651" i="5" s="1"/>
  <c r="D652" i="5" s="1"/>
  <c r="D653" i="5" s="1"/>
  <c r="D654" i="5" s="1"/>
  <c r="D655" i="5" s="1"/>
  <c r="D656" i="5" s="1"/>
  <c r="D657" i="5" s="1"/>
  <c r="D658" i="5" s="1"/>
  <c r="D659" i="5" s="1"/>
  <c r="D660" i="5" s="1"/>
  <c r="D661" i="5" s="1"/>
  <c r="D662" i="5" s="1"/>
  <c r="D663" i="5" s="1"/>
  <c r="D664" i="5" s="1"/>
  <c r="D665" i="5" s="1"/>
  <c r="D666" i="5" s="1"/>
  <c r="D667" i="5" s="1"/>
  <c r="D668" i="5" s="1"/>
  <c r="D669" i="5" s="1"/>
  <c r="D670" i="5" s="1"/>
  <c r="D671" i="5" s="1"/>
  <c r="D672" i="5" s="1"/>
  <c r="D673" i="5" s="1"/>
  <c r="D674" i="5" s="1"/>
  <c r="D675" i="5" s="1"/>
  <c r="D676" i="5" s="1"/>
  <c r="D677" i="5" s="1"/>
  <c r="D678" i="5" s="1"/>
  <c r="D679" i="5" s="1"/>
  <c r="D680" i="5" s="1"/>
  <c r="D681" i="5" s="1"/>
  <c r="D682" i="5" s="1"/>
  <c r="D683" i="5" s="1"/>
  <c r="D684" i="5" s="1"/>
  <c r="D685" i="5" s="1"/>
  <c r="D686" i="5" s="1"/>
  <c r="D687" i="5" s="1"/>
  <c r="D688" i="5" s="1"/>
  <c r="D689" i="5" s="1"/>
  <c r="D690" i="5" s="1"/>
  <c r="D691" i="5" s="1"/>
  <c r="D692" i="5" s="1"/>
  <c r="D693" i="5" s="1"/>
  <c r="D694" i="5" s="1"/>
  <c r="D695" i="5" s="1"/>
  <c r="D696" i="5" s="1"/>
  <c r="D697" i="5" s="1"/>
  <c r="D698" i="5" s="1"/>
  <c r="D699" i="5" s="1"/>
  <c r="D700" i="5" s="1"/>
  <c r="D701" i="5" s="1"/>
  <c r="D702" i="5" s="1"/>
  <c r="D703" i="5" s="1"/>
  <c r="D704" i="5" s="1"/>
  <c r="D705" i="5" s="1"/>
  <c r="D706" i="5" s="1"/>
  <c r="D707" i="5" s="1"/>
  <c r="D708" i="5" s="1"/>
  <c r="D709" i="5" s="1"/>
  <c r="D710" i="5" s="1"/>
  <c r="D711" i="5" s="1"/>
  <c r="D712" i="5" s="1"/>
  <c r="D713" i="5" s="1"/>
  <c r="D714" i="5" s="1"/>
  <c r="D715" i="5" s="1"/>
  <c r="D716" i="5" s="1"/>
  <c r="D717" i="5" s="1"/>
  <c r="D718" i="5" s="1"/>
  <c r="D719" i="5" s="1"/>
  <c r="D720" i="5" s="1"/>
  <c r="D721" i="5" s="1"/>
  <c r="D722" i="5" s="1"/>
  <c r="D723" i="5" s="1"/>
  <c r="D724" i="5" s="1"/>
  <c r="D725" i="5" s="1"/>
  <c r="D726" i="5" s="1"/>
  <c r="D727" i="5" s="1"/>
  <c r="D728" i="5" s="1"/>
  <c r="D729" i="5" s="1"/>
  <c r="D730" i="5" s="1"/>
  <c r="D731" i="5" s="1"/>
  <c r="D732" i="5" s="1"/>
  <c r="D733" i="5" s="1"/>
  <c r="D734" i="5" s="1"/>
  <c r="D735" i="5" s="1"/>
  <c r="D736" i="5" s="1"/>
  <c r="D737" i="5" s="1"/>
  <c r="D738" i="5" s="1"/>
  <c r="D739" i="5" s="1"/>
  <c r="D740" i="5" s="1"/>
  <c r="D741" i="5" s="1"/>
  <c r="D742" i="5" s="1"/>
  <c r="D743" i="5" s="1"/>
  <c r="D744" i="5" s="1"/>
  <c r="D745" i="5" s="1"/>
  <c r="D746" i="5" s="1"/>
  <c r="D747" i="5" s="1"/>
  <c r="D748" i="5" s="1"/>
  <c r="D749" i="5" s="1"/>
  <c r="D750" i="5" s="1"/>
  <c r="D751" i="5" s="1"/>
  <c r="D752" i="5" s="1"/>
  <c r="D753" i="5" s="1"/>
  <c r="D754" i="5" s="1"/>
  <c r="D755" i="5" s="1"/>
  <c r="D756" i="5" s="1"/>
  <c r="D757" i="5" s="1"/>
  <c r="D758" i="5" s="1"/>
  <c r="D759" i="5" s="1"/>
  <c r="D760" i="5" s="1"/>
  <c r="D761" i="5" s="1"/>
  <c r="D762" i="5" s="1"/>
  <c r="D763" i="5" s="1"/>
  <c r="D764" i="5" s="1"/>
  <c r="D765" i="5" s="1"/>
  <c r="D766" i="5" s="1"/>
  <c r="D767" i="5" s="1"/>
  <c r="D768" i="5" s="1"/>
  <c r="D769" i="5" s="1"/>
  <c r="D770" i="5" s="1"/>
  <c r="D771" i="5" s="1"/>
  <c r="D772" i="5" s="1"/>
  <c r="D773" i="5" s="1"/>
  <c r="D774" i="5" s="1"/>
  <c r="D775" i="5" s="1"/>
  <c r="D776" i="5" s="1"/>
  <c r="D777" i="5" s="1"/>
  <c r="D778" i="5" s="1"/>
  <c r="D779" i="5" s="1"/>
  <c r="D780" i="5" s="1"/>
  <c r="D781" i="5" s="1"/>
  <c r="D782" i="5" s="1"/>
  <c r="D783" i="5" s="1"/>
  <c r="D784" i="5" s="1"/>
  <c r="D785" i="5" s="1"/>
  <c r="D786" i="5" s="1"/>
  <c r="D787" i="5" s="1"/>
  <c r="D788" i="5" s="1"/>
  <c r="D789" i="5" s="1"/>
  <c r="D790" i="5" s="1"/>
  <c r="D791" i="5" s="1"/>
  <c r="D792" i="5" s="1"/>
  <c r="D793" i="5" s="1"/>
  <c r="D794" i="5" s="1"/>
  <c r="D795" i="5" s="1"/>
  <c r="D796" i="5" s="1"/>
  <c r="D797" i="5" s="1"/>
  <c r="D798" i="5" s="1"/>
  <c r="D799" i="5" s="1"/>
  <c r="D800" i="5" s="1"/>
  <c r="D801" i="5" s="1"/>
  <c r="D802" i="5" s="1"/>
  <c r="D803" i="5" s="1"/>
  <c r="D804" i="5" s="1"/>
  <c r="D805" i="5" s="1"/>
  <c r="D806" i="5" s="1"/>
  <c r="D807" i="5" s="1"/>
  <c r="D808" i="5" s="1"/>
  <c r="D809" i="5" s="1"/>
  <c r="D810" i="5" s="1"/>
  <c r="D811" i="5" s="1"/>
  <c r="D812" i="5" s="1"/>
  <c r="D813" i="5" s="1"/>
  <c r="D814" i="5" s="1"/>
  <c r="D815" i="5" s="1"/>
  <c r="D816" i="5" s="1"/>
  <c r="D817" i="5" s="1"/>
  <c r="D818" i="5" s="1"/>
  <c r="D819" i="5" s="1"/>
  <c r="D820" i="5" s="1"/>
  <c r="D821" i="5" s="1"/>
  <c r="D822" i="5" s="1"/>
  <c r="D823" i="5" s="1"/>
  <c r="D824" i="5" s="1"/>
  <c r="D825" i="5" s="1"/>
  <c r="D826" i="5" s="1"/>
  <c r="D827" i="5" s="1"/>
  <c r="D828" i="5" s="1"/>
  <c r="D829" i="5" s="1"/>
  <c r="D830" i="5" s="1"/>
  <c r="D831" i="5" s="1"/>
  <c r="D832" i="5" s="1"/>
  <c r="D833" i="5" s="1"/>
  <c r="D834" i="5" s="1"/>
  <c r="D835" i="5" s="1"/>
  <c r="D836" i="5" s="1"/>
  <c r="D837" i="5" s="1"/>
  <c r="D838" i="5" s="1"/>
  <c r="D839" i="5" s="1"/>
  <c r="D840" i="5" s="1"/>
  <c r="D841" i="5" s="1"/>
  <c r="D842" i="5" s="1"/>
  <c r="D843" i="5" s="1"/>
  <c r="D844" i="5" s="1"/>
  <c r="D845" i="5" s="1"/>
  <c r="D846" i="5" s="1"/>
  <c r="D847" i="5" s="1"/>
  <c r="D848" i="5" s="1"/>
  <c r="D849" i="5" s="1"/>
  <c r="D850" i="5" s="1"/>
  <c r="D851" i="5" s="1"/>
  <c r="D852" i="5" s="1"/>
  <c r="D853" i="5" s="1"/>
  <c r="D854" i="5" s="1"/>
  <c r="D855" i="5" s="1"/>
  <c r="D856" i="5" s="1"/>
  <c r="D857" i="5" s="1"/>
  <c r="D858" i="5" s="1"/>
  <c r="D859" i="5" s="1"/>
  <c r="D860" i="5" s="1"/>
  <c r="D861" i="5" s="1"/>
  <c r="D862" i="5" s="1"/>
  <c r="D863" i="5" s="1"/>
  <c r="D864" i="5" s="1"/>
  <c r="D865" i="5" s="1"/>
  <c r="D866" i="5" s="1"/>
  <c r="D867" i="5" s="1"/>
  <c r="D868" i="5" s="1"/>
  <c r="D869" i="5" s="1"/>
  <c r="D870" i="5" s="1"/>
  <c r="D871" i="5" s="1"/>
  <c r="D872" i="5" s="1"/>
  <c r="D873" i="5" s="1"/>
  <c r="D874" i="5" s="1"/>
  <c r="D875" i="5" s="1"/>
  <c r="D876" i="5" s="1"/>
  <c r="D877" i="5" s="1"/>
  <c r="D878" i="5" s="1"/>
  <c r="D879" i="5" s="1"/>
  <c r="D880" i="5" s="1"/>
  <c r="D881" i="5" s="1"/>
  <c r="D882" i="5" s="1"/>
  <c r="D883" i="5" s="1"/>
  <c r="D884" i="5" s="1"/>
  <c r="D885" i="5" s="1"/>
  <c r="D886" i="5" s="1"/>
  <c r="D887" i="5" s="1"/>
  <c r="D888" i="5" s="1"/>
  <c r="D889" i="5" s="1"/>
  <c r="D890" i="5" s="1"/>
  <c r="D891" i="5" s="1"/>
  <c r="D892" i="5" s="1"/>
  <c r="D893" i="5" s="1"/>
  <c r="D894" i="5" s="1"/>
  <c r="D895" i="5" s="1"/>
  <c r="D896" i="5" s="1"/>
  <c r="D897" i="5" s="1"/>
  <c r="D898" i="5" s="1"/>
  <c r="D899" i="5" s="1"/>
  <c r="D900" i="5" s="1"/>
  <c r="D901" i="5" s="1"/>
  <c r="D902" i="5" s="1"/>
  <c r="D903" i="5" s="1"/>
  <c r="D904" i="5" s="1"/>
  <c r="D905" i="5" s="1"/>
  <c r="D906" i="5" s="1"/>
  <c r="D907" i="5" s="1"/>
  <c r="D908" i="5" s="1"/>
  <c r="D909" i="5" s="1"/>
  <c r="D910" i="5" s="1"/>
  <c r="D911" i="5" s="1"/>
  <c r="D912" i="5" s="1"/>
  <c r="D913" i="5" s="1"/>
  <c r="D914" i="5" s="1"/>
  <c r="D915" i="5" s="1"/>
  <c r="D916" i="5" s="1"/>
  <c r="D917" i="5" s="1"/>
  <c r="D918" i="5" s="1"/>
  <c r="D919" i="5" s="1"/>
  <c r="D920" i="5" s="1"/>
  <c r="D921" i="5" s="1"/>
  <c r="D922" i="5" s="1"/>
  <c r="D923" i="5" s="1"/>
  <c r="D924" i="5" s="1"/>
  <c r="D925" i="5" s="1"/>
  <c r="D926" i="5" s="1"/>
  <c r="D927" i="5" s="1"/>
  <c r="D928" i="5" s="1"/>
  <c r="D929" i="5" s="1"/>
  <c r="D930" i="5" s="1"/>
  <c r="D931" i="5" s="1"/>
  <c r="D932" i="5" s="1"/>
  <c r="D933" i="5" s="1"/>
  <c r="D934" i="5" s="1"/>
  <c r="D935" i="5" s="1"/>
  <c r="D936" i="5" s="1"/>
  <c r="D937" i="5" s="1"/>
  <c r="D938" i="5" s="1"/>
  <c r="D939" i="5" s="1"/>
  <c r="D940" i="5" s="1"/>
  <c r="D941" i="5" s="1"/>
  <c r="D942" i="5" s="1"/>
  <c r="D943" i="5" s="1"/>
  <c r="D944" i="5" s="1"/>
  <c r="D945" i="5" s="1"/>
  <c r="D946" i="5" s="1"/>
  <c r="D947" i="5" s="1"/>
  <c r="D948" i="5" s="1"/>
  <c r="D949" i="5" s="1"/>
  <c r="D950" i="5" s="1"/>
  <c r="D951" i="5" s="1"/>
  <c r="D952" i="5" s="1"/>
  <c r="D953" i="5" s="1"/>
  <c r="D954" i="5" s="1"/>
  <c r="D955" i="5" s="1"/>
  <c r="D956" i="5" s="1"/>
  <c r="D957" i="5" s="1"/>
  <c r="D958" i="5" s="1"/>
  <c r="D959" i="5" s="1"/>
  <c r="D960" i="5" s="1"/>
  <c r="D961" i="5" s="1"/>
  <c r="D962" i="5" s="1"/>
  <c r="D963" i="5" s="1"/>
  <c r="D964" i="5" s="1"/>
  <c r="D965" i="5" s="1"/>
  <c r="D966" i="5" s="1"/>
  <c r="D967" i="5" s="1"/>
  <c r="D968" i="5" s="1"/>
  <c r="D969" i="5" s="1"/>
  <c r="D970" i="5" s="1"/>
  <c r="D971" i="5" s="1"/>
  <c r="D972" i="5" s="1"/>
  <c r="D973" i="5" s="1"/>
  <c r="D974" i="5" s="1"/>
  <c r="D975" i="5" s="1"/>
  <c r="D976" i="5" s="1"/>
  <c r="D977" i="5" s="1"/>
  <c r="D978" i="5" s="1"/>
  <c r="D979" i="5" s="1"/>
  <c r="D980" i="5" s="1"/>
  <c r="D981" i="5" s="1"/>
  <c r="D982" i="5" s="1"/>
  <c r="D983" i="5" s="1"/>
  <c r="D984" i="5" s="1"/>
  <c r="D985" i="5" s="1"/>
  <c r="D986" i="5" s="1"/>
  <c r="D987" i="5" s="1"/>
  <c r="D988" i="5" s="1"/>
  <c r="D989" i="5" s="1"/>
  <c r="D990" i="5" s="1"/>
  <c r="D991" i="5" s="1"/>
  <c r="D992" i="5" s="1"/>
  <c r="D993" i="5" s="1"/>
  <c r="D994" i="5" s="1"/>
  <c r="D995" i="5" s="1"/>
  <c r="D996" i="5" s="1"/>
  <c r="D997" i="5" s="1"/>
  <c r="D998" i="5" s="1"/>
  <c r="D999" i="5" s="1"/>
  <c r="D1000" i="5" s="1"/>
  <c r="D1001" i="5" s="1"/>
  <c r="D1002" i="5" s="1"/>
  <c r="D1003" i="5" s="1"/>
  <c r="D1004" i="5" s="1"/>
  <c r="D1005" i="5" s="1"/>
  <c r="D1006" i="5" s="1"/>
  <c r="D1007" i="5" s="1"/>
  <c r="D1008" i="5" s="1"/>
  <c r="D1009" i="5" s="1"/>
  <c r="D1010" i="5" s="1"/>
  <c r="D1011" i="5" s="1"/>
  <c r="D1012" i="5" s="1"/>
  <c r="D1013" i="5" s="1"/>
  <c r="D1014" i="5" s="1"/>
  <c r="D1015" i="5" s="1"/>
  <c r="D1016" i="5" s="1"/>
  <c r="D1017" i="5" s="1"/>
  <c r="D1018" i="5" s="1"/>
  <c r="D1019" i="5" s="1"/>
  <c r="D1020" i="5" s="1"/>
  <c r="D1021" i="5" s="1"/>
  <c r="D1022" i="5" s="1"/>
  <c r="D1023" i="5" s="1"/>
  <c r="D1024" i="5" s="1"/>
  <c r="D1025" i="5" s="1"/>
  <c r="D1026" i="5" s="1"/>
  <c r="D1027" i="5" s="1"/>
  <c r="D1028" i="5" s="1"/>
  <c r="D1029" i="5" s="1"/>
  <c r="D1030" i="5" s="1"/>
  <c r="D1031" i="5" s="1"/>
  <c r="D1032" i="5" s="1"/>
  <c r="D1033" i="5" s="1"/>
  <c r="D1034" i="5" s="1"/>
  <c r="D1035" i="5" s="1"/>
  <c r="D1036" i="5" s="1"/>
  <c r="D1037" i="5" s="1"/>
  <c r="D1038" i="5" s="1"/>
  <c r="D1039" i="5" s="1"/>
  <c r="D1040" i="5" s="1"/>
  <c r="D1041" i="5" s="1"/>
  <c r="D1042" i="5" s="1"/>
  <c r="D1043" i="5" s="1"/>
  <c r="D1044" i="5" s="1"/>
  <c r="D1045" i="5" s="1"/>
  <c r="D1046" i="5" s="1"/>
  <c r="D1047" i="5" s="1"/>
  <c r="D1048" i="5" s="1"/>
  <c r="D1049" i="5" s="1"/>
  <c r="D1050" i="5" s="1"/>
  <c r="D1051" i="5" s="1"/>
  <c r="D1052" i="5" s="1"/>
  <c r="D1053" i="5" s="1"/>
  <c r="D1054" i="5" s="1"/>
  <c r="D1055" i="5" s="1"/>
  <c r="D1056" i="5" s="1"/>
  <c r="D1057" i="5" s="1"/>
  <c r="D1058" i="5" s="1"/>
  <c r="D1059" i="5" s="1"/>
  <c r="D1060" i="5" s="1"/>
  <c r="D1061" i="5" s="1"/>
  <c r="D1062" i="5" s="1"/>
  <c r="D1063" i="5" s="1"/>
  <c r="D1064" i="5" s="1"/>
  <c r="D1065" i="5" s="1"/>
  <c r="D1066" i="5" s="1"/>
  <c r="D1067" i="5" s="1"/>
  <c r="D1068" i="5" s="1"/>
  <c r="D1069" i="5" s="1"/>
  <c r="D1070" i="5" s="1"/>
  <c r="D1071" i="5" s="1"/>
  <c r="D1072" i="5" s="1"/>
  <c r="D1073" i="5" s="1"/>
  <c r="D1074" i="5" s="1"/>
  <c r="D1075" i="5" s="1"/>
  <c r="D1076" i="5" s="1"/>
  <c r="D1077" i="5" s="1"/>
  <c r="D1078" i="5" s="1"/>
  <c r="D1079" i="5" s="1"/>
  <c r="D1080" i="5" s="1"/>
  <c r="D1081" i="5" s="1"/>
  <c r="D1082" i="5" s="1"/>
  <c r="D1083" i="5" s="1"/>
  <c r="D1084" i="5" s="1"/>
  <c r="D1085" i="5" s="1"/>
  <c r="D1086" i="5" s="1"/>
  <c r="D1087" i="5" s="1"/>
  <c r="D1088" i="5" s="1"/>
  <c r="D1089" i="5" s="1"/>
  <c r="D1090" i="5" s="1"/>
  <c r="D1091" i="5" s="1"/>
  <c r="D1092" i="5" s="1"/>
  <c r="D1093" i="5" s="1"/>
  <c r="D1094" i="5" s="1"/>
  <c r="D1095" i="5" s="1"/>
  <c r="D1096" i="5" s="1"/>
  <c r="D1097" i="5" s="1"/>
  <c r="D1098" i="5" s="1"/>
  <c r="D1099" i="5" s="1"/>
  <c r="D1100" i="5" s="1"/>
  <c r="D1101" i="5" s="1"/>
  <c r="D1102" i="5" s="1"/>
  <c r="D1103" i="5" s="1"/>
  <c r="D1104" i="5" s="1"/>
  <c r="D1105" i="5" s="1"/>
  <c r="D1106" i="5" s="1"/>
  <c r="D1107" i="5" s="1"/>
  <c r="D1108" i="5" s="1"/>
  <c r="D1109" i="5" s="1"/>
  <c r="D1110" i="5" s="1"/>
  <c r="D1111" i="5" s="1"/>
  <c r="D1112" i="5" s="1"/>
  <c r="D1113" i="5" s="1"/>
  <c r="D1114" i="5" s="1"/>
  <c r="D1115" i="5" s="1"/>
  <c r="D1116" i="5" s="1"/>
  <c r="D1117" i="5" s="1"/>
  <c r="D1118" i="5" s="1"/>
  <c r="D1119" i="5" s="1"/>
  <c r="D1120" i="5" s="1"/>
  <c r="D1121" i="5" s="1"/>
  <c r="D1122" i="5" s="1"/>
  <c r="D1123" i="5" s="1"/>
  <c r="D1124" i="5" s="1"/>
  <c r="D1125" i="5" s="1"/>
  <c r="D1126" i="5" s="1"/>
  <c r="D1127" i="5" s="1"/>
  <c r="D1128" i="5" s="1"/>
  <c r="D1129" i="5" s="1"/>
  <c r="D1130" i="5" s="1"/>
  <c r="D1131" i="5" s="1"/>
  <c r="D1132" i="5" s="1"/>
  <c r="D1133" i="5" s="1"/>
  <c r="D1134" i="5" s="1"/>
  <c r="D1135" i="5" s="1"/>
  <c r="D1136" i="5" s="1"/>
  <c r="D1137" i="5" s="1"/>
  <c r="D1138" i="5" s="1"/>
  <c r="D1139" i="5" s="1"/>
  <c r="D1140" i="5" s="1"/>
  <c r="D1141" i="5" s="1"/>
  <c r="D1142" i="5" s="1"/>
  <c r="D1143" i="5" s="1"/>
  <c r="D1144" i="5" s="1"/>
  <c r="D1145" i="5" s="1"/>
  <c r="D1146" i="5" s="1"/>
  <c r="D1147" i="5" s="1"/>
  <c r="D1148" i="5" s="1"/>
  <c r="D1149" i="5" s="1"/>
  <c r="D1150" i="5" s="1"/>
  <c r="D1151" i="5" s="1"/>
  <c r="D1152" i="5" s="1"/>
  <c r="D1153" i="5" s="1"/>
  <c r="D1154" i="5" s="1"/>
  <c r="D1155" i="5" s="1"/>
  <c r="D1156" i="5" s="1"/>
  <c r="D1157" i="5" s="1"/>
  <c r="D1158" i="5" s="1"/>
  <c r="D1159" i="5" s="1"/>
  <c r="D1160" i="5" s="1"/>
  <c r="D1161" i="5" s="1"/>
  <c r="D1162" i="5" s="1"/>
  <c r="D1163" i="5" s="1"/>
  <c r="D1164" i="5" s="1"/>
  <c r="D1165" i="5" s="1"/>
  <c r="D1166" i="5" s="1"/>
  <c r="D1167" i="5" s="1"/>
  <c r="D1168" i="5" s="1"/>
  <c r="D1169" i="5" s="1"/>
  <c r="D1170" i="5" s="1"/>
  <c r="D1171" i="5" s="1"/>
  <c r="D1172" i="5" s="1"/>
  <c r="D1173" i="5" s="1"/>
  <c r="D1174" i="5" s="1"/>
  <c r="D1175" i="5" s="1"/>
  <c r="D1176" i="5" s="1"/>
  <c r="D1177" i="5" s="1"/>
  <c r="D1178" i="5" s="1"/>
  <c r="D1179" i="5" s="1"/>
  <c r="D1180" i="5" s="1"/>
  <c r="D1181" i="5" s="1"/>
  <c r="D1182" i="5" s="1"/>
  <c r="D1183" i="5" s="1"/>
  <c r="D1184" i="5" s="1"/>
  <c r="D1185" i="5" s="1"/>
  <c r="D1186" i="5" s="1"/>
  <c r="D1187" i="5" s="1"/>
  <c r="D1188" i="5" s="1"/>
  <c r="D1189" i="5" s="1"/>
  <c r="D1190" i="5" s="1"/>
  <c r="D1191" i="5" s="1"/>
  <c r="D1192" i="5" s="1"/>
  <c r="D1193" i="5" s="1"/>
  <c r="D1194" i="5" s="1"/>
  <c r="D1195" i="5" s="1"/>
  <c r="D1196" i="5" s="1"/>
  <c r="D1197" i="5" s="1"/>
  <c r="D1198" i="5" s="1"/>
  <c r="D1199" i="5" s="1"/>
  <c r="D1200" i="5" s="1"/>
  <c r="D1201" i="5" s="1"/>
  <c r="D1202" i="5" s="1"/>
  <c r="D1203" i="5" s="1"/>
  <c r="D1204" i="5" s="1"/>
  <c r="D1205" i="5" s="1"/>
  <c r="D1206" i="5" s="1"/>
  <c r="D1207" i="5" s="1"/>
  <c r="D1208" i="5" s="1"/>
  <c r="D1209" i="5" s="1"/>
  <c r="D1210" i="5" s="1"/>
  <c r="D1211" i="5" s="1"/>
  <c r="D1212" i="5" s="1"/>
  <c r="D1213" i="5" s="1"/>
  <c r="D1214" i="5" s="1"/>
  <c r="D1215" i="5" s="1"/>
  <c r="D1216" i="5" s="1"/>
  <c r="D1217" i="5" s="1"/>
  <c r="D1218" i="5" s="1"/>
  <c r="D1219" i="5" s="1"/>
  <c r="D1220" i="5" s="1"/>
  <c r="D1221" i="5" s="1"/>
  <c r="D1222" i="5" s="1"/>
  <c r="D1223" i="5" s="1"/>
  <c r="D1224" i="5" s="1"/>
  <c r="D1225" i="5" s="1"/>
  <c r="D1226" i="5" s="1"/>
  <c r="D1227" i="5" s="1"/>
  <c r="D1228" i="5" s="1"/>
  <c r="D1229" i="5" s="1"/>
  <c r="D1230" i="5" s="1"/>
  <c r="D1231" i="5" s="1"/>
  <c r="D1232" i="5" s="1"/>
  <c r="D1233" i="5" s="1"/>
  <c r="D1234" i="5" s="1"/>
  <c r="D1235" i="5" s="1"/>
  <c r="D1236" i="5" s="1"/>
  <c r="D1237" i="5" s="1"/>
  <c r="D1238" i="5" s="1"/>
  <c r="D1239" i="5" s="1"/>
  <c r="D1240" i="5" s="1"/>
  <c r="D1241" i="5" s="1"/>
  <c r="D1242" i="5" s="1"/>
  <c r="D1243" i="5" s="1"/>
  <c r="D1244" i="5" s="1"/>
  <c r="D1245" i="5" s="1"/>
  <c r="D1246" i="5" s="1"/>
  <c r="D1247" i="5" s="1"/>
  <c r="D1248" i="5" s="1"/>
  <c r="D1249" i="5" s="1"/>
  <c r="D1250" i="5" s="1"/>
  <c r="D1251" i="5" s="1"/>
  <c r="D1252" i="5" s="1"/>
  <c r="D1253" i="5" s="1"/>
  <c r="D1254" i="5" s="1"/>
  <c r="D1255" i="5" s="1"/>
  <c r="D1256" i="5" s="1"/>
  <c r="D1257" i="5" s="1"/>
  <c r="D1258" i="5" s="1"/>
  <c r="D1259" i="5" s="1"/>
  <c r="D1260" i="5" s="1"/>
  <c r="D1261" i="5" s="1"/>
  <c r="D1262" i="5" s="1"/>
  <c r="D1263" i="5" s="1"/>
  <c r="D1264" i="5" s="1"/>
  <c r="D1265" i="5" s="1"/>
  <c r="D1266" i="5" s="1"/>
  <c r="D1267" i="5" s="1"/>
  <c r="D1268" i="5" s="1"/>
  <c r="D1269" i="5" s="1"/>
  <c r="D1270" i="5" s="1"/>
  <c r="D1271" i="5" s="1"/>
  <c r="D1272" i="5" s="1"/>
  <c r="D1273" i="5" s="1"/>
  <c r="D1274" i="5" s="1"/>
  <c r="D1275" i="5" s="1"/>
  <c r="D1276" i="5" s="1"/>
  <c r="D1277" i="5" s="1"/>
  <c r="D1278" i="5" s="1"/>
  <c r="D1279" i="5" s="1"/>
  <c r="D1280" i="5" s="1"/>
  <c r="D1281" i="5" s="1"/>
  <c r="D1282" i="5" s="1"/>
  <c r="D1283" i="5" s="1"/>
  <c r="D1284" i="5" s="1"/>
  <c r="D1285" i="5" s="1"/>
  <c r="D1286" i="5" s="1"/>
  <c r="D1287" i="5" s="1"/>
  <c r="D1288" i="5" s="1"/>
  <c r="D1289" i="5" s="1"/>
  <c r="D1290" i="5" s="1"/>
  <c r="D1291" i="5" s="1"/>
  <c r="D1292" i="5" s="1"/>
  <c r="D1293" i="5" s="1"/>
  <c r="D1294" i="5" s="1"/>
  <c r="D1295" i="5" s="1"/>
  <c r="D1296" i="5" s="1"/>
  <c r="D1297" i="5" s="1"/>
  <c r="D1298" i="5" s="1"/>
  <c r="D1299" i="5" s="1"/>
  <c r="D1300" i="5" s="1"/>
  <c r="D1301" i="5" s="1"/>
  <c r="D1302" i="5" s="1"/>
  <c r="D1303" i="5" s="1"/>
  <c r="D1304" i="5" s="1"/>
  <c r="D1305" i="5" s="1"/>
  <c r="D1306" i="5" s="1"/>
  <c r="D1307" i="5" s="1"/>
  <c r="D1308" i="5" s="1"/>
  <c r="D1309" i="5" s="1"/>
  <c r="D1310" i="5" s="1"/>
  <c r="D1311" i="5" s="1"/>
  <c r="D1312" i="5" s="1"/>
  <c r="D1313" i="5" s="1"/>
  <c r="D1314" i="5" s="1"/>
  <c r="D1315" i="5" s="1"/>
  <c r="D1316" i="5" s="1"/>
  <c r="D1317" i="5" s="1"/>
  <c r="D1318" i="5" s="1"/>
  <c r="D1319" i="5" s="1"/>
  <c r="D1320" i="5" s="1"/>
  <c r="D1321" i="5" s="1"/>
  <c r="D1322" i="5" s="1"/>
  <c r="D1323" i="5" s="1"/>
  <c r="D1324" i="5" s="1"/>
  <c r="D1325" i="5" s="1"/>
  <c r="D1326" i="5" s="1"/>
  <c r="D1327" i="5" s="1"/>
  <c r="D1328" i="5" s="1"/>
  <c r="D1329" i="5" s="1"/>
  <c r="D1330" i="5" s="1"/>
  <c r="D1331" i="5" s="1"/>
  <c r="D1332" i="5" s="1"/>
  <c r="D1333" i="5" s="1"/>
  <c r="D1334" i="5" s="1"/>
  <c r="D1335" i="5" s="1"/>
  <c r="D1336" i="5" s="1"/>
  <c r="D1337" i="5" s="1"/>
  <c r="D1338" i="5" s="1"/>
  <c r="D1339" i="5" s="1"/>
  <c r="D1340" i="5" s="1"/>
  <c r="D1341" i="5" s="1"/>
  <c r="D1342" i="5" s="1"/>
  <c r="D1343" i="5" s="1"/>
  <c r="D1344" i="5" s="1"/>
  <c r="D1345" i="5" s="1"/>
  <c r="D1346" i="5" s="1"/>
  <c r="D1347" i="5" s="1"/>
  <c r="D1348" i="5" s="1"/>
  <c r="D1349" i="5" s="1"/>
  <c r="D1350" i="5" s="1"/>
  <c r="D1351" i="5" s="1"/>
  <c r="D1352" i="5" s="1"/>
  <c r="D1353" i="5" s="1"/>
  <c r="D1354" i="5" s="1"/>
  <c r="D1355" i="5" s="1"/>
  <c r="D1356" i="5" s="1"/>
  <c r="D1357" i="5" s="1"/>
  <c r="D1358" i="5" s="1"/>
  <c r="D1359" i="5" s="1"/>
  <c r="D1360" i="5" s="1"/>
  <c r="D1361" i="5" s="1"/>
  <c r="D1362" i="5" s="1"/>
  <c r="D1363" i="5" s="1"/>
  <c r="D1364" i="5" s="1"/>
  <c r="D1365" i="5" s="1"/>
  <c r="D1366" i="5" s="1"/>
  <c r="D1367" i="5" s="1"/>
  <c r="D1368" i="5" s="1"/>
  <c r="D1369" i="5" s="1"/>
  <c r="D1370" i="5" s="1"/>
  <c r="D1371" i="5" s="1"/>
  <c r="D1372" i="5" s="1"/>
  <c r="D1373" i="5" s="1"/>
  <c r="D1374" i="5" s="1"/>
  <c r="D1375" i="5" s="1"/>
  <c r="D1376" i="5" s="1"/>
  <c r="D1377" i="5" s="1"/>
  <c r="D1378" i="5" s="1"/>
  <c r="D1379" i="5" s="1"/>
  <c r="D1380" i="5" s="1"/>
  <c r="D1381" i="5" s="1"/>
  <c r="D1382" i="5" s="1"/>
  <c r="D1383" i="5" s="1"/>
  <c r="D1384" i="5" s="1"/>
  <c r="D1385" i="5" s="1"/>
  <c r="D1386" i="5" s="1"/>
  <c r="D1387" i="5" s="1"/>
  <c r="D1388" i="5" s="1"/>
  <c r="D1389" i="5" s="1"/>
  <c r="D1390" i="5" s="1"/>
  <c r="D1391" i="5" s="1"/>
  <c r="D1392" i="5" s="1"/>
  <c r="D1393" i="5" s="1"/>
  <c r="D1394" i="5" s="1"/>
  <c r="D1395" i="5" s="1"/>
  <c r="D1396" i="5" s="1"/>
  <c r="D1397" i="5" s="1"/>
  <c r="D1398" i="5" s="1"/>
  <c r="D1399" i="5" s="1"/>
  <c r="D1400" i="5" s="1"/>
  <c r="D1401" i="5" s="1"/>
  <c r="D1402" i="5" s="1"/>
  <c r="D1403" i="5" s="1"/>
  <c r="D1404" i="5" s="1"/>
  <c r="D1405" i="5" s="1"/>
  <c r="D1406" i="5" s="1"/>
  <c r="D1407" i="5" s="1"/>
  <c r="D1408" i="5" s="1"/>
  <c r="D1409" i="5" s="1"/>
  <c r="D1410" i="5" s="1"/>
  <c r="D1411" i="5" s="1"/>
  <c r="D1412" i="5" s="1"/>
  <c r="D1413" i="5" s="1"/>
  <c r="D1414" i="5" s="1"/>
  <c r="D1415" i="5" s="1"/>
  <c r="D1416" i="5" s="1"/>
  <c r="D1417" i="5" s="1"/>
  <c r="D1418" i="5" s="1"/>
  <c r="D1419" i="5" s="1"/>
  <c r="D1420" i="5" s="1"/>
  <c r="D1421" i="5" s="1"/>
  <c r="D1422" i="5" s="1"/>
  <c r="D1423" i="5" s="1"/>
  <c r="D1424" i="5" s="1"/>
  <c r="D1425" i="5" s="1"/>
  <c r="D1426" i="5" s="1"/>
  <c r="D1427" i="5" s="1"/>
  <c r="D1428" i="5" s="1"/>
  <c r="D1429" i="5" s="1"/>
  <c r="D1430" i="5" s="1"/>
  <c r="D1431" i="5" s="1"/>
  <c r="D1432" i="5" s="1"/>
  <c r="D1433" i="5" s="1"/>
  <c r="D1434" i="5" s="1"/>
  <c r="D1435" i="5" s="1"/>
  <c r="D1436" i="5" s="1"/>
  <c r="D1437" i="5" s="1"/>
  <c r="D1438" i="5" s="1"/>
  <c r="D1439" i="5" s="1"/>
  <c r="D1440" i="5" s="1"/>
  <c r="D1441" i="5" s="1"/>
  <c r="D1442" i="5" s="1"/>
  <c r="D1443" i="5" s="1"/>
  <c r="D1444" i="5" s="1"/>
  <c r="D1445" i="5" s="1"/>
  <c r="D1446" i="5" s="1"/>
  <c r="D1447" i="5" s="1"/>
  <c r="D1448" i="5" s="1"/>
  <c r="D1449" i="5" s="1"/>
  <c r="D1450" i="5" s="1"/>
  <c r="D1451" i="5" s="1"/>
  <c r="D1452" i="5" s="1"/>
  <c r="D1453" i="5" s="1"/>
  <c r="D1454" i="5" s="1"/>
  <c r="D1455" i="5" s="1"/>
  <c r="D1456" i="5" s="1"/>
  <c r="D1457" i="5" s="1"/>
  <c r="D1458" i="5" s="1"/>
  <c r="D1459" i="5" s="1"/>
  <c r="D1460" i="5" s="1"/>
  <c r="D1461" i="5" s="1"/>
  <c r="D1462" i="5" s="1"/>
  <c r="D1463" i="5" s="1"/>
  <c r="D1464" i="5" s="1"/>
  <c r="D1465" i="5" s="1"/>
  <c r="D1466" i="5" s="1"/>
  <c r="D1467" i="5" s="1"/>
  <c r="D1468" i="5" s="1"/>
  <c r="D1469" i="5" s="1"/>
  <c r="D1470" i="5" s="1"/>
  <c r="D1471" i="5" s="1"/>
  <c r="D1472" i="5" s="1"/>
  <c r="D1473" i="5" s="1"/>
  <c r="D1474" i="5" s="1"/>
  <c r="D1475" i="5" s="1"/>
  <c r="D1476" i="5" s="1"/>
  <c r="D1477" i="5" s="1"/>
  <c r="D1478" i="5" s="1"/>
  <c r="D1479" i="5" s="1"/>
  <c r="D1480" i="5" s="1"/>
  <c r="D1481" i="5" s="1"/>
  <c r="D1482" i="5" s="1"/>
  <c r="D1483" i="5" s="1"/>
  <c r="D1484" i="5" s="1"/>
  <c r="D1485" i="5" s="1"/>
  <c r="D1486" i="5" s="1"/>
  <c r="D1487" i="5" s="1"/>
  <c r="D1488" i="5" s="1"/>
  <c r="D1489" i="5" s="1"/>
  <c r="D1490" i="5" s="1"/>
  <c r="D1491" i="5" s="1"/>
  <c r="D1492" i="5" s="1"/>
  <c r="D1493" i="5" s="1"/>
  <c r="D1494" i="5" s="1"/>
  <c r="D1495" i="5" s="1"/>
  <c r="D1496" i="5" s="1"/>
  <c r="D1497" i="5" s="1"/>
  <c r="D1498" i="5" s="1"/>
  <c r="D1499" i="5" s="1"/>
  <c r="D1500" i="5" s="1"/>
  <c r="D1501" i="5" s="1"/>
  <c r="D1502" i="5" s="1"/>
  <c r="D1503" i="5" s="1"/>
  <c r="D1504" i="5" s="1"/>
  <c r="D1505" i="5" s="1"/>
  <c r="D1506" i="5" s="1"/>
  <c r="D1507" i="5" s="1"/>
  <c r="D1508" i="5" s="1"/>
  <c r="D1509" i="5" s="1"/>
  <c r="D1510" i="5" s="1"/>
  <c r="D1511" i="5" s="1"/>
  <c r="D1512" i="5" s="1"/>
  <c r="D1513" i="5" s="1"/>
  <c r="D1514" i="5" s="1"/>
  <c r="D1515" i="5" s="1"/>
  <c r="D1516" i="5" s="1"/>
  <c r="D1517" i="5" s="1"/>
  <c r="D1518" i="5" s="1"/>
  <c r="D1519" i="5" s="1"/>
  <c r="D1520" i="5" s="1"/>
  <c r="D1521" i="5" s="1"/>
  <c r="D1522" i="5" s="1"/>
  <c r="D1523" i="5" s="1"/>
  <c r="D1524" i="5" s="1"/>
  <c r="D1525" i="5" s="1"/>
  <c r="D1526" i="5" s="1"/>
  <c r="D1527" i="5" s="1"/>
  <c r="D1528" i="5" s="1"/>
  <c r="D1529" i="5" s="1"/>
  <c r="D1530" i="5" s="1"/>
  <c r="D1531" i="5" s="1"/>
  <c r="D1532" i="5" s="1"/>
  <c r="D1533" i="5" s="1"/>
  <c r="D1534" i="5" s="1"/>
  <c r="D1535" i="5" s="1"/>
  <c r="D1536" i="5" s="1"/>
  <c r="D1537" i="5" s="1"/>
  <c r="D1538" i="5" s="1"/>
  <c r="D1539" i="5" s="1"/>
  <c r="D1540" i="5" s="1"/>
  <c r="D1541" i="5" s="1"/>
  <c r="D1542" i="5" s="1"/>
  <c r="D1543" i="5" s="1"/>
  <c r="D1544" i="5" s="1"/>
  <c r="D1545" i="5" s="1"/>
  <c r="D1546" i="5" s="1"/>
  <c r="D1547" i="5" s="1"/>
  <c r="D1548" i="5" s="1"/>
  <c r="D1549" i="5" s="1"/>
  <c r="D1550" i="5" s="1"/>
  <c r="D1551" i="5" s="1"/>
  <c r="D1552" i="5" s="1"/>
  <c r="D1553" i="5" s="1"/>
  <c r="D1554" i="5" s="1"/>
  <c r="D1555" i="5" s="1"/>
  <c r="D1556" i="5" s="1"/>
  <c r="D1557" i="5" s="1"/>
  <c r="D1558" i="5" s="1"/>
  <c r="D1559" i="5" s="1"/>
  <c r="D1560" i="5" s="1"/>
  <c r="D1561" i="5" s="1"/>
  <c r="D1562" i="5" s="1"/>
  <c r="D1563" i="5" s="1"/>
  <c r="D1564" i="5" s="1"/>
  <c r="D1565" i="5" s="1"/>
  <c r="D1566" i="5" s="1"/>
  <c r="D1567" i="5" s="1"/>
  <c r="D1568" i="5" s="1"/>
  <c r="D1569" i="5" s="1"/>
  <c r="D1570" i="5" s="1"/>
  <c r="D1571" i="5" s="1"/>
  <c r="D1572" i="5" s="1"/>
  <c r="D1573" i="5" s="1"/>
  <c r="D1574" i="5" s="1"/>
  <c r="D1575" i="5" s="1"/>
  <c r="D1576" i="5" s="1"/>
  <c r="D1577" i="5" s="1"/>
  <c r="D1578" i="5" s="1"/>
  <c r="D1579" i="5" s="1"/>
  <c r="D1580" i="5" s="1"/>
  <c r="D1581" i="5" s="1"/>
  <c r="D1582" i="5" s="1"/>
  <c r="D1583" i="5" s="1"/>
  <c r="D1584" i="5" s="1"/>
  <c r="D1585" i="5" s="1"/>
  <c r="D1586" i="5" s="1"/>
  <c r="D1587" i="5" s="1"/>
  <c r="D1588" i="5" s="1"/>
  <c r="D1589" i="5" s="1"/>
  <c r="D1590" i="5" s="1"/>
  <c r="D1591" i="5" s="1"/>
  <c r="D1592" i="5" s="1"/>
  <c r="D1593" i="5" s="1"/>
  <c r="D1594" i="5" s="1"/>
  <c r="D1595" i="5" s="1"/>
  <c r="D1596" i="5" s="1"/>
  <c r="D1597" i="5" s="1"/>
  <c r="D1598" i="5" s="1"/>
  <c r="D1599" i="5" s="1"/>
  <c r="D1600" i="5" s="1"/>
  <c r="D1601" i="5" s="1"/>
  <c r="D1602" i="5" s="1"/>
  <c r="D1603" i="5" s="1"/>
  <c r="D1604" i="5" s="1"/>
  <c r="D1605" i="5" s="1"/>
  <c r="D1606" i="5" s="1"/>
  <c r="D1607" i="5" s="1"/>
  <c r="D1608" i="5" s="1"/>
  <c r="D1609" i="5" s="1"/>
  <c r="D1610" i="5" s="1"/>
  <c r="D1611" i="5" s="1"/>
  <c r="D1612" i="5" s="1"/>
  <c r="D1613" i="5" s="1"/>
  <c r="D1614" i="5" s="1"/>
  <c r="D1615" i="5" s="1"/>
  <c r="D1616" i="5" s="1"/>
  <c r="D1617" i="5" s="1"/>
  <c r="D1618" i="5" s="1"/>
  <c r="D1619" i="5" s="1"/>
  <c r="D1620" i="5" s="1"/>
  <c r="D1621" i="5" s="1"/>
  <c r="D1622" i="5" s="1"/>
  <c r="D1623" i="5" s="1"/>
  <c r="D1624" i="5" s="1"/>
  <c r="D1625" i="5" s="1"/>
  <c r="D1626" i="5" s="1"/>
  <c r="D1627" i="5" s="1"/>
  <c r="D1628" i="5" s="1"/>
  <c r="D1629" i="5" s="1"/>
  <c r="D1630" i="5" s="1"/>
  <c r="D1631" i="5" s="1"/>
  <c r="D1632" i="5" s="1"/>
  <c r="D1633" i="5" s="1"/>
  <c r="D1634" i="5" s="1"/>
  <c r="D1635" i="5" s="1"/>
  <c r="D1636" i="5" s="1"/>
  <c r="D1637" i="5" s="1"/>
  <c r="D1638" i="5" s="1"/>
  <c r="D1639" i="5" s="1"/>
  <c r="D1640" i="5" s="1"/>
  <c r="D1641" i="5" s="1"/>
  <c r="D1642" i="5" s="1"/>
  <c r="D1643" i="5" s="1"/>
  <c r="D1644" i="5" s="1"/>
  <c r="D1645" i="5" s="1"/>
  <c r="D1646" i="5" s="1"/>
  <c r="D1647" i="5" s="1"/>
  <c r="D1648" i="5" s="1"/>
  <c r="D1649" i="5" s="1"/>
  <c r="D1650" i="5" s="1"/>
  <c r="D1651" i="5" s="1"/>
  <c r="D1652" i="5" s="1"/>
  <c r="D1653" i="5" s="1"/>
  <c r="D1654" i="5" s="1"/>
  <c r="D1655" i="5" s="1"/>
  <c r="D1656" i="5" s="1"/>
  <c r="D1657" i="5" s="1"/>
  <c r="D1658" i="5" s="1"/>
  <c r="D1659" i="5" s="1"/>
  <c r="D1660" i="5" s="1"/>
  <c r="D1661" i="5" s="1"/>
  <c r="D1662" i="5" s="1"/>
  <c r="D1663" i="5" s="1"/>
  <c r="D1664" i="5" s="1"/>
  <c r="D1665" i="5" s="1"/>
  <c r="D1666" i="5" s="1"/>
  <c r="D1667" i="5" s="1"/>
  <c r="D1668" i="5" s="1"/>
  <c r="D1669" i="5" s="1"/>
  <c r="D1670" i="5" s="1"/>
  <c r="D1671" i="5" s="1"/>
  <c r="D1672" i="5" s="1"/>
  <c r="D1673" i="5" s="1"/>
  <c r="D1674" i="5" s="1"/>
  <c r="D1675" i="5" s="1"/>
  <c r="D1676" i="5" s="1"/>
  <c r="D1677" i="5" s="1"/>
  <c r="D1678" i="5" s="1"/>
  <c r="D1679" i="5" s="1"/>
  <c r="D1680" i="5" s="1"/>
  <c r="D1681" i="5" s="1"/>
  <c r="D1682" i="5" s="1"/>
  <c r="D1683" i="5" s="1"/>
  <c r="D1684" i="5" s="1"/>
  <c r="D1685" i="5" s="1"/>
  <c r="D1686" i="5" s="1"/>
  <c r="D1687" i="5" s="1"/>
  <c r="D1688" i="5" s="1"/>
  <c r="D1689" i="5" s="1"/>
  <c r="D1690" i="5" s="1"/>
  <c r="D1691" i="5" s="1"/>
  <c r="D1692" i="5" s="1"/>
  <c r="D1693" i="5" s="1"/>
  <c r="D1694" i="5" s="1"/>
  <c r="D1695" i="5" s="1"/>
  <c r="D1696" i="5" s="1"/>
  <c r="D1697" i="5" s="1"/>
  <c r="D1698" i="5" s="1"/>
  <c r="D1699" i="5" s="1"/>
  <c r="D1700" i="5" s="1"/>
  <c r="D1701" i="5" s="1"/>
  <c r="D1702" i="5" s="1"/>
  <c r="D1703" i="5" s="1"/>
  <c r="D1704" i="5" s="1"/>
  <c r="D1705" i="5" s="1"/>
  <c r="D1706" i="5" s="1"/>
  <c r="D1707" i="5" s="1"/>
  <c r="D1708" i="5" s="1"/>
  <c r="D1709" i="5" s="1"/>
  <c r="D1710" i="5" s="1"/>
  <c r="D1711" i="5" s="1"/>
  <c r="D1712" i="5" s="1"/>
  <c r="D1713" i="5" s="1"/>
  <c r="D1714" i="5" s="1"/>
  <c r="D1715" i="5" s="1"/>
  <c r="D1716" i="5" s="1"/>
  <c r="D1717" i="5" s="1"/>
  <c r="D1718" i="5" s="1"/>
  <c r="D1719" i="5" s="1"/>
  <c r="D1720" i="5" s="1"/>
  <c r="D1721" i="5" s="1"/>
  <c r="D1722" i="5" s="1"/>
  <c r="D1723" i="5" s="1"/>
  <c r="D1724" i="5" s="1"/>
  <c r="D1725" i="5" s="1"/>
  <c r="D1726" i="5" s="1"/>
  <c r="D1727" i="5" s="1"/>
  <c r="D1728" i="5" s="1"/>
  <c r="D1729" i="5" s="1"/>
  <c r="D1730" i="5" s="1"/>
  <c r="D1731" i="5" s="1"/>
  <c r="D1732" i="5" s="1"/>
  <c r="D1733" i="5" s="1"/>
  <c r="D1734" i="5" s="1"/>
  <c r="D1735" i="5" s="1"/>
  <c r="D1736" i="5" s="1"/>
  <c r="D1737" i="5" s="1"/>
  <c r="D1738" i="5" s="1"/>
  <c r="D1739" i="5" s="1"/>
  <c r="D1740" i="5" s="1"/>
  <c r="D1741" i="5" s="1"/>
  <c r="D1742" i="5" s="1"/>
  <c r="D1743" i="5" s="1"/>
  <c r="D1744" i="5" s="1"/>
  <c r="D1745" i="5" s="1"/>
  <c r="D1746" i="5" s="1"/>
  <c r="D1747" i="5" s="1"/>
  <c r="D1748" i="5" s="1"/>
  <c r="D1749" i="5" s="1"/>
  <c r="D1750" i="5" s="1"/>
  <c r="D1751" i="5" s="1"/>
  <c r="D1752" i="5" s="1"/>
  <c r="D1753" i="5" s="1"/>
  <c r="D1754" i="5" s="1"/>
  <c r="D1755" i="5" s="1"/>
  <c r="D1756" i="5" s="1"/>
  <c r="D1757" i="5" s="1"/>
  <c r="D1758" i="5" s="1"/>
  <c r="D1759" i="5" s="1"/>
  <c r="D1760" i="5" s="1"/>
  <c r="D1761" i="5" s="1"/>
  <c r="D1762" i="5" s="1"/>
  <c r="D1763" i="5" s="1"/>
  <c r="D1764" i="5" s="1"/>
  <c r="D1765" i="5" s="1"/>
  <c r="D1766" i="5" s="1"/>
  <c r="D1767" i="5" s="1"/>
  <c r="D1768" i="5" s="1"/>
  <c r="D1769" i="5" s="1"/>
  <c r="D1770" i="5" s="1"/>
  <c r="D1771" i="5" s="1"/>
  <c r="D1772" i="5" s="1"/>
  <c r="D1773" i="5" s="1"/>
  <c r="D1774" i="5" s="1"/>
  <c r="D1775" i="5" s="1"/>
  <c r="D1776" i="5" s="1"/>
  <c r="D1777" i="5" s="1"/>
  <c r="D1778" i="5" s="1"/>
  <c r="D1779" i="5" s="1"/>
  <c r="D1780" i="5" s="1"/>
  <c r="D1781" i="5" s="1"/>
  <c r="D1782" i="5" s="1"/>
  <c r="D1783" i="5" s="1"/>
  <c r="D1784" i="5" s="1"/>
  <c r="D1785" i="5" s="1"/>
  <c r="D1786" i="5" s="1"/>
  <c r="D1787" i="5" s="1"/>
  <c r="D1788" i="5" s="1"/>
  <c r="D1789" i="5" s="1"/>
  <c r="D1790" i="5" s="1"/>
  <c r="D1791" i="5" s="1"/>
  <c r="D1792" i="5" s="1"/>
  <c r="D1793" i="5" s="1"/>
  <c r="D1794" i="5" s="1"/>
  <c r="D1795" i="5" s="1"/>
  <c r="D1796" i="5" s="1"/>
  <c r="D1797" i="5" s="1"/>
  <c r="D1798" i="5" s="1"/>
  <c r="D1799" i="5" s="1"/>
  <c r="D1800" i="5" s="1"/>
  <c r="D1801" i="5" s="1"/>
  <c r="D1802" i="5" s="1"/>
  <c r="D1803" i="5" s="1"/>
  <c r="D1804" i="5" s="1"/>
  <c r="D1805" i="5" s="1"/>
  <c r="D1806" i="5" s="1"/>
  <c r="D1807" i="5" s="1"/>
  <c r="D1808" i="5" s="1"/>
  <c r="D1809" i="5" s="1"/>
  <c r="D1810" i="5" s="1"/>
  <c r="D1811" i="5" s="1"/>
  <c r="D1812" i="5" s="1"/>
  <c r="D1813" i="5" s="1"/>
  <c r="D1814" i="5" s="1"/>
  <c r="D1815" i="5" s="1"/>
  <c r="D1816" i="5" s="1"/>
  <c r="D1817" i="5" s="1"/>
  <c r="D1818" i="5" s="1"/>
  <c r="D1819" i="5" s="1"/>
  <c r="D1820" i="5" s="1"/>
  <c r="D1821" i="5" s="1"/>
  <c r="D1822" i="5" s="1"/>
  <c r="D1823" i="5" s="1"/>
  <c r="D1824" i="5" s="1"/>
  <c r="D1825" i="5" s="1"/>
  <c r="D1826" i="5" s="1"/>
  <c r="D1827" i="5" s="1"/>
  <c r="D1828" i="5" s="1"/>
  <c r="D1829" i="5" s="1"/>
  <c r="D1830" i="5" s="1"/>
  <c r="D1831" i="5" s="1"/>
  <c r="D1832" i="5" s="1"/>
  <c r="D1833" i="5" s="1"/>
  <c r="D1834" i="5" s="1"/>
  <c r="D1835" i="5" s="1"/>
  <c r="D1836" i="5" s="1"/>
  <c r="D1837" i="5" s="1"/>
  <c r="D1838" i="5" s="1"/>
  <c r="D1839" i="5" s="1"/>
  <c r="D1840" i="5" s="1"/>
  <c r="D1841" i="5" s="1"/>
  <c r="D1842" i="5" s="1"/>
  <c r="D1843" i="5" s="1"/>
  <c r="D1844" i="5" s="1"/>
  <c r="D1845" i="5" s="1"/>
  <c r="D1846" i="5" s="1"/>
  <c r="D1847" i="5" s="1"/>
  <c r="D1848" i="5" s="1"/>
  <c r="D1849" i="5" s="1"/>
  <c r="D1850" i="5" s="1"/>
  <c r="D1851" i="5" s="1"/>
  <c r="D1852" i="5" s="1"/>
  <c r="D1853" i="5" s="1"/>
  <c r="D1854" i="5" s="1"/>
  <c r="D1855" i="5" s="1"/>
  <c r="D1856" i="5" s="1"/>
  <c r="D1857" i="5" s="1"/>
  <c r="D1858" i="5" s="1"/>
  <c r="D1859" i="5" s="1"/>
  <c r="D1860" i="5" s="1"/>
  <c r="D1861" i="5" s="1"/>
  <c r="D1862" i="5" s="1"/>
  <c r="D1863" i="5" s="1"/>
  <c r="D1864" i="5" s="1"/>
  <c r="D1865" i="5" s="1"/>
  <c r="D1866" i="5" s="1"/>
  <c r="D1867" i="5" s="1"/>
  <c r="D1868" i="5" s="1"/>
  <c r="D1869" i="5" s="1"/>
  <c r="D1870" i="5" s="1"/>
  <c r="D1871" i="5" s="1"/>
  <c r="D1872" i="5" s="1"/>
  <c r="D1873" i="5" s="1"/>
  <c r="D1874" i="5" s="1"/>
  <c r="D1875" i="5" s="1"/>
  <c r="D1876" i="5" s="1"/>
  <c r="D1877" i="5" s="1"/>
  <c r="D1878" i="5" s="1"/>
  <c r="D1879" i="5" s="1"/>
  <c r="D1880" i="5" s="1"/>
  <c r="D1881" i="5" s="1"/>
  <c r="D1882" i="5" s="1"/>
  <c r="D1883" i="5" s="1"/>
  <c r="D1884" i="5" s="1"/>
  <c r="D1885" i="5" s="1"/>
  <c r="D1886" i="5" s="1"/>
  <c r="D1887" i="5" s="1"/>
  <c r="D1888" i="5" s="1"/>
  <c r="D1889" i="5" s="1"/>
  <c r="D1890" i="5" s="1"/>
  <c r="D1891" i="5" s="1"/>
  <c r="D1892" i="5" s="1"/>
  <c r="D1893" i="5" s="1"/>
  <c r="D1894" i="5" s="1"/>
  <c r="D1895" i="5" s="1"/>
  <c r="D1896" i="5" s="1"/>
  <c r="D1897" i="5" s="1"/>
  <c r="D1898" i="5" s="1"/>
  <c r="D1899" i="5" s="1"/>
  <c r="D1900" i="5" s="1"/>
  <c r="D1901" i="5" s="1"/>
  <c r="D1902" i="5" s="1"/>
  <c r="D1903" i="5" s="1"/>
  <c r="D1904" i="5" s="1"/>
  <c r="D1905" i="5" s="1"/>
  <c r="D1906" i="5" s="1"/>
  <c r="D1907" i="5" s="1"/>
  <c r="D1908" i="5" s="1"/>
  <c r="D1909" i="5" s="1"/>
  <c r="D1910" i="5" s="1"/>
  <c r="D1911" i="5" s="1"/>
  <c r="D1912" i="5" s="1"/>
  <c r="D1913" i="5" s="1"/>
  <c r="D1914" i="5" s="1"/>
  <c r="D1915" i="5" s="1"/>
  <c r="D1916" i="5" s="1"/>
  <c r="D1917" i="5" s="1"/>
  <c r="D1918" i="5" s="1"/>
  <c r="D1919" i="5" s="1"/>
  <c r="D1920" i="5" s="1"/>
  <c r="D1921" i="5" s="1"/>
  <c r="D1922" i="5" s="1"/>
  <c r="D1923" i="5" s="1"/>
  <c r="D1924" i="5" s="1"/>
  <c r="D1925" i="5" s="1"/>
  <c r="D1926" i="5" s="1"/>
  <c r="D1927" i="5" s="1"/>
  <c r="D1928" i="5" s="1"/>
  <c r="D1929" i="5" s="1"/>
  <c r="D1930" i="5" s="1"/>
  <c r="D1931" i="5" s="1"/>
  <c r="D1932" i="5" s="1"/>
  <c r="D1933" i="5" s="1"/>
  <c r="D1934" i="5" s="1"/>
  <c r="D1935" i="5" s="1"/>
  <c r="D1936" i="5" s="1"/>
  <c r="D1937" i="5" s="1"/>
  <c r="D1938" i="5" s="1"/>
  <c r="D1939" i="5" s="1"/>
  <c r="D1940" i="5" s="1"/>
  <c r="D1941" i="5" s="1"/>
  <c r="D1942" i="5" s="1"/>
  <c r="D1943" i="5" s="1"/>
  <c r="D1944" i="5" s="1"/>
  <c r="D1945" i="5" s="1"/>
  <c r="D1946" i="5" s="1"/>
  <c r="D1947" i="5" s="1"/>
  <c r="D1948" i="5" s="1"/>
  <c r="D1949" i="5" s="1"/>
  <c r="D1950" i="5" s="1"/>
  <c r="D1951" i="5" s="1"/>
  <c r="D1952" i="5" s="1"/>
  <c r="D1953" i="5" s="1"/>
  <c r="D1954" i="5" s="1"/>
  <c r="D1955" i="5" s="1"/>
  <c r="D1956" i="5" s="1"/>
  <c r="D1957" i="5" s="1"/>
  <c r="D1958" i="5" s="1"/>
  <c r="D1959" i="5" s="1"/>
  <c r="D1960" i="5" s="1"/>
  <c r="D1961" i="5" s="1"/>
  <c r="D1962" i="5" s="1"/>
  <c r="D1963" i="5" s="1"/>
  <c r="D1964" i="5" s="1"/>
  <c r="D1965" i="5" s="1"/>
  <c r="D1966" i="5" s="1"/>
  <c r="D1967" i="5" s="1"/>
  <c r="D1968" i="5" s="1"/>
  <c r="D1969" i="5" s="1"/>
  <c r="D1970" i="5" s="1"/>
  <c r="D1971" i="5" s="1"/>
  <c r="D1972" i="5" s="1"/>
  <c r="D1973" i="5" s="1"/>
  <c r="D1974" i="5" s="1"/>
  <c r="D1975" i="5" s="1"/>
  <c r="D1976" i="5" s="1"/>
  <c r="D1977" i="5" s="1"/>
  <c r="D1978" i="5" s="1"/>
  <c r="D1979" i="5" s="1"/>
  <c r="D1980" i="5" s="1"/>
  <c r="D1981" i="5" s="1"/>
  <c r="D1982" i="5" s="1"/>
  <c r="D1983" i="5" s="1"/>
  <c r="D1984" i="5" s="1"/>
  <c r="D1985" i="5" s="1"/>
  <c r="D1986" i="5" s="1"/>
  <c r="D1987" i="5" s="1"/>
  <c r="D1988" i="5" s="1"/>
  <c r="D1989" i="5" s="1"/>
  <c r="D1990" i="5" s="1"/>
  <c r="D1991" i="5" s="1"/>
  <c r="D1992" i="5" s="1"/>
  <c r="D1993" i="5" s="1"/>
  <c r="D1994" i="5" s="1"/>
  <c r="D1995" i="5" s="1"/>
  <c r="D1996" i="5" s="1"/>
  <c r="D1997" i="5" s="1"/>
  <c r="D1998" i="5" s="1"/>
  <c r="D1999" i="5" s="1"/>
  <c r="D2000" i="5" s="1"/>
  <c r="D2001" i="5" s="1"/>
  <c r="D2002" i="5" s="1"/>
  <c r="D2003" i="5" s="1"/>
  <c r="D2004" i="5" s="1"/>
  <c r="D2005" i="5" s="1"/>
  <c r="D2006" i="5" s="1"/>
  <c r="D2007" i="5" s="1"/>
  <c r="D2008" i="5" s="1"/>
  <c r="D2009" i="5" s="1"/>
  <c r="D2010" i="5" s="1"/>
  <c r="D2011" i="5" s="1"/>
  <c r="D2012" i="5" s="1"/>
  <c r="D2013" i="5" s="1"/>
  <c r="D2014" i="5" s="1"/>
  <c r="D2015" i="5" s="1"/>
  <c r="D2016" i="5" s="1"/>
  <c r="D2017" i="5" s="1"/>
  <c r="D2018" i="5" s="1"/>
  <c r="D2019" i="5" s="1"/>
  <c r="D2020" i="5" s="1"/>
  <c r="D2021" i="5" s="1"/>
  <c r="D2022" i="5" s="1"/>
  <c r="D2023" i="5" s="1"/>
  <c r="D2024" i="5" s="1"/>
  <c r="D2025" i="5" s="1"/>
  <c r="D2026" i="5" s="1"/>
  <c r="D2027" i="5" s="1"/>
  <c r="D2028" i="5" s="1"/>
  <c r="D2029" i="5" s="1"/>
  <c r="D2030" i="5" s="1"/>
  <c r="D2031" i="5" s="1"/>
  <c r="D2032" i="5" s="1"/>
  <c r="D2033" i="5" s="1"/>
  <c r="D2034" i="5" s="1"/>
  <c r="D2035" i="5" s="1"/>
  <c r="D2036" i="5" s="1"/>
  <c r="D2037" i="5" s="1"/>
  <c r="D2038" i="5" s="1"/>
  <c r="D2039" i="5" s="1"/>
  <c r="D2040" i="5" s="1"/>
  <c r="D2041" i="5" s="1"/>
  <c r="D2042" i="5" s="1"/>
  <c r="D2043" i="5" s="1"/>
  <c r="D2044" i="5" s="1"/>
  <c r="D2045" i="5" s="1"/>
  <c r="D2046" i="5" s="1"/>
  <c r="D2047" i="5" s="1"/>
  <c r="D2048" i="5" s="1"/>
  <c r="D2049" i="5" s="1"/>
  <c r="D2050" i="5" s="1"/>
  <c r="D2051" i="5" s="1"/>
  <c r="D2052" i="5" s="1"/>
  <c r="D2053" i="5" s="1"/>
  <c r="D2054" i="5" s="1"/>
  <c r="D2055" i="5" s="1"/>
  <c r="D2056" i="5" s="1"/>
  <c r="D2057" i="5" s="1"/>
  <c r="D2058" i="5" s="1"/>
  <c r="D2059" i="5" s="1"/>
  <c r="D2060" i="5" s="1"/>
  <c r="D2061" i="5" s="1"/>
  <c r="D2062" i="5" s="1"/>
  <c r="D2063" i="5" s="1"/>
  <c r="D2064" i="5" s="1"/>
  <c r="D2065" i="5" s="1"/>
  <c r="D2066" i="5" s="1"/>
  <c r="D2067" i="5" s="1"/>
  <c r="D2068" i="5" s="1"/>
  <c r="D2069" i="5" s="1"/>
  <c r="D2070" i="5" s="1"/>
  <c r="D2071" i="5" s="1"/>
  <c r="D2072" i="5" s="1"/>
  <c r="D2073" i="5" s="1"/>
  <c r="D2074" i="5" s="1"/>
  <c r="D2075" i="5" s="1"/>
  <c r="D2076" i="5" s="1"/>
  <c r="D2077" i="5" s="1"/>
  <c r="D2078" i="5" s="1"/>
  <c r="D2079" i="5" s="1"/>
  <c r="D2080" i="5" s="1"/>
  <c r="D2081" i="5" s="1"/>
  <c r="D2082" i="5" s="1"/>
  <c r="D2083" i="5" s="1"/>
  <c r="D2084" i="5" s="1"/>
  <c r="D2085" i="5" s="1"/>
  <c r="D2086" i="5" s="1"/>
  <c r="D2087" i="5" s="1"/>
  <c r="D2088" i="5" s="1"/>
  <c r="D2089" i="5" s="1"/>
  <c r="D2090" i="5" s="1"/>
  <c r="D2091" i="5" s="1"/>
  <c r="D2092" i="5" s="1"/>
  <c r="D2093" i="5" s="1"/>
  <c r="D2094" i="5" s="1"/>
  <c r="D2095" i="5" s="1"/>
  <c r="D2096" i="5" s="1"/>
  <c r="D2097" i="5" s="1"/>
  <c r="D2098" i="5" s="1"/>
  <c r="D2099" i="5" s="1"/>
  <c r="D2100" i="5" s="1"/>
  <c r="D2101" i="5" s="1"/>
  <c r="D2102" i="5" s="1"/>
  <c r="D2103" i="5" s="1"/>
  <c r="D2104" i="5" s="1"/>
  <c r="D2105" i="5" s="1"/>
  <c r="D2106" i="5" s="1"/>
  <c r="D2107" i="5" s="1"/>
  <c r="D2108" i="5" s="1"/>
  <c r="D2109" i="5" s="1"/>
  <c r="D2110" i="5" s="1"/>
  <c r="D2111" i="5" s="1"/>
  <c r="D2112" i="5" s="1"/>
  <c r="D2113" i="5" s="1"/>
  <c r="D2114" i="5" s="1"/>
  <c r="D2115" i="5" s="1"/>
  <c r="D2116" i="5" s="1"/>
  <c r="D2117" i="5" s="1"/>
  <c r="D2118" i="5" s="1"/>
  <c r="D2119" i="5" s="1"/>
  <c r="D2120" i="5" s="1"/>
  <c r="D2121" i="5" s="1"/>
  <c r="D2122" i="5" s="1"/>
  <c r="D2123" i="5" s="1"/>
  <c r="D2124" i="5" s="1"/>
  <c r="D2125" i="5" s="1"/>
  <c r="D2126" i="5" s="1"/>
  <c r="D2127" i="5" s="1"/>
  <c r="D2128" i="5" s="1"/>
  <c r="D2129" i="5" s="1"/>
  <c r="D2130" i="5" s="1"/>
  <c r="D2131" i="5" s="1"/>
  <c r="D2132" i="5" s="1"/>
  <c r="D2133" i="5" s="1"/>
  <c r="D2134" i="5" s="1"/>
  <c r="D2135" i="5" s="1"/>
  <c r="D2136" i="5" s="1"/>
  <c r="D2137" i="5" s="1"/>
  <c r="D2138" i="5" s="1"/>
  <c r="D2139" i="5" s="1"/>
  <c r="D2140" i="5" s="1"/>
  <c r="D2141" i="5" s="1"/>
  <c r="D2142" i="5" s="1"/>
  <c r="D2143" i="5" s="1"/>
  <c r="D2144" i="5" s="1"/>
  <c r="D2145" i="5" s="1"/>
  <c r="D2146" i="5" s="1"/>
  <c r="D2147" i="5" s="1"/>
  <c r="D2148" i="5" s="1"/>
  <c r="D2149" i="5" s="1"/>
  <c r="D2150" i="5" s="1"/>
  <c r="D2151" i="5" s="1"/>
  <c r="D2152" i="5" s="1"/>
  <c r="D2153" i="5" s="1"/>
  <c r="D2154" i="5" s="1"/>
  <c r="D2155" i="5" s="1"/>
  <c r="D2156" i="5" s="1"/>
  <c r="D2157" i="5" s="1"/>
  <c r="D2158" i="5" s="1"/>
  <c r="D2159" i="5" s="1"/>
  <c r="D2160" i="5" s="1"/>
  <c r="D2161" i="5" s="1"/>
  <c r="D2162" i="5" s="1"/>
  <c r="D2163" i="5" s="1"/>
  <c r="D2164" i="5" s="1"/>
  <c r="D2165" i="5" s="1"/>
  <c r="D2166" i="5" s="1"/>
  <c r="D2167" i="5" s="1"/>
  <c r="D2168" i="5" s="1"/>
  <c r="D2169" i="5" s="1"/>
  <c r="D2170" i="5" s="1"/>
  <c r="D2171" i="5" s="1"/>
  <c r="D2172" i="5" s="1"/>
  <c r="D2173" i="5" s="1"/>
  <c r="D2174" i="5" s="1"/>
  <c r="D2175" i="5" s="1"/>
  <c r="D2176" i="5" s="1"/>
  <c r="D2177" i="5" s="1"/>
  <c r="D2178" i="5" s="1"/>
  <c r="D2179" i="5" s="1"/>
  <c r="D2180" i="5" s="1"/>
  <c r="D2181" i="5" s="1"/>
  <c r="D2182" i="5" s="1"/>
  <c r="D2183" i="5" s="1"/>
  <c r="D2184" i="5" s="1"/>
  <c r="D2185" i="5" s="1"/>
  <c r="D2186" i="5" s="1"/>
  <c r="D2187" i="5" s="1"/>
  <c r="D2188" i="5" s="1"/>
  <c r="D2189" i="5" s="1"/>
  <c r="D2190" i="5" s="1"/>
  <c r="D2191" i="5" s="1"/>
  <c r="D2192" i="5" s="1"/>
  <c r="D2193" i="5" s="1"/>
  <c r="D2194" i="5" s="1"/>
  <c r="D2195" i="5" s="1"/>
  <c r="D2196" i="5" s="1"/>
  <c r="D2197" i="5" s="1"/>
  <c r="D2198" i="5" s="1"/>
  <c r="D2199" i="5" s="1"/>
  <c r="D2200" i="5" s="1"/>
  <c r="D2201" i="5" s="1"/>
  <c r="D2202" i="5" s="1"/>
  <c r="D2203" i="5" s="1"/>
  <c r="D2204" i="5" s="1"/>
  <c r="D2205" i="5" s="1"/>
  <c r="D2206" i="5" s="1"/>
  <c r="D2207" i="5" s="1"/>
  <c r="D2208" i="5" s="1"/>
  <c r="D2209" i="5" s="1"/>
  <c r="D2210" i="5" s="1"/>
  <c r="D2211" i="5" s="1"/>
  <c r="D2212" i="5" s="1"/>
  <c r="D2213" i="5" s="1"/>
  <c r="D2214" i="5" s="1"/>
  <c r="D2215" i="5" s="1"/>
  <c r="D2216" i="5" s="1"/>
  <c r="D2217" i="5" s="1"/>
  <c r="D2218" i="5" s="1"/>
  <c r="D2219" i="5" s="1"/>
  <c r="D2220" i="5" s="1"/>
  <c r="D2221" i="5" s="1"/>
  <c r="D2222" i="5" s="1"/>
  <c r="D2223" i="5" s="1"/>
  <c r="D2224" i="5" s="1"/>
  <c r="D2225" i="5" s="1"/>
  <c r="D2226" i="5" s="1"/>
  <c r="D2227" i="5" s="1"/>
  <c r="D2228" i="5" s="1"/>
  <c r="D2229" i="5" s="1"/>
  <c r="D2230" i="5" s="1"/>
  <c r="D2231" i="5" s="1"/>
  <c r="D2232" i="5" s="1"/>
  <c r="D2233" i="5" s="1"/>
  <c r="D2234" i="5" s="1"/>
  <c r="D2235" i="5" s="1"/>
  <c r="D2236" i="5" s="1"/>
  <c r="D2237" i="5" s="1"/>
  <c r="D2238" i="5" s="1"/>
  <c r="D2239" i="5" s="1"/>
  <c r="D2240" i="5" s="1"/>
  <c r="D2241" i="5" s="1"/>
  <c r="D2242" i="5" s="1"/>
  <c r="D2243" i="5" s="1"/>
  <c r="D2244" i="5" s="1"/>
  <c r="D2245" i="5" s="1"/>
  <c r="D2246" i="5" s="1"/>
  <c r="D2247" i="5" s="1"/>
  <c r="D2248" i="5" s="1"/>
  <c r="D2249" i="5" s="1"/>
  <c r="D2250" i="5" s="1"/>
  <c r="D2251" i="5" s="1"/>
  <c r="D2252" i="5" s="1"/>
  <c r="D2253" i="5" s="1"/>
  <c r="D2254" i="5" s="1"/>
  <c r="D2255" i="5" s="1"/>
  <c r="D2256" i="5" s="1"/>
  <c r="D2257" i="5" s="1"/>
  <c r="D2258" i="5" s="1"/>
  <c r="D2259" i="5" s="1"/>
  <c r="D2260" i="5" s="1"/>
  <c r="D2261" i="5" s="1"/>
  <c r="D2262" i="5" s="1"/>
  <c r="D2263" i="5" s="1"/>
  <c r="D2264" i="5" s="1"/>
  <c r="D2265" i="5" s="1"/>
  <c r="D2266" i="5" s="1"/>
  <c r="D2267" i="5" s="1"/>
  <c r="D2268" i="5" s="1"/>
  <c r="D2269" i="5" s="1"/>
  <c r="D2270" i="5" s="1"/>
  <c r="D2271" i="5" s="1"/>
  <c r="D2272" i="5" s="1"/>
  <c r="D2273" i="5" s="1"/>
  <c r="D2274" i="5" s="1"/>
  <c r="D2275" i="5" s="1"/>
  <c r="D2276" i="5" s="1"/>
  <c r="D2277" i="5" s="1"/>
  <c r="D2278" i="5" s="1"/>
  <c r="D2279" i="5" s="1"/>
  <c r="D2280" i="5" s="1"/>
  <c r="D2281" i="5" s="1"/>
  <c r="D2282" i="5" s="1"/>
  <c r="D2283" i="5" s="1"/>
  <c r="D2284" i="5" s="1"/>
  <c r="D2285" i="5" s="1"/>
  <c r="D2286" i="5" s="1"/>
  <c r="D2287" i="5" s="1"/>
  <c r="D2288" i="5" s="1"/>
  <c r="D2289" i="5" s="1"/>
  <c r="D2290" i="5" s="1"/>
  <c r="D2291" i="5" s="1"/>
  <c r="D2292" i="5" s="1"/>
  <c r="D2293" i="5" s="1"/>
  <c r="D2294" i="5" s="1"/>
  <c r="D2295" i="5" s="1"/>
  <c r="D2296" i="5" s="1"/>
  <c r="D2297" i="5" s="1"/>
  <c r="D2298" i="5" s="1"/>
  <c r="D2299" i="5" s="1"/>
  <c r="D2300" i="5" s="1"/>
  <c r="D2301" i="5" s="1"/>
  <c r="D2302" i="5" s="1"/>
  <c r="D2303" i="5" s="1"/>
  <c r="D2304" i="5" s="1"/>
  <c r="D2305" i="5" s="1"/>
  <c r="D2306" i="5" s="1"/>
  <c r="D2307" i="5" s="1"/>
  <c r="D2308" i="5" s="1"/>
  <c r="D2309" i="5" s="1"/>
  <c r="D2310" i="5" s="1"/>
  <c r="D2311" i="5" s="1"/>
  <c r="D2312" i="5" s="1"/>
  <c r="D2313" i="5" s="1"/>
  <c r="D2314" i="5" s="1"/>
  <c r="D2315" i="5" s="1"/>
  <c r="D2316" i="5" s="1"/>
  <c r="D2317" i="5" s="1"/>
  <c r="D2318" i="5" s="1"/>
  <c r="D2319" i="5" s="1"/>
  <c r="D2320" i="5" s="1"/>
  <c r="D2321" i="5" s="1"/>
  <c r="D2322" i="5" s="1"/>
  <c r="D2323" i="5" s="1"/>
  <c r="D2324" i="5" s="1"/>
  <c r="D2325" i="5" s="1"/>
  <c r="D2326" i="5" s="1"/>
  <c r="D2327" i="5" s="1"/>
  <c r="D2328" i="5" s="1"/>
  <c r="D2329" i="5" s="1"/>
  <c r="D2330" i="5" s="1"/>
  <c r="D2331" i="5" s="1"/>
  <c r="D2332" i="5" s="1"/>
  <c r="D2333" i="5" s="1"/>
  <c r="D2334" i="5" s="1"/>
  <c r="D2335" i="5" s="1"/>
  <c r="D2336" i="5" s="1"/>
  <c r="D2337" i="5" s="1"/>
  <c r="D2338" i="5" s="1"/>
  <c r="D2339" i="5" s="1"/>
  <c r="D2340" i="5" s="1"/>
  <c r="D2341" i="5" s="1"/>
  <c r="D2342" i="5" s="1"/>
  <c r="D2343" i="5" s="1"/>
  <c r="D2344" i="5" s="1"/>
  <c r="D2345" i="5" s="1"/>
  <c r="D2346" i="5" s="1"/>
  <c r="D2347" i="5" s="1"/>
  <c r="D2348" i="5" s="1"/>
  <c r="D2349" i="5" s="1"/>
  <c r="D2350" i="5" s="1"/>
  <c r="D2351" i="5" s="1"/>
  <c r="D2352" i="5" s="1"/>
  <c r="D2353" i="5" s="1"/>
  <c r="D2354" i="5" s="1"/>
  <c r="D2355" i="5" s="1"/>
  <c r="D2356" i="5" s="1"/>
  <c r="D2357" i="5" s="1"/>
  <c r="D2358" i="5" s="1"/>
  <c r="D2359" i="5" s="1"/>
  <c r="D2360" i="5" s="1"/>
  <c r="D2361" i="5" s="1"/>
  <c r="D2362" i="5" s="1"/>
  <c r="D2363" i="5" s="1"/>
  <c r="D2364" i="5" s="1"/>
  <c r="D2365" i="5" s="1"/>
  <c r="D2366" i="5" s="1"/>
  <c r="D2367" i="5" s="1"/>
  <c r="D2368" i="5" s="1"/>
  <c r="D2369" i="5" s="1"/>
  <c r="D2370" i="5" s="1"/>
  <c r="D2371" i="5" s="1"/>
  <c r="D2372" i="5" s="1"/>
  <c r="D2373" i="5" s="1"/>
  <c r="D2374" i="5" s="1"/>
  <c r="D2375" i="5" s="1"/>
  <c r="D2376" i="5" s="1"/>
  <c r="D2377" i="5" s="1"/>
  <c r="D2378" i="5" s="1"/>
  <c r="D2379" i="5" s="1"/>
  <c r="D2380" i="5" s="1"/>
  <c r="D2381" i="5" s="1"/>
  <c r="D2382" i="5" s="1"/>
  <c r="D2383" i="5" s="1"/>
  <c r="D2384" i="5" s="1"/>
  <c r="D2385" i="5" s="1"/>
  <c r="D2386" i="5" s="1"/>
  <c r="D2387" i="5" s="1"/>
  <c r="D2388" i="5" s="1"/>
  <c r="D2389" i="5" s="1"/>
  <c r="D2390" i="5" s="1"/>
  <c r="D2391" i="5" s="1"/>
  <c r="D2392" i="5" s="1"/>
  <c r="D2393" i="5" s="1"/>
  <c r="D2394" i="5" s="1"/>
  <c r="D2395" i="5" s="1"/>
  <c r="D2396" i="5" s="1"/>
  <c r="D2397" i="5" s="1"/>
  <c r="D2398" i="5" s="1"/>
  <c r="D2399" i="5" s="1"/>
  <c r="D2400" i="5" s="1"/>
  <c r="D2401" i="5" s="1"/>
  <c r="D2402" i="5" s="1"/>
  <c r="D2403" i="5" s="1"/>
  <c r="D2404" i="5" s="1"/>
  <c r="D2405" i="5" s="1"/>
  <c r="D2406" i="5" s="1"/>
  <c r="D2407" i="5" s="1"/>
  <c r="D2408" i="5" s="1"/>
  <c r="D2409" i="5" s="1"/>
  <c r="D2410" i="5" s="1"/>
  <c r="D2411" i="5" s="1"/>
  <c r="D2412" i="5" s="1"/>
  <c r="D2413" i="5" s="1"/>
  <c r="D2414" i="5" s="1"/>
  <c r="D2415" i="5" s="1"/>
  <c r="D2416" i="5" s="1"/>
  <c r="D2417" i="5" s="1"/>
  <c r="D2418" i="5" s="1"/>
  <c r="D2419" i="5" s="1"/>
  <c r="D2420" i="5" s="1"/>
  <c r="D2421" i="5" s="1"/>
  <c r="D2422" i="5" s="1"/>
  <c r="D2423" i="5" s="1"/>
  <c r="D2424" i="5" s="1"/>
  <c r="D2425" i="5" s="1"/>
  <c r="D2426" i="5" s="1"/>
  <c r="D2427" i="5" s="1"/>
  <c r="D2428" i="5" s="1"/>
  <c r="D2429" i="5" s="1"/>
  <c r="D2430" i="5" s="1"/>
  <c r="D2431" i="5" s="1"/>
  <c r="D2432" i="5" s="1"/>
  <c r="D2433" i="5" s="1"/>
  <c r="D2434" i="5" s="1"/>
  <c r="D2435" i="5" s="1"/>
  <c r="D2436" i="5" s="1"/>
  <c r="D2437" i="5" s="1"/>
  <c r="D2438" i="5" s="1"/>
  <c r="D2439" i="5" s="1"/>
  <c r="D2440" i="5" s="1"/>
  <c r="D2441" i="5" s="1"/>
  <c r="D2442" i="5" s="1"/>
  <c r="D2443" i="5" s="1"/>
  <c r="D2444" i="5" s="1"/>
  <c r="D2445" i="5" s="1"/>
  <c r="D2446" i="5" s="1"/>
  <c r="D2447" i="5" s="1"/>
  <c r="D2448" i="5" s="1"/>
  <c r="D2449" i="5" s="1"/>
  <c r="D2450" i="5" s="1"/>
  <c r="D2451" i="5" s="1"/>
  <c r="D2452" i="5" s="1"/>
  <c r="D2453" i="5" s="1"/>
  <c r="D2454" i="5" s="1"/>
  <c r="D2455" i="5" s="1"/>
  <c r="D2456" i="5" s="1"/>
  <c r="D2457" i="5" s="1"/>
  <c r="D2458" i="5" s="1"/>
  <c r="D2459" i="5" s="1"/>
  <c r="D2460" i="5" s="1"/>
  <c r="D2461" i="5" s="1"/>
  <c r="D2462" i="5" s="1"/>
  <c r="D2463" i="5" s="1"/>
  <c r="D2464" i="5" s="1"/>
  <c r="D2465" i="5" s="1"/>
  <c r="D2466" i="5" s="1"/>
  <c r="D2467" i="5" s="1"/>
  <c r="D2468" i="5" s="1"/>
  <c r="D2469" i="5" s="1"/>
  <c r="D2470" i="5" s="1"/>
  <c r="D2471" i="5" s="1"/>
  <c r="D2472" i="5" s="1"/>
  <c r="D2473" i="5" s="1"/>
  <c r="D2474" i="5" s="1"/>
  <c r="D2475" i="5" s="1"/>
  <c r="D2476" i="5" s="1"/>
  <c r="D2477" i="5" s="1"/>
  <c r="D2478" i="5" s="1"/>
  <c r="D2479" i="5" s="1"/>
  <c r="D2480" i="5" s="1"/>
  <c r="D2481" i="5" s="1"/>
  <c r="D2482" i="5" s="1"/>
  <c r="D2483" i="5" s="1"/>
  <c r="D2484" i="5" s="1"/>
  <c r="D2485" i="5" s="1"/>
  <c r="D2486" i="5" s="1"/>
  <c r="D2487" i="5" s="1"/>
  <c r="D2488" i="5" s="1"/>
  <c r="D2489" i="5" s="1"/>
  <c r="D2490" i="5" s="1"/>
  <c r="D2491" i="5" s="1"/>
  <c r="D2492" i="5" s="1"/>
  <c r="D2493" i="5" s="1"/>
  <c r="D2494" i="5" s="1"/>
  <c r="D2495" i="5" s="1"/>
  <c r="D2496" i="5" s="1"/>
  <c r="D2497" i="5" s="1"/>
  <c r="D2498" i="5" s="1"/>
  <c r="D2499" i="5" s="1"/>
  <c r="D2500" i="5" s="1"/>
  <c r="D2501" i="5" s="1"/>
  <c r="D2502" i="5" s="1"/>
  <c r="D2503" i="5" s="1"/>
  <c r="D2504" i="5" s="1"/>
  <c r="D2505" i="5" s="1"/>
  <c r="D2506" i="5" s="1"/>
  <c r="D2507" i="5" s="1"/>
  <c r="D2508" i="5" s="1"/>
  <c r="D2509" i="5" s="1"/>
  <c r="D2510" i="5" s="1"/>
  <c r="D2511" i="5" s="1"/>
  <c r="D2512" i="5" s="1"/>
  <c r="D2513" i="5" s="1"/>
  <c r="D2514" i="5" s="1"/>
  <c r="D2515" i="5" s="1"/>
  <c r="D2516" i="5" s="1"/>
  <c r="D2517" i="5" s="1"/>
  <c r="D2518" i="5" s="1"/>
  <c r="D2519" i="5" s="1"/>
  <c r="D2520" i="5" s="1"/>
  <c r="D2521" i="5" s="1"/>
  <c r="D2522" i="5" s="1"/>
  <c r="D2523" i="5" s="1"/>
  <c r="D2524" i="5" s="1"/>
  <c r="D2525" i="5" s="1"/>
  <c r="D2526" i="5" s="1"/>
  <c r="D2527" i="5" s="1"/>
  <c r="D2528" i="5" s="1"/>
  <c r="D2529" i="5" s="1"/>
  <c r="D2530" i="5" s="1"/>
  <c r="D2531" i="5" s="1"/>
  <c r="D2532" i="5" s="1"/>
  <c r="D2533" i="5" s="1"/>
  <c r="D2534" i="5" s="1"/>
  <c r="D2535" i="5" s="1"/>
  <c r="D2536" i="5" s="1"/>
  <c r="D2537" i="5" s="1"/>
  <c r="D2538" i="5" s="1"/>
  <c r="D2539" i="5" s="1"/>
  <c r="D2540" i="5" s="1"/>
  <c r="D2541" i="5" s="1"/>
  <c r="D2542" i="5" s="1"/>
  <c r="D2543" i="5" s="1"/>
  <c r="D2544" i="5" s="1"/>
  <c r="D2545" i="5" s="1"/>
  <c r="D2546" i="5" s="1"/>
  <c r="D2547" i="5" s="1"/>
  <c r="D2548" i="5" s="1"/>
  <c r="D2549" i="5" s="1"/>
  <c r="D2550" i="5" s="1"/>
  <c r="D2551" i="5" s="1"/>
  <c r="D2552" i="5" s="1"/>
  <c r="D2553" i="5" s="1"/>
  <c r="D2554" i="5" s="1"/>
  <c r="D2555" i="5" s="1"/>
  <c r="D2556" i="5" s="1"/>
  <c r="D2557" i="5" s="1"/>
  <c r="D2558" i="5" s="1"/>
  <c r="D2559" i="5" s="1"/>
  <c r="D2560" i="5" s="1"/>
  <c r="D2561" i="5" s="1"/>
  <c r="D2562" i="5" s="1"/>
  <c r="D2563" i="5" s="1"/>
  <c r="D2564" i="5" s="1"/>
  <c r="D2565" i="5" s="1"/>
  <c r="D2566" i="5" s="1"/>
  <c r="D2567" i="5" s="1"/>
  <c r="D2568" i="5" s="1"/>
  <c r="D2569" i="5" s="1"/>
  <c r="D2570" i="5" s="1"/>
  <c r="D2571" i="5" s="1"/>
  <c r="D2572" i="5" s="1"/>
  <c r="D2573" i="5" s="1"/>
  <c r="D2574" i="5" s="1"/>
  <c r="D2575" i="5" s="1"/>
  <c r="D2576" i="5" s="1"/>
  <c r="D2577" i="5" s="1"/>
  <c r="D2578" i="5" s="1"/>
  <c r="D2579" i="5" s="1"/>
  <c r="D2580" i="5" s="1"/>
  <c r="D2581" i="5" s="1"/>
  <c r="D2582" i="5" s="1"/>
  <c r="D2583" i="5" s="1"/>
  <c r="D2584" i="5" s="1"/>
  <c r="D2585" i="5" s="1"/>
  <c r="D2586" i="5" s="1"/>
  <c r="D2587" i="5" s="1"/>
  <c r="D2588" i="5" s="1"/>
  <c r="D2589" i="5" s="1"/>
  <c r="D2590" i="5" s="1"/>
  <c r="D2591" i="5" s="1"/>
  <c r="D2592" i="5" s="1"/>
  <c r="D2593" i="5" s="1"/>
  <c r="D2594" i="5" s="1"/>
  <c r="D2595" i="5" s="1"/>
  <c r="D2596" i="5" s="1"/>
  <c r="D2597" i="5" s="1"/>
  <c r="D2598" i="5" s="1"/>
  <c r="D2599" i="5" s="1"/>
  <c r="D2600" i="5" s="1"/>
  <c r="D2601" i="5" s="1"/>
  <c r="D2602" i="5" s="1"/>
  <c r="D2603" i="5" s="1"/>
  <c r="D2604" i="5" s="1"/>
  <c r="D2605" i="5" s="1"/>
  <c r="D2606" i="5" s="1"/>
  <c r="D2607" i="5" s="1"/>
  <c r="D2608" i="5" s="1"/>
  <c r="D2609" i="5" s="1"/>
  <c r="D2610" i="5" s="1"/>
  <c r="D2611" i="5" s="1"/>
  <c r="D2612" i="5" s="1"/>
  <c r="D2613" i="5" s="1"/>
  <c r="D2614" i="5" s="1"/>
  <c r="D2615" i="5" s="1"/>
  <c r="D2616" i="5" s="1"/>
  <c r="D2617" i="5" s="1"/>
  <c r="D2618" i="5" s="1"/>
  <c r="D2619" i="5" s="1"/>
  <c r="D2620" i="5" s="1"/>
  <c r="D2621" i="5" s="1"/>
  <c r="D2622" i="5" s="1"/>
  <c r="D2623" i="5" s="1"/>
  <c r="D2624" i="5" s="1"/>
  <c r="D2625" i="5" s="1"/>
  <c r="D2626" i="5" s="1"/>
  <c r="D2627" i="5" s="1"/>
  <c r="D2628" i="5" s="1"/>
  <c r="D2629" i="5" s="1"/>
  <c r="D2630" i="5" s="1"/>
  <c r="D2631" i="5" s="1"/>
  <c r="D2632" i="5" s="1"/>
  <c r="D2633" i="5" s="1"/>
  <c r="D2634" i="5" s="1"/>
  <c r="D2635" i="5" s="1"/>
  <c r="D2636" i="5" s="1"/>
  <c r="D2637" i="5" s="1"/>
  <c r="D2638" i="5" s="1"/>
  <c r="D2639" i="5" s="1"/>
  <c r="D2640" i="5" s="1"/>
  <c r="D2641" i="5" s="1"/>
  <c r="D2642" i="5" s="1"/>
  <c r="D2643" i="5" s="1"/>
  <c r="D2644" i="5" s="1"/>
  <c r="D2645" i="5" s="1"/>
  <c r="D2646" i="5" s="1"/>
  <c r="D2647" i="5" s="1"/>
  <c r="D2648" i="5" s="1"/>
  <c r="D2649" i="5" s="1"/>
  <c r="D2650" i="5" s="1"/>
  <c r="D2651" i="5" s="1"/>
  <c r="D2652" i="5" s="1"/>
  <c r="D2653" i="5" s="1"/>
  <c r="D2654" i="5" s="1"/>
  <c r="D2655" i="5" s="1"/>
  <c r="D2656" i="5" s="1"/>
  <c r="D2657" i="5" s="1"/>
  <c r="D2658" i="5" s="1"/>
  <c r="D2659" i="5" s="1"/>
  <c r="D2660" i="5" s="1"/>
  <c r="D2661" i="5" s="1"/>
  <c r="D2662" i="5" s="1"/>
  <c r="D2663" i="5" s="1"/>
  <c r="D2664" i="5" s="1"/>
  <c r="D2665" i="5" s="1"/>
  <c r="D2666" i="5" s="1"/>
  <c r="D2667" i="5" s="1"/>
  <c r="D2668" i="5" s="1"/>
  <c r="D2669" i="5" s="1"/>
  <c r="D2670" i="5" s="1"/>
  <c r="D2671" i="5" s="1"/>
  <c r="D2672" i="5" s="1"/>
  <c r="D2673" i="5" s="1"/>
  <c r="D2674" i="5" s="1"/>
  <c r="D2675" i="5" s="1"/>
  <c r="D2676" i="5" s="1"/>
  <c r="D2677" i="5" s="1"/>
  <c r="D2678" i="5" s="1"/>
  <c r="D2679" i="5" s="1"/>
  <c r="D2680" i="5" s="1"/>
  <c r="D2681" i="5" s="1"/>
  <c r="D2682" i="5" s="1"/>
  <c r="D2683" i="5" s="1"/>
  <c r="D2684" i="5" s="1"/>
  <c r="D2685" i="5" s="1"/>
  <c r="D2686" i="5" s="1"/>
  <c r="D2687" i="5" s="1"/>
  <c r="D2688" i="5" s="1"/>
  <c r="D2689" i="5" s="1"/>
  <c r="D2690" i="5" s="1"/>
  <c r="D2691" i="5" s="1"/>
  <c r="D2692" i="5" s="1"/>
  <c r="D2693" i="5" s="1"/>
  <c r="D2694" i="5" s="1"/>
  <c r="D2695" i="5" s="1"/>
  <c r="D2696" i="5" s="1"/>
  <c r="D2697" i="5" s="1"/>
  <c r="D2698" i="5" s="1"/>
  <c r="D2699" i="5" s="1"/>
  <c r="D2700" i="5" s="1"/>
  <c r="D2701" i="5" s="1"/>
  <c r="D2702" i="5" s="1"/>
  <c r="D2703" i="5" s="1"/>
  <c r="D2704" i="5" s="1"/>
  <c r="D2705" i="5" s="1"/>
  <c r="D2706" i="5" s="1"/>
  <c r="D2707" i="5" s="1"/>
  <c r="D2708" i="5" s="1"/>
  <c r="D2709" i="5" s="1"/>
  <c r="D2710" i="5" s="1"/>
  <c r="D2711" i="5" s="1"/>
  <c r="D2712" i="5" s="1"/>
  <c r="D2713" i="5" s="1"/>
  <c r="D2714" i="5" s="1"/>
  <c r="D2715" i="5" s="1"/>
  <c r="D2716" i="5" s="1"/>
  <c r="D2717" i="5" s="1"/>
  <c r="D2718" i="5" s="1"/>
  <c r="D2719" i="5" s="1"/>
  <c r="D2720" i="5" s="1"/>
  <c r="D2721" i="5" s="1"/>
  <c r="D2722" i="5" s="1"/>
  <c r="D2723" i="5" s="1"/>
  <c r="D2724" i="5" s="1"/>
  <c r="D2725" i="5" s="1"/>
  <c r="D2726" i="5" s="1"/>
  <c r="D2727" i="5" s="1"/>
  <c r="D2728" i="5" s="1"/>
  <c r="D2729" i="5" s="1"/>
  <c r="D2730" i="5" s="1"/>
  <c r="D2731" i="5" s="1"/>
  <c r="D2732" i="5" s="1"/>
  <c r="D2733" i="5" s="1"/>
  <c r="D2734" i="5" s="1"/>
  <c r="D2735" i="5" s="1"/>
  <c r="D2736" i="5" s="1"/>
  <c r="D2737" i="5" s="1"/>
  <c r="D2738" i="5" s="1"/>
  <c r="D2739" i="5" s="1"/>
  <c r="D2740" i="5" s="1"/>
  <c r="D2741" i="5" s="1"/>
  <c r="D2742" i="5" s="1"/>
  <c r="D2743" i="5" s="1"/>
  <c r="D2744" i="5" s="1"/>
  <c r="D2745" i="5" s="1"/>
  <c r="D2746" i="5" s="1"/>
  <c r="D2747" i="5" s="1"/>
  <c r="D2748" i="5" s="1"/>
  <c r="D2749" i="5" s="1"/>
  <c r="D2750" i="5" s="1"/>
  <c r="D2751" i="5" s="1"/>
  <c r="D2752" i="5" s="1"/>
  <c r="D2753" i="5" s="1"/>
  <c r="D2754" i="5" s="1"/>
  <c r="D2755" i="5" s="1"/>
  <c r="D2756" i="5" s="1"/>
  <c r="D2757" i="5" s="1"/>
  <c r="D2758" i="5" s="1"/>
  <c r="D2759" i="5" s="1"/>
  <c r="D2760" i="5" s="1"/>
  <c r="D2761" i="5" s="1"/>
  <c r="D2762" i="5" s="1"/>
  <c r="D2763" i="5" s="1"/>
  <c r="D2764" i="5" s="1"/>
  <c r="D2765" i="5" s="1"/>
  <c r="D2766" i="5" s="1"/>
  <c r="D2767" i="5" s="1"/>
  <c r="D2768" i="5" s="1"/>
  <c r="D2769" i="5" s="1"/>
  <c r="D2770" i="5" s="1"/>
  <c r="D2771" i="5" s="1"/>
  <c r="D2772" i="5" s="1"/>
  <c r="D2773" i="5" s="1"/>
  <c r="D2774" i="5" s="1"/>
  <c r="D2775" i="5" s="1"/>
  <c r="D2776" i="5" s="1"/>
  <c r="D2777" i="5" s="1"/>
  <c r="D2778" i="5" s="1"/>
  <c r="D2779" i="5" s="1"/>
  <c r="D2780" i="5" s="1"/>
  <c r="D2781" i="5" s="1"/>
  <c r="D2782" i="5" s="1"/>
  <c r="D2783" i="5" s="1"/>
  <c r="D2784" i="5" s="1"/>
  <c r="D2785" i="5" s="1"/>
  <c r="D2786" i="5" s="1"/>
  <c r="D2787" i="5" s="1"/>
  <c r="D2788" i="5" s="1"/>
  <c r="D2789" i="5" s="1"/>
  <c r="D2790" i="5" s="1"/>
  <c r="D2791" i="5" s="1"/>
  <c r="D2792" i="5" s="1"/>
  <c r="D2793" i="5" s="1"/>
  <c r="D2794" i="5" s="1"/>
  <c r="D2795" i="5" s="1"/>
  <c r="D2796" i="5" s="1"/>
  <c r="D2797" i="5" s="1"/>
  <c r="D2798" i="5" s="1"/>
  <c r="D2799" i="5" s="1"/>
  <c r="D2800" i="5" s="1"/>
  <c r="D2801" i="5" s="1"/>
  <c r="D2802" i="5" s="1"/>
  <c r="D2803" i="5" s="1"/>
  <c r="D2804" i="5" s="1"/>
  <c r="D2805" i="5" s="1"/>
  <c r="D2806" i="5" s="1"/>
  <c r="D2807" i="5" s="1"/>
  <c r="D2808" i="5" s="1"/>
  <c r="D2809" i="5" s="1"/>
  <c r="D2810" i="5" s="1"/>
  <c r="D2811" i="5" s="1"/>
  <c r="D2812" i="5" s="1"/>
  <c r="D2813" i="5" s="1"/>
  <c r="D2814" i="5" s="1"/>
  <c r="D2815" i="5" s="1"/>
  <c r="D2816" i="5" s="1"/>
  <c r="D2817" i="5" s="1"/>
  <c r="D2818" i="5" s="1"/>
  <c r="D2819" i="5" s="1"/>
  <c r="D2820" i="5" s="1"/>
  <c r="D2821" i="5" s="1"/>
  <c r="D2822" i="5" s="1"/>
  <c r="D2823" i="5" s="1"/>
  <c r="D2824" i="5" s="1"/>
  <c r="D2825" i="5" s="1"/>
  <c r="D2826" i="5" s="1"/>
  <c r="D2827" i="5" s="1"/>
  <c r="D2828" i="5" s="1"/>
  <c r="D2829" i="5" s="1"/>
  <c r="D2830" i="5" s="1"/>
  <c r="D2831" i="5" s="1"/>
  <c r="D2832" i="5" s="1"/>
  <c r="D2833" i="5" s="1"/>
  <c r="D2834" i="5" s="1"/>
  <c r="D2835" i="5" s="1"/>
  <c r="D2836" i="5" s="1"/>
  <c r="D2837" i="5" s="1"/>
  <c r="D2838" i="5" s="1"/>
  <c r="D2839" i="5" s="1"/>
  <c r="D2840" i="5" s="1"/>
  <c r="D2841" i="5" s="1"/>
  <c r="D2842" i="5" s="1"/>
  <c r="D2843" i="5" s="1"/>
  <c r="D2844" i="5" s="1"/>
  <c r="D2845" i="5" s="1"/>
  <c r="D2846" i="5" s="1"/>
  <c r="D2847" i="5" s="1"/>
  <c r="D2848" i="5" s="1"/>
  <c r="D2849" i="5" s="1"/>
  <c r="D2850" i="5" s="1"/>
  <c r="D2851" i="5" s="1"/>
  <c r="D2852" i="5" s="1"/>
  <c r="D2853" i="5" s="1"/>
  <c r="D2854" i="5" s="1"/>
  <c r="D2855" i="5" s="1"/>
  <c r="D2856" i="5" s="1"/>
  <c r="D2857" i="5" s="1"/>
  <c r="D2858" i="5" s="1"/>
  <c r="D2859" i="5" s="1"/>
  <c r="D2860" i="5" s="1"/>
  <c r="D2861" i="5" s="1"/>
  <c r="D2862" i="5" s="1"/>
  <c r="D2863" i="5" s="1"/>
  <c r="D2864" i="5" s="1"/>
  <c r="D2865" i="5" s="1"/>
  <c r="D2866" i="5" s="1"/>
  <c r="D2867" i="5" s="1"/>
  <c r="D2868" i="5" s="1"/>
  <c r="D2869" i="5" s="1"/>
  <c r="D2870" i="5" s="1"/>
  <c r="D2871" i="5" s="1"/>
  <c r="D2872" i="5" s="1"/>
  <c r="D2873" i="5" s="1"/>
  <c r="D2874" i="5" s="1"/>
  <c r="D2875" i="5" s="1"/>
  <c r="D2876" i="5" s="1"/>
  <c r="D2877" i="5" s="1"/>
  <c r="D2878" i="5" s="1"/>
  <c r="D2879" i="5" s="1"/>
  <c r="D2880" i="5" s="1"/>
  <c r="D2881" i="5" s="1"/>
  <c r="D2882" i="5" s="1"/>
  <c r="D2883" i="5" s="1"/>
  <c r="D2884" i="5" s="1"/>
  <c r="D2885" i="5" s="1"/>
  <c r="D2886" i="5" s="1"/>
  <c r="D2887" i="5" s="1"/>
  <c r="D2888" i="5" s="1"/>
  <c r="D2889" i="5" s="1"/>
  <c r="D2890" i="5" s="1"/>
  <c r="D2891" i="5" s="1"/>
  <c r="D2892" i="5" s="1"/>
  <c r="D2893" i="5" s="1"/>
  <c r="D2894" i="5" s="1"/>
  <c r="D2895" i="5" s="1"/>
  <c r="D2896" i="5" s="1"/>
  <c r="D2897" i="5" s="1"/>
  <c r="D2898" i="5" s="1"/>
  <c r="D2899" i="5" s="1"/>
  <c r="D2900" i="5" s="1"/>
  <c r="D2901" i="5" s="1"/>
  <c r="D2902" i="5" s="1"/>
  <c r="D2903" i="5" s="1"/>
  <c r="D2904" i="5" s="1"/>
  <c r="D2905" i="5" s="1"/>
  <c r="D2906" i="5" s="1"/>
  <c r="D2907" i="5" s="1"/>
  <c r="D2908" i="5" s="1"/>
  <c r="D2909" i="5" s="1"/>
  <c r="D2910" i="5" s="1"/>
  <c r="D2911" i="5" s="1"/>
  <c r="D2912" i="5" s="1"/>
  <c r="D2913" i="5" s="1"/>
  <c r="D2914" i="5" s="1"/>
  <c r="D2915" i="5" s="1"/>
  <c r="D2916" i="5" s="1"/>
  <c r="D2917" i="5" s="1"/>
  <c r="D2918" i="5" s="1"/>
  <c r="D2919" i="5" s="1"/>
  <c r="D2920" i="5" s="1"/>
  <c r="D2921" i="5" s="1"/>
  <c r="D2922" i="5" s="1"/>
  <c r="D2923" i="5" s="1"/>
  <c r="D2924" i="5" s="1"/>
  <c r="D2925" i="5" s="1"/>
  <c r="D2926" i="5" s="1"/>
  <c r="D2927" i="5" s="1"/>
  <c r="D2928" i="5" s="1"/>
  <c r="D2929" i="5" s="1"/>
  <c r="D2930" i="5" s="1"/>
  <c r="D2931" i="5" s="1"/>
  <c r="D2932" i="5" s="1"/>
  <c r="D2933" i="5" s="1"/>
  <c r="D2934" i="5" s="1"/>
  <c r="D2935" i="5" s="1"/>
  <c r="D2936" i="5" s="1"/>
  <c r="D2937" i="5" s="1"/>
  <c r="D2938" i="5" s="1"/>
  <c r="D2939" i="5" s="1"/>
  <c r="D2940" i="5" s="1"/>
  <c r="D2941" i="5" s="1"/>
  <c r="D2942" i="5" s="1"/>
  <c r="D2943" i="5" s="1"/>
  <c r="D2944" i="5" s="1"/>
  <c r="D2945" i="5" s="1"/>
  <c r="D2946" i="5" s="1"/>
  <c r="D2947" i="5" s="1"/>
  <c r="D2948" i="5" s="1"/>
  <c r="D2949" i="5" s="1"/>
  <c r="D2950" i="5" s="1"/>
  <c r="D2951" i="5" s="1"/>
  <c r="D2952" i="5" s="1"/>
  <c r="D2953" i="5" s="1"/>
  <c r="D2954" i="5" s="1"/>
  <c r="D2955" i="5" s="1"/>
  <c r="D2956" i="5" s="1"/>
  <c r="D2957" i="5" s="1"/>
  <c r="D2958" i="5" s="1"/>
  <c r="D2959" i="5" s="1"/>
  <c r="D2960" i="5" s="1"/>
  <c r="D2961" i="5" s="1"/>
  <c r="D2962" i="5" s="1"/>
  <c r="D2963" i="5" s="1"/>
  <c r="D2964" i="5" s="1"/>
  <c r="D2965" i="5" s="1"/>
  <c r="D2966" i="5" s="1"/>
  <c r="D2967" i="5" s="1"/>
  <c r="D2968" i="5" s="1"/>
  <c r="D2969" i="5" s="1"/>
  <c r="D2970" i="5" s="1"/>
  <c r="D2971" i="5" s="1"/>
  <c r="D2972" i="5" s="1"/>
  <c r="D2973" i="5" s="1"/>
  <c r="D2974" i="5" s="1"/>
  <c r="D2975" i="5" s="1"/>
  <c r="D2976" i="5" s="1"/>
  <c r="D2977" i="5" s="1"/>
  <c r="D2978" i="5" s="1"/>
  <c r="D2979" i="5" s="1"/>
  <c r="D2980" i="5" s="1"/>
  <c r="D2981" i="5" s="1"/>
  <c r="D2982" i="5" s="1"/>
  <c r="D2983" i="5" s="1"/>
  <c r="D2984" i="5" s="1"/>
  <c r="D2985" i="5" s="1"/>
  <c r="D2986" i="5" s="1"/>
  <c r="D2987" i="5" s="1"/>
  <c r="D2988" i="5" s="1"/>
  <c r="D2989" i="5" s="1"/>
  <c r="D2990" i="5" s="1"/>
  <c r="D2991" i="5" s="1"/>
  <c r="D2992" i="5" s="1"/>
  <c r="D2993" i="5" s="1"/>
  <c r="D2994" i="5" s="1"/>
  <c r="D2995" i="5" s="1"/>
  <c r="D2996" i="5" s="1"/>
  <c r="D2997" i="5" s="1"/>
  <c r="D2998" i="5" s="1"/>
  <c r="D2999" i="5" s="1"/>
  <c r="D3000" i="5" s="1"/>
  <c r="D3001" i="5" s="1"/>
  <c r="D3002" i="5" s="1"/>
  <c r="D3003" i="5" s="1"/>
  <c r="D3004" i="5" s="1"/>
  <c r="D3005" i="5" s="1"/>
  <c r="D3006" i="5" s="1"/>
  <c r="D3007" i="5" s="1"/>
  <c r="D3008" i="5" s="1"/>
  <c r="D3009" i="5" s="1"/>
  <c r="D3010" i="5" s="1"/>
  <c r="D3011" i="5" s="1"/>
  <c r="D3012" i="5" s="1"/>
  <c r="D3013" i="5" s="1"/>
  <c r="D3014" i="5" s="1"/>
  <c r="D3015" i="5" s="1"/>
  <c r="D3016" i="5" s="1"/>
  <c r="D3017" i="5" s="1"/>
  <c r="D3018" i="5" s="1"/>
  <c r="D3019" i="5" s="1"/>
  <c r="D3020" i="5" s="1"/>
  <c r="D3021" i="5" s="1"/>
  <c r="D3022" i="5" s="1"/>
  <c r="D3023" i="5" s="1"/>
  <c r="D3024" i="5" s="1"/>
  <c r="D3025" i="5" s="1"/>
  <c r="D3026" i="5" s="1"/>
  <c r="D3027" i="5" s="1"/>
  <c r="D3028" i="5" s="1"/>
  <c r="D3029" i="5" s="1"/>
  <c r="D3030" i="5" s="1"/>
  <c r="D3031" i="5" s="1"/>
  <c r="D3032" i="5" s="1"/>
  <c r="D3033" i="5" s="1"/>
  <c r="D3034" i="5" s="1"/>
  <c r="D3035" i="5" s="1"/>
  <c r="D3036" i="5" s="1"/>
  <c r="D3037" i="5" s="1"/>
  <c r="D3038" i="5" s="1"/>
  <c r="D3039" i="5" s="1"/>
  <c r="D3040" i="5" s="1"/>
  <c r="D3041" i="5" s="1"/>
  <c r="D3042" i="5" s="1"/>
  <c r="D3043" i="5" s="1"/>
  <c r="D3044" i="5" s="1"/>
  <c r="D3045" i="5" s="1"/>
  <c r="D3046" i="5" s="1"/>
  <c r="D3047" i="5" s="1"/>
  <c r="D3048" i="5" s="1"/>
  <c r="D3049" i="5" s="1"/>
  <c r="D3050" i="5" s="1"/>
  <c r="D3051" i="5" s="1"/>
  <c r="D3052" i="5" s="1"/>
  <c r="D3053" i="5" s="1"/>
  <c r="D3054" i="5" s="1"/>
  <c r="D3055" i="5" s="1"/>
  <c r="D3056" i="5" s="1"/>
  <c r="D3057" i="5" s="1"/>
  <c r="D3058" i="5" s="1"/>
  <c r="D3059" i="5" s="1"/>
  <c r="D3060" i="5" s="1"/>
  <c r="D3061" i="5" s="1"/>
  <c r="D3062" i="5" s="1"/>
  <c r="D3063" i="5" s="1"/>
  <c r="D3064" i="5" s="1"/>
  <c r="D3065" i="5" s="1"/>
  <c r="D3066" i="5" s="1"/>
  <c r="D3067" i="5" s="1"/>
  <c r="D3068" i="5" s="1"/>
  <c r="D3069" i="5" s="1"/>
  <c r="D3070" i="5" s="1"/>
  <c r="D3071" i="5" s="1"/>
  <c r="D3072" i="5" s="1"/>
  <c r="D3073" i="5" s="1"/>
  <c r="D3074" i="5" s="1"/>
  <c r="D3075" i="5" s="1"/>
  <c r="D3076" i="5" s="1"/>
  <c r="D3077" i="5" s="1"/>
  <c r="D3078" i="5" s="1"/>
  <c r="D3079" i="5" s="1"/>
  <c r="D3080" i="5" s="1"/>
  <c r="D3081" i="5" s="1"/>
  <c r="D3082" i="5" s="1"/>
  <c r="D3083" i="5" s="1"/>
  <c r="D3084" i="5" s="1"/>
  <c r="D3085" i="5" s="1"/>
  <c r="D3086" i="5" s="1"/>
  <c r="D3087" i="5" s="1"/>
  <c r="D3088" i="5" s="1"/>
  <c r="D3089" i="5" s="1"/>
  <c r="D3090" i="5" s="1"/>
  <c r="D3091" i="5" s="1"/>
  <c r="D3092" i="5" s="1"/>
  <c r="D3093" i="5" s="1"/>
  <c r="D3094" i="5" s="1"/>
  <c r="D3095" i="5" s="1"/>
  <c r="D3096" i="5" s="1"/>
  <c r="D3097" i="5" s="1"/>
  <c r="D3098" i="5" s="1"/>
  <c r="D3099" i="5" s="1"/>
  <c r="D3100" i="5" s="1"/>
  <c r="D3101" i="5" s="1"/>
  <c r="D3102" i="5" s="1"/>
  <c r="D3103" i="5" s="1"/>
  <c r="D3104" i="5" s="1"/>
  <c r="D3105" i="5" s="1"/>
  <c r="D3106" i="5" s="1"/>
  <c r="D3107" i="5" s="1"/>
  <c r="D3108" i="5" s="1"/>
  <c r="D3109" i="5" s="1"/>
  <c r="D3110" i="5" s="1"/>
  <c r="D3111" i="5" s="1"/>
  <c r="D3112" i="5" s="1"/>
  <c r="D3113" i="5" s="1"/>
  <c r="D3114" i="5" s="1"/>
  <c r="D3115" i="5" s="1"/>
  <c r="D3116" i="5" s="1"/>
  <c r="D3117" i="5" s="1"/>
  <c r="D3118" i="5" s="1"/>
  <c r="D3119" i="5" s="1"/>
  <c r="D3120" i="5" s="1"/>
  <c r="D3121" i="5" s="1"/>
  <c r="D3122" i="5" s="1"/>
  <c r="D3123" i="5" s="1"/>
  <c r="D3124" i="5" s="1"/>
  <c r="D3125" i="5" s="1"/>
  <c r="D3126" i="5" s="1"/>
  <c r="D3127" i="5" s="1"/>
  <c r="D3128" i="5" s="1"/>
  <c r="D3129" i="5" s="1"/>
  <c r="D3130" i="5" s="1"/>
  <c r="D3131" i="5" s="1"/>
  <c r="D3132" i="5" s="1"/>
  <c r="D3133" i="5" s="1"/>
  <c r="D3134" i="5" s="1"/>
  <c r="D3135" i="5" s="1"/>
  <c r="D3136" i="5" s="1"/>
  <c r="D3137" i="5" s="1"/>
  <c r="D3138" i="5" s="1"/>
  <c r="D3139" i="5" s="1"/>
  <c r="D3140" i="5" s="1"/>
  <c r="D3141" i="5" s="1"/>
  <c r="D3142" i="5" s="1"/>
  <c r="D3143" i="5" s="1"/>
  <c r="D3144" i="5" s="1"/>
  <c r="D3145" i="5" s="1"/>
  <c r="D3146" i="5" s="1"/>
  <c r="D3147" i="5" s="1"/>
  <c r="D3148" i="5" s="1"/>
  <c r="D3149" i="5" s="1"/>
  <c r="D3150" i="5" s="1"/>
  <c r="D3151" i="5" s="1"/>
  <c r="D3152" i="5" s="1"/>
  <c r="D3153" i="5" s="1"/>
  <c r="D3154" i="5" s="1"/>
  <c r="D3155" i="5" s="1"/>
  <c r="D3156" i="5" s="1"/>
  <c r="D3157" i="5" s="1"/>
  <c r="D3158" i="5" s="1"/>
  <c r="D3159" i="5" s="1"/>
  <c r="D3160" i="5" s="1"/>
  <c r="D3161" i="5" s="1"/>
  <c r="D3162" i="5" s="1"/>
  <c r="D3163" i="5" s="1"/>
  <c r="D3164" i="5" s="1"/>
  <c r="D3165" i="5" s="1"/>
  <c r="D3166" i="5" s="1"/>
  <c r="D3167" i="5" s="1"/>
  <c r="D3168" i="5" s="1"/>
  <c r="D3169" i="5" s="1"/>
  <c r="D3170" i="5" s="1"/>
  <c r="D3171" i="5" s="1"/>
  <c r="D3172" i="5" s="1"/>
  <c r="D3173" i="5" s="1"/>
  <c r="D3174" i="5" s="1"/>
  <c r="D3175" i="5" s="1"/>
  <c r="D3176" i="5" s="1"/>
  <c r="D3177" i="5" s="1"/>
  <c r="D3178" i="5" s="1"/>
  <c r="D3179" i="5" s="1"/>
  <c r="D3180" i="5" s="1"/>
  <c r="D3181" i="5" s="1"/>
  <c r="D3182" i="5" s="1"/>
  <c r="D3183" i="5" s="1"/>
  <c r="D3184" i="5" s="1"/>
  <c r="D3185" i="5" s="1"/>
  <c r="D3186" i="5" s="1"/>
  <c r="D3187" i="5" s="1"/>
  <c r="D3188" i="5" s="1"/>
  <c r="D3189" i="5" s="1"/>
  <c r="D3190" i="5" s="1"/>
  <c r="D3191" i="5" s="1"/>
  <c r="D3192" i="5" s="1"/>
  <c r="D3193" i="5" s="1"/>
  <c r="D3194" i="5" s="1"/>
  <c r="D3195" i="5" s="1"/>
  <c r="D3196" i="5" s="1"/>
  <c r="D3197" i="5" s="1"/>
  <c r="D3198" i="5" s="1"/>
  <c r="D3199" i="5" s="1"/>
  <c r="D3200" i="5" s="1"/>
  <c r="D3201" i="5" s="1"/>
  <c r="D3202" i="5" s="1"/>
  <c r="D3203" i="5" s="1"/>
  <c r="D3204" i="5" s="1"/>
  <c r="D3205" i="5" s="1"/>
  <c r="D3206" i="5" s="1"/>
  <c r="D3207" i="5" s="1"/>
  <c r="D3208" i="5" s="1"/>
  <c r="D3209" i="5" s="1"/>
  <c r="D3210" i="5" s="1"/>
  <c r="D3211" i="5" s="1"/>
  <c r="D3212" i="5" s="1"/>
  <c r="D3213" i="5" s="1"/>
  <c r="D3214" i="5" s="1"/>
  <c r="D3215" i="5" s="1"/>
  <c r="D3216" i="5" s="1"/>
  <c r="D3217" i="5" s="1"/>
  <c r="D3218" i="5" s="1"/>
  <c r="D3219" i="5" s="1"/>
  <c r="D3220" i="5" s="1"/>
  <c r="Q16" i="5"/>
  <c r="Q24" i="5"/>
  <c r="U3" i="5"/>
  <c r="Q413" i="5"/>
  <c r="F4" i="5"/>
  <c r="C5" i="5"/>
  <c r="Q10" i="5"/>
  <c r="Q18" i="5"/>
  <c r="Q26" i="5"/>
  <c r="Q8" i="5"/>
  <c r="Q20" i="5"/>
  <c r="Q4" i="5"/>
  <c r="Q12" i="5"/>
  <c r="A5" i="5"/>
  <c r="Q6" i="5"/>
  <c r="Q14" i="5"/>
  <c r="Q22" i="5"/>
  <c r="Q403" i="5"/>
  <c r="Q405" i="5"/>
  <c r="Q407" i="5"/>
  <c r="Q409" i="5"/>
  <c r="Q411" i="5"/>
  <c r="Q922" i="5"/>
  <c r="Q921" i="5"/>
  <c r="Q920" i="5"/>
  <c r="Q919" i="5"/>
  <c r="Q918" i="5"/>
  <c r="Q917" i="5"/>
  <c r="Q916" i="5"/>
  <c r="Q915" i="5"/>
  <c r="Q914" i="5"/>
  <c r="Q913" i="5"/>
  <c r="Q912" i="5"/>
  <c r="Q911" i="5"/>
  <c r="Q910" i="5"/>
  <c r="Q909" i="5"/>
  <c r="Q908" i="5"/>
  <c r="Q907" i="5"/>
  <c r="Q906" i="5"/>
  <c r="Q905" i="5"/>
  <c r="Q904" i="5"/>
  <c r="Q903" i="5"/>
  <c r="Q902" i="5"/>
  <c r="Q901" i="5"/>
  <c r="Q900" i="5"/>
  <c r="Q899" i="5"/>
  <c r="Q898" i="5"/>
  <c r="Q897" i="5"/>
  <c r="Q896" i="5"/>
  <c r="Q895" i="5"/>
  <c r="Q894" i="5"/>
  <c r="Q893" i="5"/>
  <c r="Q892" i="5"/>
  <c r="Q891" i="5"/>
  <c r="Q890" i="5"/>
  <c r="Q889" i="5"/>
  <c r="Q888" i="5"/>
  <c r="Q887" i="5"/>
  <c r="Q886" i="5"/>
  <c r="Q885" i="5"/>
  <c r="Q884" i="5"/>
  <c r="Q883" i="5"/>
  <c r="Q882" i="5"/>
  <c r="Q881" i="5"/>
  <c r="Q880" i="5"/>
  <c r="Q879" i="5"/>
  <c r="Q878" i="5"/>
  <c r="Q877" i="5"/>
  <c r="Q876" i="5"/>
  <c r="Q875" i="5"/>
  <c r="Q874" i="5"/>
  <c r="Q873" i="5"/>
  <c r="Q872" i="5"/>
  <c r="Q871" i="5"/>
  <c r="Q870" i="5"/>
  <c r="Q869" i="5"/>
  <c r="Q868" i="5"/>
  <c r="Q867" i="5"/>
  <c r="Q866" i="5"/>
  <c r="Q865" i="5"/>
  <c r="Q864" i="5"/>
  <c r="Q863" i="5"/>
  <c r="Q862" i="5"/>
  <c r="Q861" i="5"/>
  <c r="Q860" i="5"/>
  <c r="Q859" i="5"/>
  <c r="Q858" i="5"/>
  <c r="Q857" i="5"/>
  <c r="Q856" i="5"/>
  <c r="Q855" i="5"/>
  <c r="Q854" i="5"/>
  <c r="Q853" i="5"/>
  <c r="Q852" i="5"/>
  <c r="Q851" i="5"/>
  <c r="Q850" i="5"/>
  <c r="Q849" i="5"/>
  <c r="Q848" i="5"/>
  <c r="Q847" i="5"/>
  <c r="Q846" i="5"/>
  <c r="Q845" i="5"/>
  <c r="Q844" i="5"/>
  <c r="Q843" i="5"/>
  <c r="Q842" i="5"/>
  <c r="Q841" i="5"/>
  <c r="Q840" i="5"/>
  <c r="Q839" i="5"/>
  <c r="Q838" i="5"/>
  <c r="Q837" i="5"/>
  <c r="Q836" i="5"/>
  <c r="Q835" i="5"/>
  <c r="Q834" i="5"/>
  <c r="Q833" i="5"/>
  <c r="Q832" i="5"/>
  <c r="Q831" i="5"/>
  <c r="Q830" i="5"/>
  <c r="Q829" i="5"/>
  <c r="Q828" i="5"/>
  <c r="Q827" i="5"/>
  <c r="Q826" i="5"/>
  <c r="Q825" i="5"/>
  <c r="Q824" i="5"/>
  <c r="Q823" i="5"/>
  <c r="Q822" i="5"/>
  <c r="Q821" i="5"/>
  <c r="Q820" i="5"/>
  <c r="Q819" i="5"/>
  <c r="Q818" i="5"/>
  <c r="Q817" i="5"/>
  <c r="Q816" i="5"/>
  <c r="Q815" i="5"/>
  <c r="Q814" i="5"/>
  <c r="Q813" i="5"/>
  <c r="Q812" i="5"/>
  <c r="Q811" i="5"/>
  <c r="Q810" i="5"/>
  <c r="Q809" i="5"/>
  <c r="Q808" i="5"/>
  <c r="Q807" i="5"/>
  <c r="Q806" i="5"/>
  <c r="Q805" i="5"/>
  <c r="Q804" i="5"/>
  <c r="Q803" i="5"/>
  <c r="Q802" i="5"/>
  <c r="Q801" i="5"/>
  <c r="Q800" i="5"/>
  <c r="Q799" i="5"/>
  <c r="Q798" i="5"/>
  <c r="Q797" i="5"/>
  <c r="Q796" i="5"/>
  <c r="Q795" i="5"/>
  <c r="Q794" i="5"/>
  <c r="Q793" i="5"/>
  <c r="Q792" i="5"/>
  <c r="Q791" i="5"/>
  <c r="Q790" i="5"/>
  <c r="Q789" i="5"/>
  <c r="Q788" i="5"/>
  <c r="Q787" i="5"/>
  <c r="Q786" i="5"/>
  <c r="Q785" i="5"/>
  <c r="Q784" i="5"/>
  <c r="Q783" i="5"/>
  <c r="Q782" i="5"/>
  <c r="Q781" i="5"/>
  <c r="Q780" i="5"/>
  <c r="Q779" i="5"/>
  <c r="Q778" i="5"/>
  <c r="Q777" i="5"/>
  <c r="Q776" i="5"/>
  <c r="Q775" i="5"/>
  <c r="Q774" i="5"/>
  <c r="Q773" i="5"/>
  <c r="Q772" i="5"/>
  <c r="Q771" i="5"/>
  <c r="Q770" i="5"/>
  <c r="Q769" i="5"/>
  <c r="Q768" i="5"/>
  <c r="Q767" i="5"/>
  <c r="Q766" i="5"/>
  <c r="Q765" i="5"/>
  <c r="Q764" i="5"/>
  <c r="Q763" i="5"/>
  <c r="Q762" i="5"/>
  <c r="Q761" i="5"/>
  <c r="Q760" i="5"/>
  <c r="Q759" i="5"/>
  <c r="Q758" i="5"/>
  <c r="Q757" i="5"/>
  <c r="Q756" i="5"/>
  <c r="Q755" i="5"/>
  <c r="Q754" i="5"/>
  <c r="Q753" i="5"/>
  <c r="Q752" i="5"/>
  <c r="Q751" i="5"/>
  <c r="Q750" i="5"/>
  <c r="Q749" i="5"/>
  <c r="Q748" i="5"/>
  <c r="Q747" i="5"/>
  <c r="Q746" i="5"/>
  <c r="Q745" i="5"/>
  <c r="Q744" i="5"/>
  <c r="Q743" i="5"/>
  <c r="Q742" i="5"/>
  <c r="Q741" i="5"/>
  <c r="Q740" i="5"/>
  <c r="Q739" i="5"/>
  <c r="Q738" i="5"/>
  <c r="Q737" i="5"/>
  <c r="Q736" i="5"/>
  <c r="Q735" i="5"/>
  <c r="Q734" i="5"/>
  <c r="Q733" i="5"/>
  <c r="Q732" i="5"/>
  <c r="Q731" i="5"/>
  <c r="Q730" i="5"/>
  <c r="Q729" i="5"/>
  <c r="Q728" i="5"/>
  <c r="Q727" i="5"/>
  <c r="Q726" i="5"/>
  <c r="Q725" i="5"/>
  <c r="Q724" i="5"/>
  <c r="Q723" i="5"/>
  <c r="Q722" i="5"/>
  <c r="Q721" i="5"/>
  <c r="Q720" i="5"/>
  <c r="Q719" i="5"/>
  <c r="Q718" i="5"/>
  <c r="Q717" i="5"/>
  <c r="Q716" i="5"/>
  <c r="Q715" i="5"/>
  <c r="Q714" i="5"/>
  <c r="Q713" i="5"/>
  <c r="Q712" i="5"/>
  <c r="Q711" i="5"/>
  <c r="Q710" i="5"/>
  <c r="Q709" i="5"/>
  <c r="Q708" i="5"/>
  <c r="Q707" i="5"/>
  <c r="Q706" i="5"/>
  <c r="Q705" i="5"/>
  <c r="Q704" i="5"/>
  <c r="Q703" i="5"/>
  <c r="Q702" i="5"/>
  <c r="Q701" i="5"/>
  <c r="Q700" i="5"/>
  <c r="Q699" i="5"/>
  <c r="Q698" i="5"/>
  <c r="Q697" i="5"/>
  <c r="Q696" i="5"/>
  <c r="Q695" i="5"/>
  <c r="Q694" i="5"/>
  <c r="Q693" i="5"/>
  <c r="Q692" i="5"/>
  <c r="Q691" i="5"/>
  <c r="Q690" i="5"/>
  <c r="Q689" i="5"/>
  <c r="Q688" i="5"/>
  <c r="Q687" i="5"/>
  <c r="Q686" i="5"/>
  <c r="Q685" i="5"/>
  <c r="Q684" i="5"/>
  <c r="Q683" i="5"/>
  <c r="Q682" i="5"/>
  <c r="Q681" i="5"/>
  <c r="Q680" i="5"/>
  <c r="Q679" i="5"/>
  <c r="Q678" i="5"/>
  <c r="Q677" i="5"/>
  <c r="Q676" i="5"/>
  <c r="Q675" i="5"/>
  <c r="Q674" i="5"/>
  <c r="Q673" i="5"/>
  <c r="Q672" i="5"/>
  <c r="Q671" i="5"/>
  <c r="Q670" i="5"/>
  <c r="Q669" i="5"/>
  <c r="Q668" i="5"/>
  <c r="Q667" i="5"/>
  <c r="Q666" i="5"/>
  <c r="Q665" i="5"/>
  <c r="Q664" i="5"/>
  <c r="Q663" i="5"/>
  <c r="Q662" i="5"/>
  <c r="Q661" i="5"/>
  <c r="Q660" i="5"/>
  <c r="Q659" i="5"/>
  <c r="Q658" i="5"/>
  <c r="Q657" i="5"/>
  <c r="Q656" i="5"/>
  <c r="Q655" i="5"/>
  <c r="Q654" i="5"/>
  <c r="Q653" i="5"/>
  <c r="Q652" i="5"/>
  <c r="Q651" i="5"/>
  <c r="Q650" i="5"/>
  <c r="Q649" i="5"/>
  <c r="Q648" i="5"/>
  <c r="Q647" i="5"/>
  <c r="Q646" i="5"/>
  <c r="Q645" i="5"/>
  <c r="Q644" i="5"/>
  <c r="Q643" i="5"/>
  <c r="Q642" i="5"/>
  <c r="Q641" i="5"/>
  <c r="Q640" i="5"/>
  <c r="Q639" i="5"/>
  <c r="Q638" i="5"/>
  <c r="Q637" i="5"/>
  <c r="Q636" i="5"/>
  <c r="Q635" i="5"/>
  <c r="Q634" i="5"/>
  <c r="Q633" i="5"/>
  <c r="Q632" i="5"/>
  <c r="Q631" i="5"/>
  <c r="Q630" i="5"/>
  <c r="Q629" i="5"/>
  <c r="Q628" i="5"/>
  <c r="Q627" i="5"/>
  <c r="Q626" i="5"/>
  <c r="Q625" i="5"/>
  <c r="Q624" i="5"/>
  <c r="Q623" i="5"/>
  <c r="Q622" i="5"/>
  <c r="Q621" i="5"/>
  <c r="Q620" i="5"/>
  <c r="Q619" i="5"/>
  <c r="Q618" i="5"/>
  <c r="Q617" i="5"/>
  <c r="Q616" i="5"/>
  <c r="Q615" i="5"/>
  <c r="Q614" i="5"/>
  <c r="Q613" i="5"/>
  <c r="Q612" i="5"/>
  <c r="Q611" i="5"/>
  <c r="Q610" i="5"/>
  <c r="Q609" i="5"/>
  <c r="Q608" i="5"/>
  <c r="Q607" i="5"/>
  <c r="Q606" i="5"/>
  <c r="Q605" i="5"/>
  <c r="Q604" i="5"/>
  <c r="Q603" i="5"/>
  <c r="Q602" i="5"/>
  <c r="Q601" i="5"/>
  <c r="Q600" i="5"/>
  <c r="Q599" i="5"/>
  <c r="Q598" i="5"/>
  <c r="Q597" i="5"/>
  <c r="Q596" i="5"/>
  <c r="Q595" i="5"/>
  <c r="Q594" i="5"/>
  <c r="Q593" i="5"/>
  <c r="Q592" i="5"/>
  <c r="Q591" i="5"/>
  <c r="Q590" i="5"/>
  <c r="Q589" i="5"/>
  <c r="Q588" i="5"/>
  <c r="Q587" i="5"/>
  <c r="Q586" i="5"/>
  <c r="Q585" i="5"/>
  <c r="Q584" i="5"/>
  <c r="Q583" i="5"/>
  <c r="Q582" i="5"/>
  <c r="Q581" i="5"/>
  <c r="Q580" i="5"/>
  <c r="Q579" i="5"/>
  <c r="Q578" i="5"/>
  <c r="Q577" i="5"/>
  <c r="Q576" i="5"/>
  <c r="Q575" i="5"/>
  <c r="Q574" i="5"/>
  <c r="Q573" i="5"/>
  <c r="Q572" i="5"/>
  <c r="Q571" i="5"/>
  <c r="Q570" i="5"/>
  <c r="Q569" i="5"/>
  <c r="Q568" i="5"/>
  <c r="Q567" i="5"/>
  <c r="Q566" i="5"/>
  <c r="Q565" i="5"/>
  <c r="Q564" i="5"/>
  <c r="Q563" i="5"/>
  <c r="Q562" i="5"/>
  <c r="Q561" i="5"/>
  <c r="Q560" i="5"/>
  <c r="Q559" i="5"/>
  <c r="Q558" i="5"/>
  <c r="Q557" i="5"/>
  <c r="Q556" i="5"/>
  <c r="Q555" i="5"/>
  <c r="Q554" i="5"/>
  <c r="Q553" i="5"/>
  <c r="Q552" i="5"/>
  <c r="Q551" i="5"/>
  <c r="Q550" i="5"/>
  <c r="Q549" i="5"/>
  <c r="Q548" i="5"/>
  <c r="Q547" i="5"/>
  <c r="Q546" i="5"/>
  <c r="Q545" i="5"/>
  <c r="Q544" i="5"/>
  <c r="Q543" i="5"/>
  <c r="Q542" i="5"/>
  <c r="Q541" i="5"/>
  <c r="Q540" i="5"/>
  <c r="Q539" i="5"/>
  <c r="Q538" i="5"/>
  <c r="Q537" i="5"/>
  <c r="Q536" i="5"/>
  <c r="Q535" i="5"/>
  <c r="Q534" i="5"/>
  <c r="Q533" i="5"/>
  <c r="Q532" i="5"/>
  <c r="Q531" i="5"/>
  <c r="Q530" i="5"/>
  <c r="Q529" i="5"/>
  <c r="Q528" i="5"/>
  <c r="Q527" i="5"/>
  <c r="Q526" i="5"/>
  <c r="Q525" i="5"/>
  <c r="Q524" i="5"/>
  <c r="Q523" i="5"/>
  <c r="Q522" i="5"/>
  <c r="Q521" i="5"/>
  <c r="Q520" i="5"/>
  <c r="Q519" i="5"/>
  <c r="Q518" i="5"/>
  <c r="Q517" i="5"/>
  <c r="Q516" i="5"/>
  <c r="Q515" i="5"/>
  <c r="Q514" i="5"/>
  <c r="Q513" i="5"/>
  <c r="Q512" i="5"/>
  <c r="Q511" i="5"/>
  <c r="Q510" i="5"/>
  <c r="Q509" i="5"/>
  <c r="Q508" i="5"/>
  <c r="Q507" i="5"/>
  <c r="Q506" i="5"/>
  <c r="Q505" i="5"/>
  <c r="Q504" i="5"/>
  <c r="Q503" i="5"/>
  <c r="Q502" i="5"/>
  <c r="Q501" i="5"/>
  <c r="Q500" i="5"/>
  <c r="Q499" i="5"/>
  <c r="Q498" i="5"/>
  <c r="Q497" i="5"/>
  <c r="Q496" i="5"/>
  <c r="Q495" i="5"/>
  <c r="Q494" i="5"/>
  <c r="Q493" i="5"/>
  <c r="Q492" i="5"/>
  <c r="Q491" i="5"/>
  <c r="Q490" i="5"/>
  <c r="Q489" i="5"/>
  <c r="Q488" i="5"/>
  <c r="Q487" i="5"/>
  <c r="Q486" i="5"/>
  <c r="Q485" i="5"/>
  <c r="Q484" i="5"/>
  <c r="Q483" i="5"/>
  <c r="Q482" i="5"/>
  <c r="Q481" i="5"/>
  <c r="Q480" i="5"/>
  <c r="Q479" i="5"/>
  <c r="Q478" i="5"/>
  <c r="Q477" i="5"/>
  <c r="Q476" i="5"/>
  <c r="Q475" i="5"/>
  <c r="Q474" i="5"/>
  <c r="Q473" i="5"/>
  <c r="Q472" i="5"/>
  <c r="Q471" i="5"/>
  <c r="Q470" i="5"/>
  <c r="Q469" i="5"/>
  <c r="Q468" i="5"/>
  <c r="Q467" i="5"/>
  <c r="Q466" i="5"/>
  <c r="Q465" i="5"/>
  <c r="Q464" i="5"/>
  <c r="Q463" i="5"/>
  <c r="Q462" i="5"/>
  <c r="Q461" i="5"/>
  <c r="Q460" i="5"/>
  <c r="Q459" i="5"/>
  <c r="Q458" i="5"/>
  <c r="Q457" i="5"/>
  <c r="Q456" i="5"/>
  <c r="Q455" i="5"/>
  <c r="Q454" i="5"/>
  <c r="Q453" i="5"/>
  <c r="Q452" i="5"/>
  <c r="Q451" i="5"/>
  <c r="Q450" i="5"/>
  <c r="Q449" i="5"/>
  <c r="Q448" i="5"/>
  <c r="Q447" i="5"/>
  <c r="Q446" i="5"/>
  <c r="Q445" i="5"/>
  <c r="Q444" i="5"/>
  <c r="Q443" i="5"/>
  <c r="Q442" i="5"/>
  <c r="Q441" i="5"/>
  <c r="Q440" i="5"/>
  <c r="Q439" i="5"/>
  <c r="Q438" i="5"/>
  <c r="Q437" i="5"/>
  <c r="Q436" i="5"/>
  <c r="Q435" i="5"/>
  <c r="Q434" i="5"/>
  <c r="Q433" i="5"/>
  <c r="Q432" i="5"/>
  <c r="Q431" i="5"/>
  <c r="Q430" i="5"/>
  <c r="Q429" i="5"/>
  <c r="Q428" i="5"/>
  <c r="Q427" i="5"/>
  <c r="Q426" i="5"/>
  <c r="Q425" i="5"/>
  <c r="Q424" i="5"/>
  <c r="Q423" i="5"/>
  <c r="Q422" i="5"/>
  <c r="Q421" i="5"/>
  <c r="Q420" i="5"/>
  <c r="Q419" i="5"/>
  <c r="Q5" i="5"/>
  <c r="Q7" i="5"/>
  <c r="Q9" i="5"/>
  <c r="Q11" i="5"/>
  <c r="Q13" i="5"/>
  <c r="Q15" i="5"/>
  <c r="Q17" i="5"/>
  <c r="Q19" i="5"/>
  <c r="Q21" i="5"/>
  <c r="Q23" i="5"/>
  <c r="Q25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4" i="5"/>
  <c r="Q406" i="5"/>
  <c r="Q408" i="5"/>
  <c r="Q410" i="5"/>
  <c r="Q412" i="5"/>
  <c r="Q414" i="5"/>
  <c r="Q415" i="5"/>
  <c r="Q416" i="5"/>
  <c r="Q417" i="5"/>
  <c r="Q418" i="5"/>
  <c r="F4" i="1"/>
  <c r="F5" i="1" s="1"/>
  <c r="F6" i="1" s="1"/>
  <c r="F7" i="1" s="1"/>
  <c r="D4" i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6" i="1" s="1"/>
  <c r="D387" i="1" s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6" i="1" s="1"/>
  <c r="D407" i="1" s="1"/>
  <c r="D408" i="1" s="1"/>
  <c r="D409" i="1" s="1"/>
  <c r="D410" i="1" s="1"/>
  <c r="D411" i="1" s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4" i="1" s="1"/>
  <c r="D435" i="1" s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6" i="1" s="1"/>
  <c r="D467" i="1" s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2" i="1" s="1"/>
  <c r="D483" i="1" s="1"/>
  <c r="D484" i="1" s="1"/>
  <c r="D485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6" i="1" s="1"/>
  <c r="D507" i="1" s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D521" i="1" s="1"/>
  <c r="D522" i="1" s="1"/>
  <c r="D523" i="1" s="1"/>
  <c r="D524" i="1" s="1"/>
  <c r="D525" i="1" s="1"/>
  <c r="D526" i="1" s="1"/>
  <c r="D527" i="1" s="1"/>
  <c r="D528" i="1" s="1"/>
  <c r="D529" i="1" s="1"/>
  <c r="D530" i="1" s="1"/>
  <c r="D531" i="1" s="1"/>
  <c r="D532" i="1" s="1"/>
  <c r="D533" i="1" s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6" i="1" s="1"/>
  <c r="D627" i="1" s="1"/>
  <c r="D628" i="1" s="1"/>
  <c r="D629" i="1" s="1"/>
  <c r="D630" i="1" s="1"/>
  <c r="D631" i="1" s="1"/>
  <c r="D632" i="1" s="1"/>
  <c r="D633" i="1" s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D647" i="1" s="1"/>
  <c r="D648" i="1" s="1"/>
  <c r="D649" i="1" s="1"/>
  <c r="D650" i="1" s="1"/>
  <c r="D651" i="1" s="1"/>
  <c r="D652" i="1" s="1"/>
  <c r="D653" i="1" s="1"/>
  <c r="D654" i="1" s="1"/>
  <c r="D655" i="1" s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4" i="1" s="1"/>
  <c r="D675" i="1" s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86" i="1" s="1"/>
  <c r="D687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8" i="1" s="1"/>
  <c r="D699" i="1" s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2" i="1" s="1"/>
  <c r="D723" i="1" s="1"/>
  <c r="D724" i="1" s="1"/>
  <c r="D725" i="1" s="1"/>
  <c r="D726" i="1" s="1"/>
  <c r="D727" i="1" s="1"/>
  <c r="D728" i="1" s="1"/>
  <c r="D729" i="1" s="1"/>
  <c r="D730" i="1" s="1"/>
  <c r="D731" i="1" s="1"/>
  <c r="D732" i="1" s="1"/>
  <c r="D733" i="1" s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6" i="1" s="1"/>
  <c r="D747" i="1" s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0" i="1" s="1"/>
  <c r="D771" i="1" s="1"/>
  <c r="D772" i="1" s="1"/>
  <c r="D773" i="1" s="1"/>
  <c r="D774" i="1" s="1"/>
  <c r="D775" i="1" s="1"/>
  <c r="D776" i="1" s="1"/>
  <c r="D777" i="1" s="1"/>
  <c r="D778" i="1" s="1"/>
  <c r="D779" i="1" s="1"/>
  <c r="D780" i="1" s="1"/>
  <c r="D781" i="1" s="1"/>
  <c r="D782" i="1" s="1"/>
  <c r="D783" i="1" s="1"/>
  <c r="D784" i="1" s="1"/>
  <c r="D785" i="1" s="1"/>
  <c r="D786" i="1" s="1"/>
  <c r="D787" i="1" s="1"/>
  <c r="D788" i="1" s="1"/>
  <c r="D789" i="1" s="1"/>
  <c r="D790" i="1" s="1"/>
  <c r="D791" i="1" s="1"/>
  <c r="D792" i="1" s="1"/>
  <c r="D793" i="1" s="1"/>
  <c r="D794" i="1" s="1"/>
  <c r="D795" i="1" s="1"/>
  <c r="D796" i="1" s="1"/>
  <c r="D797" i="1" s="1"/>
  <c r="D798" i="1" s="1"/>
  <c r="D799" i="1" s="1"/>
  <c r="D800" i="1" s="1"/>
  <c r="D801" i="1" s="1"/>
  <c r="D802" i="1" s="1"/>
  <c r="D803" i="1" s="1"/>
  <c r="D804" i="1" s="1"/>
  <c r="D805" i="1" s="1"/>
  <c r="D806" i="1" s="1"/>
  <c r="D807" i="1" s="1"/>
  <c r="D808" i="1" s="1"/>
  <c r="D809" i="1" s="1"/>
  <c r="D810" i="1" s="1"/>
  <c r="D811" i="1" s="1"/>
  <c r="D812" i="1" s="1"/>
  <c r="D813" i="1" s="1"/>
  <c r="D814" i="1" s="1"/>
  <c r="D815" i="1" s="1"/>
  <c r="D816" i="1" s="1"/>
  <c r="D817" i="1" s="1"/>
  <c r="D818" i="1" s="1"/>
  <c r="D819" i="1" s="1"/>
  <c r="D820" i="1" s="1"/>
  <c r="D821" i="1" s="1"/>
  <c r="D822" i="1" s="1"/>
  <c r="D823" i="1" s="1"/>
  <c r="D824" i="1" s="1"/>
  <c r="D825" i="1" s="1"/>
  <c r="D826" i="1" s="1"/>
  <c r="D827" i="1" s="1"/>
  <c r="D828" i="1" s="1"/>
  <c r="D829" i="1" s="1"/>
  <c r="D830" i="1" s="1"/>
  <c r="D831" i="1" s="1"/>
  <c r="D832" i="1" s="1"/>
  <c r="D833" i="1" s="1"/>
  <c r="D834" i="1" s="1"/>
  <c r="D835" i="1" s="1"/>
  <c r="D836" i="1" s="1"/>
  <c r="D837" i="1" s="1"/>
  <c r="D838" i="1" s="1"/>
  <c r="D839" i="1" s="1"/>
  <c r="D840" i="1" s="1"/>
  <c r="D841" i="1" s="1"/>
  <c r="D842" i="1" s="1"/>
  <c r="D843" i="1" s="1"/>
  <c r="D844" i="1" s="1"/>
  <c r="D845" i="1" s="1"/>
  <c r="D846" i="1" s="1"/>
  <c r="D847" i="1" s="1"/>
  <c r="D848" i="1" s="1"/>
  <c r="D849" i="1" s="1"/>
  <c r="D850" i="1" s="1"/>
  <c r="D851" i="1" s="1"/>
  <c r="D852" i="1" s="1"/>
  <c r="D853" i="1" s="1"/>
  <c r="D854" i="1" s="1"/>
  <c r="D855" i="1" s="1"/>
  <c r="D856" i="1" s="1"/>
  <c r="D857" i="1" s="1"/>
  <c r="D858" i="1" s="1"/>
  <c r="D859" i="1" s="1"/>
  <c r="D860" i="1" s="1"/>
  <c r="D861" i="1" s="1"/>
  <c r="D862" i="1" s="1"/>
  <c r="D863" i="1" s="1"/>
  <c r="D864" i="1" s="1"/>
  <c r="D865" i="1" s="1"/>
  <c r="D866" i="1" s="1"/>
  <c r="D867" i="1" s="1"/>
  <c r="D868" i="1" s="1"/>
  <c r="D869" i="1" s="1"/>
  <c r="D870" i="1" s="1"/>
  <c r="D871" i="1" s="1"/>
  <c r="D872" i="1" s="1"/>
  <c r="D873" i="1" s="1"/>
  <c r="D874" i="1" s="1"/>
  <c r="D875" i="1" s="1"/>
  <c r="D876" i="1" s="1"/>
  <c r="D877" i="1" s="1"/>
  <c r="D878" i="1" s="1"/>
  <c r="D879" i="1" s="1"/>
  <c r="D880" i="1" s="1"/>
  <c r="D881" i="1" s="1"/>
  <c r="D882" i="1" s="1"/>
  <c r="D883" i="1" s="1"/>
  <c r="D884" i="1" s="1"/>
  <c r="D885" i="1" s="1"/>
  <c r="D886" i="1" s="1"/>
  <c r="D887" i="1" s="1"/>
  <c r="D888" i="1" s="1"/>
  <c r="D889" i="1" s="1"/>
  <c r="D890" i="1" s="1"/>
  <c r="D891" i="1" s="1"/>
  <c r="D892" i="1" s="1"/>
  <c r="D893" i="1" s="1"/>
  <c r="D894" i="1" s="1"/>
  <c r="D895" i="1" s="1"/>
  <c r="D896" i="1" s="1"/>
  <c r="D897" i="1" s="1"/>
  <c r="D898" i="1" s="1"/>
  <c r="D899" i="1" s="1"/>
  <c r="D900" i="1" s="1"/>
  <c r="D901" i="1" s="1"/>
  <c r="D902" i="1" s="1"/>
  <c r="D903" i="1" s="1"/>
  <c r="D904" i="1" s="1"/>
  <c r="D905" i="1" s="1"/>
  <c r="D906" i="1" s="1"/>
  <c r="D907" i="1" s="1"/>
  <c r="D908" i="1" s="1"/>
  <c r="D909" i="1" s="1"/>
  <c r="D910" i="1" s="1"/>
  <c r="D911" i="1" s="1"/>
  <c r="D912" i="1" s="1"/>
  <c r="D913" i="1" s="1"/>
  <c r="D914" i="1" s="1"/>
  <c r="D915" i="1" s="1"/>
  <c r="D916" i="1" s="1"/>
  <c r="D917" i="1" s="1"/>
  <c r="D918" i="1" s="1"/>
  <c r="D919" i="1" s="1"/>
  <c r="D920" i="1" s="1"/>
  <c r="D921" i="1" s="1"/>
  <c r="D922" i="1" s="1"/>
  <c r="D923" i="1" s="1"/>
  <c r="D924" i="1" s="1"/>
  <c r="D925" i="1" s="1"/>
  <c r="D926" i="1" s="1"/>
  <c r="D927" i="1" s="1"/>
  <c r="D928" i="1" s="1"/>
  <c r="D929" i="1" s="1"/>
  <c r="D930" i="1" s="1"/>
  <c r="D931" i="1" s="1"/>
  <c r="D932" i="1" s="1"/>
  <c r="D933" i="1" s="1"/>
  <c r="D934" i="1" s="1"/>
  <c r="D935" i="1" s="1"/>
  <c r="D936" i="1" s="1"/>
  <c r="D937" i="1" s="1"/>
  <c r="D938" i="1" s="1"/>
  <c r="D939" i="1" s="1"/>
  <c r="D940" i="1" s="1"/>
  <c r="D941" i="1" s="1"/>
  <c r="D942" i="1" s="1"/>
  <c r="D943" i="1" s="1"/>
  <c r="D944" i="1" s="1"/>
  <c r="D945" i="1" s="1"/>
  <c r="D946" i="1" s="1"/>
  <c r="D947" i="1" s="1"/>
  <c r="D948" i="1" s="1"/>
  <c r="D949" i="1" s="1"/>
  <c r="D950" i="1" s="1"/>
  <c r="D951" i="1" s="1"/>
  <c r="D952" i="1" s="1"/>
  <c r="D953" i="1" s="1"/>
  <c r="D954" i="1" s="1"/>
  <c r="D955" i="1" s="1"/>
  <c r="D956" i="1" s="1"/>
  <c r="D957" i="1" s="1"/>
  <c r="D958" i="1" s="1"/>
  <c r="D959" i="1" s="1"/>
  <c r="D960" i="1" s="1"/>
  <c r="D961" i="1" s="1"/>
  <c r="D962" i="1" s="1"/>
  <c r="D963" i="1" s="1"/>
  <c r="D964" i="1" s="1"/>
  <c r="D965" i="1" s="1"/>
  <c r="D966" i="1" s="1"/>
  <c r="D967" i="1" s="1"/>
  <c r="D968" i="1" s="1"/>
  <c r="D969" i="1" s="1"/>
  <c r="D970" i="1" s="1"/>
  <c r="D971" i="1" s="1"/>
  <c r="D972" i="1" s="1"/>
  <c r="D973" i="1" s="1"/>
  <c r="D974" i="1" s="1"/>
  <c r="D975" i="1" s="1"/>
  <c r="D976" i="1" s="1"/>
  <c r="D977" i="1" s="1"/>
  <c r="D978" i="1" s="1"/>
  <c r="D979" i="1" s="1"/>
  <c r="D980" i="1" s="1"/>
  <c r="D981" i="1" s="1"/>
  <c r="D982" i="1" s="1"/>
  <c r="D983" i="1" s="1"/>
  <c r="D984" i="1" s="1"/>
  <c r="D985" i="1" s="1"/>
  <c r="D986" i="1" s="1"/>
  <c r="D987" i="1" s="1"/>
  <c r="D988" i="1" s="1"/>
  <c r="D989" i="1" s="1"/>
  <c r="D990" i="1" s="1"/>
  <c r="D991" i="1" s="1"/>
  <c r="D992" i="1" s="1"/>
  <c r="D993" i="1" s="1"/>
  <c r="D994" i="1" s="1"/>
  <c r="D995" i="1" s="1"/>
  <c r="D996" i="1" s="1"/>
  <c r="D997" i="1" s="1"/>
  <c r="D998" i="1" s="1"/>
  <c r="D999" i="1" s="1"/>
  <c r="D1000" i="1" s="1"/>
  <c r="D1001" i="1" s="1"/>
  <c r="D1002" i="1" s="1"/>
  <c r="D1003" i="1" s="1"/>
  <c r="D1004" i="1" s="1"/>
  <c r="D1005" i="1" s="1"/>
  <c r="D1006" i="1" s="1"/>
  <c r="D1007" i="1" s="1"/>
  <c r="D1008" i="1" s="1"/>
  <c r="D1009" i="1" s="1"/>
  <c r="D1010" i="1" s="1"/>
  <c r="D1011" i="1" s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D1033" i="1" s="1"/>
  <c r="D1034" i="1" s="1"/>
  <c r="D1035" i="1" s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 s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4" i="1" s="1"/>
  <c r="D1155" i="1" s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8" i="1" s="1"/>
  <c r="D1179" i="1" s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 s="1"/>
  <c r="D1203" i="1" s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6" i="1" s="1"/>
  <c r="D1227" i="1" s="1"/>
  <c r="D1228" i="1" s="1"/>
  <c r="D1229" i="1" s="1"/>
  <c r="D1230" i="1" s="1"/>
  <c r="D1231" i="1" s="1"/>
  <c r="D1232" i="1" s="1"/>
  <c r="D1233" i="1" s="1"/>
  <c r="D1234" i="1" s="1"/>
  <c r="D1235" i="1" s="1"/>
  <c r="D1236" i="1" s="1"/>
  <c r="D1237" i="1" s="1"/>
  <c r="D1238" i="1" s="1"/>
  <c r="D1239" i="1" s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4" i="1" s="1"/>
  <c r="D1275" i="1" s="1"/>
  <c r="D1276" i="1" s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2" i="1" s="1"/>
  <c r="D1323" i="1" s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6" i="1" s="1"/>
  <c r="D1347" i="1" s="1"/>
  <c r="D1348" i="1" s="1"/>
  <c r="D1349" i="1" s="1"/>
  <c r="D1350" i="1" s="1"/>
  <c r="D1351" i="1" s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0" i="1" s="1"/>
  <c r="D1371" i="1" s="1"/>
  <c r="D1372" i="1" s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8" i="1" s="1"/>
  <c r="D1419" i="1" s="1"/>
  <c r="D1420" i="1" s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D1432" i="1" s="1"/>
  <c r="D1433" i="1" s="1"/>
  <c r="D1434" i="1" s="1"/>
  <c r="D1435" i="1" s="1"/>
  <c r="D1436" i="1" s="1"/>
  <c r="D1437" i="1" s="1"/>
  <c r="D1438" i="1" s="1"/>
  <c r="D1439" i="1" s="1"/>
  <c r="D1440" i="1" s="1"/>
  <c r="D1441" i="1" s="1"/>
  <c r="D1442" i="1" s="1"/>
  <c r="D1443" i="1" s="1"/>
  <c r="D1444" i="1" s="1"/>
  <c r="D1445" i="1" s="1"/>
  <c r="D1446" i="1" s="1"/>
  <c r="D1447" i="1" s="1"/>
  <c r="D1448" i="1" s="1"/>
  <c r="D1449" i="1" s="1"/>
  <c r="D1450" i="1" s="1"/>
  <c r="D1451" i="1" s="1"/>
  <c r="D1452" i="1" s="1"/>
  <c r="D1453" i="1" s="1"/>
  <c r="D1454" i="1" s="1"/>
  <c r="D1455" i="1" s="1"/>
  <c r="D1456" i="1" s="1"/>
  <c r="D1457" i="1" s="1"/>
  <c r="D1458" i="1" s="1"/>
  <c r="D1459" i="1" s="1"/>
  <c r="D1460" i="1" s="1"/>
  <c r="D1461" i="1" s="1"/>
  <c r="D1462" i="1" s="1"/>
  <c r="D1463" i="1" s="1"/>
  <c r="D1464" i="1" s="1"/>
  <c r="D1465" i="1" s="1"/>
  <c r="D1466" i="1" s="1"/>
  <c r="D1467" i="1" s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 s="1"/>
  <c r="D1483" i="1" s="1"/>
  <c r="D1484" i="1" s="1"/>
  <c r="D1485" i="1" s="1"/>
  <c r="D1486" i="1" s="1"/>
  <c r="D1487" i="1" s="1"/>
  <c r="D1488" i="1" s="1"/>
  <c r="D1489" i="1" s="1"/>
  <c r="D1490" i="1" s="1"/>
  <c r="D1491" i="1" s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10" i="1" s="1"/>
  <c r="D1511" i="1" s="1"/>
  <c r="D1512" i="1" s="1"/>
  <c r="D1513" i="1" s="1"/>
  <c r="D1514" i="1" s="1"/>
  <c r="D1515" i="1" s="1"/>
  <c r="D1516" i="1" s="1"/>
  <c r="D1517" i="1" s="1"/>
  <c r="D1518" i="1" s="1"/>
  <c r="D1519" i="1" s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38" i="1" s="1"/>
  <c r="D1539" i="1" s="1"/>
  <c r="D1540" i="1" s="1"/>
  <c r="D1541" i="1" s="1"/>
  <c r="D1542" i="1" s="1"/>
  <c r="D1543" i="1" s="1"/>
  <c r="D1544" i="1" s="1"/>
  <c r="D1545" i="1" s="1"/>
  <c r="D1546" i="1" s="1"/>
  <c r="D1547" i="1" s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562" i="1" s="1"/>
  <c r="D1563" i="1" s="1"/>
  <c r="D1564" i="1" s="1"/>
  <c r="D1565" i="1" s="1"/>
  <c r="D1566" i="1" s="1"/>
  <c r="D1567" i="1" s="1"/>
  <c r="D1568" i="1" s="1"/>
  <c r="D1569" i="1" s="1"/>
  <c r="D1570" i="1" s="1"/>
  <c r="D1571" i="1" s="1"/>
  <c r="D1572" i="1" s="1"/>
  <c r="D1573" i="1" s="1"/>
  <c r="D1574" i="1" s="1"/>
  <c r="D1575" i="1" s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6" i="1" s="1"/>
  <c r="D1587" i="1" s="1"/>
  <c r="D1588" i="1" s="1"/>
  <c r="D1589" i="1" s="1"/>
  <c r="D1590" i="1" s="1"/>
  <c r="D1591" i="1" s="1"/>
  <c r="D1592" i="1" s="1"/>
  <c r="D1593" i="1" s="1"/>
  <c r="D1594" i="1" s="1"/>
  <c r="D1595" i="1" s="1"/>
  <c r="D1596" i="1" s="1"/>
  <c r="D1597" i="1" s="1"/>
  <c r="D1598" i="1" s="1"/>
  <c r="D1599" i="1" s="1"/>
  <c r="D1600" i="1" s="1"/>
  <c r="D1601" i="1" s="1"/>
  <c r="D1602" i="1" s="1"/>
  <c r="D1603" i="1" s="1"/>
  <c r="D1604" i="1" s="1"/>
  <c r="D1605" i="1" s="1"/>
  <c r="D1606" i="1" s="1"/>
  <c r="D1607" i="1" s="1"/>
  <c r="D1608" i="1" s="1"/>
  <c r="D1609" i="1" s="1"/>
  <c r="D1610" i="1" s="1"/>
  <c r="D1611" i="1" s="1"/>
  <c r="D1612" i="1" s="1"/>
  <c r="D1613" i="1" s="1"/>
  <c r="D1614" i="1" s="1"/>
  <c r="D1615" i="1" s="1"/>
  <c r="D1616" i="1" s="1"/>
  <c r="D1617" i="1" s="1"/>
  <c r="D1618" i="1" s="1"/>
  <c r="D1619" i="1" s="1"/>
  <c r="D1620" i="1" s="1"/>
  <c r="D1621" i="1" s="1"/>
  <c r="D1622" i="1" s="1"/>
  <c r="D1623" i="1" s="1"/>
  <c r="D1624" i="1" s="1"/>
  <c r="D1625" i="1" s="1"/>
  <c r="D1626" i="1" s="1"/>
  <c r="D1627" i="1" s="1"/>
  <c r="D1628" i="1" s="1"/>
  <c r="D1629" i="1" s="1"/>
  <c r="D1630" i="1" s="1"/>
  <c r="D1631" i="1" s="1"/>
  <c r="D1632" i="1" s="1"/>
  <c r="D1633" i="1" s="1"/>
  <c r="D1634" i="1" s="1"/>
  <c r="D1635" i="1" s="1"/>
  <c r="D1636" i="1" s="1"/>
  <c r="D1637" i="1" s="1"/>
  <c r="D1638" i="1" s="1"/>
  <c r="D1639" i="1" s="1"/>
  <c r="D1640" i="1" s="1"/>
  <c r="D1641" i="1" s="1"/>
  <c r="D1642" i="1" s="1"/>
  <c r="D1643" i="1" s="1"/>
  <c r="D1644" i="1" s="1"/>
  <c r="D1645" i="1" s="1"/>
  <c r="D1646" i="1" s="1"/>
  <c r="D1647" i="1" s="1"/>
  <c r="D1648" i="1" s="1"/>
  <c r="D1649" i="1" s="1"/>
  <c r="D1650" i="1" s="1"/>
  <c r="D1651" i="1" s="1"/>
  <c r="D1652" i="1" s="1"/>
  <c r="D1653" i="1" s="1"/>
  <c r="D1654" i="1" s="1"/>
  <c r="D1655" i="1" s="1"/>
  <c r="D1656" i="1" s="1"/>
  <c r="D1657" i="1" s="1"/>
  <c r="D1658" i="1" s="1"/>
  <c r="D1659" i="1" s="1"/>
  <c r="D1660" i="1" s="1"/>
  <c r="D1661" i="1" s="1"/>
  <c r="D1662" i="1" s="1"/>
  <c r="D1663" i="1" s="1"/>
  <c r="D1664" i="1" s="1"/>
  <c r="D1665" i="1" s="1"/>
  <c r="D1666" i="1" s="1"/>
  <c r="D1667" i="1" s="1"/>
  <c r="D1668" i="1" s="1"/>
  <c r="D1669" i="1" s="1"/>
  <c r="D1670" i="1" s="1"/>
  <c r="D1671" i="1" s="1"/>
  <c r="D1672" i="1" s="1"/>
  <c r="D1673" i="1" s="1"/>
  <c r="D1674" i="1" s="1"/>
  <c r="D1675" i="1" s="1"/>
  <c r="D1676" i="1" s="1"/>
  <c r="D1677" i="1" s="1"/>
  <c r="D1678" i="1" s="1"/>
  <c r="D1679" i="1" s="1"/>
  <c r="D1680" i="1" s="1"/>
  <c r="D1681" i="1" s="1"/>
  <c r="D1682" i="1" s="1"/>
  <c r="D1683" i="1" s="1"/>
  <c r="D1684" i="1" s="1"/>
  <c r="D1685" i="1" s="1"/>
  <c r="D1686" i="1" s="1"/>
  <c r="D1687" i="1" s="1"/>
  <c r="D1688" i="1" s="1"/>
  <c r="D1689" i="1" s="1"/>
  <c r="D1690" i="1" s="1"/>
  <c r="D1691" i="1" s="1"/>
  <c r="D1692" i="1" s="1"/>
  <c r="D1693" i="1" s="1"/>
  <c r="D1694" i="1" s="1"/>
  <c r="D1695" i="1" s="1"/>
  <c r="D1696" i="1" s="1"/>
  <c r="D1697" i="1" s="1"/>
  <c r="D1698" i="1" s="1"/>
  <c r="D1699" i="1" s="1"/>
  <c r="D1700" i="1" s="1"/>
  <c r="D1701" i="1" s="1"/>
  <c r="D1702" i="1" s="1"/>
  <c r="D1703" i="1" s="1"/>
  <c r="D1704" i="1" s="1"/>
  <c r="D1705" i="1" s="1"/>
  <c r="D1706" i="1" s="1"/>
  <c r="D1707" i="1" s="1"/>
  <c r="D1708" i="1" s="1"/>
  <c r="D1709" i="1" s="1"/>
  <c r="D1710" i="1" s="1"/>
  <c r="D1711" i="1" s="1"/>
  <c r="D1712" i="1" s="1"/>
  <c r="D1713" i="1" s="1"/>
  <c r="D1714" i="1" s="1"/>
  <c r="D1715" i="1" s="1"/>
  <c r="D1716" i="1" s="1"/>
  <c r="D1717" i="1" s="1"/>
  <c r="D1718" i="1" s="1"/>
  <c r="D1719" i="1" s="1"/>
  <c r="D1720" i="1" s="1"/>
  <c r="D1721" i="1" s="1"/>
  <c r="D1722" i="1" s="1"/>
  <c r="D1723" i="1" s="1"/>
  <c r="D1724" i="1" s="1"/>
  <c r="D1725" i="1" s="1"/>
  <c r="D1726" i="1" s="1"/>
  <c r="D1727" i="1" s="1"/>
  <c r="D1728" i="1" s="1"/>
  <c r="D1729" i="1" s="1"/>
  <c r="D1730" i="1" s="1"/>
  <c r="D1731" i="1" s="1"/>
  <c r="D1732" i="1" s="1"/>
  <c r="D1733" i="1" s="1"/>
  <c r="D1734" i="1" s="1"/>
  <c r="D1735" i="1" s="1"/>
  <c r="D1736" i="1" s="1"/>
  <c r="D1737" i="1" s="1"/>
  <c r="D1738" i="1" s="1"/>
  <c r="D1739" i="1" s="1"/>
  <c r="D1740" i="1" s="1"/>
  <c r="D1741" i="1" s="1"/>
  <c r="D1742" i="1" s="1"/>
  <c r="D1743" i="1" s="1"/>
  <c r="D1744" i="1" s="1"/>
  <c r="D1745" i="1" s="1"/>
  <c r="D1746" i="1" s="1"/>
  <c r="D1747" i="1" s="1"/>
  <c r="D1748" i="1" s="1"/>
  <c r="D1749" i="1" s="1"/>
  <c r="D1750" i="1" s="1"/>
  <c r="D1751" i="1" s="1"/>
  <c r="D1752" i="1" s="1"/>
  <c r="D1753" i="1" s="1"/>
  <c r="D1754" i="1" s="1"/>
  <c r="D1755" i="1" s="1"/>
  <c r="D1756" i="1" s="1"/>
  <c r="D1757" i="1" s="1"/>
  <c r="D1758" i="1" s="1"/>
  <c r="D1759" i="1" s="1"/>
  <c r="D1760" i="1" s="1"/>
  <c r="D1761" i="1" s="1"/>
  <c r="D1762" i="1" s="1"/>
  <c r="D1763" i="1" s="1"/>
  <c r="D1764" i="1" s="1"/>
  <c r="D1765" i="1" s="1"/>
  <c r="D1766" i="1" s="1"/>
  <c r="D1767" i="1" s="1"/>
  <c r="D1768" i="1" s="1"/>
  <c r="D1769" i="1" s="1"/>
  <c r="D1770" i="1" s="1"/>
  <c r="D1771" i="1" s="1"/>
  <c r="D1772" i="1" s="1"/>
  <c r="D1773" i="1" s="1"/>
  <c r="D1774" i="1" s="1"/>
  <c r="D1775" i="1" s="1"/>
  <c r="D1776" i="1" s="1"/>
  <c r="D1777" i="1" s="1"/>
  <c r="D1778" i="1" s="1"/>
  <c r="D1779" i="1" s="1"/>
  <c r="D1780" i="1" s="1"/>
  <c r="D1781" i="1" s="1"/>
  <c r="D1782" i="1" s="1"/>
  <c r="D1783" i="1" s="1"/>
  <c r="D1784" i="1" s="1"/>
  <c r="D1785" i="1" s="1"/>
  <c r="D1786" i="1" s="1"/>
  <c r="D1787" i="1" s="1"/>
  <c r="D1788" i="1" s="1"/>
  <c r="D1789" i="1" s="1"/>
  <c r="D1790" i="1" s="1"/>
  <c r="D1791" i="1" s="1"/>
  <c r="D1792" i="1" s="1"/>
  <c r="D1793" i="1" s="1"/>
  <c r="D1794" i="1" s="1"/>
  <c r="D1795" i="1" s="1"/>
  <c r="D1796" i="1" s="1"/>
  <c r="D1797" i="1" s="1"/>
  <c r="D1798" i="1" s="1"/>
  <c r="D1799" i="1" s="1"/>
  <c r="D1800" i="1" s="1"/>
  <c r="D1801" i="1" s="1"/>
  <c r="D1802" i="1" s="1"/>
  <c r="D1803" i="1" s="1"/>
  <c r="D1804" i="1" s="1"/>
  <c r="D1805" i="1" s="1"/>
  <c r="D1806" i="1" s="1"/>
  <c r="D1807" i="1" s="1"/>
  <c r="D1808" i="1" s="1"/>
  <c r="D1809" i="1" s="1"/>
  <c r="D1810" i="1" s="1"/>
  <c r="D1811" i="1" s="1"/>
  <c r="D1812" i="1" s="1"/>
  <c r="D1813" i="1" s="1"/>
  <c r="D1814" i="1" s="1"/>
  <c r="D1815" i="1" s="1"/>
  <c r="D1816" i="1" s="1"/>
  <c r="D1817" i="1" s="1"/>
  <c r="D1818" i="1" s="1"/>
  <c r="D1819" i="1" s="1"/>
  <c r="D1820" i="1" s="1"/>
  <c r="D1821" i="1" s="1"/>
  <c r="D1822" i="1" s="1"/>
  <c r="D1823" i="1" s="1"/>
  <c r="D1824" i="1" s="1"/>
  <c r="D1825" i="1" s="1"/>
  <c r="D1826" i="1" s="1"/>
  <c r="D1827" i="1" s="1"/>
  <c r="D1828" i="1" s="1"/>
  <c r="D1829" i="1" s="1"/>
  <c r="D1830" i="1" s="1"/>
  <c r="D1831" i="1" s="1"/>
  <c r="D1832" i="1" s="1"/>
  <c r="D1833" i="1" s="1"/>
  <c r="D1834" i="1" s="1"/>
  <c r="D1835" i="1" s="1"/>
  <c r="D1836" i="1" s="1"/>
  <c r="D1837" i="1" s="1"/>
  <c r="D1838" i="1" s="1"/>
  <c r="D1839" i="1" s="1"/>
  <c r="D1840" i="1" s="1"/>
  <c r="D1841" i="1" s="1"/>
  <c r="D1842" i="1" s="1"/>
  <c r="D1843" i="1" s="1"/>
  <c r="D1844" i="1" s="1"/>
  <c r="D1845" i="1" s="1"/>
  <c r="D1846" i="1" s="1"/>
  <c r="D1847" i="1" s="1"/>
  <c r="D1848" i="1" s="1"/>
  <c r="D1849" i="1" s="1"/>
  <c r="D1850" i="1" s="1"/>
  <c r="D1851" i="1" s="1"/>
  <c r="D1852" i="1" s="1"/>
  <c r="D1853" i="1" s="1"/>
  <c r="D1854" i="1" s="1"/>
  <c r="D1855" i="1" s="1"/>
  <c r="D1856" i="1" s="1"/>
  <c r="D1857" i="1" s="1"/>
  <c r="D1858" i="1" s="1"/>
  <c r="D1859" i="1" s="1"/>
  <c r="D1860" i="1" s="1"/>
  <c r="D1861" i="1" s="1"/>
  <c r="D1862" i="1" s="1"/>
  <c r="D1863" i="1" s="1"/>
  <c r="D1864" i="1" s="1"/>
  <c r="D1865" i="1" s="1"/>
  <c r="D1866" i="1" s="1"/>
  <c r="D1867" i="1" s="1"/>
  <c r="D1868" i="1" s="1"/>
  <c r="D1869" i="1" s="1"/>
  <c r="D1870" i="1" s="1"/>
  <c r="D1871" i="1" s="1"/>
  <c r="D1872" i="1" s="1"/>
  <c r="D1873" i="1" s="1"/>
  <c r="D1874" i="1" s="1"/>
  <c r="D1875" i="1" s="1"/>
  <c r="D1876" i="1" s="1"/>
  <c r="D1877" i="1" s="1"/>
  <c r="D1878" i="1" s="1"/>
  <c r="D1879" i="1" s="1"/>
  <c r="D1880" i="1" s="1"/>
  <c r="D1881" i="1" s="1"/>
  <c r="D1882" i="1" s="1"/>
  <c r="D1883" i="1" s="1"/>
  <c r="D1884" i="1" s="1"/>
  <c r="D1885" i="1" s="1"/>
  <c r="D1886" i="1" s="1"/>
  <c r="D1887" i="1" s="1"/>
  <c r="D1888" i="1" s="1"/>
  <c r="D1889" i="1" s="1"/>
  <c r="D1890" i="1" s="1"/>
  <c r="D1891" i="1" s="1"/>
  <c r="D1892" i="1" s="1"/>
  <c r="D1893" i="1" s="1"/>
  <c r="D1894" i="1" s="1"/>
  <c r="D1895" i="1" s="1"/>
  <c r="D1896" i="1" s="1"/>
  <c r="D1897" i="1" s="1"/>
  <c r="D1898" i="1" s="1"/>
  <c r="D1899" i="1" s="1"/>
  <c r="D1900" i="1" s="1"/>
  <c r="D1901" i="1" s="1"/>
  <c r="D1902" i="1" s="1"/>
  <c r="D1903" i="1" s="1"/>
  <c r="D1904" i="1" s="1"/>
  <c r="D1905" i="1" s="1"/>
  <c r="D1906" i="1" s="1"/>
  <c r="D1907" i="1" s="1"/>
  <c r="D1908" i="1" s="1"/>
  <c r="D1909" i="1" s="1"/>
  <c r="D1910" i="1" s="1"/>
  <c r="D1911" i="1" s="1"/>
  <c r="D1912" i="1" s="1"/>
  <c r="D1913" i="1" s="1"/>
  <c r="D1914" i="1" s="1"/>
  <c r="D1915" i="1" s="1"/>
  <c r="D1916" i="1" s="1"/>
  <c r="D1917" i="1" s="1"/>
  <c r="D1918" i="1" s="1"/>
  <c r="D1919" i="1" s="1"/>
  <c r="D1920" i="1" s="1"/>
  <c r="D1921" i="1" s="1"/>
  <c r="D1922" i="1" s="1"/>
  <c r="D1923" i="1" s="1"/>
  <c r="D1924" i="1" s="1"/>
  <c r="D1925" i="1" s="1"/>
  <c r="D1926" i="1" s="1"/>
  <c r="D1927" i="1" s="1"/>
  <c r="D1928" i="1" s="1"/>
  <c r="D1929" i="1" s="1"/>
  <c r="D1930" i="1" s="1"/>
  <c r="D1931" i="1" s="1"/>
  <c r="D1932" i="1" s="1"/>
  <c r="D1933" i="1" s="1"/>
  <c r="D1934" i="1" s="1"/>
  <c r="D1935" i="1" s="1"/>
  <c r="D1936" i="1" s="1"/>
  <c r="D1937" i="1" s="1"/>
  <c r="D1938" i="1" s="1"/>
  <c r="D1939" i="1" s="1"/>
  <c r="D1940" i="1" s="1"/>
  <c r="D1941" i="1" s="1"/>
  <c r="D1942" i="1" s="1"/>
  <c r="D1943" i="1" s="1"/>
  <c r="D1944" i="1" s="1"/>
  <c r="D1945" i="1" s="1"/>
  <c r="D1946" i="1" s="1"/>
  <c r="D1947" i="1" s="1"/>
  <c r="D1948" i="1" s="1"/>
  <c r="D1949" i="1" s="1"/>
  <c r="D1950" i="1" s="1"/>
  <c r="D1951" i="1" s="1"/>
  <c r="D1952" i="1" s="1"/>
  <c r="D1953" i="1" s="1"/>
  <c r="D1954" i="1" s="1"/>
  <c r="D1955" i="1" s="1"/>
  <c r="D1956" i="1" s="1"/>
  <c r="D1957" i="1" s="1"/>
  <c r="D1958" i="1" s="1"/>
  <c r="D1959" i="1" s="1"/>
  <c r="D1960" i="1" s="1"/>
  <c r="D1961" i="1" s="1"/>
  <c r="D1962" i="1" s="1"/>
  <c r="D1963" i="1" s="1"/>
  <c r="D1964" i="1" s="1"/>
  <c r="D1965" i="1" s="1"/>
  <c r="D1966" i="1" s="1"/>
  <c r="D1967" i="1" s="1"/>
  <c r="D1968" i="1" s="1"/>
  <c r="D1969" i="1" s="1"/>
  <c r="D1970" i="1" s="1"/>
  <c r="D1971" i="1" s="1"/>
  <c r="D1972" i="1" s="1"/>
  <c r="D1973" i="1" s="1"/>
  <c r="D1974" i="1" s="1"/>
  <c r="D1975" i="1" s="1"/>
  <c r="D1976" i="1" s="1"/>
  <c r="D1977" i="1" s="1"/>
  <c r="D1978" i="1" s="1"/>
  <c r="D1979" i="1" s="1"/>
  <c r="D1980" i="1" s="1"/>
  <c r="D1981" i="1" s="1"/>
  <c r="D1982" i="1" s="1"/>
  <c r="D1983" i="1" s="1"/>
  <c r="D1984" i="1" s="1"/>
  <c r="D1985" i="1" s="1"/>
  <c r="D1986" i="1" s="1"/>
  <c r="D1987" i="1" s="1"/>
  <c r="D1988" i="1" s="1"/>
  <c r="D1989" i="1" s="1"/>
  <c r="D1990" i="1" s="1"/>
  <c r="D1991" i="1" s="1"/>
  <c r="D1992" i="1" s="1"/>
  <c r="D1993" i="1" s="1"/>
  <c r="D1994" i="1" s="1"/>
  <c r="D1995" i="1" s="1"/>
  <c r="D1996" i="1" s="1"/>
  <c r="D1997" i="1" s="1"/>
  <c r="D1998" i="1" s="1"/>
  <c r="D1999" i="1" s="1"/>
  <c r="D2000" i="1" s="1"/>
  <c r="D2001" i="1" s="1"/>
  <c r="D2002" i="1" s="1"/>
  <c r="D2003" i="1" s="1"/>
  <c r="D2004" i="1" s="1"/>
  <c r="D2005" i="1" s="1"/>
  <c r="D2006" i="1" s="1"/>
  <c r="D2007" i="1" s="1"/>
  <c r="D2008" i="1" s="1"/>
  <c r="D2009" i="1" s="1"/>
  <c r="D2010" i="1" s="1"/>
  <c r="D2011" i="1" s="1"/>
  <c r="D2012" i="1" s="1"/>
  <c r="D2013" i="1" s="1"/>
  <c r="D2014" i="1" s="1"/>
  <c r="D2015" i="1" s="1"/>
  <c r="D2016" i="1" s="1"/>
  <c r="D2017" i="1" s="1"/>
  <c r="D2018" i="1" s="1"/>
  <c r="D2019" i="1" s="1"/>
  <c r="D2020" i="1" s="1"/>
  <c r="D2021" i="1" s="1"/>
  <c r="D2022" i="1" s="1"/>
  <c r="D2023" i="1" s="1"/>
  <c r="D2024" i="1" s="1"/>
  <c r="D2025" i="1" s="1"/>
  <c r="D2026" i="1" s="1"/>
  <c r="D2027" i="1" s="1"/>
  <c r="D2028" i="1" s="1"/>
  <c r="D2029" i="1" s="1"/>
  <c r="D2030" i="1" s="1"/>
  <c r="D2031" i="1" s="1"/>
  <c r="D2032" i="1" s="1"/>
  <c r="D2033" i="1" s="1"/>
  <c r="D2034" i="1" s="1"/>
  <c r="D2035" i="1" s="1"/>
  <c r="D2036" i="1" s="1"/>
  <c r="D2037" i="1" s="1"/>
  <c r="D2038" i="1" s="1"/>
  <c r="D2039" i="1" s="1"/>
  <c r="D2040" i="1" s="1"/>
  <c r="D2041" i="1" s="1"/>
  <c r="D2042" i="1" s="1"/>
  <c r="D2043" i="1" s="1"/>
  <c r="D2044" i="1" s="1"/>
  <c r="D2045" i="1" s="1"/>
  <c r="D2046" i="1" s="1"/>
  <c r="D2047" i="1" s="1"/>
  <c r="D2048" i="1" s="1"/>
  <c r="D2049" i="1" s="1"/>
  <c r="D2050" i="1" s="1"/>
  <c r="D2051" i="1" s="1"/>
  <c r="D2052" i="1" s="1"/>
  <c r="D2053" i="1" s="1"/>
  <c r="D2054" i="1" s="1"/>
  <c r="D2055" i="1" s="1"/>
  <c r="D2056" i="1" s="1"/>
  <c r="D2057" i="1" s="1"/>
  <c r="D2058" i="1" s="1"/>
  <c r="D2059" i="1" s="1"/>
  <c r="D2060" i="1" s="1"/>
  <c r="D2061" i="1" s="1"/>
  <c r="D2062" i="1" s="1"/>
  <c r="D2063" i="1" s="1"/>
  <c r="D2064" i="1" s="1"/>
  <c r="D2065" i="1" s="1"/>
  <c r="D2066" i="1" s="1"/>
  <c r="D2067" i="1" s="1"/>
  <c r="D2068" i="1" s="1"/>
  <c r="D2069" i="1" s="1"/>
  <c r="D2070" i="1" s="1"/>
  <c r="D2071" i="1" s="1"/>
  <c r="D2072" i="1" s="1"/>
  <c r="D2073" i="1" s="1"/>
  <c r="D2074" i="1" s="1"/>
  <c r="D2075" i="1" s="1"/>
  <c r="D2076" i="1" s="1"/>
  <c r="D2077" i="1" s="1"/>
  <c r="D2078" i="1" s="1"/>
  <c r="D2079" i="1" s="1"/>
  <c r="D2080" i="1" s="1"/>
  <c r="D2081" i="1" s="1"/>
  <c r="D2082" i="1" s="1"/>
  <c r="D2083" i="1" s="1"/>
  <c r="D2084" i="1" s="1"/>
  <c r="D2085" i="1" s="1"/>
  <c r="D2086" i="1" s="1"/>
  <c r="D2087" i="1" s="1"/>
  <c r="D2088" i="1" s="1"/>
  <c r="D2089" i="1" s="1"/>
  <c r="D2090" i="1" s="1"/>
  <c r="D2091" i="1" s="1"/>
  <c r="D2092" i="1" s="1"/>
  <c r="D2093" i="1" s="1"/>
  <c r="D2094" i="1" s="1"/>
  <c r="D2095" i="1" s="1"/>
  <c r="D2096" i="1" s="1"/>
  <c r="D2097" i="1" s="1"/>
  <c r="D2098" i="1" s="1"/>
  <c r="D2099" i="1" s="1"/>
  <c r="D2100" i="1" s="1"/>
  <c r="D2101" i="1" s="1"/>
  <c r="D2102" i="1" s="1"/>
  <c r="D2103" i="1" s="1"/>
  <c r="D2104" i="1" s="1"/>
  <c r="D2105" i="1" s="1"/>
  <c r="D2106" i="1" s="1"/>
  <c r="D2107" i="1" s="1"/>
  <c r="D2108" i="1" s="1"/>
  <c r="D2109" i="1" s="1"/>
  <c r="D2110" i="1" s="1"/>
  <c r="D2111" i="1" s="1"/>
  <c r="D2112" i="1" s="1"/>
  <c r="D2113" i="1" s="1"/>
  <c r="D2114" i="1" s="1"/>
  <c r="D2115" i="1" s="1"/>
  <c r="D2116" i="1" s="1"/>
  <c r="D2117" i="1" s="1"/>
  <c r="D2118" i="1" s="1"/>
  <c r="D2119" i="1" s="1"/>
  <c r="D2120" i="1" s="1"/>
  <c r="D2121" i="1" s="1"/>
  <c r="D2122" i="1" s="1"/>
  <c r="D2123" i="1" s="1"/>
  <c r="D2124" i="1" s="1"/>
  <c r="D2125" i="1" s="1"/>
  <c r="D2126" i="1" s="1"/>
  <c r="D2127" i="1" s="1"/>
  <c r="D2128" i="1" s="1"/>
  <c r="D2129" i="1" s="1"/>
  <c r="D2130" i="1" s="1"/>
  <c r="D2131" i="1" s="1"/>
  <c r="D2132" i="1" s="1"/>
  <c r="D2133" i="1" s="1"/>
  <c r="D2134" i="1" s="1"/>
  <c r="D2135" i="1" s="1"/>
  <c r="D2136" i="1" s="1"/>
  <c r="D2137" i="1" s="1"/>
  <c r="D2138" i="1" s="1"/>
  <c r="D2139" i="1" s="1"/>
  <c r="D2140" i="1" s="1"/>
  <c r="D2141" i="1" s="1"/>
  <c r="D2142" i="1" s="1"/>
  <c r="D2143" i="1" s="1"/>
  <c r="D2144" i="1" s="1"/>
  <c r="D2145" i="1" s="1"/>
  <c r="D2146" i="1" s="1"/>
  <c r="D2147" i="1" s="1"/>
  <c r="D2148" i="1" s="1"/>
  <c r="D2149" i="1" s="1"/>
  <c r="D2150" i="1" s="1"/>
  <c r="D2151" i="1" s="1"/>
  <c r="D2152" i="1" s="1"/>
  <c r="D2153" i="1" s="1"/>
  <c r="D2154" i="1" s="1"/>
  <c r="D2155" i="1" s="1"/>
  <c r="D2156" i="1" s="1"/>
  <c r="D2157" i="1" s="1"/>
  <c r="D2158" i="1" s="1"/>
  <c r="D2159" i="1" s="1"/>
  <c r="D2160" i="1" s="1"/>
  <c r="D2161" i="1" s="1"/>
  <c r="D2162" i="1" s="1"/>
  <c r="D2163" i="1" s="1"/>
  <c r="D2164" i="1" s="1"/>
  <c r="D2165" i="1" s="1"/>
  <c r="D2166" i="1" s="1"/>
  <c r="D2167" i="1" s="1"/>
  <c r="D2168" i="1" s="1"/>
  <c r="D2169" i="1" s="1"/>
  <c r="D2170" i="1" s="1"/>
  <c r="D2171" i="1" s="1"/>
  <c r="D2172" i="1" s="1"/>
  <c r="D2173" i="1" s="1"/>
  <c r="D2174" i="1" s="1"/>
  <c r="D2175" i="1" s="1"/>
  <c r="D2176" i="1" s="1"/>
  <c r="D2177" i="1" s="1"/>
  <c r="D2178" i="1" s="1"/>
  <c r="D2179" i="1" s="1"/>
  <c r="D2180" i="1" s="1"/>
  <c r="D2181" i="1" s="1"/>
  <c r="D2182" i="1" s="1"/>
  <c r="D2183" i="1" s="1"/>
  <c r="D2184" i="1" s="1"/>
  <c r="D2185" i="1" s="1"/>
  <c r="D2186" i="1" s="1"/>
  <c r="D2187" i="1" s="1"/>
  <c r="D2188" i="1" s="1"/>
  <c r="D2189" i="1" s="1"/>
  <c r="D2190" i="1" s="1"/>
  <c r="D2191" i="1" s="1"/>
  <c r="D2192" i="1" s="1"/>
  <c r="D2193" i="1" s="1"/>
  <c r="D2194" i="1" s="1"/>
  <c r="D2195" i="1" s="1"/>
  <c r="D2196" i="1" s="1"/>
  <c r="D2197" i="1" s="1"/>
  <c r="D2198" i="1" s="1"/>
  <c r="D2199" i="1" s="1"/>
  <c r="D2200" i="1" s="1"/>
  <c r="D2201" i="1" s="1"/>
  <c r="D2202" i="1" s="1"/>
  <c r="D2203" i="1" s="1"/>
  <c r="D2204" i="1" s="1"/>
  <c r="D2205" i="1" s="1"/>
  <c r="D2206" i="1" s="1"/>
  <c r="D2207" i="1" s="1"/>
  <c r="D2208" i="1" s="1"/>
  <c r="D2209" i="1" s="1"/>
  <c r="D2210" i="1" s="1"/>
  <c r="D2211" i="1" s="1"/>
  <c r="D2212" i="1" s="1"/>
  <c r="D2213" i="1" s="1"/>
  <c r="D2214" i="1" s="1"/>
  <c r="D2215" i="1" s="1"/>
  <c r="D2216" i="1" s="1"/>
  <c r="D2217" i="1" s="1"/>
  <c r="D2218" i="1" s="1"/>
  <c r="D2219" i="1" s="1"/>
  <c r="D2220" i="1" s="1"/>
  <c r="D2221" i="1" s="1"/>
  <c r="D2222" i="1" s="1"/>
  <c r="D2223" i="1" s="1"/>
  <c r="D2224" i="1" s="1"/>
  <c r="D2225" i="1" s="1"/>
  <c r="D2226" i="1" s="1"/>
  <c r="D2227" i="1" s="1"/>
  <c r="D2228" i="1" s="1"/>
  <c r="D2229" i="1" s="1"/>
  <c r="D2230" i="1" s="1"/>
  <c r="D2231" i="1" s="1"/>
  <c r="D2232" i="1" s="1"/>
  <c r="D2233" i="1" s="1"/>
  <c r="D2234" i="1" s="1"/>
  <c r="D2235" i="1" s="1"/>
  <c r="D2236" i="1" s="1"/>
  <c r="D2237" i="1" s="1"/>
  <c r="D2238" i="1" s="1"/>
  <c r="D2239" i="1" s="1"/>
  <c r="D2240" i="1" s="1"/>
  <c r="D2241" i="1" s="1"/>
  <c r="D2242" i="1" s="1"/>
  <c r="D2243" i="1" s="1"/>
  <c r="D2244" i="1" s="1"/>
  <c r="D2245" i="1" s="1"/>
  <c r="D2246" i="1" s="1"/>
  <c r="D2247" i="1" s="1"/>
  <c r="D2248" i="1" s="1"/>
  <c r="D2249" i="1" s="1"/>
  <c r="D2250" i="1" s="1"/>
  <c r="D2251" i="1" s="1"/>
  <c r="D2252" i="1" s="1"/>
  <c r="D2253" i="1" s="1"/>
  <c r="D2254" i="1" s="1"/>
  <c r="D2255" i="1" s="1"/>
  <c r="D2256" i="1" s="1"/>
  <c r="D2257" i="1" s="1"/>
  <c r="D2258" i="1" s="1"/>
  <c r="D2259" i="1" s="1"/>
  <c r="D2260" i="1" s="1"/>
  <c r="D2261" i="1" s="1"/>
  <c r="D2262" i="1" s="1"/>
  <c r="D2263" i="1" s="1"/>
  <c r="D2264" i="1" s="1"/>
  <c r="D2265" i="1" s="1"/>
  <c r="D2266" i="1" s="1"/>
  <c r="D2267" i="1" s="1"/>
  <c r="D2268" i="1" s="1"/>
  <c r="D2269" i="1" s="1"/>
  <c r="D2270" i="1" s="1"/>
  <c r="D2271" i="1" s="1"/>
  <c r="D2272" i="1" s="1"/>
  <c r="D2273" i="1" s="1"/>
  <c r="D2274" i="1" s="1"/>
  <c r="D2275" i="1" s="1"/>
  <c r="D2276" i="1" s="1"/>
  <c r="D2277" i="1" s="1"/>
  <c r="D2278" i="1" s="1"/>
  <c r="D2279" i="1" s="1"/>
  <c r="D2280" i="1" s="1"/>
  <c r="D2281" i="1" s="1"/>
  <c r="D2282" i="1" s="1"/>
  <c r="D2283" i="1" s="1"/>
  <c r="D2284" i="1" s="1"/>
  <c r="D2285" i="1" s="1"/>
  <c r="D2286" i="1" s="1"/>
  <c r="D2287" i="1" s="1"/>
  <c r="D2288" i="1" s="1"/>
  <c r="D2289" i="1" s="1"/>
  <c r="D2290" i="1" s="1"/>
  <c r="D2291" i="1" s="1"/>
  <c r="D2292" i="1" s="1"/>
  <c r="D2293" i="1" s="1"/>
  <c r="D2294" i="1" s="1"/>
  <c r="D2295" i="1" s="1"/>
  <c r="D2296" i="1" s="1"/>
  <c r="D2297" i="1" s="1"/>
  <c r="D2298" i="1" s="1"/>
  <c r="D2299" i="1" s="1"/>
  <c r="D2300" i="1" s="1"/>
  <c r="D2301" i="1" s="1"/>
  <c r="D2302" i="1" s="1"/>
  <c r="D2303" i="1" s="1"/>
  <c r="D2304" i="1" s="1"/>
  <c r="D2305" i="1" s="1"/>
  <c r="D2306" i="1" s="1"/>
  <c r="D2307" i="1" s="1"/>
  <c r="D2308" i="1" s="1"/>
  <c r="D2309" i="1" s="1"/>
  <c r="D2310" i="1" s="1"/>
  <c r="D2311" i="1" s="1"/>
  <c r="D2312" i="1" s="1"/>
  <c r="D2313" i="1" s="1"/>
  <c r="D2314" i="1" s="1"/>
  <c r="D2315" i="1" s="1"/>
  <c r="D2316" i="1" s="1"/>
  <c r="D2317" i="1" s="1"/>
  <c r="D2318" i="1" s="1"/>
  <c r="D2319" i="1" s="1"/>
  <c r="D2320" i="1" s="1"/>
  <c r="D2321" i="1" s="1"/>
  <c r="D2322" i="1" s="1"/>
  <c r="D2323" i="1" s="1"/>
  <c r="D2324" i="1" s="1"/>
  <c r="D2325" i="1" s="1"/>
  <c r="D2326" i="1" s="1"/>
  <c r="D2327" i="1" s="1"/>
  <c r="D2328" i="1" s="1"/>
  <c r="D2329" i="1" s="1"/>
  <c r="D2330" i="1" s="1"/>
  <c r="D2331" i="1" s="1"/>
  <c r="D2332" i="1" s="1"/>
  <c r="D2333" i="1" s="1"/>
  <c r="D2334" i="1" s="1"/>
  <c r="D2335" i="1" s="1"/>
  <c r="D2336" i="1" s="1"/>
  <c r="D2337" i="1" s="1"/>
  <c r="D2338" i="1" s="1"/>
  <c r="D2339" i="1" s="1"/>
  <c r="D2340" i="1" s="1"/>
  <c r="D2341" i="1" s="1"/>
  <c r="D2342" i="1" s="1"/>
  <c r="D2343" i="1" s="1"/>
  <c r="D2344" i="1" s="1"/>
  <c r="D2345" i="1" s="1"/>
  <c r="D2346" i="1" s="1"/>
  <c r="D2347" i="1" s="1"/>
  <c r="D2348" i="1" s="1"/>
  <c r="D2349" i="1" s="1"/>
  <c r="D2350" i="1" s="1"/>
  <c r="D2351" i="1" s="1"/>
  <c r="D2352" i="1" s="1"/>
  <c r="D2353" i="1" s="1"/>
  <c r="D2354" i="1" s="1"/>
  <c r="D2355" i="1" s="1"/>
  <c r="D2356" i="1" s="1"/>
  <c r="D2357" i="1" s="1"/>
  <c r="D2358" i="1" s="1"/>
  <c r="D2359" i="1" s="1"/>
  <c r="D2360" i="1" s="1"/>
  <c r="D2361" i="1" s="1"/>
  <c r="D2362" i="1" s="1"/>
  <c r="D2363" i="1" s="1"/>
  <c r="D2364" i="1" s="1"/>
  <c r="D2365" i="1" s="1"/>
  <c r="D2366" i="1" s="1"/>
  <c r="D2367" i="1" s="1"/>
  <c r="D2368" i="1" s="1"/>
  <c r="D2369" i="1" s="1"/>
  <c r="D2370" i="1" s="1"/>
  <c r="D2371" i="1" s="1"/>
  <c r="D2372" i="1" s="1"/>
  <c r="D2373" i="1" s="1"/>
  <c r="D2374" i="1" s="1"/>
  <c r="D2375" i="1" s="1"/>
  <c r="D2376" i="1" s="1"/>
  <c r="D2377" i="1" s="1"/>
  <c r="D2378" i="1" s="1"/>
  <c r="D2379" i="1" s="1"/>
  <c r="D2380" i="1" s="1"/>
  <c r="D2381" i="1" s="1"/>
  <c r="D2382" i="1" s="1"/>
  <c r="D2383" i="1" s="1"/>
  <c r="D2384" i="1" s="1"/>
  <c r="D2385" i="1" s="1"/>
  <c r="D2386" i="1" s="1"/>
  <c r="D2387" i="1" s="1"/>
  <c r="D2388" i="1" s="1"/>
  <c r="D2389" i="1" s="1"/>
  <c r="D2390" i="1" s="1"/>
  <c r="D2391" i="1" s="1"/>
  <c r="D2392" i="1" s="1"/>
  <c r="D2393" i="1" s="1"/>
  <c r="D2394" i="1" s="1"/>
  <c r="D2395" i="1" s="1"/>
  <c r="D2396" i="1" s="1"/>
  <c r="D2397" i="1" s="1"/>
  <c r="D2398" i="1" s="1"/>
  <c r="D2399" i="1" s="1"/>
  <c r="D2400" i="1" s="1"/>
  <c r="D2401" i="1" s="1"/>
  <c r="D2402" i="1" s="1"/>
  <c r="D2403" i="1" s="1"/>
  <c r="D2404" i="1" s="1"/>
  <c r="D2405" i="1" s="1"/>
  <c r="D2406" i="1" s="1"/>
  <c r="D2407" i="1" s="1"/>
  <c r="D2408" i="1" s="1"/>
  <c r="D2409" i="1" s="1"/>
  <c r="D2410" i="1" s="1"/>
  <c r="D2411" i="1" s="1"/>
  <c r="D2412" i="1" s="1"/>
  <c r="D2413" i="1" s="1"/>
  <c r="D2414" i="1" s="1"/>
  <c r="D2415" i="1" s="1"/>
  <c r="D2416" i="1" s="1"/>
  <c r="D2417" i="1" s="1"/>
  <c r="D2418" i="1" s="1"/>
  <c r="D2419" i="1" s="1"/>
  <c r="D2420" i="1" s="1"/>
  <c r="D2421" i="1" s="1"/>
  <c r="D2422" i="1" s="1"/>
  <c r="D2423" i="1" s="1"/>
  <c r="D2424" i="1" s="1"/>
  <c r="D2425" i="1" s="1"/>
  <c r="D2426" i="1" s="1"/>
  <c r="D2427" i="1" s="1"/>
  <c r="D2428" i="1" s="1"/>
  <c r="D2429" i="1" s="1"/>
  <c r="D2430" i="1" s="1"/>
  <c r="D2431" i="1" s="1"/>
  <c r="D2432" i="1" s="1"/>
  <c r="D2433" i="1" s="1"/>
  <c r="D2434" i="1" s="1"/>
  <c r="D2435" i="1" s="1"/>
  <c r="D2436" i="1" s="1"/>
  <c r="D2437" i="1" s="1"/>
  <c r="D2438" i="1" s="1"/>
  <c r="D2439" i="1" s="1"/>
  <c r="D2440" i="1" s="1"/>
  <c r="D2441" i="1" s="1"/>
  <c r="D2442" i="1" s="1"/>
  <c r="D2443" i="1" s="1"/>
  <c r="D2444" i="1" s="1"/>
  <c r="D2445" i="1" s="1"/>
  <c r="D2446" i="1" s="1"/>
  <c r="D2447" i="1" s="1"/>
  <c r="D2448" i="1" s="1"/>
  <c r="D2449" i="1" s="1"/>
  <c r="D2450" i="1" s="1"/>
  <c r="D2451" i="1" s="1"/>
  <c r="D2452" i="1" s="1"/>
  <c r="D2453" i="1" s="1"/>
  <c r="D2454" i="1" s="1"/>
  <c r="D2455" i="1" s="1"/>
  <c r="D2456" i="1" s="1"/>
  <c r="D2457" i="1" s="1"/>
  <c r="D2458" i="1" s="1"/>
  <c r="D2459" i="1" s="1"/>
  <c r="D2460" i="1" s="1"/>
  <c r="D2461" i="1" s="1"/>
  <c r="D2462" i="1" s="1"/>
  <c r="D2463" i="1" s="1"/>
  <c r="D2464" i="1" s="1"/>
  <c r="D2465" i="1" s="1"/>
  <c r="D2466" i="1" s="1"/>
  <c r="D2467" i="1" s="1"/>
  <c r="D2468" i="1" s="1"/>
  <c r="D2469" i="1" s="1"/>
  <c r="D2470" i="1" s="1"/>
  <c r="D2471" i="1" s="1"/>
  <c r="D2472" i="1" s="1"/>
  <c r="D2473" i="1" s="1"/>
  <c r="D2474" i="1" s="1"/>
  <c r="D2475" i="1" s="1"/>
  <c r="D2476" i="1" s="1"/>
  <c r="D2477" i="1" s="1"/>
  <c r="D2478" i="1" s="1"/>
  <c r="D2479" i="1" s="1"/>
  <c r="D2480" i="1" s="1"/>
  <c r="D2481" i="1" s="1"/>
  <c r="D2482" i="1" s="1"/>
  <c r="D2483" i="1" s="1"/>
  <c r="D2484" i="1" s="1"/>
  <c r="D2485" i="1" s="1"/>
  <c r="D2486" i="1" s="1"/>
  <c r="D2487" i="1" s="1"/>
  <c r="D2488" i="1" s="1"/>
  <c r="D2489" i="1" s="1"/>
  <c r="D2490" i="1" s="1"/>
  <c r="D2491" i="1" s="1"/>
  <c r="D2492" i="1" s="1"/>
  <c r="D2493" i="1" s="1"/>
  <c r="D2494" i="1" s="1"/>
  <c r="D2495" i="1" s="1"/>
  <c r="D2496" i="1" s="1"/>
  <c r="D2497" i="1" s="1"/>
  <c r="D2498" i="1" s="1"/>
  <c r="D2499" i="1" s="1"/>
  <c r="D2500" i="1" s="1"/>
  <c r="D2501" i="1" s="1"/>
  <c r="D2502" i="1" s="1"/>
  <c r="D2503" i="1" s="1"/>
  <c r="D2504" i="1" s="1"/>
  <c r="D2505" i="1" s="1"/>
  <c r="D2506" i="1" s="1"/>
  <c r="D2507" i="1" s="1"/>
  <c r="D2508" i="1" s="1"/>
  <c r="D2509" i="1" s="1"/>
  <c r="D2510" i="1" s="1"/>
  <c r="D2511" i="1" s="1"/>
  <c r="D2512" i="1" s="1"/>
  <c r="D2513" i="1" s="1"/>
  <c r="D2514" i="1" s="1"/>
  <c r="D2515" i="1" s="1"/>
  <c r="D2516" i="1" s="1"/>
  <c r="D2517" i="1" s="1"/>
  <c r="D2518" i="1" s="1"/>
  <c r="D2519" i="1" s="1"/>
  <c r="D2520" i="1" s="1"/>
  <c r="D2521" i="1" s="1"/>
  <c r="D2522" i="1" s="1"/>
  <c r="D2523" i="1" s="1"/>
  <c r="D2524" i="1" s="1"/>
  <c r="D2525" i="1" s="1"/>
  <c r="D2526" i="1" s="1"/>
  <c r="D2527" i="1" s="1"/>
  <c r="D2528" i="1" s="1"/>
  <c r="D2529" i="1" s="1"/>
  <c r="D2530" i="1" s="1"/>
  <c r="D2531" i="1" s="1"/>
  <c r="D2532" i="1" s="1"/>
  <c r="D2533" i="1" s="1"/>
  <c r="D2534" i="1" s="1"/>
  <c r="D2535" i="1" s="1"/>
  <c r="D2536" i="1" s="1"/>
  <c r="D2537" i="1" s="1"/>
  <c r="D2538" i="1" s="1"/>
  <c r="D2539" i="1" s="1"/>
  <c r="D2540" i="1" s="1"/>
  <c r="D2541" i="1" s="1"/>
  <c r="D2542" i="1" s="1"/>
  <c r="D2543" i="1" s="1"/>
  <c r="D2544" i="1" s="1"/>
  <c r="D2545" i="1" s="1"/>
  <c r="D2546" i="1" s="1"/>
  <c r="D2547" i="1" s="1"/>
  <c r="D2548" i="1" s="1"/>
  <c r="D2549" i="1" s="1"/>
  <c r="D2550" i="1" s="1"/>
  <c r="D2551" i="1" s="1"/>
  <c r="D2552" i="1" s="1"/>
  <c r="D2553" i="1" s="1"/>
  <c r="D2554" i="1" s="1"/>
  <c r="D2555" i="1" s="1"/>
  <c r="D2556" i="1" s="1"/>
  <c r="D2557" i="1" s="1"/>
  <c r="D2558" i="1" s="1"/>
  <c r="D2559" i="1" s="1"/>
  <c r="D2560" i="1" s="1"/>
  <c r="D2561" i="1" s="1"/>
  <c r="D2562" i="1" s="1"/>
  <c r="D2563" i="1" s="1"/>
  <c r="D2564" i="1" s="1"/>
  <c r="D2565" i="1" s="1"/>
  <c r="D2566" i="1" s="1"/>
  <c r="D2567" i="1" s="1"/>
  <c r="D2568" i="1" s="1"/>
  <c r="D2569" i="1" s="1"/>
  <c r="D2570" i="1" s="1"/>
  <c r="D2571" i="1" s="1"/>
  <c r="D2572" i="1" s="1"/>
  <c r="D2573" i="1" s="1"/>
  <c r="D2574" i="1" s="1"/>
  <c r="D2575" i="1" s="1"/>
  <c r="D2576" i="1" s="1"/>
  <c r="D2577" i="1" s="1"/>
  <c r="D2578" i="1" s="1"/>
  <c r="D2579" i="1" s="1"/>
  <c r="D2580" i="1" s="1"/>
  <c r="D2581" i="1" s="1"/>
  <c r="D2582" i="1" s="1"/>
  <c r="D2583" i="1" s="1"/>
  <c r="D2584" i="1" s="1"/>
  <c r="D2585" i="1" s="1"/>
  <c r="D2586" i="1" s="1"/>
  <c r="D2587" i="1" s="1"/>
  <c r="D2588" i="1" s="1"/>
  <c r="D2589" i="1" s="1"/>
  <c r="D2590" i="1" s="1"/>
  <c r="D2591" i="1" s="1"/>
  <c r="D2592" i="1" s="1"/>
  <c r="D2593" i="1" s="1"/>
  <c r="D2594" i="1" s="1"/>
  <c r="D2595" i="1" s="1"/>
  <c r="D2596" i="1" s="1"/>
  <c r="D2597" i="1" s="1"/>
  <c r="D2598" i="1" s="1"/>
  <c r="D2599" i="1" s="1"/>
  <c r="D2600" i="1" s="1"/>
  <c r="D2601" i="1" s="1"/>
  <c r="D2602" i="1" s="1"/>
  <c r="D2603" i="1" s="1"/>
  <c r="D2604" i="1" s="1"/>
  <c r="D2605" i="1" s="1"/>
  <c r="D2606" i="1" s="1"/>
  <c r="D2607" i="1" s="1"/>
  <c r="D2608" i="1" s="1"/>
  <c r="D2609" i="1" s="1"/>
  <c r="D2610" i="1" s="1"/>
  <c r="D2611" i="1" s="1"/>
  <c r="D2612" i="1" s="1"/>
  <c r="D2613" i="1" s="1"/>
  <c r="D2614" i="1" s="1"/>
  <c r="D2615" i="1" s="1"/>
  <c r="D2616" i="1" s="1"/>
  <c r="D2617" i="1" s="1"/>
  <c r="D2618" i="1" s="1"/>
  <c r="D2619" i="1" s="1"/>
  <c r="D2620" i="1" s="1"/>
  <c r="D2621" i="1" s="1"/>
  <c r="D2622" i="1" s="1"/>
  <c r="D2623" i="1" s="1"/>
  <c r="D2624" i="1" s="1"/>
  <c r="D2625" i="1" s="1"/>
  <c r="D2626" i="1" s="1"/>
  <c r="D2627" i="1" s="1"/>
  <c r="D2628" i="1" s="1"/>
  <c r="D2629" i="1" s="1"/>
  <c r="D2630" i="1" s="1"/>
  <c r="D2631" i="1" s="1"/>
  <c r="D2632" i="1" s="1"/>
  <c r="D2633" i="1" s="1"/>
  <c r="D2634" i="1" s="1"/>
  <c r="D2635" i="1" s="1"/>
  <c r="D2636" i="1" s="1"/>
  <c r="D2637" i="1" s="1"/>
  <c r="D2638" i="1" s="1"/>
  <c r="D2639" i="1" s="1"/>
  <c r="D2640" i="1" s="1"/>
  <c r="D2641" i="1" s="1"/>
  <c r="D2642" i="1" s="1"/>
  <c r="D2643" i="1" s="1"/>
  <c r="D2644" i="1" s="1"/>
  <c r="D2645" i="1" s="1"/>
  <c r="D2646" i="1" s="1"/>
  <c r="D2647" i="1" s="1"/>
  <c r="D2648" i="1" s="1"/>
  <c r="D2649" i="1" s="1"/>
  <c r="D2650" i="1" s="1"/>
  <c r="D2651" i="1" s="1"/>
  <c r="D2652" i="1" s="1"/>
  <c r="D2653" i="1" s="1"/>
  <c r="D2654" i="1" s="1"/>
  <c r="D2655" i="1" s="1"/>
  <c r="D2656" i="1" s="1"/>
  <c r="D2657" i="1" s="1"/>
  <c r="D2658" i="1" s="1"/>
  <c r="D2659" i="1" s="1"/>
  <c r="D2660" i="1" s="1"/>
  <c r="D2661" i="1" s="1"/>
  <c r="D2662" i="1" s="1"/>
  <c r="D2663" i="1" s="1"/>
  <c r="D2664" i="1" s="1"/>
  <c r="D2665" i="1" s="1"/>
  <c r="D2666" i="1" s="1"/>
  <c r="D2667" i="1" s="1"/>
  <c r="D2668" i="1" s="1"/>
  <c r="D2669" i="1" s="1"/>
  <c r="D2670" i="1" s="1"/>
  <c r="D2671" i="1" s="1"/>
  <c r="D2672" i="1" s="1"/>
  <c r="D2673" i="1" s="1"/>
  <c r="D2674" i="1" s="1"/>
  <c r="D2675" i="1" s="1"/>
  <c r="D2676" i="1" s="1"/>
  <c r="D2677" i="1" s="1"/>
  <c r="D2678" i="1" s="1"/>
  <c r="D2679" i="1" s="1"/>
  <c r="D2680" i="1" s="1"/>
  <c r="D2681" i="1" s="1"/>
  <c r="D2682" i="1" s="1"/>
  <c r="D2683" i="1" s="1"/>
  <c r="D2684" i="1" s="1"/>
  <c r="D2685" i="1" s="1"/>
  <c r="D2686" i="1" s="1"/>
  <c r="D2687" i="1" s="1"/>
  <c r="D2688" i="1" s="1"/>
  <c r="D2689" i="1" s="1"/>
  <c r="D2690" i="1" s="1"/>
  <c r="D2691" i="1" s="1"/>
  <c r="D2692" i="1" s="1"/>
  <c r="D2693" i="1" s="1"/>
  <c r="D2694" i="1" s="1"/>
  <c r="D2695" i="1" s="1"/>
  <c r="D2696" i="1" s="1"/>
  <c r="D2697" i="1" s="1"/>
  <c r="D2698" i="1" s="1"/>
  <c r="D2699" i="1" s="1"/>
  <c r="D2700" i="1" s="1"/>
  <c r="D2701" i="1" s="1"/>
  <c r="D2702" i="1" s="1"/>
  <c r="D2703" i="1" s="1"/>
  <c r="D2704" i="1" s="1"/>
  <c r="D2705" i="1" s="1"/>
  <c r="D2706" i="1" s="1"/>
  <c r="D2707" i="1" s="1"/>
  <c r="D2708" i="1" s="1"/>
  <c r="D2709" i="1" s="1"/>
  <c r="D2710" i="1" s="1"/>
  <c r="D2711" i="1" s="1"/>
  <c r="D2712" i="1" s="1"/>
  <c r="D2713" i="1" s="1"/>
  <c r="D2714" i="1" s="1"/>
  <c r="D2715" i="1" s="1"/>
  <c r="D2716" i="1" s="1"/>
  <c r="D2717" i="1" s="1"/>
  <c r="D2718" i="1" s="1"/>
  <c r="D2719" i="1" s="1"/>
  <c r="D2720" i="1" s="1"/>
  <c r="D2721" i="1" s="1"/>
  <c r="D2722" i="1" s="1"/>
  <c r="D2723" i="1" s="1"/>
  <c r="D2724" i="1" s="1"/>
  <c r="D2725" i="1" s="1"/>
  <c r="D2726" i="1" s="1"/>
  <c r="D2727" i="1" s="1"/>
  <c r="D2728" i="1" s="1"/>
  <c r="D2729" i="1" s="1"/>
  <c r="D2730" i="1" s="1"/>
  <c r="D2731" i="1" s="1"/>
  <c r="D2732" i="1" s="1"/>
  <c r="D2733" i="1" s="1"/>
  <c r="D2734" i="1" s="1"/>
  <c r="D2735" i="1" s="1"/>
  <c r="D2736" i="1" s="1"/>
  <c r="D2737" i="1" s="1"/>
  <c r="D2738" i="1" s="1"/>
  <c r="D2739" i="1" s="1"/>
  <c r="D2740" i="1" s="1"/>
  <c r="D2741" i="1" s="1"/>
  <c r="D2742" i="1" s="1"/>
  <c r="D2743" i="1" s="1"/>
  <c r="D2744" i="1" s="1"/>
  <c r="D2745" i="1" s="1"/>
  <c r="D2746" i="1" s="1"/>
  <c r="D2747" i="1" s="1"/>
  <c r="D2748" i="1" s="1"/>
  <c r="D2749" i="1" s="1"/>
  <c r="D2750" i="1" s="1"/>
  <c r="D2751" i="1" s="1"/>
  <c r="D2752" i="1" s="1"/>
  <c r="D2753" i="1" s="1"/>
  <c r="D2754" i="1" s="1"/>
  <c r="D2755" i="1" s="1"/>
  <c r="D2756" i="1" s="1"/>
  <c r="D2757" i="1" s="1"/>
  <c r="D2758" i="1" s="1"/>
  <c r="D2759" i="1" s="1"/>
  <c r="D2760" i="1" s="1"/>
  <c r="D2761" i="1" s="1"/>
  <c r="D2762" i="1" s="1"/>
  <c r="D2763" i="1" s="1"/>
  <c r="D2764" i="1" s="1"/>
  <c r="D2765" i="1" s="1"/>
  <c r="D2766" i="1" s="1"/>
  <c r="D2767" i="1" s="1"/>
  <c r="D2768" i="1" s="1"/>
  <c r="D2769" i="1" s="1"/>
  <c r="D2770" i="1" s="1"/>
  <c r="D2771" i="1" s="1"/>
  <c r="D2772" i="1" s="1"/>
  <c r="D2773" i="1" s="1"/>
  <c r="D2774" i="1" s="1"/>
  <c r="D2775" i="1" s="1"/>
  <c r="D2776" i="1" s="1"/>
  <c r="D2777" i="1" s="1"/>
  <c r="D2778" i="1" s="1"/>
  <c r="D2779" i="1" s="1"/>
  <c r="D2780" i="1" s="1"/>
  <c r="D2781" i="1" s="1"/>
  <c r="D2782" i="1" s="1"/>
  <c r="D2783" i="1" s="1"/>
  <c r="D2784" i="1" s="1"/>
  <c r="D2785" i="1" s="1"/>
  <c r="D2786" i="1" s="1"/>
  <c r="D2787" i="1" s="1"/>
  <c r="D2788" i="1" s="1"/>
  <c r="D2789" i="1" s="1"/>
  <c r="D2790" i="1" s="1"/>
  <c r="D2791" i="1" s="1"/>
  <c r="D2792" i="1" s="1"/>
  <c r="D2793" i="1" s="1"/>
  <c r="D2794" i="1" s="1"/>
  <c r="D2795" i="1" s="1"/>
  <c r="D2796" i="1" s="1"/>
  <c r="D2797" i="1" s="1"/>
  <c r="D2798" i="1" s="1"/>
  <c r="D2799" i="1" s="1"/>
  <c r="D2800" i="1" s="1"/>
  <c r="D2801" i="1" s="1"/>
  <c r="D2802" i="1" s="1"/>
  <c r="D2803" i="1" s="1"/>
  <c r="D2804" i="1" s="1"/>
  <c r="D2805" i="1" s="1"/>
  <c r="D2806" i="1" s="1"/>
  <c r="D2807" i="1" s="1"/>
  <c r="D2808" i="1" s="1"/>
  <c r="D2809" i="1" s="1"/>
  <c r="D2810" i="1" s="1"/>
  <c r="D2811" i="1" s="1"/>
  <c r="D2812" i="1" s="1"/>
  <c r="D2813" i="1" s="1"/>
  <c r="D2814" i="1" s="1"/>
  <c r="D2815" i="1" s="1"/>
  <c r="D2816" i="1" s="1"/>
  <c r="D2817" i="1" s="1"/>
  <c r="D2818" i="1" s="1"/>
  <c r="D2819" i="1" s="1"/>
  <c r="D2820" i="1" s="1"/>
  <c r="D2821" i="1" s="1"/>
  <c r="D2822" i="1" s="1"/>
  <c r="D2823" i="1" s="1"/>
  <c r="D2824" i="1" s="1"/>
  <c r="D2825" i="1" s="1"/>
  <c r="D2826" i="1" s="1"/>
  <c r="D2827" i="1" s="1"/>
  <c r="D2828" i="1" s="1"/>
  <c r="D2829" i="1" s="1"/>
  <c r="D2830" i="1" s="1"/>
  <c r="D2831" i="1" s="1"/>
  <c r="D2832" i="1" s="1"/>
  <c r="D2833" i="1" s="1"/>
  <c r="D2834" i="1" s="1"/>
  <c r="D2835" i="1" s="1"/>
  <c r="D2836" i="1" s="1"/>
  <c r="D2837" i="1" s="1"/>
  <c r="D2838" i="1" s="1"/>
  <c r="D2839" i="1" s="1"/>
  <c r="D2840" i="1" s="1"/>
  <c r="D2841" i="1" s="1"/>
  <c r="D2842" i="1" s="1"/>
  <c r="D2843" i="1" s="1"/>
  <c r="D2844" i="1" s="1"/>
  <c r="D2845" i="1" s="1"/>
  <c r="D2846" i="1" s="1"/>
  <c r="D2847" i="1" s="1"/>
  <c r="D2848" i="1" s="1"/>
  <c r="D2849" i="1" s="1"/>
  <c r="D2850" i="1" s="1"/>
  <c r="D2851" i="1" s="1"/>
  <c r="D2852" i="1" s="1"/>
  <c r="D2853" i="1" s="1"/>
  <c r="D2854" i="1" s="1"/>
  <c r="D2855" i="1" s="1"/>
  <c r="D2856" i="1" s="1"/>
  <c r="D2857" i="1" s="1"/>
  <c r="D2858" i="1" s="1"/>
  <c r="D2859" i="1" s="1"/>
  <c r="D2860" i="1" s="1"/>
  <c r="D2861" i="1" s="1"/>
  <c r="D2862" i="1" s="1"/>
  <c r="D2863" i="1" s="1"/>
  <c r="D2864" i="1" s="1"/>
  <c r="D2865" i="1" s="1"/>
  <c r="D2866" i="1" s="1"/>
  <c r="D2867" i="1" s="1"/>
  <c r="D2868" i="1" s="1"/>
  <c r="D2869" i="1" s="1"/>
  <c r="D2870" i="1" s="1"/>
  <c r="D2871" i="1" s="1"/>
  <c r="D2872" i="1" s="1"/>
  <c r="D2873" i="1" s="1"/>
  <c r="D2874" i="1" s="1"/>
  <c r="D2875" i="1" s="1"/>
  <c r="D2876" i="1" s="1"/>
  <c r="D2877" i="1" s="1"/>
  <c r="D2878" i="1" s="1"/>
  <c r="D2879" i="1" s="1"/>
  <c r="D2880" i="1" s="1"/>
  <c r="D2881" i="1" s="1"/>
  <c r="D2882" i="1" s="1"/>
  <c r="D2883" i="1" s="1"/>
  <c r="D2884" i="1" s="1"/>
  <c r="D2885" i="1" s="1"/>
  <c r="D2886" i="1" s="1"/>
  <c r="D2887" i="1" s="1"/>
  <c r="D2888" i="1" s="1"/>
  <c r="D2889" i="1" s="1"/>
  <c r="D2890" i="1" s="1"/>
  <c r="D2891" i="1" s="1"/>
  <c r="D2892" i="1" s="1"/>
  <c r="D2893" i="1" s="1"/>
  <c r="D2894" i="1" s="1"/>
  <c r="D2895" i="1" s="1"/>
  <c r="D2896" i="1" s="1"/>
  <c r="D2897" i="1" s="1"/>
  <c r="D2898" i="1" s="1"/>
  <c r="D2899" i="1" s="1"/>
  <c r="D2900" i="1" s="1"/>
  <c r="D2901" i="1" s="1"/>
  <c r="D2902" i="1" s="1"/>
  <c r="D2903" i="1" s="1"/>
  <c r="D2904" i="1" s="1"/>
  <c r="D2905" i="1" s="1"/>
  <c r="D2906" i="1" s="1"/>
  <c r="D2907" i="1" s="1"/>
  <c r="D2908" i="1" s="1"/>
  <c r="D2909" i="1" s="1"/>
  <c r="D2910" i="1" s="1"/>
  <c r="D2911" i="1" s="1"/>
  <c r="D2912" i="1" s="1"/>
  <c r="D2913" i="1" s="1"/>
  <c r="D2914" i="1" s="1"/>
  <c r="D2915" i="1" s="1"/>
  <c r="D2916" i="1" s="1"/>
  <c r="D2917" i="1" s="1"/>
  <c r="D2918" i="1" s="1"/>
  <c r="D2919" i="1" s="1"/>
  <c r="D2920" i="1" s="1"/>
  <c r="D2921" i="1" s="1"/>
  <c r="D2922" i="1" s="1"/>
  <c r="D2923" i="1" s="1"/>
  <c r="D2924" i="1" s="1"/>
  <c r="D2925" i="1" s="1"/>
  <c r="D2926" i="1" s="1"/>
  <c r="D2927" i="1" s="1"/>
  <c r="D2928" i="1" s="1"/>
  <c r="D2929" i="1" s="1"/>
  <c r="D2930" i="1" s="1"/>
  <c r="D2931" i="1" s="1"/>
  <c r="D2932" i="1" s="1"/>
  <c r="D2933" i="1" s="1"/>
  <c r="D2934" i="1" s="1"/>
  <c r="D2935" i="1" s="1"/>
  <c r="D2936" i="1" s="1"/>
  <c r="D2937" i="1" s="1"/>
  <c r="D2938" i="1" s="1"/>
  <c r="D2939" i="1" s="1"/>
  <c r="D2940" i="1" s="1"/>
  <c r="D2941" i="1" s="1"/>
  <c r="D2942" i="1" s="1"/>
  <c r="D2943" i="1" s="1"/>
  <c r="D2944" i="1" s="1"/>
  <c r="D2945" i="1" s="1"/>
  <c r="D2946" i="1" s="1"/>
  <c r="D2947" i="1" s="1"/>
  <c r="D2948" i="1" s="1"/>
  <c r="D2949" i="1" s="1"/>
  <c r="D2950" i="1" s="1"/>
  <c r="D2951" i="1" s="1"/>
  <c r="D2952" i="1" s="1"/>
  <c r="D2953" i="1" s="1"/>
  <c r="D2954" i="1" s="1"/>
  <c r="D2955" i="1" s="1"/>
  <c r="D2956" i="1" s="1"/>
  <c r="D2957" i="1" s="1"/>
  <c r="D2958" i="1" s="1"/>
  <c r="D2959" i="1" s="1"/>
  <c r="D2960" i="1" s="1"/>
  <c r="D2961" i="1" s="1"/>
  <c r="D2962" i="1" s="1"/>
  <c r="D2963" i="1" s="1"/>
  <c r="D2964" i="1" s="1"/>
  <c r="D2965" i="1" s="1"/>
  <c r="D2966" i="1" s="1"/>
  <c r="D2967" i="1" s="1"/>
  <c r="D2968" i="1" s="1"/>
  <c r="D2969" i="1" s="1"/>
  <c r="D2970" i="1" s="1"/>
  <c r="D2971" i="1" s="1"/>
  <c r="D2972" i="1" s="1"/>
  <c r="D2973" i="1" s="1"/>
  <c r="D2974" i="1" s="1"/>
  <c r="D2975" i="1" s="1"/>
  <c r="D2976" i="1" s="1"/>
  <c r="D2977" i="1" s="1"/>
  <c r="D2978" i="1" s="1"/>
  <c r="D2979" i="1" s="1"/>
  <c r="D2980" i="1" s="1"/>
  <c r="D2981" i="1" s="1"/>
  <c r="D2982" i="1" s="1"/>
  <c r="D2983" i="1" s="1"/>
  <c r="D2984" i="1" s="1"/>
  <c r="D2985" i="1" s="1"/>
  <c r="D2986" i="1" s="1"/>
  <c r="D2987" i="1" s="1"/>
  <c r="D2988" i="1" s="1"/>
  <c r="D2989" i="1" s="1"/>
  <c r="D2990" i="1" s="1"/>
  <c r="D2991" i="1" s="1"/>
  <c r="D2992" i="1" s="1"/>
  <c r="D2993" i="1" s="1"/>
  <c r="D2994" i="1" s="1"/>
  <c r="D2995" i="1" s="1"/>
  <c r="D2996" i="1" s="1"/>
  <c r="D2997" i="1" s="1"/>
  <c r="D2998" i="1" s="1"/>
  <c r="D2999" i="1" s="1"/>
  <c r="D3000" i="1" s="1"/>
  <c r="D3001" i="1" s="1"/>
  <c r="D3002" i="1" s="1"/>
  <c r="D3003" i="1" s="1"/>
  <c r="D3004" i="1" s="1"/>
  <c r="D3005" i="1" s="1"/>
  <c r="D3006" i="1" s="1"/>
  <c r="D3007" i="1" s="1"/>
  <c r="D3008" i="1" s="1"/>
  <c r="D3009" i="1" s="1"/>
  <c r="D3010" i="1" s="1"/>
  <c r="D3011" i="1" s="1"/>
  <c r="D3012" i="1" s="1"/>
  <c r="D3013" i="1" s="1"/>
  <c r="D3014" i="1" s="1"/>
  <c r="D3015" i="1" s="1"/>
  <c r="D3016" i="1" s="1"/>
  <c r="D3017" i="1" s="1"/>
  <c r="D3018" i="1" s="1"/>
  <c r="D3019" i="1" s="1"/>
  <c r="D3020" i="1" s="1"/>
  <c r="D3021" i="1" s="1"/>
  <c r="D3022" i="1" s="1"/>
  <c r="D3023" i="1" s="1"/>
  <c r="D3024" i="1" s="1"/>
  <c r="D3025" i="1" s="1"/>
  <c r="D3026" i="1" s="1"/>
  <c r="D3027" i="1" s="1"/>
  <c r="D3028" i="1" s="1"/>
  <c r="D3029" i="1" s="1"/>
  <c r="D3030" i="1" s="1"/>
  <c r="D3031" i="1" s="1"/>
  <c r="D3032" i="1" s="1"/>
  <c r="D3033" i="1" s="1"/>
  <c r="D3034" i="1" s="1"/>
  <c r="D3035" i="1" s="1"/>
  <c r="D3036" i="1" s="1"/>
  <c r="D3037" i="1" s="1"/>
  <c r="D3038" i="1" s="1"/>
  <c r="D3039" i="1" s="1"/>
  <c r="D3040" i="1" s="1"/>
  <c r="D3041" i="1" s="1"/>
  <c r="D3042" i="1" s="1"/>
  <c r="D3043" i="1" s="1"/>
  <c r="D3044" i="1" s="1"/>
  <c r="D3045" i="1" s="1"/>
  <c r="D3046" i="1" s="1"/>
  <c r="D3047" i="1" s="1"/>
  <c r="D3048" i="1" s="1"/>
  <c r="D3049" i="1" s="1"/>
  <c r="D3050" i="1" s="1"/>
  <c r="D3051" i="1" s="1"/>
  <c r="D3052" i="1" s="1"/>
  <c r="D3053" i="1" s="1"/>
  <c r="D3054" i="1" s="1"/>
  <c r="D3055" i="1" s="1"/>
  <c r="D3056" i="1" s="1"/>
  <c r="D3057" i="1" s="1"/>
  <c r="D3058" i="1" s="1"/>
  <c r="D3059" i="1" s="1"/>
  <c r="D3060" i="1" s="1"/>
  <c r="D3061" i="1" s="1"/>
  <c r="D3062" i="1" s="1"/>
  <c r="D3063" i="1" s="1"/>
  <c r="D3064" i="1" s="1"/>
  <c r="D3065" i="1" s="1"/>
  <c r="D3066" i="1" s="1"/>
  <c r="D3067" i="1" s="1"/>
  <c r="D3068" i="1" s="1"/>
  <c r="D3069" i="1" s="1"/>
  <c r="D3070" i="1" s="1"/>
  <c r="D3071" i="1" s="1"/>
  <c r="D3072" i="1" s="1"/>
  <c r="D3073" i="1" s="1"/>
  <c r="D3074" i="1" s="1"/>
  <c r="D3075" i="1" s="1"/>
  <c r="D3076" i="1" s="1"/>
  <c r="D3077" i="1" s="1"/>
  <c r="D3078" i="1" s="1"/>
  <c r="D3079" i="1" s="1"/>
  <c r="D3080" i="1" s="1"/>
  <c r="D3081" i="1" s="1"/>
  <c r="D3082" i="1" s="1"/>
  <c r="D3083" i="1" s="1"/>
  <c r="D3084" i="1" s="1"/>
  <c r="D3085" i="1" s="1"/>
  <c r="D3086" i="1" s="1"/>
  <c r="D3087" i="1" s="1"/>
  <c r="D3088" i="1" s="1"/>
  <c r="D3089" i="1" s="1"/>
  <c r="D3090" i="1" s="1"/>
  <c r="D3091" i="1" s="1"/>
  <c r="D3092" i="1" s="1"/>
  <c r="D3093" i="1" s="1"/>
  <c r="D3094" i="1" s="1"/>
  <c r="D3095" i="1" s="1"/>
  <c r="D3096" i="1" s="1"/>
  <c r="D3097" i="1" s="1"/>
  <c r="D3098" i="1" s="1"/>
  <c r="D3099" i="1" s="1"/>
  <c r="D3100" i="1" s="1"/>
  <c r="D3101" i="1" s="1"/>
  <c r="D3102" i="1" s="1"/>
  <c r="D3103" i="1" s="1"/>
  <c r="D3104" i="1" s="1"/>
  <c r="D3105" i="1" s="1"/>
  <c r="D3106" i="1" s="1"/>
  <c r="D3107" i="1" s="1"/>
  <c r="D3108" i="1" s="1"/>
  <c r="D3109" i="1" s="1"/>
  <c r="D3110" i="1" s="1"/>
  <c r="D3111" i="1" s="1"/>
  <c r="D3112" i="1" s="1"/>
  <c r="D3113" i="1" s="1"/>
  <c r="D3114" i="1" s="1"/>
  <c r="D3115" i="1" s="1"/>
  <c r="D3116" i="1" s="1"/>
  <c r="D3117" i="1" s="1"/>
  <c r="D3118" i="1" s="1"/>
  <c r="D3119" i="1" s="1"/>
  <c r="D3120" i="1" s="1"/>
  <c r="D3121" i="1" s="1"/>
  <c r="D3122" i="1" s="1"/>
  <c r="D3123" i="1" s="1"/>
  <c r="D3124" i="1" s="1"/>
  <c r="D3125" i="1" s="1"/>
  <c r="D3126" i="1" s="1"/>
  <c r="D3127" i="1" s="1"/>
  <c r="D3128" i="1" s="1"/>
  <c r="D3129" i="1" s="1"/>
  <c r="D3130" i="1" s="1"/>
  <c r="D3131" i="1" s="1"/>
  <c r="D3132" i="1" s="1"/>
  <c r="D3133" i="1" s="1"/>
  <c r="D3134" i="1" s="1"/>
  <c r="D3135" i="1" s="1"/>
  <c r="D3136" i="1" s="1"/>
  <c r="D3137" i="1" s="1"/>
  <c r="D3138" i="1" s="1"/>
  <c r="D3139" i="1" s="1"/>
  <c r="D3140" i="1" s="1"/>
  <c r="D3141" i="1" s="1"/>
  <c r="D3142" i="1" s="1"/>
  <c r="D3143" i="1" s="1"/>
  <c r="D3144" i="1" s="1"/>
  <c r="D3145" i="1" s="1"/>
  <c r="D3146" i="1" s="1"/>
  <c r="D3147" i="1" s="1"/>
  <c r="D3148" i="1" s="1"/>
  <c r="D3149" i="1" s="1"/>
  <c r="D3150" i="1" s="1"/>
  <c r="D3151" i="1" s="1"/>
  <c r="D3152" i="1" s="1"/>
  <c r="D3153" i="1" s="1"/>
  <c r="D3154" i="1" s="1"/>
  <c r="D3155" i="1" s="1"/>
  <c r="D3156" i="1" s="1"/>
  <c r="D3157" i="1" s="1"/>
  <c r="D3158" i="1" s="1"/>
  <c r="D3159" i="1" s="1"/>
  <c r="D3160" i="1" s="1"/>
  <c r="D3161" i="1" s="1"/>
  <c r="D3162" i="1" s="1"/>
  <c r="D3163" i="1" s="1"/>
  <c r="D3164" i="1" s="1"/>
  <c r="D3165" i="1" s="1"/>
  <c r="D3166" i="1" s="1"/>
  <c r="D3167" i="1" s="1"/>
  <c r="D3168" i="1" s="1"/>
  <c r="D3169" i="1" s="1"/>
  <c r="D3170" i="1" s="1"/>
  <c r="D3171" i="1" s="1"/>
  <c r="D3172" i="1" s="1"/>
  <c r="D3173" i="1" s="1"/>
  <c r="D3174" i="1" s="1"/>
  <c r="D3175" i="1" s="1"/>
  <c r="D3176" i="1" s="1"/>
  <c r="D3177" i="1" s="1"/>
  <c r="D3178" i="1" s="1"/>
  <c r="D3179" i="1" s="1"/>
  <c r="D3180" i="1" s="1"/>
  <c r="D3181" i="1" s="1"/>
  <c r="D3182" i="1" s="1"/>
  <c r="D3183" i="1" s="1"/>
  <c r="D3184" i="1" s="1"/>
  <c r="D3185" i="1" s="1"/>
  <c r="D3186" i="1" s="1"/>
  <c r="D3187" i="1" s="1"/>
  <c r="D3188" i="1" s="1"/>
  <c r="D3189" i="1" s="1"/>
  <c r="D3190" i="1" s="1"/>
  <c r="D3191" i="1" s="1"/>
  <c r="D3192" i="1" s="1"/>
  <c r="D3193" i="1" s="1"/>
  <c r="D3194" i="1" s="1"/>
  <c r="D3195" i="1" s="1"/>
  <c r="D3196" i="1" s="1"/>
  <c r="D3197" i="1" s="1"/>
  <c r="D3198" i="1" s="1"/>
  <c r="D3199" i="1" s="1"/>
  <c r="D3200" i="1" s="1"/>
  <c r="D3201" i="1" s="1"/>
  <c r="D3202" i="1" s="1"/>
  <c r="D3203" i="1" s="1"/>
  <c r="D3204" i="1" s="1"/>
  <c r="D3205" i="1" s="1"/>
  <c r="D3206" i="1" s="1"/>
  <c r="D3207" i="1" s="1"/>
  <c r="D3208" i="1" s="1"/>
  <c r="D3209" i="1" s="1"/>
  <c r="D3210" i="1" s="1"/>
  <c r="D3211" i="1" s="1"/>
  <c r="D3212" i="1" s="1"/>
  <c r="D3213" i="1" s="1"/>
  <c r="D3214" i="1" s="1"/>
  <c r="D3215" i="1" s="1"/>
  <c r="D3216" i="1" s="1"/>
  <c r="D3217" i="1" s="1"/>
  <c r="D3218" i="1" s="1"/>
  <c r="D3219" i="1" s="1"/>
  <c r="D3220" i="1" s="1"/>
  <c r="T3" i="1"/>
  <c r="C4" i="1"/>
  <c r="C5" i="1" s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B5" i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J14" i="13" l="1"/>
  <c r="H12" i="13"/>
  <c r="M11" i="13"/>
  <c r="L11" i="13"/>
  <c r="I14" i="13"/>
  <c r="AA3" i="1"/>
  <c r="F3" i="9" s="1"/>
  <c r="O3" i="9" s="1"/>
  <c r="AE3" i="1"/>
  <c r="J3" i="9" s="1"/>
  <c r="S3" i="9" s="1"/>
  <c r="Y3" i="1"/>
  <c r="D3" i="9" s="1"/>
  <c r="M3" i="9" s="1"/>
  <c r="AB3" i="1"/>
  <c r="G3" i="9" s="1"/>
  <c r="P3" i="9" s="1"/>
  <c r="AC3" i="1"/>
  <c r="H3" i="9" s="1"/>
  <c r="Q3" i="9" s="1"/>
  <c r="AG3" i="1"/>
  <c r="AD3" i="1"/>
  <c r="I3" i="9" s="1"/>
  <c r="R3" i="9" s="1"/>
  <c r="Z3" i="1"/>
  <c r="E3" i="9" s="1"/>
  <c r="N3" i="9" s="1"/>
  <c r="X3" i="1"/>
  <c r="C3" i="9" s="1"/>
  <c r="L3" i="9" s="1"/>
  <c r="V3" i="9"/>
  <c r="B499" i="8"/>
  <c r="D18" i="8"/>
  <c r="F10" i="8"/>
  <c r="A10" i="8"/>
  <c r="T4" i="5"/>
  <c r="A6" i="5"/>
  <c r="T922" i="5"/>
  <c r="F5" i="5"/>
  <c r="F6" i="5" s="1"/>
  <c r="F7" i="5" s="1"/>
  <c r="F8" i="5" s="1"/>
  <c r="F9" i="5" s="1"/>
  <c r="F10" i="5" s="1"/>
  <c r="F11" i="5" s="1"/>
  <c r="F12" i="5" s="1"/>
  <c r="F13" i="5" s="1"/>
  <c r="F14" i="5" s="1"/>
  <c r="F15" i="5" s="1"/>
  <c r="F16" i="5" s="1"/>
  <c r="F17" i="5" s="1"/>
  <c r="F18" i="5" s="1"/>
  <c r="F19" i="5" s="1"/>
  <c r="F20" i="5" s="1"/>
  <c r="F21" i="5" s="1"/>
  <c r="F22" i="5" s="1"/>
  <c r="F23" i="5" s="1"/>
  <c r="F24" i="5" s="1"/>
  <c r="F25" i="5" s="1"/>
  <c r="F26" i="5" s="1"/>
  <c r="F27" i="5" s="1"/>
  <c r="F28" i="5" s="1"/>
  <c r="F29" i="5" s="1"/>
  <c r="F30" i="5" s="1"/>
  <c r="F31" i="5" s="1"/>
  <c r="F32" i="5" s="1"/>
  <c r="F33" i="5" s="1"/>
  <c r="F34" i="5" s="1"/>
  <c r="F35" i="5" s="1"/>
  <c r="F36" i="5" s="1"/>
  <c r="F37" i="5" s="1"/>
  <c r="F38" i="5" s="1"/>
  <c r="F39" i="5" s="1"/>
  <c r="F40" i="5" s="1"/>
  <c r="F41" i="5" s="1"/>
  <c r="F42" i="5" s="1"/>
  <c r="F43" i="5" s="1"/>
  <c r="F44" i="5" s="1"/>
  <c r="F45" i="5" s="1"/>
  <c r="F46" i="5" s="1"/>
  <c r="F47" i="5" s="1"/>
  <c r="F48" i="5" s="1"/>
  <c r="F49" i="5" s="1"/>
  <c r="F50" i="5" s="1"/>
  <c r="F51" i="5" s="1"/>
  <c r="F52" i="5" s="1"/>
  <c r="F53" i="5" s="1"/>
  <c r="F54" i="5" s="1"/>
  <c r="F55" i="5" s="1"/>
  <c r="F56" i="5" s="1"/>
  <c r="F57" i="5" s="1"/>
  <c r="F58" i="5" s="1"/>
  <c r="F59" i="5" s="1"/>
  <c r="F60" i="5" s="1"/>
  <c r="F61" i="5" s="1"/>
  <c r="F62" i="5" s="1"/>
  <c r="F63" i="5" s="1"/>
  <c r="F64" i="5" s="1"/>
  <c r="F65" i="5" s="1"/>
  <c r="F66" i="5" s="1"/>
  <c r="F67" i="5" s="1"/>
  <c r="F68" i="5" s="1"/>
  <c r="F69" i="5" s="1"/>
  <c r="F70" i="5" s="1"/>
  <c r="F71" i="5" s="1"/>
  <c r="F72" i="5" s="1"/>
  <c r="F73" i="5" s="1"/>
  <c r="F74" i="5" s="1"/>
  <c r="F75" i="5" s="1"/>
  <c r="F76" i="5" s="1"/>
  <c r="F77" i="5" s="1"/>
  <c r="F78" i="5" s="1"/>
  <c r="F79" i="5" s="1"/>
  <c r="F80" i="5" s="1"/>
  <c r="F81" i="5" s="1"/>
  <c r="F82" i="5" s="1"/>
  <c r="F83" i="5" s="1"/>
  <c r="F84" i="5" s="1"/>
  <c r="F85" i="5" s="1"/>
  <c r="F86" i="5" s="1"/>
  <c r="F87" i="5" s="1"/>
  <c r="F88" i="5" s="1"/>
  <c r="F89" i="5" s="1"/>
  <c r="F90" i="5" s="1"/>
  <c r="F91" i="5" s="1"/>
  <c r="F92" i="5" s="1"/>
  <c r="F93" i="5" s="1"/>
  <c r="F94" i="5" s="1"/>
  <c r="F95" i="5" s="1"/>
  <c r="F96" i="5" s="1"/>
  <c r="F97" i="5" s="1"/>
  <c r="F98" i="5" s="1"/>
  <c r="F99" i="5" s="1"/>
  <c r="F100" i="5" s="1"/>
  <c r="F101" i="5" s="1"/>
  <c r="F102" i="5" s="1"/>
  <c r="F103" i="5" s="1"/>
  <c r="F104" i="5" s="1"/>
  <c r="F105" i="5" s="1"/>
  <c r="F106" i="5" s="1"/>
  <c r="F107" i="5" s="1"/>
  <c r="F108" i="5" s="1"/>
  <c r="F109" i="5" s="1"/>
  <c r="F110" i="5" s="1"/>
  <c r="F111" i="5" s="1"/>
  <c r="F112" i="5" s="1"/>
  <c r="F113" i="5" s="1"/>
  <c r="F114" i="5" s="1"/>
  <c r="F115" i="5" s="1"/>
  <c r="F116" i="5" s="1"/>
  <c r="F117" i="5" s="1"/>
  <c r="F118" i="5" s="1"/>
  <c r="F119" i="5" s="1"/>
  <c r="F120" i="5" s="1"/>
  <c r="F121" i="5" s="1"/>
  <c r="F122" i="5" s="1"/>
  <c r="F123" i="5" s="1"/>
  <c r="F124" i="5" s="1"/>
  <c r="F125" i="5" s="1"/>
  <c r="F126" i="5" s="1"/>
  <c r="F127" i="5" s="1"/>
  <c r="F128" i="5" s="1"/>
  <c r="F129" i="5" s="1"/>
  <c r="F130" i="5" s="1"/>
  <c r="F131" i="5" s="1"/>
  <c r="F132" i="5" s="1"/>
  <c r="F133" i="5" s="1"/>
  <c r="F134" i="5" s="1"/>
  <c r="F135" i="5" s="1"/>
  <c r="F136" i="5" s="1"/>
  <c r="F137" i="5" s="1"/>
  <c r="F138" i="5" s="1"/>
  <c r="F139" i="5" s="1"/>
  <c r="F140" i="5" s="1"/>
  <c r="F141" i="5" s="1"/>
  <c r="F142" i="5" s="1"/>
  <c r="F143" i="5" s="1"/>
  <c r="F144" i="5" s="1"/>
  <c r="F145" i="5" s="1"/>
  <c r="F146" i="5" s="1"/>
  <c r="F147" i="5" s="1"/>
  <c r="F148" i="5" s="1"/>
  <c r="F149" i="5" s="1"/>
  <c r="F150" i="5" s="1"/>
  <c r="F151" i="5" s="1"/>
  <c r="F152" i="5" s="1"/>
  <c r="F153" i="5" s="1"/>
  <c r="F154" i="5" s="1"/>
  <c r="F155" i="5" s="1"/>
  <c r="F156" i="5" s="1"/>
  <c r="F157" i="5" s="1"/>
  <c r="F158" i="5" s="1"/>
  <c r="F159" i="5" s="1"/>
  <c r="F160" i="5" s="1"/>
  <c r="F161" i="5" s="1"/>
  <c r="F162" i="5" s="1"/>
  <c r="F163" i="5" s="1"/>
  <c r="F164" i="5" s="1"/>
  <c r="F165" i="5" s="1"/>
  <c r="F166" i="5" s="1"/>
  <c r="F167" i="5" s="1"/>
  <c r="F168" i="5" s="1"/>
  <c r="F169" i="5" s="1"/>
  <c r="F170" i="5" s="1"/>
  <c r="F171" i="5" s="1"/>
  <c r="F172" i="5" s="1"/>
  <c r="F173" i="5" s="1"/>
  <c r="F174" i="5" s="1"/>
  <c r="F175" i="5" s="1"/>
  <c r="F176" i="5" s="1"/>
  <c r="F177" i="5" s="1"/>
  <c r="F178" i="5" s="1"/>
  <c r="F179" i="5" s="1"/>
  <c r="F180" i="5" s="1"/>
  <c r="F181" i="5" s="1"/>
  <c r="F182" i="5" s="1"/>
  <c r="F183" i="5" s="1"/>
  <c r="F184" i="5" s="1"/>
  <c r="F185" i="5" s="1"/>
  <c r="F186" i="5" s="1"/>
  <c r="F187" i="5" s="1"/>
  <c r="F188" i="5" s="1"/>
  <c r="F189" i="5" s="1"/>
  <c r="F190" i="5" s="1"/>
  <c r="F191" i="5" s="1"/>
  <c r="F192" i="5" s="1"/>
  <c r="F193" i="5" s="1"/>
  <c r="F194" i="5" s="1"/>
  <c r="F195" i="5" s="1"/>
  <c r="F196" i="5" s="1"/>
  <c r="F197" i="5" s="1"/>
  <c r="F198" i="5" s="1"/>
  <c r="F199" i="5" s="1"/>
  <c r="F200" i="5" s="1"/>
  <c r="F201" i="5" s="1"/>
  <c r="F202" i="5" s="1"/>
  <c r="F203" i="5" s="1"/>
  <c r="F204" i="5" s="1"/>
  <c r="F205" i="5" s="1"/>
  <c r="F206" i="5" s="1"/>
  <c r="F207" i="5" s="1"/>
  <c r="F208" i="5" s="1"/>
  <c r="F209" i="5" s="1"/>
  <c r="F210" i="5" s="1"/>
  <c r="F211" i="5" s="1"/>
  <c r="F212" i="5" s="1"/>
  <c r="F213" i="5" s="1"/>
  <c r="F214" i="5" s="1"/>
  <c r="F215" i="5" s="1"/>
  <c r="F216" i="5" s="1"/>
  <c r="F217" i="5" s="1"/>
  <c r="F218" i="5" s="1"/>
  <c r="F219" i="5" s="1"/>
  <c r="F220" i="5" s="1"/>
  <c r="F221" i="5" s="1"/>
  <c r="F222" i="5" s="1"/>
  <c r="F223" i="5" s="1"/>
  <c r="F224" i="5" s="1"/>
  <c r="F225" i="5" s="1"/>
  <c r="F226" i="5" s="1"/>
  <c r="F227" i="5" s="1"/>
  <c r="F228" i="5" s="1"/>
  <c r="F229" i="5" s="1"/>
  <c r="F230" i="5" s="1"/>
  <c r="F231" i="5" s="1"/>
  <c r="F232" i="5" s="1"/>
  <c r="F233" i="5" s="1"/>
  <c r="F234" i="5" s="1"/>
  <c r="F235" i="5" s="1"/>
  <c r="F236" i="5" s="1"/>
  <c r="F237" i="5" s="1"/>
  <c r="F238" i="5" s="1"/>
  <c r="F239" i="5" s="1"/>
  <c r="F240" i="5" s="1"/>
  <c r="F241" i="5" s="1"/>
  <c r="F242" i="5" s="1"/>
  <c r="F243" i="5" s="1"/>
  <c r="F244" i="5" s="1"/>
  <c r="F245" i="5" s="1"/>
  <c r="F246" i="5" s="1"/>
  <c r="F247" i="5" s="1"/>
  <c r="F248" i="5" s="1"/>
  <c r="F249" i="5" s="1"/>
  <c r="F250" i="5" s="1"/>
  <c r="F251" i="5" s="1"/>
  <c r="F252" i="5" s="1"/>
  <c r="F253" i="5" s="1"/>
  <c r="F254" i="5" s="1"/>
  <c r="F255" i="5" s="1"/>
  <c r="F256" i="5" s="1"/>
  <c r="F257" i="5" s="1"/>
  <c r="F258" i="5" s="1"/>
  <c r="F259" i="5" s="1"/>
  <c r="F260" i="5" s="1"/>
  <c r="F261" i="5" s="1"/>
  <c r="F262" i="5" s="1"/>
  <c r="F263" i="5" s="1"/>
  <c r="F264" i="5" s="1"/>
  <c r="F265" i="5" s="1"/>
  <c r="F266" i="5" s="1"/>
  <c r="F267" i="5" s="1"/>
  <c r="F268" i="5" s="1"/>
  <c r="F269" i="5" s="1"/>
  <c r="F270" i="5" s="1"/>
  <c r="F271" i="5" s="1"/>
  <c r="F272" i="5" s="1"/>
  <c r="F273" i="5" s="1"/>
  <c r="F274" i="5" s="1"/>
  <c r="F275" i="5" s="1"/>
  <c r="F276" i="5" s="1"/>
  <c r="F277" i="5" s="1"/>
  <c r="F278" i="5" s="1"/>
  <c r="F279" i="5" s="1"/>
  <c r="F280" i="5" s="1"/>
  <c r="F281" i="5" s="1"/>
  <c r="F282" i="5" s="1"/>
  <c r="F283" i="5" s="1"/>
  <c r="F284" i="5" s="1"/>
  <c r="F285" i="5" s="1"/>
  <c r="F286" i="5" s="1"/>
  <c r="F287" i="5" s="1"/>
  <c r="F288" i="5" s="1"/>
  <c r="F289" i="5" s="1"/>
  <c r="F290" i="5" s="1"/>
  <c r="F291" i="5" s="1"/>
  <c r="F292" i="5" s="1"/>
  <c r="F293" i="5" s="1"/>
  <c r="F294" i="5" s="1"/>
  <c r="F295" i="5" s="1"/>
  <c r="F296" i="5" s="1"/>
  <c r="F297" i="5" s="1"/>
  <c r="F298" i="5" s="1"/>
  <c r="F299" i="5" s="1"/>
  <c r="F300" i="5" s="1"/>
  <c r="F301" i="5" s="1"/>
  <c r="F302" i="5" s="1"/>
  <c r="F303" i="5" s="1"/>
  <c r="F304" i="5" s="1"/>
  <c r="F305" i="5" s="1"/>
  <c r="F306" i="5" s="1"/>
  <c r="F307" i="5" s="1"/>
  <c r="F308" i="5" s="1"/>
  <c r="F309" i="5" s="1"/>
  <c r="F310" i="5" s="1"/>
  <c r="F311" i="5" s="1"/>
  <c r="F312" i="5" s="1"/>
  <c r="F313" i="5" s="1"/>
  <c r="F314" i="5" s="1"/>
  <c r="F315" i="5" s="1"/>
  <c r="F316" i="5" s="1"/>
  <c r="F317" i="5" s="1"/>
  <c r="F318" i="5" s="1"/>
  <c r="F319" i="5" s="1"/>
  <c r="F320" i="5" s="1"/>
  <c r="F321" i="5" s="1"/>
  <c r="F322" i="5" s="1"/>
  <c r="F323" i="5" s="1"/>
  <c r="F324" i="5" s="1"/>
  <c r="F325" i="5" s="1"/>
  <c r="F326" i="5" s="1"/>
  <c r="F327" i="5" s="1"/>
  <c r="F328" i="5" s="1"/>
  <c r="F329" i="5" s="1"/>
  <c r="F330" i="5" s="1"/>
  <c r="F331" i="5" s="1"/>
  <c r="F332" i="5" s="1"/>
  <c r="F333" i="5" s="1"/>
  <c r="F334" i="5" s="1"/>
  <c r="F335" i="5" s="1"/>
  <c r="F336" i="5" s="1"/>
  <c r="F337" i="5" s="1"/>
  <c r="F338" i="5" s="1"/>
  <c r="F339" i="5" s="1"/>
  <c r="F340" i="5" s="1"/>
  <c r="F341" i="5" s="1"/>
  <c r="F342" i="5" s="1"/>
  <c r="F343" i="5" s="1"/>
  <c r="F344" i="5" s="1"/>
  <c r="F345" i="5" s="1"/>
  <c r="F346" i="5" s="1"/>
  <c r="F347" i="5" s="1"/>
  <c r="F348" i="5" s="1"/>
  <c r="F349" i="5" s="1"/>
  <c r="F350" i="5" s="1"/>
  <c r="F351" i="5" s="1"/>
  <c r="F352" i="5" s="1"/>
  <c r="F353" i="5" s="1"/>
  <c r="F354" i="5" s="1"/>
  <c r="F355" i="5" s="1"/>
  <c r="F356" i="5" s="1"/>
  <c r="F357" i="5" s="1"/>
  <c r="F358" i="5" s="1"/>
  <c r="F359" i="5" s="1"/>
  <c r="F360" i="5" s="1"/>
  <c r="F361" i="5" s="1"/>
  <c r="F362" i="5" s="1"/>
  <c r="F363" i="5" s="1"/>
  <c r="F364" i="5" s="1"/>
  <c r="F365" i="5" s="1"/>
  <c r="F366" i="5" s="1"/>
  <c r="F367" i="5" s="1"/>
  <c r="F368" i="5" s="1"/>
  <c r="F369" i="5" s="1"/>
  <c r="F370" i="5" s="1"/>
  <c r="F371" i="5" s="1"/>
  <c r="F372" i="5" s="1"/>
  <c r="F373" i="5" s="1"/>
  <c r="F374" i="5" s="1"/>
  <c r="F375" i="5" s="1"/>
  <c r="F376" i="5" s="1"/>
  <c r="F377" i="5" s="1"/>
  <c r="F378" i="5" s="1"/>
  <c r="F379" i="5" s="1"/>
  <c r="F380" i="5" s="1"/>
  <c r="F381" i="5" s="1"/>
  <c r="F382" i="5" s="1"/>
  <c r="F383" i="5" s="1"/>
  <c r="F384" i="5" s="1"/>
  <c r="F385" i="5" s="1"/>
  <c r="F386" i="5" s="1"/>
  <c r="F387" i="5" s="1"/>
  <c r="F388" i="5" s="1"/>
  <c r="F389" i="5" s="1"/>
  <c r="F390" i="5" s="1"/>
  <c r="F391" i="5" s="1"/>
  <c r="F392" i="5" s="1"/>
  <c r="F393" i="5" s="1"/>
  <c r="F394" i="5" s="1"/>
  <c r="F395" i="5" s="1"/>
  <c r="F396" i="5" s="1"/>
  <c r="F397" i="5" s="1"/>
  <c r="F398" i="5" s="1"/>
  <c r="F399" i="5" s="1"/>
  <c r="F400" i="5" s="1"/>
  <c r="F401" i="5" s="1"/>
  <c r="F402" i="5" s="1"/>
  <c r="F403" i="5" s="1"/>
  <c r="F404" i="5" s="1"/>
  <c r="F405" i="5" s="1"/>
  <c r="F406" i="5" s="1"/>
  <c r="F407" i="5" s="1"/>
  <c r="F408" i="5" s="1"/>
  <c r="F409" i="5" s="1"/>
  <c r="F410" i="5" s="1"/>
  <c r="F411" i="5" s="1"/>
  <c r="F412" i="5" s="1"/>
  <c r="F413" i="5" s="1"/>
  <c r="F414" i="5" s="1"/>
  <c r="F415" i="5" s="1"/>
  <c r="F416" i="5" s="1"/>
  <c r="F417" i="5" s="1"/>
  <c r="F418" i="5" s="1"/>
  <c r="F419" i="5" s="1"/>
  <c r="F420" i="5" s="1"/>
  <c r="F421" i="5" s="1"/>
  <c r="F422" i="5" s="1"/>
  <c r="F423" i="5" s="1"/>
  <c r="F424" i="5" s="1"/>
  <c r="F425" i="5" s="1"/>
  <c r="F426" i="5" s="1"/>
  <c r="F427" i="5" s="1"/>
  <c r="F428" i="5" s="1"/>
  <c r="F429" i="5" s="1"/>
  <c r="F430" i="5" s="1"/>
  <c r="F431" i="5" s="1"/>
  <c r="F432" i="5" s="1"/>
  <c r="F433" i="5" s="1"/>
  <c r="F434" i="5" s="1"/>
  <c r="F435" i="5" s="1"/>
  <c r="F436" i="5" s="1"/>
  <c r="F437" i="5" s="1"/>
  <c r="F438" i="5" s="1"/>
  <c r="F439" i="5" s="1"/>
  <c r="F440" i="5" s="1"/>
  <c r="F441" i="5" s="1"/>
  <c r="F442" i="5" s="1"/>
  <c r="F443" i="5" s="1"/>
  <c r="F444" i="5" s="1"/>
  <c r="F445" i="5" s="1"/>
  <c r="F446" i="5" s="1"/>
  <c r="F447" i="5" s="1"/>
  <c r="F448" i="5" s="1"/>
  <c r="F449" i="5" s="1"/>
  <c r="F450" i="5" s="1"/>
  <c r="F451" i="5" s="1"/>
  <c r="F452" i="5" s="1"/>
  <c r="F453" i="5" s="1"/>
  <c r="F454" i="5" s="1"/>
  <c r="F455" i="5" s="1"/>
  <c r="F456" i="5" s="1"/>
  <c r="F457" i="5" s="1"/>
  <c r="F458" i="5" s="1"/>
  <c r="F459" i="5" s="1"/>
  <c r="F460" i="5" s="1"/>
  <c r="F461" i="5" s="1"/>
  <c r="F462" i="5" s="1"/>
  <c r="F463" i="5" s="1"/>
  <c r="F464" i="5" s="1"/>
  <c r="F465" i="5" s="1"/>
  <c r="F466" i="5" s="1"/>
  <c r="F467" i="5" s="1"/>
  <c r="F468" i="5" s="1"/>
  <c r="F469" i="5" s="1"/>
  <c r="F470" i="5" s="1"/>
  <c r="F471" i="5" s="1"/>
  <c r="F472" i="5" s="1"/>
  <c r="F473" i="5" s="1"/>
  <c r="F474" i="5" s="1"/>
  <c r="F475" i="5" s="1"/>
  <c r="F476" i="5" s="1"/>
  <c r="F477" i="5" s="1"/>
  <c r="F478" i="5" s="1"/>
  <c r="F479" i="5" s="1"/>
  <c r="F480" i="5" s="1"/>
  <c r="F481" i="5" s="1"/>
  <c r="F482" i="5" s="1"/>
  <c r="F483" i="5" s="1"/>
  <c r="F484" i="5" s="1"/>
  <c r="F485" i="5" s="1"/>
  <c r="F486" i="5" s="1"/>
  <c r="F487" i="5" s="1"/>
  <c r="F488" i="5" s="1"/>
  <c r="F489" i="5" s="1"/>
  <c r="F490" i="5" s="1"/>
  <c r="F491" i="5" s="1"/>
  <c r="F492" i="5" s="1"/>
  <c r="F493" i="5" s="1"/>
  <c r="F494" i="5" s="1"/>
  <c r="F495" i="5" s="1"/>
  <c r="F496" i="5" s="1"/>
  <c r="F497" i="5" s="1"/>
  <c r="F498" i="5" s="1"/>
  <c r="F499" i="5" s="1"/>
  <c r="F500" i="5" s="1"/>
  <c r="F501" i="5" s="1"/>
  <c r="F502" i="5" s="1"/>
  <c r="F503" i="5" s="1"/>
  <c r="F504" i="5" s="1"/>
  <c r="F505" i="5" s="1"/>
  <c r="F506" i="5" s="1"/>
  <c r="F507" i="5" s="1"/>
  <c r="F508" i="5" s="1"/>
  <c r="F509" i="5" s="1"/>
  <c r="F510" i="5" s="1"/>
  <c r="F511" i="5" s="1"/>
  <c r="F512" i="5" s="1"/>
  <c r="F513" i="5" s="1"/>
  <c r="F514" i="5" s="1"/>
  <c r="F515" i="5" s="1"/>
  <c r="F516" i="5" s="1"/>
  <c r="F517" i="5" s="1"/>
  <c r="F518" i="5" s="1"/>
  <c r="F519" i="5" s="1"/>
  <c r="F520" i="5" s="1"/>
  <c r="F521" i="5" s="1"/>
  <c r="F522" i="5" s="1"/>
  <c r="F523" i="5" s="1"/>
  <c r="F524" i="5" s="1"/>
  <c r="F525" i="5" s="1"/>
  <c r="F526" i="5" s="1"/>
  <c r="F527" i="5" s="1"/>
  <c r="F528" i="5" s="1"/>
  <c r="F529" i="5" s="1"/>
  <c r="F530" i="5" s="1"/>
  <c r="F531" i="5" s="1"/>
  <c r="F532" i="5" s="1"/>
  <c r="F533" i="5" s="1"/>
  <c r="F534" i="5" s="1"/>
  <c r="F535" i="5" s="1"/>
  <c r="F536" i="5" s="1"/>
  <c r="F537" i="5" s="1"/>
  <c r="F538" i="5" s="1"/>
  <c r="F539" i="5" s="1"/>
  <c r="F540" i="5" s="1"/>
  <c r="F541" i="5" s="1"/>
  <c r="F542" i="5" s="1"/>
  <c r="F543" i="5" s="1"/>
  <c r="F544" i="5" s="1"/>
  <c r="F545" i="5" s="1"/>
  <c r="F546" i="5" s="1"/>
  <c r="F547" i="5" s="1"/>
  <c r="F548" i="5" s="1"/>
  <c r="F549" i="5" s="1"/>
  <c r="F550" i="5" s="1"/>
  <c r="F551" i="5" s="1"/>
  <c r="F552" i="5" s="1"/>
  <c r="F553" i="5" s="1"/>
  <c r="F554" i="5" s="1"/>
  <c r="F555" i="5" s="1"/>
  <c r="F556" i="5" s="1"/>
  <c r="F557" i="5" s="1"/>
  <c r="F558" i="5" s="1"/>
  <c r="F559" i="5" s="1"/>
  <c r="F560" i="5" s="1"/>
  <c r="F561" i="5" s="1"/>
  <c r="F562" i="5" s="1"/>
  <c r="F563" i="5" s="1"/>
  <c r="F564" i="5" s="1"/>
  <c r="F565" i="5" s="1"/>
  <c r="F566" i="5" s="1"/>
  <c r="F567" i="5" s="1"/>
  <c r="F568" i="5" s="1"/>
  <c r="F569" i="5" s="1"/>
  <c r="F570" i="5" s="1"/>
  <c r="F571" i="5" s="1"/>
  <c r="F572" i="5" s="1"/>
  <c r="F573" i="5" s="1"/>
  <c r="F574" i="5" s="1"/>
  <c r="F575" i="5" s="1"/>
  <c r="F576" i="5" s="1"/>
  <c r="F577" i="5" s="1"/>
  <c r="F578" i="5" s="1"/>
  <c r="F579" i="5" s="1"/>
  <c r="F580" i="5" s="1"/>
  <c r="F581" i="5" s="1"/>
  <c r="F582" i="5" s="1"/>
  <c r="F583" i="5" s="1"/>
  <c r="F584" i="5" s="1"/>
  <c r="F585" i="5" s="1"/>
  <c r="F586" i="5" s="1"/>
  <c r="F587" i="5" s="1"/>
  <c r="F588" i="5" s="1"/>
  <c r="F589" i="5" s="1"/>
  <c r="F590" i="5" s="1"/>
  <c r="F591" i="5" s="1"/>
  <c r="F592" i="5" s="1"/>
  <c r="F593" i="5" s="1"/>
  <c r="F594" i="5" s="1"/>
  <c r="F595" i="5" s="1"/>
  <c r="F596" i="5" s="1"/>
  <c r="F597" i="5" s="1"/>
  <c r="F598" i="5" s="1"/>
  <c r="F599" i="5" s="1"/>
  <c r="F600" i="5" s="1"/>
  <c r="F601" i="5" s="1"/>
  <c r="F602" i="5" s="1"/>
  <c r="F603" i="5" s="1"/>
  <c r="F604" i="5" s="1"/>
  <c r="F605" i="5" s="1"/>
  <c r="F606" i="5" s="1"/>
  <c r="F607" i="5" s="1"/>
  <c r="F608" i="5" s="1"/>
  <c r="F609" i="5" s="1"/>
  <c r="F610" i="5" s="1"/>
  <c r="F611" i="5" s="1"/>
  <c r="F612" i="5" s="1"/>
  <c r="F613" i="5" s="1"/>
  <c r="F614" i="5" s="1"/>
  <c r="F615" i="5" s="1"/>
  <c r="F616" i="5" s="1"/>
  <c r="F617" i="5" s="1"/>
  <c r="F618" i="5" s="1"/>
  <c r="F619" i="5" s="1"/>
  <c r="F620" i="5" s="1"/>
  <c r="F621" i="5" s="1"/>
  <c r="F622" i="5" s="1"/>
  <c r="F623" i="5" s="1"/>
  <c r="F624" i="5" s="1"/>
  <c r="F625" i="5" s="1"/>
  <c r="F626" i="5" s="1"/>
  <c r="F627" i="5" s="1"/>
  <c r="F628" i="5" s="1"/>
  <c r="F629" i="5" s="1"/>
  <c r="F630" i="5" s="1"/>
  <c r="F631" i="5" s="1"/>
  <c r="F632" i="5" s="1"/>
  <c r="F633" i="5" s="1"/>
  <c r="F634" i="5" s="1"/>
  <c r="F635" i="5" s="1"/>
  <c r="F636" i="5" s="1"/>
  <c r="F637" i="5" s="1"/>
  <c r="F638" i="5" s="1"/>
  <c r="F639" i="5" s="1"/>
  <c r="F640" i="5" s="1"/>
  <c r="F641" i="5" s="1"/>
  <c r="F642" i="5" s="1"/>
  <c r="F643" i="5" s="1"/>
  <c r="F644" i="5" s="1"/>
  <c r="F645" i="5" s="1"/>
  <c r="F646" i="5" s="1"/>
  <c r="F647" i="5" s="1"/>
  <c r="F648" i="5" s="1"/>
  <c r="F649" i="5" s="1"/>
  <c r="F650" i="5" s="1"/>
  <c r="F651" i="5" s="1"/>
  <c r="F652" i="5" s="1"/>
  <c r="F653" i="5" s="1"/>
  <c r="F654" i="5" s="1"/>
  <c r="F655" i="5" s="1"/>
  <c r="F656" i="5" s="1"/>
  <c r="F657" i="5" s="1"/>
  <c r="F658" i="5" s="1"/>
  <c r="F659" i="5" s="1"/>
  <c r="F660" i="5" s="1"/>
  <c r="F661" i="5" s="1"/>
  <c r="F662" i="5" s="1"/>
  <c r="F663" i="5" s="1"/>
  <c r="F664" i="5" s="1"/>
  <c r="F665" i="5" s="1"/>
  <c r="F666" i="5" s="1"/>
  <c r="F667" i="5" s="1"/>
  <c r="F668" i="5" s="1"/>
  <c r="F669" i="5" s="1"/>
  <c r="F670" i="5" s="1"/>
  <c r="F671" i="5" s="1"/>
  <c r="F672" i="5" s="1"/>
  <c r="F673" i="5" s="1"/>
  <c r="F674" i="5" s="1"/>
  <c r="F675" i="5" s="1"/>
  <c r="F676" i="5" s="1"/>
  <c r="F677" i="5" s="1"/>
  <c r="F678" i="5" s="1"/>
  <c r="F679" i="5" s="1"/>
  <c r="F680" i="5" s="1"/>
  <c r="F681" i="5" s="1"/>
  <c r="F682" i="5" s="1"/>
  <c r="F683" i="5" s="1"/>
  <c r="F684" i="5" s="1"/>
  <c r="F685" i="5" s="1"/>
  <c r="F686" i="5" s="1"/>
  <c r="F687" i="5" s="1"/>
  <c r="F688" i="5" s="1"/>
  <c r="F689" i="5" s="1"/>
  <c r="F690" i="5" s="1"/>
  <c r="F691" i="5" s="1"/>
  <c r="F692" i="5" s="1"/>
  <c r="F693" i="5" s="1"/>
  <c r="F694" i="5" s="1"/>
  <c r="F695" i="5" s="1"/>
  <c r="F696" i="5" s="1"/>
  <c r="F697" i="5" s="1"/>
  <c r="F698" i="5" s="1"/>
  <c r="F699" i="5" s="1"/>
  <c r="F700" i="5" s="1"/>
  <c r="F701" i="5" s="1"/>
  <c r="F702" i="5" s="1"/>
  <c r="F703" i="5" s="1"/>
  <c r="F704" i="5" s="1"/>
  <c r="F705" i="5" s="1"/>
  <c r="F706" i="5" s="1"/>
  <c r="F707" i="5" s="1"/>
  <c r="F708" i="5" s="1"/>
  <c r="F709" i="5" s="1"/>
  <c r="F710" i="5" s="1"/>
  <c r="F711" i="5" s="1"/>
  <c r="F712" i="5" s="1"/>
  <c r="F713" i="5" s="1"/>
  <c r="F714" i="5" s="1"/>
  <c r="F715" i="5" s="1"/>
  <c r="F716" i="5" s="1"/>
  <c r="F717" i="5" s="1"/>
  <c r="F718" i="5" s="1"/>
  <c r="F719" i="5" s="1"/>
  <c r="F720" i="5" s="1"/>
  <c r="F721" i="5" s="1"/>
  <c r="F722" i="5" s="1"/>
  <c r="F723" i="5" s="1"/>
  <c r="F724" i="5" s="1"/>
  <c r="F725" i="5" s="1"/>
  <c r="F726" i="5" s="1"/>
  <c r="F727" i="5" s="1"/>
  <c r="F728" i="5" s="1"/>
  <c r="F729" i="5" s="1"/>
  <c r="F730" i="5" s="1"/>
  <c r="F731" i="5" s="1"/>
  <c r="F732" i="5" s="1"/>
  <c r="F733" i="5" s="1"/>
  <c r="F734" i="5" s="1"/>
  <c r="F735" i="5" s="1"/>
  <c r="F736" i="5" s="1"/>
  <c r="F737" i="5" s="1"/>
  <c r="F738" i="5" s="1"/>
  <c r="F739" i="5" s="1"/>
  <c r="F740" i="5" s="1"/>
  <c r="F741" i="5" s="1"/>
  <c r="F742" i="5" s="1"/>
  <c r="F743" i="5" s="1"/>
  <c r="F744" i="5" s="1"/>
  <c r="F745" i="5" s="1"/>
  <c r="F746" i="5" s="1"/>
  <c r="F747" i="5" s="1"/>
  <c r="F748" i="5" s="1"/>
  <c r="F749" i="5" s="1"/>
  <c r="F750" i="5" s="1"/>
  <c r="F751" i="5" s="1"/>
  <c r="F752" i="5" s="1"/>
  <c r="F753" i="5" s="1"/>
  <c r="F754" i="5" s="1"/>
  <c r="F755" i="5" s="1"/>
  <c r="F756" i="5" s="1"/>
  <c r="F757" i="5" s="1"/>
  <c r="F758" i="5" s="1"/>
  <c r="F759" i="5" s="1"/>
  <c r="F760" i="5" s="1"/>
  <c r="F761" i="5" s="1"/>
  <c r="F762" i="5" s="1"/>
  <c r="F763" i="5" s="1"/>
  <c r="F764" i="5" s="1"/>
  <c r="F765" i="5" s="1"/>
  <c r="F766" i="5" s="1"/>
  <c r="F767" i="5" s="1"/>
  <c r="F768" i="5" s="1"/>
  <c r="F769" i="5" s="1"/>
  <c r="F770" i="5" s="1"/>
  <c r="F771" i="5" s="1"/>
  <c r="F772" i="5" s="1"/>
  <c r="F773" i="5" s="1"/>
  <c r="F774" i="5" s="1"/>
  <c r="F775" i="5" s="1"/>
  <c r="F776" i="5" s="1"/>
  <c r="F777" i="5" s="1"/>
  <c r="F778" i="5" s="1"/>
  <c r="F779" i="5" s="1"/>
  <c r="F780" i="5" s="1"/>
  <c r="F781" i="5" s="1"/>
  <c r="F782" i="5" s="1"/>
  <c r="F783" i="5" s="1"/>
  <c r="F784" i="5" s="1"/>
  <c r="F785" i="5" s="1"/>
  <c r="F786" i="5" s="1"/>
  <c r="F787" i="5" s="1"/>
  <c r="F788" i="5" s="1"/>
  <c r="F789" i="5" s="1"/>
  <c r="F790" i="5" s="1"/>
  <c r="F791" i="5" s="1"/>
  <c r="F792" i="5" s="1"/>
  <c r="F793" i="5" s="1"/>
  <c r="F794" i="5" s="1"/>
  <c r="F795" i="5" s="1"/>
  <c r="F796" i="5" s="1"/>
  <c r="F797" i="5" s="1"/>
  <c r="F798" i="5" s="1"/>
  <c r="F799" i="5" s="1"/>
  <c r="F800" i="5" s="1"/>
  <c r="F801" i="5" s="1"/>
  <c r="F802" i="5" s="1"/>
  <c r="F803" i="5" s="1"/>
  <c r="F804" i="5" s="1"/>
  <c r="F805" i="5" s="1"/>
  <c r="F806" i="5" s="1"/>
  <c r="F807" i="5" s="1"/>
  <c r="F808" i="5" s="1"/>
  <c r="F809" i="5" s="1"/>
  <c r="F810" i="5" s="1"/>
  <c r="F811" i="5" s="1"/>
  <c r="F812" i="5" s="1"/>
  <c r="F813" i="5" s="1"/>
  <c r="F814" i="5" s="1"/>
  <c r="F815" i="5" s="1"/>
  <c r="F816" i="5" s="1"/>
  <c r="F817" i="5" s="1"/>
  <c r="F818" i="5" s="1"/>
  <c r="F819" i="5" s="1"/>
  <c r="F820" i="5" s="1"/>
  <c r="F821" i="5" s="1"/>
  <c r="F822" i="5" s="1"/>
  <c r="F823" i="5" s="1"/>
  <c r="F824" i="5" s="1"/>
  <c r="F825" i="5" s="1"/>
  <c r="F826" i="5" s="1"/>
  <c r="F827" i="5" s="1"/>
  <c r="F828" i="5" s="1"/>
  <c r="F829" i="5" s="1"/>
  <c r="F830" i="5" s="1"/>
  <c r="F831" i="5" s="1"/>
  <c r="F832" i="5" s="1"/>
  <c r="F833" i="5" s="1"/>
  <c r="F834" i="5" s="1"/>
  <c r="F835" i="5" s="1"/>
  <c r="F836" i="5" s="1"/>
  <c r="F837" i="5" s="1"/>
  <c r="F838" i="5" s="1"/>
  <c r="F839" i="5" s="1"/>
  <c r="F840" i="5" s="1"/>
  <c r="F841" i="5" s="1"/>
  <c r="F842" i="5" s="1"/>
  <c r="F843" i="5" s="1"/>
  <c r="F844" i="5" s="1"/>
  <c r="F845" i="5" s="1"/>
  <c r="F846" i="5" s="1"/>
  <c r="F847" i="5" s="1"/>
  <c r="F848" i="5" s="1"/>
  <c r="F849" i="5" s="1"/>
  <c r="F850" i="5" s="1"/>
  <c r="F851" i="5" s="1"/>
  <c r="F852" i="5" s="1"/>
  <c r="F853" i="5" s="1"/>
  <c r="F854" i="5" s="1"/>
  <c r="F855" i="5" s="1"/>
  <c r="F856" i="5" s="1"/>
  <c r="F857" i="5" s="1"/>
  <c r="F858" i="5" s="1"/>
  <c r="F859" i="5" s="1"/>
  <c r="F860" i="5" s="1"/>
  <c r="F861" i="5" s="1"/>
  <c r="F862" i="5" s="1"/>
  <c r="F863" i="5" s="1"/>
  <c r="F864" i="5" s="1"/>
  <c r="F865" i="5" s="1"/>
  <c r="F866" i="5" s="1"/>
  <c r="F867" i="5" s="1"/>
  <c r="F868" i="5" s="1"/>
  <c r="F869" i="5" s="1"/>
  <c r="F870" i="5" s="1"/>
  <c r="F871" i="5" s="1"/>
  <c r="F872" i="5" s="1"/>
  <c r="F873" i="5" s="1"/>
  <c r="F874" i="5" s="1"/>
  <c r="F875" i="5" s="1"/>
  <c r="F876" i="5" s="1"/>
  <c r="F877" i="5" s="1"/>
  <c r="F878" i="5" s="1"/>
  <c r="F879" i="5" s="1"/>
  <c r="F880" i="5" s="1"/>
  <c r="F881" i="5" s="1"/>
  <c r="F882" i="5" s="1"/>
  <c r="F883" i="5" s="1"/>
  <c r="F884" i="5" s="1"/>
  <c r="F885" i="5" s="1"/>
  <c r="F886" i="5" s="1"/>
  <c r="F887" i="5" s="1"/>
  <c r="F888" i="5" s="1"/>
  <c r="F889" i="5" s="1"/>
  <c r="F890" i="5" s="1"/>
  <c r="F891" i="5" s="1"/>
  <c r="F892" i="5" s="1"/>
  <c r="F893" i="5" s="1"/>
  <c r="F894" i="5" s="1"/>
  <c r="F895" i="5" s="1"/>
  <c r="F896" i="5" s="1"/>
  <c r="F897" i="5" s="1"/>
  <c r="F898" i="5" s="1"/>
  <c r="F899" i="5" s="1"/>
  <c r="F900" i="5" s="1"/>
  <c r="F901" i="5" s="1"/>
  <c r="F902" i="5" s="1"/>
  <c r="F903" i="5" s="1"/>
  <c r="F904" i="5" s="1"/>
  <c r="F905" i="5" s="1"/>
  <c r="F906" i="5" s="1"/>
  <c r="F907" i="5" s="1"/>
  <c r="F908" i="5" s="1"/>
  <c r="F909" i="5" s="1"/>
  <c r="F910" i="5" s="1"/>
  <c r="F911" i="5" s="1"/>
  <c r="F912" i="5" s="1"/>
  <c r="F913" i="5" s="1"/>
  <c r="F914" i="5" s="1"/>
  <c r="F915" i="5" s="1"/>
  <c r="F916" i="5" s="1"/>
  <c r="F917" i="5" s="1"/>
  <c r="F918" i="5" s="1"/>
  <c r="F919" i="5" s="1"/>
  <c r="F920" i="5" s="1"/>
  <c r="F921" i="5" s="1"/>
  <c r="F922" i="5" s="1"/>
  <c r="F923" i="5" s="1"/>
  <c r="F924" i="5" s="1"/>
  <c r="F925" i="5" s="1"/>
  <c r="F926" i="5" s="1"/>
  <c r="F927" i="5" s="1"/>
  <c r="F928" i="5" s="1"/>
  <c r="F929" i="5" s="1"/>
  <c r="F930" i="5" s="1"/>
  <c r="F931" i="5" s="1"/>
  <c r="F932" i="5" s="1"/>
  <c r="F933" i="5" s="1"/>
  <c r="F934" i="5" s="1"/>
  <c r="F935" i="5" s="1"/>
  <c r="F936" i="5" s="1"/>
  <c r="F937" i="5" s="1"/>
  <c r="F938" i="5" s="1"/>
  <c r="F939" i="5" s="1"/>
  <c r="F940" i="5" s="1"/>
  <c r="F941" i="5" s="1"/>
  <c r="F942" i="5" s="1"/>
  <c r="F943" i="5" s="1"/>
  <c r="F944" i="5" s="1"/>
  <c r="F945" i="5" s="1"/>
  <c r="F946" i="5" s="1"/>
  <c r="F947" i="5" s="1"/>
  <c r="F948" i="5" s="1"/>
  <c r="F949" i="5" s="1"/>
  <c r="F950" i="5" s="1"/>
  <c r="F951" i="5" s="1"/>
  <c r="F952" i="5" s="1"/>
  <c r="F953" i="5" s="1"/>
  <c r="F954" i="5" s="1"/>
  <c r="F955" i="5" s="1"/>
  <c r="F956" i="5" s="1"/>
  <c r="F957" i="5" s="1"/>
  <c r="F958" i="5" s="1"/>
  <c r="F959" i="5" s="1"/>
  <c r="F960" i="5" s="1"/>
  <c r="F961" i="5" s="1"/>
  <c r="F962" i="5" s="1"/>
  <c r="F963" i="5" s="1"/>
  <c r="F964" i="5" s="1"/>
  <c r="F965" i="5" s="1"/>
  <c r="F966" i="5" s="1"/>
  <c r="F967" i="5" s="1"/>
  <c r="F968" i="5" s="1"/>
  <c r="F969" i="5" s="1"/>
  <c r="F970" i="5" s="1"/>
  <c r="F971" i="5" s="1"/>
  <c r="F972" i="5" s="1"/>
  <c r="F973" i="5" s="1"/>
  <c r="F974" i="5" s="1"/>
  <c r="F975" i="5" s="1"/>
  <c r="F976" i="5" s="1"/>
  <c r="F977" i="5" s="1"/>
  <c r="F978" i="5" s="1"/>
  <c r="F979" i="5" s="1"/>
  <c r="F980" i="5" s="1"/>
  <c r="F981" i="5" s="1"/>
  <c r="F982" i="5" s="1"/>
  <c r="F983" i="5" s="1"/>
  <c r="F984" i="5" s="1"/>
  <c r="F985" i="5" s="1"/>
  <c r="F986" i="5" s="1"/>
  <c r="F987" i="5" s="1"/>
  <c r="F988" i="5" s="1"/>
  <c r="F989" i="5" s="1"/>
  <c r="F990" i="5" s="1"/>
  <c r="F991" i="5" s="1"/>
  <c r="F992" i="5" s="1"/>
  <c r="F993" i="5" s="1"/>
  <c r="F994" i="5" s="1"/>
  <c r="F995" i="5" s="1"/>
  <c r="F996" i="5" s="1"/>
  <c r="F997" i="5" s="1"/>
  <c r="F998" i="5" s="1"/>
  <c r="F999" i="5" s="1"/>
  <c r="F1000" i="5" s="1"/>
  <c r="F1001" i="5" s="1"/>
  <c r="F1002" i="5" s="1"/>
  <c r="F1003" i="5" s="1"/>
  <c r="F1004" i="5" s="1"/>
  <c r="F1005" i="5" s="1"/>
  <c r="F1006" i="5" s="1"/>
  <c r="F1007" i="5" s="1"/>
  <c r="F1008" i="5" s="1"/>
  <c r="F1009" i="5" s="1"/>
  <c r="F1010" i="5" s="1"/>
  <c r="F1011" i="5" s="1"/>
  <c r="F1012" i="5" s="1"/>
  <c r="F1013" i="5" s="1"/>
  <c r="F1014" i="5" s="1"/>
  <c r="F1015" i="5" s="1"/>
  <c r="F1016" i="5" s="1"/>
  <c r="F1017" i="5" s="1"/>
  <c r="F1018" i="5" s="1"/>
  <c r="F1019" i="5" s="1"/>
  <c r="F1020" i="5" s="1"/>
  <c r="F1021" i="5" s="1"/>
  <c r="F1022" i="5" s="1"/>
  <c r="F1023" i="5" s="1"/>
  <c r="F1024" i="5" s="1"/>
  <c r="F1025" i="5" s="1"/>
  <c r="F1026" i="5" s="1"/>
  <c r="F1027" i="5" s="1"/>
  <c r="F1028" i="5" s="1"/>
  <c r="F1029" i="5" s="1"/>
  <c r="F1030" i="5" s="1"/>
  <c r="F1031" i="5" s="1"/>
  <c r="F1032" i="5" s="1"/>
  <c r="F1033" i="5" s="1"/>
  <c r="F1034" i="5" s="1"/>
  <c r="F1035" i="5" s="1"/>
  <c r="F1036" i="5" s="1"/>
  <c r="F1037" i="5" s="1"/>
  <c r="F1038" i="5" s="1"/>
  <c r="F1039" i="5" s="1"/>
  <c r="F1040" i="5" s="1"/>
  <c r="F1041" i="5" s="1"/>
  <c r="F1042" i="5" s="1"/>
  <c r="F1043" i="5" s="1"/>
  <c r="F1044" i="5" s="1"/>
  <c r="F1045" i="5" s="1"/>
  <c r="F1046" i="5" s="1"/>
  <c r="F1047" i="5" s="1"/>
  <c r="F1048" i="5" s="1"/>
  <c r="F1049" i="5" s="1"/>
  <c r="F1050" i="5" s="1"/>
  <c r="F1051" i="5" s="1"/>
  <c r="F1052" i="5" s="1"/>
  <c r="F1053" i="5" s="1"/>
  <c r="F1054" i="5" s="1"/>
  <c r="F1055" i="5" s="1"/>
  <c r="F1056" i="5" s="1"/>
  <c r="F1057" i="5" s="1"/>
  <c r="F1058" i="5" s="1"/>
  <c r="F1059" i="5" s="1"/>
  <c r="F1060" i="5" s="1"/>
  <c r="F1061" i="5" s="1"/>
  <c r="F1062" i="5" s="1"/>
  <c r="F1063" i="5" s="1"/>
  <c r="F1064" i="5" s="1"/>
  <c r="F1065" i="5" s="1"/>
  <c r="F1066" i="5" s="1"/>
  <c r="F1067" i="5" s="1"/>
  <c r="F1068" i="5" s="1"/>
  <c r="F1069" i="5" s="1"/>
  <c r="F1070" i="5" s="1"/>
  <c r="F1071" i="5" s="1"/>
  <c r="F1072" i="5" s="1"/>
  <c r="F1073" i="5" s="1"/>
  <c r="F1074" i="5" s="1"/>
  <c r="F1075" i="5" s="1"/>
  <c r="F1076" i="5" s="1"/>
  <c r="F1077" i="5" s="1"/>
  <c r="F1078" i="5" s="1"/>
  <c r="F1079" i="5" s="1"/>
  <c r="F1080" i="5" s="1"/>
  <c r="F1081" i="5" s="1"/>
  <c r="F1082" i="5" s="1"/>
  <c r="F1083" i="5" s="1"/>
  <c r="F1084" i="5" s="1"/>
  <c r="F1085" i="5" s="1"/>
  <c r="F1086" i="5" s="1"/>
  <c r="F1087" i="5" s="1"/>
  <c r="F1088" i="5" s="1"/>
  <c r="F1089" i="5" s="1"/>
  <c r="F1090" i="5" s="1"/>
  <c r="F1091" i="5" s="1"/>
  <c r="F1092" i="5" s="1"/>
  <c r="F1093" i="5" s="1"/>
  <c r="F1094" i="5" s="1"/>
  <c r="F1095" i="5" s="1"/>
  <c r="F1096" i="5" s="1"/>
  <c r="F1097" i="5" s="1"/>
  <c r="F1098" i="5" s="1"/>
  <c r="F1099" i="5" s="1"/>
  <c r="F1100" i="5" s="1"/>
  <c r="F1101" i="5" s="1"/>
  <c r="F1102" i="5" s="1"/>
  <c r="F1103" i="5" s="1"/>
  <c r="F1104" i="5" s="1"/>
  <c r="F1105" i="5" s="1"/>
  <c r="F1106" i="5" s="1"/>
  <c r="F1107" i="5" s="1"/>
  <c r="F1108" i="5" s="1"/>
  <c r="F1109" i="5" s="1"/>
  <c r="F1110" i="5" s="1"/>
  <c r="F1111" i="5" s="1"/>
  <c r="F1112" i="5" s="1"/>
  <c r="F1113" i="5" s="1"/>
  <c r="F1114" i="5" s="1"/>
  <c r="F1115" i="5" s="1"/>
  <c r="F1116" i="5" s="1"/>
  <c r="F1117" i="5" s="1"/>
  <c r="F1118" i="5" s="1"/>
  <c r="F1119" i="5" s="1"/>
  <c r="F1120" i="5" s="1"/>
  <c r="F1121" i="5" s="1"/>
  <c r="F1122" i="5" s="1"/>
  <c r="F1123" i="5" s="1"/>
  <c r="F1124" i="5" s="1"/>
  <c r="F1125" i="5" s="1"/>
  <c r="F1126" i="5" s="1"/>
  <c r="F1127" i="5" s="1"/>
  <c r="F1128" i="5" s="1"/>
  <c r="F1129" i="5" s="1"/>
  <c r="F1130" i="5" s="1"/>
  <c r="F1131" i="5" s="1"/>
  <c r="F1132" i="5" s="1"/>
  <c r="F1133" i="5" s="1"/>
  <c r="F1134" i="5" s="1"/>
  <c r="F1135" i="5" s="1"/>
  <c r="F1136" i="5" s="1"/>
  <c r="F1137" i="5" s="1"/>
  <c r="F1138" i="5" s="1"/>
  <c r="F1139" i="5" s="1"/>
  <c r="F1140" i="5" s="1"/>
  <c r="F1141" i="5" s="1"/>
  <c r="F1142" i="5" s="1"/>
  <c r="F1143" i="5" s="1"/>
  <c r="F1144" i="5" s="1"/>
  <c r="F1145" i="5" s="1"/>
  <c r="F1146" i="5" s="1"/>
  <c r="F1147" i="5" s="1"/>
  <c r="F1148" i="5" s="1"/>
  <c r="F1149" i="5" s="1"/>
  <c r="F1150" i="5" s="1"/>
  <c r="F1151" i="5" s="1"/>
  <c r="F1152" i="5" s="1"/>
  <c r="F1153" i="5" s="1"/>
  <c r="F1154" i="5" s="1"/>
  <c r="F1155" i="5" s="1"/>
  <c r="F1156" i="5" s="1"/>
  <c r="F1157" i="5" s="1"/>
  <c r="F1158" i="5" s="1"/>
  <c r="F1159" i="5" s="1"/>
  <c r="F1160" i="5" s="1"/>
  <c r="F1161" i="5" s="1"/>
  <c r="F1162" i="5" s="1"/>
  <c r="F1163" i="5" s="1"/>
  <c r="F1164" i="5" s="1"/>
  <c r="F1165" i="5" s="1"/>
  <c r="F1166" i="5" s="1"/>
  <c r="F1167" i="5" s="1"/>
  <c r="F1168" i="5" s="1"/>
  <c r="F1169" i="5" s="1"/>
  <c r="F1170" i="5" s="1"/>
  <c r="F1171" i="5" s="1"/>
  <c r="F1172" i="5" s="1"/>
  <c r="F1173" i="5" s="1"/>
  <c r="F1174" i="5" s="1"/>
  <c r="F1175" i="5" s="1"/>
  <c r="F1176" i="5" s="1"/>
  <c r="F1177" i="5" s="1"/>
  <c r="F1178" i="5" s="1"/>
  <c r="F1179" i="5" s="1"/>
  <c r="F1180" i="5" s="1"/>
  <c r="F1181" i="5" s="1"/>
  <c r="F1182" i="5" s="1"/>
  <c r="F1183" i="5" s="1"/>
  <c r="F1184" i="5" s="1"/>
  <c r="F1185" i="5" s="1"/>
  <c r="F1186" i="5" s="1"/>
  <c r="F1187" i="5" s="1"/>
  <c r="F1188" i="5" s="1"/>
  <c r="F1189" i="5" s="1"/>
  <c r="F1190" i="5" s="1"/>
  <c r="F1191" i="5" s="1"/>
  <c r="F1192" i="5" s="1"/>
  <c r="F1193" i="5" s="1"/>
  <c r="F1194" i="5" s="1"/>
  <c r="F1195" i="5" s="1"/>
  <c r="F1196" i="5" s="1"/>
  <c r="F1197" i="5" s="1"/>
  <c r="F1198" i="5" s="1"/>
  <c r="F1199" i="5" s="1"/>
  <c r="F1200" i="5" s="1"/>
  <c r="F1201" i="5" s="1"/>
  <c r="F1202" i="5" s="1"/>
  <c r="F1203" i="5" s="1"/>
  <c r="F1204" i="5" s="1"/>
  <c r="F1205" i="5" s="1"/>
  <c r="F1206" i="5" s="1"/>
  <c r="F1207" i="5" s="1"/>
  <c r="F1208" i="5" s="1"/>
  <c r="F1209" i="5" s="1"/>
  <c r="F1210" i="5" s="1"/>
  <c r="F1211" i="5" s="1"/>
  <c r="F1212" i="5" s="1"/>
  <c r="F1213" i="5" s="1"/>
  <c r="F1214" i="5" s="1"/>
  <c r="F1215" i="5" s="1"/>
  <c r="F1216" i="5" s="1"/>
  <c r="F1217" i="5" s="1"/>
  <c r="F1218" i="5" s="1"/>
  <c r="F1219" i="5" s="1"/>
  <c r="F1220" i="5" s="1"/>
  <c r="F1221" i="5" s="1"/>
  <c r="F1222" i="5" s="1"/>
  <c r="F1223" i="5" s="1"/>
  <c r="F1224" i="5" s="1"/>
  <c r="F1225" i="5" s="1"/>
  <c r="F1226" i="5" s="1"/>
  <c r="F1227" i="5" s="1"/>
  <c r="F1228" i="5" s="1"/>
  <c r="F1229" i="5" s="1"/>
  <c r="F1230" i="5" s="1"/>
  <c r="F1231" i="5" s="1"/>
  <c r="F1232" i="5" s="1"/>
  <c r="F1233" i="5" s="1"/>
  <c r="F1234" i="5" s="1"/>
  <c r="F1235" i="5" s="1"/>
  <c r="F1236" i="5" s="1"/>
  <c r="F1237" i="5" s="1"/>
  <c r="F1238" i="5" s="1"/>
  <c r="F1239" i="5" s="1"/>
  <c r="F1240" i="5" s="1"/>
  <c r="F1241" i="5" s="1"/>
  <c r="F1242" i="5" s="1"/>
  <c r="F1243" i="5" s="1"/>
  <c r="F1244" i="5" s="1"/>
  <c r="F1245" i="5" s="1"/>
  <c r="F1246" i="5" s="1"/>
  <c r="F1247" i="5" s="1"/>
  <c r="F1248" i="5" s="1"/>
  <c r="F1249" i="5" s="1"/>
  <c r="F1250" i="5" s="1"/>
  <c r="F1251" i="5" s="1"/>
  <c r="F1252" i="5" s="1"/>
  <c r="F1253" i="5" s="1"/>
  <c r="F1254" i="5" s="1"/>
  <c r="F1255" i="5" s="1"/>
  <c r="F1256" i="5" s="1"/>
  <c r="F1257" i="5" s="1"/>
  <c r="F1258" i="5" s="1"/>
  <c r="F1259" i="5" s="1"/>
  <c r="F1260" i="5" s="1"/>
  <c r="F1261" i="5" s="1"/>
  <c r="F1262" i="5" s="1"/>
  <c r="F1263" i="5" s="1"/>
  <c r="F1264" i="5" s="1"/>
  <c r="F1265" i="5" s="1"/>
  <c r="F1266" i="5" s="1"/>
  <c r="F1267" i="5" s="1"/>
  <c r="F1268" i="5" s="1"/>
  <c r="F1269" i="5" s="1"/>
  <c r="F1270" i="5" s="1"/>
  <c r="F1271" i="5" s="1"/>
  <c r="F1272" i="5" s="1"/>
  <c r="F1273" i="5" s="1"/>
  <c r="F1274" i="5" s="1"/>
  <c r="F1275" i="5" s="1"/>
  <c r="F1276" i="5" s="1"/>
  <c r="F1277" i="5" s="1"/>
  <c r="F1278" i="5" s="1"/>
  <c r="F1279" i="5" s="1"/>
  <c r="F1280" i="5" s="1"/>
  <c r="F1281" i="5" s="1"/>
  <c r="F1282" i="5" s="1"/>
  <c r="F1283" i="5" s="1"/>
  <c r="F1284" i="5" s="1"/>
  <c r="F1285" i="5" s="1"/>
  <c r="F1286" i="5" s="1"/>
  <c r="F1287" i="5" s="1"/>
  <c r="F1288" i="5" s="1"/>
  <c r="F1289" i="5" s="1"/>
  <c r="F1290" i="5" s="1"/>
  <c r="F1291" i="5" s="1"/>
  <c r="F1292" i="5" s="1"/>
  <c r="F1293" i="5" s="1"/>
  <c r="F1294" i="5" s="1"/>
  <c r="F1295" i="5" s="1"/>
  <c r="F1296" i="5" s="1"/>
  <c r="F1297" i="5" s="1"/>
  <c r="F1298" i="5" s="1"/>
  <c r="F1299" i="5" s="1"/>
  <c r="F1300" i="5" s="1"/>
  <c r="F1301" i="5" s="1"/>
  <c r="F1302" i="5" s="1"/>
  <c r="F1303" i="5" s="1"/>
  <c r="F1304" i="5" s="1"/>
  <c r="F1305" i="5" s="1"/>
  <c r="F1306" i="5" s="1"/>
  <c r="F1307" i="5" s="1"/>
  <c r="F1308" i="5" s="1"/>
  <c r="F1309" i="5" s="1"/>
  <c r="F1310" i="5" s="1"/>
  <c r="F1311" i="5" s="1"/>
  <c r="F1312" i="5" s="1"/>
  <c r="F1313" i="5" s="1"/>
  <c r="F1314" i="5" s="1"/>
  <c r="F1315" i="5" s="1"/>
  <c r="F1316" i="5" s="1"/>
  <c r="F1317" i="5" s="1"/>
  <c r="F1318" i="5" s="1"/>
  <c r="F1319" i="5" s="1"/>
  <c r="F1320" i="5" s="1"/>
  <c r="F1321" i="5" s="1"/>
  <c r="F1322" i="5" s="1"/>
  <c r="F1323" i="5" s="1"/>
  <c r="F1324" i="5" s="1"/>
  <c r="F1325" i="5" s="1"/>
  <c r="F1326" i="5" s="1"/>
  <c r="F1327" i="5" s="1"/>
  <c r="F1328" i="5" s="1"/>
  <c r="F1329" i="5" s="1"/>
  <c r="F1330" i="5" s="1"/>
  <c r="F1331" i="5" s="1"/>
  <c r="F1332" i="5" s="1"/>
  <c r="F1333" i="5" s="1"/>
  <c r="F1334" i="5" s="1"/>
  <c r="F1335" i="5" s="1"/>
  <c r="F1336" i="5" s="1"/>
  <c r="F1337" i="5" s="1"/>
  <c r="F1338" i="5" s="1"/>
  <c r="F1339" i="5" s="1"/>
  <c r="F1340" i="5" s="1"/>
  <c r="F1341" i="5" s="1"/>
  <c r="F1342" i="5" s="1"/>
  <c r="F1343" i="5" s="1"/>
  <c r="F1344" i="5" s="1"/>
  <c r="F1345" i="5" s="1"/>
  <c r="F1346" i="5" s="1"/>
  <c r="F1347" i="5" s="1"/>
  <c r="F1348" i="5" s="1"/>
  <c r="F1349" i="5" s="1"/>
  <c r="F1350" i="5" s="1"/>
  <c r="F1351" i="5" s="1"/>
  <c r="F1352" i="5" s="1"/>
  <c r="F1353" i="5" s="1"/>
  <c r="F1354" i="5" s="1"/>
  <c r="F1355" i="5" s="1"/>
  <c r="F1356" i="5" s="1"/>
  <c r="F1357" i="5" s="1"/>
  <c r="F1358" i="5" s="1"/>
  <c r="F1359" i="5" s="1"/>
  <c r="F1360" i="5" s="1"/>
  <c r="F1361" i="5" s="1"/>
  <c r="F1362" i="5" s="1"/>
  <c r="F1363" i="5" s="1"/>
  <c r="F1364" i="5" s="1"/>
  <c r="F1365" i="5" s="1"/>
  <c r="F1366" i="5" s="1"/>
  <c r="F1367" i="5" s="1"/>
  <c r="F1368" i="5" s="1"/>
  <c r="F1369" i="5" s="1"/>
  <c r="F1370" i="5" s="1"/>
  <c r="F1371" i="5" s="1"/>
  <c r="F1372" i="5" s="1"/>
  <c r="F1373" i="5" s="1"/>
  <c r="F1374" i="5" s="1"/>
  <c r="F1375" i="5" s="1"/>
  <c r="F1376" i="5" s="1"/>
  <c r="F1377" i="5" s="1"/>
  <c r="F1378" i="5" s="1"/>
  <c r="F1379" i="5" s="1"/>
  <c r="F1380" i="5" s="1"/>
  <c r="F1381" i="5" s="1"/>
  <c r="F1382" i="5" s="1"/>
  <c r="F1383" i="5" s="1"/>
  <c r="F1384" i="5" s="1"/>
  <c r="F1385" i="5" s="1"/>
  <c r="F1386" i="5" s="1"/>
  <c r="F1387" i="5" s="1"/>
  <c r="F1388" i="5" s="1"/>
  <c r="F1389" i="5" s="1"/>
  <c r="F1390" i="5" s="1"/>
  <c r="F1391" i="5" s="1"/>
  <c r="F1392" i="5" s="1"/>
  <c r="F1393" i="5" s="1"/>
  <c r="F1394" i="5" s="1"/>
  <c r="F1395" i="5" s="1"/>
  <c r="F1396" i="5" s="1"/>
  <c r="F1397" i="5" s="1"/>
  <c r="F1398" i="5" s="1"/>
  <c r="F1399" i="5" s="1"/>
  <c r="F1400" i="5" s="1"/>
  <c r="F1401" i="5" s="1"/>
  <c r="F1402" i="5" s="1"/>
  <c r="F1403" i="5" s="1"/>
  <c r="F1404" i="5" s="1"/>
  <c r="F1405" i="5" s="1"/>
  <c r="F1406" i="5" s="1"/>
  <c r="F1407" i="5" s="1"/>
  <c r="F1408" i="5" s="1"/>
  <c r="F1409" i="5" s="1"/>
  <c r="F1410" i="5" s="1"/>
  <c r="F1411" i="5" s="1"/>
  <c r="F1412" i="5" s="1"/>
  <c r="F1413" i="5" s="1"/>
  <c r="F1414" i="5" s="1"/>
  <c r="F1415" i="5" s="1"/>
  <c r="F1416" i="5" s="1"/>
  <c r="F1417" i="5" s="1"/>
  <c r="F1418" i="5" s="1"/>
  <c r="F1419" i="5" s="1"/>
  <c r="F1420" i="5" s="1"/>
  <c r="F1421" i="5" s="1"/>
  <c r="F1422" i="5" s="1"/>
  <c r="F1423" i="5" s="1"/>
  <c r="F1424" i="5" s="1"/>
  <c r="F1425" i="5" s="1"/>
  <c r="F1426" i="5" s="1"/>
  <c r="F1427" i="5" s="1"/>
  <c r="F1428" i="5" s="1"/>
  <c r="F1429" i="5" s="1"/>
  <c r="F1430" i="5" s="1"/>
  <c r="F1431" i="5" s="1"/>
  <c r="F1432" i="5" s="1"/>
  <c r="F1433" i="5" s="1"/>
  <c r="F1434" i="5" s="1"/>
  <c r="F1435" i="5" s="1"/>
  <c r="F1436" i="5" s="1"/>
  <c r="F1437" i="5" s="1"/>
  <c r="F1438" i="5" s="1"/>
  <c r="F1439" i="5" s="1"/>
  <c r="F1440" i="5" s="1"/>
  <c r="F1441" i="5" s="1"/>
  <c r="F1442" i="5" s="1"/>
  <c r="F1443" i="5" s="1"/>
  <c r="F1444" i="5" s="1"/>
  <c r="F1445" i="5" s="1"/>
  <c r="F1446" i="5" s="1"/>
  <c r="F1447" i="5" s="1"/>
  <c r="F1448" i="5" s="1"/>
  <c r="F1449" i="5" s="1"/>
  <c r="F1450" i="5" s="1"/>
  <c r="F1451" i="5" s="1"/>
  <c r="F1452" i="5" s="1"/>
  <c r="F1453" i="5" s="1"/>
  <c r="F1454" i="5" s="1"/>
  <c r="F1455" i="5" s="1"/>
  <c r="F1456" i="5" s="1"/>
  <c r="F1457" i="5" s="1"/>
  <c r="F1458" i="5" s="1"/>
  <c r="F1459" i="5" s="1"/>
  <c r="F1460" i="5" s="1"/>
  <c r="F1461" i="5" s="1"/>
  <c r="F1462" i="5" s="1"/>
  <c r="F1463" i="5" s="1"/>
  <c r="F1464" i="5" s="1"/>
  <c r="F1465" i="5" s="1"/>
  <c r="F1466" i="5" s="1"/>
  <c r="F1467" i="5" s="1"/>
  <c r="F1468" i="5" s="1"/>
  <c r="F1469" i="5" s="1"/>
  <c r="F1470" i="5" s="1"/>
  <c r="F1471" i="5" s="1"/>
  <c r="F1472" i="5" s="1"/>
  <c r="F1473" i="5" s="1"/>
  <c r="F1474" i="5" s="1"/>
  <c r="F1475" i="5" s="1"/>
  <c r="F1476" i="5" s="1"/>
  <c r="F1477" i="5" s="1"/>
  <c r="F1478" i="5" s="1"/>
  <c r="F1479" i="5" s="1"/>
  <c r="F1480" i="5" s="1"/>
  <c r="F1481" i="5" s="1"/>
  <c r="F1482" i="5" s="1"/>
  <c r="F1483" i="5" s="1"/>
  <c r="F1484" i="5" s="1"/>
  <c r="F1485" i="5" s="1"/>
  <c r="F1486" i="5" s="1"/>
  <c r="F1487" i="5" s="1"/>
  <c r="F1488" i="5" s="1"/>
  <c r="F1489" i="5" s="1"/>
  <c r="F1490" i="5" s="1"/>
  <c r="F1491" i="5" s="1"/>
  <c r="F1492" i="5" s="1"/>
  <c r="F1493" i="5" s="1"/>
  <c r="F1494" i="5" s="1"/>
  <c r="F1495" i="5" s="1"/>
  <c r="F1496" i="5" s="1"/>
  <c r="F1497" i="5" s="1"/>
  <c r="F1498" i="5" s="1"/>
  <c r="F1499" i="5" s="1"/>
  <c r="F1500" i="5" s="1"/>
  <c r="F1501" i="5" s="1"/>
  <c r="F1502" i="5" s="1"/>
  <c r="F1503" i="5" s="1"/>
  <c r="F1504" i="5" s="1"/>
  <c r="F1505" i="5" s="1"/>
  <c r="F1506" i="5" s="1"/>
  <c r="F1507" i="5" s="1"/>
  <c r="F1508" i="5" s="1"/>
  <c r="F1509" i="5" s="1"/>
  <c r="F1510" i="5" s="1"/>
  <c r="F1511" i="5" s="1"/>
  <c r="F1512" i="5" s="1"/>
  <c r="F1513" i="5" s="1"/>
  <c r="F1514" i="5" s="1"/>
  <c r="F1515" i="5" s="1"/>
  <c r="F1516" i="5" s="1"/>
  <c r="F1517" i="5" s="1"/>
  <c r="F1518" i="5" s="1"/>
  <c r="F1519" i="5" s="1"/>
  <c r="F1520" i="5" s="1"/>
  <c r="F1521" i="5" s="1"/>
  <c r="F1522" i="5" s="1"/>
  <c r="F1523" i="5" s="1"/>
  <c r="F1524" i="5" s="1"/>
  <c r="F1525" i="5" s="1"/>
  <c r="F1526" i="5" s="1"/>
  <c r="F1527" i="5" s="1"/>
  <c r="F1528" i="5" s="1"/>
  <c r="F1529" i="5" s="1"/>
  <c r="F1530" i="5" s="1"/>
  <c r="F1531" i="5" s="1"/>
  <c r="F1532" i="5" s="1"/>
  <c r="F1533" i="5" s="1"/>
  <c r="F1534" i="5" s="1"/>
  <c r="F1535" i="5" s="1"/>
  <c r="F1536" i="5" s="1"/>
  <c r="F1537" i="5" s="1"/>
  <c r="F1538" i="5" s="1"/>
  <c r="F1539" i="5" s="1"/>
  <c r="F1540" i="5" s="1"/>
  <c r="F1541" i="5" s="1"/>
  <c r="F1542" i="5" s="1"/>
  <c r="F1543" i="5" s="1"/>
  <c r="F1544" i="5" s="1"/>
  <c r="F1545" i="5" s="1"/>
  <c r="F1546" i="5" s="1"/>
  <c r="F1547" i="5" s="1"/>
  <c r="F1548" i="5" s="1"/>
  <c r="F1549" i="5" s="1"/>
  <c r="F1550" i="5" s="1"/>
  <c r="F1551" i="5" s="1"/>
  <c r="F1552" i="5" s="1"/>
  <c r="F1553" i="5" s="1"/>
  <c r="F1554" i="5" s="1"/>
  <c r="F1555" i="5" s="1"/>
  <c r="F1556" i="5" s="1"/>
  <c r="F1557" i="5" s="1"/>
  <c r="F1558" i="5" s="1"/>
  <c r="F1559" i="5" s="1"/>
  <c r="F1560" i="5" s="1"/>
  <c r="F1561" i="5" s="1"/>
  <c r="F1562" i="5" s="1"/>
  <c r="F1563" i="5" s="1"/>
  <c r="F1564" i="5" s="1"/>
  <c r="F1565" i="5" s="1"/>
  <c r="F1566" i="5" s="1"/>
  <c r="F1567" i="5" s="1"/>
  <c r="F1568" i="5" s="1"/>
  <c r="F1569" i="5" s="1"/>
  <c r="F1570" i="5" s="1"/>
  <c r="F1571" i="5" s="1"/>
  <c r="F1572" i="5" s="1"/>
  <c r="F1573" i="5" s="1"/>
  <c r="F1574" i="5" s="1"/>
  <c r="F1575" i="5" s="1"/>
  <c r="F1576" i="5" s="1"/>
  <c r="F1577" i="5" s="1"/>
  <c r="F1578" i="5" s="1"/>
  <c r="F1579" i="5" s="1"/>
  <c r="F1580" i="5" s="1"/>
  <c r="F1581" i="5" s="1"/>
  <c r="F1582" i="5" s="1"/>
  <c r="F1583" i="5" s="1"/>
  <c r="F1584" i="5" s="1"/>
  <c r="F1585" i="5" s="1"/>
  <c r="F1586" i="5" s="1"/>
  <c r="F1587" i="5" s="1"/>
  <c r="F1588" i="5" s="1"/>
  <c r="F1589" i="5" s="1"/>
  <c r="F1590" i="5" s="1"/>
  <c r="F1591" i="5" s="1"/>
  <c r="F1592" i="5" s="1"/>
  <c r="F1593" i="5" s="1"/>
  <c r="F1594" i="5" s="1"/>
  <c r="F1595" i="5" s="1"/>
  <c r="F1596" i="5" s="1"/>
  <c r="F1597" i="5" s="1"/>
  <c r="F1598" i="5" s="1"/>
  <c r="F1599" i="5" s="1"/>
  <c r="F1600" i="5" s="1"/>
  <c r="F1601" i="5" s="1"/>
  <c r="F1602" i="5" s="1"/>
  <c r="F1603" i="5" s="1"/>
  <c r="F1604" i="5" s="1"/>
  <c r="F1605" i="5" s="1"/>
  <c r="F1606" i="5" s="1"/>
  <c r="F1607" i="5" s="1"/>
  <c r="F1608" i="5" s="1"/>
  <c r="F1609" i="5" s="1"/>
  <c r="F1610" i="5" s="1"/>
  <c r="F1611" i="5" s="1"/>
  <c r="F1612" i="5" s="1"/>
  <c r="F1613" i="5" s="1"/>
  <c r="F1614" i="5" s="1"/>
  <c r="F1615" i="5" s="1"/>
  <c r="F1616" i="5" s="1"/>
  <c r="F1617" i="5" s="1"/>
  <c r="F1618" i="5" s="1"/>
  <c r="F1619" i="5" s="1"/>
  <c r="F1620" i="5" s="1"/>
  <c r="F1621" i="5" s="1"/>
  <c r="F1622" i="5" s="1"/>
  <c r="F1623" i="5" s="1"/>
  <c r="F1624" i="5" s="1"/>
  <c r="F1625" i="5" s="1"/>
  <c r="F1626" i="5" s="1"/>
  <c r="F1627" i="5" s="1"/>
  <c r="F1628" i="5" s="1"/>
  <c r="F1629" i="5" s="1"/>
  <c r="F1630" i="5" s="1"/>
  <c r="F1631" i="5" s="1"/>
  <c r="F1632" i="5" s="1"/>
  <c r="F1633" i="5" s="1"/>
  <c r="F1634" i="5" s="1"/>
  <c r="F1635" i="5" s="1"/>
  <c r="F1636" i="5" s="1"/>
  <c r="F1637" i="5" s="1"/>
  <c r="F1638" i="5" s="1"/>
  <c r="F1639" i="5" s="1"/>
  <c r="F1640" i="5" s="1"/>
  <c r="F1641" i="5" s="1"/>
  <c r="F1642" i="5" s="1"/>
  <c r="F1643" i="5" s="1"/>
  <c r="F1644" i="5" s="1"/>
  <c r="F1645" i="5" s="1"/>
  <c r="F1646" i="5" s="1"/>
  <c r="F1647" i="5" s="1"/>
  <c r="F1648" i="5" s="1"/>
  <c r="F1649" i="5" s="1"/>
  <c r="F1650" i="5" s="1"/>
  <c r="F1651" i="5" s="1"/>
  <c r="F1652" i="5" s="1"/>
  <c r="F1653" i="5" s="1"/>
  <c r="F1654" i="5" s="1"/>
  <c r="F1655" i="5" s="1"/>
  <c r="F1656" i="5" s="1"/>
  <c r="F1657" i="5" s="1"/>
  <c r="F1658" i="5" s="1"/>
  <c r="F1659" i="5" s="1"/>
  <c r="F1660" i="5" s="1"/>
  <c r="F1661" i="5" s="1"/>
  <c r="F1662" i="5" s="1"/>
  <c r="F1663" i="5" s="1"/>
  <c r="F1664" i="5" s="1"/>
  <c r="F1665" i="5" s="1"/>
  <c r="F1666" i="5" s="1"/>
  <c r="F1667" i="5" s="1"/>
  <c r="F1668" i="5" s="1"/>
  <c r="F1669" i="5" s="1"/>
  <c r="F1670" i="5" s="1"/>
  <c r="F1671" i="5" s="1"/>
  <c r="F1672" i="5" s="1"/>
  <c r="F1673" i="5" s="1"/>
  <c r="F1674" i="5" s="1"/>
  <c r="F1675" i="5" s="1"/>
  <c r="F1676" i="5" s="1"/>
  <c r="F1677" i="5" s="1"/>
  <c r="F1678" i="5" s="1"/>
  <c r="F1679" i="5" s="1"/>
  <c r="F1680" i="5" s="1"/>
  <c r="F1681" i="5" s="1"/>
  <c r="F1682" i="5" s="1"/>
  <c r="F1683" i="5" s="1"/>
  <c r="F1684" i="5" s="1"/>
  <c r="F1685" i="5" s="1"/>
  <c r="F1686" i="5" s="1"/>
  <c r="F1687" i="5" s="1"/>
  <c r="F1688" i="5" s="1"/>
  <c r="F1689" i="5" s="1"/>
  <c r="F1690" i="5" s="1"/>
  <c r="F1691" i="5" s="1"/>
  <c r="F1692" i="5" s="1"/>
  <c r="F1693" i="5" s="1"/>
  <c r="F1694" i="5" s="1"/>
  <c r="F1695" i="5" s="1"/>
  <c r="F1696" i="5" s="1"/>
  <c r="F1697" i="5" s="1"/>
  <c r="F1698" i="5" s="1"/>
  <c r="F1699" i="5" s="1"/>
  <c r="F1700" i="5" s="1"/>
  <c r="F1701" i="5" s="1"/>
  <c r="F1702" i="5" s="1"/>
  <c r="F1703" i="5" s="1"/>
  <c r="F1704" i="5" s="1"/>
  <c r="F1705" i="5" s="1"/>
  <c r="F1706" i="5" s="1"/>
  <c r="F1707" i="5" s="1"/>
  <c r="F1708" i="5" s="1"/>
  <c r="F1709" i="5" s="1"/>
  <c r="F1710" i="5" s="1"/>
  <c r="F1711" i="5" s="1"/>
  <c r="F1712" i="5" s="1"/>
  <c r="F1713" i="5" s="1"/>
  <c r="F1714" i="5" s="1"/>
  <c r="F1715" i="5" s="1"/>
  <c r="F1716" i="5" s="1"/>
  <c r="F1717" i="5" s="1"/>
  <c r="F1718" i="5" s="1"/>
  <c r="F1719" i="5" s="1"/>
  <c r="F1720" i="5" s="1"/>
  <c r="F1721" i="5" s="1"/>
  <c r="F1722" i="5" s="1"/>
  <c r="F1723" i="5" s="1"/>
  <c r="F1724" i="5" s="1"/>
  <c r="F1725" i="5" s="1"/>
  <c r="F1726" i="5" s="1"/>
  <c r="F1727" i="5" s="1"/>
  <c r="F1728" i="5" s="1"/>
  <c r="F1729" i="5" s="1"/>
  <c r="F1730" i="5" s="1"/>
  <c r="F1731" i="5" s="1"/>
  <c r="F1732" i="5" s="1"/>
  <c r="F1733" i="5" s="1"/>
  <c r="F1734" i="5" s="1"/>
  <c r="F1735" i="5" s="1"/>
  <c r="F1736" i="5" s="1"/>
  <c r="F1737" i="5" s="1"/>
  <c r="F1738" i="5" s="1"/>
  <c r="F1739" i="5" s="1"/>
  <c r="F1740" i="5" s="1"/>
  <c r="F1741" i="5" s="1"/>
  <c r="F1742" i="5" s="1"/>
  <c r="F1743" i="5" s="1"/>
  <c r="F1744" i="5" s="1"/>
  <c r="F1745" i="5" s="1"/>
  <c r="F1746" i="5" s="1"/>
  <c r="F1747" i="5" s="1"/>
  <c r="F1748" i="5" s="1"/>
  <c r="F1749" i="5" s="1"/>
  <c r="F1750" i="5" s="1"/>
  <c r="F1751" i="5" s="1"/>
  <c r="F1752" i="5" s="1"/>
  <c r="F1753" i="5" s="1"/>
  <c r="F1754" i="5" s="1"/>
  <c r="F1755" i="5" s="1"/>
  <c r="F1756" i="5" s="1"/>
  <c r="F1757" i="5" s="1"/>
  <c r="F1758" i="5" s="1"/>
  <c r="F1759" i="5" s="1"/>
  <c r="F1760" i="5" s="1"/>
  <c r="F1761" i="5" s="1"/>
  <c r="F1762" i="5" s="1"/>
  <c r="F1763" i="5" s="1"/>
  <c r="F1764" i="5" s="1"/>
  <c r="F1765" i="5" s="1"/>
  <c r="F1766" i="5" s="1"/>
  <c r="F1767" i="5" s="1"/>
  <c r="F1768" i="5" s="1"/>
  <c r="F1769" i="5" s="1"/>
  <c r="F1770" i="5" s="1"/>
  <c r="F1771" i="5" s="1"/>
  <c r="F1772" i="5" s="1"/>
  <c r="F1773" i="5" s="1"/>
  <c r="F1774" i="5" s="1"/>
  <c r="F1775" i="5" s="1"/>
  <c r="F1776" i="5" s="1"/>
  <c r="F1777" i="5" s="1"/>
  <c r="F1778" i="5" s="1"/>
  <c r="F1779" i="5" s="1"/>
  <c r="F1780" i="5" s="1"/>
  <c r="F1781" i="5" s="1"/>
  <c r="F1782" i="5" s="1"/>
  <c r="F1783" i="5" s="1"/>
  <c r="F1784" i="5" s="1"/>
  <c r="F1785" i="5" s="1"/>
  <c r="F1786" i="5" s="1"/>
  <c r="F1787" i="5" s="1"/>
  <c r="F1788" i="5" s="1"/>
  <c r="F1789" i="5" s="1"/>
  <c r="F1790" i="5" s="1"/>
  <c r="F1791" i="5" s="1"/>
  <c r="F1792" i="5" s="1"/>
  <c r="F1793" i="5" s="1"/>
  <c r="F1794" i="5" s="1"/>
  <c r="F1795" i="5" s="1"/>
  <c r="F1796" i="5" s="1"/>
  <c r="F1797" i="5" s="1"/>
  <c r="F1798" i="5" s="1"/>
  <c r="F1799" i="5" s="1"/>
  <c r="F1800" i="5" s="1"/>
  <c r="F1801" i="5" s="1"/>
  <c r="F1802" i="5" s="1"/>
  <c r="F1803" i="5" s="1"/>
  <c r="F1804" i="5" s="1"/>
  <c r="F1805" i="5" s="1"/>
  <c r="F1806" i="5" s="1"/>
  <c r="F1807" i="5" s="1"/>
  <c r="F1808" i="5" s="1"/>
  <c r="F1809" i="5" s="1"/>
  <c r="F1810" i="5" s="1"/>
  <c r="F1811" i="5" s="1"/>
  <c r="F1812" i="5" s="1"/>
  <c r="F1813" i="5" s="1"/>
  <c r="F1814" i="5" s="1"/>
  <c r="F1815" i="5" s="1"/>
  <c r="F1816" i="5" s="1"/>
  <c r="F1817" i="5" s="1"/>
  <c r="F1818" i="5" s="1"/>
  <c r="F1819" i="5" s="1"/>
  <c r="F1820" i="5" s="1"/>
  <c r="F1821" i="5" s="1"/>
  <c r="F1822" i="5" s="1"/>
  <c r="F1823" i="5" s="1"/>
  <c r="F1824" i="5" s="1"/>
  <c r="F1825" i="5" s="1"/>
  <c r="F1826" i="5" s="1"/>
  <c r="F1827" i="5" s="1"/>
  <c r="F1828" i="5" s="1"/>
  <c r="F1829" i="5" s="1"/>
  <c r="F1830" i="5" s="1"/>
  <c r="F1831" i="5" s="1"/>
  <c r="F1832" i="5" s="1"/>
  <c r="F1833" i="5" s="1"/>
  <c r="F1834" i="5" s="1"/>
  <c r="F1835" i="5" s="1"/>
  <c r="F1836" i="5" s="1"/>
  <c r="F1837" i="5" s="1"/>
  <c r="F1838" i="5" s="1"/>
  <c r="F1839" i="5" s="1"/>
  <c r="F1840" i="5" s="1"/>
  <c r="F1841" i="5" s="1"/>
  <c r="F1842" i="5" s="1"/>
  <c r="F1843" i="5" s="1"/>
  <c r="F1844" i="5" s="1"/>
  <c r="F1845" i="5" s="1"/>
  <c r="F1846" i="5" s="1"/>
  <c r="F1847" i="5" s="1"/>
  <c r="F1848" i="5" s="1"/>
  <c r="F1849" i="5" s="1"/>
  <c r="F1850" i="5" s="1"/>
  <c r="F1851" i="5" s="1"/>
  <c r="F1852" i="5" s="1"/>
  <c r="F1853" i="5" s="1"/>
  <c r="F1854" i="5" s="1"/>
  <c r="F1855" i="5" s="1"/>
  <c r="F1856" i="5" s="1"/>
  <c r="F1857" i="5" s="1"/>
  <c r="F1858" i="5" s="1"/>
  <c r="F1859" i="5" s="1"/>
  <c r="F1860" i="5" s="1"/>
  <c r="F1861" i="5" s="1"/>
  <c r="F1862" i="5" s="1"/>
  <c r="F1863" i="5" s="1"/>
  <c r="F1864" i="5" s="1"/>
  <c r="F1865" i="5" s="1"/>
  <c r="F1866" i="5" s="1"/>
  <c r="F1867" i="5" s="1"/>
  <c r="F1868" i="5" s="1"/>
  <c r="F1869" i="5" s="1"/>
  <c r="F1870" i="5" s="1"/>
  <c r="F1871" i="5" s="1"/>
  <c r="F1872" i="5" s="1"/>
  <c r="F1873" i="5" s="1"/>
  <c r="F1874" i="5" s="1"/>
  <c r="F1875" i="5" s="1"/>
  <c r="F1876" i="5" s="1"/>
  <c r="F1877" i="5" s="1"/>
  <c r="F1878" i="5" s="1"/>
  <c r="F1879" i="5" s="1"/>
  <c r="F1880" i="5" s="1"/>
  <c r="F1881" i="5" s="1"/>
  <c r="F1882" i="5" s="1"/>
  <c r="F1883" i="5" s="1"/>
  <c r="F1884" i="5" s="1"/>
  <c r="F1885" i="5" s="1"/>
  <c r="F1886" i="5" s="1"/>
  <c r="F1887" i="5" s="1"/>
  <c r="F1888" i="5" s="1"/>
  <c r="F1889" i="5" s="1"/>
  <c r="F1890" i="5" s="1"/>
  <c r="F1891" i="5" s="1"/>
  <c r="F1892" i="5" s="1"/>
  <c r="F1893" i="5" s="1"/>
  <c r="F1894" i="5" s="1"/>
  <c r="F1895" i="5" s="1"/>
  <c r="F1896" i="5" s="1"/>
  <c r="F1897" i="5" s="1"/>
  <c r="F1898" i="5" s="1"/>
  <c r="F1899" i="5" s="1"/>
  <c r="F1900" i="5" s="1"/>
  <c r="F1901" i="5" s="1"/>
  <c r="F1902" i="5" s="1"/>
  <c r="F1903" i="5" s="1"/>
  <c r="F1904" i="5" s="1"/>
  <c r="F1905" i="5" s="1"/>
  <c r="F1906" i="5" s="1"/>
  <c r="F1907" i="5" s="1"/>
  <c r="F1908" i="5" s="1"/>
  <c r="F1909" i="5" s="1"/>
  <c r="F1910" i="5" s="1"/>
  <c r="F1911" i="5" s="1"/>
  <c r="F1912" i="5" s="1"/>
  <c r="F1913" i="5" s="1"/>
  <c r="F1914" i="5" s="1"/>
  <c r="F1915" i="5" s="1"/>
  <c r="F1916" i="5" s="1"/>
  <c r="F1917" i="5" s="1"/>
  <c r="F1918" i="5" s="1"/>
  <c r="F1919" i="5" s="1"/>
  <c r="F1920" i="5" s="1"/>
  <c r="F1921" i="5" s="1"/>
  <c r="F1922" i="5" s="1"/>
  <c r="F1923" i="5" s="1"/>
  <c r="F1924" i="5" s="1"/>
  <c r="F1925" i="5" s="1"/>
  <c r="F1926" i="5" s="1"/>
  <c r="F1927" i="5" s="1"/>
  <c r="F1928" i="5" s="1"/>
  <c r="F1929" i="5" s="1"/>
  <c r="F1930" i="5" s="1"/>
  <c r="F1931" i="5" s="1"/>
  <c r="F1932" i="5" s="1"/>
  <c r="F1933" i="5" s="1"/>
  <c r="F1934" i="5" s="1"/>
  <c r="F1935" i="5" s="1"/>
  <c r="F1936" i="5" s="1"/>
  <c r="F1937" i="5" s="1"/>
  <c r="F1938" i="5" s="1"/>
  <c r="F1939" i="5" s="1"/>
  <c r="F1940" i="5" s="1"/>
  <c r="F1941" i="5" s="1"/>
  <c r="F1942" i="5" s="1"/>
  <c r="F1943" i="5" s="1"/>
  <c r="F1944" i="5" s="1"/>
  <c r="F1945" i="5" s="1"/>
  <c r="F1946" i="5" s="1"/>
  <c r="F1947" i="5" s="1"/>
  <c r="F1948" i="5" s="1"/>
  <c r="F1949" i="5" s="1"/>
  <c r="F1950" i="5" s="1"/>
  <c r="F1951" i="5" s="1"/>
  <c r="F1952" i="5" s="1"/>
  <c r="F1953" i="5" s="1"/>
  <c r="F1954" i="5" s="1"/>
  <c r="F1955" i="5" s="1"/>
  <c r="F1956" i="5" s="1"/>
  <c r="F1957" i="5" s="1"/>
  <c r="F1958" i="5" s="1"/>
  <c r="F1959" i="5" s="1"/>
  <c r="F1960" i="5" s="1"/>
  <c r="F1961" i="5" s="1"/>
  <c r="F1962" i="5" s="1"/>
  <c r="F1963" i="5" s="1"/>
  <c r="F1964" i="5" s="1"/>
  <c r="F1965" i="5" s="1"/>
  <c r="F1966" i="5" s="1"/>
  <c r="F1967" i="5" s="1"/>
  <c r="F1968" i="5" s="1"/>
  <c r="F1969" i="5" s="1"/>
  <c r="F1970" i="5" s="1"/>
  <c r="F1971" i="5" s="1"/>
  <c r="F1972" i="5" s="1"/>
  <c r="F1973" i="5" s="1"/>
  <c r="F1974" i="5" s="1"/>
  <c r="F1975" i="5" s="1"/>
  <c r="F1976" i="5" s="1"/>
  <c r="F1977" i="5" s="1"/>
  <c r="F1978" i="5" s="1"/>
  <c r="F1979" i="5" s="1"/>
  <c r="F1980" i="5" s="1"/>
  <c r="F1981" i="5" s="1"/>
  <c r="F1982" i="5" s="1"/>
  <c r="F1983" i="5" s="1"/>
  <c r="F1984" i="5" s="1"/>
  <c r="F1985" i="5" s="1"/>
  <c r="F1986" i="5" s="1"/>
  <c r="F1987" i="5" s="1"/>
  <c r="F1988" i="5" s="1"/>
  <c r="F1989" i="5" s="1"/>
  <c r="F1990" i="5" s="1"/>
  <c r="F1991" i="5" s="1"/>
  <c r="F1992" i="5" s="1"/>
  <c r="F1993" i="5" s="1"/>
  <c r="F1994" i="5" s="1"/>
  <c r="F1995" i="5" s="1"/>
  <c r="F1996" i="5" s="1"/>
  <c r="F1997" i="5" s="1"/>
  <c r="F1998" i="5" s="1"/>
  <c r="F1999" i="5" s="1"/>
  <c r="F2000" i="5" s="1"/>
  <c r="F2001" i="5" s="1"/>
  <c r="F2002" i="5" s="1"/>
  <c r="F2003" i="5" s="1"/>
  <c r="F2004" i="5" s="1"/>
  <c r="F2005" i="5" s="1"/>
  <c r="F2006" i="5" s="1"/>
  <c r="F2007" i="5" s="1"/>
  <c r="F2008" i="5" s="1"/>
  <c r="F2009" i="5" s="1"/>
  <c r="F2010" i="5" s="1"/>
  <c r="F2011" i="5" s="1"/>
  <c r="F2012" i="5" s="1"/>
  <c r="F2013" i="5" s="1"/>
  <c r="F2014" i="5" s="1"/>
  <c r="F2015" i="5" s="1"/>
  <c r="F2016" i="5" s="1"/>
  <c r="F2017" i="5" s="1"/>
  <c r="F2018" i="5" s="1"/>
  <c r="F2019" i="5" s="1"/>
  <c r="F2020" i="5" s="1"/>
  <c r="F2021" i="5" s="1"/>
  <c r="F2022" i="5" s="1"/>
  <c r="F2023" i="5" s="1"/>
  <c r="F2024" i="5" s="1"/>
  <c r="F2025" i="5" s="1"/>
  <c r="F2026" i="5" s="1"/>
  <c r="F2027" i="5" s="1"/>
  <c r="F2028" i="5" s="1"/>
  <c r="F2029" i="5" s="1"/>
  <c r="F2030" i="5" s="1"/>
  <c r="F2031" i="5" s="1"/>
  <c r="F2032" i="5" s="1"/>
  <c r="F2033" i="5" s="1"/>
  <c r="F2034" i="5" s="1"/>
  <c r="F2035" i="5" s="1"/>
  <c r="F2036" i="5" s="1"/>
  <c r="F2037" i="5" s="1"/>
  <c r="F2038" i="5" s="1"/>
  <c r="F2039" i="5" s="1"/>
  <c r="F2040" i="5" s="1"/>
  <c r="F2041" i="5" s="1"/>
  <c r="F2042" i="5" s="1"/>
  <c r="F2043" i="5" s="1"/>
  <c r="F2044" i="5" s="1"/>
  <c r="F2045" i="5" s="1"/>
  <c r="F2046" i="5" s="1"/>
  <c r="F2047" i="5" s="1"/>
  <c r="F2048" i="5" s="1"/>
  <c r="F2049" i="5" s="1"/>
  <c r="F2050" i="5" s="1"/>
  <c r="F2051" i="5" s="1"/>
  <c r="F2052" i="5" s="1"/>
  <c r="F2053" i="5" s="1"/>
  <c r="F2054" i="5" s="1"/>
  <c r="F2055" i="5" s="1"/>
  <c r="F2056" i="5" s="1"/>
  <c r="F2057" i="5" s="1"/>
  <c r="F2058" i="5" s="1"/>
  <c r="F2059" i="5" s="1"/>
  <c r="F2060" i="5" s="1"/>
  <c r="F2061" i="5" s="1"/>
  <c r="F2062" i="5" s="1"/>
  <c r="F2063" i="5" s="1"/>
  <c r="F2064" i="5" s="1"/>
  <c r="F2065" i="5" s="1"/>
  <c r="F2066" i="5" s="1"/>
  <c r="F2067" i="5" s="1"/>
  <c r="F2068" i="5" s="1"/>
  <c r="F2069" i="5" s="1"/>
  <c r="F2070" i="5" s="1"/>
  <c r="F2071" i="5" s="1"/>
  <c r="F2072" i="5" s="1"/>
  <c r="F2073" i="5" s="1"/>
  <c r="F2074" i="5" s="1"/>
  <c r="F2075" i="5" s="1"/>
  <c r="F2076" i="5" s="1"/>
  <c r="F2077" i="5" s="1"/>
  <c r="F2078" i="5" s="1"/>
  <c r="F2079" i="5" s="1"/>
  <c r="F2080" i="5" s="1"/>
  <c r="F2081" i="5" s="1"/>
  <c r="F2082" i="5" s="1"/>
  <c r="F2083" i="5" s="1"/>
  <c r="F2084" i="5" s="1"/>
  <c r="F2085" i="5" s="1"/>
  <c r="F2086" i="5" s="1"/>
  <c r="F2087" i="5" s="1"/>
  <c r="F2088" i="5" s="1"/>
  <c r="F2089" i="5" s="1"/>
  <c r="F2090" i="5" s="1"/>
  <c r="F2091" i="5" s="1"/>
  <c r="F2092" i="5" s="1"/>
  <c r="F2093" i="5" s="1"/>
  <c r="F2094" i="5" s="1"/>
  <c r="F2095" i="5" s="1"/>
  <c r="F2096" i="5" s="1"/>
  <c r="F2097" i="5" s="1"/>
  <c r="F2098" i="5" s="1"/>
  <c r="F2099" i="5" s="1"/>
  <c r="F2100" i="5" s="1"/>
  <c r="F2101" i="5" s="1"/>
  <c r="F2102" i="5" s="1"/>
  <c r="F2103" i="5" s="1"/>
  <c r="F2104" i="5" s="1"/>
  <c r="F2105" i="5" s="1"/>
  <c r="F2106" i="5" s="1"/>
  <c r="F2107" i="5" s="1"/>
  <c r="F2108" i="5" s="1"/>
  <c r="F2109" i="5" s="1"/>
  <c r="F2110" i="5" s="1"/>
  <c r="F2111" i="5" s="1"/>
  <c r="F2112" i="5" s="1"/>
  <c r="F2113" i="5" s="1"/>
  <c r="F2114" i="5" s="1"/>
  <c r="F2115" i="5" s="1"/>
  <c r="F2116" i="5" s="1"/>
  <c r="F2117" i="5" s="1"/>
  <c r="F2118" i="5" s="1"/>
  <c r="F2119" i="5" s="1"/>
  <c r="F2120" i="5" s="1"/>
  <c r="F2121" i="5" s="1"/>
  <c r="F2122" i="5" s="1"/>
  <c r="F2123" i="5" s="1"/>
  <c r="F2124" i="5" s="1"/>
  <c r="F2125" i="5" s="1"/>
  <c r="F2126" i="5" s="1"/>
  <c r="F2127" i="5" s="1"/>
  <c r="F2128" i="5" s="1"/>
  <c r="F2129" i="5" s="1"/>
  <c r="F2130" i="5" s="1"/>
  <c r="F2131" i="5" s="1"/>
  <c r="F2132" i="5" s="1"/>
  <c r="F2133" i="5" s="1"/>
  <c r="F2134" i="5" s="1"/>
  <c r="F2135" i="5" s="1"/>
  <c r="F2136" i="5" s="1"/>
  <c r="F2137" i="5" s="1"/>
  <c r="F2138" i="5" s="1"/>
  <c r="F2139" i="5" s="1"/>
  <c r="F2140" i="5" s="1"/>
  <c r="F2141" i="5" s="1"/>
  <c r="F2142" i="5" s="1"/>
  <c r="F2143" i="5" s="1"/>
  <c r="F2144" i="5" s="1"/>
  <c r="F2145" i="5" s="1"/>
  <c r="F2146" i="5" s="1"/>
  <c r="F2147" i="5" s="1"/>
  <c r="F2148" i="5" s="1"/>
  <c r="F2149" i="5" s="1"/>
  <c r="F2150" i="5" s="1"/>
  <c r="F2151" i="5" s="1"/>
  <c r="F2152" i="5" s="1"/>
  <c r="F2153" i="5" s="1"/>
  <c r="F2154" i="5" s="1"/>
  <c r="F2155" i="5" s="1"/>
  <c r="F2156" i="5" s="1"/>
  <c r="F2157" i="5" s="1"/>
  <c r="F2158" i="5" s="1"/>
  <c r="F2159" i="5" s="1"/>
  <c r="F2160" i="5" s="1"/>
  <c r="F2161" i="5" s="1"/>
  <c r="F2162" i="5" s="1"/>
  <c r="F2163" i="5" s="1"/>
  <c r="F2164" i="5" s="1"/>
  <c r="F2165" i="5" s="1"/>
  <c r="F2166" i="5" s="1"/>
  <c r="F2167" i="5" s="1"/>
  <c r="F2168" i="5" s="1"/>
  <c r="F2169" i="5" s="1"/>
  <c r="F2170" i="5" s="1"/>
  <c r="F2171" i="5" s="1"/>
  <c r="F2172" i="5" s="1"/>
  <c r="F2173" i="5" s="1"/>
  <c r="F2174" i="5" s="1"/>
  <c r="F2175" i="5" s="1"/>
  <c r="F2176" i="5" s="1"/>
  <c r="F2177" i="5" s="1"/>
  <c r="F2178" i="5" s="1"/>
  <c r="F2179" i="5" s="1"/>
  <c r="F2180" i="5" s="1"/>
  <c r="F2181" i="5" s="1"/>
  <c r="F2182" i="5" s="1"/>
  <c r="F2183" i="5" s="1"/>
  <c r="F2184" i="5" s="1"/>
  <c r="F2185" i="5" s="1"/>
  <c r="F2186" i="5" s="1"/>
  <c r="F2187" i="5" s="1"/>
  <c r="F2188" i="5" s="1"/>
  <c r="F2189" i="5" s="1"/>
  <c r="F2190" i="5" s="1"/>
  <c r="F2191" i="5" s="1"/>
  <c r="F2192" i="5" s="1"/>
  <c r="F2193" i="5" s="1"/>
  <c r="F2194" i="5" s="1"/>
  <c r="F2195" i="5" s="1"/>
  <c r="F2196" i="5" s="1"/>
  <c r="F2197" i="5" s="1"/>
  <c r="F2198" i="5" s="1"/>
  <c r="F2199" i="5" s="1"/>
  <c r="F2200" i="5" s="1"/>
  <c r="F2201" i="5" s="1"/>
  <c r="F2202" i="5" s="1"/>
  <c r="F2203" i="5" s="1"/>
  <c r="F2204" i="5" s="1"/>
  <c r="F2205" i="5" s="1"/>
  <c r="F2206" i="5" s="1"/>
  <c r="F2207" i="5" s="1"/>
  <c r="F2208" i="5" s="1"/>
  <c r="F2209" i="5" s="1"/>
  <c r="F2210" i="5" s="1"/>
  <c r="F2211" i="5" s="1"/>
  <c r="F2212" i="5" s="1"/>
  <c r="F2213" i="5" s="1"/>
  <c r="F2214" i="5" s="1"/>
  <c r="F2215" i="5" s="1"/>
  <c r="F2216" i="5" s="1"/>
  <c r="F2217" i="5" s="1"/>
  <c r="F2218" i="5" s="1"/>
  <c r="F2219" i="5" s="1"/>
  <c r="F2220" i="5" s="1"/>
  <c r="F2221" i="5" s="1"/>
  <c r="F2222" i="5" s="1"/>
  <c r="F2223" i="5" s="1"/>
  <c r="F2224" i="5" s="1"/>
  <c r="F2225" i="5" s="1"/>
  <c r="F2226" i="5" s="1"/>
  <c r="F2227" i="5" s="1"/>
  <c r="F2228" i="5" s="1"/>
  <c r="F2229" i="5" s="1"/>
  <c r="F2230" i="5" s="1"/>
  <c r="F2231" i="5" s="1"/>
  <c r="F2232" i="5" s="1"/>
  <c r="F2233" i="5" s="1"/>
  <c r="F2234" i="5" s="1"/>
  <c r="F2235" i="5" s="1"/>
  <c r="F2236" i="5" s="1"/>
  <c r="F2237" i="5" s="1"/>
  <c r="F2238" i="5" s="1"/>
  <c r="F2239" i="5" s="1"/>
  <c r="F2240" i="5" s="1"/>
  <c r="F2241" i="5" s="1"/>
  <c r="F2242" i="5" s="1"/>
  <c r="F2243" i="5" s="1"/>
  <c r="F2244" i="5" s="1"/>
  <c r="F2245" i="5" s="1"/>
  <c r="F2246" i="5" s="1"/>
  <c r="F2247" i="5" s="1"/>
  <c r="F2248" i="5" s="1"/>
  <c r="F2249" i="5" s="1"/>
  <c r="F2250" i="5" s="1"/>
  <c r="F2251" i="5" s="1"/>
  <c r="F2252" i="5" s="1"/>
  <c r="F2253" i="5" s="1"/>
  <c r="F2254" i="5" s="1"/>
  <c r="F2255" i="5" s="1"/>
  <c r="F2256" i="5" s="1"/>
  <c r="F2257" i="5" s="1"/>
  <c r="F2258" i="5" s="1"/>
  <c r="F2259" i="5" s="1"/>
  <c r="F2260" i="5" s="1"/>
  <c r="F2261" i="5" s="1"/>
  <c r="F2262" i="5" s="1"/>
  <c r="F2263" i="5" s="1"/>
  <c r="F2264" i="5" s="1"/>
  <c r="F2265" i="5" s="1"/>
  <c r="F2266" i="5" s="1"/>
  <c r="F2267" i="5" s="1"/>
  <c r="F2268" i="5" s="1"/>
  <c r="F2269" i="5" s="1"/>
  <c r="F2270" i="5" s="1"/>
  <c r="F2271" i="5" s="1"/>
  <c r="F2272" i="5" s="1"/>
  <c r="F2273" i="5" s="1"/>
  <c r="F2274" i="5" s="1"/>
  <c r="F2275" i="5" s="1"/>
  <c r="F2276" i="5" s="1"/>
  <c r="F2277" i="5" s="1"/>
  <c r="F2278" i="5" s="1"/>
  <c r="F2279" i="5" s="1"/>
  <c r="F2280" i="5" s="1"/>
  <c r="F2281" i="5" s="1"/>
  <c r="F2282" i="5" s="1"/>
  <c r="F2283" i="5" s="1"/>
  <c r="F2284" i="5" s="1"/>
  <c r="F2285" i="5" s="1"/>
  <c r="F2286" i="5" s="1"/>
  <c r="F2287" i="5" s="1"/>
  <c r="F2288" i="5" s="1"/>
  <c r="F2289" i="5" s="1"/>
  <c r="F2290" i="5" s="1"/>
  <c r="F2291" i="5" s="1"/>
  <c r="F2292" i="5" s="1"/>
  <c r="F2293" i="5" s="1"/>
  <c r="F2294" i="5" s="1"/>
  <c r="F2295" i="5" s="1"/>
  <c r="F2296" i="5" s="1"/>
  <c r="F2297" i="5" s="1"/>
  <c r="F2298" i="5" s="1"/>
  <c r="F2299" i="5" s="1"/>
  <c r="F2300" i="5" s="1"/>
  <c r="F2301" i="5" s="1"/>
  <c r="F2302" i="5" s="1"/>
  <c r="F2303" i="5" s="1"/>
  <c r="F2304" i="5" s="1"/>
  <c r="F2305" i="5" s="1"/>
  <c r="F2306" i="5" s="1"/>
  <c r="F2307" i="5" s="1"/>
  <c r="F2308" i="5" s="1"/>
  <c r="F2309" i="5" s="1"/>
  <c r="F2310" i="5" s="1"/>
  <c r="F2311" i="5" s="1"/>
  <c r="F2312" i="5" s="1"/>
  <c r="F2313" i="5" s="1"/>
  <c r="F2314" i="5" s="1"/>
  <c r="F2315" i="5" s="1"/>
  <c r="F2316" i="5" s="1"/>
  <c r="F2317" i="5" s="1"/>
  <c r="F2318" i="5" s="1"/>
  <c r="F2319" i="5" s="1"/>
  <c r="F2320" i="5" s="1"/>
  <c r="F2321" i="5" s="1"/>
  <c r="F2322" i="5" s="1"/>
  <c r="F2323" i="5" s="1"/>
  <c r="F2324" i="5" s="1"/>
  <c r="F2325" i="5" s="1"/>
  <c r="F2326" i="5" s="1"/>
  <c r="F2327" i="5" s="1"/>
  <c r="F2328" i="5" s="1"/>
  <c r="F2329" i="5" s="1"/>
  <c r="F2330" i="5" s="1"/>
  <c r="F2331" i="5" s="1"/>
  <c r="F2332" i="5" s="1"/>
  <c r="F2333" i="5" s="1"/>
  <c r="F2334" i="5" s="1"/>
  <c r="F2335" i="5" s="1"/>
  <c r="F2336" i="5" s="1"/>
  <c r="F2337" i="5" s="1"/>
  <c r="F2338" i="5" s="1"/>
  <c r="F2339" i="5" s="1"/>
  <c r="F2340" i="5" s="1"/>
  <c r="F2341" i="5" s="1"/>
  <c r="F2342" i="5" s="1"/>
  <c r="F2343" i="5" s="1"/>
  <c r="F2344" i="5" s="1"/>
  <c r="F2345" i="5" s="1"/>
  <c r="F2346" i="5" s="1"/>
  <c r="F2347" i="5" s="1"/>
  <c r="F2348" i="5" s="1"/>
  <c r="F2349" i="5" s="1"/>
  <c r="F2350" i="5" s="1"/>
  <c r="F2351" i="5" s="1"/>
  <c r="F2352" i="5" s="1"/>
  <c r="F2353" i="5" s="1"/>
  <c r="F2354" i="5" s="1"/>
  <c r="F2355" i="5" s="1"/>
  <c r="F2356" i="5" s="1"/>
  <c r="F2357" i="5" s="1"/>
  <c r="F2358" i="5" s="1"/>
  <c r="F2359" i="5" s="1"/>
  <c r="F2360" i="5" s="1"/>
  <c r="F2361" i="5" s="1"/>
  <c r="F2362" i="5" s="1"/>
  <c r="F2363" i="5" s="1"/>
  <c r="F2364" i="5" s="1"/>
  <c r="F2365" i="5" s="1"/>
  <c r="F2366" i="5" s="1"/>
  <c r="F2367" i="5" s="1"/>
  <c r="F2368" i="5" s="1"/>
  <c r="F2369" i="5" s="1"/>
  <c r="F2370" i="5" s="1"/>
  <c r="F2371" i="5" s="1"/>
  <c r="F2372" i="5" s="1"/>
  <c r="F2373" i="5" s="1"/>
  <c r="F2374" i="5" s="1"/>
  <c r="F2375" i="5" s="1"/>
  <c r="F2376" i="5" s="1"/>
  <c r="F2377" i="5" s="1"/>
  <c r="F2378" i="5" s="1"/>
  <c r="F2379" i="5" s="1"/>
  <c r="F2380" i="5" s="1"/>
  <c r="F2381" i="5" s="1"/>
  <c r="F2382" i="5" s="1"/>
  <c r="F2383" i="5" s="1"/>
  <c r="F2384" i="5" s="1"/>
  <c r="F2385" i="5" s="1"/>
  <c r="F2386" i="5" s="1"/>
  <c r="F2387" i="5" s="1"/>
  <c r="F2388" i="5" s="1"/>
  <c r="F2389" i="5" s="1"/>
  <c r="F2390" i="5" s="1"/>
  <c r="F2391" i="5" s="1"/>
  <c r="F2392" i="5" s="1"/>
  <c r="F2393" i="5" s="1"/>
  <c r="F2394" i="5" s="1"/>
  <c r="F2395" i="5" s="1"/>
  <c r="F2396" i="5" s="1"/>
  <c r="F2397" i="5" s="1"/>
  <c r="F2398" i="5" s="1"/>
  <c r="F2399" i="5" s="1"/>
  <c r="F2400" i="5" s="1"/>
  <c r="F2401" i="5" s="1"/>
  <c r="F2402" i="5" s="1"/>
  <c r="F2403" i="5" s="1"/>
  <c r="F2404" i="5" s="1"/>
  <c r="F2405" i="5" s="1"/>
  <c r="F2406" i="5" s="1"/>
  <c r="F2407" i="5" s="1"/>
  <c r="F2408" i="5" s="1"/>
  <c r="F2409" i="5" s="1"/>
  <c r="F2410" i="5" s="1"/>
  <c r="F2411" i="5" s="1"/>
  <c r="F2412" i="5" s="1"/>
  <c r="F2413" i="5" s="1"/>
  <c r="F2414" i="5" s="1"/>
  <c r="F2415" i="5" s="1"/>
  <c r="F2416" i="5" s="1"/>
  <c r="F2417" i="5" s="1"/>
  <c r="F2418" i="5" s="1"/>
  <c r="F2419" i="5" s="1"/>
  <c r="F2420" i="5" s="1"/>
  <c r="F2421" i="5" s="1"/>
  <c r="F2422" i="5" s="1"/>
  <c r="F2423" i="5" s="1"/>
  <c r="F2424" i="5" s="1"/>
  <c r="F2425" i="5" s="1"/>
  <c r="F2426" i="5" s="1"/>
  <c r="F2427" i="5" s="1"/>
  <c r="F2428" i="5" s="1"/>
  <c r="F2429" i="5" s="1"/>
  <c r="F2430" i="5" s="1"/>
  <c r="F2431" i="5" s="1"/>
  <c r="F2432" i="5" s="1"/>
  <c r="F2433" i="5" s="1"/>
  <c r="F2434" i="5" s="1"/>
  <c r="F2435" i="5" s="1"/>
  <c r="F2436" i="5" s="1"/>
  <c r="F2437" i="5" s="1"/>
  <c r="F2438" i="5" s="1"/>
  <c r="F2439" i="5" s="1"/>
  <c r="F2440" i="5" s="1"/>
  <c r="F2441" i="5" s="1"/>
  <c r="F2442" i="5" s="1"/>
  <c r="F2443" i="5" s="1"/>
  <c r="F2444" i="5" s="1"/>
  <c r="F2445" i="5" s="1"/>
  <c r="F2446" i="5" s="1"/>
  <c r="F2447" i="5" s="1"/>
  <c r="F2448" i="5" s="1"/>
  <c r="F2449" i="5" s="1"/>
  <c r="F2450" i="5" s="1"/>
  <c r="F2451" i="5" s="1"/>
  <c r="F2452" i="5" s="1"/>
  <c r="F2453" i="5" s="1"/>
  <c r="F2454" i="5" s="1"/>
  <c r="F2455" i="5" s="1"/>
  <c r="F2456" i="5" s="1"/>
  <c r="F2457" i="5" s="1"/>
  <c r="F2458" i="5" s="1"/>
  <c r="F2459" i="5" s="1"/>
  <c r="F2460" i="5" s="1"/>
  <c r="F2461" i="5" s="1"/>
  <c r="F2462" i="5" s="1"/>
  <c r="F2463" i="5" s="1"/>
  <c r="F2464" i="5" s="1"/>
  <c r="F2465" i="5" s="1"/>
  <c r="F2466" i="5" s="1"/>
  <c r="F2467" i="5" s="1"/>
  <c r="F2468" i="5" s="1"/>
  <c r="F2469" i="5" s="1"/>
  <c r="F2470" i="5" s="1"/>
  <c r="F2471" i="5" s="1"/>
  <c r="F2472" i="5" s="1"/>
  <c r="F2473" i="5" s="1"/>
  <c r="F2474" i="5" s="1"/>
  <c r="F2475" i="5" s="1"/>
  <c r="F2476" i="5" s="1"/>
  <c r="F2477" i="5" s="1"/>
  <c r="F2478" i="5" s="1"/>
  <c r="F2479" i="5" s="1"/>
  <c r="F2480" i="5" s="1"/>
  <c r="F2481" i="5" s="1"/>
  <c r="F2482" i="5" s="1"/>
  <c r="F2483" i="5" s="1"/>
  <c r="F2484" i="5" s="1"/>
  <c r="F2485" i="5" s="1"/>
  <c r="F2486" i="5" s="1"/>
  <c r="F2487" i="5" s="1"/>
  <c r="F2488" i="5" s="1"/>
  <c r="F2489" i="5" s="1"/>
  <c r="F2490" i="5" s="1"/>
  <c r="F2491" i="5" s="1"/>
  <c r="F2492" i="5" s="1"/>
  <c r="F2493" i="5" s="1"/>
  <c r="F2494" i="5" s="1"/>
  <c r="F2495" i="5" s="1"/>
  <c r="F2496" i="5" s="1"/>
  <c r="F2497" i="5" s="1"/>
  <c r="F2498" i="5" s="1"/>
  <c r="F2499" i="5" s="1"/>
  <c r="F2500" i="5" s="1"/>
  <c r="F2501" i="5" s="1"/>
  <c r="F2502" i="5" s="1"/>
  <c r="F2503" i="5" s="1"/>
  <c r="F2504" i="5" s="1"/>
  <c r="F2505" i="5" s="1"/>
  <c r="F2506" i="5" s="1"/>
  <c r="F2507" i="5" s="1"/>
  <c r="F2508" i="5" s="1"/>
  <c r="F2509" i="5" s="1"/>
  <c r="F2510" i="5" s="1"/>
  <c r="F2511" i="5" s="1"/>
  <c r="F2512" i="5" s="1"/>
  <c r="F2513" i="5" s="1"/>
  <c r="F2514" i="5" s="1"/>
  <c r="F2515" i="5" s="1"/>
  <c r="F2516" i="5" s="1"/>
  <c r="F2517" i="5" s="1"/>
  <c r="F2518" i="5" s="1"/>
  <c r="F2519" i="5" s="1"/>
  <c r="F2520" i="5" s="1"/>
  <c r="F2521" i="5" s="1"/>
  <c r="F2522" i="5" s="1"/>
  <c r="F2523" i="5" s="1"/>
  <c r="F2524" i="5" s="1"/>
  <c r="F2525" i="5" s="1"/>
  <c r="F2526" i="5" s="1"/>
  <c r="F2527" i="5" s="1"/>
  <c r="F2528" i="5" s="1"/>
  <c r="F2529" i="5" s="1"/>
  <c r="F2530" i="5" s="1"/>
  <c r="F2531" i="5" s="1"/>
  <c r="F2532" i="5" s="1"/>
  <c r="F2533" i="5" s="1"/>
  <c r="F2534" i="5" s="1"/>
  <c r="F2535" i="5" s="1"/>
  <c r="F2536" i="5" s="1"/>
  <c r="F2537" i="5" s="1"/>
  <c r="F2538" i="5" s="1"/>
  <c r="F2539" i="5" s="1"/>
  <c r="F2540" i="5" s="1"/>
  <c r="F2541" i="5" s="1"/>
  <c r="F2542" i="5" s="1"/>
  <c r="F2543" i="5" s="1"/>
  <c r="F2544" i="5" s="1"/>
  <c r="F2545" i="5" s="1"/>
  <c r="F2546" i="5" s="1"/>
  <c r="F2547" i="5" s="1"/>
  <c r="F2548" i="5" s="1"/>
  <c r="F2549" i="5" s="1"/>
  <c r="F2550" i="5" s="1"/>
  <c r="F2551" i="5" s="1"/>
  <c r="F2552" i="5" s="1"/>
  <c r="F2553" i="5" s="1"/>
  <c r="F2554" i="5" s="1"/>
  <c r="F2555" i="5" s="1"/>
  <c r="F2556" i="5" s="1"/>
  <c r="F2557" i="5" s="1"/>
  <c r="F2558" i="5" s="1"/>
  <c r="F2559" i="5" s="1"/>
  <c r="F2560" i="5" s="1"/>
  <c r="F2561" i="5" s="1"/>
  <c r="F2562" i="5" s="1"/>
  <c r="F2563" i="5" s="1"/>
  <c r="F2564" i="5" s="1"/>
  <c r="F2565" i="5" s="1"/>
  <c r="F2566" i="5" s="1"/>
  <c r="F2567" i="5" s="1"/>
  <c r="F2568" i="5" s="1"/>
  <c r="F2569" i="5" s="1"/>
  <c r="F2570" i="5" s="1"/>
  <c r="F2571" i="5" s="1"/>
  <c r="F2572" i="5" s="1"/>
  <c r="F2573" i="5" s="1"/>
  <c r="F2574" i="5" s="1"/>
  <c r="F2575" i="5" s="1"/>
  <c r="F2576" i="5" s="1"/>
  <c r="F2577" i="5" s="1"/>
  <c r="F2578" i="5" s="1"/>
  <c r="F2579" i="5" s="1"/>
  <c r="F2580" i="5" s="1"/>
  <c r="F2581" i="5" s="1"/>
  <c r="F2582" i="5" s="1"/>
  <c r="F2583" i="5" s="1"/>
  <c r="F2584" i="5" s="1"/>
  <c r="F2585" i="5" s="1"/>
  <c r="F2586" i="5" s="1"/>
  <c r="F2587" i="5" s="1"/>
  <c r="F2588" i="5" s="1"/>
  <c r="F2589" i="5" s="1"/>
  <c r="F2590" i="5" s="1"/>
  <c r="F2591" i="5" s="1"/>
  <c r="F2592" i="5" s="1"/>
  <c r="F2593" i="5" s="1"/>
  <c r="F2594" i="5" s="1"/>
  <c r="F2595" i="5" s="1"/>
  <c r="F2596" i="5" s="1"/>
  <c r="F2597" i="5" s="1"/>
  <c r="F2598" i="5" s="1"/>
  <c r="F2599" i="5" s="1"/>
  <c r="F2600" i="5" s="1"/>
  <c r="F2601" i="5" s="1"/>
  <c r="F2602" i="5" s="1"/>
  <c r="F2603" i="5" s="1"/>
  <c r="F2604" i="5" s="1"/>
  <c r="F2605" i="5" s="1"/>
  <c r="F2606" i="5" s="1"/>
  <c r="F2607" i="5" s="1"/>
  <c r="F2608" i="5" s="1"/>
  <c r="F2609" i="5" s="1"/>
  <c r="F2610" i="5" s="1"/>
  <c r="F2611" i="5" s="1"/>
  <c r="F2612" i="5" s="1"/>
  <c r="F2613" i="5" s="1"/>
  <c r="F2614" i="5" s="1"/>
  <c r="F2615" i="5" s="1"/>
  <c r="F2616" i="5" s="1"/>
  <c r="F2617" i="5" s="1"/>
  <c r="F2618" i="5" s="1"/>
  <c r="F2619" i="5" s="1"/>
  <c r="F2620" i="5" s="1"/>
  <c r="F2621" i="5" s="1"/>
  <c r="F2622" i="5" s="1"/>
  <c r="F2623" i="5" s="1"/>
  <c r="F2624" i="5" s="1"/>
  <c r="F2625" i="5" s="1"/>
  <c r="F2626" i="5" s="1"/>
  <c r="F2627" i="5" s="1"/>
  <c r="F2628" i="5" s="1"/>
  <c r="F2629" i="5" s="1"/>
  <c r="F2630" i="5" s="1"/>
  <c r="F2631" i="5" s="1"/>
  <c r="F2632" i="5" s="1"/>
  <c r="F2633" i="5" s="1"/>
  <c r="F2634" i="5" s="1"/>
  <c r="F2635" i="5" s="1"/>
  <c r="F2636" i="5" s="1"/>
  <c r="F2637" i="5" s="1"/>
  <c r="F2638" i="5" s="1"/>
  <c r="F2639" i="5" s="1"/>
  <c r="F2640" i="5" s="1"/>
  <c r="F2641" i="5" s="1"/>
  <c r="F2642" i="5" s="1"/>
  <c r="F2643" i="5" s="1"/>
  <c r="F2644" i="5" s="1"/>
  <c r="F2645" i="5" s="1"/>
  <c r="F2646" i="5" s="1"/>
  <c r="F2647" i="5" s="1"/>
  <c r="F2648" i="5" s="1"/>
  <c r="F2649" i="5" s="1"/>
  <c r="F2650" i="5" s="1"/>
  <c r="F2651" i="5" s="1"/>
  <c r="F2652" i="5" s="1"/>
  <c r="F2653" i="5" s="1"/>
  <c r="F2654" i="5" s="1"/>
  <c r="F2655" i="5" s="1"/>
  <c r="F2656" i="5" s="1"/>
  <c r="F2657" i="5" s="1"/>
  <c r="F2658" i="5" s="1"/>
  <c r="F2659" i="5" s="1"/>
  <c r="F2660" i="5" s="1"/>
  <c r="F2661" i="5" s="1"/>
  <c r="F2662" i="5" s="1"/>
  <c r="F2663" i="5" s="1"/>
  <c r="F2664" i="5" s="1"/>
  <c r="F2665" i="5" s="1"/>
  <c r="F2666" i="5" s="1"/>
  <c r="F2667" i="5" s="1"/>
  <c r="F2668" i="5" s="1"/>
  <c r="F2669" i="5" s="1"/>
  <c r="F2670" i="5" s="1"/>
  <c r="F2671" i="5" s="1"/>
  <c r="F2672" i="5" s="1"/>
  <c r="F2673" i="5" s="1"/>
  <c r="F2674" i="5" s="1"/>
  <c r="F2675" i="5" s="1"/>
  <c r="F2676" i="5" s="1"/>
  <c r="F2677" i="5" s="1"/>
  <c r="F2678" i="5" s="1"/>
  <c r="F2679" i="5" s="1"/>
  <c r="F2680" i="5" s="1"/>
  <c r="F2681" i="5" s="1"/>
  <c r="F2682" i="5" s="1"/>
  <c r="F2683" i="5" s="1"/>
  <c r="F2684" i="5" s="1"/>
  <c r="F2685" i="5" s="1"/>
  <c r="F2686" i="5" s="1"/>
  <c r="F2687" i="5" s="1"/>
  <c r="F2688" i="5" s="1"/>
  <c r="F2689" i="5" s="1"/>
  <c r="F2690" i="5" s="1"/>
  <c r="F2691" i="5" s="1"/>
  <c r="F2692" i="5" s="1"/>
  <c r="F2693" i="5" s="1"/>
  <c r="F2694" i="5" s="1"/>
  <c r="F2695" i="5" s="1"/>
  <c r="F2696" i="5" s="1"/>
  <c r="F2697" i="5" s="1"/>
  <c r="F2698" i="5" s="1"/>
  <c r="F2699" i="5" s="1"/>
  <c r="F2700" i="5" s="1"/>
  <c r="F2701" i="5" s="1"/>
  <c r="F2702" i="5" s="1"/>
  <c r="F2703" i="5" s="1"/>
  <c r="F2704" i="5" s="1"/>
  <c r="F2705" i="5" s="1"/>
  <c r="F2706" i="5" s="1"/>
  <c r="F2707" i="5" s="1"/>
  <c r="F2708" i="5" s="1"/>
  <c r="F2709" i="5" s="1"/>
  <c r="F2710" i="5" s="1"/>
  <c r="F2711" i="5" s="1"/>
  <c r="F2712" i="5" s="1"/>
  <c r="F2713" i="5" s="1"/>
  <c r="F2714" i="5" s="1"/>
  <c r="F2715" i="5" s="1"/>
  <c r="F2716" i="5" s="1"/>
  <c r="F2717" i="5" s="1"/>
  <c r="F2718" i="5" s="1"/>
  <c r="F2719" i="5" s="1"/>
  <c r="F2720" i="5" s="1"/>
  <c r="F2721" i="5" s="1"/>
  <c r="F2722" i="5" s="1"/>
  <c r="F2723" i="5" s="1"/>
  <c r="F2724" i="5" s="1"/>
  <c r="F2725" i="5" s="1"/>
  <c r="F2726" i="5" s="1"/>
  <c r="F2727" i="5" s="1"/>
  <c r="F2728" i="5" s="1"/>
  <c r="F2729" i="5" s="1"/>
  <c r="F2730" i="5" s="1"/>
  <c r="F2731" i="5" s="1"/>
  <c r="F2732" i="5" s="1"/>
  <c r="F2733" i="5" s="1"/>
  <c r="F2734" i="5" s="1"/>
  <c r="F2735" i="5" s="1"/>
  <c r="F2736" i="5" s="1"/>
  <c r="F2737" i="5" s="1"/>
  <c r="F2738" i="5" s="1"/>
  <c r="F2739" i="5" s="1"/>
  <c r="F2740" i="5" s="1"/>
  <c r="F2741" i="5" s="1"/>
  <c r="F2742" i="5" s="1"/>
  <c r="F2743" i="5" s="1"/>
  <c r="F2744" i="5" s="1"/>
  <c r="F2745" i="5" s="1"/>
  <c r="F2746" i="5" s="1"/>
  <c r="F2747" i="5" s="1"/>
  <c r="F2748" i="5" s="1"/>
  <c r="F2749" i="5" s="1"/>
  <c r="F2750" i="5" s="1"/>
  <c r="F2751" i="5" s="1"/>
  <c r="F2752" i="5" s="1"/>
  <c r="F2753" i="5" s="1"/>
  <c r="F2754" i="5" s="1"/>
  <c r="F2755" i="5" s="1"/>
  <c r="F2756" i="5" s="1"/>
  <c r="F2757" i="5" s="1"/>
  <c r="F2758" i="5" s="1"/>
  <c r="F2759" i="5" s="1"/>
  <c r="F2760" i="5" s="1"/>
  <c r="F2761" i="5" s="1"/>
  <c r="F2762" i="5" s="1"/>
  <c r="F2763" i="5" s="1"/>
  <c r="F2764" i="5" s="1"/>
  <c r="F2765" i="5" s="1"/>
  <c r="F2766" i="5" s="1"/>
  <c r="F2767" i="5" s="1"/>
  <c r="F2768" i="5" s="1"/>
  <c r="F2769" i="5" s="1"/>
  <c r="F2770" i="5" s="1"/>
  <c r="F2771" i="5" s="1"/>
  <c r="F2772" i="5" s="1"/>
  <c r="F2773" i="5" s="1"/>
  <c r="F2774" i="5" s="1"/>
  <c r="F2775" i="5" s="1"/>
  <c r="F2776" i="5" s="1"/>
  <c r="F2777" i="5" s="1"/>
  <c r="F2778" i="5" s="1"/>
  <c r="F2779" i="5" s="1"/>
  <c r="F2780" i="5" s="1"/>
  <c r="F2781" i="5" s="1"/>
  <c r="F2782" i="5" s="1"/>
  <c r="F2783" i="5" s="1"/>
  <c r="F2784" i="5" s="1"/>
  <c r="F2785" i="5" s="1"/>
  <c r="F2786" i="5" s="1"/>
  <c r="F2787" i="5" s="1"/>
  <c r="F2788" i="5" s="1"/>
  <c r="F2789" i="5" s="1"/>
  <c r="F2790" i="5" s="1"/>
  <c r="F2791" i="5" s="1"/>
  <c r="F2792" i="5" s="1"/>
  <c r="F2793" i="5" s="1"/>
  <c r="F2794" i="5" s="1"/>
  <c r="F2795" i="5" s="1"/>
  <c r="F2796" i="5" s="1"/>
  <c r="F2797" i="5" s="1"/>
  <c r="F2798" i="5" s="1"/>
  <c r="F2799" i="5" s="1"/>
  <c r="F2800" i="5" s="1"/>
  <c r="F2801" i="5" s="1"/>
  <c r="F2802" i="5" s="1"/>
  <c r="F2803" i="5" s="1"/>
  <c r="F2804" i="5" s="1"/>
  <c r="F2805" i="5" s="1"/>
  <c r="F2806" i="5" s="1"/>
  <c r="F2807" i="5" s="1"/>
  <c r="F2808" i="5" s="1"/>
  <c r="F2809" i="5" s="1"/>
  <c r="F2810" i="5" s="1"/>
  <c r="F2811" i="5" s="1"/>
  <c r="F2812" i="5" s="1"/>
  <c r="F2813" i="5" s="1"/>
  <c r="F2814" i="5" s="1"/>
  <c r="F2815" i="5" s="1"/>
  <c r="F2816" i="5" s="1"/>
  <c r="F2817" i="5" s="1"/>
  <c r="F2818" i="5" s="1"/>
  <c r="F2819" i="5" s="1"/>
  <c r="F2820" i="5" s="1"/>
  <c r="F2821" i="5" s="1"/>
  <c r="F2822" i="5" s="1"/>
  <c r="F2823" i="5" s="1"/>
  <c r="F2824" i="5" s="1"/>
  <c r="F2825" i="5" s="1"/>
  <c r="F2826" i="5" s="1"/>
  <c r="F2827" i="5" s="1"/>
  <c r="F2828" i="5" s="1"/>
  <c r="F2829" i="5" s="1"/>
  <c r="F2830" i="5" s="1"/>
  <c r="F2831" i="5" s="1"/>
  <c r="F2832" i="5" s="1"/>
  <c r="F2833" i="5" s="1"/>
  <c r="F2834" i="5" s="1"/>
  <c r="F2835" i="5" s="1"/>
  <c r="F2836" i="5" s="1"/>
  <c r="F2837" i="5" s="1"/>
  <c r="F2838" i="5" s="1"/>
  <c r="F2839" i="5" s="1"/>
  <c r="F2840" i="5" s="1"/>
  <c r="F2841" i="5" s="1"/>
  <c r="F2842" i="5" s="1"/>
  <c r="F2843" i="5" s="1"/>
  <c r="F2844" i="5" s="1"/>
  <c r="F2845" i="5" s="1"/>
  <c r="F2846" i="5" s="1"/>
  <c r="F2847" i="5" s="1"/>
  <c r="F2848" i="5" s="1"/>
  <c r="F2849" i="5" s="1"/>
  <c r="F2850" i="5" s="1"/>
  <c r="F2851" i="5" s="1"/>
  <c r="F2852" i="5" s="1"/>
  <c r="F2853" i="5" s="1"/>
  <c r="F2854" i="5" s="1"/>
  <c r="F2855" i="5" s="1"/>
  <c r="F2856" i="5" s="1"/>
  <c r="F2857" i="5" s="1"/>
  <c r="F2858" i="5" s="1"/>
  <c r="F2859" i="5" s="1"/>
  <c r="F2860" i="5" s="1"/>
  <c r="F2861" i="5" s="1"/>
  <c r="F2862" i="5" s="1"/>
  <c r="F2863" i="5" s="1"/>
  <c r="F2864" i="5" s="1"/>
  <c r="F2865" i="5" s="1"/>
  <c r="F2866" i="5" s="1"/>
  <c r="F2867" i="5" s="1"/>
  <c r="F2868" i="5" s="1"/>
  <c r="F2869" i="5" s="1"/>
  <c r="F2870" i="5" s="1"/>
  <c r="F2871" i="5" s="1"/>
  <c r="F2872" i="5" s="1"/>
  <c r="F2873" i="5" s="1"/>
  <c r="F2874" i="5" s="1"/>
  <c r="F2875" i="5" s="1"/>
  <c r="F2876" i="5" s="1"/>
  <c r="F2877" i="5" s="1"/>
  <c r="F2878" i="5" s="1"/>
  <c r="F2879" i="5" s="1"/>
  <c r="F2880" i="5" s="1"/>
  <c r="F2881" i="5" s="1"/>
  <c r="F2882" i="5" s="1"/>
  <c r="F2883" i="5" s="1"/>
  <c r="F2884" i="5" s="1"/>
  <c r="F2885" i="5" s="1"/>
  <c r="F2886" i="5" s="1"/>
  <c r="F2887" i="5" s="1"/>
  <c r="F2888" i="5" s="1"/>
  <c r="F2889" i="5" s="1"/>
  <c r="F2890" i="5" s="1"/>
  <c r="F2891" i="5" s="1"/>
  <c r="F2892" i="5" s="1"/>
  <c r="F2893" i="5" s="1"/>
  <c r="F2894" i="5" s="1"/>
  <c r="F2895" i="5" s="1"/>
  <c r="F2896" i="5" s="1"/>
  <c r="F2897" i="5" s="1"/>
  <c r="F2898" i="5" s="1"/>
  <c r="F2899" i="5" s="1"/>
  <c r="F2900" i="5" s="1"/>
  <c r="F2901" i="5" s="1"/>
  <c r="F2902" i="5" s="1"/>
  <c r="F2903" i="5" s="1"/>
  <c r="F2904" i="5" s="1"/>
  <c r="F2905" i="5" s="1"/>
  <c r="F2906" i="5" s="1"/>
  <c r="F2907" i="5" s="1"/>
  <c r="F2908" i="5" s="1"/>
  <c r="F2909" i="5" s="1"/>
  <c r="F2910" i="5" s="1"/>
  <c r="F2911" i="5" s="1"/>
  <c r="F2912" i="5" s="1"/>
  <c r="F2913" i="5" s="1"/>
  <c r="F2914" i="5" s="1"/>
  <c r="F2915" i="5" s="1"/>
  <c r="F2916" i="5" s="1"/>
  <c r="F2917" i="5" s="1"/>
  <c r="F2918" i="5" s="1"/>
  <c r="F2919" i="5" s="1"/>
  <c r="F2920" i="5" s="1"/>
  <c r="F2921" i="5" s="1"/>
  <c r="F2922" i="5" s="1"/>
  <c r="F2923" i="5" s="1"/>
  <c r="F2924" i="5" s="1"/>
  <c r="F2925" i="5" s="1"/>
  <c r="F2926" i="5" s="1"/>
  <c r="F2927" i="5" s="1"/>
  <c r="F2928" i="5" s="1"/>
  <c r="F2929" i="5" s="1"/>
  <c r="F2930" i="5" s="1"/>
  <c r="F2931" i="5" s="1"/>
  <c r="F2932" i="5" s="1"/>
  <c r="F2933" i="5" s="1"/>
  <c r="F2934" i="5" s="1"/>
  <c r="F2935" i="5" s="1"/>
  <c r="F2936" i="5" s="1"/>
  <c r="F2937" i="5" s="1"/>
  <c r="F2938" i="5" s="1"/>
  <c r="F2939" i="5" s="1"/>
  <c r="F2940" i="5" s="1"/>
  <c r="F2941" i="5" s="1"/>
  <c r="F2942" i="5" s="1"/>
  <c r="F2943" i="5" s="1"/>
  <c r="F2944" i="5" s="1"/>
  <c r="F2945" i="5" s="1"/>
  <c r="F2946" i="5" s="1"/>
  <c r="F2947" i="5" s="1"/>
  <c r="F2948" i="5" s="1"/>
  <c r="F2949" i="5" s="1"/>
  <c r="F2950" i="5" s="1"/>
  <c r="F2951" i="5" s="1"/>
  <c r="F2952" i="5" s="1"/>
  <c r="F2953" i="5" s="1"/>
  <c r="F2954" i="5" s="1"/>
  <c r="F2955" i="5" s="1"/>
  <c r="F2956" i="5" s="1"/>
  <c r="F2957" i="5" s="1"/>
  <c r="F2958" i="5" s="1"/>
  <c r="F2959" i="5" s="1"/>
  <c r="F2960" i="5" s="1"/>
  <c r="F2961" i="5" s="1"/>
  <c r="F2962" i="5" s="1"/>
  <c r="F2963" i="5" s="1"/>
  <c r="F2964" i="5" s="1"/>
  <c r="F2965" i="5" s="1"/>
  <c r="F2966" i="5" s="1"/>
  <c r="F2967" i="5" s="1"/>
  <c r="F2968" i="5" s="1"/>
  <c r="F2969" i="5" s="1"/>
  <c r="F2970" i="5" s="1"/>
  <c r="F2971" i="5" s="1"/>
  <c r="F2972" i="5" s="1"/>
  <c r="F2973" i="5" s="1"/>
  <c r="F2974" i="5" s="1"/>
  <c r="F2975" i="5" s="1"/>
  <c r="F2976" i="5" s="1"/>
  <c r="F2977" i="5" s="1"/>
  <c r="F2978" i="5" s="1"/>
  <c r="F2979" i="5" s="1"/>
  <c r="F2980" i="5" s="1"/>
  <c r="F2981" i="5" s="1"/>
  <c r="F2982" i="5" s="1"/>
  <c r="F2983" i="5" s="1"/>
  <c r="F2984" i="5" s="1"/>
  <c r="F2985" i="5" s="1"/>
  <c r="F2986" i="5" s="1"/>
  <c r="F2987" i="5" s="1"/>
  <c r="F2988" i="5" s="1"/>
  <c r="F2989" i="5" s="1"/>
  <c r="F2990" i="5" s="1"/>
  <c r="F2991" i="5" s="1"/>
  <c r="F2992" i="5" s="1"/>
  <c r="F2993" i="5" s="1"/>
  <c r="F2994" i="5" s="1"/>
  <c r="F2995" i="5" s="1"/>
  <c r="F2996" i="5" s="1"/>
  <c r="F2997" i="5" s="1"/>
  <c r="F2998" i="5" s="1"/>
  <c r="F2999" i="5" s="1"/>
  <c r="F3000" i="5" s="1"/>
  <c r="F3001" i="5" s="1"/>
  <c r="F3002" i="5" s="1"/>
  <c r="F3003" i="5" s="1"/>
  <c r="F3004" i="5" s="1"/>
  <c r="F3005" i="5" s="1"/>
  <c r="F3006" i="5" s="1"/>
  <c r="F3007" i="5" s="1"/>
  <c r="F3008" i="5" s="1"/>
  <c r="F3009" i="5" s="1"/>
  <c r="F3010" i="5" s="1"/>
  <c r="F3011" i="5" s="1"/>
  <c r="F3012" i="5" s="1"/>
  <c r="F3013" i="5" s="1"/>
  <c r="F3014" i="5" s="1"/>
  <c r="F3015" i="5" s="1"/>
  <c r="F3016" i="5" s="1"/>
  <c r="F3017" i="5" s="1"/>
  <c r="F3018" i="5" s="1"/>
  <c r="F3019" i="5" s="1"/>
  <c r="F3020" i="5" s="1"/>
  <c r="F3021" i="5" s="1"/>
  <c r="F3022" i="5" s="1"/>
  <c r="F3023" i="5" s="1"/>
  <c r="F3024" i="5" s="1"/>
  <c r="F3025" i="5" s="1"/>
  <c r="F3026" i="5" s="1"/>
  <c r="F3027" i="5" s="1"/>
  <c r="F3028" i="5" s="1"/>
  <c r="F3029" i="5" s="1"/>
  <c r="F3030" i="5" s="1"/>
  <c r="F3031" i="5" s="1"/>
  <c r="F3032" i="5" s="1"/>
  <c r="F3033" i="5" s="1"/>
  <c r="F3034" i="5" s="1"/>
  <c r="F3035" i="5" s="1"/>
  <c r="F3036" i="5" s="1"/>
  <c r="F3037" i="5" s="1"/>
  <c r="F3038" i="5" s="1"/>
  <c r="F3039" i="5" s="1"/>
  <c r="F3040" i="5" s="1"/>
  <c r="F3041" i="5" s="1"/>
  <c r="F3042" i="5" s="1"/>
  <c r="F3043" i="5" s="1"/>
  <c r="F3044" i="5" s="1"/>
  <c r="F3045" i="5" s="1"/>
  <c r="F3046" i="5" s="1"/>
  <c r="F3047" i="5" s="1"/>
  <c r="F3048" i="5" s="1"/>
  <c r="F3049" i="5" s="1"/>
  <c r="F3050" i="5" s="1"/>
  <c r="F3051" i="5" s="1"/>
  <c r="F3052" i="5" s="1"/>
  <c r="F3053" i="5" s="1"/>
  <c r="F3054" i="5" s="1"/>
  <c r="F3055" i="5" s="1"/>
  <c r="F3056" i="5" s="1"/>
  <c r="F3057" i="5" s="1"/>
  <c r="F3058" i="5" s="1"/>
  <c r="F3059" i="5" s="1"/>
  <c r="F3060" i="5" s="1"/>
  <c r="F3061" i="5" s="1"/>
  <c r="F3062" i="5" s="1"/>
  <c r="F3063" i="5" s="1"/>
  <c r="F3064" i="5" s="1"/>
  <c r="F3065" i="5" s="1"/>
  <c r="F3066" i="5" s="1"/>
  <c r="F3067" i="5" s="1"/>
  <c r="F3068" i="5" s="1"/>
  <c r="F3069" i="5" s="1"/>
  <c r="F3070" i="5" s="1"/>
  <c r="F3071" i="5" s="1"/>
  <c r="F3072" i="5" s="1"/>
  <c r="F3073" i="5" s="1"/>
  <c r="F3074" i="5" s="1"/>
  <c r="F3075" i="5" s="1"/>
  <c r="F3076" i="5" s="1"/>
  <c r="F3077" i="5" s="1"/>
  <c r="F3078" i="5" s="1"/>
  <c r="F3079" i="5" s="1"/>
  <c r="F3080" i="5" s="1"/>
  <c r="F3081" i="5" s="1"/>
  <c r="F3082" i="5" s="1"/>
  <c r="F3083" i="5" s="1"/>
  <c r="F3084" i="5" s="1"/>
  <c r="F3085" i="5" s="1"/>
  <c r="F3086" i="5" s="1"/>
  <c r="F3087" i="5" s="1"/>
  <c r="F3088" i="5" s="1"/>
  <c r="F3089" i="5" s="1"/>
  <c r="F3090" i="5" s="1"/>
  <c r="F3091" i="5" s="1"/>
  <c r="F3092" i="5" s="1"/>
  <c r="F3093" i="5" s="1"/>
  <c r="F3094" i="5" s="1"/>
  <c r="F3095" i="5" s="1"/>
  <c r="F3096" i="5" s="1"/>
  <c r="F3097" i="5" s="1"/>
  <c r="F3098" i="5" s="1"/>
  <c r="F3099" i="5" s="1"/>
  <c r="F3100" i="5" s="1"/>
  <c r="F3101" i="5" s="1"/>
  <c r="F3102" i="5" s="1"/>
  <c r="F3103" i="5" s="1"/>
  <c r="F3104" i="5" s="1"/>
  <c r="F3105" i="5" s="1"/>
  <c r="F3106" i="5" s="1"/>
  <c r="F3107" i="5" s="1"/>
  <c r="F3108" i="5" s="1"/>
  <c r="F3109" i="5" s="1"/>
  <c r="F3110" i="5" s="1"/>
  <c r="F3111" i="5" s="1"/>
  <c r="F3112" i="5" s="1"/>
  <c r="F3113" i="5" s="1"/>
  <c r="F3114" i="5" s="1"/>
  <c r="F3115" i="5" s="1"/>
  <c r="F3116" i="5" s="1"/>
  <c r="F3117" i="5" s="1"/>
  <c r="F3118" i="5" s="1"/>
  <c r="F3119" i="5" s="1"/>
  <c r="F3120" i="5" s="1"/>
  <c r="F3121" i="5" s="1"/>
  <c r="F3122" i="5" s="1"/>
  <c r="F3123" i="5" s="1"/>
  <c r="F3124" i="5" s="1"/>
  <c r="F3125" i="5" s="1"/>
  <c r="F3126" i="5" s="1"/>
  <c r="F3127" i="5" s="1"/>
  <c r="F3128" i="5" s="1"/>
  <c r="F3129" i="5" s="1"/>
  <c r="F3130" i="5" s="1"/>
  <c r="F3131" i="5" s="1"/>
  <c r="F3132" i="5" s="1"/>
  <c r="F3133" i="5" s="1"/>
  <c r="F3134" i="5" s="1"/>
  <c r="F3135" i="5" s="1"/>
  <c r="F3136" i="5" s="1"/>
  <c r="F3137" i="5" s="1"/>
  <c r="F3138" i="5" s="1"/>
  <c r="F3139" i="5" s="1"/>
  <c r="F3140" i="5" s="1"/>
  <c r="F3141" i="5" s="1"/>
  <c r="F3142" i="5" s="1"/>
  <c r="F3143" i="5" s="1"/>
  <c r="F3144" i="5" s="1"/>
  <c r="F3145" i="5" s="1"/>
  <c r="F3146" i="5" s="1"/>
  <c r="F3147" i="5" s="1"/>
  <c r="F3148" i="5" s="1"/>
  <c r="F3149" i="5" s="1"/>
  <c r="F3150" i="5" s="1"/>
  <c r="F3151" i="5" s="1"/>
  <c r="F3152" i="5" s="1"/>
  <c r="F3153" i="5" s="1"/>
  <c r="F3154" i="5" s="1"/>
  <c r="F3155" i="5" s="1"/>
  <c r="F3156" i="5" s="1"/>
  <c r="F3157" i="5" s="1"/>
  <c r="F3158" i="5" s="1"/>
  <c r="F3159" i="5" s="1"/>
  <c r="F3160" i="5" s="1"/>
  <c r="F3161" i="5" s="1"/>
  <c r="F3162" i="5" s="1"/>
  <c r="F3163" i="5" s="1"/>
  <c r="F3164" i="5" s="1"/>
  <c r="F3165" i="5" s="1"/>
  <c r="F3166" i="5" s="1"/>
  <c r="F3167" i="5" s="1"/>
  <c r="F3168" i="5" s="1"/>
  <c r="F3169" i="5" s="1"/>
  <c r="F3170" i="5" s="1"/>
  <c r="F3171" i="5" s="1"/>
  <c r="F3172" i="5" s="1"/>
  <c r="F3173" i="5" s="1"/>
  <c r="F3174" i="5" s="1"/>
  <c r="F3175" i="5" s="1"/>
  <c r="F3176" i="5" s="1"/>
  <c r="F3177" i="5" s="1"/>
  <c r="F3178" i="5" s="1"/>
  <c r="F3179" i="5" s="1"/>
  <c r="F3180" i="5" s="1"/>
  <c r="F3181" i="5" s="1"/>
  <c r="F3182" i="5" s="1"/>
  <c r="F3183" i="5" s="1"/>
  <c r="F3184" i="5" s="1"/>
  <c r="F3185" i="5" s="1"/>
  <c r="F3186" i="5" s="1"/>
  <c r="F3187" i="5" s="1"/>
  <c r="F3188" i="5" s="1"/>
  <c r="F3189" i="5" s="1"/>
  <c r="F3190" i="5" s="1"/>
  <c r="F3191" i="5" s="1"/>
  <c r="F3192" i="5" s="1"/>
  <c r="F3193" i="5" s="1"/>
  <c r="F3194" i="5" s="1"/>
  <c r="F3195" i="5" s="1"/>
  <c r="F3196" i="5" s="1"/>
  <c r="F3197" i="5" s="1"/>
  <c r="F3198" i="5" s="1"/>
  <c r="F3199" i="5" s="1"/>
  <c r="F3200" i="5" s="1"/>
  <c r="F3201" i="5" s="1"/>
  <c r="F3202" i="5" s="1"/>
  <c r="F3203" i="5" s="1"/>
  <c r="F3204" i="5" s="1"/>
  <c r="F3205" i="5" s="1"/>
  <c r="F3206" i="5" s="1"/>
  <c r="F3207" i="5" s="1"/>
  <c r="F3208" i="5" s="1"/>
  <c r="F3209" i="5" s="1"/>
  <c r="F3210" i="5" s="1"/>
  <c r="F3211" i="5" s="1"/>
  <c r="F3212" i="5" s="1"/>
  <c r="F3213" i="5" s="1"/>
  <c r="F3214" i="5" s="1"/>
  <c r="F3215" i="5" s="1"/>
  <c r="F3216" i="5" s="1"/>
  <c r="F3217" i="5" s="1"/>
  <c r="F3218" i="5" s="1"/>
  <c r="F3219" i="5" s="1"/>
  <c r="F3220" i="5" s="1"/>
  <c r="T53" i="5"/>
  <c r="T100" i="5"/>
  <c r="T132" i="5"/>
  <c r="T17" i="5"/>
  <c r="T34" i="5"/>
  <c r="T50" i="5"/>
  <c r="T66" i="5"/>
  <c r="T82" i="5"/>
  <c r="T99" i="5"/>
  <c r="T115" i="5"/>
  <c r="T131" i="5"/>
  <c r="T12" i="5"/>
  <c r="T37" i="5"/>
  <c r="T96" i="5"/>
  <c r="T24" i="5"/>
  <c r="T51" i="5"/>
  <c r="T67" i="5"/>
  <c r="T83" i="5"/>
  <c r="T98" i="5"/>
  <c r="T114" i="5"/>
  <c r="T130" i="5"/>
  <c r="T61" i="5"/>
  <c r="T116" i="5"/>
  <c r="T19" i="5"/>
  <c r="T5" i="5"/>
  <c r="T21" i="5"/>
  <c r="T36" i="5"/>
  <c r="T52" i="5"/>
  <c r="T68" i="5"/>
  <c r="T84" i="5"/>
  <c r="T97" i="5"/>
  <c r="T113" i="5"/>
  <c r="T129" i="5"/>
  <c r="T139" i="5"/>
  <c r="T143" i="5"/>
  <c r="T147" i="5"/>
  <c r="T151" i="5"/>
  <c r="T155" i="5"/>
  <c r="T159" i="5"/>
  <c r="T163" i="5"/>
  <c r="T167" i="5"/>
  <c r="T171" i="5"/>
  <c r="T175" i="5"/>
  <c r="T179" i="5"/>
  <c r="T183" i="5"/>
  <c r="T187" i="5"/>
  <c r="T191" i="5"/>
  <c r="T195" i="5"/>
  <c r="T199" i="5"/>
  <c r="T203" i="5"/>
  <c r="T207" i="5"/>
  <c r="T211" i="5"/>
  <c r="T215" i="5"/>
  <c r="T219" i="5"/>
  <c r="T223" i="5"/>
  <c r="T227" i="5"/>
  <c r="T231" i="5"/>
  <c r="T235" i="5"/>
  <c r="T239" i="5"/>
  <c r="T243" i="5"/>
  <c r="T247" i="5"/>
  <c r="T251" i="5"/>
  <c r="T255" i="5"/>
  <c r="T259" i="5"/>
  <c r="T263" i="5"/>
  <c r="T267" i="5"/>
  <c r="T271" i="5"/>
  <c r="T275" i="5"/>
  <c r="T279" i="5"/>
  <c r="T283" i="5"/>
  <c r="T287" i="5"/>
  <c r="T291" i="5"/>
  <c r="T295" i="5"/>
  <c r="T299" i="5"/>
  <c r="T303" i="5"/>
  <c r="T307" i="5"/>
  <c r="T311" i="5"/>
  <c r="T315" i="5"/>
  <c r="T319" i="5"/>
  <c r="T323" i="5"/>
  <c r="T327" i="5"/>
  <c r="T331" i="5"/>
  <c r="T335" i="5"/>
  <c r="T339" i="5"/>
  <c r="T347" i="5"/>
  <c r="T355" i="5"/>
  <c r="T363" i="5"/>
  <c r="T371" i="5"/>
  <c r="T379" i="5"/>
  <c r="T387" i="5"/>
  <c r="T393" i="5"/>
  <c r="T397" i="5"/>
  <c r="T401" i="5"/>
  <c r="T408" i="5"/>
  <c r="T419" i="5"/>
  <c r="T340" i="5"/>
  <c r="T348" i="5"/>
  <c r="T356" i="5"/>
  <c r="T364" i="5"/>
  <c r="T372" i="5"/>
  <c r="T380" i="5"/>
  <c r="T388" i="5"/>
  <c r="T441" i="5"/>
  <c r="T409" i="5"/>
  <c r="T431" i="5"/>
  <c r="T437" i="5"/>
  <c r="T434" i="5"/>
  <c r="T450" i="5"/>
  <c r="T466" i="5"/>
  <c r="T482" i="5"/>
  <c r="T498" i="5"/>
  <c r="T514" i="5"/>
  <c r="T530" i="5"/>
  <c r="T546" i="5"/>
  <c r="T562" i="5"/>
  <c r="T578" i="5"/>
  <c r="T594" i="5"/>
  <c r="T610" i="5"/>
  <c r="T626" i="5"/>
  <c r="T642" i="5"/>
  <c r="T658" i="5"/>
  <c r="T674" i="5"/>
  <c r="T690" i="5"/>
  <c r="T752" i="5"/>
  <c r="T447" i="5"/>
  <c r="T463" i="5"/>
  <c r="T479" i="5"/>
  <c r="T495" i="5"/>
  <c r="T511" i="5"/>
  <c r="T527" i="5"/>
  <c r="T543" i="5"/>
  <c r="T559" i="5"/>
  <c r="T575" i="5"/>
  <c r="T591" i="5"/>
  <c r="T607" i="5"/>
  <c r="T623" i="5"/>
  <c r="T639" i="5"/>
  <c r="T655" i="5"/>
  <c r="T671" i="5"/>
  <c r="T687" i="5"/>
  <c r="T702" i="5"/>
  <c r="T710" i="5"/>
  <c r="T718" i="5"/>
  <c r="T780" i="5"/>
  <c r="T417" i="5"/>
  <c r="T428" i="5"/>
  <c r="T444" i="5"/>
  <c r="T460" i="5"/>
  <c r="T476" i="5"/>
  <c r="T492" i="5"/>
  <c r="T508" i="5"/>
  <c r="T524" i="5"/>
  <c r="T540" i="5"/>
  <c r="T556" i="5"/>
  <c r="T572" i="5"/>
  <c r="T588" i="5"/>
  <c r="T604" i="5"/>
  <c r="T620" i="5"/>
  <c r="T636" i="5"/>
  <c r="T652" i="5"/>
  <c r="T668" i="5"/>
  <c r="T684" i="5"/>
  <c r="T700" i="5"/>
  <c r="T776" i="5"/>
  <c r="T453" i="5"/>
  <c r="T469" i="5"/>
  <c r="T485" i="5"/>
  <c r="T501" i="5"/>
  <c r="T517" i="5"/>
  <c r="T533" i="5"/>
  <c r="T549" i="5"/>
  <c r="T565" i="5"/>
  <c r="T581" i="5"/>
  <c r="T597" i="5"/>
  <c r="T613" i="5"/>
  <c r="T629" i="5"/>
  <c r="T645" i="5"/>
  <c r="T661" i="5"/>
  <c r="T677" i="5"/>
  <c r="T693" i="5"/>
  <c r="T705" i="5"/>
  <c r="T713" i="5"/>
  <c r="T724" i="5"/>
  <c r="T788" i="5"/>
  <c r="T726" i="5"/>
  <c r="T742" i="5"/>
  <c r="T758" i="5"/>
  <c r="T774" i="5"/>
  <c r="T790" i="5"/>
  <c r="T806" i="5"/>
  <c r="T822" i="5"/>
  <c r="T838" i="5"/>
  <c r="T854" i="5"/>
  <c r="T870" i="5"/>
  <c r="T886" i="5"/>
  <c r="T727" i="5"/>
  <c r="T743" i="5"/>
  <c r="T759" i="5"/>
  <c r="T775" i="5"/>
  <c r="T791" i="5"/>
  <c r="T807" i="5"/>
  <c r="T823" i="5"/>
  <c r="T839" i="5"/>
  <c r="T855" i="5"/>
  <c r="T871" i="5"/>
  <c r="T887" i="5"/>
  <c r="T898" i="5"/>
  <c r="T902" i="5"/>
  <c r="T906" i="5"/>
  <c r="T910" i="5"/>
  <c r="T914" i="5"/>
  <c r="T918" i="5"/>
  <c r="T812" i="5"/>
  <c r="T828" i="5"/>
  <c r="T844" i="5"/>
  <c r="T860" i="5"/>
  <c r="T876" i="5"/>
  <c r="T892" i="5"/>
  <c r="T737" i="5"/>
  <c r="T753" i="5"/>
  <c r="T769" i="5"/>
  <c r="T785" i="5"/>
  <c r="T801" i="5"/>
  <c r="T817" i="5"/>
  <c r="T833" i="5"/>
  <c r="T849" i="5"/>
  <c r="T865" i="5"/>
  <c r="T881" i="5"/>
  <c r="T895" i="5"/>
  <c r="T23" i="5"/>
  <c r="T69" i="5"/>
  <c r="T112" i="5"/>
  <c r="T6" i="5"/>
  <c r="T22" i="5"/>
  <c r="T38" i="5"/>
  <c r="T54" i="5"/>
  <c r="T70" i="5"/>
  <c r="T86" i="5"/>
  <c r="T103" i="5"/>
  <c r="T119" i="5"/>
  <c r="T135" i="5"/>
  <c r="T15" i="5"/>
  <c r="T45" i="5"/>
  <c r="T108" i="5"/>
  <c r="T27" i="5"/>
  <c r="T55" i="5"/>
  <c r="T71" i="5"/>
  <c r="T87" i="5"/>
  <c r="T102" i="5"/>
  <c r="T118" i="5"/>
  <c r="T134" i="5"/>
  <c r="T85" i="5"/>
  <c r="T128" i="5"/>
  <c r="T31" i="5"/>
  <c r="T10" i="5"/>
  <c r="T26" i="5"/>
  <c r="T40" i="5"/>
  <c r="T56" i="5"/>
  <c r="T72" i="5"/>
  <c r="T88" i="5"/>
  <c r="T101" i="5"/>
  <c r="T117" i="5"/>
  <c r="T133" i="5"/>
  <c r="T140" i="5"/>
  <c r="T144" i="5"/>
  <c r="T148" i="5"/>
  <c r="T152" i="5"/>
  <c r="T156" i="5"/>
  <c r="T160" i="5"/>
  <c r="T164" i="5"/>
  <c r="T168" i="5"/>
  <c r="T172" i="5"/>
  <c r="T176" i="5"/>
  <c r="T180" i="5"/>
  <c r="T184" i="5"/>
  <c r="T188" i="5"/>
  <c r="T192" i="5"/>
  <c r="T196" i="5"/>
  <c r="T200" i="5"/>
  <c r="T204" i="5"/>
  <c r="T208" i="5"/>
  <c r="T212" i="5"/>
  <c r="T216" i="5"/>
  <c r="T220" i="5"/>
  <c r="T224" i="5"/>
  <c r="T228" i="5"/>
  <c r="T232" i="5"/>
  <c r="T236" i="5"/>
  <c r="T240" i="5"/>
  <c r="T244" i="5"/>
  <c r="T248" i="5"/>
  <c r="T252" i="5"/>
  <c r="T256" i="5"/>
  <c r="T260" i="5"/>
  <c r="T264" i="5"/>
  <c r="T268" i="5"/>
  <c r="T272" i="5"/>
  <c r="T276" i="5"/>
  <c r="T280" i="5"/>
  <c r="T284" i="5"/>
  <c r="T288" i="5"/>
  <c r="T292" i="5"/>
  <c r="T296" i="5"/>
  <c r="T300" i="5"/>
  <c r="T304" i="5"/>
  <c r="T308" i="5"/>
  <c r="T312" i="5"/>
  <c r="T316" i="5"/>
  <c r="T320" i="5"/>
  <c r="T324" i="5"/>
  <c r="T328" i="5"/>
  <c r="T332" i="5"/>
  <c r="T336" i="5"/>
  <c r="T341" i="5"/>
  <c r="T349" i="5"/>
  <c r="T357" i="5"/>
  <c r="T365" i="5"/>
  <c r="T373" i="5"/>
  <c r="T381" i="5"/>
  <c r="T390" i="5"/>
  <c r="T394" i="5"/>
  <c r="T398" i="5"/>
  <c r="T402" i="5"/>
  <c r="T410" i="5"/>
  <c r="T427" i="5"/>
  <c r="T342" i="5"/>
  <c r="T350" i="5"/>
  <c r="T358" i="5"/>
  <c r="T366" i="5"/>
  <c r="T374" i="5"/>
  <c r="T382" i="5"/>
  <c r="T389" i="5"/>
  <c r="T403" i="5"/>
  <c r="T411" i="5"/>
  <c r="T439" i="5"/>
  <c r="T422" i="5"/>
  <c r="T438" i="5"/>
  <c r="T454" i="5"/>
  <c r="T470" i="5"/>
  <c r="T486" i="5"/>
  <c r="T502" i="5"/>
  <c r="T518" i="5"/>
  <c r="T534" i="5"/>
  <c r="T550" i="5"/>
  <c r="T566" i="5"/>
  <c r="T582" i="5"/>
  <c r="T598" i="5"/>
  <c r="T614" i="5"/>
  <c r="T630" i="5"/>
  <c r="T646" i="5"/>
  <c r="T662" i="5"/>
  <c r="T678" i="5"/>
  <c r="T694" i="5"/>
  <c r="T768" i="5"/>
  <c r="T451" i="5"/>
  <c r="T467" i="5"/>
  <c r="T483" i="5"/>
  <c r="T499" i="5"/>
  <c r="T515" i="5"/>
  <c r="T531" i="5"/>
  <c r="T547" i="5"/>
  <c r="T563" i="5"/>
  <c r="T579" i="5"/>
  <c r="T595" i="5"/>
  <c r="T611" i="5"/>
  <c r="T627" i="5"/>
  <c r="T643" i="5"/>
  <c r="T659" i="5"/>
  <c r="T675" i="5"/>
  <c r="T691" i="5"/>
  <c r="T704" i="5"/>
  <c r="T712" i="5"/>
  <c r="T732" i="5"/>
  <c r="T796" i="5"/>
  <c r="T418" i="5"/>
  <c r="T432" i="5"/>
  <c r="T448" i="5"/>
  <c r="T464" i="5"/>
  <c r="T480" i="5"/>
  <c r="T496" i="5"/>
  <c r="T512" i="5"/>
  <c r="T528" i="5"/>
  <c r="T544" i="5"/>
  <c r="T560" i="5"/>
  <c r="T576" i="5"/>
  <c r="T592" i="5"/>
  <c r="T608" i="5"/>
  <c r="T624" i="5"/>
  <c r="T640" i="5"/>
  <c r="T656" i="5"/>
  <c r="T672" i="5"/>
  <c r="T688" i="5"/>
  <c r="T728" i="5"/>
  <c r="T792" i="5"/>
  <c r="T457" i="5"/>
  <c r="T473" i="5"/>
  <c r="T489" i="5"/>
  <c r="T505" i="5"/>
  <c r="T521" i="5"/>
  <c r="T537" i="5"/>
  <c r="T553" i="5"/>
  <c r="T569" i="5"/>
  <c r="T585" i="5"/>
  <c r="T601" i="5"/>
  <c r="T617" i="5"/>
  <c r="T633" i="5"/>
  <c r="T649" i="5"/>
  <c r="T665" i="5"/>
  <c r="T681" i="5"/>
  <c r="T697" i="5"/>
  <c r="T707" i="5"/>
  <c r="T715" i="5"/>
  <c r="T740" i="5"/>
  <c r="T720" i="5"/>
  <c r="T730" i="5"/>
  <c r="T746" i="5"/>
  <c r="T762" i="5"/>
  <c r="T778" i="5"/>
  <c r="T794" i="5"/>
  <c r="T810" i="5"/>
  <c r="T826" i="5"/>
  <c r="T842" i="5"/>
  <c r="T858" i="5"/>
  <c r="T874" i="5"/>
  <c r="T890" i="5"/>
  <c r="T731" i="5"/>
  <c r="T747" i="5"/>
  <c r="T763" i="5"/>
  <c r="T779" i="5"/>
  <c r="T795" i="5"/>
  <c r="T811" i="5"/>
  <c r="T827" i="5"/>
  <c r="T843" i="5"/>
  <c r="T859" i="5"/>
  <c r="T875" i="5"/>
  <c r="T891" i="5"/>
  <c r="T899" i="5"/>
  <c r="T903" i="5"/>
  <c r="T907" i="5"/>
  <c r="T911" i="5"/>
  <c r="T915" i="5"/>
  <c r="T919" i="5"/>
  <c r="T816" i="5"/>
  <c r="T832" i="5"/>
  <c r="T848" i="5"/>
  <c r="T864" i="5"/>
  <c r="T880" i="5"/>
  <c r="T725" i="5"/>
  <c r="T741" i="5"/>
  <c r="T757" i="5"/>
  <c r="T773" i="5"/>
  <c r="T789" i="5"/>
  <c r="T805" i="5"/>
  <c r="T821" i="5"/>
  <c r="T837" i="5"/>
  <c r="T853" i="5"/>
  <c r="T869" i="5"/>
  <c r="T885" i="5"/>
  <c r="T920" i="5"/>
  <c r="T29" i="5"/>
  <c r="T73" i="5"/>
  <c r="T120" i="5"/>
  <c r="T9" i="5"/>
  <c r="T25" i="5"/>
  <c r="T42" i="5"/>
  <c r="T58" i="5"/>
  <c r="T74" i="5"/>
  <c r="T90" i="5"/>
  <c r="T107" i="5"/>
  <c r="T123" i="5"/>
  <c r="T20" i="5"/>
  <c r="T65" i="5"/>
  <c r="T136" i="5"/>
  <c r="T35" i="5"/>
  <c r="T59" i="5"/>
  <c r="T75" i="5"/>
  <c r="T91" i="5"/>
  <c r="T106" i="5"/>
  <c r="T122" i="5"/>
  <c r="T41" i="5"/>
  <c r="T89" i="5"/>
  <c r="T8" i="5"/>
  <c r="T43" i="5"/>
  <c r="T13" i="5"/>
  <c r="T28" i="5"/>
  <c r="T44" i="5"/>
  <c r="T60" i="5"/>
  <c r="T76" i="5"/>
  <c r="T92" i="5"/>
  <c r="T105" i="5"/>
  <c r="T121" i="5"/>
  <c r="T137" i="5"/>
  <c r="T141" i="5"/>
  <c r="T145" i="5"/>
  <c r="T149" i="5"/>
  <c r="T153" i="5"/>
  <c r="T157" i="5"/>
  <c r="T161" i="5"/>
  <c r="T165" i="5"/>
  <c r="T169" i="5"/>
  <c r="T173" i="5"/>
  <c r="T177" i="5"/>
  <c r="T181" i="5"/>
  <c r="T185" i="5"/>
  <c r="T189" i="5"/>
  <c r="T193" i="5"/>
  <c r="T197" i="5"/>
  <c r="T201" i="5"/>
  <c r="T205" i="5"/>
  <c r="T209" i="5"/>
  <c r="T213" i="5"/>
  <c r="T217" i="5"/>
  <c r="T221" i="5"/>
  <c r="T225" i="5"/>
  <c r="T229" i="5"/>
  <c r="T233" i="5"/>
  <c r="T237" i="5"/>
  <c r="T241" i="5"/>
  <c r="T245" i="5"/>
  <c r="T249" i="5"/>
  <c r="T253" i="5"/>
  <c r="T257" i="5"/>
  <c r="T261" i="5"/>
  <c r="T265" i="5"/>
  <c r="T269" i="5"/>
  <c r="T273" i="5"/>
  <c r="T277" i="5"/>
  <c r="T281" i="5"/>
  <c r="T285" i="5"/>
  <c r="T289" i="5"/>
  <c r="T293" i="5"/>
  <c r="T297" i="5"/>
  <c r="T301" i="5"/>
  <c r="T305" i="5"/>
  <c r="T309" i="5"/>
  <c r="T313" i="5"/>
  <c r="T317" i="5"/>
  <c r="T321" i="5"/>
  <c r="T325" i="5"/>
  <c r="T329" i="5"/>
  <c r="T333" i="5"/>
  <c r="T337" i="5"/>
  <c r="T343" i="5"/>
  <c r="T351" i="5"/>
  <c r="T359" i="5"/>
  <c r="T367" i="5"/>
  <c r="T375" i="5"/>
  <c r="T383" i="5"/>
  <c r="T391" i="5"/>
  <c r="T395" i="5"/>
  <c r="T399" i="5"/>
  <c r="T404" i="5"/>
  <c r="T412" i="5"/>
  <c r="T435" i="5"/>
  <c r="T344" i="5"/>
  <c r="T352" i="5"/>
  <c r="T360" i="5"/>
  <c r="T368" i="5"/>
  <c r="T376" i="5"/>
  <c r="T384" i="5"/>
  <c r="T425" i="5"/>
  <c r="T405" i="5"/>
  <c r="T413" i="5"/>
  <c r="T421" i="5"/>
  <c r="T426" i="5"/>
  <c r="T442" i="5"/>
  <c r="T458" i="5"/>
  <c r="T474" i="5"/>
  <c r="T490" i="5"/>
  <c r="T506" i="5"/>
  <c r="T522" i="5"/>
  <c r="T538" i="5"/>
  <c r="T554" i="5"/>
  <c r="T570" i="5"/>
  <c r="T586" i="5"/>
  <c r="T602" i="5"/>
  <c r="T618" i="5"/>
  <c r="T634" i="5"/>
  <c r="T650" i="5"/>
  <c r="T666" i="5"/>
  <c r="T682" i="5"/>
  <c r="T698" i="5"/>
  <c r="T784" i="5"/>
  <c r="T455" i="5"/>
  <c r="T471" i="5"/>
  <c r="T487" i="5"/>
  <c r="T503" i="5"/>
  <c r="T519" i="5"/>
  <c r="T535" i="5"/>
  <c r="T551" i="5"/>
  <c r="T567" i="5"/>
  <c r="T583" i="5"/>
  <c r="T599" i="5"/>
  <c r="T615" i="5"/>
  <c r="T631" i="5"/>
  <c r="T647" i="5"/>
  <c r="T663" i="5"/>
  <c r="T679" i="5"/>
  <c r="T695" i="5"/>
  <c r="T706" i="5"/>
  <c r="T714" i="5"/>
  <c r="T748" i="5"/>
  <c r="T415" i="5"/>
  <c r="T420" i="5"/>
  <c r="T436" i="5"/>
  <c r="T452" i="5"/>
  <c r="T468" i="5"/>
  <c r="T484" i="5"/>
  <c r="T500" i="5"/>
  <c r="T516" i="5"/>
  <c r="T532" i="5"/>
  <c r="T548" i="5"/>
  <c r="T564" i="5"/>
  <c r="T580" i="5"/>
  <c r="T596" i="5"/>
  <c r="T612" i="5"/>
  <c r="T628" i="5"/>
  <c r="T644" i="5"/>
  <c r="T660" i="5"/>
  <c r="T676" i="5"/>
  <c r="T692" i="5"/>
  <c r="T744" i="5"/>
  <c r="T445" i="5"/>
  <c r="T461" i="5"/>
  <c r="T477" i="5"/>
  <c r="T493" i="5"/>
  <c r="T509" i="5"/>
  <c r="T525" i="5"/>
  <c r="T541" i="5"/>
  <c r="T557" i="5"/>
  <c r="T573" i="5"/>
  <c r="T589" i="5"/>
  <c r="T605" i="5"/>
  <c r="T621" i="5"/>
  <c r="T637" i="5"/>
  <c r="T653" i="5"/>
  <c r="T669" i="5"/>
  <c r="T685" i="5"/>
  <c r="T701" i="5"/>
  <c r="T709" i="5"/>
  <c r="T717" i="5"/>
  <c r="T756" i="5"/>
  <c r="T721" i="5"/>
  <c r="T734" i="5"/>
  <c r="T750" i="5"/>
  <c r="T766" i="5"/>
  <c r="T782" i="5"/>
  <c r="T798" i="5"/>
  <c r="T814" i="5"/>
  <c r="T830" i="5"/>
  <c r="T846" i="5"/>
  <c r="T862" i="5"/>
  <c r="T878" i="5"/>
  <c r="T894" i="5"/>
  <c r="T735" i="5"/>
  <c r="T751" i="5"/>
  <c r="T767" i="5"/>
  <c r="T783" i="5"/>
  <c r="T799" i="5"/>
  <c r="T815" i="5"/>
  <c r="T831" i="5"/>
  <c r="T847" i="5"/>
  <c r="T863" i="5"/>
  <c r="T879" i="5"/>
  <c r="T896" i="5"/>
  <c r="T900" i="5"/>
  <c r="T904" i="5"/>
  <c r="T908" i="5"/>
  <c r="T912" i="5"/>
  <c r="T916" i="5"/>
  <c r="T804" i="5"/>
  <c r="T820" i="5"/>
  <c r="T836" i="5"/>
  <c r="T852" i="5"/>
  <c r="T868" i="5"/>
  <c r="T884" i="5"/>
  <c r="T729" i="5"/>
  <c r="T745" i="5"/>
  <c r="T761" i="5"/>
  <c r="T777" i="5"/>
  <c r="T793" i="5"/>
  <c r="T809" i="5"/>
  <c r="T825" i="5"/>
  <c r="T841" i="5"/>
  <c r="T857" i="5"/>
  <c r="T873" i="5"/>
  <c r="T889" i="5"/>
  <c r="T921" i="5"/>
  <c r="C6" i="5"/>
  <c r="T49" i="5"/>
  <c r="T81" i="5"/>
  <c r="T124" i="5"/>
  <c r="T14" i="5"/>
  <c r="T30" i="5"/>
  <c r="T46" i="5"/>
  <c r="T62" i="5"/>
  <c r="T78" i="5"/>
  <c r="T95" i="5"/>
  <c r="T111" i="5"/>
  <c r="T127" i="5"/>
  <c r="T7" i="5"/>
  <c r="T33" i="5"/>
  <c r="T77" i="5"/>
  <c r="T11" i="5"/>
  <c r="T39" i="5"/>
  <c r="T63" i="5"/>
  <c r="T79" i="5"/>
  <c r="T94" i="5"/>
  <c r="T110" i="5"/>
  <c r="T126" i="5"/>
  <c r="T57" i="5"/>
  <c r="T104" i="5"/>
  <c r="T16" i="5"/>
  <c r="T47" i="5"/>
  <c r="T18" i="5"/>
  <c r="T32" i="5"/>
  <c r="T48" i="5"/>
  <c r="T64" i="5"/>
  <c r="T80" i="5"/>
  <c r="T93" i="5"/>
  <c r="T109" i="5"/>
  <c r="T125" i="5"/>
  <c r="T138" i="5"/>
  <c r="T142" i="5"/>
  <c r="T146" i="5"/>
  <c r="T150" i="5"/>
  <c r="T154" i="5"/>
  <c r="T158" i="5"/>
  <c r="T162" i="5"/>
  <c r="T166" i="5"/>
  <c r="T170" i="5"/>
  <c r="T174" i="5"/>
  <c r="T178" i="5"/>
  <c r="T182" i="5"/>
  <c r="T186" i="5"/>
  <c r="T190" i="5"/>
  <c r="T194" i="5"/>
  <c r="T198" i="5"/>
  <c r="T202" i="5"/>
  <c r="T206" i="5"/>
  <c r="T210" i="5"/>
  <c r="T214" i="5"/>
  <c r="T218" i="5"/>
  <c r="T222" i="5"/>
  <c r="T226" i="5"/>
  <c r="T230" i="5"/>
  <c r="T234" i="5"/>
  <c r="T238" i="5"/>
  <c r="T242" i="5"/>
  <c r="T246" i="5"/>
  <c r="T250" i="5"/>
  <c r="T254" i="5"/>
  <c r="T258" i="5"/>
  <c r="T262" i="5"/>
  <c r="T266" i="5"/>
  <c r="T270" i="5"/>
  <c r="T274" i="5"/>
  <c r="T278" i="5"/>
  <c r="T282" i="5"/>
  <c r="T286" i="5"/>
  <c r="T290" i="5"/>
  <c r="T294" i="5"/>
  <c r="T298" i="5"/>
  <c r="T302" i="5"/>
  <c r="T306" i="5"/>
  <c r="T310" i="5"/>
  <c r="T314" i="5"/>
  <c r="T318" i="5"/>
  <c r="T322" i="5"/>
  <c r="T326" i="5"/>
  <c r="T330" i="5"/>
  <c r="T334" i="5"/>
  <c r="T338" i="5"/>
  <c r="T345" i="5"/>
  <c r="T353" i="5"/>
  <c r="T361" i="5"/>
  <c r="T369" i="5"/>
  <c r="T377" i="5"/>
  <c r="T385" i="5"/>
  <c r="T392" i="5"/>
  <c r="T396" i="5"/>
  <c r="T400" i="5"/>
  <c r="T406" i="5"/>
  <c r="T414" i="5"/>
  <c r="T443" i="5"/>
  <c r="T346" i="5"/>
  <c r="T354" i="5"/>
  <c r="T362" i="5"/>
  <c r="T370" i="5"/>
  <c r="T378" i="5"/>
  <c r="T386" i="5"/>
  <c r="T433" i="5"/>
  <c r="T407" i="5"/>
  <c r="T423" i="5"/>
  <c r="T429" i="5"/>
  <c r="T430" i="5"/>
  <c r="T446" i="5"/>
  <c r="T462" i="5"/>
  <c r="T478" i="5"/>
  <c r="T494" i="5"/>
  <c r="T510" i="5"/>
  <c r="T526" i="5"/>
  <c r="T542" i="5"/>
  <c r="T558" i="5"/>
  <c r="T574" i="5"/>
  <c r="T590" i="5"/>
  <c r="T606" i="5"/>
  <c r="T622" i="5"/>
  <c r="T638" i="5"/>
  <c r="T654" i="5"/>
  <c r="T670" i="5"/>
  <c r="T686" i="5"/>
  <c r="T736" i="5"/>
  <c r="T800" i="5"/>
  <c r="T459" i="5"/>
  <c r="T475" i="5"/>
  <c r="T491" i="5"/>
  <c r="T507" i="5"/>
  <c r="T523" i="5"/>
  <c r="T539" i="5"/>
  <c r="T555" i="5"/>
  <c r="T571" i="5"/>
  <c r="T587" i="5"/>
  <c r="T603" i="5"/>
  <c r="T619" i="5"/>
  <c r="T635" i="5"/>
  <c r="T651" i="5"/>
  <c r="T667" i="5"/>
  <c r="T683" i="5"/>
  <c r="T699" i="5"/>
  <c r="T708" i="5"/>
  <c r="T716" i="5"/>
  <c r="T764" i="5"/>
  <c r="T416" i="5"/>
  <c r="T424" i="5"/>
  <c r="T440" i="5"/>
  <c r="T456" i="5"/>
  <c r="T472" i="5"/>
  <c r="T488" i="5"/>
  <c r="T504" i="5"/>
  <c r="T520" i="5"/>
  <c r="T536" i="5"/>
  <c r="T552" i="5"/>
  <c r="T568" i="5"/>
  <c r="T584" i="5"/>
  <c r="T600" i="5"/>
  <c r="T616" i="5"/>
  <c r="T632" i="5"/>
  <c r="T648" i="5"/>
  <c r="T664" i="5"/>
  <c r="T680" i="5"/>
  <c r="T696" i="5"/>
  <c r="T760" i="5"/>
  <c r="T449" i="5"/>
  <c r="T465" i="5"/>
  <c r="T481" i="5"/>
  <c r="T497" i="5"/>
  <c r="T513" i="5"/>
  <c r="T529" i="5"/>
  <c r="T545" i="5"/>
  <c r="T561" i="5"/>
  <c r="T577" i="5"/>
  <c r="T593" i="5"/>
  <c r="T609" i="5"/>
  <c r="T625" i="5"/>
  <c r="T641" i="5"/>
  <c r="T657" i="5"/>
  <c r="T673" i="5"/>
  <c r="T689" i="5"/>
  <c r="T703" i="5"/>
  <c r="T711" i="5"/>
  <c r="T719" i="5"/>
  <c r="T772" i="5"/>
  <c r="T722" i="5"/>
  <c r="T738" i="5"/>
  <c r="T754" i="5"/>
  <c r="T770" i="5"/>
  <c r="T786" i="5"/>
  <c r="T802" i="5"/>
  <c r="T818" i="5"/>
  <c r="T834" i="5"/>
  <c r="T850" i="5"/>
  <c r="T866" i="5"/>
  <c r="T882" i="5"/>
  <c r="T723" i="5"/>
  <c r="T739" i="5"/>
  <c r="T755" i="5"/>
  <c r="T771" i="5"/>
  <c r="T787" i="5"/>
  <c r="T803" i="5"/>
  <c r="T819" i="5"/>
  <c r="T835" i="5"/>
  <c r="T851" i="5"/>
  <c r="T867" i="5"/>
  <c r="T883" i="5"/>
  <c r="T897" i="5"/>
  <c r="T901" i="5"/>
  <c r="T905" i="5"/>
  <c r="T909" i="5"/>
  <c r="T913" i="5"/>
  <c r="T917" i="5"/>
  <c r="T808" i="5"/>
  <c r="T824" i="5"/>
  <c r="T840" i="5"/>
  <c r="T856" i="5"/>
  <c r="T872" i="5"/>
  <c r="T888" i="5"/>
  <c r="T733" i="5"/>
  <c r="T749" i="5"/>
  <c r="T765" i="5"/>
  <c r="T781" i="5"/>
  <c r="T797" i="5"/>
  <c r="T813" i="5"/>
  <c r="T829" i="5"/>
  <c r="T845" i="5"/>
  <c r="T861" i="5"/>
  <c r="T877" i="5"/>
  <c r="T893" i="5"/>
  <c r="T920" i="1"/>
  <c r="T750" i="1"/>
  <c r="T462" i="1"/>
  <c r="T831" i="1"/>
  <c r="T11" i="1"/>
  <c r="T251" i="1"/>
  <c r="T664" i="1"/>
  <c r="T230" i="1"/>
  <c r="T820" i="1"/>
  <c r="T639" i="1"/>
  <c r="T468" i="1"/>
  <c r="T298" i="1"/>
  <c r="T787" i="1"/>
  <c r="T563" i="1"/>
  <c r="T339" i="1"/>
  <c r="T836" i="1"/>
  <c r="T666" i="1"/>
  <c r="T580" i="1"/>
  <c r="T495" i="1"/>
  <c r="T324" i="1"/>
  <c r="T231" i="1"/>
  <c r="T118" i="1"/>
  <c r="T919" i="1"/>
  <c r="T876" i="1"/>
  <c r="T834" i="1"/>
  <c r="T791" i="1"/>
  <c r="T748" i="1"/>
  <c r="T706" i="1"/>
  <c r="T663" i="1"/>
  <c r="T620" i="1"/>
  <c r="T578" i="1"/>
  <c r="T535" i="1"/>
  <c r="T492" i="1"/>
  <c r="T450" i="1"/>
  <c r="T407" i="1"/>
  <c r="T364" i="1"/>
  <c r="T322" i="1"/>
  <c r="T279" i="1"/>
  <c r="T227" i="1"/>
  <c r="T171" i="1"/>
  <c r="T114" i="1"/>
  <c r="T56" i="1"/>
  <c r="T918" i="1"/>
  <c r="T875" i="1"/>
  <c r="T832" i="1"/>
  <c r="T790" i="1"/>
  <c r="T747" i="1"/>
  <c r="T704" i="1"/>
  <c r="T662" i="1"/>
  <c r="T619" i="1"/>
  <c r="T576" i="1"/>
  <c r="T534" i="1"/>
  <c r="T491" i="1"/>
  <c r="T448" i="1"/>
  <c r="T406" i="1"/>
  <c r="T363" i="1"/>
  <c r="T320" i="1"/>
  <c r="T278" i="1"/>
  <c r="T226" i="1"/>
  <c r="T168" i="1"/>
  <c r="T112" i="1"/>
  <c r="T55" i="1"/>
  <c r="T260" i="1"/>
  <c r="T218" i="1"/>
  <c r="T175" i="1"/>
  <c r="T132" i="1"/>
  <c r="T90" i="1"/>
  <c r="T47" i="1"/>
  <c r="T4" i="1"/>
  <c r="T893" i="1"/>
  <c r="T861" i="1"/>
  <c r="T829" i="1"/>
  <c r="T797" i="1"/>
  <c r="T765" i="1"/>
  <c r="T733" i="1"/>
  <c r="T701" i="1"/>
  <c r="T669" i="1"/>
  <c r="T637" i="1"/>
  <c r="T605" i="1"/>
  <c r="T573" i="1"/>
  <c r="T541" i="1"/>
  <c r="T509" i="1"/>
  <c r="T477" i="1"/>
  <c r="T445" i="1"/>
  <c r="T413" i="1"/>
  <c r="T381" i="1"/>
  <c r="T349" i="1"/>
  <c r="T317" i="1"/>
  <c r="T285" i="1"/>
  <c r="T253" i="1"/>
  <c r="T221" i="1"/>
  <c r="T189" i="1"/>
  <c r="T129" i="1"/>
  <c r="T65" i="1"/>
  <c r="T888" i="1"/>
  <c r="T718" i="1"/>
  <c r="T72" i="1"/>
  <c r="T808" i="1"/>
  <c r="T66" i="1"/>
  <c r="T451" i="1"/>
  <c r="T172" i="1"/>
  <c r="T692" i="1"/>
  <c r="T436" i="1"/>
  <c r="T266" i="1"/>
  <c r="T638" i="1"/>
  <c r="T296" i="1"/>
  <c r="T804" i="1"/>
  <c r="T548" i="1"/>
  <c r="T292" i="1"/>
  <c r="T75" i="1"/>
  <c r="T818" i="1"/>
  <c r="T690" i="1"/>
  <c r="T604" i="1"/>
  <c r="T476" i="1"/>
  <c r="T391" i="1"/>
  <c r="T348" i="1"/>
  <c r="T263" i="1"/>
  <c r="T206" i="1"/>
  <c r="T150" i="1"/>
  <c r="T92" i="1"/>
  <c r="T35" i="1"/>
  <c r="T902" i="1"/>
  <c r="T859" i="1"/>
  <c r="T816" i="1"/>
  <c r="T774" i="1"/>
  <c r="T731" i="1"/>
  <c r="T688" i="1"/>
  <c r="T646" i="1"/>
  <c r="T603" i="1"/>
  <c r="T560" i="1"/>
  <c r="T518" i="1"/>
  <c r="T475" i="1"/>
  <c r="T432" i="1"/>
  <c r="T390" i="1"/>
  <c r="T347" i="1"/>
  <c r="T304" i="1"/>
  <c r="T262" i="1"/>
  <c r="T204" i="1"/>
  <c r="T147" i="1"/>
  <c r="T91" i="1"/>
  <c r="T34" i="1"/>
  <c r="T244" i="1"/>
  <c r="T202" i="1"/>
  <c r="T159" i="1"/>
  <c r="T116" i="1"/>
  <c r="T74" i="1"/>
  <c r="T31" i="1"/>
  <c r="T913" i="1"/>
  <c r="T881" i="1"/>
  <c r="T849" i="1"/>
  <c r="T817" i="1"/>
  <c r="T785" i="1"/>
  <c r="T753" i="1"/>
  <c r="T721" i="1"/>
  <c r="T689" i="1"/>
  <c r="T657" i="1"/>
  <c r="T625" i="1"/>
  <c r="T593" i="1"/>
  <c r="T561" i="1"/>
  <c r="T529" i="1"/>
  <c r="T497" i="1"/>
  <c r="T465" i="1"/>
  <c r="T433" i="1"/>
  <c r="T401" i="1"/>
  <c r="T369" i="1"/>
  <c r="T337" i="1"/>
  <c r="T305" i="1"/>
  <c r="T273" i="1"/>
  <c r="T241" i="1"/>
  <c r="T209" i="1"/>
  <c r="T177" i="1"/>
  <c r="T113" i="1"/>
  <c r="T49" i="1"/>
  <c r="T803" i="1"/>
  <c r="T579" i="1"/>
  <c r="T376" i="1"/>
  <c r="T195" i="1"/>
  <c r="T82" i="1"/>
  <c r="T446" i="1"/>
  <c r="T194" i="1"/>
  <c r="T611" i="1"/>
  <c r="T323" i="1"/>
  <c r="T906" i="1"/>
  <c r="T788" i="1"/>
  <c r="T607" i="1"/>
  <c r="T522" i="1"/>
  <c r="T351" i="1"/>
  <c r="T862" i="1"/>
  <c r="T744" i="1"/>
  <c r="T520" i="1"/>
  <c r="T414" i="1"/>
  <c r="T890" i="1"/>
  <c r="T719" i="1"/>
  <c r="T634" i="1"/>
  <c r="T463" i="1"/>
  <c r="T378" i="1"/>
  <c r="T188" i="1"/>
  <c r="T903" i="1"/>
  <c r="T860" i="1"/>
  <c r="T775" i="1"/>
  <c r="T732" i="1"/>
  <c r="T647" i="1"/>
  <c r="T562" i="1"/>
  <c r="T519" i="1"/>
  <c r="T434" i="1"/>
  <c r="T306" i="1"/>
  <c r="T5" i="1"/>
  <c r="T878" i="1"/>
  <c r="T792" i="1"/>
  <c r="T707" i="1"/>
  <c r="T558" i="1"/>
  <c r="T344" i="1"/>
  <c r="T30" i="1"/>
  <c r="T182" i="1"/>
  <c r="T67" i="1"/>
  <c r="T755" i="1"/>
  <c r="T403" i="1"/>
  <c r="T179" i="1"/>
  <c r="T51" i="1"/>
  <c r="T590" i="1"/>
  <c r="T440" i="1"/>
  <c r="T302" i="1"/>
  <c r="T144" i="1"/>
  <c r="T884" i="1"/>
  <c r="T778" i="1"/>
  <c r="T682" i="1"/>
  <c r="T596" i="1"/>
  <c r="T511" i="1"/>
  <c r="T426" i="1"/>
  <c r="T340" i="1"/>
  <c r="T252" i="1"/>
  <c r="T840" i="1"/>
  <c r="T734" i="1"/>
  <c r="T616" i="1"/>
  <c r="T510" i="1"/>
  <c r="T392" i="1"/>
  <c r="T275" i="1"/>
  <c r="T879" i="1"/>
  <c r="T794" i="1"/>
  <c r="T708" i="1"/>
  <c r="T623" i="1"/>
  <c r="T538" i="1"/>
  <c r="T452" i="1"/>
  <c r="T367" i="1"/>
  <c r="T282" i="1"/>
  <c r="T174" i="1"/>
  <c r="T60" i="1"/>
  <c r="T898" i="1"/>
  <c r="T855" i="1"/>
  <c r="T812" i="1"/>
  <c r="T770" i="1"/>
  <c r="T727" i="1"/>
  <c r="T684" i="1"/>
  <c r="T642" i="1"/>
  <c r="T599" i="1"/>
  <c r="T556" i="1"/>
  <c r="T514" i="1"/>
  <c r="T471" i="1"/>
  <c r="T428" i="1"/>
  <c r="T386" i="1"/>
  <c r="T343" i="1"/>
  <c r="T300" i="1"/>
  <c r="T256" i="1"/>
  <c r="T199" i="1"/>
  <c r="T142" i="1"/>
  <c r="T86" i="1"/>
  <c r="T28" i="1"/>
  <c r="T896" i="1"/>
  <c r="T854" i="1"/>
  <c r="T811" i="1"/>
  <c r="T768" i="1"/>
  <c r="T726" i="1"/>
  <c r="T683" i="1"/>
  <c r="T640" i="1"/>
  <c r="T598" i="1"/>
  <c r="T555" i="1"/>
  <c r="T512" i="1"/>
  <c r="T470" i="1"/>
  <c r="T427" i="1"/>
  <c r="T384" i="1"/>
  <c r="T342" i="1"/>
  <c r="T299" i="1"/>
  <c r="T254" i="1"/>
  <c r="T198" i="1"/>
  <c r="T140" i="1"/>
  <c r="T83" i="1"/>
  <c r="T27" i="1"/>
  <c r="T239" i="1"/>
  <c r="T196" i="1"/>
  <c r="T154" i="1"/>
  <c r="T111" i="1"/>
  <c r="T68" i="1"/>
  <c r="T26" i="1"/>
  <c r="T909" i="1"/>
  <c r="T877" i="1"/>
  <c r="T845" i="1"/>
  <c r="T813" i="1"/>
  <c r="T781" i="1"/>
  <c r="T749" i="1"/>
  <c r="T717" i="1"/>
  <c r="T685" i="1"/>
  <c r="T653" i="1"/>
  <c r="T621" i="1"/>
  <c r="T589" i="1"/>
  <c r="T557" i="1"/>
  <c r="T525" i="1"/>
  <c r="T493" i="1"/>
  <c r="T461" i="1"/>
  <c r="T429" i="1"/>
  <c r="T397" i="1"/>
  <c r="T365" i="1"/>
  <c r="T333" i="1"/>
  <c r="T301" i="1"/>
  <c r="T269" i="1"/>
  <c r="T237" i="1"/>
  <c r="T205" i="1"/>
  <c r="T161" i="1"/>
  <c r="T97" i="1"/>
  <c r="T33" i="1"/>
  <c r="Q7" i="1"/>
  <c r="Q11" i="1"/>
  <c r="Q15" i="1"/>
  <c r="Q19" i="1"/>
  <c r="Q23" i="1"/>
  <c r="Q27" i="1"/>
  <c r="Q31" i="1"/>
  <c r="Q35" i="1"/>
  <c r="Q39" i="1"/>
  <c r="Q43" i="1"/>
  <c r="Q47" i="1"/>
  <c r="Q51" i="1"/>
  <c r="Q55" i="1"/>
  <c r="Q59" i="1"/>
  <c r="Q63" i="1"/>
  <c r="Q67" i="1"/>
  <c r="Q71" i="1"/>
  <c r="Q75" i="1"/>
  <c r="Q79" i="1"/>
  <c r="Q83" i="1"/>
  <c r="Q87" i="1"/>
  <c r="Q91" i="1"/>
  <c r="Q95" i="1"/>
  <c r="Q99" i="1"/>
  <c r="Q103" i="1"/>
  <c r="Q107" i="1"/>
  <c r="Q111" i="1"/>
  <c r="Q115" i="1"/>
  <c r="Q119" i="1"/>
  <c r="Q123" i="1"/>
  <c r="Q127" i="1"/>
  <c r="Q131" i="1"/>
  <c r="Q135" i="1"/>
  <c r="Q139" i="1"/>
  <c r="Q143" i="1"/>
  <c r="Q147" i="1"/>
  <c r="Q151" i="1"/>
  <c r="Q155" i="1"/>
  <c r="Q159" i="1"/>
  <c r="Q163" i="1"/>
  <c r="Q167" i="1"/>
  <c r="Q171" i="1"/>
  <c r="Q175" i="1"/>
  <c r="Q179" i="1"/>
  <c r="Q183" i="1"/>
  <c r="Q187" i="1"/>
  <c r="Q191" i="1"/>
  <c r="Q195" i="1"/>
  <c r="Q199" i="1"/>
  <c r="Q203" i="1"/>
  <c r="Q207" i="1"/>
  <c r="Q211" i="1"/>
  <c r="Q215" i="1"/>
  <c r="Q219" i="1"/>
  <c r="Q223" i="1"/>
  <c r="Q227" i="1"/>
  <c r="Q231" i="1"/>
  <c r="Q235" i="1"/>
  <c r="Q239" i="1"/>
  <c r="Q243" i="1"/>
  <c r="Q247" i="1"/>
  <c r="Q251" i="1"/>
  <c r="Q255" i="1"/>
  <c r="Q259" i="1"/>
  <c r="Q263" i="1"/>
  <c r="Q267" i="1"/>
  <c r="Q271" i="1"/>
  <c r="Q275" i="1"/>
  <c r="Q279" i="1"/>
  <c r="Q283" i="1"/>
  <c r="Q287" i="1"/>
  <c r="Q291" i="1"/>
  <c r="Q295" i="1"/>
  <c r="Q299" i="1"/>
  <c r="Q303" i="1"/>
  <c r="Q307" i="1"/>
  <c r="Q311" i="1"/>
  <c r="Q315" i="1"/>
  <c r="Q319" i="1"/>
  <c r="Q323" i="1"/>
  <c r="Q327" i="1"/>
  <c r="Q331" i="1"/>
  <c r="Q335" i="1"/>
  <c r="Q339" i="1"/>
  <c r="Q343" i="1"/>
  <c r="Q347" i="1"/>
  <c r="Q351" i="1"/>
  <c r="Q355" i="1"/>
  <c r="Q359" i="1"/>
  <c r="Q363" i="1"/>
  <c r="Q367" i="1"/>
  <c r="Q371" i="1"/>
  <c r="Q375" i="1"/>
  <c r="Q379" i="1"/>
  <c r="Q383" i="1"/>
  <c r="Q387" i="1"/>
  <c r="Q391" i="1"/>
  <c r="Q395" i="1"/>
  <c r="Q399" i="1"/>
  <c r="Q403" i="1"/>
  <c r="Q407" i="1"/>
  <c r="Q411" i="1"/>
  <c r="Q415" i="1"/>
  <c r="Q419" i="1"/>
  <c r="Q423" i="1"/>
  <c r="Q427" i="1"/>
  <c r="Q431" i="1"/>
  <c r="Q435" i="1"/>
  <c r="Q439" i="1"/>
  <c r="Q443" i="1"/>
  <c r="Q447" i="1"/>
  <c r="Q451" i="1"/>
  <c r="Q455" i="1"/>
  <c r="Q459" i="1"/>
  <c r="Q463" i="1"/>
  <c r="Q467" i="1"/>
  <c r="Q471" i="1"/>
  <c r="Q475" i="1"/>
  <c r="Q479" i="1"/>
  <c r="Q483" i="1"/>
  <c r="Q487" i="1"/>
  <c r="Q491" i="1"/>
  <c r="Q495" i="1"/>
  <c r="Q499" i="1"/>
  <c r="Q503" i="1"/>
  <c r="Q507" i="1"/>
  <c r="Q511" i="1"/>
  <c r="Q515" i="1"/>
  <c r="Q519" i="1"/>
  <c r="Q523" i="1"/>
  <c r="Q8" i="1"/>
  <c r="Q13" i="1"/>
  <c r="Q18" i="1"/>
  <c r="Q24" i="1"/>
  <c r="Q29" i="1"/>
  <c r="Q34" i="1"/>
  <c r="Q40" i="1"/>
  <c r="Q45" i="1"/>
  <c r="Q50" i="1"/>
  <c r="Q56" i="1"/>
  <c r="Q61" i="1"/>
  <c r="Q66" i="1"/>
  <c r="Q72" i="1"/>
  <c r="Q77" i="1"/>
  <c r="Q82" i="1"/>
  <c r="Q88" i="1"/>
  <c r="Q93" i="1"/>
  <c r="Q98" i="1"/>
  <c r="Q104" i="1"/>
  <c r="Q109" i="1"/>
  <c r="Q114" i="1"/>
  <c r="Q120" i="1"/>
  <c r="Q125" i="1"/>
  <c r="Q130" i="1"/>
  <c r="Q136" i="1"/>
  <c r="Q141" i="1"/>
  <c r="Q146" i="1"/>
  <c r="Q152" i="1"/>
  <c r="Q157" i="1"/>
  <c r="Q162" i="1"/>
  <c r="Q168" i="1"/>
  <c r="Q173" i="1"/>
  <c r="Q178" i="1"/>
  <c r="Q184" i="1"/>
  <c r="Q189" i="1"/>
  <c r="Q194" i="1"/>
  <c r="Q200" i="1"/>
  <c r="Q205" i="1"/>
  <c r="Q210" i="1"/>
  <c r="Q216" i="1"/>
  <c r="Q221" i="1"/>
  <c r="Q226" i="1"/>
  <c r="Q232" i="1"/>
  <c r="Q237" i="1"/>
  <c r="Q242" i="1"/>
  <c r="Q248" i="1"/>
  <c r="Q253" i="1"/>
  <c r="Q258" i="1"/>
  <c r="Q264" i="1"/>
  <c r="Q269" i="1"/>
  <c r="Q274" i="1"/>
  <c r="Q280" i="1"/>
  <c r="Q285" i="1"/>
  <c r="Q290" i="1"/>
  <c r="Q296" i="1"/>
  <c r="Q301" i="1"/>
  <c r="Q306" i="1"/>
  <c r="Q312" i="1"/>
  <c r="Q317" i="1"/>
  <c r="Q322" i="1"/>
  <c r="Q328" i="1"/>
  <c r="Q333" i="1"/>
  <c r="Q338" i="1"/>
  <c r="Q344" i="1"/>
  <c r="Q349" i="1"/>
  <c r="Q354" i="1"/>
  <c r="Q360" i="1"/>
  <c r="Q365" i="1"/>
  <c r="Q370" i="1"/>
  <c r="Q376" i="1"/>
  <c r="Q381" i="1"/>
  <c r="Q386" i="1"/>
  <c r="Q392" i="1"/>
  <c r="Q397" i="1"/>
  <c r="Q402" i="1"/>
  <c r="Q408" i="1"/>
  <c r="Q413" i="1"/>
  <c r="Q418" i="1"/>
  <c r="Q424" i="1"/>
  <c r="Q429" i="1"/>
  <c r="Q434" i="1"/>
  <c r="Q440" i="1"/>
  <c r="Q445" i="1"/>
  <c r="Q450" i="1"/>
  <c r="Q456" i="1"/>
  <c r="Q461" i="1"/>
  <c r="Q466" i="1"/>
  <c r="Q472" i="1"/>
  <c r="Q477" i="1"/>
  <c r="Q482" i="1"/>
  <c r="Q488" i="1"/>
  <c r="Q493" i="1"/>
  <c r="Q498" i="1"/>
  <c r="Q504" i="1"/>
  <c r="Q509" i="1"/>
  <c r="Q514" i="1"/>
  <c r="Q520" i="1"/>
  <c r="Q525" i="1"/>
  <c r="Q529" i="1"/>
  <c r="Q533" i="1"/>
  <c r="Q537" i="1"/>
  <c r="Q541" i="1"/>
  <c r="Q545" i="1"/>
  <c r="Q549" i="1"/>
  <c r="Q553" i="1"/>
  <c r="Q557" i="1"/>
  <c r="Q561" i="1"/>
  <c r="Q565" i="1"/>
  <c r="Q569" i="1"/>
  <c r="Q573" i="1"/>
  <c r="Q577" i="1"/>
  <c r="Q581" i="1"/>
  <c r="Q585" i="1"/>
  <c r="Q589" i="1"/>
  <c r="Q593" i="1"/>
  <c r="Q597" i="1"/>
  <c r="Q601" i="1"/>
  <c r="Q605" i="1"/>
  <c r="Q609" i="1"/>
  <c r="Q613" i="1"/>
  <c r="Q617" i="1"/>
  <c r="Q621" i="1"/>
  <c r="Q625" i="1"/>
  <c r="Q629" i="1"/>
  <c r="Q633" i="1"/>
  <c r="Q637" i="1"/>
  <c r="Q641" i="1"/>
  <c r="Q645" i="1"/>
  <c r="Q649" i="1"/>
  <c r="Q653" i="1"/>
  <c r="Q657" i="1"/>
  <c r="Q661" i="1"/>
  <c r="Q665" i="1"/>
  <c r="Q669" i="1"/>
  <c r="Q673" i="1"/>
  <c r="Q677" i="1"/>
  <c r="Q681" i="1"/>
  <c r="Q685" i="1"/>
  <c r="Q689" i="1"/>
  <c r="Q693" i="1"/>
  <c r="Q697" i="1"/>
  <c r="Q701" i="1"/>
  <c r="Q705" i="1"/>
  <c r="Q709" i="1"/>
  <c r="Q713" i="1"/>
  <c r="Q717" i="1"/>
  <c r="Q721" i="1"/>
  <c r="Q725" i="1"/>
  <c r="Q729" i="1"/>
  <c r="Q733" i="1"/>
  <c r="Q737" i="1"/>
  <c r="Q741" i="1"/>
  <c r="Q745" i="1"/>
  <c r="Q749" i="1"/>
  <c r="Q753" i="1"/>
  <c r="Q757" i="1"/>
  <c r="Q761" i="1"/>
  <c r="Q765" i="1"/>
  <c r="Q769" i="1"/>
  <c r="Q773" i="1"/>
  <c r="Q777" i="1"/>
  <c r="Q781" i="1"/>
  <c r="Q785" i="1"/>
  <c r="Q789" i="1"/>
  <c r="Q793" i="1"/>
  <c r="Q797" i="1"/>
  <c r="Q801" i="1"/>
  <c r="Q805" i="1"/>
  <c r="Q809" i="1"/>
  <c r="Q813" i="1"/>
  <c r="Q817" i="1"/>
  <c r="Q821" i="1"/>
  <c r="Q825" i="1"/>
  <c r="Q829" i="1"/>
  <c r="Q833" i="1"/>
  <c r="Q837" i="1"/>
  <c r="Q841" i="1"/>
  <c r="Q845" i="1"/>
  <c r="Q849" i="1"/>
  <c r="Q853" i="1"/>
  <c r="Q857" i="1"/>
  <c r="Q861" i="1"/>
  <c r="Q865" i="1"/>
  <c r="Q869" i="1"/>
  <c r="Q873" i="1"/>
  <c r="Q877" i="1"/>
  <c r="Q881" i="1"/>
  <c r="Q885" i="1"/>
  <c r="Q889" i="1"/>
  <c r="Q893" i="1"/>
  <c r="Q897" i="1"/>
  <c r="Q901" i="1"/>
  <c r="Q905" i="1"/>
  <c r="Q909" i="1"/>
  <c r="Q913" i="1"/>
  <c r="Q917" i="1"/>
  <c r="Q921" i="1"/>
  <c r="Q5" i="1"/>
  <c r="Q12" i="1"/>
  <c r="Q20" i="1"/>
  <c r="Q26" i="1"/>
  <c r="Q33" i="1"/>
  <c r="Q41" i="1"/>
  <c r="Q48" i="1"/>
  <c r="Q54" i="1"/>
  <c r="Q62" i="1"/>
  <c r="Q69" i="1"/>
  <c r="Q76" i="1"/>
  <c r="Q84" i="1"/>
  <c r="Q90" i="1"/>
  <c r="Q97" i="1"/>
  <c r="Q105" i="1"/>
  <c r="Q112" i="1"/>
  <c r="Q118" i="1"/>
  <c r="Q126" i="1"/>
  <c r="Q133" i="1"/>
  <c r="Q140" i="1"/>
  <c r="Q148" i="1"/>
  <c r="Q154" i="1"/>
  <c r="Q161" i="1"/>
  <c r="Q169" i="1"/>
  <c r="Q176" i="1"/>
  <c r="Q182" i="1"/>
  <c r="Q190" i="1"/>
  <c r="Q197" i="1"/>
  <c r="Q204" i="1"/>
  <c r="Q212" i="1"/>
  <c r="Q218" i="1"/>
  <c r="Q225" i="1"/>
  <c r="Q233" i="1"/>
  <c r="Q240" i="1"/>
  <c r="Q246" i="1"/>
  <c r="Q254" i="1"/>
  <c r="Q261" i="1"/>
  <c r="Q268" i="1"/>
  <c r="Q276" i="1"/>
  <c r="Q282" i="1"/>
  <c r="Q289" i="1"/>
  <c r="Q297" i="1"/>
  <c r="Q304" i="1"/>
  <c r="Q310" i="1"/>
  <c r="Q318" i="1"/>
  <c r="Q4" i="1"/>
  <c r="Q14" i="1"/>
  <c r="Q22" i="1"/>
  <c r="Q32" i="1"/>
  <c r="Q42" i="1"/>
  <c r="Q52" i="1"/>
  <c r="Q60" i="1"/>
  <c r="Q70" i="1"/>
  <c r="Q80" i="1"/>
  <c r="Q89" i="1"/>
  <c r="Q100" i="1"/>
  <c r="Q108" i="1"/>
  <c r="Q117" i="1"/>
  <c r="Q128" i="1"/>
  <c r="Q137" i="1"/>
  <c r="Q145" i="1"/>
  <c r="Q156" i="1"/>
  <c r="Q165" i="1"/>
  <c r="Q174" i="1"/>
  <c r="Q185" i="1"/>
  <c r="Q193" i="1"/>
  <c r="Q202" i="1"/>
  <c r="Q213" i="1"/>
  <c r="Q222" i="1"/>
  <c r="Q230" i="1"/>
  <c r="Q241" i="1"/>
  <c r="Q250" i="1"/>
  <c r="Q260" i="1"/>
  <c r="Q270" i="1"/>
  <c r="Q278" i="1"/>
  <c r="Q288" i="1"/>
  <c r="Q298" i="1"/>
  <c r="Q308" i="1"/>
  <c r="Q316" i="1"/>
  <c r="Q325" i="1"/>
  <c r="Q332" i="1"/>
  <c r="Q340" i="1"/>
  <c r="Q346" i="1"/>
  <c r="Q353" i="1"/>
  <c r="Q361" i="1"/>
  <c r="Q368" i="1"/>
  <c r="Q374" i="1"/>
  <c r="Q382" i="1"/>
  <c r="Q389" i="1"/>
  <c r="Q396" i="1"/>
  <c r="Q404" i="1"/>
  <c r="Q410" i="1"/>
  <c r="Q417" i="1"/>
  <c r="Q425" i="1"/>
  <c r="Q432" i="1"/>
  <c r="Q438" i="1"/>
  <c r="Q446" i="1"/>
  <c r="Q453" i="1"/>
  <c r="Q460" i="1"/>
  <c r="Q468" i="1"/>
  <c r="Q474" i="1"/>
  <c r="Q481" i="1"/>
  <c r="Q489" i="1"/>
  <c r="Q496" i="1"/>
  <c r="Q502" i="1"/>
  <c r="Q510" i="1"/>
  <c r="Q517" i="1"/>
  <c r="Q524" i="1"/>
  <c r="Q530" i="1"/>
  <c r="Q535" i="1"/>
  <c r="Q540" i="1"/>
  <c r="Q546" i="1"/>
  <c r="Q551" i="1"/>
  <c r="Q556" i="1"/>
  <c r="Q562" i="1"/>
  <c r="Q567" i="1"/>
  <c r="Q572" i="1"/>
  <c r="Q578" i="1"/>
  <c r="Q583" i="1"/>
  <c r="Q588" i="1"/>
  <c r="Q594" i="1"/>
  <c r="Q599" i="1"/>
  <c r="Q604" i="1"/>
  <c r="Q610" i="1"/>
  <c r="Q615" i="1"/>
  <c r="Q620" i="1"/>
  <c r="Q626" i="1"/>
  <c r="Q631" i="1"/>
  <c r="Q636" i="1"/>
  <c r="Q642" i="1"/>
  <c r="Q647" i="1"/>
  <c r="Q652" i="1"/>
  <c r="Q658" i="1"/>
  <c r="Q663" i="1"/>
  <c r="Q668" i="1"/>
  <c r="Q674" i="1"/>
  <c r="Q679" i="1"/>
  <c r="Q684" i="1"/>
  <c r="Q690" i="1"/>
  <c r="Q695" i="1"/>
  <c r="Q700" i="1"/>
  <c r="Q706" i="1"/>
  <c r="Q711" i="1"/>
  <c r="Q716" i="1"/>
  <c r="Q722" i="1"/>
  <c r="Q727" i="1"/>
  <c r="Q732" i="1"/>
  <c r="Q738" i="1"/>
  <c r="Q743" i="1"/>
  <c r="Q748" i="1"/>
  <c r="Q754" i="1"/>
  <c r="Q759" i="1"/>
  <c r="Q764" i="1"/>
  <c r="Q770" i="1"/>
  <c r="Q775" i="1"/>
  <c r="Q780" i="1"/>
  <c r="Q786" i="1"/>
  <c r="Q791" i="1"/>
  <c r="Q796" i="1"/>
  <c r="Q802" i="1"/>
  <c r="Q807" i="1"/>
  <c r="Q812" i="1"/>
  <c r="Q818" i="1"/>
  <c r="Q823" i="1"/>
  <c r="Q828" i="1"/>
  <c r="Q834" i="1"/>
  <c r="Q839" i="1"/>
  <c r="Q844" i="1"/>
  <c r="Q850" i="1"/>
  <c r="Q855" i="1"/>
  <c r="Q860" i="1"/>
  <c r="Q866" i="1"/>
  <c r="Q871" i="1"/>
  <c r="Q876" i="1"/>
  <c r="Q882" i="1"/>
  <c r="Q887" i="1"/>
  <c r="Q892" i="1"/>
  <c r="Q898" i="1"/>
  <c r="Q903" i="1"/>
  <c r="Q908" i="1"/>
  <c r="Q914" i="1"/>
  <c r="Q919" i="1"/>
  <c r="Q10" i="1"/>
  <c r="Q25" i="1"/>
  <c r="Q37" i="1"/>
  <c r="Q49" i="1"/>
  <c r="Q64" i="1"/>
  <c r="Q74" i="1"/>
  <c r="Q86" i="1"/>
  <c r="Q101" i="1"/>
  <c r="Q113" i="1"/>
  <c r="Q16" i="1"/>
  <c r="Q28" i="1"/>
  <c r="Q38" i="1"/>
  <c r="Q53" i="1"/>
  <c r="Q65" i="1"/>
  <c r="Q78" i="1"/>
  <c r="Q92" i="1"/>
  <c r="Q102" i="1"/>
  <c r="Q116" i="1"/>
  <c r="Q129" i="1"/>
  <c r="Q142" i="1"/>
  <c r="Q153" i="1"/>
  <c r="Q166" i="1"/>
  <c r="Q180" i="1"/>
  <c r="Q192" i="1"/>
  <c r="Q206" i="1"/>
  <c r="Q217" i="1"/>
  <c r="Q229" i="1"/>
  <c r="Q244" i="1"/>
  <c r="Q256" i="1"/>
  <c r="Q266" i="1"/>
  <c r="Q281" i="1"/>
  <c r="Q293" i="1"/>
  <c r="Q305" i="1"/>
  <c r="Q320" i="1"/>
  <c r="Q329" i="1"/>
  <c r="Q337" i="1"/>
  <c r="Q348" i="1"/>
  <c r="Q357" i="1"/>
  <c r="Q366" i="1"/>
  <c r="Q377" i="1"/>
  <c r="Q385" i="1"/>
  <c r="Q394" i="1"/>
  <c r="Q405" i="1"/>
  <c r="Q414" i="1"/>
  <c r="Q422" i="1"/>
  <c r="Q433" i="1"/>
  <c r="Q442" i="1"/>
  <c r="Q452" i="1"/>
  <c r="Q462" i="1"/>
  <c r="Q470" i="1"/>
  <c r="Q480" i="1"/>
  <c r="Q490" i="1"/>
  <c r="Q500" i="1"/>
  <c r="Q508" i="1"/>
  <c r="Q518" i="1"/>
  <c r="Q527" i="1"/>
  <c r="Q534" i="1"/>
  <c r="Q542" i="1"/>
  <c r="Q548" i="1"/>
  <c r="Q555" i="1"/>
  <c r="Q563" i="1"/>
  <c r="Q570" i="1"/>
  <c r="Q576" i="1"/>
  <c r="Q584" i="1"/>
  <c r="Q591" i="1"/>
  <c r="Q598" i="1"/>
  <c r="Q606" i="1"/>
  <c r="Q612" i="1"/>
  <c r="Q619" i="1"/>
  <c r="Q627" i="1"/>
  <c r="Q634" i="1"/>
  <c r="Q640" i="1"/>
  <c r="Q648" i="1"/>
  <c r="Q655" i="1"/>
  <c r="Q662" i="1"/>
  <c r="Q670" i="1"/>
  <c r="Q676" i="1"/>
  <c r="Q683" i="1"/>
  <c r="Q691" i="1"/>
  <c r="Q698" i="1"/>
  <c r="Q704" i="1"/>
  <c r="Q712" i="1"/>
  <c r="Q719" i="1"/>
  <c r="Q726" i="1"/>
  <c r="Q734" i="1"/>
  <c r="Q740" i="1"/>
  <c r="Q747" i="1"/>
  <c r="Q755" i="1"/>
  <c r="Q762" i="1"/>
  <c r="Q768" i="1"/>
  <c r="Q9" i="1"/>
  <c r="Q36" i="1"/>
  <c r="Q58" i="1"/>
  <c r="Q85" i="1"/>
  <c r="Q110" i="1"/>
  <c r="Q132" i="1"/>
  <c r="Q149" i="1"/>
  <c r="Q164" i="1"/>
  <c r="Q181" i="1"/>
  <c r="Q198" i="1"/>
  <c r="Q214" i="1"/>
  <c r="Q234" i="1"/>
  <c r="Q249" i="1"/>
  <c r="Q265" i="1"/>
  <c r="Q284" i="1"/>
  <c r="Q300" i="1"/>
  <c r="Q314" i="1"/>
  <c r="Q330" i="1"/>
  <c r="Q342" i="1"/>
  <c r="Q356" i="1"/>
  <c r="Q369" i="1"/>
  <c r="Q380" i="1"/>
  <c r="Q393" i="1"/>
  <c r="Q406" i="1"/>
  <c r="Q420" i="1"/>
  <c r="Q430" i="1"/>
  <c r="Q444" i="1"/>
  <c r="Q457" i="1"/>
  <c r="Q469" i="1"/>
  <c r="Q484" i="1"/>
  <c r="Q494" i="1"/>
  <c r="Q506" i="1"/>
  <c r="Q521" i="1"/>
  <c r="Q531" i="1"/>
  <c r="Q539" i="1"/>
  <c r="Q550" i="1"/>
  <c r="Q559" i="1"/>
  <c r="Q568" i="1"/>
  <c r="Q579" i="1"/>
  <c r="Q587" i="1"/>
  <c r="Q596" i="1"/>
  <c r="Q607" i="1"/>
  <c r="Q616" i="1"/>
  <c r="Q624" i="1"/>
  <c r="Q635" i="1"/>
  <c r="Q644" i="1"/>
  <c r="Q654" i="1"/>
  <c r="Q664" i="1"/>
  <c r="Q672" i="1"/>
  <c r="Q682" i="1"/>
  <c r="Q692" i="1"/>
  <c r="Q702" i="1"/>
  <c r="Q710" i="1"/>
  <c r="Q720" i="1"/>
  <c r="Q730" i="1"/>
  <c r="Q739" i="1"/>
  <c r="Q750" i="1"/>
  <c r="Q758" i="1"/>
  <c r="Q767" i="1"/>
  <c r="Q776" i="1"/>
  <c r="Q783" i="1"/>
  <c r="Q790" i="1"/>
  <c r="Q798" i="1"/>
  <c r="Q804" i="1"/>
  <c r="Q811" i="1"/>
  <c r="Q819" i="1"/>
  <c r="Q826" i="1"/>
  <c r="Q832" i="1"/>
  <c r="Q840" i="1"/>
  <c r="Q847" i="1"/>
  <c r="Q854" i="1"/>
  <c r="Q862" i="1"/>
  <c r="Q868" i="1"/>
  <c r="Q875" i="1"/>
  <c r="Q883" i="1"/>
  <c r="Q890" i="1"/>
  <c r="Q896" i="1"/>
  <c r="Q904" i="1"/>
  <c r="Q911" i="1"/>
  <c r="Q918" i="1"/>
  <c r="Q17" i="1"/>
  <c r="Q44" i="1"/>
  <c r="Q68" i="1"/>
  <c r="Q94" i="1"/>
  <c r="Q121" i="1"/>
  <c r="Q134" i="1"/>
  <c r="Q150" i="1"/>
  <c r="Q170" i="1"/>
  <c r="Q186" i="1"/>
  <c r="Q201" i="1"/>
  <c r="Q220" i="1"/>
  <c r="Q236" i="1"/>
  <c r="Q252" i="1"/>
  <c r="Q272" i="1"/>
  <c r="Q286" i="1"/>
  <c r="Q302" i="1"/>
  <c r="Q321" i="1"/>
  <c r="Q334" i="1"/>
  <c r="Q345" i="1"/>
  <c r="Q358" i="1"/>
  <c r="Q372" i="1"/>
  <c r="Q384" i="1"/>
  <c r="Q398" i="1"/>
  <c r="Q409" i="1"/>
  <c r="Q421" i="1"/>
  <c r="Q436" i="1"/>
  <c r="Q448" i="1"/>
  <c r="Q458" i="1"/>
  <c r="Q473" i="1"/>
  <c r="Q485" i="1"/>
  <c r="Q497" i="1"/>
  <c r="Q512" i="1"/>
  <c r="Q522" i="1"/>
  <c r="Q532" i="1"/>
  <c r="Q543" i="1"/>
  <c r="Q552" i="1"/>
  <c r="Q560" i="1"/>
  <c r="Q571" i="1"/>
  <c r="Q580" i="1"/>
  <c r="Q590" i="1"/>
  <c r="Q600" i="1"/>
  <c r="Q608" i="1"/>
  <c r="Q618" i="1"/>
  <c r="Q628" i="1"/>
  <c r="Q638" i="1"/>
  <c r="Q646" i="1"/>
  <c r="Q656" i="1"/>
  <c r="Q666" i="1"/>
  <c r="Q675" i="1"/>
  <c r="Q686" i="1"/>
  <c r="Q694" i="1"/>
  <c r="Q703" i="1"/>
  <c r="Q714" i="1"/>
  <c r="Q723" i="1"/>
  <c r="Q731" i="1"/>
  <c r="Q742" i="1"/>
  <c r="Q751" i="1"/>
  <c r="Q760" i="1"/>
  <c r="Q771" i="1"/>
  <c r="Q778" i="1"/>
  <c r="Q784" i="1"/>
  <c r="Q792" i="1"/>
  <c r="Q799" i="1"/>
  <c r="Q806" i="1"/>
  <c r="Q814" i="1"/>
  <c r="Q820" i="1"/>
  <c r="Q827" i="1"/>
  <c r="Q835" i="1"/>
  <c r="Q842" i="1"/>
  <c r="Q848" i="1"/>
  <c r="Q856" i="1"/>
  <c r="Q863" i="1"/>
  <c r="Q870" i="1"/>
  <c r="Q878" i="1"/>
  <c r="Q884" i="1"/>
  <c r="Q891" i="1"/>
  <c r="Q899" i="1"/>
  <c r="Q906" i="1"/>
  <c r="Q912" i="1"/>
  <c r="Q920" i="1"/>
  <c r="Q21" i="1"/>
  <c r="Q46" i="1"/>
  <c r="Q73" i="1"/>
  <c r="Q96" i="1"/>
  <c r="Q122" i="1"/>
  <c r="Q138" i="1"/>
  <c r="Q158" i="1"/>
  <c r="Q172" i="1"/>
  <c r="Q188" i="1"/>
  <c r="Q208" i="1"/>
  <c r="Q224" i="1"/>
  <c r="Q30" i="1"/>
  <c r="Q124" i="1"/>
  <c r="Q196" i="1"/>
  <c r="Q245" i="1"/>
  <c r="Q277" i="1"/>
  <c r="Q313" i="1"/>
  <c r="Q341" i="1"/>
  <c r="Q364" i="1"/>
  <c r="Q390" i="1"/>
  <c r="Q416" i="1"/>
  <c r="Q441" i="1"/>
  <c r="Q465" i="1"/>
  <c r="Q492" i="1"/>
  <c r="Q516" i="1"/>
  <c r="Q538" i="1"/>
  <c r="Q558" i="1"/>
  <c r="Q575" i="1"/>
  <c r="Q595" i="1"/>
  <c r="Q614" i="1"/>
  <c r="Q632" i="1"/>
  <c r="Q651" i="1"/>
  <c r="Q671" i="1"/>
  <c r="Q688" i="1"/>
  <c r="Q708" i="1"/>
  <c r="Q728" i="1"/>
  <c r="Q746" i="1"/>
  <c r="Q766" i="1"/>
  <c r="Q782" i="1"/>
  <c r="Q795" i="1"/>
  <c r="Q810" i="1"/>
  <c r="Q824" i="1"/>
  <c r="Q838" i="1"/>
  <c r="Q852" i="1"/>
  <c r="Q867" i="1"/>
  <c r="Q880" i="1"/>
  <c r="Q895" i="1"/>
  <c r="Q910" i="1"/>
  <c r="Q106" i="1"/>
  <c r="Q177" i="1"/>
  <c r="Q273" i="1"/>
  <c r="Q336" i="1"/>
  <c r="Q362" i="1"/>
  <c r="Q388" i="1"/>
  <c r="Q437" i="1"/>
  <c r="Q464" i="1"/>
  <c r="Q513" i="1"/>
  <c r="Q536" i="1"/>
  <c r="Q574" i="1"/>
  <c r="Q592" i="1"/>
  <c r="Q630" i="1"/>
  <c r="Q650" i="1"/>
  <c r="Q687" i="1"/>
  <c r="Q707" i="1"/>
  <c r="Q744" i="1"/>
  <c r="Q763" i="1"/>
  <c r="Q794" i="1"/>
  <c r="Q808" i="1"/>
  <c r="Q836" i="1"/>
  <c r="Q851" i="1"/>
  <c r="Q879" i="1"/>
  <c r="Q894" i="1"/>
  <c r="Q922" i="1"/>
  <c r="Q57" i="1"/>
  <c r="Q144" i="1"/>
  <c r="Q209" i="1"/>
  <c r="Q257" i="1"/>
  <c r="Q292" i="1"/>
  <c r="Q324" i="1"/>
  <c r="Q350" i="1"/>
  <c r="Q373" i="1"/>
  <c r="Q400" i="1"/>
  <c r="Q426" i="1"/>
  <c r="Q449" i="1"/>
  <c r="Q476" i="1"/>
  <c r="Q501" i="1"/>
  <c r="Q526" i="1"/>
  <c r="Q544" i="1"/>
  <c r="Q564" i="1"/>
  <c r="Q582" i="1"/>
  <c r="Q602" i="1"/>
  <c r="Q622" i="1"/>
  <c r="Q639" i="1"/>
  <c r="Q659" i="1"/>
  <c r="Q678" i="1"/>
  <c r="Q696" i="1"/>
  <c r="Q715" i="1"/>
  <c r="Q735" i="1"/>
  <c r="Q752" i="1"/>
  <c r="Q772" i="1"/>
  <c r="Q787" i="1"/>
  <c r="Q800" i="1"/>
  <c r="Q815" i="1"/>
  <c r="Q830" i="1"/>
  <c r="Q843" i="1"/>
  <c r="Q858" i="1"/>
  <c r="Q872" i="1"/>
  <c r="Q886" i="1"/>
  <c r="Q900" i="1"/>
  <c r="Q915" i="1"/>
  <c r="Q81" i="1"/>
  <c r="Q160" i="1"/>
  <c r="Q228" i="1"/>
  <c r="Q262" i="1"/>
  <c r="Q294" i="1"/>
  <c r="Q326" i="1"/>
  <c r="Q352" i="1"/>
  <c r="Q378" i="1"/>
  <c r="Q401" i="1"/>
  <c r="Q428" i="1"/>
  <c r="Q454" i="1"/>
  <c r="Q478" i="1"/>
  <c r="Q505" i="1"/>
  <c r="Q528" i="1"/>
  <c r="Q547" i="1"/>
  <c r="Q566" i="1"/>
  <c r="Q586" i="1"/>
  <c r="Q603" i="1"/>
  <c r="Q623" i="1"/>
  <c r="Q643" i="1"/>
  <c r="Q660" i="1"/>
  <c r="Q680" i="1"/>
  <c r="Q699" i="1"/>
  <c r="Q718" i="1"/>
  <c r="Q736" i="1"/>
  <c r="Q756" i="1"/>
  <c r="Q774" i="1"/>
  <c r="Q788" i="1"/>
  <c r="Q803" i="1"/>
  <c r="Q816" i="1"/>
  <c r="Q831" i="1"/>
  <c r="Q846" i="1"/>
  <c r="Q859" i="1"/>
  <c r="Q874" i="1"/>
  <c r="Q888" i="1"/>
  <c r="Q902" i="1"/>
  <c r="Q916" i="1"/>
  <c r="Q6" i="1"/>
  <c r="Q238" i="1"/>
  <c r="Q309" i="1"/>
  <c r="Q412" i="1"/>
  <c r="Q486" i="1"/>
  <c r="Q554" i="1"/>
  <c r="Q611" i="1"/>
  <c r="Q667" i="1"/>
  <c r="Q724" i="1"/>
  <c r="Q779" i="1"/>
  <c r="Q822" i="1"/>
  <c r="Q864" i="1"/>
  <c r="Q907" i="1"/>
  <c r="F8" i="1"/>
  <c r="T835" i="1"/>
  <c r="T654" i="1"/>
  <c r="T200" i="1"/>
  <c r="T124" i="1"/>
  <c r="T584" i="1"/>
  <c r="T108" i="1"/>
  <c r="T515" i="1"/>
  <c r="T366" i="1"/>
  <c r="T59" i="1"/>
  <c r="T724" i="1"/>
  <c r="T554" i="1"/>
  <c r="T383" i="1"/>
  <c r="T904" i="1"/>
  <c r="T680" i="1"/>
  <c r="T456" i="1"/>
  <c r="T922" i="1"/>
  <c r="T751" i="1"/>
  <c r="T410" i="1"/>
  <c r="T846" i="1"/>
  <c r="T760" i="1"/>
  <c r="T675" i="1"/>
  <c r="T483" i="1"/>
  <c r="T243" i="1"/>
  <c r="T863" i="1"/>
  <c r="T139" i="1"/>
  <c r="T24" i="1"/>
  <c r="T627" i="1"/>
  <c r="T286" i="1"/>
  <c r="T123" i="1"/>
  <c r="T8" i="1"/>
  <c r="T536" i="1"/>
  <c r="T387" i="1"/>
  <c r="T258" i="1"/>
  <c r="T87" i="1"/>
  <c r="T842" i="1"/>
  <c r="T735" i="1"/>
  <c r="T650" i="1"/>
  <c r="T564" i="1"/>
  <c r="T479" i="1"/>
  <c r="T394" i="1"/>
  <c r="T308" i="1"/>
  <c r="T915" i="1"/>
  <c r="T798" i="1"/>
  <c r="T691" i="1"/>
  <c r="T574" i="1"/>
  <c r="T467" i="1"/>
  <c r="T350" i="1"/>
  <c r="T151" i="1"/>
  <c r="T847" i="1"/>
  <c r="T762" i="1"/>
  <c r="T676" i="1"/>
  <c r="T591" i="1"/>
  <c r="T506" i="1"/>
  <c r="T420" i="1"/>
  <c r="T335" i="1"/>
  <c r="T246" i="1"/>
  <c r="T131" i="1"/>
  <c r="T18" i="1"/>
  <c r="T882" i="1"/>
  <c r="T839" i="1"/>
  <c r="T796" i="1"/>
  <c r="T754" i="1"/>
  <c r="T711" i="1"/>
  <c r="T668" i="1"/>
  <c r="T626" i="1"/>
  <c r="T583" i="1"/>
  <c r="T540" i="1"/>
  <c r="T498" i="1"/>
  <c r="T455" i="1"/>
  <c r="T412" i="1"/>
  <c r="T370" i="1"/>
  <c r="T327" i="1"/>
  <c r="T284" i="1"/>
  <c r="T235" i="1"/>
  <c r="T178" i="1"/>
  <c r="T120" i="1"/>
  <c r="T64" i="1"/>
  <c r="T7" i="1"/>
  <c r="T880" i="1"/>
  <c r="T838" i="1"/>
  <c r="T795" i="1"/>
  <c r="T752" i="1"/>
  <c r="T710" i="1"/>
  <c r="T667" i="1"/>
  <c r="T624" i="1"/>
  <c r="T582" i="1"/>
  <c r="T539" i="1"/>
  <c r="T496" i="1"/>
  <c r="T454" i="1"/>
  <c r="T411" i="1"/>
  <c r="T368" i="1"/>
  <c r="T326" i="1"/>
  <c r="T283" i="1"/>
  <c r="T232" i="1"/>
  <c r="T176" i="1"/>
  <c r="T119" i="1"/>
  <c r="T62" i="1"/>
  <c r="T6" i="1"/>
  <c r="T223" i="1"/>
  <c r="T180" i="1"/>
  <c r="T138" i="1"/>
  <c r="T95" i="1"/>
  <c r="T52" i="1"/>
  <c r="T10" i="1"/>
  <c r="T897" i="1"/>
  <c r="T865" i="1"/>
  <c r="T833" i="1"/>
  <c r="T801" i="1"/>
  <c r="T769" i="1"/>
  <c r="T737" i="1"/>
  <c r="T705" i="1"/>
  <c r="T673" i="1"/>
  <c r="T641" i="1"/>
  <c r="T609" i="1"/>
  <c r="T577" i="1"/>
  <c r="T545" i="1"/>
  <c r="T513" i="1"/>
  <c r="T481" i="1"/>
  <c r="T449" i="1"/>
  <c r="T417" i="1"/>
  <c r="T385" i="1"/>
  <c r="T353" i="1"/>
  <c r="T321" i="1"/>
  <c r="T289" i="1"/>
  <c r="T257" i="1"/>
  <c r="T225" i="1"/>
  <c r="T193" i="1"/>
  <c r="T145" i="1"/>
  <c r="T81" i="1"/>
  <c r="T17" i="1"/>
  <c r="T910" i="1"/>
  <c r="T867" i="1"/>
  <c r="T824" i="1"/>
  <c r="T782" i="1"/>
  <c r="T739" i="1"/>
  <c r="T696" i="1"/>
  <c r="T622" i="1"/>
  <c r="T526" i="1"/>
  <c r="T430" i="1"/>
  <c r="T312" i="1"/>
  <c r="T158" i="1"/>
  <c r="T916" i="1"/>
  <c r="T746" i="1"/>
  <c r="T167" i="1"/>
  <c r="T110" i="1"/>
  <c r="T54" i="1"/>
  <c r="T894" i="1"/>
  <c r="T712" i="1"/>
  <c r="T542" i="1"/>
  <c r="T360" i="1"/>
  <c r="T222" i="1"/>
  <c r="T166" i="1"/>
  <c r="T94" i="1"/>
  <c r="T38" i="1"/>
  <c r="T643" i="1"/>
  <c r="T568" i="1"/>
  <c r="T494" i="1"/>
  <c r="T419" i="1"/>
  <c r="T355" i="1"/>
  <c r="T291" i="1"/>
  <c r="T215" i="1"/>
  <c r="T130" i="1"/>
  <c r="T44" i="1"/>
  <c r="T874" i="1"/>
  <c r="T810" i="1"/>
  <c r="T767" i="1"/>
  <c r="T714" i="1"/>
  <c r="T671" i="1"/>
  <c r="T628" i="1"/>
  <c r="T586" i="1"/>
  <c r="T543" i="1"/>
  <c r="T500" i="1"/>
  <c r="T458" i="1"/>
  <c r="T415" i="1"/>
  <c r="T372" i="1"/>
  <c r="T330" i="1"/>
  <c r="T287" i="1"/>
  <c r="T238" i="1"/>
  <c r="T883" i="1"/>
  <c r="T830" i="1"/>
  <c r="T776" i="1"/>
  <c r="T723" i="1"/>
  <c r="T659" i="1"/>
  <c r="T606" i="1"/>
  <c r="T552" i="1"/>
  <c r="T499" i="1"/>
  <c r="T435" i="1"/>
  <c r="T382" i="1"/>
  <c r="T328" i="1"/>
  <c r="T264" i="1"/>
  <c r="T911" i="1"/>
  <c r="T868" i="1"/>
  <c r="T826" i="1"/>
  <c r="T783" i="1"/>
  <c r="T740" i="1"/>
  <c r="T698" i="1"/>
  <c r="T655" i="1"/>
  <c r="T612" i="1"/>
  <c r="T570" i="1"/>
  <c r="T527" i="1"/>
  <c r="T484" i="1"/>
  <c r="T442" i="1"/>
  <c r="T399" i="1"/>
  <c r="T356" i="1"/>
  <c r="T314" i="1"/>
  <c r="T271" i="1"/>
  <c r="T216" i="1"/>
  <c r="T160" i="1"/>
  <c r="T103" i="1"/>
  <c r="T46" i="1"/>
  <c r="T914" i="1"/>
  <c r="T892" i="1"/>
  <c r="T871" i="1"/>
  <c r="T850" i="1"/>
  <c r="T828" i="1"/>
  <c r="T807" i="1"/>
  <c r="T786" i="1"/>
  <c r="T764" i="1"/>
  <c r="T743" i="1"/>
  <c r="T722" i="1"/>
  <c r="T700" i="1"/>
  <c r="T679" i="1"/>
  <c r="T658" i="1"/>
  <c r="T636" i="1"/>
  <c r="T615" i="1"/>
  <c r="T594" i="1"/>
  <c r="T572" i="1"/>
  <c r="T551" i="1"/>
  <c r="T530" i="1"/>
  <c r="T508" i="1"/>
  <c r="T487" i="1"/>
  <c r="T466" i="1"/>
  <c r="T444" i="1"/>
  <c r="T423" i="1"/>
  <c r="T402" i="1"/>
  <c r="T380" i="1"/>
  <c r="T359" i="1"/>
  <c r="T338" i="1"/>
  <c r="T316" i="1"/>
  <c r="T295" i="1"/>
  <c r="T274" i="1"/>
  <c r="T248" i="1"/>
  <c r="T220" i="1"/>
  <c r="T192" i="1"/>
  <c r="T163" i="1"/>
  <c r="T135" i="1"/>
  <c r="T107" i="1"/>
  <c r="T78" i="1"/>
  <c r="T50" i="1"/>
  <c r="T22" i="1"/>
  <c r="T912" i="1"/>
  <c r="T891" i="1"/>
  <c r="T870" i="1"/>
  <c r="T848" i="1"/>
  <c r="T827" i="1"/>
  <c r="T806" i="1"/>
  <c r="T784" i="1"/>
  <c r="T763" i="1"/>
  <c r="T742" i="1"/>
  <c r="T720" i="1"/>
  <c r="T699" i="1"/>
  <c r="T678" i="1"/>
  <c r="T656" i="1"/>
  <c r="T635" i="1"/>
  <c r="T614" i="1"/>
  <c r="T592" i="1"/>
  <c r="T571" i="1"/>
  <c r="T550" i="1"/>
  <c r="T528" i="1"/>
  <c r="T507" i="1"/>
  <c r="T486" i="1"/>
  <c r="T464" i="1"/>
  <c r="T443" i="1"/>
  <c r="T422" i="1"/>
  <c r="T400" i="1"/>
  <c r="T379" i="1"/>
  <c r="T358" i="1"/>
  <c r="T336" i="1"/>
  <c r="T315" i="1"/>
  <c r="T294" i="1"/>
  <c r="T272" i="1"/>
  <c r="T247" i="1"/>
  <c r="T219" i="1"/>
  <c r="T190" i="1"/>
  <c r="T162" i="1"/>
  <c r="T134" i="1"/>
  <c r="T104" i="1"/>
  <c r="T76" i="1"/>
  <c r="T48" i="1"/>
  <c r="T19" i="1"/>
  <c r="T255" i="1"/>
  <c r="T234" i="1"/>
  <c r="T212" i="1"/>
  <c r="T191" i="1"/>
  <c r="T170" i="1"/>
  <c r="T148" i="1"/>
  <c r="T127" i="1"/>
  <c r="T106" i="1"/>
  <c r="T84" i="1"/>
  <c r="T63" i="1"/>
  <c r="T42" i="1"/>
  <c r="T20" i="1"/>
  <c r="T921" i="1"/>
  <c r="T905" i="1"/>
  <c r="T889" i="1"/>
  <c r="T873" i="1"/>
  <c r="T857" i="1"/>
  <c r="T841" i="1"/>
  <c r="T825" i="1"/>
  <c r="T809" i="1"/>
  <c r="T793" i="1"/>
  <c r="T777" i="1"/>
  <c r="T761" i="1"/>
  <c r="T745" i="1"/>
  <c r="T729" i="1"/>
  <c r="T713" i="1"/>
  <c r="T697" i="1"/>
  <c r="T681" i="1"/>
  <c r="T665" i="1"/>
  <c r="T649" i="1"/>
  <c r="T633" i="1"/>
  <c r="T617" i="1"/>
  <c r="T601" i="1"/>
  <c r="T585" i="1"/>
  <c r="T569" i="1"/>
  <c r="T553" i="1"/>
  <c r="T537" i="1"/>
  <c r="T521" i="1"/>
  <c r="T505" i="1"/>
  <c r="T489" i="1"/>
  <c r="T473" i="1"/>
  <c r="T457" i="1"/>
  <c r="T441" i="1"/>
  <c r="T425" i="1"/>
  <c r="T409" i="1"/>
  <c r="T393" i="1"/>
  <c r="T377" i="1"/>
  <c r="T361" i="1"/>
  <c r="T345" i="1"/>
  <c r="T329" i="1"/>
  <c r="T313" i="1"/>
  <c r="T297" i="1"/>
  <c r="T281" i="1"/>
  <c r="T265" i="1"/>
  <c r="T249" i="1"/>
  <c r="T233" i="1"/>
  <c r="T217" i="1"/>
  <c r="T201" i="1"/>
  <c r="T185" i="1"/>
  <c r="T169" i="1"/>
  <c r="T153" i="1"/>
  <c r="T137" i="1"/>
  <c r="T121" i="1"/>
  <c r="T105" i="1"/>
  <c r="T89" i="1"/>
  <c r="T73" i="1"/>
  <c r="T57" i="1"/>
  <c r="T41" i="1"/>
  <c r="T25" i="1"/>
  <c r="T9" i="1"/>
  <c r="T173" i="1"/>
  <c r="T157" i="1"/>
  <c r="T141" i="1"/>
  <c r="T125" i="1"/>
  <c r="T109" i="1"/>
  <c r="T93" i="1"/>
  <c r="T77" i="1"/>
  <c r="T61" i="1"/>
  <c r="T45" i="1"/>
  <c r="T29" i="1"/>
  <c r="T13" i="1"/>
  <c r="T899" i="1"/>
  <c r="T856" i="1"/>
  <c r="T814" i="1"/>
  <c r="T771" i="1"/>
  <c r="T728" i="1"/>
  <c r="T686" i="1"/>
  <c r="T600" i="1"/>
  <c r="T504" i="1"/>
  <c r="T408" i="1"/>
  <c r="T280" i="1"/>
  <c r="T115" i="1"/>
  <c r="T895" i="1"/>
  <c r="T210" i="1"/>
  <c r="T152" i="1"/>
  <c r="T96" i="1"/>
  <c r="T39" i="1"/>
  <c r="T851" i="1"/>
  <c r="T670" i="1"/>
  <c r="T488" i="1"/>
  <c r="T318" i="1"/>
  <c r="T208" i="1"/>
  <c r="T136" i="1"/>
  <c r="T80" i="1"/>
  <c r="T23" i="1"/>
  <c r="T632" i="1"/>
  <c r="T547" i="1"/>
  <c r="T472" i="1"/>
  <c r="T398" i="1"/>
  <c r="T334" i="1"/>
  <c r="T270" i="1"/>
  <c r="T187" i="1"/>
  <c r="T102" i="1"/>
  <c r="T16" i="1"/>
  <c r="T852" i="1"/>
  <c r="T799" i="1"/>
  <c r="T756" i="1"/>
  <c r="T703" i="1"/>
  <c r="T660" i="1"/>
  <c r="T618" i="1"/>
  <c r="T575" i="1"/>
  <c r="T532" i="1"/>
  <c r="T490" i="1"/>
  <c r="T447" i="1"/>
  <c r="T404" i="1"/>
  <c r="T362" i="1"/>
  <c r="T319" i="1"/>
  <c r="T276" i="1"/>
  <c r="T224" i="1"/>
  <c r="T872" i="1"/>
  <c r="T819" i="1"/>
  <c r="T766" i="1"/>
  <c r="T702" i="1"/>
  <c r="T648" i="1"/>
  <c r="T595" i="1"/>
  <c r="T531" i="1"/>
  <c r="T478" i="1"/>
  <c r="T424" i="1"/>
  <c r="T371" i="1"/>
  <c r="T307" i="1"/>
  <c r="T236" i="1"/>
  <c r="T900" i="1"/>
  <c r="T858" i="1"/>
  <c r="T815" i="1"/>
  <c r="T772" i="1"/>
  <c r="T730" i="1"/>
  <c r="T687" i="1"/>
  <c r="T644" i="1"/>
  <c r="T602" i="1"/>
  <c r="T559" i="1"/>
  <c r="T516" i="1"/>
  <c r="T474" i="1"/>
  <c r="T431" i="1"/>
  <c r="T388" i="1"/>
  <c r="T346" i="1"/>
  <c r="T303" i="1"/>
  <c r="T259" i="1"/>
  <c r="T203" i="1"/>
  <c r="T146" i="1"/>
  <c r="T88" i="1"/>
  <c r="T32" i="1"/>
  <c r="T908" i="1"/>
  <c r="T887" i="1"/>
  <c r="T866" i="1"/>
  <c r="T844" i="1"/>
  <c r="T823" i="1"/>
  <c r="T802" i="1"/>
  <c r="T780" i="1"/>
  <c r="T759" i="1"/>
  <c r="T738" i="1"/>
  <c r="T716" i="1"/>
  <c r="T695" i="1"/>
  <c r="T674" i="1"/>
  <c r="T652" i="1"/>
  <c r="T631" i="1"/>
  <c r="T610" i="1"/>
  <c r="T588" i="1"/>
  <c r="T567" i="1"/>
  <c r="T546" i="1"/>
  <c r="T524" i="1"/>
  <c r="T503" i="1"/>
  <c r="T482" i="1"/>
  <c r="T460" i="1"/>
  <c r="T439" i="1"/>
  <c r="T418" i="1"/>
  <c r="T396" i="1"/>
  <c r="T375" i="1"/>
  <c r="T354" i="1"/>
  <c r="T332" i="1"/>
  <c r="T311" i="1"/>
  <c r="T290" i="1"/>
  <c r="T268" i="1"/>
  <c r="T242" i="1"/>
  <c r="T214" i="1"/>
  <c r="T184" i="1"/>
  <c r="T156" i="1"/>
  <c r="T128" i="1"/>
  <c r="T99" i="1"/>
  <c r="T71" i="1"/>
  <c r="T43" i="1"/>
  <c r="T14" i="1"/>
  <c r="T907" i="1"/>
  <c r="T886" i="1"/>
  <c r="T864" i="1"/>
  <c r="T843" i="1"/>
  <c r="T822" i="1"/>
  <c r="T800" i="1"/>
  <c r="T779" i="1"/>
  <c r="T758" i="1"/>
  <c r="T736" i="1"/>
  <c r="T715" i="1"/>
  <c r="T694" i="1"/>
  <c r="T672" i="1"/>
  <c r="T651" i="1"/>
  <c r="T630" i="1"/>
  <c r="T608" i="1"/>
  <c r="T587" i="1"/>
  <c r="T566" i="1"/>
  <c r="T544" i="1"/>
  <c r="T523" i="1"/>
  <c r="T502" i="1"/>
  <c r="T480" i="1"/>
  <c r="T459" i="1"/>
  <c r="T438" i="1"/>
  <c r="T416" i="1"/>
  <c r="T395" i="1"/>
  <c r="T374" i="1"/>
  <c r="T352" i="1"/>
  <c r="T331" i="1"/>
  <c r="T310" i="1"/>
  <c r="T288" i="1"/>
  <c r="T267" i="1"/>
  <c r="T240" i="1"/>
  <c r="T211" i="1"/>
  <c r="T183" i="1"/>
  <c r="T155" i="1"/>
  <c r="T126" i="1"/>
  <c r="T98" i="1"/>
  <c r="T70" i="1"/>
  <c r="T40" i="1"/>
  <c r="T12" i="1"/>
  <c r="T250" i="1"/>
  <c r="T228" i="1"/>
  <c r="T207" i="1"/>
  <c r="T186" i="1"/>
  <c r="T164" i="1"/>
  <c r="T143" i="1"/>
  <c r="T122" i="1"/>
  <c r="T100" i="1"/>
  <c r="T79" i="1"/>
  <c r="T58" i="1"/>
  <c r="T36" i="1"/>
  <c r="T15" i="1"/>
  <c r="T917" i="1"/>
  <c r="T901" i="1"/>
  <c r="T885" i="1"/>
  <c r="T869" i="1"/>
  <c r="T853" i="1"/>
  <c r="T837" i="1"/>
  <c r="T821" i="1"/>
  <c r="T805" i="1"/>
  <c r="T789" i="1"/>
  <c r="T773" i="1"/>
  <c r="T757" i="1"/>
  <c r="T741" i="1"/>
  <c r="T725" i="1"/>
  <c r="T709" i="1"/>
  <c r="T693" i="1"/>
  <c r="T677" i="1"/>
  <c r="T661" i="1"/>
  <c r="T645" i="1"/>
  <c r="T629" i="1"/>
  <c r="T613" i="1"/>
  <c r="T597" i="1"/>
  <c r="T581" i="1"/>
  <c r="T565" i="1"/>
  <c r="T549" i="1"/>
  <c r="T533" i="1"/>
  <c r="T517" i="1"/>
  <c r="T501" i="1"/>
  <c r="T485" i="1"/>
  <c r="T469" i="1"/>
  <c r="T453" i="1"/>
  <c r="T437" i="1"/>
  <c r="T421" i="1"/>
  <c r="T405" i="1"/>
  <c r="T389" i="1"/>
  <c r="T373" i="1"/>
  <c r="T357" i="1"/>
  <c r="T341" i="1"/>
  <c r="T325" i="1"/>
  <c r="T309" i="1"/>
  <c r="T293" i="1"/>
  <c r="T277" i="1"/>
  <c r="T261" i="1"/>
  <c r="T245" i="1"/>
  <c r="T229" i="1"/>
  <c r="T213" i="1"/>
  <c r="T197" i="1"/>
  <c r="T181" i="1"/>
  <c r="T165" i="1"/>
  <c r="T149" i="1"/>
  <c r="T133" i="1"/>
  <c r="T117" i="1"/>
  <c r="T101" i="1"/>
  <c r="T85" i="1"/>
  <c r="T69" i="1"/>
  <c r="T53" i="1"/>
  <c r="T37" i="1"/>
  <c r="T21" i="1"/>
  <c r="A5" i="1"/>
  <c r="C133" i="1"/>
  <c r="J15" i="13" l="1"/>
  <c r="H13" i="13"/>
  <c r="M12" i="13"/>
  <c r="L12" i="13"/>
  <c r="I15" i="13"/>
  <c r="B500" i="8"/>
  <c r="F11" i="8"/>
  <c r="D19" i="8"/>
  <c r="A11" i="8"/>
  <c r="C7" i="5"/>
  <c r="U20" i="5"/>
  <c r="U22" i="5"/>
  <c r="U16" i="5"/>
  <c r="U9" i="5"/>
  <c r="U17" i="5"/>
  <c r="U25" i="5"/>
  <c r="U30" i="5"/>
  <c r="U34" i="5"/>
  <c r="U38" i="5"/>
  <c r="U42" i="5"/>
  <c r="U46" i="5"/>
  <c r="U50" i="5"/>
  <c r="U54" i="5"/>
  <c r="U58" i="5"/>
  <c r="U62" i="5"/>
  <c r="U66" i="5"/>
  <c r="U70" i="5"/>
  <c r="U74" i="5"/>
  <c r="U78" i="5"/>
  <c r="U82" i="5"/>
  <c r="U86" i="5"/>
  <c r="U90" i="5"/>
  <c r="U94" i="5"/>
  <c r="U98" i="5"/>
  <c r="U102" i="5"/>
  <c r="U106" i="5"/>
  <c r="U110" i="5"/>
  <c r="U114" i="5"/>
  <c r="U118" i="5"/>
  <c r="U122" i="5"/>
  <c r="U126" i="5"/>
  <c r="U130" i="5"/>
  <c r="U134" i="5"/>
  <c r="U138" i="5"/>
  <c r="U142" i="5"/>
  <c r="U146" i="5"/>
  <c r="U150" i="5"/>
  <c r="U154" i="5"/>
  <c r="U158" i="5"/>
  <c r="U162" i="5"/>
  <c r="U166" i="5"/>
  <c r="U170" i="5"/>
  <c r="U174" i="5"/>
  <c r="U178" i="5"/>
  <c r="U182" i="5"/>
  <c r="U186" i="5"/>
  <c r="U190" i="5"/>
  <c r="U194" i="5"/>
  <c r="U198" i="5"/>
  <c r="U202" i="5"/>
  <c r="U206" i="5"/>
  <c r="U210" i="5"/>
  <c r="U214" i="5"/>
  <c r="U218" i="5"/>
  <c r="U222" i="5"/>
  <c r="U226" i="5"/>
  <c r="U230" i="5"/>
  <c r="U234" i="5"/>
  <c r="U238" i="5"/>
  <c r="U242" i="5"/>
  <c r="U246" i="5"/>
  <c r="U250" i="5"/>
  <c r="U254" i="5"/>
  <c r="U258" i="5"/>
  <c r="U262" i="5"/>
  <c r="U266" i="5"/>
  <c r="U270" i="5"/>
  <c r="U274" i="5"/>
  <c r="U278" i="5"/>
  <c r="U282" i="5"/>
  <c r="U286" i="5"/>
  <c r="U290" i="5"/>
  <c r="U294" i="5"/>
  <c r="U298" i="5"/>
  <c r="U302" i="5"/>
  <c r="U306" i="5"/>
  <c r="U310" i="5"/>
  <c r="U314" i="5"/>
  <c r="U318" i="5"/>
  <c r="U322" i="5"/>
  <c r="U326" i="5"/>
  <c r="U330" i="5"/>
  <c r="U334" i="5"/>
  <c r="U338" i="5"/>
  <c r="U342" i="5"/>
  <c r="U346" i="5"/>
  <c r="U350" i="5"/>
  <c r="U354" i="5"/>
  <c r="U358" i="5"/>
  <c r="U362" i="5"/>
  <c r="U366" i="5"/>
  <c r="U370" i="5"/>
  <c r="U374" i="5"/>
  <c r="U378" i="5"/>
  <c r="U382" i="5"/>
  <c r="U386" i="5"/>
  <c r="U390" i="5"/>
  <c r="U394" i="5"/>
  <c r="U398" i="5"/>
  <c r="U402" i="5"/>
  <c r="U410" i="5"/>
  <c r="U416" i="5"/>
  <c r="U405" i="5"/>
  <c r="U413" i="5"/>
  <c r="U422" i="5"/>
  <c r="U426" i="5"/>
  <c r="U430" i="5"/>
  <c r="U434" i="5"/>
  <c r="U438" i="5"/>
  <c r="U442" i="5"/>
  <c r="U446" i="5"/>
  <c r="U450" i="5"/>
  <c r="U454" i="5"/>
  <c r="U458" i="5"/>
  <c r="U462" i="5"/>
  <c r="U466" i="5"/>
  <c r="U470" i="5"/>
  <c r="U474" i="5"/>
  <c r="U478" i="5"/>
  <c r="U482" i="5"/>
  <c r="U486" i="5"/>
  <c r="U490" i="5"/>
  <c r="U494" i="5"/>
  <c r="U498" i="5"/>
  <c r="U502" i="5"/>
  <c r="U506" i="5"/>
  <c r="U510" i="5"/>
  <c r="U514" i="5"/>
  <c r="U518" i="5"/>
  <c r="U522" i="5"/>
  <c r="U526" i="5"/>
  <c r="U530" i="5"/>
  <c r="U534" i="5"/>
  <c r="U538" i="5"/>
  <c r="U542" i="5"/>
  <c r="U546" i="5"/>
  <c r="U550" i="5"/>
  <c r="U554" i="5"/>
  <c r="U558" i="5"/>
  <c r="U562" i="5"/>
  <c r="U566" i="5"/>
  <c r="U570" i="5"/>
  <c r="U574" i="5"/>
  <c r="U578" i="5"/>
  <c r="U582" i="5"/>
  <c r="U586" i="5"/>
  <c r="U590" i="5"/>
  <c r="U594" i="5"/>
  <c r="U598" i="5"/>
  <c r="U602" i="5"/>
  <c r="U606" i="5"/>
  <c r="U610" i="5"/>
  <c r="U614" i="5"/>
  <c r="U618" i="5"/>
  <c r="U622" i="5"/>
  <c r="U626" i="5"/>
  <c r="U630" i="5"/>
  <c r="U634" i="5"/>
  <c r="U638" i="5"/>
  <c r="U642" i="5"/>
  <c r="U646" i="5"/>
  <c r="U650" i="5"/>
  <c r="U654" i="5"/>
  <c r="U658" i="5"/>
  <c r="U662" i="5"/>
  <c r="U666" i="5"/>
  <c r="U670" i="5"/>
  <c r="U674" i="5"/>
  <c r="U678" i="5"/>
  <c r="U682" i="5"/>
  <c r="U686" i="5"/>
  <c r="U690" i="5"/>
  <c r="U694" i="5"/>
  <c r="U698" i="5"/>
  <c r="U702" i="5"/>
  <c r="U706" i="5"/>
  <c r="U710" i="5"/>
  <c r="U714" i="5"/>
  <c r="U718" i="5"/>
  <c r="U722" i="5"/>
  <c r="U726" i="5"/>
  <c r="U730" i="5"/>
  <c r="U734" i="5"/>
  <c r="U738" i="5"/>
  <c r="U742" i="5"/>
  <c r="U746" i="5"/>
  <c r="U750" i="5"/>
  <c r="U754" i="5"/>
  <c r="U758" i="5"/>
  <c r="U762" i="5"/>
  <c r="U766" i="5"/>
  <c r="U770" i="5"/>
  <c r="U774" i="5"/>
  <c r="U778" i="5"/>
  <c r="U782" i="5"/>
  <c r="U786" i="5"/>
  <c r="U790" i="5"/>
  <c r="U794" i="5"/>
  <c r="U798" i="5"/>
  <c r="U802" i="5"/>
  <c r="U806" i="5"/>
  <c r="U810" i="5"/>
  <c r="U814" i="5"/>
  <c r="U818" i="5"/>
  <c r="U822" i="5"/>
  <c r="U826" i="5"/>
  <c r="U830" i="5"/>
  <c r="U834" i="5"/>
  <c r="U838" i="5"/>
  <c r="U842" i="5"/>
  <c r="U846" i="5"/>
  <c r="U850" i="5"/>
  <c r="U854" i="5"/>
  <c r="U858" i="5"/>
  <c r="U862" i="5"/>
  <c r="U866" i="5"/>
  <c r="U870" i="5"/>
  <c r="U874" i="5"/>
  <c r="U878" i="5"/>
  <c r="U882" i="5"/>
  <c r="U886" i="5"/>
  <c r="U890" i="5"/>
  <c r="U894" i="5"/>
  <c r="U898" i="5"/>
  <c r="U902" i="5"/>
  <c r="U906" i="5"/>
  <c r="U910" i="5"/>
  <c r="U914" i="5"/>
  <c r="U918" i="5"/>
  <c r="U922" i="5"/>
  <c r="A7" i="5"/>
  <c r="U10" i="5"/>
  <c r="U18" i="5"/>
  <c r="U24" i="5"/>
  <c r="U11" i="5"/>
  <c r="U19" i="5"/>
  <c r="U27" i="5"/>
  <c r="U31" i="5"/>
  <c r="U35" i="5"/>
  <c r="U39" i="5"/>
  <c r="U43" i="5"/>
  <c r="U47" i="5"/>
  <c r="U51" i="5"/>
  <c r="U55" i="5"/>
  <c r="U59" i="5"/>
  <c r="U63" i="5"/>
  <c r="U67" i="5"/>
  <c r="U71" i="5"/>
  <c r="U75" i="5"/>
  <c r="U79" i="5"/>
  <c r="U83" i="5"/>
  <c r="U87" i="5"/>
  <c r="U91" i="5"/>
  <c r="U95" i="5"/>
  <c r="U99" i="5"/>
  <c r="U103" i="5"/>
  <c r="U107" i="5"/>
  <c r="U111" i="5"/>
  <c r="U115" i="5"/>
  <c r="U119" i="5"/>
  <c r="U123" i="5"/>
  <c r="U127" i="5"/>
  <c r="U131" i="5"/>
  <c r="U135" i="5"/>
  <c r="U139" i="5"/>
  <c r="U143" i="5"/>
  <c r="U147" i="5"/>
  <c r="U151" i="5"/>
  <c r="U155" i="5"/>
  <c r="U159" i="5"/>
  <c r="U163" i="5"/>
  <c r="U167" i="5"/>
  <c r="U171" i="5"/>
  <c r="U175" i="5"/>
  <c r="U179" i="5"/>
  <c r="U183" i="5"/>
  <c r="U187" i="5"/>
  <c r="U191" i="5"/>
  <c r="U195" i="5"/>
  <c r="U199" i="5"/>
  <c r="U203" i="5"/>
  <c r="U207" i="5"/>
  <c r="U211" i="5"/>
  <c r="U215" i="5"/>
  <c r="U219" i="5"/>
  <c r="U223" i="5"/>
  <c r="U227" i="5"/>
  <c r="U231" i="5"/>
  <c r="U235" i="5"/>
  <c r="U239" i="5"/>
  <c r="U243" i="5"/>
  <c r="U247" i="5"/>
  <c r="U251" i="5"/>
  <c r="U255" i="5"/>
  <c r="U259" i="5"/>
  <c r="U263" i="5"/>
  <c r="U267" i="5"/>
  <c r="U271" i="5"/>
  <c r="U275" i="5"/>
  <c r="U279" i="5"/>
  <c r="U283" i="5"/>
  <c r="U287" i="5"/>
  <c r="U291" i="5"/>
  <c r="U295" i="5"/>
  <c r="U299" i="5"/>
  <c r="U303" i="5"/>
  <c r="U307" i="5"/>
  <c r="U311" i="5"/>
  <c r="U315" i="5"/>
  <c r="U319" i="5"/>
  <c r="U323" i="5"/>
  <c r="U327" i="5"/>
  <c r="U331" i="5"/>
  <c r="U335" i="5"/>
  <c r="U339" i="5"/>
  <c r="U343" i="5"/>
  <c r="U347" i="5"/>
  <c r="U351" i="5"/>
  <c r="U355" i="5"/>
  <c r="U359" i="5"/>
  <c r="U363" i="5"/>
  <c r="U367" i="5"/>
  <c r="U371" i="5"/>
  <c r="U375" i="5"/>
  <c r="U379" i="5"/>
  <c r="U383" i="5"/>
  <c r="U387" i="5"/>
  <c r="U391" i="5"/>
  <c r="U395" i="5"/>
  <c r="U399" i="5"/>
  <c r="U404" i="5"/>
  <c r="U412" i="5"/>
  <c r="U417" i="5"/>
  <c r="U407" i="5"/>
  <c r="U419" i="5"/>
  <c r="U423" i="5"/>
  <c r="U427" i="5"/>
  <c r="U431" i="5"/>
  <c r="U435" i="5"/>
  <c r="U439" i="5"/>
  <c r="U443" i="5"/>
  <c r="U447" i="5"/>
  <c r="U451" i="5"/>
  <c r="U455" i="5"/>
  <c r="U459" i="5"/>
  <c r="U463" i="5"/>
  <c r="U467" i="5"/>
  <c r="U471" i="5"/>
  <c r="U475" i="5"/>
  <c r="U479" i="5"/>
  <c r="U483" i="5"/>
  <c r="U487" i="5"/>
  <c r="U491" i="5"/>
  <c r="U495" i="5"/>
  <c r="U499" i="5"/>
  <c r="U503" i="5"/>
  <c r="U507" i="5"/>
  <c r="U511" i="5"/>
  <c r="U515" i="5"/>
  <c r="U519" i="5"/>
  <c r="U523" i="5"/>
  <c r="U527" i="5"/>
  <c r="U531" i="5"/>
  <c r="U535" i="5"/>
  <c r="U539" i="5"/>
  <c r="U543" i="5"/>
  <c r="U547" i="5"/>
  <c r="U551" i="5"/>
  <c r="U555" i="5"/>
  <c r="U559" i="5"/>
  <c r="U563" i="5"/>
  <c r="U567" i="5"/>
  <c r="U571" i="5"/>
  <c r="U575" i="5"/>
  <c r="U579" i="5"/>
  <c r="U583" i="5"/>
  <c r="U587" i="5"/>
  <c r="U591" i="5"/>
  <c r="U595" i="5"/>
  <c r="U599" i="5"/>
  <c r="U603" i="5"/>
  <c r="U607" i="5"/>
  <c r="U611" i="5"/>
  <c r="U615" i="5"/>
  <c r="U619" i="5"/>
  <c r="U623" i="5"/>
  <c r="U627" i="5"/>
  <c r="U631" i="5"/>
  <c r="U635" i="5"/>
  <c r="U639" i="5"/>
  <c r="U643" i="5"/>
  <c r="U647" i="5"/>
  <c r="U651" i="5"/>
  <c r="U655" i="5"/>
  <c r="U659" i="5"/>
  <c r="U663" i="5"/>
  <c r="U667" i="5"/>
  <c r="U671" i="5"/>
  <c r="U675" i="5"/>
  <c r="U679" i="5"/>
  <c r="U683" i="5"/>
  <c r="U687" i="5"/>
  <c r="U691" i="5"/>
  <c r="U695" i="5"/>
  <c r="U699" i="5"/>
  <c r="U703" i="5"/>
  <c r="U707" i="5"/>
  <c r="U711" i="5"/>
  <c r="U715" i="5"/>
  <c r="U719" i="5"/>
  <c r="U723" i="5"/>
  <c r="U727" i="5"/>
  <c r="U731" i="5"/>
  <c r="U735" i="5"/>
  <c r="U739" i="5"/>
  <c r="U743" i="5"/>
  <c r="U747" i="5"/>
  <c r="U751" i="5"/>
  <c r="U755" i="5"/>
  <c r="U759" i="5"/>
  <c r="U763" i="5"/>
  <c r="U767" i="5"/>
  <c r="U771" i="5"/>
  <c r="U775" i="5"/>
  <c r="U779" i="5"/>
  <c r="U783" i="5"/>
  <c r="U787" i="5"/>
  <c r="U791" i="5"/>
  <c r="U795" i="5"/>
  <c r="U799" i="5"/>
  <c r="U803" i="5"/>
  <c r="U807" i="5"/>
  <c r="U811" i="5"/>
  <c r="U815" i="5"/>
  <c r="U819" i="5"/>
  <c r="U823" i="5"/>
  <c r="U827" i="5"/>
  <c r="U831" i="5"/>
  <c r="U835" i="5"/>
  <c r="U839" i="5"/>
  <c r="U843" i="5"/>
  <c r="U847" i="5"/>
  <c r="U851" i="5"/>
  <c r="U855" i="5"/>
  <c r="U859" i="5"/>
  <c r="U863" i="5"/>
  <c r="U867" i="5"/>
  <c r="U871" i="5"/>
  <c r="U875" i="5"/>
  <c r="U879" i="5"/>
  <c r="U883" i="5"/>
  <c r="U887" i="5"/>
  <c r="U891" i="5"/>
  <c r="U895" i="5"/>
  <c r="U899" i="5"/>
  <c r="U903" i="5"/>
  <c r="U907" i="5"/>
  <c r="U911" i="5"/>
  <c r="U915" i="5"/>
  <c r="U919" i="5"/>
  <c r="U4" i="5"/>
  <c r="U26" i="5"/>
  <c r="U14" i="5"/>
  <c r="U5" i="5"/>
  <c r="U13" i="5"/>
  <c r="U21" i="5"/>
  <c r="U28" i="5"/>
  <c r="U32" i="5"/>
  <c r="U36" i="5"/>
  <c r="U40" i="5"/>
  <c r="U44" i="5"/>
  <c r="U48" i="5"/>
  <c r="U52" i="5"/>
  <c r="U56" i="5"/>
  <c r="U60" i="5"/>
  <c r="U64" i="5"/>
  <c r="U68" i="5"/>
  <c r="U72" i="5"/>
  <c r="U76" i="5"/>
  <c r="U80" i="5"/>
  <c r="U84" i="5"/>
  <c r="U88" i="5"/>
  <c r="U92" i="5"/>
  <c r="U96" i="5"/>
  <c r="U100" i="5"/>
  <c r="U104" i="5"/>
  <c r="U108" i="5"/>
  <c r="U112" i="5"/>
  <c r="U116" i="5"/>
  <c r="U120" i="5"/>
  <c r="U124" i="5"/>
  <c r="U128" i="5"/>
  <c r="U132" i="5"/>
  <c r="U136" i="5"/>
  <c r="U140" i="5"/>
  <c r="U144" i="5"/>
  <c r="U148" i="5"/>
  <c r="U152" i="5"/>
  <c r="U156" i="5"/>
  <c r="U160" i="5"/>
  <c r="U164" i="5"/>
  <c r="U168" i="5"/>
  <c r="U172" i="5"/>
  <c r="U176" i="5"/>
  <c r="U180" i="5"/>
  <c r="U184" i="5"/>
  <c r="U188" i="5"/>
  <c r="U192" i="5"/>
  <c r="U196" i="5"/>
  <c r="U200" i="5"/>
  <c r="U204" i="5"/>
  <c r="U208" i="5"/>
  <c r="U212" i="5"/>
  <c r="U216" i="5"/>
  <c r="U220" i="5"/>
  <c r="U224" i="5"/>
  <c r="U228" i="5"/>
  <c r="U232" i="5"/>
  <c r="U236" i="5"/>
  <c r="U240" i="5"/>
  <c r="U244" i="5"/>
  <c r="U248" i="5"/>
  <c r="U252" i="5"/>
  <c r="U256" i="5"/>
  <c r="U260" i="5"/>
  <c r="U264" i="5"/>
  <c r="U268" i="5"/>
  <c r="U272" i="5"/>
  <c r="U276" i="5"/>
  <c r="U280" i="5"/>
  <c r="U284" i="5"/>
  <c r="U288" i="5"/>
  <c r="U292" i="5"/>
  <c r="U296" i="5"/>
  <c r="U300" i="5"/>
  <c r="U304" i="5"/>
  <c r="U308" i="5"/>
  <c r="U312" i="5"/>
  <c r="U316" i="5"/>
  <c r="U320" i="5"/>
  <c r="U324" i="5"/>
  <c r="U328" i="5"/>
  <c r="U332" i="5"/>
  <c r="U336" i="5"/>
  <c r="U340" i="5"/>
  <c r="U344" i="5"/>
  <c r="U348" i="5"/>
  <c r="U352" i="5"/>
  <c r="U356" i="5"/>
  <c r="U360" i="5"/>
  <c r="U364" i="5"/>
  <c r="U368" i="5"/>
  <c r="U372" i="5"/>
  <c r="U376" i="5"/>
  <c r="U380" i="5"/>
  <c r="U384" i="5"/>
  <c r="U388" i="5"/>
  <c r="U392" i="5"/>
  <c r="U396" i="5"/>
  <c r="U400" i="5"/>
  <c r="U406" i="5"/>
  <c r="U414" i="5"/>
  <c r="U418" i="5"/>
  <c r="U409" i="5"/>
  <c r="U420" i="5"/>
  <c r="U424" i="5"/>
  <c r="U428" i="5"/>
  <c r="U432" i="5"/>
  <c r="U436" i="5"/>
  <c r="U440" i="5"/>
  <c r="U444" i="5"/>
  <c r="U448" i="5"/>
  <c r="U452" i="5"/>
  <c r="U456" i="5"/>
  <c r="U460" i="5"/>
  <c r="U464" i="5"/>
  <c r="U468" i="5"/>
  <c r="U472" i="5"/>
  <c r="U476" i="5"/>
  <c r="U480" i="5"/>
  <c r="U484" i="5"/>
  <c r="U488" i="5"/>
  <c r="U492" i="5"/>
  <c r="U496" i="5"/>
  <c r="U500" i="5"/>
  <c r="U504" i="5"/>
  <c r="U508" i="5"/>
  <c r="U512" i="5"/>
  <c r="U516" i="5"/>
  <c r="U520" i="5"/>
  <c r="U524" i="5"/>
  <c r="U528" i="5"/>
  <c r="U532" i="5"/>
  <c r="U536" i="5"/>
  <c r="U540" i="5"/>
  <c r="U544" i="5"/>
  <c r="U548" i="5"/>
  <c r="U552" i="5"/>
  <c r="U556" i="5"/>
  <c r="U560" i="5"/>
  <c r="U564" i="5"/>
  <c r="U568" i="5"/>
  <c r="U572" i="5"/>
  <c r="U576" i="5"/>
  <c r="U580" i="5"/>
  <c r="U584" i="5"/>
  <c r="U588" i="5"/>
  <c r="U592" i="5"/>
  <c r="U596" i="5"/>
  <c r="U600" i="5"/>
  <c r="U604" i="5"/>
  <c r="U608" i="5"/>
  <c r="U612" i="5"/>
  <c r="U616" i="5"/>
  <c r="U620" i="5"/>
  <c r="U624" i="5"/>
  <c r="U628" i="5"/>
  <c r="U632" i="5"/>
  <c r="U636" i="5"/>
  <c r="U640" i="5"/>
  <c r="U644" i="5"/>
  <c r="U648" i="5"/>
  <c r="U652" i="5"/>
  <c r="U656" i="5"/>
  <c r="U660" i="5"/>
  <c r="U664" i="5"/>
  <c r="U668" i="5"/>
  <c r="U672" i="5"/>
  <c r="U676" i="5"/>
  <c r="U680" i="5"/>
  <c r="U684" i="5"/>
  <c r="U688" i="5"/>
  <c r="U692" i="5"/>
  <c r="U696" i="5"/>
  <c r="U700" i="5"/>
  <c r="U704" i="5"/>
  <c r="U708" i="5"/>
  <c r="U712" i="5"/>
  <c r="U716" i="5"/>
  <c r="U720" i="5"/>
  <c r="U724" i="5"/>
  <c r="U728" i="5"/>
  <c r="U732" i="5"/>
  <c r="U736" i="5"/>
  <c r="U740" i="5"/>
  <c r="U744" i="5"/>
  <c r="U748" i="5"/>
  <c r="U752" i="5"/>
  <c r="U756" i="5"/>
  <c r="U760" i="5"/>
  <c r="U764" i="5"/>
  <c r="U768" i="5"/>
  <c r="U772" i="5"/>
  <c r="U776" i="5"/>
  <c r="U780" i="5"/>
  <c r="U784" i="5"/>
  <c r="U788" i="5"/>
  <c r="U792" i="5"/>
  <c r="U796" i="5"/>
  <c r="U800" i="5"/>
  <c r="U804" i="5"/>
  <c r="U808" i="5"/>
  <c r="U812" i="5"/>
  <c r="U816" i="5"/>
  <c r="U820" i="5"/>
  <c r="U824" i="5"/>
  <c r="U828" i="5"/>
  <c r="U832" i="5"/>
  <c r="U836" i="5"/>
  <c r="U840" i="5"/>
  <c r="U844" i="5"/>
  <c r="U848" i="5"/>
  <c r="U852" i="5"/>
  <c r="U856" i="5"/>
  <c r="U860" i="5"/>
  <c r="U864" i="5"/>
  <c r="U868" i="5"/>
  <c r="U872" i="5"/>
  <c r="U876" i="5"/>
  <c r="U880" i="5"/>
  <c r="U884" i="5"/>
  <c r="U888" i="5"/>
  <c r="U892" i="5"/>
  <c r="U896" i="5"/>
  <c r="U900" i="5"/>
  <c r="U904" i="5"/>
  <c r="U908" i="5"/>
  <c r="U912" i="5"/>
  <c r="U916" i="5"/>
  <c r="U920" i="5"/>
  <c r="U12" i="5"/>
  <c r="U6" i="5"/>
  <c r="U8" i="5"/>
  <c r="U7" i="5"/>
  <c r="U15" i="5"/>
  <c r="U23" i="5"/>
  <c r="U29" i="5"/>
  <c r="U33" i="5"/>
  <c r="U37" i="5"/>
  <c r="U41" i="5"/>
  <c r="U45" i="5"/>
  <c r="U49" i="5"/>
  <c r="U53" i="5"/>
  <c r="U57" i="5"/>
  <c r="U61" i="5"/>
  <c r="U65" i="5"/>
  <c r="U69" i="5"/>
  <c r="U73" i="5"/>
  <c r="U77" i="5"/>
  <c r="U81" i="5"/>
  <c r="U85" i="5"/>
  <c r="U89" i="5"/>
  <c r="U93" i="5"/>
  <c r="U97" i="5"/>
  <c r="U101" i="5"/>
  <c r="U105" i="5"/>
  <c r="U109" i="5"/>
  <c r="U113" i="5"/>
  <c r="U117" i="5"/>
  <c r="U121" i="5"/>
  <c r="U125" i="5"/>
  <c r="U129" i="5"/>
  <c r="U133" i="5"/>
  <c r="U137" i="5"/>
  <c r="U141" i="5"/>
  <c r="U145" i="5"/>
  <c r="U149" i="5"/>
  <c r="U153" i="5"/>
  <c r="U157" i="5"/>
  <c r="U161" i="5"/>
  <c r="U165" i="5"/>
  <c r="U169" i="5"/>
  <c r="U173" i="5"/>
  <c r="U177" i="5"/>
  <c r="U181" i="5"/>
  <c r="U185" i="5"/>
  <c r="U189" i="5"/>
  <c r="U193" i="5"/>
  <c r="U197" i="5"/>
  <c r="U201" i="5"/>
  <c r="U205" i="5"/>
  <c r="U209" i="5"/>
  <c r="U213" i="5"/>
  <c r="U217" i="5"/>
  <c r="U221" i="5"/>
  <c r="U225" i="5"/>
  <c r="U229" i="5"/>
  <c r="U233" i="5"/>
  <c r="U237" i="5"/>
  <c r="U241" i="5"/>
  <c r="U245" i="5"/>
  <c r="U249" i="5"/>
  <c r="U253" i="5"/>
  <c r="U257" i="5"/>
  <c r="U261" i="5"/>
  <c r="U265" i="5"/>
  <c r="U269" i="5"/>
  <c r="U273" i="5"/>
  <c r="U277" i="5"/>
  <c r="U281" i="5"/>
  <c r="U285" i="5"/>
  <c r="U289" i="5"/>
  <c r="U293" i="5"/>
  <c r="U297" i="5"/>
  <c r="U301" i="5"/>
  <c r="U305" i="5"/>
  <c r="U309" i="5"/>
  <c r="U313" i="5"/>
  <c r="U317" i="5"/>
  <c r="U321" i="5"/>
  <c r="U325" i="5"/>
  <c r="U329" i="5"/>
  <c r="U333" i="5"/>
  <c r="U337" i="5"/>
  <c r="U341" i="5"/>
  <c r="U345" i="5"/>
  <c r="U349" i="5"/>
  <c r="U353" i="5"/>
  <c r="U357" i="5"/>
  <c r="U361" i="5"/>
  <c r="U365" i="5"/>
  <c r="U369" i="5"/>
  <c r="U373" i="5"/>
  <c r="U377" i="5"/>
  <c r="U381" i="5"/>
  <c r="U385" i="5"/>
  <c r="U389" i="5"/>
  <c r="U393" i="5"/>
  <c r="U397" i="5"/>
  <c r="U401" i="5"/>
  <c r="U408" i="5"/>
  <c r="U415" i="5"/>
  <c r="U403" i="5"/>
  <c r="U411" i="5"/>
  <c r="U421" i="5"/>
  <c r="U425" i="5"/>
  <c r="U429" i="5"/>
  <c r="U433" i="5"/>
  <c r="U437" i="5"/>
  <c r="U441" i="5"/>
  <c r="U445" i="5"/>
  <c r="U449" i="5"/>
  <c r="U453" i="5"/>
  <c r="U457" i="5"/>
  <c r="U461" i="5"/>
  <c r="U465" i="5"/>
  <c r="U469" i="5"/>
  <c r="U473" i="5"/>
  <c r="U477" i="5"/>
  <c r="U481" i="5"/>
  <c r="U485" i="5"/>
  <c r="U489" i="5"/>
  <c r="U493" i="5"/>
  <c r="U497" i="5"/>
  <c r="U501" i="5"/>
  <c r="U505" i="5"/>
  <c r="U509" i="5"/>
  <c r="U513" i="5"/>
  <c r="U517" i="5"/>
  <c r="U521" i="5"/>
  <c r="U525" i="5"/>
  <c r="U529" i="5"/>
  <c r="U533" i="5"/>
  <c r="U537" i="5"/>
  <c r="U541" i="5"/>
  <c r="U545" i="5"/>
  <c r="U549" i="5"/>
  <c r="U553" i="5"/>
  <c r="U557" i="5"/>
  <c r="U561" i="5"/>
  <c r="U565" i="5"/>
  <c r="U569" i="5"/>
  <c r="U573" i="5"/>
  <c r="U577" i="5"/>
  <c r="U581" i="5"/>
  <c r="U585" i="5"/>
  <c r="U589" i="5"/>
  <c r="U593" i="5"/>
  <c r="U597" i="5"/>
  <c r="U601" i="5"/>
  <c r="U605" i="5"/>
  <c r="U609" i="5"/>
  <c r="U613" i="5"/>
  <c r="U617" i="5"/>
  <c r="U621" i="5"/>
  <c r="U625" i="5"/>
  <c r="U629" i="5"/>
  <c r="U633" i="5"/>
  <c r="U637" i="5"/>
  <c r="U641" i="5"/>
  <c r="U645" i="5"/>
  <c r="U649" i="5"/>
  <c r="U653" i="5"/>
  <c r="U657" i="5"/>
  <c r="U661" i="5"/>
  <c r="U665" i="5"/>
  <c r="U669" i="5"/>
  <c r="U673" i="5"/>
  <c r="U677" i="5"/>
  <c r="U681" i="5"/>
  <c r="U685" i="5"/>
  <c r="U689" i="5"/>
  <c r="U693" i="5"/>
  <c r="U697" i="5"/>
  <c r="U701" i="5"/>
  <c r="U705" i="5"/>
  <c r="U709" i="5"/>
  <c r="U713" i="5"/>
  <c r="U717" i="5"/>
  <c r="U721" i="5"/>
  <c r="U725" i="5"/>
  <c r="U729" i="5"/>
  <c r="U733" i="5"/>
  <c r="U737" i="5"/>
  <c r="U741" i="5"/>
  <c r="U745" i="5"/>
  <c r="U749" i="5"/>
  <c r="U753" i="5"/>
  <c r="U757" i="5"/>
  <c r="U761" i="5"/>
  <c r="U765" i="5"/>
  <c r="U769" i="5"/>
  <c r="U773" i="5"/>
  <c r="U777" i="5"/>
  <c r="U781" i="5"/>
  <c r="U785" i="5"/>
  <c r="U789" i="5"/>
  <c r="U793" i="5"/>
  <c r="U797" i="5"/>
  <c r="U801" i="5"/>
  <c r="U805" i="5"/>
  <c r="U809" i="5"/>
  <c r="U813" i="5"/>
  <c r="U817" i="5"/>
  <c r="U821" i="5"/>
  <c r="U825" i="5"/>
  <c r="U829" i="5"/>
  <c r="U833" i="5"/>
  <c r="U837" i="5"/>
  <c r="U841" i="5"/>
  <c r="U845" i="5"/>
  <c r="U849" i="5"/>
  <c r="U853" i="5"/>
  <c r="U857" i="5"/>
  <c r="U861" i="5"/>
  <c r="U865" i="5"/>
  <c r="U869" i="5"/>
  <c r="U873" i="5"/>
  <c r="U877" i="5"/>
  <c r="U881" i="5"/>
  <c r="U885" i="5"/>
  <c r="U889" i="5"/>
  <c r="U893" i="5"/>
  <c r="U897" i="5"/>
  <c r="U901" i="5"/>
  <c r="U905" i="5"/>
  <c r="U909" i="5"/>
  <c r="U913" i="5"/>
  <c r="U917" i="5"/>
  <c r="U921" i="5"/>
  <c r="F9" i="1"/>
  <c r="C134" i="1"/>
  <c r="A6" i="1"/>
  <c r="J16" i="13" l="1"/>
  <c r="H14" i="13"/>
  <c r="M13" i="13"/>
  <c r="L13" i="13"/>
  <c r="I16" i="13"/>
  <c r="B501" i="8"/>
  <c r="D20" i="8"/>
  <c r="F12" i="8"/>
  <c r="A12" i="8"/>
  <c r="A8" i="5"/>
  <c r="C8" i="5"/>
  <c r="F10" i="1"/>
  <c r="C135" i="1"/>
  <c r="A7" i="1"/>
  <c r="H15" i="13" l="1"/>
  <c r="M14" i="13"/>
  <c r="L14" i="13"/>
  <c r="I17" i="13"/>
  <c r="J17" i="13"/>
  <c r="B502" i="8"/>
  <c r="F13" i="8"/>
  <c r="D21" i="8"/>
  <c r="A13" i="8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3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1309" i="8" s="1"/>
  <c r="A1310" i="8" s="1"/>
  <c r="A1311" i="8" s="1"/>
  <c r="A1312" i="8" s="1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A1330" i="8" s="1"/>
  <c r="A1331" i="8" s="1"/>
  <c r="A1332" i="8" s="1"/>
  <c r="A1333" i="8" s="1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 s="1"/>
  <c r="A1349" i="8" s="1"/>
  <c r="A1350" i="8" s="1"/>
  <c r="A1351" i="8" s="1"/>
  <c r="A1352" i="8" s="1"/>
  <c r="A1353" i="8" s="1"/>
  <c r="A1354" i="8" s="1"/>
  <c r="A1355" i="8" s="1"/>
  <c r="A1356" i="8" s="1"/>
  <c r="A1357" i="8" s="1"/>
  <c r="A1358" i="8" s="1"/>
  <c r="A1359" i="8" s="1"/>
  <c r="A1360" i="8" s="1"/>
  <c r="A1361" i="8" s="1"/>
  <c r="A1362" i="8" s="1"/>
  <c r="A1363" i="8" s="1"/>
  <c r="A1364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A1385" i="8" s="1"/>
  <c r="A1386" i="8" s="1"/>
  <c r="A1387" i="8" s="1"/>
  <c r="A1388" i="8" s="1"/>
  <c r="A1389" i="8" s="1"/>
  <c r="A1390" i="8" s="1"/>
  <c r="A1391" i="8" s="1"/>
  <c r="A1392" i="8" s="1"/>
  <c r="A1393" i="8" s="1"/>
  <c r="A1394" i="8" s="1"/>
  <c r="A1395" i="8" s="1"/>
  <c r="A1396" i="8" s="1"/>
  <c r="A1397" i="8" s="1"/>
  <c r="A1398" i="8" s="1"/>
  <c r="A1399" i="8" s="1"/>
  <c r="A1400" i="8" s="1"/>
  <c r="A1401" i="8" s="1"/>
  <c r="A1402" i="8" s="1"/>
  <c r="A1403" i="8" s="1"/>
  <c r="A1404" i="8" s="1"/>
  <c r="A1405" i="8" s="1"/>
  <c r="A1406" i="8" s="1"/>
  <c r="A1407" i="8" s="1"/>
  <c r="A1408" i="8" s="1"/>
  <c r="A1409" i="8" s="1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A1424" i="8" s="1"/>
  <c r="A1425" i="8" s="1"/>
  <c r="A1426" i="8" s="1"/>
  <c r="A1427" i="8" s="1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 s="1"/>
  <c r="A1445" i="8" s="1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463" i="8" s="1"/>
  <c r="A1464" i="8" s="1"/>
  <c r="A1465" i="8" s="1"/>
  <c r="A1466" i="8" s="1"/>
  <c r="A1467" i="8" s="1"/>
  <c r="A1468" i="8" s="1"/>
  <c r="A1469" i="8" s="1"/>
  <c r="A1470" i="8" s="1"/>
  <c r="A1471" i="8" s="1"/>
  <c r="A1472" i="8" s="1"/>
  <c r="A1473" i="8" s="1"/>
  <c r="A1474" i="8" s="1"/>
  <c r="A1475" i="8" s="1"/>
  <c r="A1476" i="8" s="1"/>
  <c r="A1477" i="8" s="1"/>
  <c r="A1478" i="8" s="1"/>
  <c r="A1479" i="8" s="1"/>
  <c r="A1480" i="8" s="1"/>
  <c r="A1481" i="8" s="1"/>
  <c r="A1482" i="8" s="1"/>
  <c r="A1483" i="8" s="1"/>
  <c r="A1484" i="8" s="1"/>
  <c r="A1485" i="8" s="1"/>
  <c r="A1486" i="8" s="1"/>
  <c r="A1487" i="8" s="1"/>
  <c r="A1488" i="8" s="1"/>
  <c r="A1489" i="8" s="1"/>
  <c r="A1490" i="8" s="1"/>
  <c r="A1491" i="8" s="1"/>
  <c r="A1492" i="8" s="1"/>
  <c r="A1493" i="8" s="1"/>
  <c r="A1494" i="8" s="1"/>
  <c r="A1495" i="8" s="1"/>
  <c r="A1496" i="8" s="1"/>
  <c r="A1497" i="8" s="1"/>
  <c r="A1498" i="8" s="1"/>
  <c r="A1499" i="8" s="1"/>
  <c r="A1500" i="8" s="1"/>
  <c r="A1501" i="8" s="1"/>
  <c r="A1502" i="8" s="1"/>
  <c r="A1503" i="8" s="1"/>
  <c r="A1504" i="8" s="1"/>
  <c r="A1505" i="8" s="1"/>
  <c r="A1506" i="8" s="1"/>
  <c r="A1507" i="8" s="1"/>
  <c r="A1508" i="8" s="1"/>
  <c r="A1509" i="8" s="1"/>
  <c r="A1510" i="8" s="1"/>
  <c r="A1511" i="8" s="1"/>
  <c r="A1512" i="8" s="1"/>
  <c r="A1513" i="8" s="1"/>
  <c r="A1514" i="8" s="1"/>
  <c r="A1515" i="8" s="1"/>
  <c r="A1516" i="8" s="1"/>
  <c r="A1517" i="8" s="1"/>
  <c r="A1518" i="8" s="1"/>
  <c r="A1519" i="8" s="1"/>
  <c r="A1520" i="8" s="1"/>
  <c r="A1521" i="8" s="1"/>
  <c r="A1522" i="8" s="1"/>
  <c r="A1523" i="8" s="1"/>
  <c r="A1524" i="8" s="1"/>
  <c r="A1525" i="8" s="1"/>
  <c r="A1526" i="8" s="1"/>
  <c r="A1527" i="8" s="1"/>
  <c r="A1528" i="8" s="1"/>
  <c r="A1529" i="8" s="1"/>
  <c r="A1530" i="8" s="1"/>
  <c r="A1531" i="8" s="1"/>
  <c r="A1532" i="8" s="1"/>
  <c r="A1533" i="8" s="1"/>
  <c r="A1534" i="8" s="1"/>
  <c r="A1535" i="8" s="1"/>
  <c r="A1536" i="8" s="1"/>
  <c r="A1537" i="8" s="1"/>
  <c r="A1538" i="8" s="1"/>
  <c r="A1539" i="8" s="1"/>
  <c r="A1540" i="8" s="1"/>
  <c r="A1541" i="8" s="1"/>
  <c r="A1542" i="8" s="1"/>
  <c r="A1543" i="8" s="1"/>
  <c r="A1544" i="8" s="1"/>
  <c r="A1545" i="8" s="1"/>
  <c r="A1546" i="8" s="1"/>
  <c r="A1547" i="8" s="1"/>
  <c r="A1548" i="8" s="1"/>
  <c r="A1549" i="8" s="1"/>
  <c r="A1550" i="8" s="1"/>
  <c r="A1551" i="8" s="1"/>
  <c r="A1552" i="8" s="1"/>
  <c r="A1553" i="8" s="1"/>
  <c r="A1554" i="8" s="1"/>
  <c r="A1555" i="8" s="1"/>
  <c r="A1556" i="8" s="1"/>
  <c r="A1557" i="8" s="1"/>
  <c r="A1558" i="8" s="1"/>
  <c r="A1559" i="8" s="1"/>
  <c r="A1560" i="8" s="1"/>
  <c r="A1561" i="8" s="1"/>
  <c r="A1562" i="8" s="1"/>
  <c r="A1563" i="8" s="1"/>
  <c r="A1564" i="8" s="1"/>
  <c r="A1565" i="8" s="1"/>
  <c r="A1566" i="8" s="1"/>
  <c r="A1567" i="8" s="1"/>
  <c r="A1568" i="8" s="1"/>
  <c r="A1569" i="8" s="1"/>
  <c r="A1570" i="8" s="1"/>
  <c r="A1571" i="8" s="1"/>
  <c r="A1572" i="8" s="1"/>
  <c r="A1573" i="8" s="1"/>
  <c r="A1574" i="8" s="1"/>
  <c r="A1575" i="8" s="1"/>
  <c r="A1576" i="8" s="1"/>
  <c r="A1577" i="8" s="1"/>
  <c r="A1578" i="8" s="1"/>
  <c r="A1579" i="8" s="1"/>
  <c r="A1580" i="8" s="1"/>
  <c r="A1581" i="8" s="1"/>
  <c r="A1582" i="8" s="1"/>
  <c r="A1583" i="8" s="1"/>
  <c r="A1584" i="8" s="1"/>
  <c r="A1585" i="8" s="1"/>
  <c r="A1586" i="8" s="1"/>
  <c r="A1587" i="8" s="1"/>
  <c r="A1588" i="8" s="1"/>
  <c r="A1589" i="8" s="1"/>
  <c r="A1590" i="8" s="1"/>
  <c r="A1591" i="8" s="1"/>
  <c r="A1592" i="8" s="1"/>
  <c r="A1593" i="8" s="1"/>
  <c r="A1594" i="8" s="1"/>
  <c r="A1595" i="8" s="1"/>
  <c r="A1596" i="8" s="1"/>
  <c r="A1597" i="8" s="1"/>
  <c r="A1598" i="8" s="1"/>
  <c r="A1599" i="8" s="1"/>
  <c r="A1600" i="8" s="1"/>
  <c r="A1601" i="8" s="1"/>
  <c r="A1602" i="8" s="1"/>
  <c r="A1603" i="8" s="1"/>
  <c r="A1604" i="8" s="1"/>
  <c r="A1605" i="8" s="1"/>
  <c r="A1606" i="8" s="1"/>
  <c r="A1607" i="8" s="1"/>
  <c r="A1608" i="8" s="1"/>
  <c r="A1609" i="8" s="1"/>
  <c r="A1610" i="8" s="1"/>
  <c r="A1611" i="8" s="1"/>
  <c r="A1612" i="8" s="1"/>
  <c r="A1613" i="8" s="1"/>
  <c r="A1614" i="8" s="1"/>
  <c r="A1615" i="8" s="1"/>
  <c r="A1616" i="8" s="1"/>
  <c r="A1617" i="8" s="1"/>
  <c r="A1618" i="8" s="1"/>
  <c r="A1619" i="8" s="1"/>
  <c r="A1620" i="8" s="1"/>
  <c r="A1621" i="8" s="1"/>
  <c r="A1622" i="8" s="1"/>
  <c r="A1623" i="8" s="1"/>
  <c r="A1624" i="8" s="1"/>
  <c r="A1625" i="8" s="1"/>
  <c r="A1626" i="8" s="1"/>
  <c r="A1627" i="8" s="1"/>
  <c r="A1628" i="8" s="1"/>
  <c r="A1629" i="8" s="1"/>
  <c r="A1630" i="8" s="1"/>
  <c r="A1631" i="8" s="1"/>
  <c r="A1632" i="8" s="1"/>
  <c r="A1633" i="8" s="1"/>
  <c r="A1634" i="8" s="1"/>
  <c r="A1635" i="8" s="1"/>
  <c r="A1636" i="8" s="1"/>
  <c r="A1637" i="8" s="1"/>
  <c r="A1638" i="8" s="1"/>
  <c r="A1639" i="8" s="1"/>
  <c r="A1640" i="8" s="1"/>
  <c r="A1641" i="8" s="1"/>
  <c r="A1642" i="8" s="1"/>
  <c r="A1643" i="8" s="1"/>
  <c r="A1644" i="8" s="1"/>
  <c r="A1645" i="8" s="1"/>
  <c r="A1646" i="8" s="1"/>
  <c r="A1647" i="8" s="1"/>
  <c r="A1648" i="8" s="1"/>
  <c r="A1649" i="8" s="1"/>
  <c r="A1650" i="8" s="1"/>
  <c r="A1651" i="8" s="1"/>
  <c r="A1652" i="8" s="1"/>
  <c r="A1653" i="8" s="1"/>
  <c r="A1654" i="8" s="1"/>
  <c r="A1655" i="8" s="1"/>
  <c r="A1656" i="8" s="1"/>
  <c r="A1657" i="8" s="1"/>
  <c r="A1658" i="8" s="1"/>
  <c r="A1659" i="8" s="1"/>
  <c r="A1660" i="8" s="1"/>
  <c r="A1661" i="8" s="1"/>
  <c r="A1662" i="8" s="1"/>
  <c r="A1663" i="8" s="1"/>
  <c r="A1664" i="8" s="1"/>
  <c r="A1665" i="8" s="1"/>
  <c r="A1666" i="8" s="1"/>
  <c r="A1667" i="8" s="1"/>
  <c r="A1668" i="8" s="1"/>
  <c r="A1669" i="8" s="1"/>
  <c r="A1670" i="8" s="1"/>
  <c r="A1671" i="8" s="1"/>
  <c r="A1672" i="8" s="1"/>
  <c r="A1673" i="8" s="1"/>
  <c r="A1674" i="8" s="1"/>
  <c r="A1675" i="8" s="1"/>
  <c r="A1676" i="8" s="1"/>
  <c r="A1677" i="8" s="1"/>
  <c r="A1678" i="8" s="1"/>
  <c r="A1679" i="8" s="1"/>
  <c r="A1680" i="8" s="1"/>
  <c r="A1681" i="8" s="1"/>
  <c r="A1682" i="8" s="1"/>
  <c r="A1683" i="8" s="1"/>
  <c r="A1684" i="8" s="1"/>
  <c r="A1685" i="8" s="1"/>
  <c r="A1686" i="8" s="1"/>
  <c r="A1687" i="8" s="1"/>
  <c r="A1688" i="8" s="1"/>
  <c r="A1689" i="8" s="1"/>
  <c r="A1690" i="8" s="1"/>
  <c r="A1691" i="8" s="1"/>
  <c r="A1692" i="8" s="1"/>
  <c r="A1693" i="8" s="1"/>
  <c r="A1694" i="8" s="1"/>
  <c r="A1695" i="8" s="1"/>
  <c r="A1696" i="8" s="1"/>
  <c r="A1697" i="8" s="1"/>
  <c r="A1698" i="8" s="1"/>
  <c r="A1699" i="8" s="1"/>
  <c r="A1700" i="8" s="1"/>
  <c r="A1701" i="8" s="1"/>
  <c r="A1702" i="8" s="1"/>
  <c r="A1703" i="8" s="1"/>
  <c r="A1704" i="8" s="1"/>
  <c r="A1705" i="8" s="1"/>
  <c r="A1706" i="8" s="1"/>
  <c r="A1707" i="8" s="1"/>
  <c r="A1708" i="8" s="1"/>
  <c r="A1709" i="8" s="1"/>
  <c r="A1710" i="8" s="1"/>
  <c r="A1711" i="8" s="1"/>
  <c r="A1712" i="8" s="1"/>
  <c r="A1713" i="8" s="1"/>
  <c r="A1714" i="8" s="1"/>
  <c r="A1715" i="8" s="1"/>
  <c r="A1716" i="8" s="1"/>
  <c r="A1717" i="8" s="1"/>
  <c r="A1718" i="8" s="1"/>
  <c r="A1719" i="8" s="1"/>
  <c r="A1720" i="8" s="1"/>
  <c r="A1721" i="8" s="1"/>
  <c r="A1722" i="8" s="1"/>
  <c r="A1723" i="8" s="1"/>
  <c r="A1724" i="8" s="1"/>
  <c r="A1725" i="8" s="1"/>
  <c r="A1726" i="8" s="1"/>
  <c r="A1727" i="8" s="1"/>
  <c r="A1728" i="8" s="1"/>
  <c r="A1729" i="8" s="1"/>
  <c r="A1730" i="8" s="1"/>
  <c r="A1731" i="8" s="1"/>
  <c r="A1732" i="8" s="1"/>
  <c r="A1733" i="8" s="1"/>
  <c r="A1734" i="8" s="1"/>
  <c r="A1735" i="8" s="1"/>
  <c r="A1736" i="8" s="1"/>
  <c r="A1737" i="8" s="1"/>
  <c r="A1738" i="8" s="1"/>
  <c r="A1739" i="8" s="1"/>
  <c r="A1740" i="8" s="1"/>
  <c r="A1741" i="8" s="1"/>
  <c r="A1742" i="8" s="1"/>
  <c r="A1743" i="8" s="1"/>
  <c r="A1744" i="8" s="1"/>
  <c r="A1745" i="8" s="1"/>
  <c r="A1746" i="8" s="1"/>
  <c r="A1747" i="8" s="1"/>
  <c r="A1748" i="8" s="1"/>
  <c r="A1749" i="8" s="1"/>
  <c r="A1750" i="8" s="1"/>
  <c r="A1751" i="8" s="1"/>
  <c r="A1752" i="8" s="1"/>
  <c r="A1753" i="8" s="1"/>
  <c r="A1754" i="8" s="1"/>
  <c r="A1755" i="8" s="1"/>
  <c r="A1756" i="8" s="1"/>
  <c r="A1757" i="8" s="1"/>
  <c r="A1758" i="8" s="1"/>
  <c r="A1759" i="8" s="1"/>
  <c r="A1760" i="8" s="1"/>
  <c r="A1761" i="8" s="1"/>
  <c r="A1762" i="8" s="1"/>
  <c r="A1763" i="8" s="1"/>
  <c r="A1764" i="8" s="1"/>
  <c r="A1765" i="8" s="1"/>
  <c r="A1766" i="8" s="1"/>
  <c r="A1767" i="8" s="1"/>
  <c r="A1768" i="8" s="1"/>
  <c r="A1769" i="8" s="1"/>
  <c r="A1770" i="8" s="1"/>
  <c r="A1771" i="8" s="1"/>
  <c r="A1772" i="8" s="1"/>
  <c r="A1773" i="8" s="1"/>
  <c r="A1774" i="8" s="1"/>
  <c r="A1775" i="8" s="1"/>
  <c r="A1776" i="8" s="1"/>
  <c r="A1777" i="8" s="1"/>
  <c r="A1778" i="8" s="1"/>
  <c r="A1779" i="8" s="1"/>
  <c r="A1780" i="8" s="1"/>
  <c r="A1781" i="8" s="1"/>
  <c r="A1782" i="8" s="1"/>
  <c r="A1783" i="8" s="1"/>
  <c r="A1784" i="8" s="1"/>
  <c r="A1785" i="8" s="1"/>
  <c r="A1786" i="8" s="1"/>
  <c r="A1787" i="8" s="1"/>
  <c r="A1788" i="8" s="1"/>
  <c r="A1789" i="8" s="1"/>
  <c r="A1790" i="8" s="1"/>
  <c r="A1791" i="8" s="1"/>
  <c r="A1792" i="8" s="1"/>
  <c r="A1793" i="8" s="1"/>
  <c r="A1794" i="8" s="1"/>
  <c r="A1795" i="8" s="1"/>
  <c r="A1796" i="8" s="1"/>
  <c r="A1797" i="8" s="1"/>
  <c r="A1798" i="8" s="1"/>
  <c r="A1799" i="8" s="1"/>
  <c r="A1800" i="8" s="1"/>
  <c r="A1801" i="8" s="1"/>
  <c r="A1802" i="8" s="1"/>
  <c r="A1803" i="8" s="1"/>
  <c r="A1804" i="8" s="1"/>
  <c r="A1805" i="8" s="1"/>
  <c r="A1806" i="8" s="1"/>
  <c r="A1807" i="8" s="1"/>
  <c r="A1808" i="8" s="1"/>
  <c r="A1809" i="8" s="1"/>
  <c r="A1810" i="8" s="1"/>
  <c r="A1811" i="8" s="1"/>
  <c r="A1812" i="8" s="1"/>
  <c r="A1813" i="8" s="1"/>
  <c r="A1814" i="8" s="1"/>
  <c r="A1815" i="8" s="1"/>
  <c r="A1816" i="8" s="1"/>
  <c r="A1817" i="8" s="1"/>
  <c r="A1818" i="8" s="1"/>
  <c r="A1819" i="8" s="1"/>
  <c r="A1820" i="8" s="1"/>
  <c r="A1821" i="8" s="1"/>
  <c r="A1822" i="8" s="1"/>
  <c r="A1823" i="8" s="1"/>
  <c r="A1824" i="8" s="1"/>
  <c r="A1825" i="8" s="1"/>
  <c r="A1826" i="8" s="1"/>
  <c r="A1827" i="8" s="1"/>
  <c r="A1828" i="8" s="1"/>
  <c r="A1829" i="8" s="1"/>
  <c r="A1830" i="8" s="1"/>
  <c r="A1831" i="8" s="1"/>
  <c r="A1832" i="8" s="1"/>
  <c r="A1833" i="8" s="1"/>
  <c r="A1834" i="8" s="1"/>
  <c r="A1835" i="8" s="1"/>
  <c r="A1836" i="8" s="1"/>
  <c r="A1837" i="8" s="1"/>
  <c r="A1838" i="8" s="1"/>
  <c r="A1839" i="8" s="1"/>
  <c r="A1840" i="8" s="1"/>
  <c r="A1841" i="8" s="1"/>
  <c r="A1842" i="8" s="1"/>
  <c r="A1843" i="8" s="1"/>
  <c r="A1844" i="8" s="1"/>
  <c r="A1845" i="8" s="1"/>
  <c r="A1846" i="8" s="1"/>
  <c r="A1847" i="8" s="1"/>
  <c r="A1848" i="8" s="1"/>
  <c r="A1849" i="8" s="1"/>
  <c r="A1850" i="8" s="1"/>
  <c r="A1851" i="8" s="1"/>
  <c r="A1852" i="8" s="1"/>
  <c r="A1853" i="8" s="1"/>
  <c r="A1854" i="8" s="1"/>
  <c r="A1855" i="8" s="1"/>
  <c r="A1856" i="8" s="1"/>
  <c r="A1857" i="8" s="1"/>
  <c r="A1858" i="8" s="1"/>
  <c r="A1859" i="8" s="1"/>
  <c r="A1860" i="8" s="1"/>
  <c r="A1861" i="8" s="1"/>
  <c r="A1862" i="8" s="1"/>
  <c r="A1863" i="8" s="1"/>
  <c r="A1864" i="8" s="1"/>
  <c r="A1865" i="8" s="1"/>
  <c r="A1866" i="8" s="1"/>
  <c r="A1867" i="8" s="1"/>
  <c r="A1868" i="8" s="1"/>
  <c r="A1869" i="8" s="1"/>
  <c r="A1870" i="8" s="1"/>
  <c r="A1871" i="8" s="1"/>
  <c r="A1872" i="8" s="1"/>
  <c r="A1873" i="8" s="1"/>
  <c r="A1874" i="8" s="1"/>
  <c r="A1875" i="8" s="1"/>
  <c r="A1876" i="8" s="1"/>
  <c r="A1877" i="8" s="1"/>
  <c r="A1878" i="8" s="1"/>
  <c r="A1879" i="8" s="1"/>
  <c r="A1880" i="8" s="1"/>
  <c r="A1881" i="8" s="1"/>
  <c r="A1882" i="8" s="1"/>
  <c r="A1883" i="8" s="1"/>
  <c r="A1884" i="8" s="1"/>
  <c r="A1885" i="8" s="1"/>
  <c r="A1886" i="8" s="1"/>
  <c r="A1887" i="8" s="1"/>
  <c r="A1888" i="8" s="1"/>
  <c r="A1889" i="8" s="1"/>
  <c r="A1890" i="8" s="1"/>
  <c r="A1891" i="8" s="1"/>
  <c r="A1892" i="8" s="1"/>
  <c r="A1893" i="8" s="1"/>
  <c r="A1894" i="8" s="1"/>
  <c r="A1895" i="8" s="1"/>
  <c r="A1896" i="8" s="1"/>
  <c r="A1897" i="8" s="1"/>
  <c r="A1898" i="8" s="1"/>
  <c r="A1899" i="8" s="1"/>
  <c r="A1900" i="8" s="1"/>
  <c r="A1901" i="8" s="1"/>
  <c r="A1902" i="8" s="1"/>
  <c r="A1903" i="8" s="1"/>
  <c r="A1904" i="8" s="1"/>
  <c r="A1905" i="8" s="1"/>
  <c r="A1906" i="8" s="1"/>
  <c r="A1907" i="8" s="1"/>
  <c r="A1908" i="8" s="1"/>
  <c r="A1909" i="8" s="1"/>
  <c r="A1910" i="8" s="1"/>
  <c r="A1911" i="8" s="1"/>
  <c r="A1912" i="8" s="1"/>
  <c r="A1913" i="8" s="1"/>
  <c r="A1914" i="8" s="1"/>
  <c r="A1915" i="8" s="1"/>
  <c r="A1916" i="8" s="1"/>
  <c r="A1917" i="8" s="1"/>
  <c r="A1918" i="8" s="1"/>
  <c r="A1919" i="8" s="1"/>
  <c r="A1920" i="8" s="1"/>
  <c r="A1921" i="8" s="1"/>
  <c r="A1922" i="8" s="1"/>
  <c r="A1923" i="8" s="1"/>
  <c r="A1924" i="8" s="1"/>
  <c r="A1925" i="8" s="1"/>
  <c r="A1926" i="8" s="1"/>
  <c r="A1927" i="8" s="1"/>
  <c r="A1928" i="8" s="1"/>
  <c r="A1929" i="8" s="1"/>
  <c r="A1930" i="8" s="1"/>
  <c r="A1931" i="8" s="1"/>
  <c r="A1932" i="8" s="1"/>
  <c r="A1933" i="8" s="1"/>
  <c r="A1934" i="8" s="1"/>
  <c r="A1935" i="8" s="1"/>
  <c r="A1936" i="8" s="1"/>
  <c r="A1937" i="8" s="1"/>
  <c r="A1938" i="8" s="1"/>
  <c r="A1939" i="8" s="1"/>
  <c r="A1940" i="8" s="1"/>
  <c r="A1941" i="8" s="1"/>
  <c r="A1942" i="8" s="1"/>
  <c r="A1943" i="8" s="1"/>
  <c r="A1944" i="8" s="1"/>
  <c r="A1945" i="8" s="1"/>
  <c r="A1946" i="8" s="1"/>
  <c r="A1947" i="8" s="1"/>
  <c r="A1948" i="8" s="1"/>
  <c r="A1949" i="8" s="1"/>
  <c r="A1950" i="8" s="1"/>
  <c r="A1951" i="8" s="1"/>
  <c r="A1952" i="8" s="1"/>
  <c r="A1953" i="8" s="1"/>
  <c r="A1954" i="8" s="1"/>
  <c r="A1955" i="8" s="1"/>
  <c r="A1956" i="8" s="1"/>
  <c r="A1957" i="8" s="1"/>
  <c r="A1958" i="8" s="1"/>
  <c r="A1959" i="8" s="1"/>
  <c r="A1960" i="8" s="1"/>
  <c r="A1961" i="8" s="1"/>
  <c r="A1962" i="8" s="1"/>
  <c r="A1963" i="8" s="1"/>
  <c r="A1964" i="8" s="1"/>
  <c r="A1965" i="8" s="1"/>
  <c r="A1966" i="8" s="1"/>
  <c r="A1967" i="8" s="1"/>
  <c r="A1968" i="8" s="1"/>
  <c r="A1969" i="8" s="1"/>
  <c r="A1970" i="8" s="1"/>
  <c r="A1971" i="8" s="1"/>
  <c r="A1972" i="8" s="1"/>
  <c r="A1973" i="8" s="1"/>
  <c r="A1974" i="8" s="1"/>
  <c r="A1975" i="8" s="1"/>
  <c r="A1976" i="8" s="1"/>
  <c r="A1977" i="8" s="1"/>
  <c r="A1978" i="8" s="1"/>
  <c r="A1979" i="8" s="1"/>
  <c r="A1980" i="8" s="1"/>
  <c r="A1981" i="8" s="1"/>
  <c r="A1982" i="8" s="1"/>
  <c r="A1983" i="8" s="1"/>
  <c r="A1984" i="8" s="1"/>
  <c r="A1985" i="8" s="1"/>
  <c r="A1986" i="8" s="1"/>
  <c r="A1987" i="8" s="1"/>
  <c r="A1988" i="8" s="1"/>
  <c r="A1989" i="8" s="1"/>
  <c r="A1990" i="8" s="1"/>
  <c r="A1991" i="8" s="1"/>
  <c r="A1992" i="8" s="1"/>
  <c r="A1993" i="8" s="1"/>
  <c r="A1994" i="8" s="1"/>
  <c r="A1995" i="8" s="1"/>
  <c r="A1996" i="8" s="1"/>
  <c r="A1997" i="8" s="1"/>
  <c r="A1998" i="8" s="1"/>
  <c r="A1999" i="8" s="1"/>
  <c r="A2000" i="8" s="1"/>
  <c r="A2001" i="8" s="1"/>
  <c r="A2002" i="8" s="1"/>
  <c r="A2003" i="8" s="1"/>
  <c r="A2004" i="8" s="1"/>
  <c r="A2005" i="8" s="1"/>
  <c r="A2006" i="8" s="1"/>
  <c r="A2007" i="8" s="1"/>
  <c r="A2008" i="8" s="1"/>
  <c r="A2009" i="8" s="1"/>
  <c r="A2010" i="8" s="1"/>
  <c r="A2011" i="8" s="1"/>
  <c r="A2012" i="8" s="1"/>
  <c r="A2013" i="8" s="1"/>
  <c r="A2014" i="8" s="1"/>
  <c r="A2015" i="8" s="1"/>
  <c r="A2016" i="8" s="1"/>
  <c r="A2017" i="8" s="1"/>
  <c r="A2018" i="8" s="1"/>
  <c r="A2019" i="8" s="1"/>
  <c r="A2020" i="8" s="1"/>
  <c r="A2021" i="8" s="1"/>
  <c r="A2022" i="8" s="1"/>
  <c r="A2023" i="8" s="1"/>
  <c r="A2024" i="8" s="1"/>
  <c r="A2025" i="8" s="1"/>
  <c r="A2026" i="8" s="1"/>
  <c r="A2027" i="8" s="1"/>
  <c r="A2028" i="8" s="1"/>
  <c r="A2029" i="8" s="1"/>
  <c r="A2030" i="8" s="1"/>
  <c r="A2031" i="8" s="1"/>
  <c r="A2032" i="8" s="1"/>
  <c r="A2033" i="8" s="1"/>
  <c r="A2034" i="8" s="1"/>
  <c r="A2035" i="8" s="1"/>
  <c r="A2036" i="8" s="1"/>
  <c r="A2037" i="8" s="1"/>
  <c r="A2038" i="8" s="1"/>
  <c r="A2039" i="8" s="1"/>
  <c r="A2040" i="8" s="1"/>
  <c r="A2041" i="8" s="1"/>
  <c r="A2042" i="8" s="1"/>
  <c r="A2043" i="8" s="1"/>
  <c r="A2044" i="8" s="1"/>
  <c r="A2045" i="8" s="1"/>
  <c r="A2046" i="8" s="1"/>
  <c r="A2047" i="8" s="1"/>
  <c r="A2048" i="8" s="1"/>
  <c r="A2049" i="8" s="1"/>
  <c r="A2050" i="8" s="1"/>
  <c r="A2051" i="8" s="1"/>
  <c r="A2052" i="8" s="1"/>
  <c r="A2053" i="8" s="1"/>
  <c r="A2054" i="8" s="1"/>
  <c r="A2055" i="8" s="1"/>
  <c r="A2056" i="8" s="1"/>
  <c r="A2057" i="8" s="1"/>
  <c r="A2058" i="8" s="1"/>
  <c r="A2059" i="8" s="1"/>
  <c r="A2060" i="8" s="1"/>
  <c r="A2061" i="8" s="1"/>
  <c r="A2062" i="8" s="1"/>
  <c r="A2063" i="8" s="1"/>
  <c r="A2064" i="8" s="1"/>
  <c r="A2065" i="8" s="1"/>
  <c r="A2066" i="8" s="1"/>
  <c r="A2067" i="8" s="1"/>
  <c r="A2068" i="8" s="1"/>
  <c r="A2069" i="8" s="1"/>
  <c r="A2070" i="8" s="1"/>
  <c r="A2071" i="8" s="1"/>
  <c r="A2072" i="8" s="1"/>
  <c r="A2073" i="8" s="1"/>
  <c r="A2074" i="8" s="1"/>
  <c r="A2075" i="8" s="1"/>
  <c r="A2076" i="8" s="1"/>
  <c r="A2077" i="8" s="1"/>
  <c r="A2078" i="8" s="1"/>
  <c r="A2079" i="8" s="1"/>
  <c r="A2080" i="8" s="1"/>
  <c r="A2081" i="8" s="1"/>
  <c r="A2082" i="8" s="1"/>
  <c r="A2083" i="8" s="1"/>
  <c r="A2084" i="8" s="1"/>
  <c r="A2085" i="8" s="1"/>
  <c r="A2086" i="8" s="1"/>
  <c r="A2087" i="8" s="1"/>
  <c r="A2088" i="8" s="1"/>
  <c r="A2089" i="8" s="1"/>
  <c r="A2090" i="8" s="1"/>
  <c r="A2091" i="8" s="1"/>
  <c r="A2092" i="8" s="1"/>
  <c r="A2093" i="8" s="1"/>
  <c r="A2094" i="8" s="1"/>
  <c r="A2095" i="8" s="1"/>
  <c r="A2096" i="8" s="1"/>
  <c r="A2097" i="8" s="1"/>
  <c r="A2098" i="8" s="1"/>
  <c r="A2099" i="8" s="1"/>
  <c r="A2100" i="8" s="1"/>
  <c r="A2101" i="8" s="1"/>
  <c r="A2102" i="8" s="1"/>
  <c r="A2103" i="8" s="1"/>
  <c r="A2104" i="8" s="1"/>
  <c r="A2105" i="8" s="1"/>
  <c r="A2106" i="8" s="1"/>
  <c r="A2107" i="8" s="1"/>
  <c r="A2108" i="8" s="1"/>
  <c r="A2109" i="8" s="1"/>
  <c r="A2110" i="8" s="1"/>
  <c r="A2111" i="8" s="1"/>
  <c r="A2112" i="8" s="1"/>
  <c r="A2113" i="8" s="1"/>
  <c r="A2114" i="8" s="1"/>
  <c r="A2115" i="8" s="1"/>
  <c r="A2116" i="8" s="1"/>
  <c r="A2117" i="8" s="1"/>
  <c r="A2118" i="8" s="1"/>
  <c r="A2119" i="8" s="1"/>
  <c r="A2120" i="8" s="1"/>
  <c r="A2121" i="8" s="1"/>
  <c r="A2122" i="8" s="1"/>
  <c r="A2123" i="8" s="1"/>
  <c r="A2124" i="8" s="1"/>
  <c r="A2125" i="8" s="1"/>
  <c r="A2126" i="8" s="1"/>
  <c r="A2127" i="8" s="1"/>
  <c r="A2128" i="8" s="1"/>
  <c r="A2129" i="8" s="1"/>
  <c r="A2130" i="8" s="1"/>
  <c r="A2131" i="8" s="1"/>
  <c r="A2132" i="8" s="1"/>
  <c r="A2133" i="8" s="1"/>
  <c r="A2134" i="8" s="1"/>
  <c r="A2135" i="8" s="1"/>
  <c r="A2136" i="8" s="1"/>
  <c r="A2137" i="8" s="1"/>
  <c r="A2138" i="8" s="1"/>
  <c r="A2139" i="8" s="1"/>
  <c r="A2140" i="8" s="1"/>
  <c r="A2141" i="8" s="1"/>
  <c r="A2142" i="8" s="1"/>
  <c r="A2143" i="8" s="1"/>
  <c r="A2144" i="8" s="1"/>
  <c r="A2145" i="8" s="1"/>
  <c r="A2146" i="8" s="1"/>
  <c r="A2147" i="8" s="1"/>
  <c r="A2148" i="8" s="1"/>
  <c r="A2149" i="8" s="1"/>
  <c r="A2150" i="8" s="1"/>
  <c r="A2151" i="8" s="1"/>
  <c r="A2152" i="8" s="1"/>
  <c r="A2153" i="8" s="1"/>
  <c r="A2154" i="8" s="1"/>
  <c r="A2155" i="8" s="1"/>
  <c r="A2156" i="8" s="1"/>
  <c r="A2157" i="8" s="1"/>
  <c r="A2158" i="8" s="1"/>
  <c r="A2159" i="8" s="1"/>
  <c r="A2160" i="8" s="1"/>
  <c r="A2161" i="8" s="1"/>
  <c r="A2162" i="8" s="1"/>
  <c r="A2163" i="8" s="1"/>
  <c r="A2164" i="8" s="1"/>
  <c r="A2165" i="8" s="1"/>
  <c r="A2166" i="8" s="1"/>
  <c r="A2167" i="8" s="1"/>
  <c r="A2168" i="8" s="1"/>
  <c r="A2169" i="8" s="1"/>
  <c r="A2170" i="8" s="1"/>
  <c r="A2171" i="8" s="1"/>
  <c r="A2172" i="8" s="1"/>
  <c r="A2173" i="8" s="1"/>
  <c r="A2174" i="8" s="1"/>
  <c r="A2175" i="8" s="1"/>
  <c r="A2176" i="8" s="1"/>
  <c r="A2177" i="8" s="1"/>
  <c r="A2178" i="8" s="1"/>
  <c r="A2179" i="8" s="1"/>
  <c r="A2180" i="8" s="1"/>
  <c r="A2181" i="8" s="1"/>
  <c r="A2182" i="8" s="1"/>
  <c r="A2183" i="8" s="1"/>
  <c r="A2184" i="8" s="1"/>
  <c r="A2185" i="8" s="1"/>
  <c r="A2186" i="8" s="1"/>
  <c r="A2187" i="8" s="1"/>
  <c r="A2188" i="8" s="1"/>
  <c r="A2189" i="8" s="1"/>
  <c r="A2190" i="8" s="1"/>
  <c r="A2191" i="8" s="1"/>
  <c r="A2192" i="8" s="1"/>
  <c r="A2193" i="8" s="1"/>
  <c r="A2194" i="8" s="1"/>
  <c r="A2195" i="8" s="1"/>
  <c r="A2196" i="8" s="1"/>
  <c r="A2197" i="8" s="1"/>
  <c r="A2198" i="8" s="1"/>
  <c r="A2199" i="8" s="1"/>
  <c r="A2200" i="8" s="1"/>
  <c r="A2201" i="8" s="1"/>
  <c r="A2202" i="8" s="1"/>
  <c r="A2203" i="8" s="1"/>
  <c r="A2204" i="8" s="1"/>
  <c r="A2205" i="8" s="1"/>
  <c r="A2206" i="8" s="1"/>
  <c r="A2207" i="8" s="1"/>
  <c r="A2208" i="8" s="1"/>
  <c r="A2209" i="8" s="1"/>
  <c r="A2210" i="8" s="1"/>
  <c r="A2211" i="8" s="1"/>
  <c r="A2212" i="8" s="1"/>
  <c r="A2213" i="8" s="1"/>
  <c r="A2214" i="8" s="1"/>
  <c r="A2215" i="8" s="1"/>
  <c r="A2216" i="8" s="1"/>
  <c r="A2217" i="8" s="1"/>
  <c r="A2218" i="8" s="1"/>
  <c r="A2219" i="8" s="1"/>
  <c r="A2220" i="8" s="1"/>
  <c r="A2221" i="8" s="1"/>
  <c r="A2222" i="8" s="1"/>
  <c r="A2223" i="8" s="1"/>
  <c r="A2224" i="8" s="1"/>
  <c r="A2225" i="8" s="1"/>
  <c r="A2226" i="8" s="1"/>
  <c r="A2227" i="8" s="1"/>
  <c r="A2228" i="8" s="1"/>
  <c r="A2229" i="8" s="1"/>
  <c r="A2230" i="8" s="1"/>
  <c r="A2231" i="8" s="1"/>
  <c r="A2232" i="8" s="1"/>
  <c r="A2233" i="8" s="1"/>
  <c r="A2234" i="8" s="1"/>
  <c r="A2235" i="8" s="1"/>
  <c r="A2236" i="8" s="1"/>
  <c r="A2237" i="8" s="1"/>
  <c r="A2238" i="8" s="1"/>
  <c r="A2239" i="8" s="1"/>
  <c r="A2240" i="8" s="1"/>
  <c r="A2241" i="8" s="1"/>
  <c r="A2242" i="8" s="1"/>
  <c r="A2243" i="8" s="1"/>
  <c r="A2244" i="8" s="1"/>
  <c r="A2245" i="8" s="1"/>
  <c r="A2246" i="8" s="1"/>
  <c r="A2247" i="8" s="1"/>
  <c r="A2248" i="8" s="1"/>
  <c r="A2249" i="8" s="1"/>
  <c r="A2250" i="8" s="1"/>
  <c r="A2251" i="8" s="1"/>
  <c r="A2252" i="8" s="1"/>
  <c r="A2253" i="8" s="1"/>
  <c r="A2254" i="8" s="1"/>
  <c r="A2255" i="8" s="1"/>
  <c r="A2256" i="8" s="1"/>
  <c r="A2257" i="8" s="1"/>
  <c r="A2258" i="8" s="1"/>
  <c r="A2259" i="8" s="1"/>
  <c r="A2260" i="8" s="1"/>
  <c r="A2261" i="8" s="1"/>
  <c r="A2262" i="8" s="1"/>
  <c r="A2263" i="8" s="1"/>
  <c r="A2264" i="8" s="1"/>
  <c r="A2265" i="8" s="1"/>
  <c r="A2266" i="8" s="1"/>
  <c r="A2267" i="8" s="1"/>
  <c r="A2268" i="8" s="1"/>
  <c r="A2269" i="8" s="1"/>
  <c r="A2270" i="8" s="1"/>
  <c r="A2271" i="8" s="1"/>
  <c r="A2272" i="8" s="1"/>
  <c r="A2273" i="8" s="1"/>
  <c r="A2274" i="8" s="1"/>
  <c r="A2275" i="8" s="1"/>
  <c r="A2276" i="8" s="1"/>
  <c r="A2277" i="8" s="1"/>
  <c r="A2278" i="8" s="1"/>
  <c r="A2279" i="8" s="1"/>
  <c r="A2280" i="8" s="1"/>
  <c r="A2281" i="8" s="1"/>
  <c r="A2282" i="8" s="1"/>
  <c r="A2283" i="8" s="1"/>
  <c r="A2284" i="8" s="1"/>
  <c r="A2285" i="8" s="1"/>
  <c r="A2286" i="8" s="1"/>
  <c r="A2287" i="8" s="1"/>
  <c r="A2288" i="8" s="1"/>
  <c r="A2289" i="8" s="1"/>
  <c r="A2290" i="8" s="1"/>
  <c r="A2291" i="8" s="1"/>
  <c r="A2292" i="8" s="1"/>
  <c r="A2293" i="8" s="1"/>
  <c r="A2294" i="8" s="1"/>
  <c r="A2295" i="8" s="1"/>
  <c r="A2296" i="8" s="1"/>
  <c r="A2297" i="8" s="1"/>
  <c r="A2298" i="8" s="1"/>
  <c r="A2299" i="8" s="1"/>
  <c r="A2300" i="8" s="1"/>
  <c r="A2301" i="8" s="1"/>
  <c r="A2302" i="8" s="1"/>
  <c r="A2303" i="8" s="1"/>
  <c r="A2304" i="8" s="1"/>
  <c r="A2305" i="8" s="1"/>
  <c r="A2306" i="8" s="1"/>
  <c r="A2307" i="8" s="1"/>
  <c r="A2308" i="8" s="1"/>
  <c r="A2309" i="8" s="1"/>
  <c r="A2310" i="8" s="1"/>
  <c r="A2311" i="8" s="1"/>
  <c r="A2312" i="8" s="1"/>
  <c r="A2313" i="8" s="1"/>
  <c r="A2314" i="8" s="1"/>
  <c r="A2315" i="8" s="1"/>
  <c r="A2316" i="8" s="1"/>
  <c r="A2317" i="8" s="1"/>
  <c r="A2318" i="8" s="1"/>
  <c r="A2319" i="8" s="1"/>
  <c r="A2320" i="8" s="1"/>
  <c r="A2321" i="8" s="1"/>
  <c r="A2322" i="8" s="1"/>
  <c r="A2323" i="8" s="1"/>
  <c r="A2324" i="8" s="1"/>
  <c r="A2325" i="8" s="1"/>
  <c r="A2326" i="8" s="1"/>
  <c r="A2327" i="8" s="1"/>
  <c r="A2328" i="8" s="1"/>
  <c r="A2329" i="8" s="1"/>
  <c r="A2330" i="8" s="1"/>
  <c r="A2331" i="8" s="1"/>
  <c r="A2332" i="8" s="1"/>
  <c r="A2333" i="8" s="1"/>
  <c r="A2334" i="8" s="1"/>
  <c r="A2335" i="8" s="1"/>
  <c r="A2336" i="8" s="1"/>
  <c r="A2337" i="8" s="1"/>
  <c r="A2338" i="8" s="1"/>
  <c r="A2339" i="8" s="1"/>
  <c r="A2340" i="8" s="1"/>
  <c r="A2341" i="8" s="1"/>
  <c r="A2342" i="8" s="1"/>
  <c r="A2343" i="8" s="1"/>
  <c r="A2344" i="8" s="1"/>
  <c r="A2345" i="8" s="1"/>
  <c r="A2346" i="8" s="1"/>
  <c r="A2347" i="8" s="1"/>
  <c r="A2348" i="8" s="1"/>
  <c r="A2349" i="8" s="1"/>
  <c r="A2350" i="8" s="1"/>
  <c r="A2351" i="8" s="1"/>
  <c r="A2352" i="8" s="1"/>
  <c r="A2353" i="8" s="1"/>
  <c r="A2354" i="8" s="1"/>
  <c r="A2355" i="8" s="1"/>
  <c r="A2356" i="8" s="1"/>
  <c r="A2357" i="8" s="1"/>
  <c r="A2358" i="8" s="1"/>
  <c r="A2359" i="8" s="1"/>
  <c r="A2360" i="8" s="1"/>
  <c r="A2361" i="8" s="1"/>
  <c r="A2362" i="8" s="1"/>
  <c r="A2363" i="8" s="1"/>
  <c r="A2364" i="8" s="1"/>
  <c r="A2365" i="8" s="1"/>
  <c r="A2366" i="8" s="1"/>
  <c r="A2367" i="8" s="1"/>
  <c r="A2368" i="8" s="1"/>
  <c r="A2369" i="8" s="1"/>
  <c r="A2370" i="8" s="1"/>
  <c r="A2371" i="8" s="1"/>
  <c r="A2372" i="8" s="1"/>
  <c r="A2373" i="8" s="1"/>
  <c r="A2374" i="8" s="1"/>
  <c r="A2375" i="8" s="1"/>
  <c r="A2376" i="8" s="1"/>
  <c r="A2377" i="8" s="1"/>
  <c r="A2378" i="8" s="1"/>
  <c r="A2379" i="8" s="1"/>
  <c r="A2380" i="8" s="1"/>
  <c r="A2381" i="8" s="1"/>
  <c r="A2382" i="8" s="1"/>
  <c r="A2383" i="8" s="1"/>
  <c r="A2384" i="8" s="1"/>
  <c r="A2385" i="8" s="1"/>
  <c r="A2386" i="8" s="1"/>
  <c r="A2387" i="8" s="1"/>
  <c r="A2388" i="8" s="1"/>
  <c r="A2389" i="8" s="1"/>
  <c r="A2390" i="8" s="1"/>
  <c r="A2391" i="8" s="1"/>
  <c r="A2392" i="8" s="1"/>
  <c r="A2393" i="8" s="1"/>
  <c r="A2394" i="8" s="1"/>
  <c r="A2395" i="8" s="1"/>
  <c r="A2396" i="8" s="1"/>
  <c r="A2397" i="8" s="1"/>
  <c r="A2398" i="8" s="1"/>
  <c r="A2399" i="8" s="1"/>
  <c r="A2400" i="8" s="1"/>
  <c r="A2401" i="8" s="1"/>
  <c r="A2402" i="8" s="1"/>
  <c r="A2403" i="8" s="1"/>
  <c r="A2404" i="8" s="1"/>
  <c r="A2405" i="8" s="1"/>
  <c r="A2406" i="8" s="1"/>
  <c r="A2407" i="8" s="1"/>
  <c r="A2408" i="8" s="1"/>
  <c r="A2409" i="8" s="1"/>
  <c r="A2410" i="8" s="1"/>
  <c r="A2411" i="8" s="1"/>
  <c r="A2412" i="8" s="1"/>
  <c r="A2413" i="8" s="1"/>
  <c r="A2414" i="8" s="1"/>
  <c r="A2415" i="8" s="1"/>
  <c r="A2416" i="8" s="1"/>
  <c r="A2417" i="8" s="1"/>
  <c r="A2418" i="8" s="1"/>
  <c r="A2419" i="8" s="1"/>
  <c r="A2420" i="8" s="1"/>
  <c r="A2421" i="8" s="1"/>
  <c r="A2422" i="8" s="1"/>
  <c r="A2423" i="8" s="1"/>
  <c r="A2424" i="8" s="1"/>
  <c r="A2425" i="8" s="1"/>
  <c r="A2426" i="8" s="1"/>
  <c r="A2427" i="8" s="1"/>
  <c r="A2428" i="8" s="1"/>
  <c r="A2429" i="8" s="1"/>
  <c r="A2430" i="8" s="1"/>
  <c r="A2431" i="8" s="1"/>
  <c r="A2432" i="8" s="1"/>
  <c r="A2433" i="8" s="1"/>
  <c r="A2434" i="8" s="1"/>
  <c r="A2435" i="8" s="1"/>
  <c r="A2436" i="8" s="1"/>
  <c r="A2437" i="8" s="1"/>
  <c r="A2438" i="8" s="1"/>
  <c r="A2439" i="8" s="1"/>
  <c r="A2440" i="8" s="1"/>
  <c r="A2441" i="8" s="1"/>
  <c r="A2442" i="8" s="1"/>
  <c r="A2443" i="8" s="1"/>
  <c r="A2444" i="8" s="1"/>
  <c r="A2445" i="8" s="1"/>
  <c r="A2446" i="8" s="1"/>
  <c r="A2447" i="8" s="1"/>
  <c r="A2448" i="8" s="1"/>
  <c r="A2449" i="8" s="1"/>
  <c r="A2450" i="8" s="1"/>
  <c r="A2451" i="8" s="1"/>
  <c r="A2452" i="8" s="1"/>
  <c r="A2453" i="8" s="1"/>
  <c r="A2454" i="8" s="1"/>
  <c r="A2455" i="8" s="1"/>
  <c r="A2456" i="8" s="1"/>
  <c r="A2457" i="8" s="1"/>
  <c r="A2458" i="8" s="1"/>
  <c r="A2459" i="8" s="1"/>
  <c r="A2460" i="8" s="1"/>
  <c r="A2461" i="8" s="1"/>
  <c r="A2462" i="8" s="1"/>
  <c r="A2463" i="8" s="1"/>
  <c r="A2464" i="8" s="1"/>
  <c r="A2465" i="8" s="1"/>
  <c r="A2466" i="8" s="1"/>
  <c r="A2467" i="8" s="1"/>
  <c r="A2468" i="8" s="1"/>
  <c r="A2469" i="8" s="1"/>
  <c r="A2470" i="8" s="1"/>
  <c r="A2471" i="8" s="1"/>
  <c r="A2472" i="8" s="1"/>
  <c r="A2473" i="8" s="1"/>
  <c r="A2474" i="8" s="1"/>
  <c r="A2475" i="8" s="1"/>
  <c r="A2476" i="8" s="1"/>
  <c r="A2477" i="8" s="1"/>
  <c r="A2478" i="8" s="1"/>
  <c r="A2479" i="8" s="1"/>
  <c r="A2480" i="8" s="1"/>
  <c r="A2481" i="8" s="1"/>
  <c r="A2482" i="8" s="1"/>
  <c r="A2483" i="8" s="1"/>
  <c r="A2484" i="8" s="1"/>
  <c r="A2485" i="8" s="1"/>
  <c r="A2486" i="8" s="1"/>
  <c r="A2487" i="8" s="1"/>
  <c r="A2488" i="8" s="1"/>
  <c r="A2489" i="8" s="1"/>
  <c r="A2490" i="8" s="1"/>
  <c r="A2491" i="8" s="1"/>
  <c r="A2492" i="8" s="1"/>
  <c r="A2493" i="8" s="1"/>
  <c r="A2494" i="8" s="1"/>
  <c r="A2495" i="8" s="1"/>
  <c r="A2496" i="8" s="1"/>
  <c r="A2497" i="8" s="1"/>
  <c r="A2498" i="8" s="1"/>
  <c r="A2499" i="8" s="1"/>
  <c r="A2500" i="8" s="1"/>
  <c r="A2501" i="8" s="1"/>
  <c r="A2502" i="8" s="1"/>
  <c r="A2503" i="8" s="1"/>
  <c r="A2504" i="8" s="1"/>
  <c r="A2505" i="8" s="1"/>
  <c r="A2506" i="8" s="1"/>
  <c r="A2507" i="8" s="1"/>
  <c r="A2508" i="8" s="1"/>
  <c r="A2509" i="8" s="1"/>
  <c r="A2510" i="8" s="1"/>
  <c r="A2511" i="8" s="1"/>
  <c r="A2512" i="8" s="1"/>
  <c r="A2513" i="8" s="1"/>
  <c r="A2514" i="8" s="1"/>
  <c r="A2515" i="8" s="1"/>
  <c r="A2516" i="8" s="1"/>
  <c r="A2517" i="8" s="1"/>
  <c r="A2518" i="8" s="1"/>
  <c r="A2519" i="8" s="1"/>
  <c r="A2520" i="8" s="1"/>
  <c r="A2521" i="8" s="1"/>
  <c r="A2522" i="8" s="1"/>
  <c r="A2523" i="8" s="1"/>
  <c r="A2524" i="8" s="1"/>
  <c r="A2525" i="8" s="1"/>
  <c r="A2526" i="8" s="1"/>
  <c r="A2527" i="8" s="1"/>
  <c r="A2528" i="8" s="1"/>
  <c r="A2529" i="8" s="1"/>
  <c r="A2530" i="8" s="1"/>
  <c r="A2531" i="8" s="1"/>
  <c r="A2532" i="8" s="1"/>
  <c r="A2533" i="8" s="1"/>
  <c r="A2534" i="8" s="1"/>
  <c r="A2535" i="8" s="1"/>
  <c r="A2536" i="8" s="1"/>
  <c r="A2537" i="8" s="1"/>
  <c r="A2538" i="8" s="1"/>
  <c r="A2539" i="8" s="1"/>
  <c r="A2540" i="8" s="1"/>
  <c r="A2541" i="8" s="1"/>
  <c r="A2542" i="8" s="1"/>
  <c r="A2543" i="8" s="1"/>
  <c r="A2544" i="8" s="1"/>
  <c r="A2545" i="8" s="1"/>
  <c r="A2546" i="8" s="1"/>
  <c r="A2547" i="8" s="1"/>
  <c r="A2548" i="8" s="1"/>
  <c r="A2549" i="8" s="1"/>
  <c r="A2550" i="8" s="1"/>
  <c r="A2551" i="8" s="1"/>
  <c r="A2552" i="8" s="1"/>
  <c r="A2553" i="8" s="1"/>
  <c r="A2554" i="8" s="1"/>
  <c r="A2555" i="8" s="1"/>
  <c r="A2556" i="8" s="1"/>
  <c r="A2557" i="8" s="1"/>
  <c r="A2558" i="8" s="1"/>
  <c r="A2559" i="8" s="1"/>
  <c r="A2560" i="8" s="1"/>
  <c r="A2561" i="8" s="1"/>
  <c r="A2562" i="8" s="1"/>
  <c r="A2563" i="8" s="1"/>
  <c r="A2564" i="8" s="1"/>
  <c r="A2565" i="8" s="1"/>
  <c r="A2566" i="8" s="1"/>
  <c r="A2567" i="8" s="1"/>
  <c r="A2568" i="8" s="1"/>
  <c r="A2569" i="8" s="1"/>
  <c r="A2570" i="8" s="1"/>
  <c r="A2571" i="8" s="1"/>
  <c r="A2572" i="8" s="1"/>
  <c r="A2573" i="8" s="1"/>
  <c r="A2574" i="8" s="1"/>
  <c r="A2575" i="8" s="1"/>
  <c r="A2576" i="8" s="1"/>
  <c r="A2577" i="8" s="1"/>
  <c r="A2578" i="8" s="1"/>
  <c r="A2579" i="8" s="1"/>
  <c r="A2580" i="8" s="1"/>
  <c r="A2581" i="8" s="1"/>
  <c r="A2582" i="8" s="1"/>
  <c r="A2583" i="8" s="1"/>
  <c r="A2584" i="8" s="1"/>
  <c r="A2585" i="8" s="1"/>
  <c r="A2586" i="8" s="1"/>
  <c r="A2587" i="8" s="1"/>
  <c r="A2588" i="8" s="1"/>
  <c r="A2589" i="8" s="1"/>
  <c r="A2590" i="8" s="1"/>
  <c r="A2591" i="8" s="1"/>
  <c r="A2592" i="8" s="1"/>
  <c r="A2593" i="8" s="1"/>
  <c r="A2594" i="8" s="1"/>
  <c r="A2595" i="8" s="1"/>
  <c r="A2596" i="8" s="1"/>
  <c r="A2597" i="8" s="1"/>
  <c r="A2598" i="8" s="1"/>
  <c r="A2599" i="8" s="1"/>
  <c r="A2600" i="8" s="1"/>
  <c r="A2601" i="8" s="1"/>
  <c r="A2602" i="8" s="1"/>
  <c r="A2603" i="8" s="1"/>
  <c r="A2604" i="8" s="1"/>
  <c r="A2605" i="8" s="1"/>
  <c r="A2606" i="8" s="1"/>
  <c r="A2607" i="8" s="1"/>
  <c r="A2608" i="8" s="1"/>
  <c r="A2609" i="8" s="1"/>
  <c r="A2610" i="8" s="1"/>
  <c r="A2611" i="8" s="1"/>
  <c r="A2612" i="8" s="1"/>
  <c r="A2613" i="8" s="1"/>
  <c r="A2614" i="8" s="1"/>
  <c r="A2615" i="8" s="1"/>
  <c r="A2616" i="8" s="1"/>
  <c r="A2617" i="8" s="1"/>
  <c r="A2618" i="8" s="1"/>
  <c r="A2619" i="8" s="1"/>
  <c r="A2620" i="8" s="1"/>
  <c r="A2621" i="8" s="1"/>
  <c r="A2622" i="8" s="1"/>
  <c r="A2623" i="8" s="1"/>
  <c r="A2624" i="8" s="1"/>
  <c r="A2625" i="8" s="1"/>
  <c r="A2626" i="8" s="1"/>
  <c r="A2627" i="8" s="1"/>
  <c r="A2628" i="8" s="1"/>
  <c r="A2629" i="8" s="1"/>
  <c r="A2630" i="8" s="1"/>
  <c r="A2631" i="8" s="1"/>
  <c r="A2632" i="8" s="1"/>
  <c r="A2633" i="8" s="1"/>
  <c r="A2634" i="8" s="1"/>
  <c r="A2635" i="8" s="1"/>
  <c r="A2636" i="8" s="1"/>
  <c r="A2637" i="8" s="1"/>
  <c r="A2638" i="8" s="1"/>
  <c r="A2639" i="8" s="1"/>
  <c r="A2640" i="8" s="1"/>
  <c r="A2641" i="8" s="1"/>
  <c r="A2642" i="8" s="1"/>
  <c r="A2643" i="8" s="1"/>
  <c r="A2644" i="8" s="1"/>
  <c r="A2645" i="8" s="1"/>
  <c r="A2646" i="8" s="1"/>
  <c r="A2647" i="8" s="1"/>
  <c r="A2648" i="8" s="1"/>
  <c r="A2649" i="8" s="1"/>
  <c r="A2650" i="8" s="1"/>
  <c r="A2651" i="8" s="1"/>
  <c r="A2652" i="8" s="1"/>
  <c r="A2653" i="8" s="1"/>
  <c r="A2654" i="8" s="1"/>
  <c r="A2655" i="8" s="1"/>
  <c r="A2656" i="8" s="1"/>
  <c r="A2657" i="8" s="1"/>
  <c r="A2658" i="8" s="1"/>
  <c r="A2659" i="8" s="1"/>
  <c r="A2660" i="8" s="1"/>
  <c r="A2661" i="8" s="1"/>
  <c r="A2662" i="8" s="1"/>
  <c r="A2663" i="8" s="1"/>
  <c r="A2664" i="8" s="1"/>
  <c r="A2665" i="8" s="1"/>
  <c r="A2666" i="8" s="1"/>
  <c r="A2667" i="8" s="1"/>
  <c r="A2668" i="8" s="1"/>
  <c r="A2669" i="8" s="1"/>
  <c r="A2670" i="8" s="1"/>
  <c r="A2671" i="8" s="1"/>
  <c r="A2672" i="8" s="1"/>
  <c r="A2673" i="8" s="1"/>
  <c r="A2674" i="8" s="1"/>
  <c r="A2675" i="8" s="1"/>
  <c r="A2676" i="8" s="1"/>
  <c r="A2677" i="8" s="1"/>
  <c r="A2678" i="8" s="1"/>
  <c r="A2679" i="8" s="1"/>
  <c r="A2680" i="8" s="1"/>
  <c r="A2681" i="8" s="1"/>
  <c r="A2682" i="8" s="1"/>
  <c r="A2683" i="8" s="1"/>
  <c r="A2684" i="8" s="1"/>
  <c r="A2685" i="8" s="1"/>
  <c r="A2686" i="8" s="1"/>
  <c r="A2687" i="8" s="1"/>
  <c r="A2688" i="8" s="1"/>
  <c r="A2689" i="8" s="1"/>
  <c r="A2690" i="8" s="1"/>
  <c r="A2691" i="8" s="1"/>
  <c r="A2692" i="8" s="1"/>
  <c r="A2693" i="8" s="1"/>
  <c r="A2694" i="8" s="1"/>
  <c r="A2695" i="8" s="1"/>
  <c r="A2696" i="8" s="1"/>
  <c r="A2697" i="8" s="1"/>
  <c r="A2698" i="8" s="1"/>
  <c r="A2699" i="8" s="1"/>
  <c r="A2700" i="8" s="1"/>
  <c r="A2701" i="8" s="1"/>
  <c r="A2702" i="8" s="1"/>
  <c r="A2703" i="8" s="1"/>
  <c r="A2704" i="8" s="1"/>
  <c r="A2705" i="8" s="1"/>
  <c r="A2706" i="8" s="1"/>
  <c r="A2707" i="8" s="1"/>
  <c r="A2708" i="8" s="1"/>
  <c r="A2709" i="8" s="1"/>
  <c r="A2710" i="8" s="1"/>
  <c r="A2711" i="8" s="1"/>
  <c r="A2712" i="8" s="1"/>
  <c r="A2713" i="8" s="1"/>
  <c r="A2714" i="8" s="1"/>
  <c r="A2715" i="8" s="1"/>
  <c r="A2716" i="8" s="1"/>
  <c r="A2717" i="8" s="1"/>
  <c r="A2718" i="8" s="1"/>
  <c r="A2719" i="8" s="1"/>
  <c r="A2720" i="8" s="1"/>
  <c r="A2721" i="8" s="1"/>
  <c r="A2722" i="8" s="1"/>
  <c r="A2723" i="8" s="1"/>
  <c r="A2724" i="8" s="1"/>
  <c r="A2725" i="8" s="1"/>
  <c r="A2726" i="8" s="1"/>
  <c r="A2727" i="8" s="1"/>
  <c r="A2728" i="8" s="1"/>
  <c r="A2729" i="8" s="1"/>
  <c r="A2730" i="8" s="1"/>
  <c r="A2731" i="8" s="1"/>
  <c r="A2732" i="8" s="1"/>
  <c r="A2733" i="8" s="1"/>
  <c r="A2734" i="8" s="1"/>
  <c r="A2735" i="8" s="1"/>
  <c r="A2736" i="8" s="1"/>
  <c r="A2737" i="8" s="1"/>
  <c r="A2738" i="8" s="1"/>
  <c r="A2739" i="8" s="1"/>
  <c r="A2740" i="8" s="1"/>
  <c r="A2741" i="8" s="1"/>
  <c r="A2742" i="8" s="1"/>
  <c r="A2743" i="8" s="1"/>
  <c r="A2744" i="8" s="1"/>
  <c r="A2745" i="8" s="1"/>
  <c r="A2746" i="8" s="1"/>
  <c r="A2747" i="8" s="1"/>
  <c r="A2748" i="8" s="1"/>
  <c r="A2749" i="8" s="1"/>
  <c r="A2750" i="8" s="1"/>
  <c r="A2751" i="8" s="1"/>
  <c r="A2752" i="8" s="1"/>
  <c r="A2753" i="8" s="1"/>
  <c r="A2754" i="8" s="1"/>
  <c r="A2755" i="8" s="1"/>
  <c r="A2756" i="8" s="1"/>
  <c r="A2757" i="8" s="1"/>
  <c r="A2758" i="8" s="1"/>
  <c r="A2759" i="8" s="1"/>
  <c r="A2760" i="8" s="1"/>
  <c r="A2761" i="8" s="1"/>
  <c r="A2762" i="8" s="1"/>
  <c r="A2763" i="8" s="1"/>
  <c r="A2764" i="8" s="1"/>
  <c r="A2765" i="8" s="1"/>
  <c r="A2766" i="8" s="1"/>
  <c r="A2767" i="8" s="1"/>
  <c r="A2768" i="8" s="1"/>
  <c r="A2769" i="8" s="1"/>
  <c r="A2770" i="8" s="1"/>
  <c r="A2771" i="8" s="1"/>
  <c r="A2772" i="8" s="1"/>
  <c r="A2773" i="8" s="1"/>
  <c r="A2774" i="8" s="1"/>
  <c r="A2775" i="8" s="1"/>
  <c r="A2776" i="8" s="1"/>
  <c r="A2777" i="8" s="1"/>
  <c r="A2778" i="8" s="1"/>
  <c r="A2779" i="8" s="1"/>
  <c r="A2780" i="8" s="1"/>
  <c r="A2781" i="8" s="1"/>
  <c r="A2782" i="8" s="1"/>
  <c r="A2783" i="8" s="1"/>
  <c r="A2784" i="8" s="1"/>
  <c r="A2785" i="8" s="1"/>
  <c r="A2786" i="8" s="1"/>
  <c r="A2787" i="8" s="1"/>
  <c r="A2788" i="8" s="1"/>
  <c r="A2789" i="8" s="1"/>
  <c r="A2790" i="8" s="1"/>
  <c r="A2791" i="8" s="1"/>
  <c r="A2792" i="8" s="1"/>
  <c r="A2793" i="8" s="1"/>
  <c r="A2794" i="8" s="1"/>
  <c r="A2795" i="8" s="1"/>
  <c r="A2796" i="8" s="1"/>
  <c r="A2797" i="8" s="1"/>
  <c r="A2798" i="8" s="1"/>
  <c r="A2799" i="8" s="1"/>
  <c r="A2800" i="8" s="1"/>
  <c r="A2801" i="8" s="1"/>
  <c r="A2802" i="8" s="1"/>
  <c r="A2803" i="8" s="1"/>
  <c r="A2804" i="8" s="1"/>
  <c r="A2805" i="8" s="1"/>
  <c r="A2806" i="8" s="1"/>
  <c r="A2807" i="8" s="1"/>
  <c r="A2808" i="8" s="1"/>
  <c r="A2809" i="8" s="1"/>
  <c r="A2810" i="8" s="1"/>
  <c r="A2811" i="8" s="1"/>
  <c r="A2812" i="8" s="1"/>
  <c r="A2813" i="8" s="1"/>
  <c r="A2814" i="8" s="1"/>
  <c r="A2815" i="8" s="1"/>
  <c r="A2816" i="8" s="1"/>
  <c r="A2817" i="8" s="1"/>
  <c r="A2818" i="8" s="1"/>
  <c r="A2819" i="8" s="1"/>
  <c r="A2820" i="8" s="1"/>
  <c r="A2821" i="8" s="1"/>
  <c r="A2822" i="8" s="1"/>
  <c r="A2823" i="8" s="1"/>
  <c r="A2824" i="8" s="1"/>
  <c r="A2825" i="8" s="1"/>
  <c r="A2826" i="8" s="1"/>
  <c r="A2827" i="8" s="1"/>
  <c r="A2828" i="8" s="1"/>
  <c r="A2829" i="8" s="1"/>
  <c r="A2830" i="8" s="1"/>
  <c r="A2831" i="8" s="1"/>
  <c r="A2832" i="8" s="1"/>
  <c r="A2833" i="8" s="1"/>
  <c r="A2834" i="8" s="1"/>
  <c r="A2835" i="8" s="1"/>
  <c r="A2836" i="8" s="1"/>
  <c r="A2837" i="8" s="1"/>
  <c r="A2838" i="8" s="1"/>
  <c r="A2839" i="8" s="1"/>
  <c r="A2840" i="8" s="1"/>
  <c r="A2841" i="8" s="1"/>
  <c r="A2842" i="8" s="1"/>
  <c r="A2843" i="8" s="1"/>
  <c r="A2844" i="8" s="1"/>
  <c r="A2845" i="8" s="1"/>
  <c r="A2846" i="8" s="1"/>
  <c r="A2847" i="8" s="1"/>
  <c r="A2848" i="8" s="1"/>
  <c r="A2849" i="8" s="1"/>
  <c r="A2850" i="8" s="1"/>
  <c r="A2851" i="8" s="1"/>
  <c r="A2852" i="8" s="1"/>
  <c r="A2853" i="8" s="1"/>
  <c r="A2854" i="8" s="1"/>
  <c r="A2855" i="8" s="1"/>
  <c r="A2856" i="8" s="1"/>
  <c r="A2857" i="8" s="1"/>
  <c r="A2858" i="8" s="1"/>
  <c r="A2859" i="8" s="1"/>
  <c r="A2860" i="8" s="1"/>
  <c r="A2861" i="8" s="1"/>
  <c r="A2862" i="8" s="1"/>
  <c r="A2863" i="8" s="1"/>
  <c r="A2864" i="8" s="1"/>
  <c r="A2865" i="8" s="1"/>
  <c r="A2866" i="8" s="1"/>
  <c r="A2867" i="8" s="1"/>
  <c r="A2868" i="8" s="1"/>
  <c r="A2869" i="8" s="1"/>
  <c r="A2870" i="8" s="1"/>
  <c r="A2871" i="8" s="1"/>
  <c r="A2872" i="8" s="1"/>
  <c r="A2873" i="8" s="1"/>
  <c r="A2874" i="8" s="1"/>
  <c r="A2875" i="8" s="1"/>
  <c r="A2876" i="8" s="1"/>
  <c r="A2877" i="8" s="1"/>
  <c r="A2878" i="8" s="1"/>
  <c r="A2879" i="8" s="1"/>
  <c r="A2880" i="8" s="1"/>
  <c r="A2881" i="8" s="1"/>
  <c r="A2882" i="8" s="1"/>
  <c r="A2883" i="8" s="1"/>
  <c r="A2884" i="8" s="1"/>
  <c r="A2885" i="8" s="1"/>
  <c r="A2886" i="8" s="1"/>
  <c r="A2887" i="8" s="1"/>
  <c r="A2888" i="8" s="1"/>
  <c r="A2889" i="8" s="1"/>
  <c r="A2890" i="8" s="1"/>
  <c r="A2891" i="8" s="1"/>
  <c r="A2892" i="8" s="1"/>
  <c r="A2893" i="8" s="1"/>
  <c r="A2894" i="8" s="1"/>
  <c r="A2895" i="8" s="1"/>
  <c r="A2896" i="8" s="1"/>
  <c r="A2897" i="8" s="1"/>
  <c r="A2898" i="8" s="1"/>
  <c r="A2899" i="8" s="1"/>
  <c r="A2900" i="8" s="1"/>
  <c r="A2901" i="8" s="1"/>
  <c r="A2902" i="8" s="1"/>
  <c r="A2903" i="8" s="1"/>
  <c r="A2904" i="8" s="1"/>
  <c r="A2905" i="8" s="1"/>
  <c r="A2906" i="8" s="1"/>
  <c r="A2907" i="8" s="1"/>
  <c r="A2908" i="8" s="1"/>
  <c r="A2909" i="8" s="1"/>
  <c r="A2910" i="8" s="1"/>
  <c r="A2911" i="8" s="1"/>
  <c r="A2912" i="8" s="1"/>
  <c r="A2913" i="8" s="1"/>
  <c r="A2914" i="8" s="1"/>
  <c r="A2915" i="8" s="1"/>
  <c r="A2916" i="8" s="1"/>
  <c r="A2917" i="8" s="1"/>
  <c r="A2918" i="8" s="1"/>
  <c r="A2919" i="8" s="1"/>
  <c r="A2920" i="8" s="1"/>
  <c r="A2921" i="8" s="1"/>
  <c r="A2922" i="8" s="1"/>
  <c r="A2923" i="8" s="1"/>
  <c r="A2924" i="8" s="1"/>
  <c r="A2925" i="8" s="1"/>
  <c r="A2926" i="8" s="1"/>
  <c r="A2927" i="8" s="1"/>
  <c r="A2928" i="8" s="1"/>
  <c r="A2929" i="8" s="1"/>
  <c r="A2930" i="8" s="1"/>
  <c r="A2931" i="8" s="1"/>
  <c r="A2932" i="8" s="1"/>
  <c r="A2933" i="8" s="1"/>
  <c r="A2934" i="8" s="1"/>
  <c r="A2935" i="8" s="1"/>
  <c r="A2936" i="8" s="1"/>
  <c r="A2937" i="8" s="1"/>
  <c r="A2938" i="8" s="1"/>
  <c r="A2939" i="8" s="1"/>
  <c r="A2940" i="8" s="1"/>
  <c r="A2941" i="8" s="1"/>
  <c r="A2942" i="8" s="1"/>
  <c r="A2943" i="8" s="1"/>
  <c r="A2944" i="8" s="1"/>
  <c r="A2945" i="8" s="1"/>
  <c r="A2946" i="8" s="1"/>
  <c r="A2947" i="8" s="1"/>
  <c r="A2948" i="8" s="1"/>
  <c r="A2949" i="8" s="1"/>
  <c r="A2950" i="8" s="1"/>
  <c r="A2951" i="8" s="1"/>
  <c r="A2952" i="8" s="1"/>
  <c r="A2953" i="8" s="1"/>
  <c r="A2954" i="8" s="1"/>
  <c r="A2955" i="8" s="1"/>
  <c r="A2956" i="8" s="1"/>
  <c r="A2957" i="8" s="1"/>
  <c r="A2958" i="8" s="1"/>
  <c r="A2959" i="8" s="1"/>
  <c r="A2960" i="8" s="1"/>
  <c r="A2961" i="8" s="1"/>
  <c r="A2962" i="8" s="1"/>
  <c r="A2963" i="8" s="1"/>
  <c r="A2964" i="8" s="1"/>
  <c r="A2965" i="8" s="1"/>
  <c r="A2966" i="8" s="1"/>
  <c r="A2967" i="8" s="1"/>
  <c r="A2968" i="8" s="1"/>
  <c r="A2969" i="8" s="1"/>
  <c r="A2970" i="8" s="1"/>
  <c r="A2971" i="8" s="1"/>
  <c r="A2972" i="8" s="1"/>
  <c r="A2973" i="8" s="1"/>
  <c r="A2974" i="8" s="1"/>
  <c r="A2975" i="8" s="1"/>
  <c r="A2976" i="8" s="1"/>
  <c r="A2977" i="8" s="1"/>
  <c r="A2978" i="8" s="1"/>
  <c r="A2979" i="8" s="1"/>
  <c r="A2980" i="8" s="1"/>
  <c r="A2981" i="8" s="1"/>
  <c r="A2982" i="8" s="1"/>
  <c r="A2983" i="8" s="1"/>
  <c r="A2984" i="8" s="1"/>
  <c r="A2985" i="8" s="1"/>
  <c r="A2986" i="8" s="1"/>
  <c r="A2987" i="8" s="1"/>
  <c r="A2988" i="8" s="1"/>
  <c r="A2989" i="8" s="1"/>
  <c r="A2990" i="8" s="1"/>
  <c r="A2991" i="8" s="1"/>
  <c r="A2992" i="8" s="1"/>
  <c r="A2993" i="8" s="1"/>
  <c r="A2994" i="8" s="1"/>
  <c r="A2995" i="8" s="1"/>
  <c r="A2996" i="8" s="1"/>
  <c r="A2997" i="8" s="1"/>
  <c r="A2998" i="8" s="1"/>
  <c r="A2999" i="8" s="1"/>
  <c r="A3000" i="8" s="1"/>
  <c r="A3001" i="8" s="1"/>
  <c r="A3002" i="8" s="1"/>
  <c r="A3003" i="8" s="1"/>
  <c r="A3004" i="8" s="1"/>
  <c r="A3005" i="8" s="1"/>
  <c r="A3006" i="8" s="1"/>
  <c r="A3007" i="8" s="1"/>
  <c r="A3008" i="8" s="1"/>
  <c r="A3009" i="8" s="1"/>
  <c r="A3010" i="8" s="1"/>
  <c r="A3011" i="8" s="1"/>
  <c r="A3012" i="8" s="1"/>
  <c r="A3013" i="8" s="1"/>
  <c r="A3014" i="8" s="1"/>
  <c r="A3015" i="8" s="1"/>
  <c r="A3016" i="8" s="1"/>
  <c r="A3017" i="8" s="1"/>
  <c r="A3018" i="8" s="1"/>
  <c r="A3019" i="8" s="1"/>
  <c r="A3020" i="8" s="1"/>
  <c r="A3021" i="8" s="1"/>
  <c r="A3022" i="8" s="1"/>
  <c r="A3023" i="8" s="1"/>
  <c r="A3024" i="8" s="1"/>
  <c r="A3025" i="8" s="1"/>
  <c r="A3026" i="8" s="1"/>
  <c r="A3027" i="8" s="1"/>
  <c r="A3028" i="8" s="1"/>
  <c r="A3029" i="8" s="1"/>
  <c r="A3030" i="8" s="1"/>
  <c r="A3031" i="8" s="1"/>
  <c r="A3032" i="8" s="1"/>
  <c r="A3033" i="8" s="1"/>
  <c r="A3034" i="8" s="1"/>
  <c r="A3035" i="8" s="1"/>
  <c r="A3036" i="8" s="1"/>
  <c r="A3037" i="8" s="1"/>
  <c r="A3038" i="8" s="1"/>
  <c r="A3039" i="8" s="1"/>
  <c r="A3040" i="8" s="1"/>
  <c r="A3041" i="8" s="1"/>
  <c r="A3042" i="8" s="1"/>
  <c r="A3043" i="8" s="1"/>
  <c r="A3044" i="8" s="1"/>
  <c r="A3045" i="8" s="1"/>
  <c r="A3046" i="8" s="1"/>
  <c r="A3047" i="8" s="1"/>
  <c r="A3048" i="8" s="1"/>
  <c r="A3049" i="8" s="1"/>
  <c r="A3050" i="8" s="1"/>
  <c r="A3051" i="8" s="1"/>
  <c r="A3052" i="8" s="1"/>
  <c r="A3053" i="8" s="1"/>
  <c r="A3054" i="8" s="1"/>
  <c r="A3055" i="8" s="1"/>
  <c r="A3056" i="8" s="1"/>
  <c r="A3057" i="8" s="1"/>
  <c r="A3058" i="8" s="1"/>
  <c r="A3059" i="8" s="1"/>
  <c r="A3060" i="8" s="1"/>
  <c r="A3061" i="8" s="1"/>
  <c r="A3062" i="8" s="1"/>
  <c r="A3063" i="8" s="1"/>
  <c r="A3064" i="8" s="1"/>
  <c r="A3065" i="8" s="1"/>
  <c r="A3066" i="8" s="1"/>
  <c r="A3067" i="8" s="1"/>
  <c r="A3068" i="8" s="1"/>
  <c r="A3069" i="8" s="1"/>
  <c r="A3070" i="8" s="1"/>
  <c r="A3071" i="8" s="1"/>
  <c r="A3072" i="8" s="1"/>
  <c r="A3073" i="8" s="1"/>
  <c r="A3074" i="8" s="1"/>
  <c r="A3075" i="8" s="1"/>
  <c r="A3076" i="8" s="1"/>
  <c r="A3077" i="8" s="1"/>
  <c r="A3078" i="8" s="1"/>
  <c r="A3079" i="8" s="1"/>
  <c r="A3080" i="8" s="1"/>
  <c r="A3081" i="8" s="1"/>
  <c r="A3082" i="8" s="1"/>
  <c r="A3083" i="8" s="1"/>
  <c r="A3084" i="8" s="1"/>
  <c r="A3085" i="8" s="1"/>
  <c r="A3086" i="8" s="1"/>
  <c r="A3087" i="8" s="1"/>
  <c r="A3088" i="8" s="1"/>
  <c r="A3089" i="8" s="1"/>
  <c r="A3090" i="8" s="1"/>
  <c r="A3091" i="8" s="1"/>
  <c r="A3092" i="8" s="1"/>
  <c r="A3093" i="8" s="1"/>
  <c r="A3094" i="8" s="1"/>
  <c r="A3095" i="8" s="1"/>
  <c r="A3096" i="8" s="1"/>
  <c r="A3097" i="8" s="1"/>
  <c r="A3098" i="8" s="1"/>
  <c r="A3099" i="8" s="1"/>
  <c r="A3100" i="8" s="1"/>
  <c r="A3101" i="8" s="1"/>
  <c r="A3102" i="8" s="1"/>
  <c r="A3103" i="8" s="1"/>
  <c r="A3104" i="8" s="1"/>
  <c r="A3105" i="8" s="1"/>
  <c r="A3106" i="8" s="1"/>
  <c r="A3107" i="8" s="1"/>
  <c r="A3108" i="8" s="1"/>
  <c r="A3109" i="8" s="1"/>
  <c r="A3110" i="8" s="1"/>
  <c r="A3111" i="8" s="1"/>
  <c r="A3112" i="8" s="1"/>
  <c r="A3113" i="8" s="1"/>
  <c r="A3114" i="8" s="1"/>
  <c r="A3115" i="8" s="1"/>
  <c r="A3116" i="8" s="1"/>
  <c r="A3117" i="8" s="1"/>
  <c r="A3118" i="8" s="1"/>
  <c r="A3119" i="8" s="1"/>
  <c r="A3120" i="8" s="1"/>
  <c r="A3121" i="8" s="1"/>
  <c r="A3122" i="8" s="1"/>
  <c r="A3123" i="8" s="1"/>
  <c r="A3124" i="8" s="1"/>
  <c r="A3125" i="8" s="1"/>
  <c r="A3126" i="8" s="1"/>
  <c r="A3127" i="8" s="1"/>
  <c r="A3128" i="8" s="1"/>
  <c r="A3129" i="8" s="1"/>
  <c r="A3130" i="8" s="1"/>
  <c r="A3131" i="8" s="1"/>
  <c r="A3132" i="8" s="1"/>
  <c r="A3133" i="8" s="1"/>
  <c r="A3134" i="8" s="1"/>
  <c r="A3135" i="8" s="1"/>
  <c r="A3136" i="8" s="1"/>
  <c r="A3137" i="8" s="1"/>
  <c r="A3138" i="8" s="1"/>
  <c r="A3139" i="8" s="1"/>
  <c r="A3140" i="8" s="1"/>
  <c r="A3141" i="8" s="1"/>
  <c r="A3142" i="8" s="1"/>
  <c r="A3143" i="8" s="1"/>
  <c r="A3144" i="8" s="1"/>
  <c r="A3145" i="8" s="1"/>
  <c r="A3146" i="8" s="1"/>
  <c r="A3147" i="8" s="1"/>
  <c r="A3148" i="8" s="1"/>
  <c r="A3149" i="8" s="1"/>
  <c r="A3150" i="8" s="1"/>
  <c r="A3151" i="8" s="1"/>
  <c r="A3152" i="8" s="1"/>
  <c r="A3153" i="8" s="1"/>
  <c r="A3154" i="8" s="1"/>
  <c r="A3155" i="8" s="1"/>
  <c r="A3156" i="8" s="1"/>
  <c r="A3157" i="8" s="1"/>
  <c r="A3158" i="8" s="1"/>
  <c r="A3159" i="8" s="1"/>
  <c r="A3160" i="8" s="1"/>
  <c r="A3161" i="8" s="1"/>
  <c r="A3162" i="8" s="1"/>
  <c r="A3163" i="8" s="1"/>
  <c r="A3164" i="8" s="1"/>
  <c r="A3165" i="8" s="1"/>
  <c r="A3166" i="8" s="1"/>
  <c r="A3167" i="8" s="1"/>
  <c r="A3168" i="8" s="1"/>
  <c r="A3169" i="8" s="1"/>
  <c r="A3170" i="8" s="1"/>
  <c r="A3171" i="8" s="1"/>
  <c r="A3172" i="8" s="1"/>
  <c r="A3173" i="8" s="1"/>
  <c r="A3174" i="8" s="1"/>
  <c r="A3175" i="8" s="1"/>
  <c r="A3176" i="8" s="1"/>
  <c r="A3177" i="8" s="1"/>
  <c r="A3178" i="8" s="1"/>
  <c r="A3179" i="8" s="1"/>
  <c r="A3180" i="8" s="1"/>
  <c r="A3181" i="8" s="1"/>
  <c r="A3182" i="8" s="1"/>
  <c r="A3183" i="8" s="1"/>
  <c r="A3184" i="8" s="1"/>
  <c r="A3185" i="8" s="1"/>
  <c r="A3186" i="8" s="1"/>
  <c r="A3187" i="8" s="1"/>
  <c r="A3188" i="8" s="1"/>
  <c r="A3189" i="8" s="1"/>
  <c r="A3190" i="8" s="1"/>
  <c r="A3191" i="8" s="1"/>
  <c r="A3192" i="8" s="1"/>
  <c r="A3193" i="8" s="1"/>
  <c r="A3194" i="8" s="1"/>
  <c r="A3195" i="8" s="1"/>
  <c r="A3196" i="8" s="1"/>
  <c r="A3197" i="8" s="1"/>
  <c r="A3198" i="8" s="1"/>
  <c r="A3199" i="8" s="1"/>
  <c r="A3200" i="8" s="1"/>
  <c r="A3201" i="8" s="1"/>
  <c r="A3202" i="8" s="1"/>
  <c r="A3203" i="8" s="1"/>
  <c r="A3204" i="8" s="1"/>
  <c r="A3205" i="8" s="1"/>
  <c r="A3206" i="8" s="1"/>
  <c r="A3207" i="8" s="1"/>
  <c r="A3208" i="8" s="1"/>
  <c r="A3209" i="8" s="1"/>
  <c r="A3210" i="8" s="1"/>
  <c r="A3211" i="8" s="1"/>
  <c r="A3212" i="8" s="1"/>
  <c r="A3213" i="8" s="1"/>
  <c r="A3214" i="8" s="1"/>
  <c r="A3215" i="8" s="1"/>
  <c r="A3216" i="8" s="1"/>
  <c r="A3217" i="8" s="1"/>
  <c r="A3218" i="8" s="1"/>
  <c r="A3219" i="8" s="1"/>
  <c r="A3220" i="8" s="1"/>
  <c r="R117" i="8" s="1"/>
  <c r="A9" i="5"/>
  <c r="C9" i="5"/>
  <c r="F11" i="1"/>
  <c r="A8" i="1"/>
  <c r="C136" i="1"/>
  <c r="H16" i="13" l="1"/>
  <c r="M15" i="13"/>
  <c r="L15" i="13"/>
  <c r="I18" i="13"/>
  <c r="J18" i="13"/>
  <c r="B503" i="8"/>
  <c r="D22" i="8"/>
  <c r="F14" i="8"/>
  <c r="R9" i="8"/>
  <c r="R6" i="8"/>
  <c r="R108" i="8"/>
  <c r="R267" i="8"/>
  <c r="R104" i="8"/>
  <c r="R112" i="8"/>
  <c r="R54" i="8"/>
  <c r="R8" i="8"/>
  <c r="R417" i="8"/>
  <c r="R284" i="8"/>
  <c r="R644" i="8"/>
  <c r="R540" i="8"/>
  <c r="R882" i="8"/>
  <c r="R239" i="8"/>
  <c r="R704" i="8"/>
  <c r="R776" i="8"/>
  <c r="R854" i="8"/>
  <c r="R33" i="8"/>
  <c r="R425" i="8"/>
  <c r="R312" i="8"/>
  <c r="R748" i="8"/>
  <c r="R750" i="8"/>
  <c r="R215" i="8"/>
  <c r="R564" i="8"/>
  <c r="R669" i="8"/>
  <c r="R679" i="8"/>
  <c r="R272" i="8"/>
  <c r="R389" i="8"/>
  <c r="R180" i="8"/>
  <c r="R393" i="8"/>
  <c r="R811" i="8"/>
  <c r="R285" i="8"/>
  <c r="R482" i="8"/>
  <c r="R697" i="8"/>
  <c r="R783" i="8"/>
  <c r="R355" i="8"/>
  <c r="R602" i="8"/>
  <c r="R626" i="8"/>
  <c r="R67" i="8"/>
  <c r="R634" i="8"/>
  <c r="R298" i="8"/>
  <c r="R536" i="8"/>
  <c r="R900" i="8"/>
  <c r="R347" i="8"/>
  <c r="R270" i="8"/>
  <c r="R436" i="8"/>
  <c r="R82" i="8"/>
  <c r="R84" i="8"/>
  <c r="R166" i="8"/>
  <c r="R657" i="8"/>
  <c r="R13" i="8"/>
  <c r="R422" i="8"/>
  <c r="R739" i="8"/>
  <c r="R519" i="8"/>
  <c r="R598" i="8"/>
  <c r="R922" i="8"/>
  <c r="R572" i="8"/>
  <c r="R423" i="8"/>
  <c r="R491" i="8"/>
  <c r="R821" i="8"/>
  <c r="R161" i="8"/>
  <c r="R395" i="8"/>
  <c r="R585" i="8"/>
  <c r="R883" i="8"/>
  <c r="R474" i="8"/>
  <c r="R128" i="8"/>
  <c r="R218" i="8"/>
  <c r="R848" i="8"/>
  <c r="R487" i="8"/>
  <c r="R25" i="8"/>
  <c r="R221" i="8"/>
  <c r="R211" i="8"/>
  <c r="R858" i="8"/>
  <c r="R560" i="8"/>
  <c r="R398" i="8"/>
  <c r="R289" i="8"/>
  <c r="R819" i="8"/>
  <c r="R119" i="8"/>
  <c r="R875" i="8"/>
  <c r="R95" i="8"/>
  <c r="R486" i="8"/>
  <c r="R325" i="8"/>
  <c r="R377" i="8"/>
  <c r="R65" i="8"/>
  <c r="R726" i="8"/>
  <c r="R904" i="8"/>
  <c r="R345" i="8"/>
  <c r="R708" i="8"/>
  <c r="R348" i="8"/>
  <c r="R362" i="8"/>
  <c r="R320" i="8"/>
  <c r="R579" i="8"/>
  <c r="R220" i="8"/>
  <c r="R234" i="8"/>
  <c r="R306" i="8"/>
  <c r="R35" i="8"/>
  <c r="R683" i="8"/>
  <c r="R399" i="8"/>
  <c r="R814" i="8"/>
  <c r="R812" i="8"/>
  <c r="R525" i="8"/>
  <c r="R810" i="8"/>
  <c r="R521" i="8"/>
  <c r="R462" i="8"/>
  <c r="R353" i="8"/>
  <c r="R527" i="8"/>
  <c r="R911" i="8"/>
  <c r="R754" i="8"/>
  <c r="R752" i="8"/>
  <c r="R885" i="8"/>
  <c r="R555" i="8"/>
  <c r="R376" i="8"/>
  <c r="R343" i="8"/>
  <c r="R309" i="8"/>
  <c r="R441" i="8"/>
  <c r="R159" i="8"/>
  <c r="R587" i="8"/>
  <c r="R446" i="8"/>
  <c r="R337" i="8"/>
  <c r="R49" i="8"/>
  <c r="R790" i="8"/>
  <c r="R633" i="8"/>
  <c r="R323" i="8"/>
  <c r="R413" i="8"/>
  <c r="R52" i="8"/>
  <c r="R842" i="8"/>
  <c r="R81" i="8"/>
  <c r="R662" i="8"/>
  <c r="R840" i="8"/>
  <c r="R226" i="8"/>
  <c r="R11" i="8"/>
  <c r="R747" i="8"/>
  <c r="R263" i="8"/>
  <c r="R693" i="8"/>
  <c r="R561" i="8"/>
  <c r="R184" i="8"/>
  <c r="R299" i="8"/>
  <c r="R483" i="8"/>
  <c r="R197" i="8"/>
  <c r="R383" i="8"/>
  <c r="R358" i="8"/>
  <c r="R121" i="8"/>
  <c r="R524" i="8"/>
  <c r="R807" i="8"/>
  <c r="R797" i="8"/>
  <c r="R648" i="8"/>
  <c r="R492" i="8"/>
  <c r="R546" i="8"/>
  <c r="R459" i="8"/>
  <c r="R481" i="8"/>
  <c r="R705" i="8"/>
  <c r="R477" i="8"/>
  <c r="R36" i="8"/>
  <c r="R913" i="8"/>
  <c r="R878" i="8"/>
  <c r="R876" i="8"/>
  <c r="R586" i="8"/>
  <c r="R881" i="8"/>
  <c r="R496" i="8"/>
  <c r="R334" i="8"/>
  <c r="R225" i="8"/>
  <c r="R131" i="8"/>
  <c r="R731" i="8"/>
  <c r="R338" i="8"/>
  <c r="R802" i="8"/>
  <c r="R559" i="8"/>
  <c r="R40" i="8"/>
  <c r="R650" i="8"/>
  <c r="R757" i="8"/>
  <c r="R522" i="8"/>
  <c r="R248" i="8"/>
  <c r="R890" i="8"/>
  <c r="R655" i="8"/>
  <c r="R825" i="8"/>
  <c r="R787" i="8"/>
  <c r="R629" i="8"/>
  <c r="R497" i="8"/>
  <c r="R120" i="8"/>
  <c r="R169" i="8"/>
  <c r="R871" i="8"/>
  <c r="R861" i="8"/>
  <c r="R712" i="8"/>
  <c r="R203" i="8"/>
  <c r="R308" i="8"/>
  <c r="R142" i="8"/>
  <c r="R22" i="8"/>
  <c r="R51" i="8"/>
  <c r="R619" i="8"/>
  <c r="R288" i="8"/>
  <c r="R83" i="8"/>
  <c r="R818" i="8"/>
  <c r="R274" i="8"/>
  <c r="R772" i="8"/>
  <c r="R412" i="8"/>
  <c r="R426" i="8"/>
  <c r="R431" i="8"/>
  <c r="R230" i="8"/>
  <c r="R10" i="8"/>
  <c r="R736" i="8"/>
  <c r="R719" i="8"/>
  <c r="R889" i="8"/>
  <c r="R495" i="8"/>
  <c r="R515" i="8"/>
  <c r="R156" i="8"/>
  <c r="R170" i="8"/>
  <c r="R784" i="8"/>
  <c r="R349" i="8"/>
  <c r="R68" i="8"/>
  <c r="R771" i="8"/>
  <c r="R696" i="8"/>
  <c r="R556" i="8"/>
  <c r="R534" i="8"/>
  <c r="R618" i="8"/>
  <c r="R873" i="8"/>
  <c r="R595" i="8"/>
  <c r="R372" i="8"/>
  <c r="R206" i="8"/>
  <c r="R99" i="8"/>
  <c r="R622" i="8"/>
  <c r="R620" i="8"/>
  <c r="R440" i="8"/>
  <c r="R42" i="8"/>
  <c r="R244" i="8"/>
  <c r="R453" i="8"/>
  <c r="R219" i="8"/>
  <c r="R836" i="8"/>
  <c r="R476" i="8"/>
  <c r="R359" i="8"/>
  <c r="R116" i="8"/>
  <c r="R157" i="8"/>
  <c r="R339" i="8"/>
  <c r="R110" i="8"/>
  <c r="R743" i="8"/>
  <c r="R733" i="8"/>
  <c r="R583" i="8"/>
  <c r="R542" i="8"/>
  <c r="R615" i="8"/>
  <c r="R605" i="8"/>
  <c r="R550" i="8"/>
  <c r="R240" i="8"/>
  <c r="R419" i="8"/>
  <c r="R261" i="8"/>
  <c r="R258" i="8"/>
  <c r="R847" i="8"/>
  <c r="R690" i="8"/>
  <c r="R673" i="8"/>
  <c r="R686" i="8"/>
  <c r="R684" i="8"/>
  <c r="R500" i="8"/>
  <c r="R625" i="8"/>
  <c r="R294" i="8"/>
  <c r="R255" i="8"/>
  <c r="R574" i="8"/>
  <c r="R591" i="8"/>
  <c r="R761" i="8"/>
  <c r="R78" i="8"/>
  <c r="R676" i="8"/>
  <c r="R879" i="8"/>
  <c r="R380" i="8"/>
  <c r="R107" i="8"/>
  <c r="R190" i="8"/>
  <c r="R544" i="8"/>
  <c r="R72" i="8"/>
  <c r="R592" i="8"/>
  <c r="R282" i="8"/>
  <c r="R268" i="8"/>
  <c r="R563" i="8"/>
  <c r="R443" i="8"/>
  <c r="R533" i="8"/>
  <c r="R511" i="8"/>
  <c r="R573" i="8"/>
  <c r="R860" i="8"/>
  <c r="R798" i="8"/>
  <c r="R839" i="8"/>
  <c r="R782" i="8"/>
  <c r="R499" i="8"/>
  <c r="R181" i="8"/>
  <c r="R370" i="8"/>
  <c r="R407" i="8"/>
  <c r="R520" i="8"/>
  <c r="R820" i="8"/>
  <c r="R584" i="8"/>
  <c r="R114" i="8"/>
  <c r="R290" i="8"/>
  <c r="R632" i="8"/>
  <c r="R781" i="8"/>
  <c r="R727" i="8"/>
  <c r="R148" i="8"/>
  <c r="R711" i="8"/>
  <c r="R87" i="8"/>
  <c r="R209" i="8"/>
  <c r="R569" i="8"/>
  <c r="R66" i="8"/>
  <c r="R88" i="8"/>
  <c r="R205" i="8"/>
  <c r="R509" i="8"/>
  <c r="R918" i="8"/>
  <c r="R115" i="8"/>
  <c r="R168" i="8"/>
  <c r="R545" i="8"/>
  <c r="R613" i="8"/>
  <c r="R654" i="8"/>
  <c r="R597" i="8"/>
  <c r="R19" i="8"/>
  <c r="R346" i="8"/>
  <c r="R884" i="8"/>
  <c r="R721" i="8"/>
  <c r="R21" i="8"/>
  <c r="R461" i="8"/>
  <c r="R824" i="8"/>
  <c r="R769" i="8"/>
  <c r="R273" i="8"/>
  <c r="R382" i="8"/>
  <c r="R485" i="8"/>
  <c r="R547" i="8"/>
  <c r="R853" i="8"/>
  <c r="R588" i="8"/>
  <c r="R319" i="8"/>
  <c r="R198" i="8"/>
  <c r="R765" i="8"/>
  <c r="R171" i="8"/>
  <c r="R232" i="8"/>
  <c r="R506" i="8"/>
  <c r="R606" i="8"/>
  <c r="R539" i="8"/>
  <c r="R689" i="8"/>
  <c r="R503" i="8"/>
  <c r="R653" i="8"/>
  <c r="R855" i="8"/>
  <c r="R831" i="8"/>
  <c r="R768" i="8"/>
  <c r="R816" i="8"/>
  <c r="R738" i="8"/>
  <c r="R895" i="8"/>
  <c r="R292" i="8"/>
  <c r="R14" i="8"/>
  <c r="R668" i="8"/>
  <c r="R862" i="8"/>
  <c r="R717" i="8"/>
  <c r="R304" i="8"/>
  <c r="R760" i="8"/>
  <c r="R909" i="8"/>
  <c r="R53" i="8"/>
  <c r="R271" i="8"/>
  <c r="R415" i="8"/>
  <c r="R463" i="8"/>
  <c r="R667" i="8"/>
  <c r="R39" i="8"/>
  <c r="R791" i="8"/>
  <c r="R868" i="8"/>
  <c r="R92" i="8"/>
  <c r="R278" i="8"/>
  <c r="R745" i="8"/>
  <c r="R145" i="8"/>
  <c r="R254" i="8"/>
  <c r="R356" i="8"/>
  <c r="R20" i="8"/>
  <c r="R38" i="8"/>
  <c r="R311" i="8"/>
  <c r="R888" i="8"/>
  <c r="R710" i="8"/>
  <c r="R85" i="8"/>
  <c r="R404" i="8"/>
  <c r="R89" i="8"/>
  <c r="R403" i="8"/>
  <c r="R603" i="8"/>
  <c r="R627" i="8"/>
  <c r="R401" i="8"/>
  <c r="R379" i="8"/>
  <c r="R505" i="8"/>
  <c r="R437" i="8"/>
  <c r="R698" i="8"/>
  <c r="R874" i="8"/>
  <c r="R424" i="8"/>
  <c r="R604" i="8"/>
  <c r="R869" i="8"/>
  <c r="R910" i="8"/>
  <c r="R23" i="8"/>
  <c r="R623" i="8"/>
  <c r="R124" i="8"/>
  <c r="R514" i="8"/>
  <c r="R43" i="8"/>
  <c r="R409" i="8"/>
  <c r="R617" i="8"/>
  <c r="R774" i="8"/>
  <c r="R835" i="8"/>
  <c r="R269" i="8"/>
  <c r="R501" i="8"/>
  <c r="R866" i="8"/>
  <c r="R71" i="8"/>
  <c r="R465" i="8"/>
  <c r="R628" i="8"/>
  <c r="R352" i="8"/>
  <c r="R543" i="8"/>
  <c r="R287" i="8"/>
  <c r="R214" i="8"/>
  <c r="R37" i="8"/>
  <c r="R612" i="8"/>
  <c r="R703" i="8"/>
  <c r="R447" i="8"/>
  <c r="R164" i="8"/>
  <c r="R457" i="8"/>
  <c r="R795" i="8"/>
  <c r="R16" i="8"/>
  <c r="R471" i="8"/>
  <c r="R805" i="8"/>
  <c r="R201" i="8"/>
  <c r="R322" i="8"/>
  <c r="R245" i="8"/>
  <c r="R470" i="8"/>
  <c r="R725" i="8"/>
  <c r="R903" i="8"/>
  <c r="R204" i="8"/>
  <c r="R756" i="8"/>
  <c r="R318" i="8"/>
  <c r="R106" i="8"/>
  <c r="R296" i="8"/>
  <c r="R570" i="8"/>
  <c r="R741" i="8"/>
  <c r="R796" i="8"/>
  <c r="R183" i="8"/>
  <c r="R102" i="8"/>
  <c r="R919" i="8"/>
  <c r="R137" i="8"/>
  <c r="R406" i="8"/>
  <c r="R789" i="8"/>
  <c r="R460" i="8"/>
  <c r="R677" i="8"/>
  <c r="R332" i="8"/>
  <c r="R195" i="8"/>
  <c r="R548" i="8"/>
  <c r="R732" i="8"/>
  <c r="R599" i="8"/>
  <c r="R646" i="8"/>
  <c r="R803" i="8"/>
  <c r="R851" i="8"/>
  <c r="R809" i="8"/>
  <c r="R639" i="8"/>
  <c r="R15" i="8"/>
  <c r="R553" i="8"/>
  <c r="R60" i="8"/>
  <c r="R317" i="8"/>
  <c r="R844" i="8"/>
  <c r="R229" i="8"/>
  <c r="R454" i="8"/>
  <c r="R231" i="8"/>
  <c r="R243" i="8"/>
  <c r="R93" i="8"/>
  <c r="R360" i="8"/>
  <c r="R663" i="8"/>
  <c r="R336" i="8"/>
  <c r="R97" i="8"/>
  <c r="R342" i="8"/>
  <c r="R674" i="8"/>
  <c r="R384" i="8"/>
  <c r="R154" i="8"/>
  <c r="R140" i="8"/>
  <c r="R530" i="8"/>
  <c r="R804" i="8"/>
  <c r="R647" i="8"/>
  <c r="R397" i="8"/>
  <c r="R567" i="8"/>
  <c r="R185" i="8"/>
  <c r="R373" i="8"/>
  <c r="R467" i="8"/>
  <c r="R859" i="8"/>
  <c r="R233" i="8"/>
  <c r="R410" i="8"/>
  <c r="R396" i="8"/>
  <c r="R692" i="8"/>
  <c r="R57" i="8"/>
  <c r="R125" i="8"/>
  <c r="R589" i="8"/>
  <c r="R69" i="8"/>
  <c r="R902" i="8"/>
  <c r="R153" i="8"/>
  <c r="R681" i="8"/>
  <c r="R838" i="8"/>
  <c r="R800" i="8"/>
  <c r="R150" i="8"/>
  <c r="R62" i="8"/>
  <c r="R135" i="8"/>
  <c r="R126" i="8"/>
  <c r="R228" i="8"/>
  <c r="R141" i="8"/>
  <c r="R41" i="8"/>
  <c r="R845" i="8"/>
  <c r="R670" i="8"/>
  <c r="R55" i="8"/>
  <c r="R666" i="8"/>
  <c r="R610" i="8"/>
  <c r="R767" i="8"/>
  <c r="R251" i="8"/>
  <c r="R420" i="8"/>
  <c r="R737" i="8"/>
  <c r="R906" i="8"/>
  <c r="R56" i="8"/>
  <c r="R333" i="8"/>
  <c r="R734" i="8"/>
  <c r="R718" i="8"/>
  <c r="R366" i="8"/>
  <c r="R468" i="8"/>
  <c r="R643" i="8"/>
  <c r="R921" i="8"/>
  <c r="R31" i="8"/>
  <c r="R699" i="8"/>
  <c r="R688" i="8"/>
  <c r="R780" i="8"/>
  <c r="R493" i="8"/>
  <c r="R611" i="8"/>
  <c r="R916" i="8"/>
  <c r="R513" i="8"/>
  <c r="R136" i="8"/>
  <c r="R326" i="8"/>
  <c r="R105" i="8"/>
  <c r="R400" i="8"/>
  <c r="R331" i="8"/>
  <c r="R237" i="8"/>
  <c r="R80" i="8"/>
  <c r="R259" i="8"/>
  <c r="R262" i="8"/>
  <c r="R191" i="8"/>
  <c r="R549" i="8"/>
  <c r="R162" i="8"/>
  <c r="R173" i="8"/>
  <c r="R179" i="8"/>
  <c r="R34" i="8"/>
  <c r="R694" i="8"/>
  <c r="R872" i="8"/>
  <c r="R473" i="8"/>
  <c r="R830" i="8"/>
  <c r="R892" i="8"/>
  <c r="R502" i="8"/>
  <c r="R253" i="8"/>
  <c r="R76" i="8"/>
  <c r="R899" i="8"/>
  <c r="R133" i="8"/>
  <c r="R47" i="8"/>
  <c r="R635" i="8"/>
  <c r="R865" i="8"/>
  <c r="R751" i="8"/>
  <c r="R594" i="8"/>
  <c r="R801" i="8"/>
  <c r="R887" i="8"/>
  <c r="R614" i="8"/>
  <c r="R792" i="8"/>
  <c r="R367" i="8"/>
  <c r="R687" i="8"/>
  <c r="R857" i="8"/>
  <c r="R730" i="8"/>
  <c r="R823" i="8"/>
  <c r="R877" i="8"/>
  <c r="R728" i="8"/>
  <c r="R508" i="8"/>
  <c r="R386" i="8"/>
  <c r="R794" i="8"/>
  <c r="R365" i="8"/>
  <c r="R48" i="8"/>
  <c r="R778" i="8"/>
  <c r="R568" i="8"/>
  <c r="R455" i="8"/>
  <c r="R178" i="8"/>
  <c r="R498" i="8"/>
  <c r="R475" i="8"/>
  <c r="R122" i="8"/>
  <c r="R340" i="8"/>
  <c r="R238" i="8"/>
  <c r="R50" i="8"/>
  <c r="R111" i="8"/>
  <c r="R63" i="8"/>
  <c r="R898" i="8"/>
  <c r="R723" i="8"/>
  <c r="R276" i="8"/>
  <c r="R174" i="8"/>
  <c r="R129" i="8"/>
  <c r="R235" i="8"/>
  <c r="R310" i="8"/>
  <c r="R113" i="8"/>
  <c r="R464" i="8"/>
  <c r="R557" i="8"/>
  <c r="R682" i="8"/>
  <c r="R645" i="8"/>
  <c r="R577" i="8"/>
  <c r="R200" i="8"/>
  <c r="R390" i="8"/>
  <c r="R165" i="8"/>
  <c r="R144" i="8"/>
  <c r="R227" i="8"/>
  <c r="R301" i="8"/>
  <c r="R64" i="8"/>
  <c r="R707" i="8"/>
  <c r="R893" i="8"/>
  <c r="R744" i="8"/>
  <c r="R479" i="8"/>
  <c r="R702" i="8"/>
  <c r="R764" i="8"/>
  <c r="R580" i="8"/>
  <c r="R103" i="8"/>
  <c r="R27" i="8"/>
  <c r="R146" i="8"/>
  <c r="R735" i="8"/>
  <c r="R640" i="8"/>
  <c r="R369" i="8"/>
  <c r="R793" i="8"/>
  <c r="R659" i="8"/>
  <c r="R759" i="8"/>
  <c r="R813" i="8"/>
  <c r="R664" i="8"/>
  <c r="R720" i="8"/>
  <c r="R427" i="8"/>
  <c r="R449" i="8"/>
  <c r="R762" i="8"/>
  <c r="R196" i="8"/>
  <c r="R469" i="8"/>
  <c r="R187" i="8"/>
  <c r="R75" i="8"/>
  <c r="R850" i="8"/>
  <c r="R416" i="8"/>
  <c r="R45" i="8"/>
  <c r="R870" i="8"/>
  <c r="R713" i="8"/>
  <c r="R58" i="8"/>
  <c r="R139" i="8"/>
  <c r="R786" i="8"/>
  <c r="R565" i="8"/>
  <c r="R61" i="8"/>
  <c r="R806" i="8"/>
  <c r="R649" i="8"/>
  <c r="R247" i="8"/>
  <c r="R529" i="8"/>
  <c r="R152" i="8"/>
  <c r="R297" i="8"/>
  <c r="R562" i="8"/>
  <c r="R172" i="8"/>
  <c r="R186" i="8"/>
  <c r="R886" i="8"/>
  <c r="R729" i="8"/>
  <c r="R915" i="8"/>
  <c r="R695" i="8"/>
  <c r="R749" i="8"/>
  <c r="R600" i="8"/>
  <c r="R897" i="8"/>
  <c r="R716" i="8"/>
  <c r="R532" i="8"/>
  <c r="R867" i="8"/>
  <c r="R852" i="8"/>
  <c r="R552" i="8"/>
  <c r="R439" i="8"/>
  <c r="R590" i="8"/>
  <c r="R652" i="8"/>
  <c r="R472" i="8"/>
  <c r="R74" i="8"/>
  <c r="R788" i="8"/>
  <c r="R488" i="8"/>
  <c r="R375" i="8"/>
  <c r="R651" i="8"/>
  <c r="R402" i="8"/>
  <c r="R163" i="8"/>
  <c r="R671" i="8"/>
  <c r="R841" i="8"/>
  <c r="R817" i="8"/>
  <c r="R421" i="8"/>
  <c r="R283" i="8"/>
  <c r="R224" i="8"/>
  <c r="R182" i="8"/>
  <c r="R351" i="8"/>
  <c r="R672" i="8"/>
  <c r="R189" i="8"/>
  <c r="R147" i="8"/>
  <c r="R46" i="8"/>
  <c r="R631" i="8"/>
  <c r="R685" i="8"/>
  <c r="R535" i="8"/>
  <c r="R755" i="8"/>
  <c r="R101" i="8"/>
  <c r="R275" i="8"/>
  <c r="R327" i="8"/>
  <c r="R242" i="8"/>
  <c r="R79" i="8"/>
  <c r="R834" i="8"/>
  <c r="R30" i="8"/>
  <c r="R138" i="8"/>
  <c r="R833" i="8"/>
  <c r="R260" i="8"/>
  <c r="R158" i="8"/>
  <c r="R12" i="8"/>
  <c r="R59" i="8"/>
  <c r="R914" i="8"/>
  <c r="R160" i="8"/>
  <c r="R29" i="8"/>
  <c r="R607" i="8"/>
  <c r="R777" i="8"/>
  <c r="R675" i="8"/>
  <c r="R504" i="8"/>
  <c r="R391" i="8"/>
  <c r="R434" i="8"/>
  <c r="R537" i="8"/>
  <c r="R411" i="8"/>
  <c r="R433" i="8"/>
  <c r="R775" i="8"/>
  <c r="R829" i="8"/>
  <c r="R680" i="8"/>
  <c r="R368" i="8"/>
  <c r="R638" i="8"/>
  <c r="R700" i="8"/>
  <c r="R516" i="8"/>
  <c r="R478" i="8"/>
  <c r="R408" i="8"/>
  <c r="R279" i="8"/>
  <c r="R724" i="8"/>
  <c r="R428" i="8"/>
  <c r="R442" i="8"/>
  <c r="R134" i="8"/>
  <c r="R127" i="8"/>
  <c r="R864" i="8"/>
  <c r="R581" i="8"/>
  <c r="R207" i="8"/>
  <c r="R891" i="8"/>
  <c r="R329" i="8"/>
  <c r="R637" i="8"/>
  <c r="R582" i="8"/>
  <c r="R832" i="8"/>
  <c r="R773" i="8"/>
  <c r="R507" i="8"/>
  <c r="R328" i="8"/>
  <c r="R846" i="8"/>
  <c r="R908" i="8"/>
  <c r="R518" i="8"/>
  <c r="R753" i="8"/>
  <c r="R709" i="8"/>
  <c r="R538" i="8"/>
  <c r="R264" i="8"/>
  <c r="R212" i="8"/>
  <c r="R484" i="8"/>
  <c r="R155" i="8"/>
  <c r="R210" i="8"/>
  <c r="R246" i="8"/>
  <c r="R223" i="8"/>
  <c r="R510" i="8"/>
  <c r="R523" i="8"/>
  <c r="R344" i="8"/>
  <c r="R151" i="8"/>
  <c r="R660" i="8"/>
  <c r="R364" i="8"/>
  <c r="R378" i="8"/>
  <c r="R489" i="8"/>
  <c r="R363" i="8"/>
  <c r="R385" i="8"/>
  <c r="R691" i="8"/>
  <c r="R132" i="8"/>
  <c r="R405" i="8"/>
  <c r="R315" i="8"/>
  <c r="R528" i="8"/>
  <c r="R430" i="8"/>
  <c r="R321" i="8"/>
  <c r="R291" i="8"/>
  <c r="R435" i="8"/>
  <c r="R341" i="8"/>
  <c r="R313" i="8"/>
  <c r="R616" i="8"/>
  <c r="R517" i="8"/>
  <c r="R901" i="8"/>
  <c r="R636" i="8"/>
  <c r="R456" i="8"/>
  <c r="R303" i="8"/>
  <c r="R843" i="8"/>
  <c r="R94" i="8"/>
  <c r="R558" i="8"/>
  <c r="R863" i="8"/>
  <c r="R706" i="8"/>
  <c r="R418" i="8"/>
  <c r="R822" i="8"/>
  <c r="R665" i="8"/>
  <c r="R98" i="8"/>
  <c r="R596" i="8"/>
  <c r="R300" i="8"/>
  <c r="R314" i="8"/>
  <c r="R73" i="8"/>
  <c r="R758" i="8"/>
  <c r="R601" i="8"/>
  <c r="R217" i="8"/>
  <c r="R894" i="8"/>
  <c r="R621" i="8"/>
  <c r="R566" i="8"/>
  <c r="R70" i="8"/>
  <c r="R608" i="8"/>
  <c r="R176" i="8"/>
  <c r="R109" i="8"/>
  <c r="R307" i="8"/>
  <c r="R167" i="8"/>
  <c r="R701" i="8"/>
  <c r="R551" i="8"/>
  <c r="R575" i="8"/>
  <c r="R837" i="8"/>
  <c r="R571" i="8"/>
  <c r="R392" i="8"/>
  <c r="R451" i="8"/>
  <c r="R357" i="8"/>
  <c r="R249" i="8"/>
  <c r="R526" i="8"/>
  <c r="R118" i="8"/>
  <c r="R26" i="8"/>
  <c r="R593" i="8"/>
  <c r="R740" i="8"/>
  <c r="R444" i="8"/>
  <c r="R458" i="8"/>
  <c r="R192" i="8"/>
  <c r="R576" i="8"/>
  <c r="R257" i="8"/>
  <c r="R86" i="8"/>
  <c r="R371" i="8"/>
  <c r="R277" i="8"/>
  <c r="R194" i="8"/>
  <c r="R815" i="8"/>
  <c r="R658" i="8"/>
  <c r="R880" i="8"/>
  <c r="R123" i="8"/>
  <c r="R678" i="8"/>
  <c r="R856" i="8"/>
  <c r="R361" i="8"/>
  <c r="R252" i="8"/>
  <c r="R266" i="8"/>
  <c r="R656" i="8"/>
  <c r="R388" i="8"/>
  <c r="R286" i="8"/>
  <c r="R177" i="8"/>
  <c r="R578" i="8"/>
  <c r="R188" i="8"/>
  <c r="R202" i="8"/>
  <c r="R912" i="8"/>
  <c r="R324" i="8"/>
  <c r="R222" i="8"/>
  <c r="R91" i="8"/>
  <c r="R175" i="8"/>
  <c r="R907" i="8"/>
  <c r="R199" i="8"/>
  <c r="R256" i="8"/>
  <c r="R920" i="8"/>
  <c r="R770" i="8"/>
  <c r="R281" i="8"/>
  <c r="R302" i="8"/>
  <c r="R193" i="8"/>
  <c r="R17" i="8"/>
  <c r="R438" i="8"/>
  <c r="R213" i="8"/>
  <c r="R450" i="8"/>
  <c r="R445" i="8"/>
  <c r="R28" i="8"/>
  <c r="R785" i="8"/>
  <c r="R896" i="8"/>
  <c r="R335" i="8"/>
  <c r="R827" i="8"/>
  <c r="R466" i="8"/>
  <c r="R381" i="8"/>
  <c r="R44" i="8"/>
  <c r="R714" i="8"/>
  <c r="R746" i="8"/>
  <c r="R143" i="8"/>
  <c r="R763" i="8"/>
  <c r="R480" i="8"/>
  <c r="R394" i="8"/>
  <c r="R448" i="8"/>
  <c r="R512" i="8"/>
  <c r="R414" i="8"/>
  <c r="R305" i="8"/>
  <c r="R630" i="8"/>
  <c r="R808" i="8"/>
  <c r="R354" i="8"/>
  <c r="R766" i="8"/>
  <c r="R828" i="8"/>
  <c r="R541" i="8"/>
  <c r="R96" i="8"/>
  <c r="R554" i="8"/>
  <c r="R280" i="8"/>
  <c r="R295" i="8"/>
  <c r="R374" i="8"/>
  <c r="R149" i="8"/>
  <c r="R208" i="8"/>
  <c r="R661" i="8"/>
  <c r="R490" i="8"/>
  <c r="R216" i="8"/>
  <c r="R18" i="8"/>
  <c r="R531" i="8"/>
  <c r="R236" i="8"/>
  <c r="R250" i="8"/>
  <c r="R722" i="8"/>
  <c r="R624" i="8"/>
  <c r="R77" i="8"/>
  <c r="R742" i="8"/>
  <c r="R917" i="8"/>
  <c r="R90" i="8"/>
  <c r="R316" i="8"/>
  <c r="R330" i="8"/>
  <c r="R494" i="8"/>
  <c r="R452" i="8"/>
  <c r="R350" i="8"/>
  <c r="R241" i="8"/>
  <c r="R24" i="8"/>
  <c r="R779" i="8"/>
  <c r="R265" i="8"/>
  <c r="R641" i="8"/>
  <c r="R799" i="8"/>
  <c r="R642" i="8"/>
  <c r="R432" i="8"/>
  <c r="R387" i="8"/>
  <c r="R293" i="8"/>
  <c r="R130" i="8"/>
  <c r="R609" i="8"/>
  <c r="R429" i="8"/>
  <c r="R32" i="8"/>
  <c r="R849" i="8"/>
  <c r="R715" i="8"/>
  <c r="R826" i="8"/>
  <c r="R905" i="8"/>
  <c r="R100" i="8"/>
  <c r="C10" i="5"/>
  <c r="A10" i="5"/>
  <c r="F12" i="1"/>
  <c r="C137" i="1"/>
  <c r="A9" i="1"/>
  <c r="H17" i="13" l="1"/>
  <c r="M16" i="13"/>
  <c r="L16" i="13"/>
  <c r="I19" i="13"/>
  <c r="J19" i="13"/>
  <c r="B504" i="8"/>
  <c r="B505" i="8" s="1"/>
  <c r="B506" i="8" s="1"/>
  <c r="B507" i="8" s="1"/>
  <c r="B508" i="8" s="1"/>
  <c r="B509" i="8" s="1"/>
  <c r="B510" i="8" s="1"/>
  <c r="B511" i="8" s="1"/>
  <c r="B512" i="8" s="1"/>
  <c r="B513" i="8" s="1"/>
  <c r="B514" i="8" s="1"/>
  <c r="B515" i="8" s="1"/>
  <c r="B516" i="8" s="1"/>
  <c r="B517" i="8" s="1"/>
  <c r="B518" i="8" s="1"/>
  <c r="B519" i="8" s="1"/>
  <c r="B520" i="8" s="1"/>
  <c r="B521" i="8" s="1"/>
  <c r="B522" i="8" s="1"/>
  <c r="B523" i="8" s="1"/>
  <c r="B524" i="8" s="1"/>
  <c r="B525" i="8" s="1"/>
  <c r="B526" i="8" s="1"/>
  <c r="B527" i="8" s="1"/>
  <c r="B528" i="8" s="1"/>
  <c r="B529" i="8" s="1"/>
  <c r="B530" i="8" s="1"/>
  <c r="B531" i="8" s="1"/>
  <c r="B532" i="8" s="1"/>
  <c r="B533" i="8" s="1"/>
  <c r="B534" i="8" s="1"/>
  <c r="B535" i="8" s="1"/>
  <c r="B536" i="8" s="1"/>
  <c r="B537" i="8" s="1"/>
  <c r="B538" i="8" s="1"/>
  <c r="B539" i="8" s="1"/>
  <c r="B540" i="8" s="1"/>
  <c r="B541" i="8" s="1"/>
  <c r="B542" i="8" s="1"/>
  <c r="B543" i="8" s="1"/>
  <c r="B544" i="8" s="1"/>
  <c r="B545" i="8" s="1"/>
  <c r="B546" i="8" s="1"/>
  <c r="B547" i="8" s="1"/>
  <c r="B548" i="8" s="1"/>
  <c r="B549" i="8" s="1"/>
  <c r="B550" i="8" s="1"/>
  <c r="B551" i="8" s="1"/>
  <c r="B552" i="8" s="1"/>
  <c r="B553" i="8" s="1"/>
  <c r="B554" i="8" s="1"/>
  <c r="B555" i="8" s="1"/>
  <c r="B556" i="8" s="1"/>
  <c r="B557" i="8" s="1"/>
  <c r="B558" i="8" s="1"/>
  <c r="B559" i="8" s="1"/>
  <c r="B560" i="8" s="1"/>
  <c r="B561" i="8" s="1"/>
  <c r="B562" i="8" s="1"/>
  <c r="B563" i="8" s="1"/>
  <c r="B564" i="8" s="1"/>
  <c r="B565" i="8" s="1"/>
  <c r="B566" i="8" s="1"/>
  <c r="B567" i="8" s="1"/>
  <c r="B568" i="8" s="1"/>
  <c r="B569" i="8" s="1"/>
  <c r="B570" i="8" s="1"/>
  <c r="B571" i="8" s="1"/>
  <c r="B572" i="8" s="1"/>
  <c r="B573" i="8" s="1"/>
  <c r="B574" i="8" s="1"/>
  <c r="B575" i="8" s="1"/>
  <c r="B576" i="8" s="1"/>
  <c r="B577" i="8" s="1"/>
  <c r="B578" i="8" s="1"/>
  <c r="B579" i="8" s="1"/>
  <c r="B580" i="8" s="1"/>
  <c r="B581" i="8" s="1"/>
  <c r="B582" i="8" s="1"/>
  <c r="B583" i="8" s="1"/>
  <c r="B584" i="8" s="1"/>
  <c r="B585" i="8" s="1"/>
  <c r="B586" i="8" s="1"/>
  <c r="B587" i="8" s="1"/>
  <c r="B588" i="8" s="1"/>
  <c r="B589" i="8" s="1"/>
  <c r="B590" i="8" s="1"/>
  <c r="B591" i="8" s="1"/>
  <c r="B592" i="8" s="1"/>
  <c r="B593" i="8" s="1"/>
  <c r="B594" i="8" s="1"/>
  <c r="B595" i="8" s="1"/>
  <c r="B596" i="8" s="1"/>
  <c r="B597" i="8" s="1"/>
  <c r="B598" i="8" s="1"/>
  <c r="B599" i="8" s="1"/>
  <c r="B600" i="8" s="1"/>
  <c r="B601" i="8" s="1"/>
  <c r="B602" i="8" s="1"/>
  <c r="B603" i="8" s="1"/>
  <c r="B604" i="8" s="1"/>
  <c r="B605" i="8" s="1"/>
  <c r="B606" i="8" s="1"/>
  <c r="B607" i="8" s="1"/>
  <c r="B608" i="8" s="1"/>
  <c r="B609" i="8" s="1"/>
  <c r="B610" i="8" s="1"/>
  <c r="B611" i="8" s="1"/>
  <c r="B612" i="8" s="1"/>
  <c r="B613" i="8" s="1"/>
  <c r="B614" i="8" s="1"/>
  <c r="B615" i="8" s="1"/>
  <c r="B616" i="8" s="1"/>
  <c r="B617" i="8" s="1"/>
  <c r="B618" i="8" s="1"/>
  <c r="B619" i="8" s="1"/>
  <c r="B620" i="8" s="1"/>
  <c r="B621" i="8" s="1"/>
  <c r="B622" i="8" s="1"/>
  <c r="B623" i="8" s="1"/>
  <c r="B624" i="8" s="1"/>
  <c r="B625" i="8" s="1"/>
  <c r="B626" i="8" s="1"/>
  <c r="B627" i="8" s="1"/>
  <c r="B628" i="8" s="1"/>
  <c r="B629" i="8" s="1"/>
  <c r="B630" i="8" s="1"/>
  <c r="B631" i="8" s="1"/>
  <c r="B632" i="8" s="1"/>
  <c r="B633" i="8" s="1"/>
  <c r="B634" i="8" s="1"/>
  <c r="B635" i="8" s="1"/>
  <c r="B636" i="8" s="1"/>
  <c r="B637" i="8" s="1"/>
  <c r="B638" i="8" s="1"/>
  <c r="B639" i="8" s="1"/>
  <c r="B640" i="8" s="1"/>
  <c r="B641" i="8" s="1"/>
  <c r="B642" i="8" s="1"/>
  <c r="B643" i="8" s="1"/>
  <c r="B644" i="8" s="1"/>
  <c r="B645" i="8" s="1"/>
  <c r="B646" i="8" s="1"/>
  <c r="B647" i="8" s="1"/>
  <c r="B648" i="8" s="1"/>
  <c r="B649" i="8" s="1"/>
  <c r="B650" i="8" s="1"/>
  <c r="B651" i="8" s="1"/>
  <c r="B652" i="8" s="1"/>
  <c r="B653" i="8" s="1"/>
  <c r="B654" i="8" s="1"/>
  <c r="B655" i="8" s="1"/>
  <c r="B656" i="8" s="1"/>
  <c r="B657" i="8" s="1"/>
  <c r="B658" i="8" s="1"/>
  <c r="B659" i="8" s="1"/>
  <c r="B660" i="8" s="1"/>
  <c r="B661" i="8" s="1"/>
  <c r="B662" i="8" s="1"/>
  <c r="B663" i="8" s="1"/>
  <c r="B664" i="8" s="1"/>
  <c r="B665" i="8" s="1"/>
  <c r="B666" i="8" s="1"/>
  <c r="B667" i="8" s="1"/>
  <c r="B668" i="8" s="1"/>
  <c r="B669" i="8" s="1"/>
  <c r="B670" i="8" s="1"/>
  <c r="B671" i="8" s="1"/>
  <c r="B672" i="8" s="1"/>
  <c r="B673" i="8" s="1"/>
  <c r="B674" i="8" s="1"/>
  <c r="B675" i="8" s="1"/>
  <c r="B676" i="8" s="1"/>
  <c r="B677" i="8" s="1"/>
  <c r="B678" i="8" s="1"/>
  <c r="B679" i="8" s="1"/>
  <c r="B680" i="8" s="1"/>
  <c r="B681" i="8" s="1"/>
  <c r="B682" i="8" s="1"/>
  <c r="B683" i="8" s="1"/>
  <c r="B684" i="8" s="1"/>
  <c r="B685" i="8" s="1"/>
  <c r="B686" i="8" s="1"/>
  <c r="B687" i="8" s="1"/>
  <c r="B688" i="8" s="1"/>
  <c r="B689" i="8" s="1"/>
  <c r="B690" i="8" s="1"/>
  <c r="B691" i="8" s="1"/>
  <c r="B692" i="8" s="1"/>
  <c r="B693" i="8" s="1"/>
  <c r="B694" i="8" s="1"/>
  <c r="B695" i="8" s="1"/>
  <c r="B696" i="8" s="1"/>
  <c r="B697" i="8" s="1"/>
  <c r="B698" i="8" s="1"/>
  <c r="B699" i="8" s="1"/>
  <c r="B700" i="8" s="1"/>
  <c r="B701" i="8" s="1"/>
  <c r="B702" i="8" s="1"/>
  <c r="B703" i="8" s="1"/>
  <c r="B704" i="8" s="1"/>
  <c r="B705" i="8" s="1"/>
  <c r="B706" i="8" s="1"/>
  <c r="B707" i="8" s="1"/>
  <c r="B708" i="8" s="1"/>
  <c r="B709" i="8" s="1"/>
  <c r="B710" i="8" s="1"/>
  <c r="B711" i="8" s="1"/>
  <c r="B712" i="8" s="1"/>
  <c r="B713" i="8" s="1"/>
  <c r="B714" i="8" s="1"/>
  <c r="B715" i="8" s="1"/>
  <c r="B716" i="8" s="1"/>
  <c r="B717" i="8" s="1"/>
  <c r="B718" i="8" s="1"/>
  <c r="B719" i="8" s="1"/>
  <c r="B720" i="8" s="1"/>
  <c r="B721" i="8" s="1"/>
  <c r="B722" i="8" s="1"/>
  <c r="B723" i="8" s="1"/>
  <c r="B724" i="8" s="1"/>
  <c r="B725" i="8" s="1"/>
  <c r="B726" i="8" s="1"/>
  <c r="B727" i="8" s="1"/>
  <c r="B728" i="8" s="1"/>
  <c r="B729" i="8" s="1"/>
  <c r="B730" i="8" s="1"/>
  <c r="B731" i="8" s="1"/>
  <c r="B732" i="8" s="1"/>
  <c r="B733" i="8" s="1"/>
  <c r="B734" i="8" s="1"/>
  <c r="B735" i="8" s="1"/>
  <c r="B736" i="8" s="1"/>
  <c r="B737" i="8" s="1"/>
  <c r="B738" i="8" s="1"/>
  <c r="B739" i="8" s="1"/>
  <c r="B740" i="8" s="1"/>
  <c r="B741" i="8" s="1"/>
  <c r="B742" i="8" s="1"/>
  <c r="B743" i="8" s="1"/>
  <c r="B744" i="8" s="1"/>
  <c r="B745" i="8" s="1"/>
  <c r="B746" i="8" s="1"/>
  <c r="B747" i="8" s="1"/>
  <c r="B748" i="8" s="1"/>
  <c r="B749" i="8" s="1"/>
  <c r="B750" i="8" s="1"/>
  <c r="B751" i="8" s="1"/>
  <c r="B752" i="8" s="1"/>
  <c r="B753" i="8" s="1"/>
  <c r="B754" i="8" s="1"/>
  <c r="B755" i="8" s="1"/>
  <c r="B756" i="8" s="1"/>
  <c r="B757" i="8" s="1"/>
  <c r="B758" i="8" s="1"/>
  <c r="B759" i="8" s="1"/>
  <c r="B760" i="8" s="1"/>
  <c r="B761" i="8" s="1"/>
  <c r="B762" i="8" s="1"/>
  <c r="B763" i="8" s="1"/>
  <c r="B764" i="8" s="1"/>
  <c r="B765" i="8" s="1"/>
  <c r="B766" i="8" s="1"/>
  <c r="B767" i="8" s="1"/>
  <c r="B768" i="8" s="1"/>
  <c r="B769" i="8" s="1"/>
  <c r="B770" i="8" s="1"/>
  <c r="B771" i="8" s="1"/>
  <c r="B772" i="8" s="1"/>
  <c r="B773" i="8" s="1"/>
  <c r="B774" i="8" s="1"/>
  <c r="B775" i="8" s="1"/>
  <c r="B776" i="8" s="1"/>
  <c r="B777" i="8" s="1"/>
  <c r="B778" i="8" s="1"/>
  <c r="B779" i="8" s="1"/>
  <c r="B780" i="8" s="1"/>
  <c r="B781" i="8" s="1"/>
  <c r="B782" i="8" s="1"/>
  <c r="B783" i="8" s="1"/>
  <c r="B784" i="8" s="1"/>
  <c r="B785" i="8" s="1"/>
  <c r="B786" i="8" s="1"/>
  <c r="B787" i="8" s="1"/>
  <c r="B788" i="8" s="1"/>
  <c r="B789" i="8" s="1"/>
  <c r="B790" i="8" s="1"/>
  <c r="B791" i="8" s="1"/>
  <c r="B792" i="8" s="1"/>
  <c r="B793" i="8" s="1"/>
  <c r="B794" i="8" s="1"/>
  <c r="B795" i="8" s="1"/>
  <c r="B796" i="8" s="1"/>
  <c r="B797" i="8" s="1"/>
  <c r="B798" i="8" s="1"/>
  <c r="B799" i="8" s="1"/>
  <c r="B800" i="8" s="1"/>
  <c r="B801" i="8" s="1"/>
  <c r="B802" i="8" s="1"/>
  <c r="B803" i="8" s="1"/>
  <c r="B804" i="8" s="1"/>
  <c r="B805" i="8" s="1"/>
  <c r="B806" i="8" s="1"/>
  <c r="B807" i="8" s="1"/>
  <c r="B808" i="8" s="1"/>
  <c r="B809" i="8" s="1"/>
  <c r="B810" i="8" s="1"/>
  <c r="B811" i="8" s="1"/>
  <c r="B812" i="8" s="1"/>
  <c r="B813" i="8" s="1"/>
  <c r="B814" i="8" s="1"/>
  <c r="B815" i="8" s="1"/>
  <c r="B816" i="8" s="1"/>
  <c r="B817" i="8" s="1"/>
  <c r="B818" i="8" s="1"/>
  <c r="B819" i="8" s="1"/>
  <c r="B820" i="8" s="1"/>
  <c r="B821" i="8" s="1"/>
  <c r="B822" i="8" s="1"/>
  <c r="B823" i="8" s="1"/>
  <c r="B824" i="8" s="1"/>
  <c r="B825" i="8" s="1"/>
  <c r="B826" i="8" s="1"/>
  <c r="B827" i="8" s="1"/>
  <c r="B828" i="8" s="1"/>
  <c r="B829" i="8" s="1"/>
  <c r="B830" i="8" s="1"/>
  <c r="B831" i="8" s="1"/>
  <c r="B832" i="8" s="1"/>
  <c r="B833" i="8" s="1"/>
  <c r="B834" i="8" s="1"/>
  <c r="B835" i="8" s="1"/>
  <c r="B836" i="8" s="1"/>
  <c r="B837" i="8" s="1"/>
  <c r="B838" i="8" s="1"/>
  <c r="B839" i="8" s="1"/>
  <c r="B840" i="8" s="1"/>
  <c r="B841" i="8" s="1"/>
  <c r="B842" i="8" s="1"/>
  <c r="B843" i="8" s="1"/>
  <c r="B844" i="8" s="1"/>
  <c r="B845" i="8" s="1"/>
  <c r="B846" i="8" s="1"/>
  <c r="B847" i="8" s="1"/>
  <c r="B848" i="8" s="1"/>
  <c r="B849" i="8" s="1"/>
  <c r="B850" i="8" s="1"/>
  <c r="B851" i="8" s="1"/>
  <c r="B852" i="8" s="1"/>
  <c r="B853" i="8" s="1"/>
  <c r="B854" i="8" s="1"/>
  <c r="B855" i="8" s="1"/>
  <c r="B856" i="8" s="1"/>
  <c r="B857" i="8" s="1"/>
  <c r="B858" i="8" s="1"/>
  <c r="B859" i="8" s="1"/>
  <c r="B860" i="8" s="1"/>
  <c r="B861" i="8" s="1"/>
  <c r="B862" i="8" s="1"/>
  <c r="B863" i="8" s="1"/>
  <c r="B864" i="8" s="1"/>
  <c r="B865" i="8" s="1"/>
  <c r="B866" i="8" s="1"/>
  <c r="B867" i="8" s="1"/>
  <c r="B868" i="8" s="1"/>
  <c r="B869" i="8" s="1"/>
  <c r="B870" i="8" s="1"/>
  <c r="B871" i="8" s="1"/>
  <c r="B872" i="8" s="1"/>
  <c r="B873" i="8" s="1"/>
  <c r="B874" i="8" s="1"/>
  <c r="B875" i="8" s="1"/>
  <c r="B876" i="8" s="1"/>
  <c r="B877" i="8" s="1"/>
  <c r="B878" i="8" s="1"/>
  <c r="B879" i="8" s="1"/>
  <c r="B880" i="8" s="1"/>
  <c r="B881" i="8" s="1"/>
  <c r="B882" i="8" s="1"/>
  <c r="B883" i="8" s="1"/>
  <c r="B884" i="8" s="1"/>
  <c r="B885" i="8" s="1"/>
  <c r="B886" i="8" s="1"/>
  <c r="B887" i="8" s="1"/>
  <c r="B888" i="8" s="1"/>
  <c r="B889" i="8" s="1"/>
  <c r="B890" i="8" s="1"/>
  <c r="B891" i="8" s="1"/>
  <c r="B892" i="8" s="1"/>
  <c r="B893" i="8" s="1"/>
  <c r="B894" i="8" s="1"/>
  <c r="B895" i="8" s="1"/>
  <c r="B896" i="8" s="1"/>
  <c r="B897" i="8" s="1"/>
  <c r="B898" i="8" s="1"/>
  <c r="B899" i="8" s="1"/>
  <c r="B900" i="8" s="1"/>
  <c r="B901" i="8" s="1"/>
  <c r="B902" i="8" s="1"/>
  <c r="B903" i="8" s="1"/>
  <c r="B904" i="8" s="1"/>
  <c r="B905" i="8" s="1"/>
  <c r="B906" i="8" s="1"/>
  <c r="B907" i="8" s="1"/>
  <c r="B908" i="8" s="1"/>
  <c r="B909" i="8" s="1"/>
  <c r="B910" i="8" s="1"/>
  <c r="B911" i="8" s="1"/>
  <c r="B912" i="8" s="1"/>
  <c r="B913" i="8" s="1"/>
  <c r="B914" i="8" s="1"/>
  <c r="B915" i="8" s="1"/>
  <c r="B916" i="8" s="1"/>
  <c r="B917" i="8" s="1"/>
  <c r="B918" i="8" s="1"/>
  <c r="B919" i="8" s="1"/>
  <c r="B920" i="8" s="1"/>
  <c r="B921" i="8" s="1"/>
  <c r="B922" i="8" s="1"/>
  <c r="B923" i="8" s="1"/>
  <c r="B924" i="8" s="1"/>
  <c r="B925" i="8" s="1"/>
  <c r="B926" i="8" s="1"/>
  <c r="B927" i="8" s="1"/>
  <c r="B928" i="8" s="1"/>
  <c r="B929" i="8" s="1"/>
  <c r="B930" i="8" s="1"/>
  <c r="B931" i="8" s="1"/>
  <c r="B932" i="8" s="1"/>
  <c r="B933" i="8" s="1"/>
  <c r="B934" i="8" s="1"/>
  <c r="B935" i="8" s="1"/>
  <c r="B936" i="8" s="1"/>
  <c r="B937" i="8" s="1"/>
  <c r="B938" i="8" s="1"/>
  <c r="B939" i="8" s="1"/>
  <c r="B940" i="8" s="1"/>
  <c r="B941" i="8" s="1"/>
  <c r="B942" i="8" s="1"/>
  <c r="B943" i="8" s="1"/>
  <c r="B944" i="8" s="1"/>
  <c r="B945" i="8" s="1"/>
  <c r="B946" i="8" s="1"/>
  <c r="B947" i="8" s="1"/>
  <c r="B948" i="8" s="1"/>
  <c r="B949" i="8" s="1"/>
  <c r="B950" i="8" s="1"/>
  <c r="B951" i="8" s="1"/>
  <c r="B952" i="8" s="1"/>
  <c r="B953" i="8" s="1"/>
  <c r="B954" i="8" s="1"/>
  <c r="B955" i="8" s="1"/>
  <c r="B956" i="8" s="1"/>
  <c r="B957" i="8" s="1"/>
  <c r="B958" i="8" s="1"/>
  <c r="B959" i="8" s="1"/>
  <c r="B960" i="8" s="1"/>
  <c r="B961" i="8" s="1"/>
  <c r="B962" i="8" s="1"/>
  <c r="B963" i="8" s="1"/>
  <c r="B964" i="8" s="1"/>
  <c r="B965" i="8" s="1"/>
  <c r="B966" i="8" s="1"/>
  <c r="B967" i="8" s="1"/>
  <c r="B968" i="8" s="1"/>
  <c r="B969" i="8" s="1"/>
  <c r="B970" i="8" s="1"/>
  <c r="B971" i="8" s="1"/>
  <c r="B972" i="8" s="1"/>
  <c r="B973" i="8" s="1"/>
  <c r="B974" i="8" s="1"/>
  <c r="B975" i="8" s="1"/>
  <c r="B976" i="8" s="1"/>
  <c r="B977" i="8" s="1"/>
  <c r="B978" i="8" s="1"/>
  <c r="B979" i="8" s="1"/>
  <c r="B980" i="8" s="1"/>
  <c r="B981" i="8" s="1"/>
  <c r="B982" i="8" s="1"/>
  <c r="B983" i="8" s="1"/>
  <c r="B984" i="8" s="1"/>
  <c r="B985" i="8" s="1"/>
  <c r="B986" i="8" s="1"/>
  <c r="B987" i="8" s="1"/>
  <c r="B988" i="8" s="1"/>
  <c r="B989" i="8" s="1"/>
  <c r="B990" i="8" s="1"/>
  <c r="B991" i="8" s="1"/>
  <c r="B992" i="8" s="1"/>
  <c r="B993" i="8" s="1"/>
  <c r="B994" i="8" s="1"/>
  <c r="B995" i="8" s="1"/>
  <c r="B996" i="8" s="1"/>
  <c r="B997" i="8" s="1"/>
  <c r="B998" i="8" s="1"/>
  <c r="B999" i="8" s="1"/>
  <c r="B1000" i="8" s="1"/>
  <c r="B1001" i="8" s="1"/>
  <c r="B1002" i="8" s="1"/>
  <c r="B1003" i="8" s="1"/>
  <c r="B1004" i="8" s="1"/>
  <c r="B1005" i="8" s="1"/>
  <c r="B1006" i="8" s="1"/>
  <c r="B1007" i="8" s="1"/>
  <c r="B1008" i="8" s="1"/>
  <c r="B1009" i="8" s="1"/>
  <c r="B1010" i="8" s="1"/>
  <c r="B1011" i="8" s="1"/>
  <c r="B1012" i="8" s="1"/>
  <c r="B1013" i="8" s="1"/>
  <c r="B1014" i="8" s="1"/>
  <c r="B1015" i="8" s="1"/>
  <c r="B1016" i="8" s="1"/>
  <c r="B1017" i="8" s="1"/>
  <c r="B1018" i="8" s="1"/>
  <c r="B1019" i="8" s="1"/>
  <c r="B1020" i="8" s="1"/>
  <c r="B1021" i="8" s="1"/>
  <c r="B1022" i="8" s="1"/>
  <c r="B1023" i="8" s="1"/>
  <c r="B1024" i="8" s="1"/>
  <c r="B1025" i="8" s="1"/>
  <c r="B1026" i="8" s="1"/>
  <c r="B1027" i="8" s="1"/>
  <c r="B1028" i="8" s="1"/>
  <c r="B1029" i="8" s="1"/>
  <c r="B1030" i="8" s="1"/>
  <c r="B1031" i="8" s="1"/>
  <c r="B1032" i="8" s="1"/>
  <c r="B1033" i="8" s="1"/>
  <c r="B1034" i="8" s="1"/>
  <c r="B1035" i="8" s="1"/>
  <c r="B1036" i="8" s="1"/>
  <c r="B1037" i="8" s="1"/>
  <c r="B1038" i="8" s="1"/>
  <c r="B1039" i="8" s="1"/>
  <c r="B1040" i="8" s="1"/>
  <c r="B1041" i="8" s="1"/>
  <c r="B1042" i="8" s="1"/>
  <c r="B1043" i="8" s="1"/>
  <c r="B1044" i="8" s="1"/>
  <c r="B1045" i="8" s="1"/>
  <c r="B1046" i="8" s="1"/>
  <c r="B1047" i="8" s="1"/>
  <c r="B1048" i="8" s="1"/>
  <c r="B1049" i="8" s="1"/>
  <c r="B1050" i="8" s="1"/>
  <c r="B1051" i="8" s="1"/>
  <c r="B1052" i="8" s="1"/>
  <c r="B1053" i="8" s="1"/>
  <c r="B1054" i="8" s="1"/>
  <c r="B1055" i="8" s="1"/>
  <c r="B1056" i="8" s="1"/>
  <c r="B1057" i="8" s="1"/>
  <c r="B1058" i="8" s="1"/>
  <c r="B1059" i="8" s="1"/>
  <c r="B1060" i="8" s="1"/>
  <c r="B1061" i="8" s="1"/>
  <c r="B1062" i="8" s="1"/>
  <c r="B1063" i="8" s="1"/>
  <c r="B1064" i="8" s="1"/>
  <c r="B1065" i="8" s="1"/>
  <c r="B1066" i="8" s="1"/>
  <c r="B1067" i="8" s="1"/>
  <c r="B1068" i="8" s="1"/>
  <c r="B1069" i="8" s="1"/>
  <c r="B1070" i="8" s="1"/>
  <c r="B1071" i="8" s="1"/>
  <c r="B1072" i="8" s="1"/>
  <c r="B1073" i="8" s="1"/>
  <c r="B1074" i="8" s="1"/>
  <c r="B1075" i="8" s="1"/>
  <c r="B1076" i="8" s="1"/>
  <c r="B1077" i="8" s="1"/>
  <c r="B1078" i="8" s="1"/>
  <c r="B1079" i="8" s="1"/>
  <c r="B1080" i="8" s="1"/>
  <c r="B1081" i="8" s="1"/>
  <c r="B1082" i="8" s="1"/>
  <c r="B1083" i="8" s="1"/>
  <c r="B1084" i="8" s="1"/>
  <c r="B1085" i="8" s="1"/>
  <c r="B1086" i="8" s="1"/>
  <c r="B1087" i="8" s="1"/>
  <c r="B1088" i="8" s="1"/>
  <c r="B1089" i="8" s="1"/>
  <c r="B1090" i="8" s="1"/>
  <c r="B1091" i="8" s="1"/>
  <c r="B1092" i="8" s="1"/>
  <c r="B1093" i="8" s="1"/>
  <c r="B1094" i="8" s="1"/>
  <c r="B1095" i="8" s="1"/>
  <c r="B1096" i="8" s="1"/>
  <c r="B1097" i="8" s="1"/>
  <c r="B1098" i="8" s="1"/>
  <c r="B1099" i="8" s="1"/>
  <c r="B1100" i="8" s="1"/>
  <c r="B1101" i="8" s="1"/>
  <c r="B1102" i="8" s="1"/>
  <c r="B1103" i="8" s="1"/>
  <c r="B1104" i="8" s="1"/>
  <c r="B1105" i="8" s="1"/>
  <c r="B1106" i="8" s="1"/>
  <c r="B1107" i="8" s="1"/>
  <c r="B1108" i="8" s="1"/>
  <c r="B1109" i="8" s="1"/>
  <c r="B1110" i="8" s="1"/>
  <c r="B1111" i="8" s="1"/>
  <c r="B1112" i="8" s="1"/>
  <c r="B1113" i="8" s="1"/>
  <c r="B1114" i="8" s="1"/>
  <c r="B1115" i="8" s="1"/>
  <c r="B1116" i="8" s="1"/>
  <c r="B1117" i="8" s="1"/>
  <c r="B1118" i="8" s="1"/>
  <c r="B1119" i="8" s="1"/>
  <c r="B1120" i="8" s="1"/>
  <c r="B1121" i="8" s="1"/>
  <c r="B1122" i="8" s="1"/>
  <c r="B1123" i="8" s="1"/>
  <c r="B1124" i="8" s="1"/>
  <c r="B1125" i="8" s="1"/>
  <c r="B1126" i="8" s="1"/>
  <c r="B1127" i="8" s="1"/>
  <c r="B1128" i="8" s="1"/>
  <c r="B1129" i="8" s="1"/>
  <c r="B1130" i="8" s="1"/>
  <c r="B1131" i="8" s="1"/>
  <c r="B1132" i="8" s="1"/>
  <c r="B1133" i="8" s="1"/>
  <c r="B1134" i="8" s="1"/>
  <c r="B1135" i="8" s="1"/>
  <c r="B1136" i="8" s="1"/>
  <c r="B1137" i="8" s="1"/>
  <c r="B1138" i="8" s="1"/>
  <c r="B1139" i="8" s="1"/>
  <c r="B1140" i="8" s="1"/>
  <c r="B1141" i="8" s="1"/>
  <c r="B1142" i="8" s="1"/>
  <c r="B1143" i="8" s="1"/>
  <c r="B1144" i="8" s="1"/>
  <c r="B1145" i="8" s="1"/>
  <c r="B1146" i="8" s="1"/>
  <c r="B1147" i="8" s="1"/>
  <c r="B1148" i="8" s="1"/>
  <c r="B1149" i="8" s="1"/>
  <c r="B1150" i="8" s="1"/>
  <c r="B1151" i="8" s="1"/>
  <c r="B1152" i="8" s="1"/>
  <c r="B1153" i="8" s="1"/>
  <c r="B1154" i="8" s="1"/>
  <c r="B1155" i="8" s="1"/>
  <c r="B1156" i="8" s="1"/>
  <c r="B1157" i="8" s="1"/>
  <c r="B1158" i="8" s="1"/>
  <c r="B1159" i="8" s="1"/>
  <c r="B1160" i="8" s="1"/>
  <c r="B1161" i="8" s="1"/>
  <c r="B1162" i="8" s="1"/>
  <c r="B1163" i="8" s="1"/>
  <c r="B1164" i="8" s="1"/>
  <c r="B1165" i="8" s="1"/>
  <c r="B1166" i="8" s="1"/>
  <c r="B1167" i="8" s="1"/>
  <c r="B1168" i="8" s="1"/>
  <c r="B1169" i="8" s="1"/>
  <c r="B1170" i="8" s="1"/>
  <c r="B1171" i="8" s="1"/>
  <c r="B1172" i="8" s="1"/>
  <c r="B1173" i="8" s="1"/>
  <c r="B1174" i="8" s="1"/>
  <c r="B1175" i="8" s="1"/>
  <c r="B1176" i="8" s="1"/>
  <c r="B1177" i="8" s="1"/>
  <c r="B1178" i="8" s="1"/>
  <c r="B1179" i="8" s="1"/>
  <c r="B1180" i="8" s="1"/>
  <c r="B1181" i="8" s="1"/>
  <c r="B1182" i="8" s="1"/>
  <c r="B1183" i="8" s="1"/>
  <c r="B1184" i="8" s="1"/>
  <c r="B1185" i="8" s="1"/>
  <c r="B1186" i="8" s="1"/>
  <c r="B1187" i="8" s="1"/>
  <c r="B1188" i="8" s="1"/>
  <c r="B1189" i="8" s="1"/>
  <c r="B1190" i="8" s="1"/>
  <c r="B1191" i="8" s="1"/>
  <c r="B1192" i="8" s="1"/>
  <c r="B1193" i="8" s="1"/>
  <c r="B1194" i="8" s="1"/>
  <c r="B1195" i="8" s="1"/>
  <c r="B1196" i="8" s="1"/>
  <c r="B1197" i="8" s="1"/>
  <c r="B1198" i="8" s="1"/>
  <c r="B1199" i="8" s="1"/>
  <c r="B1200" i="8" s="1"/>
  <c r="B1201" i="8" s="1"/>
  <c r="B1202" i="8" s="1"/>
  <c r="B1203" i="8" s="1"/>
  <c r="B1204" i="8" s="1"/>
  <c r="B1205" i="8" s="1"/>
  <c r="B1206" i="8" s="1"/>
  <c r="B1207" i="8" s="1"/>
  <c r="B1208" i="8" s="1"/>
  <c r="B1209" i="8" s="1"/>
  <c r="B1210" i="8" s="1"/>
  <c r="B1211" i="8" s="1"/>
  <c r="B1212" i="8" s="1"/>
  <c r="B1213" i="8" s="1"/>
  <c r="B1214" i="8" s="1"/>
  <c r="B1215" i="8" s="1"/>
  <c r="B1216" i="8" s="1"/>
  <c r="B1217" i="8" s="1"/>
  <c r="B1218" i="8" s="1"/>
  <c r="B1219" i="8" s="1"/>
  <c r="B1220" i="8" s="1"/>
  <c r="B1221" i="8" s="1"/>
  <c r="B1222" i="8" s="1"/>
  <c r="B1223" i="8" s="1"/>
  <c r="B1224" i="8" s="1"/>
  <c r="B1225" i="8" s="1"/>
  <c r="B1226" i="8" s="1"/>
  <c r="B1227" i="8" s="1"/>
  <c r="B1228" i="8" s="1"/>
  <c r="B1229" i="8" s="1"/>
  <c r="B1230" i="8" s="1"/>
  <c r="B1231" i="8" s="1"/>
  <c r="B1232" i="8" s="1"/>
  <c r="B1233" i="8" s="1"/>
  <c r="B1234" i="8" s="1"/>
  <c r="B1235" i="8" s="1"/>
  <c r="B1236" i="8" s="1"/>
  <c r="B1237" i="8" s="1"/>
  <c r="B1238" i="8" s="1"/>
  <c r="B1239" i="8" s="1"/>
  <c r="B1240" i="8" s="1"/>
  <c r="B1241" i="8" s="1"/>
  <c r="B1242" i="8" s="1"/>
  <c r="B1243" i="8" s="1"/>
  <c r="B1244" i="8" s="1"/>
  <c r="B1245" i="8" s="1"/>
  <c r="B1246" i="8" s="1"/>
  <c r="B1247" i="8" s="1"/>
  <c r="B1248" i="8" s="1"/>
  <c r="B1249" i="8" s="1"/>
  <c r="B1250" i="8" s="1"/>
  <c r="B1251" i="8" s="1"/>
  <c r="B1252" i="8" s="1"/>
  <c r="B1253" i="8" s="1"/>
  <c r="B1254" i="8" s="1"/>
  <c r="B1255" i="8" s="1"/>
  <c r="B1256" i="8" s="1"/>
  <c r="B1257" i="8" s="1"/>
  <c r="B1258" i="8" s="1"/>
  <c r="B1259" i="8" s="1"/>
  <c r="B1260" i="8" s="1"/>
  <c r="B1261" i="8" s="1"/>
  <c r="B1262" i="8" s="1"/>
  <c r="B1263" i="8" s="1"/>
  <c r="B1264" i="8" s="1"/>
  <c r="B1265" i="8" s="1"/>
  <c r="B1266" i="8" s="1"/>
  <c r="B1267" i="8" s="1"/>
  <c r="B1268" i="8" s="1"/>
  <c r="B1269" i="8" s="1"/>
  <c r="B1270" i="8" s="1"/>
  <c r="B1271" i="8" s="1"/>
  <c r="B1272" i="8" s="1"/>
  <c r="B1273" i="8" s="1"/>
  <c r="B1274" i="8" s="1"/>
  <c r="B1275" i="8" s="1"/>
  <c r="B1276" i="8" s="1"/>
  <c r="B1277" i="8" s="1"/>
  <c r="B1278" i="8" s="1"/>
  <c r="B1279" i="8" s="1"/>
  <c r="B1280" i="8" s="1"/>
  <c r="B1281" i="8" s="1"/>
  <c r="B1282" i="8" s="1"/>
  <c r="B1283" i="8" s="1"/>
  <c r="B1284" i="8" s="1"/>
  <c r="B1285" i="8" s="1"/>
  <c r="B1286" i="8" s="1"/>
  <c r="B1287" i="8" s="1"/>
  <c r="B1288" i="8" s="1"/>
  <c r="B1289" i="8" s="1"/>
  <c r="B1290" i="8" s="1"/>
  <c r="B1291" i="8" s="1"/>
  <c r="B1292" i="8" s="1"/>
  <c r="B1293" i="8" s="1"/>
  <c r="B1294" i="8" s="1"/>
  <c r="B1295" i="8" s="1"/>
  <c r="B1296" i="8" s="1"/>
  <c r="B1297" i="8" s="1"/>
  <c r="B1298" i="8" s="1"/>
  <c r="B1299" i="8" s="1"/>
  <c r="B1300" i="8" s="1"/>
  <c r="B1301" i="8" s="1"/>
  <c r="B1302" i="8" s="1"/>
  <c r="B1303" i="8" s="1"/>
  <c r="B1304" i="8" s="1"/>
  <c r="B1305" i="8" s="1"/>
  <c r="B1306" i="8" s="1"/>
  <c r="B1307" i="8" s="1"/>
  <c r="B1308" i="8" s="1"/>
  <c r="B1309" i="8" s="1"/>
  <c r="B1310" i="8" s="1"/>
  <c r="B1311" i="8" s="1"/>
  <c r="B1312" i="8" s="1"/>
  <c r="B1313" i="8" s="1"/>
  <c r="B1314" i="8" s="1"/>
  <c r="B1315" i="8" s="1"/>
  <c r="B1316" i="8" s="1"/>
  <c r="B1317" i="8" s="1"/>
  <c r="B1318" i="8" s="1"/>
  <c r="B1319" i="8" s="1"/>
  <c r="B1320" i="8" s="1"/>
  <c r="B1321" i="8" s="1"/>
  <c r="B1322" i="8" s="1"/>
  <c r="B1323" i="8" s="1"/>
  <c r="B1324" i="8" s="1"/>
  <c r="B1325" i="8" s="1"/>
  <c r="B1326" i="8" s="1"/>
  <c r="B1327" i="8" s="1"/>
  <c r="B1328" i="8" s="1"/>
  <c r="B1329" i="8" s="1"/>
  <c r="B1330" i="8" s="1"/>
  <c r="B1331" i="8" s="1"/>
  <c r="B1332" i="8" s="1"/>
  <c r="B1333" i="8" s="1"/>
  <c r="B1334" i="8" s="1"/>
  <c r="B1335" i="8" s="1"/>
  <c r="B1336" i="8" s="1"/>
  <c r="B1337" i="8" s="1"/>
  <c r="B1338" i="8" s="1"/>
  <c r="B1339" i="8" s="1"/>
  <c r="B1340" i="8" s="1"/>
  <c r="B1341" i="8" s="1"/>
  <c r="B1342" i="8" s="1"/>
  <c r="B1343" i="8" s="1"/>
  <c r="B1344" i="8" s="1"/>
  <c r="B1345" i="8" s="1"/>
  <c r="B1346" i="8" s="1"/>
  <c r="B1347" i="8" s="1"/>
  <c r="B1348" i="8" s="1"/>
  <c r="B1349" i="8" s="1"/>
  <c r="B1350" i="8" s="1"/>
  <c r="B1351" i="8" s="1"/>
  <c r="B1352" i="8" s="1"/>
  <c r="B1353" i="8" s="1"/>
  <c r="B1354" i="8" s="1"/>
  <c r="B1355" i="8" s="1"/>
  <c r="B1356" i="8" s="1"/>
  <c r="B1357" i="8" s="1"/>
  <c r="B1358" i="8" s="1"/>
  <c r="B1359" i="8" s="1"/>
  <c r="B1360" i="8" s="1"/>
  <c r="B1361" i="8" s="1"/>
  <c r="B1362" i="8" s="1"/>
  <c r="B1363" i="8" s="1"/>
  <c r="B1364" i="8" s="1"/>
  <c r="B1365" i="8" s="1"/>
  <c r="B1366" i="8" s="1"/>
  <c r="B1367" i="8" s="1"/>
  <c r="B1368" i="8" s="1"/>
  <c r="B1369" i="8" s="1"/>
  <c r="B1370" i="8" s="1"/>
  <c r="B1371" i="8" s="1"/>
  <c r="B1372" i="8" s="1"/>
  <c r="B1373" i="8" s="1"/>
  <c r="B1374" i="8" s="1"/>
  <c r="B1375" i="8" s="1"/>
  <c r="B1376" i="8" s="1"/>
  <c r="B1377" i="8" s="1"/>
  <c r="B1378" i="8" s="1"/>
  <c r="B1379" i="8" s="1"/>
  <c r="B1380" i="8" s="1"/>
  <c r="B1381" i="8" s="1"/>
  <c r="B1382" i="8" s="1"/>
  <c r="B1383" i="8" s="1"/>
  <c r="B1384" i="8" s="1"/>
  <c r="B1385" i="8" s="1"/>
  <c r="B1386" i="8" s="1"/>
  <c r="B1387" i="8" s="1"/>
  <c r="B1388" i="8" s="1"/>
  <c r="B1389" i="8" s="1"/>
  <c r="B1390" i="8" s="1"/>
  <c r="B1391" i="8" s="1"/>
  <c r="B1392" i="8" s="1"/>
  <c r="B1393" i="8" s="1"/>
  <c r="B1394" i="8" s="1"/>
  <c r="B1395" i="8" s="1"/>
  <c r="B1396" i="8" s="1"/>
  <c r="B1397" i="8" s="1"/>
  <c r="B1398" i="8" s="1"/>
  <c r="B1399" i="8" s="1"/>
  <c r="B1400" i="8" s="1"/>
  <c r="B1401" i="8" s="1"/>
  <c r="B1402" i="8" s="1"/>
  <c r="B1403" i="8" s="1"/>
  <c r="B1404" i="8" s="1"/>
  <c r="B1405" i="8" s="1"/>
  <c r="B1406" i="8" s="1"/>
  <c r="B1407" i="8" s="1"/>
  <c r="B1408" i="8" s="1"/>
  <c r="B1409" i="8" s="1"/>
  <c r="B1410" i="8" s="1"/>
  <c r="B1411" i="8" s="1"/>
  <c r="B1412" i="8" s="1"/>
  <c r="B1413" i="8" s="1"/>
  <c r="B1414" i="8" s="1"/>
  <c r="B1415" i="8" s="1"/>
  <c r="B1416" i="8" s="1"/>
  <c r="B1417" i="8" s="1"/>
  <c r="B1418" i="8" s="1"/>
  <c r="B1419" i="8" s="1"/>
  <c r="B1420" i="8" s="1"/>
  <c r="B1421" i="8" s="1"/>
  <c r="B1422" i="8" s="1"/>
  <c r="B1423" i="8" s="1"/>
  <c r="B1424" i="8" s="1"/>
  <c r="B1425" i="8" s="1"/>
  <c r="B1426" i="8" s="1"/>
  <c r="B1427" i="8" s="1"/>
  <c r="B1428" i="8" s="1"/>
  <c r="B1429" i="8" s="1"/>
  <c r="B1430" i="8" s="1"/>
  <c r="B1431" i="8" s="1"/>
  <c r="B1432" i="8" s="1"/>
  <c r="B1433" i="8" s="1"/>
  <c r="B1434" i="8" s="1"/>
  <c r="B1435" i="8" s="1"/>
  <c r="B1436" i="8" s="1"/>
  <c r="B1437" i="8" s="1"/>
  <c r="B1438" i="8" s="1"/>
  <c r="B1439" i="8" s="1"/>
  <c r="B1440" i="8" s="1"/>
  <c r="B1441" i="8" s="1"/>
  <c r="B1442" i="8" s="1"/>
  <c r="B1443" i="8" s="1"/>
  <c r="B1444" i="8" s="1"/>
  <c r="B1445" i="8" s="1"/>
  <c r="B1446" i="8" s="1"/>
  <c r="B1447" i="8" s="1"/>
  <c r="B1448" i="8" s="1"/>
  <c r="B1449" i="8" s="1"/>
  <c r="B1450" i="8" s="1"/>
  <c r="B1451" i="8" s="1"/>
  <c r="B1452" i="8" s="1"/>
  <c r="B1453" i="8" s="1"/>
  <c r="B1454" i="8" s="1"/>
  <c r="B1455" i="8" s="1"/>
  <c r="B1456" i="8" s="1"/>
  <c r="B1457" i="8" s="1"/>
  <c r="B1458" i="8" s="1"/>
  <c r="B1459" i="8" s="1"/>
  <c r="B1460" i="8" s="1"/>
  <c r="B1461" i="8" s="1"/>
  <c r="B1462" i="8" s="1"/>
  <c r="B1463" i="8" s="1"/>
  <c r="B1464" i="8" s="1"/>
  <c r="B1465" i="8" s="1"/>
  <c r="B1466" i="8" s="1"/>
  <c r="B1467" i="8" s="1"/>
  <c r="B1468" i="8" s="1"/>
  <c r="B1469" i="8" s="1"/>
  <c r="B1470" i="8" s="1"/>
  <c r="B1471" i="8" s="1"/>
  <c r="B1472" i="8" s="1"/>
  <c r="B1473" i="8" s="1"/>
  <c r="B1474" i="8" s="1"/>
  <c r="B1475" i="8" s="1"/>
  <c r="B1476" i="8" s="1"/>
  <c r="B1477" i="8" s="1"/>
  <c r="B1478" i="8" s="1"/>
  <c r="B1479" i="8" s="1"/>
  <c r="B1480" i="8" s="1"/>
  <c r="B1481" i="8" s="1"/>
  <c r="B1482" i="8" s="1"/>
  <c r="B1483" i="8" s="1"/>
  <c r="B1484" i="8" s="1"/>
  <c r="B1485" i="8" s="1"/>
  <c r="B1486" i="8" s="1"/>
  <c r="B1487" i="8" s="1"/>
  <c r="B1488" i="8" s="1"/>
  <c r="B1489" i="8" s="1"/>
  <c r="B1490" i="8" s="1"/>
  <c r="B1491" i="8" s="1"/>
  <c r="B1492" i="8" s="1"/>
  <c r="B1493" i="8" s="1"/>
  <c r="B1494" i="8" s="1"/>
  <c r="B1495" i="8" s="1"/>
  <c r="B1496" i="8" s="1"/>
  <c r="B1497" i="8" s="1"/>
  <c r="B1498" i="8" s="1"/>
  <c r="B1499" i="8" s="1"/>
  <c r="B1500" i="8" s="1"/>
  <c r="B1501" i="8" s="1"/>
  <c r="B1502" i="8" s="1"/>
  <c r="B1503" i="8" s="1"/>
  <c r="B1504" i="8" s="1"/>
  <c r="B1505" i="8" s="1"/>
  <c r="B1506" i="8" s="1"/>
  <c r="B1507" i="8" s="1"/>
  <c r="B1508" i="8" s="1"/>
  <c r="B1509" i="8" s="1"/>
  <c r="B1510" i="8" s="1"/>
  <c r="B1511" i="8" s="1"/>
  <c r="B1512" i="8" s="1"/>
  <c r="B1513" i="8" s="1"/>
  <c r="B1514" i="8" s="1"/>
  <c r="B1515" i="8" s="1"/>
  <c r="B1516" i="8" s="1"/>
  <c r="B1517" i="8" s="1"/>
  <c r="B1518" i="8" s="1"/>
  <c r="B1519" i="8" s="1"/>
  <c r="B1520" i="8" s="1"/>
  <c r="B1521" i="8" s="1"/>
  <c r="B1522" i="8" s="1"/>
  <c r="B1523" i="8" s="1"/>
  <c r="B1524" i="8" s="1"/>
  <c r="B1525" i="8" s="1"/>
  <c r="B1526" i="8" s="1"/>
  <c r="B1527" i="8" s="1"/>
  <c r="B1528" i="8" s="1"/>
  <c r="B1529" i="8" s="1"/>
  <c r="B1530" i="8" s="1"/>
  <c r="B1531" i="8" s="1"/>
  <c r="B1532" i="8" s="1"/>
  <c r="B1533" i="8" s="1"/>
  <c r="B1534" i="8" s="1"/>
  <c r="B1535" i="8" s="1"/>
  <c r="B1536" i="8" s="1"/>
  <c r="B1537" i="8" s="1"/>
  <c r="B1538" i="8" s="1"/>
  <c r="B1539" i="8" s="1"/>
  <c r="B1540" i="8" s="1"/>
  <c r="B1541" i="8" s="1"/>
  <c r="B1542" i="8" s="1"/>
  <c r="B1543" i="8" s="1"/>
  <c r="B1544" i="8" s="1"/>
  <c r="B1545" i="8" s="1"/>
  <c r="B1546" i="8" s="1"/>
  <c r="B1547" i="8" s="1"/>
  <c r="B1548" i="8" s="1"/>
  <c r="B1549" i="8" s="1"/>
  <c r="B1550" i="8" s="1"/>
  <c r="B1551" i="8" s="1"/>
  <c r="B1552" i="8" s="1"/>
  <c r="B1553" i="8" s="1"/>
  <c r="B1554" i="8" s="1"/>
  <c r="B1555" i="8" s="1"/>
  <c r="B1556" i="8" s="1"/>
  <c r="B1557" i="8" s="1"/>
  <c r="B1558" i="8" s="1"/>
  <c r="B1559" i="8" s="1"/>
  <c r="B1560" i="8" s="1"/>
  <c r="B1561" i="8" s="1"/>
  <c r="B1562" i="8" s="1"/>
  <c r="B1563" i="8" s="1"/>
  <c r="B1564" i="8" s="1"/>
  <c r="B1565" i="8" s="1"/>
  <c r="B1566" i="8" s="1"/>
  <c r="B1567" i="8" s="1"/>
  <c r="B1568" i="8" s="1"/>
  <c r="B1569" i="8" s="1"/>
  <c r="B1570" i="8" s="1"/>
  <c r="B1571" i="8" s="1"/>
  <c r="B1572" i="8" s="1"/>
  <c r="B1573" i="8" s="1"/>
  <c r="B1574" i="8" s="1"/>
  <c r="B1575" i="8" s="1"/>
  <c r="B1576" i="8" s="1"/>
  <c r="B1577" i="8" s="1"/>
  <c r="B1578" i="8" s="1"/>
  <c r="B1579" i="8" s="1"/>
  <c r="B1580" i="8" s="1"/>
  <c r="B1581" i="8" s="1"/>
  <c r="B1582" i="8" s="1"/>
  <c r="B1583" i="8" s="1"/>
  <c r="B1584" i="8" s="1"/>
  <c r="B1585" i="8" s="1"/>
  <c r="B1586" i="8" s="1"/>
  <c r="B1587" i="8" s="1"/>
  <c r="B1588" i="8" s="1"/>
  <c r="B1589" i="8" s="1"/>
  <c r="B1590" i="8" s="1"/>
  <c r="B1591" i="8" s="1"/>
  <c r="B1592" i="8" s="1"/>
  <c r="B1593" i="8" s="1"/>
  <c r="B1594" i="8" s="1"/>
  <c r="B1595" i="8" s="1"/>
  <c r="B1596" i="8" s="1"/>
  <c r="B1597" i="8" s="1"/>
  <c r="B1598" i="8" s="1"/>
  <c r="B1599" i="8" s="1"/>
  <c r="B1600" i="8" s="1"/>
  <c r="B1601" i="8" s="1"/>
  <c r="B1602" i="8" s="1"/>
  <c r="B1603" i="8" s="1"/>
  <c r="B1604" i="8" s="1"/>
  <c r="B1605" i="8" s="1"/>
  <c r="B1606" i="8" s="1"/>
  <c r="B1607" i="8" s="1"/>
  <c r="B1608" i="8" s="1"/>
  <c r="B1609" i="8" s="1"/>
  <c r="B1610" i="8" s="1"/>
  <c r="B1611" i="8" s="1"/>
  <c r="B1612" i="8" s="1"/>
  <c r="B1613" i="8" s="1"/>
  <c r="B1614" i="8" s="1"/>
  <c r="B1615" i="8" s="1"/>
  <c r="B1616" i="8" s="1"/>
  <c r="B1617" i="8" s="1"/>
  <c r="B1618" i="8" s="1"/>
  <c r="B1619" i="8" s="1"/>
  <c r="B1620" i="8" s="1"/>
  <c r="B1621" i="8" s="1"/>
  <c r="B1622" i="8" s="1"/>
  <c r="B1623" i="8" s="1"/>
  <c r="B1624" i="8" s="1"/>
  <c r="B1625" i="8" s="1"/>
  <c r="B1626" i="8" s="1"/>
  <c r="B1627" i="8" s="1"/>
  <c r="B1628" i="8" s="1"/>
  <c r="B1629" i="8" s="1"/>
  <c r="B1630" i="8" s="1"/>
  <c r="B1631" i="8" s="1"/>
  <c r="B1632" i="8" s="1"/>
  <c r="B1633" i="8" s="1"/>
  <c r="B1634" i="8" s="1"/>
  <c r="B1635" i="8" s="1"/>
  <c r="B1636" i="8" s="1"/>
  <c r="B1637" i="8" s="1"/>
  <c r="B1638" i="8" s="1"/>
  <c r="B1639" i="8" s="1"/>
  <c r="B1640" i="8" s="1"/>
  <c r="B1641" i="8" s="1"/>
  <c r="B1642" i="8" s="1"/>
  <c r="B1643" i="8" s="1"/>
  <c r="B1644" i="8" s="1"/>
  <c r="B1645" i="8" s="1"/>
  <c r="B1646" i="8" s="1"/>
  <c r="B1647" i="8" s="1"/>
  <c r="B1648" i="8" s="1"/>
  <c r="B1649" i="8" s="1"/>
  <c r="B1650" i="8" s="1"/>
  <c r="B1651" i="8" s="1"/>
  <c r="B1652" i="8" s="1"/>
  <c r="B1653" i="8" s="1"/>
  <c r="B1654" i="8" s="1"/>
  <c r="B1655" i="8" s="1"/>
  <c r="B1656" i="8" s="1"/>
  <c r="B1657" i="8" s="1"/>
  <c r="B1658" i="8" s="1"/>
  <c r="B1659" i="8" s="1"/>
  <c r="B1660" i="8" s="1"/>
  <c r="B1661" i="8" s="1"/>
  <c r="B1662" i="8" s="1"/>
  <c r="B1663" i="8" s="1"/>
  <c r="B1664" i="8" s="1"/>
  <c r="B1665" i="8" s="1"/>
  <c r="B1666" i="8" s="1"/>
  <c r="B1667" i="8" s="1"/>
  <c r="B1668" i="8" s="1"/>
  <c r="B1669" i="8" s="1"/>
  <c r="B1670" i="8" s="1"/>
  <c r="B1671" i="8" s="1"/>
  <c r="B1672" i="8" s="1"/>
  <c r="B1673" i="8" s="1"/>
  <c r="B1674" i="8" s="1"/>
  <c r="B1675" i="8" s="1"/>
  <c r="B1676" i="8" s="1"/>
  <c r="B1677" i="8" s="1"/>
  <c r="B1678" i="8" s="1"/>
  <c r="B1679" i="8" s="1"/>
  <c r="B1680" i="8" s="1"/>
  <c r="B1681" i="8" s="1"/>
  <c r="B1682" i="8" s="1"/>
  <c r="B1683" i="8" s="1"/>
  <c r="B1684" i="8" s="1"/>
  <c r="B1685" i="8" s="1"/>
  <c r="B1686" i="8" s="1"/>
  <c r="B1687" i="8" s="1"/>
  <c r="B1688" i="8" s="1"/>
  <c r="B1689" i="8" s="1"/>
  <c r="B1690" i="8" s="1"/>
  <c r="B1691" i="8" s="1"/>
  <c r="B1692" i="8" s="1"/>
  <c r="B1693" i="8" s="1"/>
  <c r="B1694" i="8" s="1"/>
  <c r="B1695" i="8" s="1"/>
  <c r="B1696" i="8" s="1"/>
  <c r="B1697" i="8" s="1"/>
  <c r="B1698" i="8" s="1"/>
  <c r="B1699" i="8" s="1"/>
  <c r="B1700" i="8" s="1"/>
  <c r="B1701" i="8" s="1"/>
  <c r="B1702" i="8" s="1"/>
  <c r="B1703" i="8" s="1"/>
  <c r="B1704" i="8" s="1"/>
  <c r="B1705" i="8" s="1"/>
  <c r="B1706" i="8" s="1"/>
  <c r="B1707" i="8" s="1"/>
  <c r="B1708" i="8" s="1"/>
  <c r="B1709" i="8" s="1"/>
  <c r="B1710" i="8" s="1"/>
  <c r="B1711" i="8" s="1"/>
  <c r="B1712" i="8" s="1"/>
  <c r="B1713" i="8" s="1"/>
  <c r="B1714" i="8" s="1"/>
  <c r="B1715" i="8" s="1"/>
  <c r="B1716" i="8" s="1"/>
  <c r="B1717" i="8" s="1"/>
  <c r="B1718" i="8" s="1"/>
  <c r="B1719" i="8" s="1"/>
  <c r="B1720" i="8" s="1"/>
  <c r="B1721" i="8" s="1"/>
  <c r="B1722" i="8" s="1"/>
  <c r="B1723" i="8" s="1"/>
  <c r="B1724" i="8" s="1"/>
  <c r="B1725" i="8" s="1"/>
  <c r="B1726" i="8" s="1"/>
  <c r="B1727" i="8" s="1"/>
  <c r="B1728" i="8" s="1"/>
  <c r="B1729" i="8" s="1"/>
  <c r="B1730" i="8" s="1"/>
  <c r="B1731" i="8" s="1"/>
  <c r="B1732" i="8" s="1"/>
  <c r="B1733" i="8" s="1"/>
  <c r="B1734" i="8" s="1"/>
  <c r="B1735" i="8" s="1"/>
  <c r="B1736" i="8" s="1"/>
  <c r="B1737" i="8" s="1"/>
  <c r="B1738" i="8" s="1"/>
  <c r="B1739" i="8" s="1"/>
  <c r="B1740" i="8" s="1"/>
  <c r="B1741" i="8" s="1"/>
  <c r="B1742" i="8" s="1"/>
  <c r="B1743" i="8" s="1"/>
  <c r="B1744" i="8" s="1"/>
  <c r="B1745" i="8" s="1"/>
  <c r="B1746" i="8" s="1"/>
  <c r="B1747" i="8" s="1"/>
  <c r="B1748" i="8" s="1"/>
  <c r="B1749" i="8" s="1"/>
  <c r="B1750" i="8" s="1"/>
  <c r="B1751" i="8" s="1"/>
  <c r="B1752" i="8" s="1"/>
  <c r="B1753" i="8" s="1"/>
  <c r="B1754" i="8" s="1"/>
  <c r="B1755" i="8" s="1"/>
  <c r="B1756" i="8" s="1"/>
  <c r="B1757" i="8" s="1"/>
  <c r="B1758" i="8" s="1"/>
  <c r="B1759" i="8" s="1"/>
  <c r="B1760" i="8" s="1"/>
  <c r="B1761" i="8" s="1"/>
  <c r="B1762" i="8" s="1"/>
  <c r="B1763" i="8" s="1"/>
  <c r="B1764" i="8" s="1"/>
  <c r="B1765" i="8" s="1"/>
  <c r="B1766" i="8" s="1"/>
  <c r="B1767" i="8" s="1"/>
  <c r="B1768" i="8" s="1"/>
  <c r="B1769" i="8" s="1"/>
  <c r="B1770" i="8" s="1"/>
  <c r="B1771" i="8" s="1"/>
  <c r="B1772" i="8" s="1"/>
  <c r="B1773" i="8" s="1"/>
  <c r="B1774" i="8" s="1"/>
  <c r="B1775" i="8" s="1"/>
  <c r="B1776" i="8" s="1"/>
  <c r="B1777" i="8" s="1"/>
  <c r="B1778" i="8" s="1"/>
  <c r="B1779" i="8" s="1"/>
  <c r="B1780" i="8" s="1"/>
  <c r="B1781" i="8" s="1"/>
  <c r="B1782" i="8" s="1"/>
  <c r="B1783" i="8" s="1"/>
  <c r="B1784" i="8" s="1"/>
  <c r="B1785" i="8" s="1"/>
  <c r="B1786" i="8" s="1"/>
  <c r="B1787" i="8" s="1"/>
  <c r="B1788" i="8" s="1"/>
  <c r="B1789" i="8" s="1"/>
  <c r="B1790" i="8" s="1"/>
  <c r="B1791" i="8" s="1"/>
  <c r="B1792" i="8" s="1"/>
  <c r="B1793" i="8" s="1"/>
  <c r="B1794" i="8" s="1"/>
  <c r="B1795" i="8" s="1"/>
  <c r="B1796" i="8" s="1"/>
  <c r="B1797" i="8" s="1"/>
  <c r="B1798" i="8" s="1"/>
  <c r="B1799" i="8" s="1"/>
  <c r="B1800" i="8" s="1"/>
  <c r="B1801" i="8" s="1"/>
  <c r="B1802" i="8" s="1"/>
  <c r="B1803" i="8" s="1"/>
  <c r="B1804" i="8" s="1"/>
  <c r="B1805" i="8" s="1"/>
  <c r="B1806" i="8" s="1"/>
  <c r="B1807" i="8" s="1"/>
  <c r="B1808" i="8" s="1"/>
  <c r="B1809" i="8" s="1"/>
  <c r="B1810" i="8" s="1"/>
  <c r="B1811" i="8" s="1"/>
  <c r="B1812" i="8" s="1"/>
  <c r="B1813" i="8" s="1"/>
  <c r="B1814" i="8" s="1"/>
  <c r="B1815" i="8" s="1"/>
  <c r="B1816" i="8" s="1"/>
  <c r="B1817" i="8" s="1"/>
  <c r="B1818" i="8" s="1"/>
  <c r="B1819" i="8" s="1"/>
  <c r="B1820" i="8" s="1"/>
  <c r="B1821" i="8" s="1"/>
  <c r="B1822" i="8" s="1"/>
  <c r="B1823" i="8" s="1"/>
  <c r="B1824" i="8" s="1"/>
  <c r="B1825" i="8" s="1"/>
  <c r="B1826" i="8" s="1"/>
  <c r="B1827" i="8" s="1"/>
  <c r="B1828" i="8" s="1"/>
  <c r="B1829" i="8" s="1"/>
  <c r="B1830" i="8" s="1"/>
  <c r="B1831" i="8" s="1"/>
  <c r="B1832" i="8" s="1"/>
  <c r="B1833" i="8" s="1"/>
  <c r="B1834" i="8" s="1"/>
  <c r="B1835" i="8" s="1"/>
  <c r="B1836" i="8" s="1"/>
  <c r="B1837" i="8" s="1"/>
  <c r="B1838" i="8" s="1"/>
  <c r="B1839" i="8" s="1"/>
  <c r="B1840" i="8" s="1"/>
  <c r="B1841" i="8" s="1"/>
  <c r="B1842" i="8" s="1"/>
  <c r="B1843" i="8" s="1"/>
  <c r="B1844" i="8" s="1"/>
  <c r="B1845" i="8" s="1"/>
  <c r="B1846" i="8" s="1"/>
  <c r="B1847" i="8" s="1"/>
  <c r="B1848" i="8" s="1"/>
  <c r="B1849" i="8" s="1"/>
  <c r="B1850" i="8" s="1"/>
  <c r="B1851" i="8" s="1"/>
  <c r="B1852" i="8" s="1"/>
  <c r="B1853" i="8" s="1"/>
  <c r="B1854" i="8" s="1"/>
  <c r="B1855" i="8" s="1"/>
  <c r="B1856" i="8" s="1"/>
  <c r="B1857" i="8" s="1"/>
  <c r="B1858" i="8" s="1"/>
  <c r="B1859" i="8" s="1"/>
  <c r="B1860" i="8" s="1"/>
  <c r="B1861" i="8" s="1"/>
  <c r="B1862" i="8" s="1"/>
  <c r="B1863" i="8" s="1"/>
  <c r="B1864" i="8" s="1"/>
  <c r="B1865" i="8" s="1"/>
  <c r="B1866" i="8" s="1"/>
  <c r="B1867" i="8" s="1"/>
  <c r="B1868" i="8" s="1"/>
  <c r="B1869" i="8" s="1"/>
  <c r="B1870" i="8" s="1"/>
  <c r="B1871" i="8" s="1"/>
  <c r="B1872" i="8" s="1"/>
  <c r="B1873" i="8" s="1"/>
  <c r="B1874" i="8" s="1"/>
  <c r="B1875" i="8" s="1"/>
  <c r="B1876" i="8" s="1"/>
  <c r="B1877" i="8" s="1"/>
  <c r="B1878" i="8" s="1"/>
  <c r="B1879" i="8" s="1"/>
  <c r="B1880" i="8" s="1"/>
  <c r="B1881" i="8" s="1"/>
  <c r="B1882" i="8" s="1"/>
  <c r="B1883" i="8" s="1"/>
  <c r="B1884" i="8" s="1"/>
  <c r="B1885" i="8" s="1"/>
  <c r="B1886" i="8" s="1"/>
  <c r="B1887" i="8" s="1"/>
  <c r="B1888" i="8" s="1"/>
  <c r="B1889" i="8" s="1"/>
  <c r="B1890" i="8" s="1"/>
  <c r="B1891" i="8" s="1"/>
  <c r="B1892" i="8" s="1"/>
  <c r="B1893" i="8" s="1"/>
  <c r="B1894" i="8" s="1"/>
  <c r="B1895" i="8" s="1"/>
  <c r="B1896" i="8" s="1"/>
  <c r="B1897" i="8" s="1"/>
  <c r="B1898" i="8" s="1"/>
  <c r="B1899" i="8" s="1"/>
  <c r="B1900" i="8" s="1"/>
  <c r="B1901" i="8" s="1"/>
  <c r="B1902" i="8" s="1"/>
  <c r="B1903" i="8" s="1"/>
  <c r="B1904" i="8" s="1"/>
  <c r="B1905" i="8" s="1"/>
  <c r="B1906" i="8" s="1"/>
  <c r="B1907" i="8" s="1"/>
  <c r="B1908" i="8" s="1"/>
  <c r="B1909" i="8" s="1"/>
  <c r="B1910" i="8" s="1"/>
  <c r="B1911" i="8" s="1"/>
  <c r="B1912" i="8" s="1"/>
  <c r="B1913" i="8" s="1"/>
  <c r="B1914" i="8" s="1"/>
  <c r="B1915" i="8" s="1"/>
  <c r="B1916" i="8" s="1"/>
  <c r="B1917" i="8" s="1"/>
  <c r="B1918" i="8" s="1"/>
  <c r="B1919" i="8" s="1"/>
  <c r="B1920" i="8" s="1"/>
  <c r="B1921" i="8" s="1"/>
  <c r="B1922" i="8" s="1"/>
  <c r="B1923" i="8" s="1"/>
  <c r="B1924" i="8" s="1"/>
  <c r="B1925" i="8" s="1"/>
  <c r="B1926" i="8" s="1"/>
  <c r="B1927" i="8" s="1"/>
  <c r="B1928" i="8" s="1"/>
  <c r="B1929" i="8" s="1"/>
  <c r="B1930" i="8" s="1"/>
  <c r="B1931" i="8" s="1"/>
  <c r="B1932" i="8" s="1"/>
  <c r="B1933" i="8" s="1"/>
  <c r="B1934" i="8" s="1"/>
  <c r="B1935" i="8" s="1"/>
  <c r="B1936" i="8" s="1"/>
  <c r="B1937" i="8" s="1"/>
  <c r="B1938" i="8" s="1"/>
  <c r="B1939" i="8" s="1"/>
  <c r="B1940" i="8" s="1"/>
  <c r="B1941" i="8" s="1"/>
  <c r="B1942" i="8" s="1"/>
  <c r="B1943" i="8" s="1"/>
  <c r="B1944" i="8" s="1"/>
  <c r="B1945" i="8" s="1"/>
  <c r="B1946" i="8" s="1"/>
  <c r="B1947" i="8" s="1"/>
  <c r="B1948" i="8" s="1"/>
  <c r="B1949" i="8" s="1"/>
  <c r="B1950" i="8" s="1"/>
  <c r="B1951" i="8" s="1"/>
  <c r="B1952" i="8" s="1"/>
  <c r="B1953" i="8" s="1"/>
  <c r="B1954" i="8" s="1"/>
  <c r="B1955" i="8" s="1"/>
  <c r="B1956" i="8" s="1"/>
  <c r="B1957" i="8" s="1"/>
  <c r="B1958" i="8" s="1"/>
  <c r="B1959" i="8" s="1"/>
  <c r="B1960" i="8" s="1"/>
  <c r="B1961" i="8" s="1"/>
  <c r="B1962" i="8" s="1"/>
  <c r="B1963" i="8" s="1"/>
  <c r="B1964" i="8" s="1"/>
  <c r="B1965" i="8" s="1"/>
  <c r="B1966" i="8" s="1"/>
  <c r="B1967" i="8" s="1"/>
  <c r="B1968" i="8" s="1"/>
  <c r="B1969" i="8" s="1"/>
  <c r="B1970" i="8" s="1"/>
  <c r="B1971" i="8" s="1"/>
  <c r="B1972" i="8" s="1"/>
  <c r="B1973" i="8" s="1"/>
  <c r="B1974" i="8" s="1"/>
  <c r="B1975" i="8" s="1"/>
  <c r="B1976" i="8" s="1"/>
  <c r="B1977" i="8" s="1"/>
  <c r="B1978" i="8" s="1"/>
  <c r="B1979" i="8" s="1"/>
  <c r="B1980" i="8" s="1"/>
  <c r="B1981" i="8" s="1"/>
  <c r="B1982" i="8" s="1"/>
  <c r="B1983" i="8" s="1"/>
  <c r="B1984" i="8" s="1"/>
  <c r="B1985" i="8" s="1"/>
  <c r="B1986" i="8" s="1"/>
  <c r="B1987" i="8" s="1"/>
  <c r="B1988" i="8" s="1"/>
  <c r="B1989" i="8" s="1"/>
  <c r="B1990" i="8" s="1"/>
  <c r="B1991" i="8" s="1"/>
  <c r="B1992" i="8" s="1"/>
  <c r="B1993" i="8" s="1"/>
  <c r="B1994" i="8" s="1"/>
  <c r="B1995" i="8" s="1"/>
  <c r="B1996" i="8" s="1"/>
  <c r="B1997" i="8" s="1"/>
  <c r="B1998" i="8" s="1"/>
  <c r="B1999" i="8" s="1"/>
  <c r="B2000" i="8" s="1"/>
  <c r="B2001" i="8" s="1"/>
  <c r="B2002" i="8" s="1"/>
  <c r="B2003" i="8" s="1"/>
  <c r="B2004" i="8" s="1"/>
  <c r="B2005" i="8" s="1"/>
  <c r="B2006" i="8" s="1"/>
  <c r="B2007" i="8" s="1"/>
  <c r="B2008" i="8" s="1"/>
  <c r="B2009" i="8" s="1"/>
  <c r="B2010" i="8" s="1"/>
  <c r="B2011" i="8" s="1"/>
  <c r="B2012" i="8" s="1"/>
  <c r="B2013" i="8" s="1"/>
  <c r="B2014" i="8" s="1"/>
  <c r="B2015" i="8" s="1"/>
  <c r="B2016" i="8" s="1"/>
  <c r="B2017" i="8" s="1"/>
  <c r="B2018" i="8" s="1"/>
  <c r="B2019" i="8" s="1"/>
  <c r="B2020" i="8" s="1"/>
  <c r="B2021" i="8" s="1"/>
  <c r="B2022" i="8" s="1"/>
  <c r="B2023" i="8" s="1"/>
  <c r="B2024" i="8" s="1"/>
  <c r="B2025" i="8" s="1"/>
  <c r="B2026" i="8" s="1"/>
  <c r="B2027" i="8" s="1"/>
  <c r="B2028" i="8" s="1"/>
  <c r="B2029" i="8" s="1"/>
  <c r="B2030" i="8" s="1"/>
  <c r="B2031" i="8" s="1"/>
  <c r="B2032" i="8" s="1"/>
  <c r="B2033" i="8" s="1"/>
  <c r="B2034" i="8" s="1"/>
  <c r="B2035" i="8" s="1"/>
  <c r="B2036" i="8" s="1"/>
  <c r="B2037" i="8" s="1"/>
  <c r="B2038" i="8" s="1"/>
  <c r="B2039" i="8" s="1"/>
  <c r="B2040" i="8" s="1"/>
  <c r="B2041" i="8" s="1"/>
  <c r="B2042" i="8" s="1"/>
  <c r="B2043" i="8" s="1"/>
  <c r="B2044" i="8" s="1"/>
  <c r="B2045" i="8" s="1"/>
  <c r="B2046" i="8" s="1"/>
  <c r="B2047" i="8" s="1"/>
  <c r="B2048" i="8" s="1"/>
  <c r="B2049" i="8" s="1"/>
  <c r="B2050" i="8" s="1"/>
  <c r="B2051" i="8" s="1"/>
  <c r="B2052" i="8" s="1"/>
  <c r="B2053" i="8" s="1"/>
  <c r="B2054" i="8" s="1"/>
  <c r="B2055" i="8" s="1"/>
  <c r="B2056" i="8" s="1"/>
  <c r="B2057" i="8" s="1"/>
  <c r="B2058" i="8" s="1"/>
  <c r="B2059" i="8" s="1"/>
  <c r="B2060" i="8" s="1"/>
  <c r="B2061" i="8" s="1"/>
  <c r="B2062" i="8" s="1"/>
  <c r="B2063" i="8" s="1"/>
  <c r="B2064" i="8" s="1"/>
  <c r="B2065" i="8" s="1"/>
  <c r="B2066" i="8" s="1"/>
  <c r="B2067" i="8" s="1"/>
  <c r="B2068" i="8" s="1"/>
  <c r="B2069" i="8" s="1"/>
  <c r="B2070" i="8" s="1"/>
  <c r="B2071" i="8" s="1"/>
  <c r="B2072" i="8" s="1"/>
  <c r="B2073" i="8" s="1"/>
  <c r="B2074" i="8" s="1"/>
  <c r="B2075" i="8" s="1"/>
  <c r="B2076" i="8" s="1"/>
  <c r="B2077" i="8" s="1"/>
  <c r="B2078" i="8" s="1"/>
  <c r="B2079" i="8" s="1"/>
  <c r="B2080" i="8" s="1"/>
  <c r="B2081" i="8" s="1"/>
  <c r="B2082" i="8" s="1"/>
  <c r="B2083" i="8" s="1"/>
  <c r="B2084" i="8" s="1"/>
  <c r="B2085" i="8" s="1"/>
  <c r="B2086" i="8" s="1"/>
  <c r="B2087" i="8" s="1"/>
  <c r="B2088" i="8" s="1"/>
  <c r="B2089" i="8" s="1"/>
  <c r="B2090" i="8" s="1"/>
  <c r="B2091" i="8" s="1"/>
  <c r="B2092" i="8" s="1"/>
  <c r="B2093" i="8" s="1"/>
  <c r="B2094" i="8" s="1"/>
  <c r="B2095" i="8" s="1"/>
  <c r="B2096" i="8" s="1"/>
  <c r="B2097" i="8" s="1"/>
  <c r="B2098" i="8" s="1"/>
  <c r="B2099" i="8" s="1"/>
  <c r="B2100" i="8" s="1"/>
  <c r="B2101" i="8" s="1"/>
  <c r="B2102" i="8" s="1"/>
  <c r="B2103" i="8" s="1"/>
  <c r="B2104" i="8" s="1"/>
  <c r="B2105" i="8" s="1"/>
  <c r="B2106" i="8" s="1"/>
  <c r="B2107" i="8" s="1"/>
  <c r="B2108" i="8" s="1"/>
  <c r="B2109" i="8" s="1"/>
  <c r="B2110" i="8" s="1"/>
  <c r="B2111" i="8" s="1"/>
  <c r="B2112" i="8" s="1"/>
  <c r="B2113" i="8" s="1"/>
  <c r="B2114" i="8" s="1"/>
  <c r="B2115" i="8" s="1"/>
  <c r="B2116" i="8" s="1"/>
  <c r="B2117" i="8" s="1"/>
  <c r="B2118" i="8" s="1"/>
  <c r="B2119" i="8" s="1"/>
  <c r="B2120" i="8" s="1"/>
  <c r="B2121" i="8" s="1"/>
  <c r="B2122" i="8" s="1"/>
  <c r="B2123" i="8" s="1"/>
  <c r="B2124" i="8" s="1"/>
  <c r="B2125" i="8" s="1"/>
  <c r="B2126" i="8" s="1"/>
  <c r="B2127" i="8" s="1"/>
  <c r="B2128" i="8" s="1"/>
  <c r="B2129" i="8" s="1"/>
  <c r="B2130" i="8" s="1"/>
  <c r="B2131" i="8" s="1"/>
  <c r="B2132" i="8" s="1"/>
  <c r="B2133" i="8" s="1"/>
  <c r="B2134" i="8" s="1"/>
  <c r="B2135" i="8" s="1"/>
  <c r="B2136" i="8" s="1"/>
  <c r="B2137" i="8" s="1"/>
  <c r="B2138" i="8" s="1"/>
  <c r="B2139" i="8" s="1"/>
  <c r="B2140" i="8" s="1"/>
  <c r="B2141" i="8" s="1"/>
  <c r="B2142" i="8" s="1"/>
  <c r="B2143" i="8" s="1"/>
  <c r="B2144" i="8" s="1"/>
  <c r="B2145" i="8" s="1"/>
  <c r="B2146" i="8" s="1"/>
  <c r="B2147" i="8" s="1"/>
  <c r="B2148" i="8" s="1"/>
  <c r="B2149" i="8" s="1"/>
  <c r="B2150" i="8" s="1"/>
  <c r="B2151" i="8" s="1"/>
  <c r="B2152" i="8" s="1"/>
  <c r="B2153" i="8" s="1"/>
  <c r="B2154" i="8" s="1"/>
  <c r="B2155" i="8" s="1"/>
  <c r="B2156" i="8" s="1"/>
  <c r="B2157" i="8" s="1"/>
  <c r="B2158" i="8" s="1"/>
  <c r="B2159" i="8" s="1"/>
  <c r="B2160" i="8" s="1"/>
  <c r="B2161" i="8" s="1"/>
  <c r="B2162" i="8" s="1"/>
  <c r="B2163" i="8" s="1"/>
  <c r="B2164" i="8" s="1"/>
  <c r="B2165" i="8" s="1"/>
  <c r="B2166" i="8" s="1"/>
  <c r="B2167" i="8" s="1"/>
  <c r="B2168" i="8" s="1"/>
  <c r="B2169" i="8" s="1"/>
  <c r="B2170" i="8" s="1"/>
  <c r="B2171" i="8" s="1"/>
  <c r="B2172" i="8" s="1"/>
  <c r="B2173" i="8" s="1"/>
  <c r="B2174" i="8" s="1"/>
  <c r="B2175" i="8" s="1"/>
  <c r="B2176" i="8" s="1"/>
  <c r="B2177" i="8" s="1"/>
  <c r="B2178" i="8" s="1"/>
  <c r="B2179" i="8" s="1"/>
  <c r="B2180" i="8" s="1"/>
  <c r="B2181" i="8" s="1"/>
  <c r="B2182" i="8" s="1"/>
  <c r="B2183" i="8" s="1"/>
  <c r="B2184" i="8" s="1"/>
  <c r="B2185" i="8" s="1"/>
  <c r="B2186" i="8" s="1"/>
  <c r="B2187" i="8" s="1"/>
  <c r="B2188" i="8" s="1"/>
  <c r="B2189" i="8" s="1"/>
  <c r="B2190" i="8" s="1"/>
  <c r="B2191" i="8" s="1"/>
  <c r="B2192" i="8" s="1"/>
  <c r="B2193" i="8" s="1"/>
  <c r="B2194" i="8" s="1"/>
  <c r="B2195" i="8" s="1"/>
  <c r="B2196" i="8" s="1"/>
  <c r="B2197" i="8" s="1"/>
  <c r="B2198" i="8" s="1"/>
  <c r="B2199" i="8" s="1"/>
  <c r="B2200" i="8" s="1"/>
  <c r="B2201" i="8" s="1"/>
  <c r="B2202" i="8" s="1"/>
  <c r="B2203" i="8" s="1"/>
  <c r="B2204" i="8" s="1"/>
  <c r="B2205" i="8" s="1"/>
  <c r="B2206" i="8" s="1"/>
  <c r="B2207" i="8" s="1"/>
  <c r="B2208" i="8" s="1"/>
  <c r="B2209" i="8" s="1"/>
  <c r="B2210" i="8" s="1"/>
  <c r="B2211" i="8" s="1"/>
  <c r="B2212" i="8" s="1"/>
  <c r="B2213" i="8" s="1"/>
  <c r="B2214" i="8" s="1"/>
  <c r="B2215" i="8" s="1"/>
  <c r="B2216" i="8" s="1"/>
  <c r="B2217" i="8" s="1"/>
  <c r="B2218" i="8" s="1"/>
  <c r="B2219" i="8" s="1"/>
  <c r="B2220" i="8" s="1"/>
  <c r="B2221" i="8" s="1"/>
  <c r="B2222" i="8" s="1"/>
  <c r="B2223" i="8" s="1"/>
  <c r="B2224" i="8" s="1"/>
  <c r="B2225" i="8" s="1"/>
  <c r="B2226" i="8" s="1"/>
  <c r="B2227" i="8" s="1"/>
  <c r="B2228" i="8" s="1"/>
  <c r="B2229" i="8" s="1"/>
  <c r="B2230" i="8" s="1"/>
  <c r="B2231" i="8" s="1"/>
  <c r="B2232" i="8" s="1"/>
  <c r="B2233" i="8" s="1"/>
  <c r="B2234" i="8" s="1"/>
  <c r="B2235" i="8" s="1"/>
  <c r="B2236" i="8" s="1"/>
  <c r="B2237" i="8" s="1"/>
  <c r="B2238" i="8" s="1"/>
  <c r="B2239" i="8" s="1"/>
  <c r="B2240" i="8" s="1"/>
  <c r="B2241" i="8" s="1"/>
  <c r="B2242" i="8" s="1"/>
  <c r="B2243" i="8" s="1"/>
  <c r="B2244" i="8" s="1"/>
  <c r="B2245" i="8" s="1"/>
  <c r="B2246" i="8" s="1"/>
  <c r="B2247" i="8" s="1"/>
  <c r="B2248" i="8" s="1"/>
  <c r="B2249" i="8" s="1"/>
  <c r="B2250" i="8" s="1"/>
  <c r="B2251" i="8" s="1"/>
  <c r="B2252" i="8" s="1"/>
  <c r="B2253" i="8" s="1"/>
  <c r="B2254" i="8" s="1"/>
  <c r="B2255" i="8" s="1"/>
  <c r="B2256" i="8" s="1"/>
  <c r="B2257" i="8" s="1"/>
  <c r="B2258" i="8" s="1"/>
  <c r="B2259" i="8" s="1"/>
  <c r="B2260" i="8" s="1"/>
  <c r="B2261" i="8" s="1"/>
  <c r="B2262" i="8" s="1"/>
  <c r="B2263" i="8" s="1"/>
  <c r="B2264" i="8" s="1"/>
  <c r="B2265" i="8" s="1"/>
  <c r="B2266" i="8" s="1"/>
  <c r="B2267" i="8" s="1"/>
  <c r="B2268" i="8" s="1"/>
  <c r="B2269" i="8" s="1"/>
  <c r="B2270" i="8" s="1"/>
  <c r="B2271" i="8" s="1"/>
  <c r="B2272" i="8" s="1"/>
  <c r="B2273" i="8" s="1"/>
  <c r="B2274" i="8" s="1"/>
  <c r="B2275" i="8" s="1"/>
  <c r="B2276" i="8" s="1"/>
  <c r="B2277" i="8" s="1"/>
  <c r="B2278" i="8" s="1"/>
  <c r="B2279" i="8" s="1"/>
  <c r="B2280" i="8" s="1"/>
  <c r="B2281" i="8" s="1"/>
  <c r="B2282" i="8" s="1"/>
  <c r="B2283" i="8" s="1"/>
  <c r="B2284" i="8" s="1"/>
  <c r="B2285" i="8" s="1"/>
  <c r="B2286" i="8" s="1"/>
  <c r="B2287" i="8" s="1"/>
  <c r="B2288" i="8" s="1"/>
  <c r="B2289" i="8" s="1"/>
  <c r="B2290" i="8" s="1"/>
  <c r="B2291" i="8" s="1"/>
  <c r="B2292" i="8" s="1"/>
  <c r="B2293" i="8" s="1"/>
  <c r="B2294" i="8" s="1"/>
  <c r="B2295" i="8" s="1"/>
  <c r="B2296" i="8" s="1"/>
  <c r="B2297" i="8" s="1"/>
  <c r="B2298" i="8" s="1"/>
  <c r="B2299" i="8" s="1"/>
  <c r="B2300" i="8" s="1"/>
  <c r="B2301" i="8" s="1"/>
  <c r="B2302" i="8" s="1"/>
  <c r="B2303" i="8" s="1"/>
  <c r="B2304" i="8" s="1"/>
  <c r="B2305" i="8" s="1"/>
  <c r="B2306" i="8" s="1"/>
  <c r="B2307" i="8" s="1"/>
  <c r="B2308" i="8" s="1"/>
  <c r="B2309" i="8" s="1"/>
  <c r="B2310" i="8" s="1"/>
  <c r="B2311" i="8" s="1"/>
  <c r="B2312" i="8" s="1"/>
  <c r="B2313" i="8" s="1"/>
  <c r="B2314" i="8" s="1"/>
  <c r="B2315" i="8" s="1"/>
  <c r="B2316" i="8" s="1"/>
  <c r="B2317" i="8" s="1"/>
  <c r="B2318" i="8" s="1"/>
  <c r="B2319" i="8" s="1"/>
  <c r="B2320" i="8" s="1"/>
  <c r="B2321" i="8" s="1"/>
  <c r="B2322" i="8" s="1"/>
  <c r="B2323" i="8" s="1"/>
  <c r="B2324" i="8" s="1"/>
  <c r="B2325" i="8" s="1"/>
  <c r="B2326" i="8" s="1"/>
  <c r="B2327" i="8" s="1"/>
  <c r="B2328" i="8" s="1"/>
  <c r="B2329" i="8" s="1"/>
  <c r="B2330" i="8" s="1"/>
  <c r="B2331" i="8" s="1"/>
  <c r="B2332" i="8" s="1"/>
  <c r="B2333" i="8" s="1"/>
  <c r="B2334" i="8" s="1"/>
  <c r="B2335" i="8" s="1"/>
  <c r="B2336" i="8" s="1"/>
  <c r="B2337" i="8" s="1"/>
  <c r="B2338" i="8" s="1"/>
  <c r="B2339" i="8" s="1"/>
  <c r="B2340" i="8" s="1"/>
  <c r="B2341" i="8" s="1"/>
  <c r="B2342" i="8" s="1"/>
  <c r="B2343" i="8" s="1"/>
  <c r="B2344" i="8" s="1"/>
  <c r="B2345" i="8" s="1"/>
  <c r="B2346" i="8" s="1"/>
  <c r="B2347" i="8" s="1"/>
  <c r="B2348" i="8" s="1"/>
  <c r="B2349" i="8" s="1"/>
  <c r="B2350" i="8" s="1"/>
  <c r="B2351" i="8" s="1"/>
  <c r="B2352" i="8" s="1"/>
  <c r="B2353" i="8" s="1"/>
  <c r="B2354" i="8" s="1"/>
  <c r="B2355" i="8" s="1"/>
  <c r="B2356" i="8" s="1"/>
  <c r="B2357" i="8" s="1"/>
  <c r="B2358" i="8" s="1"/>
  <c r="B2359" i="8" s="1"/>
  <c r="B2360" i="8" s="1"/>
  <c r="B2361" i="8" s="1"/>
  <c r="B2362" i="8" s="1"/>
  <c r="B2363" i="8" s="1"/>
  <c r="B2364" i="8" s="1"/>
  <c r="B2365" i="8" s="1"/>
  <c r="B2366" i="8" s="1"/>
  <c r="B2367" i="8" s="1"/>
  <c r="B2368" i="8" s="1"/>
  <c r="B2369" i="8" s="1"/>
  <c r="B2370" i="8" s="1"/>
  <c r="B2371" i="8" s="1"/>
  <c r="B2372" i="8" s="1"/>
  <c r="B2373" i="8" s="1"/>
  <c r="B2374" i="8" s="1"/>
  <c r="B2375" i="8" s="1"/>
  <c r="B2376" i="8" s="1"/>
  <c r="B2377" i="8" s="1"/>
  <c r="B2378" i="8" s="1"/>
  <c r="B2379" i="8" s="1"/>
  <c r="B2380" i="8" s="1"/>
  <c r="B2381" i="8" s="1"/>
  <c r="B2382" i="8" s="1"/>
  <c r="B2383" i="8" s="1"/>
  <c r="B2384" i="8" s="1"/>
  <c r="B2385" i="8" s="1"/>
  <c r="B2386" i="8" s="1"/>
  <c r="B2387" i="8" s="1"/>
  <c r="B2388" i="8" s="1"/>
  <c r="B2389" i="8" s="1"/>
  <c r="B2390" i="8" s="1"/>
  <c r="B2391" i="8" s="1"/>
  <c r="B2392" i="8" s="1"/>
  <c r="B2393" i="8" s="1"/>
  <c r="B2394" i="8" s="1"/>
  <c r="B2395" i="8" s="1"/>
  <c r="B2396" i="8" s="1"/>
  <c r="B2397" i="8" s="1"/>
  <c r="B2398" i="8" s="1"/>
  <c r="B2399" i="8" s="1"/>
  <c r="B2400" i="8" s="1"/>
  <c r="B2401" i="8" s="1"/>
  <c r="B2402" i="8" s="1"/>
  <c r="B2403" i="8" s="1"/>
  <c r="B2404" i="8" s="1"/>
  <c r="B2405" i="8" s="1"/>
  <c r="B2406" i="8" s="1"/>
  <c r="B2407" i="8" s="1"/>
  <c r="B2408" i="8" s="1"/>
  <c r="B2409" i="8" s="1"/>
  <c r="B2410" i="8" s="1"/>
  <c r="B2411" i="8" s="1"/>
  <c r="B2412" i="8" s="1"/>
  <c r="B2413" i="8" s="1"/>
  <c r="B2414" i="8" s="1"/>
  <c r="B2415" i="8" s="1"/>
  <c r="B2416" i="8" s="1"/>
  <c r="B2417" i="8" s="1"/>
  <c r="B2418" i="8" s="1"/>
  <c r="B2419" i="8" s="1"/>
  <c r="B2420" i="8" s="1"/>
  <c r="B2421" i="8" s="1"/>
  <c r="B2422" i="8" s="1"/>
  <c r="B2423" i="8" s="1"/>
  <c r="B2424" i="8" s="1"/>
  <c r="B2425" i="8" s="1"/>
  <c r="B2426" i="8" s="1"/>
  <c r="B2427" i="8" s="1"/>
  <c r="B2428" i="8" s="1"/>
  <c r="B2429" i="8" s="1"/>
  <c r="B2430" i="8" s="1"/>
  <c r="B2431" i="8" s="1"/>
  <c r="B2432" i="8" s="1"/>
  <c r="B2433" i="8" s="1"/>
  <c r="B2434" i="8" s="1"/>
  <c r="B2435" i="8" s="1"/>
  <c r="B2436" i="8" s="1"/>
  <c r="B2437" i="8" s="1"/>
  <c r="B2438" i="8" s="1"/>
  <c r="B2439" i="8" s="1"/>
  <c r="B2440" i="8" s="1"/>
  <c r="B2441" i="8" s="1"/>
  <c r="B2442" i="8" s="1"/>
  <c r="B2443" i="8" s="1"/>
  <c r="B2444" i="8" s="1"/>
  <c r="B2445" i="8" s="1"/>
  <c r="B2446" i="8" s="1"/>
  <c r="B2447" i="8" s="1"/>
  <c r="B2448" i="8" s="1"/>
  <c r="B2449" i="8" s="1"/>
  <c r="B2450" i="8" s="1"/>
  <c r="B2451" i="8" s="1"/>
  <c r="B2452" i="8" s="1"/>
  <c r="B2453" i="8" s="1"/>
  <c r="B2454" i="8" s="1"/>
  <c r="B2455" i="8" s="1"/>
  <c r="B2456" i="8" s="1"/>
  <c r="B2457" i="8" s="1"/>
  <c r="B2458" i="8" s="1"/>
  <c r="B2459" i="8" s="1"/>
  <c r="B2460" i="8" s="1"/>
  <c r="B2461" i="8" s="1"/>
  <c r="B2462" i="8" s="1"/>
  <c r="B2463" i="8" s="1"/>
  <c r="B2464" i="8" s="1"/>
  <c r="B2465" i="8" s="1"/>
  <c r="B2466" i="8" s="1"/>
  <c r="B2467" i="8" s="1"/>
  <c r="B2468" i="8" s="1"/>
  <c r="B2469" i="8" s="1"/>
  <c r="B2470" i="8" s="1"/>
  <c r="B2471" i="8" s="1"/>
  <c r="B2472" i="8" s="1"/>
  <c r="B2473" i="8" s="1"/>
  <c r="B2474" i="8" s="1"/>
  <c r="B2475" i="8" s="1"/>
  <c r="B2476" i="8" s="1"/>
  <c r="B2477" i="8" s="1"/>
  <c r="B2478" i="8" s="1"/>
  <c r="B2479" i="8" s="1"/>
  <c r="B2480" i="8" s="1"/>
  <c r="B2481" i="8" s="1"/>
  <c r="B2482" i="8" s="1"/>
  <c r="B2483" i="8" s="1"/>
  <c r="B2484" i="8" s="1"/>
  <c r="B2485" i="8" s="1"/>
  <c r="B2486" i="8" s="1"/>
  <c r="B2487" i="8" s="1"/>
  <c r="B2488" i="8" s="1"/>
  <c r="B2489" i="8" s="1"/>
  <c r="B2490" i="8" s="1"/>
  <c r="B2491" i="8" s="1"/>
  <c r="B2492" i="8" s="1"/>
  <c r="B2493" i="8" s="1"/>
  <c r="B2494" i="8" s="1"/>
  <c r="B2495" i="8" s="1"/>
  <c r="B2496" i="8" s="1"/>
  <c r="B2497" i="8" s="1"/>
  <c r="B2498" i="8" s="1"/>
  <c r="B2499" i="8" s="1"/>
  <c r="B2500" i="8" s="1"/>
  <c r="B2501" i="8" s="1"/>
  <c r="B2502" i="8" s="1"/>
  <c r="B2503" i="8" s="1"/>
  <c r="B2504" i="8" s="1"/>
  <c r="B2505" i="8" s="1"/>
  <c r="B2506" i="8" s="1"/>
  <c r="B2507" i="8" s="1"/>
  <c r="B2508" i="8" s="1"/>
  <c r="B2509" i="8" s="1"/>
  <c r="B2510" i="8" s="1"/>
  <c r="B2511" i="8" s="1"/>
  <c r="B2512" i="8" s="1"/>
  <c r="B2513" i="8" s="1"/>
  <c r="B2514" i="8" s="1"/>
  <c r="B2515" i="8" s="1"/>
  <c r="B2516" i="8" s="1"/>
  <c r="B2517" i="8" s="1"/>
  <c r="B2518" i="8" s="1"/>
  <c r="B2519" i="8" s="1"/>
  <c r="B2520" i="8" s="1"/>
  <c r="B2521" i="8" s="1"/>
  <c r="B2522" i="8" s="1"/>
  <c r="B2523" i="8" s="1"/>
  <c r="B2524" i="8" s="1"/>
  <c r="B2525" i="8" s="1"/>
  <c r="B2526" i="8" s="1"/>
  <c r="B2527" i="8" s="1"/>
  <c r="B2528" i="8" s="1"/>
  <c r="B2529" i="8" s="1"/>
  <c r="B2530" i="8" s="1"/>
  <c r="B2531" i="8" s="1"/>
  <c r="B2532" i="8" s="1"/>
  <c r="B2533" i="8" s="1"/>
  <c r="B2534" i="8" s="1"/>
  <c r="B2535" i="8" s="1"/>
  <c r="B2536" i="8" s="1"/>
  <c r="B2537" i="8" s="1"/>
  <c r="B2538" i="8" s="1"/>
  <c r="B2539" i="8" s="1"/>
  <c r="B2540" i="8" s="1"/>
  <c r="B2541" i="8" s="1"/>
  <c r="B2542" i="8" s="1"/>
  <c r="B2543" i="8" s="1"/>
  <c r="B2544" i="8" s="1"/>
  <c r="B2545" i="8" s="1"/>
  <c r="B2546" i="8" s="1"/>
  <c r="B2547" i="8" s="1"/>
  <c r="B2548" i="8" s="1"/>
  <c r="B2549" i="8" s="1"/>
  <c r="B2550" i="8" s="1"/>
  <c r="B2551" i="8" s="1"/>
  <c r="B2552" i="8" s="1"/>
  <c r="B2553" i="8" s="1"/>
  <c r="B2554" i="8" s="1"/>
  <c r="B2555" i="8" s="1"/>
  <c r="B2556" i="8" s="1"/>
  <c r="B2557" i="8" s="1"/>
  <c r="B2558" i="8" s="1"/>
  <c r="B2559" i="8" s="1"/>
  <c r="B2560" i="8" s="1"/>
  <c r="B2561" i="8" s="1"/>
  <c r="B2562" i="8" s="1"/>
  <c r="B2563" i="8" s="1"/>
  <c r="B2564" i="8" s="1"/>
  <c r="B2565" i="8" s="1"/>
  <c r="B2566" i="8" s="1"/>
  <c r="B2567" i="8" s="1"/>
  <c r="B2568" i="8" s="1"/>
  <c r="B2569" i="8" s="1"/>
  <c r="B2570" i="8" s="1"/>
  <c r="B2571" i="8" s="1"/>
  <c r="B2572" i="8" s="1"/>
  <c r="B2573" i="8" s="1"/>
  <c r="B2574" i="8" s="1"/>
  <c r="B2575" i="8" s="1"/>
  <c r="B2576" i="8" s="1"/>
  <c r="B2577" i="8" s="1"/>
  <c r="B2578" i="8" s="1"/>
  <c r="B2579" i="8" s="1"/>
  <c r="B2580" i="8" s="1"/>
  <c r="B2581" i="8" s="1"/>
  <c r="B2582" i="8" s="1"/>
  <c r="B2583" i="8" s="1"/>
  <c r="B2584" i="8" s="1"/>
  <c r="B2585" i="8" s="1"/>
  <c r="B2586" i="8" s="1"/>
  <c r="B2587" i="8" s="1"/>
  <c r="B2588" i="8" s="1"/>
  <c r="B2589" i="8" s="1"/>
  <c r="B2590" i="8" s="1"/>
  <c r="B2591" i="8" s="1"/>
  <c r="B2592" i="8" s="1"/>
  <c r="B2593" i="8" s="1"/>
  <c r="B2594" i="8" s="1"/>
  <c r="B2595" i="8" s="1"/>
  <c r="B2596" i="8" s="1"/>
  <c r="B2597" i="8" s="1"/>
  <c r="B2598" i="8" s="1"/>
  <c r="B2599" i="8" s="1"/>
  <c r="B2600" i="8" s="1"/>
  <c r="B2601" i="8" s="1"/>
  <c r="B2602" i="8" s="1"/>
  <c r="B2603" i="8" s="1"/>
  <c r="B2604" i="8" s="1"/>
  <c r="B2605" i="8" s="1"/>
  <c r="B2606" i="8" s="1"/>
  <c r="B2607" i="8" s="1"/>
  <c r="B2608" i="8" s="1"/>
  <c r="B2609" i="8" s="1"/>
  <c r="B2610" i="8" s="1"/>
  <c r="B2611" i="8" s="1"/>
  <c r="B2612" i="8" s="1"/>
  <c r="B2613" i="8" s="1"/>
  <c r="B2614" i="8" s="1"/>
  <c r="B2615" i="8" s="1"/>
  <c r="B2616" i="8" s="1"/>
  <c r="B2617" i="8" s="1"/>
  <c r="B2618" i="8" s="1"/>
  <c r="B2619" i="8" s="1"/>
  <c r="B2620" i="8" s="1"/>
  <c r="B2621" i="8" s="1"/>
  <c r="B2622" i="8" s="1"/>
  <c r="B2623" i="8" s="1"/>
  <c r="B2624" i="8" s="1"/>
  <c r="B2625" i="8" s="1"/>
  <c r="B2626" i="8" s="1"/>
  <c r="B2627" i="8" s="1"/>
  <c r="B2628" i="8" s="1"/>
  <c r="B2629" i="8" s="1"/>
  <c r="B2630" i="8" s="1"/>
  <c r="B2631" i="8" s="1"/>
  <c r="B2632" i="8" s="1"/>
  <c r="B2633" i="8" s="1"/>
  <c r="B2634" i="8" s="1"/>
  <c r="B2635" i="8" s="1"/>
  <c r="B2636" i="8" s="1"/>
  <c r="B2637" i="8" s="1"/>
  <c r="B2638" i="8" s="1"/>
  <c r="B2639" i="8" s="1"/>
  <c r="B2640" i="8" s="1"/>
  <c r="B2641" i="8" s="1"/>
  <c r="B2642" i="8" s="1"/>
  <c r="B2643" i="8" s="1"/>
  <c r="B2644" i="8" s="1"/>
  <c r="B2645" i="8" s="1"/>
  <c r="B2646" i="8" s="1"/>
  <c r="B2647" i="8" s="1"/>
  <c r="B2648" i="8" s="1"/>
  <c r="B2649" i="8" s="1"/>
  <c r="B2650" i="8" s="1"/>
  <c r="B2651" i="8" s="1"/>
  <c r="B2652" i="8" s="1"/>
  <c r="B2653" i="8" s="1"/>
  <c r="B2654" i="8" s="1"/>
  <c r="B2655" i="8" s="1"/>
  <c r="B2656" i="8" s="1"/>
  <c r="B2657" i="8" s="1"/>
  <c r="B2658" i="8" s="1"/>
  <c r="B2659" i="8" s="1"/>
  <c r="B2660" i="8" s="1"/>
  <c r="B2661" i="8" s="1"/>
  <c r="B2662" i="8" s="1"/>
  <c r="B2663" i="8" s="1"/>
  <c r="B2664" i="8" s="1"/>
  <c r="B2665" i="8" s="1"/>
  <c r="B2666" i="8" s="1"/>
  <c r="B2667" i="8" s="1"/>
  <c r="B2668" i="8" s="1"/>
  <c r="B2669" i="8" s="1"/>
  <c r="B2670" i="8" s="1"/>
  <c r="B2671" i="8" s="1"/>
  <c r="B2672" i="8" s="1"/>
  <c r="B2673" i="8" s="1"/>
  <c r="B2674" i="8" s="1"/>
  <c r="B2675" i="8" s="1"/>
  <c r="B2676" i="8" s="1"/>
  <c r="B2677" i="8" s="1"/>
  <c r="B2678" i="8" s="1"/>
  <c r="B2679" i="8" s="1"/>
  <c r="B2680" i="8" s="1"/>
  <c r="B2681" i="8" s="1"/>
  <c r="B2682" i="8" s="1"/>
  <c r="B2683" i="8" s="1"/>
  <c r="B2684" i="8" s="1"/>
  <c r="B2685" i="8" s="1"/>
  <c r="B2686" i="8" s="1"/>
  <c r="B2687" i="8" s="1"/>
  <c r="B2688" i="8" s="1"/>
  <c r="B2689" i="8" s="1"/>
  <c r="B2690" i="8" s="1"/>
  <c r="B2691" i="8" s="1"/>
  <c r="B2692" i="8" s="1"/>
  <c r="B2693" i="8" s="1"/>
  <c r="B2694" i="8" s="1"/>
  <c r="B2695" i="8" s="1"/>
  <c r="B2696" i="8" s="1"/>
  <c r="B2697" i="8" s="1"/>
  <c r="B2698" i="8" s="1"/>
  <c r="B2699" i="8" s="1"/>
  <c r="B2700" i="8" s="1"/>
  <c r="B2701" i="8" s="1"/>
  <c r="B2702" i="8" s="1"/>
  <c r="B2703" i="8" s="1"/>
  <c r="B2704" i="8" s="1"/>
  <c r="B2705" i="8" s="1"/>
  <c r="B2706" i="8" s="1"/>
  <c r="B2707" i="8" s="1"/>
  <c r="B2708" i="8" s="1"/>
  <c r="B2709" i="8" s="1"/>
  <c r="B2710" i="8" s="1"/>
  <c r="B2711" i="8" s="1"/>
  <c r="B2712" i="8" s="1"/>
  <c r="B2713" i="8" s="1"/>
  <c r="B2714" i="8" s="1"/>
  <c r="B2715" i="8" s="1"/>
  <c r="B2716" i="8" s="1"/>
  <c r="B2717" i="8" s="1"/>
  <c r="B2718" i="8" s="1"/>
  <c r="B2719" i="8" s="1"/>
  <c r="B2720" i="8" s="1"/>
  <c r="B2721" i="8" s="1"/>
  <c r="B2722" i="8" s="1"/>
  <c r="B2723" i="8" s="1"/>
  <c r="B2724" i="8" s="1"/>
  <c r="B2725" i="8" s="1"/>
  <c r="B2726" i="8" s="1"/>
  <c r="B2727" i="8" s="1"/>
  <c r="B2728" i="8" s="1"/>
  <c r="B2729" i="8" s="1"/>
  <c r="B2730" i="8" s="1"/>
  <c r="B2731" i="8" s="1"/>
  <c r="B2732" i="8" s="1"/>
  <c r="B2733" i="8" s="1"/>
  <c r="B2734" i="8" s="1"/>
  <c r="B2735" i="8" s="1"/>
  <c r="B2736" i="8" s="1"/>
  <c r="B2737" i="8" s="1"/>
  <c r="B2738" i="8" s="1"/>
  <c r="B2739" i="8" s="1"/>
  <c r="B2740" i="8" s="1"/>
  <c r="B2741" i="8" s="1"/>
  <c r="B2742" i="8" s="1"/>
  <c r="B2743" i="8" s="1"/>
  <c r="B2744" i="8" s="1"/>
  <c r="B2745" i="8" s="1"/>
  <c r="B2746" i="8" s="1"/>
  <c r="B2747" i="8" s="1"/>
  <c r="B2748" i="8" s="1"/>
  <c r="B2749" i="8" s="1"/>
  <c r="B2750" i="8" s="1"/>
  <c r="B2751" i="8" s="1"/>
  <c r="B2752" i="8" s="1"/>
  <c r="B2753" i="8" s="1"/>
  <c r="B2754" i="8" s="1"/>
  <c r="B2755" i="8" s="1"/>
  <c r="B2756" i="8" s="1"/>
  <c r="B2757" i="8" s="1"/>
  <c r="B2758" i="8" s="1"/>
  <c r="B2759" i="8" s="1"/>
  <c r="B2760" i="8" s="1"/>
  <c r="B2761" i="8" s="1"/>
  <c r="B2762" i="8" s="1"/>
  <c r="B2763" i="8" s="1"/>
  <c r="B2764" i="8" s="1"/>
  <c r="B2765" i="8" s="1"/>
  <c r="B2766" i="8" s="1"/>
  <c r="B2767" i="8" s="1"/>
  <c r="B2768" i="8" s="1"/>
  <c r="B2769" i="8" s="1"/>
  <c r="B2770" i="8" s="1"/>
  <c r="B2771" i="8" s="1"/>
  <c r="B2772" i="8" s="1"/>
  <c r="B2773" i="8" s="1"/>
  <c r="B2774" i="8" s="1"/>
  <c r="B2775" i="8" s="1"/>
  <c r="B2776" i="8" s="1"/>
  <c r="B2777" i="8" s="1"/>
  <c r="B2778" i="8" s="1"/>
  <c r="B2779" i="8" s="1"/>
  <c r="B2780" i="8" s="1"/>
  <c r="B2781" i="8" s="1"/>
  <c r="B2782" i="8" s="1"/>
  <c r="B2783" i="8" s="1"/>
  <c r="B2784" i="8" s="1"/>
  <c r="B2785" i="8" s="1"/>
  <c r="B2786" i="8" s="1"/>
  <c r="B2787" i="8" s="1"/>
  <c r="B2788" i="8" s="1"/>
  <c r="B2789" i="8" s="1"/>
  <c r="B2790" i="8" s="1"/>
  <c r="B2791" i="8" s="1"/>
  <c r="B2792" i="8" s="1"/>
  <c r="B2793" i="8" s="1"/>
  <c r="B2794" i="8" s="1"/>
  <c r="B2795" i="8" s="1"/>
  <c r="B2796" i="8" s="1"/>
  <c r="B2797" i="8" s="1"/>
  <c r="B2798" i="8" s="1"/>
  <c r="B2799" i="8" s="1"/>
  <c r="B2800" i="8" s="1"/>
  <c r="B2801" i="8" s="1"/>
  <c r="B2802" i="8" s="1"/>
  <c r="B2803" i="8" s="1"/>
  <c r="B2804" i="8" s="1"/>
  <c r="B2805" i="8" s="1"/>
  <c r="B2806" i="8" s="1"/>
  <c r="B2807" i="8" s="1"/>
  <c r="B2808" i="8" s="1"/>
  <c r="B2809" i="8" s="1"/>
  <c r="B2810" i="8" s="1"/>
  <c r="B2811" i="8" s="1"/>
  <c r="B2812" i="8" s="1"/>
  <c r="B2813" i="8" s="1"/>
  <c r="B2814" i="8" s="1"/>
  <c r="B2815" i="8" s="1"/>
  <c r="B2816" i="8" s="1"/>
  <c r="B2817" i="8" s="1"/>
  <c r="B2818" i="8" s="1"/>
  <c r="B2819" i="8" s="1"/>
  <c r="B2820" i="8" s="1"/>
  <c r="B2821" i="8" s="1"/>
  <c r="B2822" i="8" s="1"/>
  <c r="B2823" i="8" s="1"/>
  <c r="B2824" i="8" s="1"/>
  <c r="B2825" i="8" s="1"/>
  <c r="B2826" i="8" s="1"/>
  <c r="B2827" i="8" s="1"/>
  <c r="B2828" i="8" s="1"/>
  <c r="B2829" i="8" s="1"/>
  <c r="B2830" i="8" s="1"/>
  <c r="B2831" i="8" s="1"/>
  <c r="B2832" i="8" s="1"/>
  <c r="B2833" i="8" s="1"/>
  <c r="B2834" i="8" s="1"/>
  <c r="B2835" i="8" s="1"/>
  <c r="B2836" i="8" s="1"/>
  <c r="B2837" i="8" s="1"/>
  <c r="B2838" i="8" s="1"/>
  <c r="B2839" i="8" s="1"/>
  <c r="B2840" i="8" s="1"/>
  <c r="B2841" i="8" s="1"/>
  <c r="B2842" i="8" s="1"/>
  <c r="B2843" i="8" s="1"/>
  <c r="B2844" i="8" s="1"/>
  <c r="B2845" i="8" s="1"/>
  <c r="B2846" i="8" s="1"/>
  <c r="B2847" i="8" s="1"/>
  <c r="B2848" i="8" s="1"/>
  <c r="B2849" i="8" s="1"/>
  <c r="B2850" i="8" s="1"/>
  <c r="B2851" i="8" s="1"/>
  <c r="B2852" i="8" s="1"/>
  <c r="B2853" i="8" s="1"/>
  <c r="B2854" i="8" s="1"/>
  <c r="B2855" i="8" s="1"/>
  <c r="B2856" i="8" s="1"/>
  <c r="B2857" i="8" s="1"/>
  <c r="B2858" i="8" s="1"/>
  <c r="B2859" i="8" s="1"/>
  <c r="B2860" i="8" s="1"/>
  <c r="B2861" i="8" s="1"/>
  <c r="B2862" i="8" s="1"/>
  <c r="B2863" i="8" s="1"/>
  <c r="B2864" i="8" s="1"/>
  <c r="B2865" i="8" s="1"/>
  <c r="B2866" i="8" s="1"/>
  <c r="B2867" i="8" s="1"/>
  <c r="B2868" i="8" s="1"/>
  <c r="B2869" i="8" s="1"/>
  <c r="B2870" i="8" s="1"/>
  <c r="B2871" i="8" s="1"/>
  <c r="B2872" i="8" s="1"/>
  <c r="B2873" i="8" s="1"/>
  <c r="B2874" i="8" s="1"/>
  <c r="B2875" i="8" s="1"/>
  <c r="B2876" i="8" s="1"/>
  <c r="B2877" i="8" s="1"/>
  <c r="B2878" i="8" s="1"/>
  <c r="B2879" i="8" s="1"/>
  <c r="B2880" i="8" s="1"/>
  <c r="B2881" i="8" s="1"/>
  <c r="B2882" i="8" s="1"/>
  <c r="B2883" i="8" s="1"/>
  <c r="B2884" i="8" s="1"/>
  <c r="B2885" i="8" s="1"/>
  <c r="B2886" i="8" s="1"/>
  <c r="B2887" i="8" s="1"/>
  <c r="B2888" i="8" s="1"/>
  <c r="B2889" i="8" s="1"/>
  <c r="B2890" i="8" s="1"/>
  <c r="B2891" i="8" s="1"/>
  <c r="B2892" i="8" s="1"/>
  <c r="B2893" i="8" s="1"/>
  <c r="B2894" i="8" s="1"/>
  <c r="B2895" i="8" s="1"/>
  <c r="B2896" i="8" s="1"/>
  <c r="B2897" i="8" s="1"/>
  <c r="B2898" i="8" s="1"/>
  <c r="B2899" i="8" s="1"/>
  <c r="B2900" i="8" s="1"/>
  <c r="B2901" i="8" s="1"/>
  <c r="B2902" i="8" s="1"/>
  <c r="B2903" i="8" s="1"/>
  <c r="B2904" i="8" s="1"/>
  <c r="B2905" i="8" s="1"/>
  <c r="B2906" i="8" s="1"/>
  <c r="B2907" i="8" s="1"/>
  <c r="B2908" i="8" s="1"/>
  <c r="B2909" i="8" s="1"/>
  <c r="B2910" i="8" s="1"/>
  <c r="B2911" i="8" s="1"/>
  <c r="B2912" i="8" s="1"/>
  <c r="B2913" i="8" s="1"/>
  <c r="B2914" i="8" s="1"/>
  <c r="B2915" i="8" s="1"/>
  <c r="B2916" i="8" s="1"/>
  <c r="B2917" i="8" s="1"/>
  <c r="B2918" i="8" s="1"/>
  <c r="B2919" i="8" s="1"/>
  <c r="B2920" i="8" s="1"/>
  <c r="B2921" i="8" s="1"/>
  <c r="B2922" i="8" s="1"/>
  <c r="B2923" i="8" s="1"/>
  <c r="B2924" i="8" s="1"/>
  <c r="B2925" i="8" s="1"/>
  <c r="B2926" i="8" s="1"/>
  <c r="B2927" i="8" s="1"/>
  <c r="B2928" i="8" s="1"/>
  <c r="B2929" i="8" s="1"/>
  <c r="B2930" i="8" s="1"/>
  <c r="B2931" i="8" s="1"/>
  <c r="B2932" i="8" s="1"/>
  <c r="B2933" i="8" s="1"/>
  <c r="B2934" i="8" s="1"/>
  <c r="B2935" i="8" s="1"/>
  <c r="B2936" i="8" s="1"/>
  <c r="B2937" i="8" s="1"/>
  <c r="B2938" i="8" s="1"/>
  <c r="B2939" i="8" s="1"/>
  <c r="B2940" i="8" s="1"/>
  <c r="B2941" i="8" s="1"/>
  <c r="B2942" i="8" s="1"/>
  <c r="B2943" i="8" s="1"/>
  <c r="B2944" i="8" s="1"/>
  <c r="B2945" i="8" s="1"/>
  <c r="B2946" i="8" s="1"/>
  <c r="B2947" i="8" s="1"/>
  <c r="B2948" i="8" s="1"/>
  <c r="B2949" i="8" s="1"/>
  <c r="B2950" i="8" s="1"/>
  <c r="B2951" i="8" s="1"/>
  <c r="B2952" i="8" s="1"/>
  <c r="B2953" i="8" s="1"/>
  <c r="B2954" i="8" s="1"/>
  <c r="B2955" i="8" s="1"/>
  <c r="B2956" i="8" s="1"/>
  <c r="B2957" i="8" s="1"/>
  <c r="B2958" i="8" s="1"/>
  <c r="B2959" i="8" s="1"/>
  <c r="B2960" i="8" s="1"/>
  <c r="B2961" i="8" s="1"/>
  <c r="B2962" i="8" s="1"/>
  <c r="B2963" i="8" s="1"/>
  <c r="B2964" i="8" s="1"/>
  <c r="B2965" i="8" s="1"/>
  <c r="B2966" i="8" s="1"/>
  <c r="B2967" i="8" s="1"/>
  <c r="B2968" i="8" s="1"/>
  <c r="B2969" i="8" s="1"/>
  <c r="B2970" i="8" s="1"/>
  <c r="B2971" i="8" s="1"/>
  <c r="B2972" i="8" s="1"/>
  <c r="B2973" i="8" s="1"/>
  <c r="B2974" i="8" s="1"/>
  <c r="B2975" i="8" s="1"/>
  <c r="B2976" i="8" s="1"/>
  <c r="B2977" i="8" s="1"/>
  <c r="B2978" i="8" s="1"/>
  <c r="B2979" i="8" s="1"/>
  <c r="B2980" i="8" s="1"/>
  <c r="B2981" i="8" s="1"/>
  <c r="B2982" i="8" s="1"/>
  <c r="B2983" i="8" s="1"/>
  <c r="B2984" i="8" s="1"/>
  <c r="B2985" i="8" s="1"/>
  <c r="B2986" i="8" s="1"/>
  <c r="B2987" i="8" s="1"/>
  <c r="B2988" i="8" s="1"/>
  <c r="B2989" i="8" s="1"/>
  <c r="B2990" i="8" s="1"/>
  <c r="B2991" i="8" s="1"/>
  <c r="B2992" i="8" s="1"/>
  <c r="B2993" i="8" s="1"/>
  <c r="B2994" i="8" s="1"/>
  <c r="B2995" i="8" s="1"/>
  <c r="B2996" i="8" s="1"/>
  <c r="B2997" i="8" s="1"/>
  <c r="B2998" i="8" s="1"/>
  <c r="B2999" i="8" s="1"/>
  <c r="B3000" i="8" s="1"/>
  <c r="B3001" i="8" s="1"/>
  <c r="B3002" i="8" s="1"/>
  <c r="B3003" i="8" s="1"/>
  <c r="B3004" i="8" s="1"/>
  <c r="B3005" i="8" s="1"/>
  <c r="B3006" i="8" s="1"/>
  <c r="B3007" i="8" s="1"/>
  <c r="B3008" i="8" s="1"/>
  <c r="B3009" i="8" s="1"/>
  <c r="B3010" i="8" s="1"/>
  <c r="B3011" i="8" s="1"/>
  <c r="B3012" i="8" s="1"/>
  <c r="B3013" i="8" s="1"/>
  <c r="B3014" i="8" s="1"/>
  <c r="B3015" i="8" s="1"/>
  <c r="B3016" i="8" s="1"/>
  <c r="B3017" i="8" s="1"/>
  <c r="B3018" i="8" s="1"/>
  <c r="B3019" i="8" s="1"/>
  <c r="B3020" i="8" s="1"/>
  <c r="B3021" i="8" s="1"/>
  <c r="B3022" i="8" s="1"/>
  <c r="B3023" i="8" s="1"/>
  <c r="B3024" i="8" s="1"/>
  <c r="B3025" i="8" s="1"/>
  <c r="B3026" i="8" s="1"/>
  <c r="B3027" i="8" s="1"/>
  <c r="B3028" i="8" s="1"/>
  <c r="B3029" i="8" s="1"/>
  <c r="B3030" i="8" s="1"/>
  <c r="B3031" i="8" s="1"/>
  <c r="B3032" i="8" s="1"/>
  <c r="B3033" i="8" s="1"/>
  <c r="B3034" i="8" s="1"/>
  <c r="B3035" i="8" s="1"/>
  <c r="B3036" i="8" s="1"/>
  <c r="B3037" i="8" s="1"/>
  <c r="B3038" i="8" s="1"/>
  <c r="B3039" i="8" s="1"/>
  <c r="B3040" i="8" s="1"/>
  <c r="B3041" i="8" s="1"/>
  <c r="B3042" i="8" s="1"/>
  <c r="B3043" i="8" s="1"/>
  <c r="B3044" i="8" s="1"/>
  <c r="B3045" i="8" s="1"/>
  <c r="B3046" i="8" s="1"/>
  <c r="B3047" i="8" s="1"/>
  <c r="B3048" i="8" s="1"/>
  <c r="B3049" i="8" s="1"/>
  <c r="B3050" i="8" s="1"/>
  <c r="B3051" i="8" s="1"/>
  <c r="B3052" i="8" s="1"/>
  <c r="B3053" i="8" s="1"/>
  <c r="B3054" i="8" s="1"/>
  <c r="B3055" i="8" s="1"/>
  <c r="B3056" i="8" s="1"/>
  <c r="B3057" i="8" s="1"/>
  <c r="B3058" i="8" s="1"/>
  <c r="B3059" i="8" s="1"/>
  <c r="B3060" i="8" s="1"/>
  <c r="B3061" i="8" s="1"/>
  <c r="B3062" i="8" s="1"/>
  <c r="B3063" i="8" s="1"/>
  <c r="B3064" i="8" s="1"/>
  <c r="B3065" i="8" s="1"/>
  <c r="B3066" i="8" s="1"/>
  <c r="B3067" i="8" s="1"/>
  <c r="B3068" i="8" s="1"/>
  <c r="B3069" i="8" s="1"/>
  <c r="B3070" i="8" s="1"/>
  <c r="B3071" i="8" s="1"/>
  <c r="B3072" i="8" s="1"/>
  <c r="B3073" i="8" s="1"/>
  <c r="B3074" i="8" s="1"/>
  <c r="B3075" i="8" s="1"/>
  <c r="B3076" i="8" s="1"/>
  <c r="B3077" i="8" s="1"/>
  <c r="B3078" i="8" s="1"/>
  <c r="B3079" i="8" s="1"/>
  <c r="B3080" i="8" s="1"/>
  <c r="B3081" i="8" s="1"/>
  <c r="B3082" i="8" s="1"/>
  <c r="B3083" i="8" s="1"/>
  <c r="B3084" i="8" s="1"/>
  <c r="B3085" i="8" s="1"/>
  <c r="B3086" i="8" s="1"/>
  <c r="B3087" i="8" s="1"/>
  <c r="B3088" i="8" s="1"/>
  <c r="B3089" i="8" s="1"/>
  <c r="B3090" i="8" s="1"/>
  <c r="B3091" i="8" s="1"/>
  <c r="B3092" i="8" s="1"/>
  <c r="B3093" i="8" s="1"/>
  <c r="B3094" i="8" s="1"/>
  <c r="B3095" i="8" s="1"/>
  <c r="B3096" i="8" s="1"/>
  <c r="B3097" i="8" s="1"/>
  <c r="B3098" i="8" s="1"/>
  <c r="B3099" i="8" s="1"/>
  <c r="B3100" i="8" s="1"/>
  <c r="B3101" i="8" s="1"/>
  <c r="B3102" i="8" s="1"/>
  <c r="B3103" i="8" s="1"/>
  <c r="B3104" i="8" s="1"/>
  <c r="B3105" i="8" s="1"/>
  <c r="B3106" i="8" s="1"/>
  <c r="B3107" i="8" s="1"/>
  <c r="B3108" i="8" s="1"/>
  <c r="B3109" i="8" s="1"/>
  <c r="B3110" i="8" s="1"/>
  <c r="B3111" i="8" s="1"/>
  <c r="B3112" i="8" s="1"/>
  <c r="B3113" i="8" s="1"/>
  <c r="B3114" i="8" s="1"/>
  <c r="B3115" i="8" s="1"/>
  <c r="B3116" i="8" s="1"/>
  <c r="B3117" i="8" s="1"/>
  <c r="B3118" i="8" s="1"/>
  <c r="B3119" i="8" s="1"/>
  <c r="B3120" i="8" s="1"/>
  <c r="B3121" i="8" s="1"/>
  <c r="B3122" i="8" s="1"/>
  <c r="B3123" i="8" s="1"/>
  <c r="B3124" i="8" s="1"/>
  <c r="B3125" i="8" s="1"/>
  <c r="B3126" i="8" s="1"/>
  <c r="B3127" i="8" s="1"/>
  <c r="B3128" i="8" s="1"/>
  <c r="B3129" i="8" s="1"/>
  <c r="B3130" i="8" s="1"/>
  <c r="B3131" i="8" s="1"/>
  <c r="B3132" i="8" s="1"/>
  <c r="B3133" i="8" s="1"/>
  <c r="B3134" i="8" s="1"/>
  <c r="B3135" i="8" s="1"/>
  <c r="B3136" i="8" s="1"/>
  <c r="B3137" i="8" s="1"/>
  <c r="B3138" i="8" s="1"/>
  <c r="B3139" i="8" s="1"/>
  <c r="B3140" i="8" s="1"/>
  <c r="B3141" i="8" s="1"/>
  <c r="B3142" i="8" s="1"/>
  <c r="B3143" i="8" s="1"/>
  <c r="B3144" i="8" s="1"/>
  <c r="B3145" i="8" s="1"/>
  <c r="B3146" i="8" s="1"/>
  <c r="B3147" i="8" s="1"/>
  <c r="B3148" i="8" s="1"/>
  <c r="B3149" i="8" s="1"/>
  <c r="B3150" i="8" s="1"/>
  <c r="B3151" i="8" s="1"/>
  <c r="B3152" i="8" s="1"/>
  <c r="B3153" i="8" s="1"/>
  <c r="B3154" i="8" s="1"/>
  <c r="B3155" i="8" s="1"/>
  <c r="B3156" i="8" s="1"/>
  <c r="B3157" i="8" s="1"/>
  <c r="B3158" i="8" s="1"/>
  <c r="B3159" i="8" s="1"/>
  <c r="B3160" i="8" s="1"/>
  <c r="B3161" i="8" s="1"/>
  <c r="B3162" i="8" s="1"/>
  <c r="B3163" i="8" s="1"/>
  <c r="B3164" i="8" s="1"/>
  <c r="B3165" i="8" s="1"/>
  <c r="B3166" i="8" s="1"/>
  <c r="B3167" i="8" s="1"/>
  <c r="B3168" i="8" s="1"/>
  <c r="B3169" i="8" s="1"/>
  <c r="B3170" i="8" s="1"/>
  <c r="B3171" i="8" s="1"/>
  <c r="B3172" i="8" s="1"/>
  <c r="B3173" i="8" s="1"/>
  <c r="B3174" i="8" s="1"/>
  <c r="B3175" i="8" s="1"/>
  <c r="B3176" i="8" s="1"/>
  <c r="B3177" i="8" s="1"/>
  <c r="B3178" i="8" s="1"/>
  <c r="B3179" i="8" s="1"/>
  <c r="B3180" i="8" s="1"/>
  <c r="B3181" i="8" s="1"/>
  <c r="B3182" i="8" s="1"/>
  <c r="B3183" i="8" s="1"/>
  <c r="B3184" i="8" s="1"/>
  <c r="B3185" i="8" s="1"/>
  <c r="B3186" i="8" s="1"/>
  <c r="B3187" i="8" s="1"/>
  <c r="B3188" i="8" s="1"/>
  <c r="B3189" i="8" s="1"/>
  <c r="B3190" i="8" s="1"/>
  <c r="B3191" i="8" s="1"/>
  <c r="B3192" i="8" s="1"/>
  <c r="B3193" i="8" s="1"/>
  <c r="B3194" i="8" s="1"/>
  <c r="B3195" i="8" s="1"/>
  <c r="B3196" i="8" s="1"/>
  <c r="B3197" i="8" s="1"/>
  <c r="B3198" i="8" s="1"/>
  <c r="B3199" i="8" s="1"/>
  <c r="B3200" i="8" s="1"/>
  <c r="B3201" i="8" s="1"/>
  <c r="B3202" i="8" s="1"/>
  <c r="B3203" i="8" s="1"/>
  <c r="B3204" i="8" s="1"/>
  <c r="B3205" i="8" s="1"/>
  <c r="B3206" i="8" s="1"/>
  <c r="B3207" i="8" s="1"/>
  <c r="B3208" i="8" s="1"/>
  <c r="B3209" i="8" s="1"/>
  <c r="B3210" i="8" s="1"/>
  <c r="B3211" i="8" s="1"/>
  <c r="B3212" i="8" s="1"/>
  <c r="B3213" i="8" s="1"/>
  <c r="B3214" i="8" s="1"/>
  <c r="B3215" i="8" s="1"/>
  <c r="B3216" i="8" s="1"/>
  <c r="B3217" i="8" s="1"/>
  <c r="B3218" i="8" s="1"/>
  <c r="B3219" i="8" s="1"/>
  <c r="B3220" i="8" s="1"/>
  <c r="F15" i="8"/>
  <c r="D23" i="8"/>
  <c r="A11" i="5"/>
  <c r="C11" i="5"/>
  <c r="F13" i="1"/>
  <c r="A10" i="1"/>
  <c r="C138" i="1"/>
  <c r="H18" i="13" l="1"/>
  <c r="M17" i="13"/>
  <c r="L17" i="13"/>
  <c r="I20" i="13"/>
  <c r="J20" i="13"/>
  <c r="D24" i="8"/>
  <c r="D25" i="8" s="1"/>
  <c r="D26" i="8" s="1"/>
  <c r="D27" i="8" s="1"/>
  <c r="D28" i="8" s="1"/>
  <c r="D29" i="8" s="1"/>
  <c r="D30" i="8" s="1"/>
  <c r="D31" i="8" s="1"/>
  <c r="D32" i="8" s="1"/>
  <c r="D33" i="8" s="1"/>
  <c r="D34" i="8" s="1"/>
  <c r="D35" i="8" s="1"/>
  <c r="D36" i="8" s="1"/>
  <c r="D37" i="8" s="1"/>
  <c r="D38" i="8" s="1"/>
  <c r="D39" i="8" s="1"/>
  <c r="D40" i="8" s="1"/>
  <c r="D41" i="8" s="1"/>
  <c r="D42" i="8" s="1"/>
  <c r="D43" i="8" s="1"/>
  <c r="D44" i="8" s="1"/>
  <c r="D45" i="8" s="1"/>
  <c r="D46" i="8" s="1"/>
  <c r="D47" i="8" s="1"/>
  <c r="D48" i="8" s="1"/>
  <c r="D49" i="8" s="1"/>
  <c r="D50" i="8" s="1"/>
  <c r="D51" i="8" s="1"/>
  <c r="D52" i="8" s="1"/>
  <c r="D53" i="8" s="1"/>
  <c r="D54" i="8" s="1"/>
  <c r="D55" i="8" s="1"/>
  <c r="D56" i="8" s="1"/>
  <c r="D57" i="8" s="1"/>
  <c r="D58" i="8" s="1"/>
  <c r="D59" i="8" s="1"/>
  <c r="D60" i="8" s="1"/>
  <c r="D61" i="8" s="1"/>
  <c r="D62" i="8" s="1"/>
  <c r="D63" i="8" s="1"/>
  <c r="D64" i="8" s="1"/>
  <c r="D65" i="8" s="1"/>
  <c r="D66" i="8" s="1"/>
  <c r="D67" i="8" s="1"/>
  <c r="D68" i="8" s="1"/>
  <c r="D69" i="8" s="1"/>
  <c r="D70" i="8" s="1"/>
  <c r="D71" i="8" s="1"/>
  <c r="D72" i="8" s="1"/>
  <c r="D73" i="8" s="1"/>
  <c r="D74" i="8" s="1"/>
  <c r="D75" i="8" s="1"/>
  <c r="D76" i="8" s="1"/>
  <c r="D77" i="8" s="1"/>
  <c r="D78" i="8" s="1"/>
  <c r="D79" i="8" s="1"/>
  <c r="D80" i="8" s="1"/>
  <c r="D81" i="8" s="1"/>
  <c r="D82" i="8" s="1"/>
  <c r="D83" i="8" s="1"/>
  <c r="D84" i="8" s="1"/>
  <c r="D85" i="8" s="1"/>
  <c r="D86" i="8" s="1"/>
  <c r="D87" i="8" s="1"/>
  <c r="D88" i="8" s="1"/>
  <c r="D89" i="8" s="1"/>
  <c r="D90" i="8" s="1"/>
  <c r="D91" i="8" s="1"/>
  <c r="D92" i="8" s="1"/>
  <c r="D93" i="8" s="1"/>
  <c r="D94" i="8" s="1"/>
  <c r="D95" i="8" s="1"/>
  <c r="D96" i="8" s="1"/>
  <c r="D97" i="8" s="1"/>
  <c r="D98" i="8" s="1"/>
  <c r="D99" i="8" s="1"/>
  <c r="D100" i="8" s="1"/>
  <c r="D101" i="8" s="1"/>
  <c r="D102" i="8" s="1"/>
  <c r="D103" i="8" s="1"/>
  <c r="D104" i="8" s="1"/>
  <c r="D105" i="8" s="1"/>
  <c r="D106" i="8" s="1"/>
  <c r="D107" i="8" s="1"/>
  <c r="D108" i="8" s="1"/>
  <c r="D109" i="8" s="1"/>
  <c r="D110" i="8" s="1"/>
  <c r="D111" i="8" s="1"/>
  <c r="D112" i="8" s="1"/>
  <c r="D113" i="8" s="1"/>
  <c r="D114" i="8" s="1"/>
  <c r="D115" i="8" s="1"/>
  <c r="D116" i="8" s="1"/>
  <c r="D117" i="8" s="1"/>
  <c r="D118" i="8" s="1"/>
  <c r="D119" i="8" s="1"/>
  <c r="D120" i="8" s="1"/>
  <c r="D121" i="8" s="1"/>
  <c r="D122" i="8" s="1"/>
  <c r="D123" i="8" s="1"/>
  <c r="D124" i="8" s="1"/>
  <c r="D125" i="8" s="1"/>
  <c r="D126" i="8" s="1"/>
  <c r="D127" i="8" s="1"/>
  <c r="D128" i="8" s="1"/>
  <c r="D129" i="8" s="1"/>
  <c r="D130" i="8" s="1"/>
  <c r="D131" i="8" s="1"/>
  <c r="D132" i="8" s="1"/>
  <c r="D133" i="8" s="1"/>
  <c r="D134" i="8" s="1"/>
  <c r="D135" i="8" s="1"/>
  <c r="D136" i="8" s="1"/>
  <c r="D137" i="8" s="1"/>
  <c r="D138" i="8" s="1"/>
  <c r="D139" i="8" s="1"/>
  <c r="D140" i="8" s="1"/>
  <c r="D141" i="8" s="1"/>
  <c r="D142" i="8" s="1"/>
  <c r="D143" i="8" s="1"/>
  <c r="D144" i="8" s="1"/>
  <c r="D145" i="8" s="1"/>
  <c r="D146" i="8" s="1"/>
  <c r="D147" i="8" s="1"/>
  <c r="D148" i="8" s="1"/>
  <c r="D149" i="8" s="1"/>
  <c r="D150" i="8" s="1"/>
  <c r="D151" i="8" s="1"/>
  <c r="D152" i="8" s="1"/>
  <c r="D153" i="8" s="1"/>
  <c r="D154" i="8" s="1"/>
  <c r="D155" i="8" s="1"/>
  <c r="D156" i="8" s="1"/>
  <c r="D157" i="8" s="1"/>
  <c r="D158" i="8" s="1"/>
  <c r="D159" i="8" s="1"/>
  <c r="D160" i="8" s="1"/>
  <c r="D161" i="8" s="1"/>
  <c r="D162" i="8" s="1"/>
  <c r="D163" i="8" s="1"/>
  <c r="D164" i="8" s="1"/>
  <c r="D165" i="8" s="1"/>
  <c r="D166" i="8" s="1"/>
  <c r="D167" i="8" s="1"/>
  <c r="D168" i="8" s="1"/>
  <c r="D169" i="8" s="1"/>
  <c r="D170" i="8" s="1"/>
  <c r="D171" i="8" s="1"/>
  <c r="D172" i="8" s="1"/>
  <c r="D173" i="8" s="1"/>
  <c r="D174" i="8" s="1"/>
  <c r="D175" i="8" s="1"/>
  <c r="D176" i="8" s="1"/>
  <c r="D177" i="8" s="1"/>
  <c r="D178" i="8" s="1"/>
  <c r="D179" i="8" s="1"/>
  <c r="D180" i="8" s="1"/>
  <c r="D181" i="8" s="1"/>
  <c r="D182" i="8" s="1"/>
  <c r="D183" i="8" s="1"/>
  <c r="D184" i="8" s="1"/>
  <c r="D185" i="8" s="1"/>
  <c r="D186" i="8" s="1"/>
  <c r="D187" i="8" s="1"/>
  <c r="D188" i="8" s="1"/>
  <c r="D189" i="8" s="1"/>
  <c r="D190" i="8" s="1"/>
  <c r="D191" i="8" s="1"/>
  <c r="D192" i="8" s="1"/>
  <c r="D193" i="8" s="1"/>
  <c r="D194" i="8" s="1"/>
  <c r="D195" i="8" s="1"/>
  <c r="D196" i="8" s="1"/>
  <c r="D197" i="8" s="1"/>
  <c r="D198" i="8" s="1"/>
  <c r="D199" i="8" s="1"/>
  <c r="D200" i="8" s="1"/>
  <c r="D201" i="8" s="1"/>
  <c r="D202" i="8" s="1"/>
  <c r="D203" i="8" s="1"/>
  <c r="D204" i="8" s="1"/>
  <c r="D205" i="8" s="1"/>
  <c r="D206" i="8" s="1"/>
  <c r="D207" i="8" s="1"/>
  <c r="D208" i="8" s="1"/>
  <c r="D209" i="8" s="1"/>
  <c r="D210" i="8" s="1"/>
  <c r="D211" i="8" s="1"/>
  <c r="D212" i="8" s="1"/>
  <c r="D213" i="8" s="1"/>
  <c r="D214" i="8" s="1"/>
  <c r="D215" i="8" s="1"/>
  <c r="D216" i="8" s="1"/>
  <c r="D217" i="8" s="1"/>
  <c r="D218" i="8" s="1"/>
  <c r="D219" i="8" s="1"/>
  <c r="D220" i="8" s="1"/>
  <c r="D221" i="8" s="1"/>
  <c r="D222" i="8" s="1"/>
  <c r="D223" i="8" s="1"/>
  <c r="D224" i="8" s="1"/>
  <c r="D225" i="8" s="1"/>
  <c r="D226" i="8" s="1"/>
  <c r="D227" i="8" s="1"/>
  <c r="D228" i="8" s="1"/>
  <c r="D229" i="8" s="1"/>
  <c r="D230" i="8" s="1"/>
  <c r="D231" i="8" s="1"/>
  <c r="D232" i="8" s="1"/>
  <c r="D233" i="8" s="1"/>
  <c r="D234" i="8" s="1"/>
  <c r="D235" i="8" s="1"/>
  <c r="D236" i="8" s="1"/>
  <c r="D237" i="8" s="1"/>
  <c r="D238" i="8" s="1"/>
  <c r="D239" i="8" s="1"/>
  <c r="D240" i="8" s="1"/>
  <c r="D241" i="8" s="1"/>
  <c r="D242" i="8" s="1"/>
  <c r="D243" i="8" s="1"/>
  <c r="D244" i="8" s="1"/>
  <c r="D245" i="8" s="1"/>
  <c r="D246" i="8" s="1"/>
  <c r="D247" i="8" s="1"/>
  <c r="D248" i="8" s="1"/>
  <c r="D249" i="8" s="1"/>
  <c r="D250" i="8" s="1"/>
  <c r="D251" i="8" s="1"/>
  <c r="D252" i="8" s="1"/>
  <c r="D253" i="8" s="1"/>
  <c r="D254" i="8" s="1"/>
  <c r="D255" i="8" s="1"/>
  <c r="D256" i="8" s="1"/>
  <c r="D257" i="8" s="1"/>
  <c r="D258" i="8" s="1"/>
  <c r="D259" i="8" s="1"/>
  <c r="D260" i="8" s="1"/>
  <c r="D261" i="8" s="1"/>
  <c r="D262" i="8" s="1"/>
  <c r="D263" i="8" s="1"/>
  <c r="D264" i="8" s="1"/>
  <c r="D265" i="8" s="1"/>
  <c r="D266" i="8" s="1"/>
  <c r="D267" i="8" s="1"/>
  <c r="D268" i="8" s="1"/>
  <c r="D269" i="8" s="1"/>
  <c r="D270" i="8" s="1"/>
  <c r="D271" i="8" s="1"/>
  <c r="D272" i="8" s="1"/>
  <c r="D273" i="8" s="1"/>
  <c r="D274" i="8" s="1"/>
  <c r="D275" i="8" s="1"/>
  <c r="D276" i="8" s="1"/>
  <c r="D277" i="8" s="1"/>
  <c r="D278" i="8" s="1"/>
  <c r="D279" i="8" s="1"/>
  <c r="D280" i="8" s="1"/>
  <c r="D281" i="8" s="1"/>
  <c r="D282" i="8" s="1"/>
  <c r="D283" i="8" s="1"/>
  <c r="D284" i="8" s="1"/>
  <c r="D285" i="8" s="1"/>
  <c r="D286" i="8" s="1"/>
  <c r="D287" i="8" s="1"/>
  <c r="D288" i="8" s="1"/>
  <c r="D289" i="8" s="1"/>
  <c r="D290" i="8" s="1"/>
  <c r="D291" i="8" s="1"/>
  <c r="D292" i="8" s="1"/>
  <c r="D293" i="8" s="1"/>
  <c r="D294" i="8" s="1"/>
  <c r="D295" i="8" s="1"/>
  <c r="D296" i="8" s="1"/>
  <c r="D297" i="8" s="1"/>
  <c r="D298" i="8" s="1"/>
  <c r="D299" i="8" s="1"/>
  <c r="D300" i="8" s="1"/>
  <c r="D301" i="8" s="1"/>
  <c r="D302" i="8" s="1"/>
  <c r="D303" i="8" s="1"/>
  <c r="D304" i="8" s="1"/>
  <c r="D305" i="8" s="1"/>
  <c r="D306" i="8" s="1"/>
  <c r="D307" i="8" s="1"/>
  <c r="D308" i="8" s="1"/>
  <c r="D309" i="8" s="1"/>
  <c r="D310" i="8" s="1"/>
  <c r="D311" i="8" s="1"/>
  <c r="D312" i="8" s="1"/>
  <c r="D313" i="8" s="1"/>
  <c r="D314" i="8" s="1"/>
  <c r="D315" i="8" s="1"/>
  <c r="D316" i="8" s="1"/>
  <c r="D317" i="8" s="1"/>
  <c r="D318" i="8" s="1"/>
  <c r="D319" i="8" s="1"/>
  <c r="D320" i="8" s="1"/>
  <c r="D321" i="8" s="1"/>
  <c r="D322" i="8" s="1"/>
  <c r="D323" i="8" s="1"/>
  <c r="D324" i="8" s="1"/>
  <c r="D325" i="8" s="1"/>
  <c r="D326" i="8" s="1"/>
  <c r="D327" i="8" s="1"/>
  <c r="D328" i="8" s="1"/>
  <c r="D329" i="8" s="1"/>
  <c r="D330" i="8" s="1"/>
  <c r="D331" i="8" s="1"/>
  <c r="D332" i="8" s="1"/>
  <c r="D333" i="8" s="1"/>
  <c r="D334" i="8" s="1"/>
  <c r="D335" i="8" s="1"/>
  <c r="D336" i="8" s="1"/>
  <c r="D337" i="8" s="1"/>
  <c r="D338" i="8" s="1"/>
  <c r="D339" i="8" s="1"/>
  <c r="D340" i="8" s="1"/>
  <c r="D341" i="8" s="1"/>
  <c r="D342" i="8" s="1"/>
  <c r="D343" i="8" s="1"/>
  <c r="D344" i="8" s="1"/>
  <c r="D345" i="8" s="1"/>
  <c r="D346" i="8" s="1"/>
  <c r="D347" i="8" s="1"/>
  <c r="D348" i="8" s="1"/>
  <c r="D349" i="8" s="1"/>
  <c r="D350" i="8" s="1"/>
  <c r="D351" i="8" s="1"/>
  <c r="D352" i="8" s="1"/>
  <c r="D353" i="8" s="1"/>
  <c r="D354" i="8" s="1"/>
  <c r="D355" i="8" s="1"/>
  <c r="D356" i="8" s="1"/>
  <c r="D357" i="8" s="1"/>
  <c r="D358" i="8" s="1"/>
  <c r="D359" i="8" s="1"/>
  <c r="D360" i="8" s="1"/>
  <c r="D361" i="8" s="1"/>
  <c r="D362" i="8" s="1"/>
  <c r="D363" i="8" s="1"/>
  <c r="D364" i="8" s="1"/>
  <c r="D365" i="8" s="1"/>
  <c r="D366" i="8" s="1"/>
  <c r="D367" i="8" s="1"/>
  <c r="D368" i="8" s="1"/>
  <c r="D369" i="8" s="1"/>
  <c r="D370" i="8" s="1"/>
  <c r="D371" i="8" s="1"/>
  <c r="D372" i="8" s="1"/>
  <c r="D373" i="8" s="1"/>
  <c r="D374" i="8" s="1"/>
  <c r="D375" i="8" s="1"/>
  <c r="D376" i="8" s="1"/>
  <c r="D377" i="8" s="1"/>
  <c r="D378" i="8" s="1"/>
  <c r="D379" i="8" s="1"/>
  <c r="D380" i="8" s="1"/>
  <c r="D381" i="8" s="1"/>
  <c r="D382" i="8" s="1"/>
  <c r="D383" i="8" s="1"/>
  <c r="D384" i="8" s="1"/>
  <c r="D385" i="8" s="1"/>
  <c r="D386" i="8" s="1"/>
  <c r="D387" i="8" s="1"/>
  <c r="D388" i="8" s="1"/>
  <c r="D389" i="8" s="1"/>
  <c r="D390" i="8" s="1"/>
  <c r="D391" i="8" s="1"/>
  <c r="D392" i="8" s="1"/>
  <c r="D393" i="8" s="1"/>
  <c r="D394" i="8" s="1"/>
  <c r="D395" i="8" s="1"/>
  <c r="D396" i="8" s="1"/>
  <c r="D397" i="8" s="1"/>
  <c r="D398" i="8" s="1"/>
  <c r="D399" i="8" s="1"/>
  <c r="D400" i="8" s="1"/>
  <c r="D401" i="8" s="1"/>
  <c r="D402" i="8" s="1"/>
  <c r="D403" i="8" s="1"/>
  <c r="D404" i="8" s="1"/>
  <c r="D405" i="8" s="1"/>
  <c r="D406" i="8" s="1"/>
  <c r="D407" i="8" s="1"/>
  <c r="D408" i="8" s="1"/>
  <c r="D409" i="8" s="1"/>
  <c r="D410" i="8" s="1"/>
  <c r="D411" i="8" s="1"/>
  <c r="D412" i="8" s="1"/>
  <c r="D413" i="8" s="1"/>
  <c r="D414" i="8" s="1"/>
  <c r="D415" i="8" s="1"/>
  <c r="D416" i="8" s="1"/>
  <c r="D417" i="8" s="1"/>
  <c r="D418" i="8" s="1"/>
  <c r="D419" i="8" s="1"/>
  <c r="D420" i="8" s="1"/>
  <c r="D421" i="8" s="1"/>
  <c r="D422" i="8" s="1"/>
  <c r="D423" i="8" s="1"/>
  <c r="D424" i="8" s="1"/>
  <c r="D425" i="8" s="1"/>
  <c r="D426" i="8" s="1"/>
  <c r="D427" i="8" s="1"/>
  <c r="D428" i="8" s="1"/>
  <c r="D429" i="8" s="1"/>
  <c r="D430" i="8" s="1"/>
  <c r="D431" i="8" s="1"/>
  <c r="D432" i="8" s="1"/>
  <c r="D433" i="8" s="1"/>
  <c r="D434" i="8" s="1"/>
  <c r="D435" i="8" s="1"/>
  <c r="D436" i="8" s="1"/>
  <c r="D437" i="8" s="1"/>
  <c r="D438" i="8" s="1"/>
  <c r="D439" i="8" s="1"/>
  <c r="D440" i="8" s="1"/>
  <c r="D441" i="8" s="1"/>
  <c r="D442" i="8" s="1"/>
  <c r="D443" i="8" s="1"/>
  <c r="D444" i="8" s="1"/>
  <c r="D445" i="8" s="1"/>
  <c r="D446" i="8" s="1"/>
  <c r="D447" i="8" s="1"/>
  <c r="D448" i="8" s="1"/>
  <c r="D449" i="8" s="1"/>
  <c r="D450" i="8" s="1"/>
  <c r="D451" i="8" s="1"/>
  <c r="D452" i="8" s="1"/>
  <c r="D453" i="8" s="1"/>
  <c r="D454" i="8" s="1"/>
  <c r="D455" i="8" s="1"/>
  <c r="D456" i="8" s="1"/>
  <c r="D457" i="8" s="1"/>
  <c r="D458" i="8" s="1"/>
  <c r="D459" i="8" s="1"/>
  <c r="D460" i="8" s="1"/>
  <c r="D461" i="8" s="1"/>
  <c r="D462" i="8" s="1"/>
  <c r="D463" i="8" s="1"/>
  <c r="D464" i="8" s="1"/>
  <c r="D465" i="8" s="1"/>
  <c r="D466" i="8" s="1"/>
  <c r="D467" i="8" s="1"/>
  <c r="D468" i="8" s="1"/>
  <c r="D469" i="8" s="1"/>
  <c r="D470" i="8" s="1"/>
  <c r="D471" i="8" s="1"/>
  <c r="D472" i="8" s="1"/>
  <c r="D473" i="8" s="1"/>
  <c r="D474" i="8" s="1"/>
  <c r="D475" i="8" s="1"/>
  <c r="D476" i="8" s="1"/>
  <c r="D477" i="8" s="1"/>
  <c r="D478" i="8" s="1"/>
  <c r="D479" i="8" s="1"/>
  <c r="D480" i="8" s="1"/>
  <c r="D481" i="8" s="1"/>
  <c r="D482" i="8" s="1"/>
  <c r="D483" i="8" s="1"/>
  <c r="D484" i="8" s="1"/>
  <c r="D485" i="8" s="1"/>
  <c r="D486" i="8" s="1"/>
  <c r="D487" i="8" s="1"/>
  <c r="D488" i="8" s="1"/>
  <c r="D489" i="8" s="1"/>
  <c r="D490" i="8" s="1"/>
  <c r="D491" i="8" s="1"/>
  <c r="D492" i="8" s="1"/>
  <c r="D493" i="8" s="1"/>
  <c r="D494" i="8" s="1"/>
  <c r="D495" i="8" s="1"/>
  <c r="D496" i="8" s="1"/>
  <c r="D497" i="8" s="1"/>
  <c r="D498" i="8" s="1"/>
  <c r="D499" i="8" s="1"/>
  <c r="D500" i="8" s="1"/>
  <c r="D501" i="8" s="1"/>
  <c r="D502" i="8" s="1"/>
  <c r="D503" i="8" s="1"/>
  <c r="D504" i="8" s="1"/>
  <c r="D505" i="8" s="1"/>
  <c r="D506" i="8" s="1"/>
  <c r="D507" i="8" s="1"/>
  <c r="D508" i="8" s="1"/>
  <c r="D509" i="8" s="1"/>
  <c r="D510" i="8" s="1"/>
  <c r="D511" i="8" s="1"/>
  <c r="D512" i="8" s="1"/>
  <c r="D513" i="8" s="1"/>
  <c r="D514" i="8" s="1"/>
  <c r="D515" i="8" s="1"/>
  <c r="D516" i="8" s="1"/>
  <c r="D517" i="8" s="1"/>
  <c r="D518" i="8" s="1"/>
  <c r="D519" i="8" s="1"/>
  <c r="D520" i="8" s="1"/>
  <c r="D521" i="8" s="1"/>
  <c r="D522" i="8" s="1"/>
  <c r="D523" i="8" s="1"/>
  <c r="D524" i="8" s="1"/>
  <c r="D525" i="8" s="1"/>
  <c r="D526" i="8" s="1"/>
  <c r="D527" i="8" s="1"/>
  <c r="D528" i="8" s="1"/>
  <c r="D529" i="8" s="1"/>
  <c r="D530" i="8" s="1"/>
  <c r="D531" i="8" s="1"/>
  <c r="D532" i="8" s="1"/>
  <c r="D533" i="8" s="1"/>
  <c r="D534" i="8" s="1"/>
  <c r="D535" i="8" s="1"/>
  <c r="D536" i="8" s="1"/>
  <c r="D537" i="8" s="1"/>
  <c r="D538" i="8" s="1"/>
  <c r="D539" i="8" s="1"/>
  <c r="D540" i="8" s="1"/>
  <c r="D541" i="8" s="1"/>
  <c r="D542" i="8" s="1"/>
  <c r="D543" i="8" s="1"/>
  <c r="D544" i="8" s="1"/>
  <c r="D545" i="8" s="1"/>
  <c r="D546" i="8" s="1"/>
  <c r="D547" i="8" s="1"/>
  <c r="D548" i="8" s="1"/>
  <c r="D549" i="8" s="1"/>
  <c r="D550" i="8" s="1"/>
  <c r="D551" i="8" s="1"/>
  <c r="D552" i="8" s="1"/>
  <c r="D553" i="8" s="1"/>
  <c r="D554" i="8" s="1"/>
  <c r="D555" i="8" s="1"/>
  <c r="D556" i="8" s="1"/>
  <c r="D557" i="8" s="1"/>
  <c r="D558" i="8" s="1"/>
  <c r="D559" i="8" s="1"/>
  <c r="D560" i="8" s="1"/>
  <c r="D561" i="8" s="1"/>
  <c r="D562" i="8" s="1"/>
  <c r="D563" i="8" s="1"/>
  <c r="D564" i="8" s="1"/>
  <c r="D565" i="8" s="1"/>
  <c r="D566" i="8" s="1"/>
  <c r="D567" i="8" s="1"/>
  <c r="D568" i="8" s="1"/>
  <c r="D569" i="8" s="1"/>
  <c r="D570" i="8" s="1"/>
  <c r="D571" i="8" s="1"/>
  <c r="D572" i="8" s="1"/>
  <c r="D573" i="8" s="1"/>
  <c r="D574" i="8" s="1"/>
  <c r="D575" i="8" s="1"/>
  <c r="D576" i="8" s="1"/>
  <c r="D577" i="8" s="1"/>
  <c r="D578" i="8" s="1"/>
  <c r="D579" i="8" s="1"/>
  <c r="D580" i="8" s="1"/>
  <c r="D581" i="8" s="1"/>
  <c r="D582" i="8" s="1"/>
  <c r="D583" i="8" s="1"/>
  <c r="D584" i="8" s="1"/>
  <c r="D585" i="8" s="1"/>
  <c r="D586" i="8" s="1"/>
  <c r="D587" i="8" s="1"/>
  <c r="D588" i="8" s="1"/>
  <c r="D589" i="8" s="1"/>
  <c r="D590" i="8" s="1"/>
  <c r="D591" i="8" s="1"/>
  <c r="D592" i="8" s="1"/>
  <c r="D593" i="8" s="1"/>
  <c r="D594" i="8" s="1"/>
  <c r="D595" i="8" s="1"/>
  <c r="D596" i="8" s="1"/>
  <c r="D597" i="8" s="1"/>
  <c r="D598" i="8" s="1"/>
  <c r="D599" i="8" s="1"/>
  <c r="D600" i="8" s="1"/>
  <c r="D601" i="8" s="1"/>
  <c r="D602" i="8" s="1"/>
  <c r="D603" i="8" s="1"/>
  <c r="D604" i="8" s="1"/>
  <c r="D605" i="8" s="1"/>
  <c r="D606" i="8" s="1"/>
  <c r="D607" i="8" s="1"/>
  <c r="D608" i="8" s="1"/>
  <c r="D609" i="8" s="1"/>
  <c r="D610" i="8" s="1"/>
  <c r="D611" i="8" s="1"/>
  <c r="D612" i="8" s="1"/>
  <c r="D613" i="8" s="1"/>
  <c r="D614" i="8" s="1"/>
  <c r="D615" i="8" s="1"/>
  <c r="D616" i="8" s="1"/>
  <c r="D617" i="8" s="1"/>
  <c r="D618" i="8" s="1"/>
  <c r="D619" i="8" s="1"/>
  <c r="D620" i="8" s="1"/>
  <c r="D621" i="8" s="1"/>
  <c r="D622" i="8" s="1"/>
  <c r="D623" i="8" s="1"/>
  <c r="D624" i="8" s="1"/>
  <c r="D625" i="8" s="1"/>
  <c r="D626" i="8" s="1"/>
  <c r="D627" i="8" s="1"/>
  <c r="D628" i="8" s="1"/>
  <c r="D629" i="8" s="1"/>
  <c r="D630" i="8" s="1"/>
  <c r="D631" i="8" s="1"/>
  <c r="D632" i="8" s="1"/>
  <c r="D633" i="8" s="1"/>
  <c r="D634" i="8" s="1"/>
  <c r="D635" i="8" s="1"/>
  <c r="D636" i="8" s="1"/>
  <c r="D637" i="8" s="1"/>
  <c r="D638" i="8" s="1"/>
  <c r="D639" i="8" s="1"/>
  <c r="D640" i="8" s="1"/>
  <c r="D641" i="8" s="1"/>
  <c r="D642" i="8" s="1"/>
  <c r="D643" i="8" s="1"/>
  <c r="D644" i="8" s="1"/>
  <c r="D645" i="8" s="1"/>
  <c r="D646" i="8" s="1"/>
  <c r="D647" i="8" s="1"/>
  <c r="D648" i="8" s="1"/>
  <c r="D649" i="8" s="1"/>
  <c r="D650" i="8" s="1"/>
  <c r="D651" i="8" s="1"/>
  <c r="D652" i="8" s="1"/>
  <c r="D653" i="8" s="1"/>
  <c r="D654" i="8" s="1"/>
  <c r="D655" i="8" s="1"/>
  <c r="D656" i="8" s="1"/>
  <c r="D657" i="8" s="1"/>
  <c r="D658" i="8" s="1"/>
  <c r="D659" i="8" s="1"/>
  <c r="D660" i="8" s="1"/>
  <c r="D661" i="8" s="1"/>
  <c r="D662" i="8" s="1"/>
  <c r="D663" i="8" s="1"/>
  <c r="D664" i="8" s="1"/>
  <c r="D665" i="8" s="1"/>
  <c r="D666" i="8" s="1"/>
  <c r="D667" i="8" s="1"/>
  <c r="D668" i="8" s="1"/>
  <c r="D669" i="8" s="1"/>
  <c r="D670" i="8" s="1"/>
  <c r="D671" i="8" s="1"/>
  <c r="D672" i="8" s="1"/>
  <c r="D673" i="8" s="1"/>
  <c r="D674" i="8" s="1"/>
  <c r="D675" i="8" s="1"/>
  <c r="D676" i="8" s="1"/>
  <c r="D677" i="8" s="1"/>
  <c r="D678" i="8" s="1"/>
  <c r="D679" i="8" s="1"/>
  <c r="D680" i="8" s="1"/>
  <c r="D681" i="8" s="1"/>
  <c r="D682" i="8" s="1"/>
  <c r="D683" i="8" s="1"/>
  <c r="D684" i="8" s="1"/>
  <c r="D685" i="8" s="1"/>
  <c r="D686" i="8" s="1"/>
  <c r="D687" i="8" s="1"/>
  <c r="D688" i="8" s="1"/>
  <c r="D689" i="8" s="1"/>
  <c r="D690" i="8" s="1"/>
  <c r="D691" i="8" s="1"/>
  <c r="D692" i="8" s="1"/>
  <c r="D693" i="8" s="1"/>
  <c r="D694" i="8" s="1"/>
  <c r="D695" i="8" s="1"/>
  <c r="D696" i="8" s="1"/>
  <c r="D697" i="8" s="1"/>
  <c r="D698" i="8" s="1"/>
  <c r="D699" i="8" s="1"/>
  <c r="D700" i="8" s="1"/>
  <c r="D701" i="8" s="1"/>
  <c r="D702" i="8" s="1"/>
  <c r="D703" i="8" s="1"/>
  <c r="D704" i="8" s="1"/>
  <c r="D705" i="8" s="1"/>
  <c r="D706" i="8" s="1"/>
  <c r="D707" i="8" s="1"/>
  <c r="D708" i="8" s="1"/>
  <c r="D709" i="8" s="1"/>
  <c r="D710" i="8" s="1"/>
  <c r="D711" i="8" s="1"/>
  <c r="D712" i="8" s="1"/>
  <c r="D713" i="8" s="1"/>
  <c r="D714" i="8" s="1"/>
  <c r="D715" i="8" s="1"/>
  <c r="D716" i="8" s="1"/>
  <c r="D717" i="8" s="1"/>
  <c r="D718" i="8" s="1"/>
  <c r="D719" i="8" s="1"/>
  <c r="D720" i="8" s="1"/>
  <c r="D721" i="8" s="1"/>
  <c r="D722" i="8" s="1"/>
  <c r="D723" i="8" s="1"/>
  <c r="D724" i="8" s="1"/>
  <c r="D725" i="8" s="1"/>
  <c r="D726" i="8" s="1"/>
  <c r="D727" i="8" s="1"/>
  <c r="D728" i="8" s="1"/>
  <c r="D729" i="8" s="1"/>
  <c r="D730" i="8" s="1"/>
  <c r="D731" i="8" s="1"/>
  <c r="D732" i="8" s="1"/>
  <c r="D733" i="8" s="1"/>
  <c r="D734" i="8" s="1"/>
  <c r="D735" i="8" s="1"/>
  <c r="D736" i="8" s="1"/>
  <c r="D737" i="8" s="1"/>
  <c r="D738" i="8" s="1"/>
  <c r="D739" i="8" s="1"/>
  <c r="D740" i="8" s="1"/>
  <c r="D741" i="8" s="1"/>
  <c r="D742" i="8" s="1"/>
  <c r="D743" i="8" s="1"/>
  <c r="D744" i="8" s="1"/>
  <c r="D745" i="8" s="1"/>
  <c r="D746" i="8" s="1"/>
  <c r="D747" i="8" s="1"/>
  <c r="D748" i="8" s="1"/>
  <c r="D749" i="8" s="1"/>
  <c r="D750" i="8" s="1"/>
  <c r="D751" i="8" s="1"/>
  <c r="D752" i="8" s="1"/>
  <c r="D753" i="8" s="1"/>
  <c r="D754" i="8" s="1"/>
  <c r="D755" i="8" s="1"/>
  <c r="D756" i="8" s="1"/>
  <c r="D757" i="8" s="1"/>
  <c r="D758" i="8" s="1"/>
  <c r="D759" i="8" s="1"/>
  <c r="D760" i="8" s="1"/>
  <c r="D761" i="8" s="1"/>
  <c r="D762" i="8" s="1"/>
  <c r="D763" i="8" s="1"/>
  <c r="D764" i="8" s="1"/>
  <c r="D765" i="8" s="1"/>
  <c r="D766" i="8" s="1"/>
  <c r="D767" i="8" s="1"/>
  <c r="D768" i="8" s="1"/>
  <c r="D769" i="8" s="1"/>
  <c r="D770" i="8" s="1"/>
  <c r="D771" i="8" s="1"/>
  <c r="D772" i="8" s="1"/>
  <c r="D773" i="8" s="1"/>
  <c r="D774" i="8" s="1"/>
  <c r="D775" i="8" s="1"/>
  <c r="D776" i="8" s="1"/>
  <c r="D777" i="8" s="1"/>
  <c r="D778" i="8" s="1"/>
  <c r="D779" i="8" s="1"/>
  <c r="D780" i="8" s="1"/>
  <c r="D781" i="8" s="1"/>
  <c r="D782" i="8" s="1"/>
  <c r="D783" i="8" s="1"/>
  <c r="D784" i="8" s="1"/>
  <c r="D785" i="8" s="1"/>
  <c r="D786" i="8" s="1"/>
  <c r="D787" i="8" s="1"/>
  <c r="D788" i="8" s="1"/>
  <c r="D789" i="8" s="1"/>
  <c r="D790" i="8" s="1"/>
  <c r="D791" i="8" s="1"/>
  <c r="D792" i="8" s="1"/>
  <c r="D793" i="8" s="1"/>
  <c r="D794" i="8" s="1"/>
  <c r="D795" i="8" s="1"/>
  <c r="D796" i="8" s="1"/>
  <c r="D797" i="8" s="1"/>
  <c r="D798" i="8" s="1"/>
  <c r="D799" i="8" s="1"/>
  <c r="D800" i="8" s="1"/>
  <c r="D801" i="8" s="1"/>
  <c r="D802" i="8" s="1"/>
  <c r="D803" i="8" s="1"/>
  <c r="D804" i="8" s="1"/>
  <c r="D805" i="8" s="1"/>
  <c r="D806" i="8" s="1"/>
  <c r="D807" i="8" s="1"/>
  <c r="D808" i="8" s="1"/>
  <c r="D809" i="8" s="1"/>
  <c r="D810" i="8" s="1"/>
  <c r="D811" i="8" s="1"/>
  <c r="D812" i="8" s="1"/>
  <c r="D813" i="8" s="1"/>
  <c r="D814" i="8" s="1"/>
  <c r="D815" i="8" s="1"/>
  <c r="D816" i="8" s="1"/>
  <c r="D817" i="8" s="1"/>
  <c r="D818" i="8" s="1"/>
  <c r="D819" i="8" s="1"/>
  <c r="D820" i="8" s="1"/>
  <c r="D821" i="8" s="1"/>
  <c r="D822" i="8" s="1"/>
  <c r="D823" i="8" s="1"/>
  <c r="D824" i="8" s="1"/>
  <c r="D825" i="8" s="1"/>
  <c r="D826" i="8" s="1"/>
  <c r="D827" i="8" s="1"/>
  <c r="D828" i="8" s="1"/>
  <c r="D829" i="8" s="1"/>
  <c r="D830" i="8" s="1"/>
  <c r="D831" i="8" s="1"/>
  <c r="D832" i="8" s="1"/>
  <c r="D833" i="8" s="1"/>
  <c r="D834" i="8" s="1"/>
  <c r="D835" i="8" s="1"/>
  <c r="D836" i="8" s="1"/>
  <c r="D837" i="8" s="1"/>
  <c r="D838" i="8" s="1"/>
  <c r="D839" i="8" s="1"/>
  <c r="D840" i="8" s="1"/>
  <c r="D841" i="8" s="1"/>
  <c r="D842" i="8" s="1"/>
  <c r="D843" i="8" s="1"/>
  <c r="D844" i="8" s="1"/>
  <c r="D845" i="8" s="1"/>
  <c r="D846" i="8" s="1"/>
  <c r="D847" i="8" s="1"/>
  <c r="D848" i="8" s="1"/>
  <c r="D849" i="8" s="1"/>
  <c r="D850" i="8" s="1"/>
  <c r="D851" i="8" s="1"/>
  <c r="D852" i="8" s="1"/>
  <c r="D853" i="8" s="1"/>
  <c r="D854" i="8" s="1"/>
  <c r="D855" i="8" s="1"/>
  <c r="D856" i="8" s="1"/>
  <c r="D857" i="8" s="1"/>
  <c r="D858" i="8" s="1"/>
  <c r="D859" i="8" s="1"/>
  <c r="D860" i="8" s="1"/>
  <c r="D861" i="8" s="1"/>
  <c r="D862" i="8" s="1"/>
  <c r="D863" i="8" s="1"/>
  <c r="D864" i="8" s="1"/>
  <c r="D865" i="8" s="1"/>
  <c r="D866" i="8" s="1"/>
  <c r="D867" i="8" s="1"/>
  <c r="D868" i="8" s="1"/>
  <c r="D869" i="8" s="1"/>
  <c r="D870" i="8" s="1"/>
  <c r="D871" i="8" s="1"/>
  <c r="D872" i="8" s="1"/>
  <c r="D873" i="8" s="1"/>
  <c r="D874" i="8" s="1"/>
  <c r="D875" i="8" s="1"/>
  <c r="D876" i="8" s="1"/>
  <c r="D877" i="8" s="1"/>
  <c r="D878" i="8" s="1"/>
  <c r="D879" i="8" s="1"/>
  <c r="D880" i="8" s="1"/>
  <c r="D881" i="8" s="1"/>
  <c r="D882" i="8" s="1"/>
  <c r="D883" i="8" s="1"/>
  <c r="D884" i="8" s="1"/>
  <c r="D885" i="8" s="1"/>
  <c r="D886" i="8" s="1"/>
  <c r="D887" i="8" s="1"/>
  <c r="D888" i="8" s="1"/>
  <c r="D889" i="8" s="1"/>
  <c r="D890" i="8" s="1"/>
  <c r="D891" i="8" s="1"/>
  <c r="D892" i="8" s="1"/>
  <c r="D893" i="8" s="1"/>
  <c r="D894" i="8" s="1"/>
  <c r="D895" i="8" s="1"/>
  <c r="D896" i="8" s="1"/>
  <c r="D897" i="8" s="1"/>
  <c r="D898" i="8" s="1"/>
  <c r="D899" i="8" s="1"/>
  <c r="D900" i="8" s="1"/>
  <c r="D901" i="8" s="1"/>
  <c r="D902" i="8" s="1"/>
  <c r="D903" i="8" s="1"/>
  <c r="D904" i="8" s="1"/>
  <c r="D905" i="8" s="1"/>
  <c r="D906" i="8" s="1"/>
  <c r="D907" i="8" s="1"/>
  <c r="D908" i="8" s="1"/>
  <c r="D909" i="8" s="1"/>
  <c r="D910" i="8" s="1"/>
  <c r="D911" i="8" s="1"/>
  <c r="D912" i="8" s="1"/>
  <c r="D913" i="8" s="1"/>
  <c r="D914" i="8" s="1"/>
  <c r="D915" i="8" s="1"/>
  <c r="D916" i="8" s="1"/>
  <c r="D917" i="8" s="1"/>
  <c r="D918" i="8" s="1"/>
  <c r="D919" i="8" s="1"/>
  <c r="D920" i="8" s="1"/>
  <c r="D921" i="8" s="1"/>
  <c r="D922" i="8" s="1"/>
  <c r="D923" i="8" s="1"/>
  <c r="D924" i="8" s="1"/>
  <c r="D925" i="8" s="1"/>
  <c r="D926" i="8" s="1"/>
  <c r="D927" i="8" s="1"/>
  <c r="D928" i="8" s="1"/>
  <c r="D929" i="8" s="1"/>
  <c r="D930" i="8" s="1"/>
  <c r="D931" i="8" s="1"/>
  <c r="D932" i="8" s="1"/>
  <c r="D933" i="8" s="1"/>
  <c r="D934" i="8" s="1"/>
  <c r="D935" i="8" s="1"/>
  <c r="D936" i="8" s="1"/>
  <c r="D937" i="8" s="1"/>
  <c r="D938" i="8" s="1"/>
  <c r="D939" i="8" s="1"/>
  <c r="D940" i="8" s="1"/>
  <c r="D941" i="8" s="1"/>
  <c r="D942" i="8" s="1"/>
  <c r="D943" i="8" s="1"/>
  <c r="D944" i="8" s="1"/>
  <c r="D945" i="8" s="1"/>
  <c r="D946" i="8" s="1"/>
  <c r="D947" i="8" s="1"/>
  <c r="D948" i="8" s="1"/>
  <c r="D949" i="8" s="1"/>
  <c r="D950" i="8" s="1"/>
  <c r="D951" i="8" s="1"/>
  <c r="D952" i="8" s="1"/>
  <c r="D953" i="8" s="1"/>
  <c r="D954" i="8" s="1"/>
  <c r="D955" i="8" s="1"/>
  <c r="D956" i="8" s="1"/>
  <c r="D957" i="8" s="1"/>
  <c r="D958" i="8" s="1"/>
  <c r="D959" i="8" s="1"/>
  <c r="D960" i="8" s="1"/>
  <c r="D961" i="8" s="1"/>
  <c r="D962" i="8" s="1"/>
  <c r="D963" i="8" s="1"/>
  <c r="D964" i="8" s="1"/>
  <c r="D965" i="8" s="1"/>
  <c r="D966" i="8" s="1"/>
  <c r="D967" i="8" s="1"/>
  <c r="D968" i="8" s="1"/>
  <c r="D969" i="8" s="1"/>
  <c r="D970" i="8" s="1"/>
  <c r="D971" i="8" s="1"/>
  <c r="D972" i="8" s="1"/>
  <c r="D973" i="8" s="1"/>
  <c r="D974" i="8" s="1"/>
  <c r="D975" i="8" s="1"/>
  <c r="D976" i="8" s="1"/>
  <c r="D977" i="8" s="1"/>
  <c r="D978" i="8" s="1"/>
  <c r="D979" i="8" s="1"/>
  <c r="D980" i="8" s="1"/>
  <c r="D981" i="8" s="1"/>
  <c r="D982" i="8" s="1"/>
  <c r="D983" i="8" s="1"/>
  <c r="D984" i="8" s="1"/>
  <c r="D985" i="8" s="1"/>
  <c r="D986" i="8" s="1"/>
  <c r="D987" i="8" s="1"/>
  <c r="D988" i="8" s="1"/>
  <c r="D989" i="8" s="1"/>
  <c r="D990" i="8" s="1"/>
  <c r="D991" i="8" s="1"/>
  <c r="D992" i="8" s="1"/>
  <c r="D993" i="8" s="1"/>
  <c r="D994" i="8" s="1"/>
  <c r="D995" i="8" s="1"/>
  <c r="D996" i="8" s="1"/>
  <c r="D997" i="8" s="1"/>
  <c r="D998" i="8" s="1"/>
  <c r="D999" i="8" s="1"/>
  <c r="D1000" i="8" s="1"/>
  <c r="D1001" i="8" s="1"/>
  <c r="D1002" i="8" s="1"/>
  <c r="D1003" i="8" s="1"/>
  <c r="D1004" i="8" s="1"/>
  <c r="D1005" i="8" s="1"/>
  <c r="D1006" i="8" s="1"/>
  <c r="D1007" i="8" s="1"/>
  <c r="D1008" i="8" s="1"/>
  <c r="D1009" i="8" s="1"/>
  <c r="D1010" i="8" s="1"/>
  <c r="D1011" i="8" s="1"/>
  <c r="D1012" i="8" s="1"/>
  <c r="D1013" i="8" s="1"/>
  <c r="D1014" i="8" s="1"/>
  <c r="D1015" i="8" s="1"/>
  <c r="D1016" i="8" s="1"/>
  <c r="D1017" i="8" s="1"/>
  <c r="D1018" i="8" s="1"/>
  <c r="D1019" i="8" s="1"/>
  <c r="D1020" i="8" s="1"/>
  <c r="D1021" i="8" s="1"/>
  <c r="D1022" i="8" s="1"/>
  <c r="D1023" i="8" s="1"/>
  <c r="D1024" i="8" s="1"/>
  <c r="D1025" i="8" s="1"/>
  <c r="D1026" i="8" s="1"/>
  <c r="D1027" i="8" s="1"/>
  <c r="D1028" i="8" s="1"/>
  <c r="D1029" i="8" s="1"/>
  <c r="D1030" i="8" s="1"/>
  <c r="D1031" i="8" s="1"/>
  <c r="D1032" i="8" s="1"/>
  <c r="D1033" i="8" s="1"/>
  <c r="D1034" i="8" s="1"/>
  <c r="D1035" i="8" s="1"/>
  <c r="D1036" i="8" s="1"/>
  <c r="D1037" i="8" s="1"/>
  <c r="D1038" i="8" s="1"/>
  <c r="D1039" i="8" s="1"/>
  <c r="D1040" i="8" s="1"/>
  <c r="D1041" i="8" s="1"/>
  <c r="D1042" i="8" s="1"/>
  <c r="D1043" i="8" s="1"/>
  <c r="D1044" i="8" s="1"/>
  <c r="D1045" i="8" s="1"/>
  <c r="D1046" i="8" s="1"/>
  <c r="D1047" i="8" s="1"/>
  <c r="D1048" i="8" s="1"/>
  <c r="D1049" i="8" s="1"/>
  <c r="D1050" i="8" s="1"/>
  <c r="D1051" i="8" s="1"/>
  <c r="D1052" i="8" s="1"/>
  <c r="D1053" i="8" s="1"/>
  <c r="D1054" i="8" s="1"/>
  <c r="D1055" i="8" s="1"/>
  <c r="D1056" i="8" s="1"/>
  <c r="D1057" i="8" s="1"/>
  <c r="D1058" i="8" s="1"/>
  <c r="D1059" i="8" s="1"/>
  <c r="D1060" i="8" s="1"/>
  <c r="D1061" i="8" s="1"/>
  <c r="D1062" i="8" s="1"/>
  <c r="D1063" i="8" s="1"/>
  <c r="D1064" i="8" s="1"/>
  <c r="D1065" i="8" s="1"/>
  <c r="D1066" i="8" s="1"/>
  <c r="D1067" i="8" s="1"/>
  <c r="D1068" i="8" s="1"/>
  <c r="D1069" i="8" s="1"/>
  <c r="D1070" i="8" s="1"/>
  <c r="D1071" i="8" s="1"/>
  <c r="D1072" i="8" s="1"/>
  <c r="D1073" i="8" s="1"/>
  <c r="D1074" i="8" s="1"/>
  <c r="D1075" i="8" s="1"/>
  <c r="D1076" i="8" s="1"/>
  <c r="D1077" i="8" s="1"/>
  <c r="D1078" i="8" s="1"/>
  <c r="D1079" i="8" s="1"/>
  <c r="D1080" i="8" s="1"/>
  <c r="D1081" i="8" s="1"/>
  <c r="D1082" i="8" s="1"/>
  <c r="D1083" i="8" s="1"/>
  <c r="D1084" i="8" s="1"/>
  <c r="D1085" i="8" s="1"/>
  <c r="D1086" i="8" s="1"/>
  <c r="D1087" i="8" s="1"/>
  <c r="D1088" i="8" s="1"/>
  <c r="D1089" i="8" s="1"/>
  <c r="D1090" i="8" s="1"/>
  <c r="D1091" i="8" s="1"/>
  <c r="D1092" i="8" s="1"/>
  <c r="D1093" i="8" s="1"/>
  <c r="D1094" i="8" s="1"/>
  <c r="D1095" i="8" s="1"/>
  <c r="D1096" i="8" s="1"/>
  <c r="D1097" i="8" s="1"/>
  <c r="D1098" i="8" s="1"/>
  <c r="D1099" i="8" s="1"/>
  <c r="D1100" i="8" s="1"/>
  <c r="D1101" i="8" s="1"/>
  <c r="D1102" i="8" s="1"/>
  <c r="D1103" i="8" s="1"/>
  <c r="D1104" i="8" s="1"/>
  <c r="D1105" i="8" s="1"/>
  <c r="D1106" i="8" s="1"/>
  <c r="D1107" i="8" s="1"/>
  <c r="D1108" i="8" s="1"/>
  <c r="D1109" i="8" s="1"/>
  <c r="D1110" i="8" s="1"/>
  <c r="D1111" i="8" s="1"/>
  <c r="D1112" i="8" s="1"/>
  <c r="D1113" i="8" s="1"/>
  <c r="D1114" i="8" s="1"/>
  <c r="D1115" i="8" s="1"/>
  <c r="D1116" i="8" s="1"/>
  <c r="D1117" i="8" s="1"/>
  <c r="D1118" i="8" s="1"/>
  <c r="D1119" i="8" s="1"/>
  <c r="D1120" i="8" s="1"/>
  <c r="D1121" i="8" s="1"/>
  <c r="D1122" i="8" s="1"/>
  <c r="D1123" i="8" s="1"/>
  <c r="D1124" i="8" s="1"/>
  <c r="D1125" i="8" s="1"/>
  <c r="D1126" i="8" s="1"/>
  <c r="D1127" i="8" s="1"/>
  <c r="D1128" i="8" s="1"/>
  <c r="D1129" i="8" s="1"/>
  <c r="D1130" i="8" s="1"/>
  <c r="D1131" i="8" s="1"/>
  <c r="D1132" i="8" s="1"/>
  <c r="D1133" i="8" s="1"/>
  <c r="D1134" i="8" s="1"/>
  <c r="D1135" i="8" s="1"/>
  <c r="D1136" i="8" s="1"/>
  <c r="D1137" i="8" s="1"/>
  <c r="D1138" i="8" s="1"/>
  <c r="D1139" i="8" s="1"/>
  <c r="D1140" i="8" s="1"/>
  <c r="D1141" i="8" s="1"/>
  <c r="D1142" i="8" s="1"/>
  <c r="D1143" i="8" s="1"/>
  <c r="D1144" i="8" s="1"/>
  <c r="D1145" i="8" s="1"/>
  <c r="D1146" i="8" s="1"/>
  <c r="D1147" i="8" s="1"/>
  <c r="D1148" i="8" s="1"/>
  <c r="D1149" i="8" s="1"/>
  <c r="D1150" i="8" s="1"/>
  <c r="D1151" i="8" s="1"/>
  <c r="D1152" i="8" s="1"/>
  <c r="D1153" i="8" s="1"/>
  <c r="D1154" i="8" s="1"/>
  <c r="D1155" i="8" s="1"/>
  <c r="D1156" i="8" s="1"/>
  <c r="D1157" i="8" s="1"/>
  <c r="D1158" i="8" s="1"/>
  <c r="D1159" i="8" s="1"/>
  <c r="D1160" i="8" s="1"/>
  <c r="D1161" i="8" s="1"/>
  <c r="D1162" i="8" s="1"/>
  <c r="D1163" i="8" s="1"/>
  <c r="D1164" i="8" s="1"/>
  <c r="D1165" i="8" s="1"/>
  <c r="D1166" i="8" s="1"/>
  <c r="D1167" i="8" s="1"/>
  <c r="D1168" i="8" s="1"/>
  <c r="D1169" i="8" s="1"/>
  <c r="D1170" i="8" s="1"/>
  <c r="D1171" i="8" s="1"/>
  <c r="D1172" i="8" s="1"/>
  <c r="D1173" i="8" s="1"/>
  <c r="D1174" i="8" s="1"/>
  <c r="D1175" i="8" s="1"/>
  <c r="D1176" i="8" s="1"/>
  <c r="D1177" i="8" s="1"/>
  <c r="D1178" i="8" s="1"/>
  <c r="D1179" i="8" s="1"/>
  <c r="D1180" i="8" s="1"/>
  <c r="D1181" i="8" s="1"/>
  <c r="D1182" i="8" s="1"/>
  <c r="D1183" i="8" s="1"/>
  <c r="D1184" i="8" s="1"/>
  <c r="D1185" i="8" s="1"/>
  <c r="D1186" i="8" s="1"/>
  <c r="D1187" i="8" s="1"/>
  <c r="D1188" i="8" s="1"/>
  <c r="D1189" i="8" s="1"/>
  <c r="D1190" i="8" s="1"/>
  <c r="D1191" i="8" s="1"/>
  <c r="D1192" i="8" s="1"/>
  <c r="D1193" i="8" s="1"/>
  <c r="D1194" i="8" s="1"/>
  <c r="D1195" i="8" s="1"/>
  <c r="D1196" i="8" s="1"/>
  <c r="D1197" i="8" s="1"/>
  <c r="D1198" i="8" s="1"/>
  <c r="D1199" i="8" s="1"/>
  <c r="D1200" i="8" s="1"/>
  <c r="D1201" i="8" s="1"/>
  <c r="D1202" i="8" s="1"/>
  <c r="D1203" i="8" s="1"/>
  <c r="D1204" i="8" s="1"/>
  <c r="D1205" i="8" s="1"/>
  <c r="D1206" i="8" s="1"/>
  <c r="D1207" i="8" s="1"/>
  <c r="D1208" i="8" s="1"/>
  <c r="D1209" i="8" s="1"/>
  <c r="D1210" i="8" s="1"/>
  <c r="D1211" i="8" s="1"/>
  <c r="D1212" i="8" s="1"/>
  <c r="D1213" i="8" s="1"/>
  <c r="D1214" i="8" s="1"/>
  <c r="D1215" i="8" s="1"/>
  <c r="D1216" i="8" s="1"/>
  <c r="D1217" i="8" s="1"/>
  <c r="D1218" i="8" s="1"/>
  <c r="D1219" i="8" s="1"/>
  <c r="D1220" i="8" s="1"/>
  <c r="D1221" i="8" s="1"/>
  <c r="D1222" i="8" s="1"/>
  <c r="D1223" i="8" s="1"/>
  <c r="D1224" i="8" s="1"/>
  <c r="D1225" i="8" s="1"/>
  <c r="D1226" i="8" s="1"/>
  <c r="D1227" i="8" s="1"/>
  <c r="D1228" i="8" s="1"/>
  <c r="D1229" i="8" s="1"/>
  <c r="D1230" i="8" s="1"/>
  <c r="D1231" i="8" s="1"/>
  <c r="D1232" i="8" s="1"/>
  <c r="D1233" i="8" s="1"/>
  <c r="D1234" i="8" s="1"/>
  <c r="D1235" i="8" s="1"/>
  <c r="D1236" i="8" s="1"/>
  <c r="D1237" i="8" s="1"/>
  <c r="D1238" i="8" s="1"/>
  <c r="D1239" i="8" s="1"/>
  <c r="D1240" i="8" s="1"/>
  <c r="D1241" i="8" s="1"/>
  <c r="D1242" i="8" s="1"/>
  <c r="D1243" i="8" s="1"/>
  <c r="D1244" i="8" s="1"/>
  <c r="D1245" i="8" s="1"/>
  <c r="D1246" i="8" s="1"/>
  <c r="D1247" i="8" s="1"/>
  <c r="D1248" i="8" s="1"/>
  <c r="D1249" i="8" s="1"/>
  <c r="D1250" i="8" s="1"/>
  <c r="D1251" i="8" s="1"/>
  <c r="D1252" i="8" s="1"/>
  <c r="D1253" i="8" s="1"/>
  <c r="D1254" i="8" s="1"/>
  <c r="D1255" i="8" s="1"/>
  <c r="D1256" i="8" s="1"/>
  <c r="D1257" i="8" s="1"/>
  <c r="D1258" i="8" s="1"/>
  <c r="D1259" i="8" s="1"/>
  <c r="D1260" i="8" s="1"/>
  <c r="D1261" i="8" s="1"/>
  <c r="D1262" i="8" s="1"/>
  <c r="D1263" i="8" s="1"/>
  <c r="D1264" i="8" s="1"/>
  <c r="D1265" i="8" s="1"/>
  <c r="D1266" i="8" s="1"/>
  <c r="D1267" i="8" s="1"/>
  <c r="D1268" i="8" s="1"/>
  <c r="D1269" i="8" s="1"/>
  <c r="D1270" i="8" s="1"/>
  <c r="D1271" i="8" s="1"/>
  <c r="D1272" i="8" s="1"/>
  <c r="D1273" i="8" s="1"/>
  <c r="D1274" i="8" s="1"/>
  <c r="D1275" i="8" s="1"/>
  <c r="D1276" i="8" s="1"/>
  <c r="D1277" i="8" s="1"/>
  <c r="D1278" i="8" s="1"/>
  <c r="D1279" i="8" s="1"/>
  <c r="D1280" i="8" s="1"/>
  <c r="D1281" i="8" s="1"/>
  <c r="D1282" i="8" s="1"/>
  <c r="D1283" i="8" s="1"/>
  <c r="D1284" i="8" s="1"/>
  <c r="D1285" i="8" s="1"/>
  <c r="D1286" i="8" s="1"/>
  <c r="D1287" i="8" s="1"/>
  <c r="D1288" i="8" s="1"/>
  <c r="D1289" i="8" s="1"/>
  <c r="D1290" i="8" s="1"/>
  <c r="D1291" i="8" s="1"/>
  <c r="D1292" i="8" s="1"/>
  <c r="D1293" i="8" s="1"/>
  <c r="D1294" i="8" s="1"/>
  <c r="D1295" i="8" s="1"/>
  <c r="D1296" i="8" s="1"/>
  <c r="D1297" i="8" s="1"/>
  <c r="D1298" i="8" s="1"/>
  <c r="D1299" i="8" s="1"/>
  <c r="D1300" i="8" s="1"/>
  <c r="D1301" i="8" s="1"/>
  <c r="D1302" i="8" s="1"/>
  <c r="D1303" i="8" s="1"/>
  <c r="D1304" i="8" s="1"/>
  <c r="D1305" i="8" s="1"/>
  <c r="D1306" i="8" s="1"/>
  <c r="D1307" i="8" s="1"/>
  <c r="D1308" i="8" s="1"/>
  <c r="D1309" i="8" s="1"/>
  <c r="D1310" i="8" s="1"/>
  <c r="D1311" i="8" s="1"/>
  <c r="D1312" i="8" s="1"/>
  <c r="D1313" i="8" s="1"/>
  <c r="D1314" i="8" s="1"/>
  <c r="D1315" i="8" s="1"/>
  <c r="D1316" i="8" s="1"/>
  <c r="D1317" i="8" s="1"/>
  <c r="D1318" i="8" s="1"/>
  <c r="D1319" i="8" s="1"/>
  <c r="D1320" i="8" s="1"/>
  <c r="D1321" i="8" s="1"/>
  <c r="D1322" i="8" s="1"/>
  <c r="D1323" i="8" s="1"/>
  <c r="D1324" i="8" s="1"/>
  <c r="D1325" i="8" s="1"/>
  <c r="D1326" i="8" s="1"/>
  <c r="D1327" i="8" s="1"/>
  <c r="D1328" i="8" s="1"/>
  <c r="D1329" i="8" s="1"/>
  <c r="D1330" i="8" s="1"/>
  <c r="D1331" i="8" s="1"/>
  <c r="D1332" i="8" s="1"/>
  <c r="D1333" i="8" s="1"/>
  <c r="D1334" i="8" s="1"/>
  <c r="D1335" i="8" s="1"/>
  <c r="D1336" i="8" s="1"/>
  <c r="D1337" i="8" s="1"/>
  <c r="D1338" i="8" s="1"/>
  <c r="D1339" i="8" s="1"/>
  <c r="D1340" i="8" s="1"/>
  <c r="D1341" i="8" s="1"/>
  <c r="D1342" i="8" s="1"/>
  <c r="D1343" i="8" s="1"/>
  <c r="D1344" i="8" s="1"/>
  <c r="D1345" i="8" s="1"/>
  <c r="D1346" i="8" s="1"/>
  <c r="D1347" i="8" s="1"/>
  <c r="D1348" i="8" s="1"/>
  <c r="D1349" i="8" s="1"/>
  <c r="D1350" i="8" s="1"/>
  <c r="D1351" i="8" s="1"/>
  <c r="D1352" i="8" s="1"/>
  <c r="D1353" i="8" s="1"/>
  <c r="D1354" i="8" s="1"/>
  <c r="D1355" i="8" s="1"/>
  <c r="D1356" i="8" s="1"/>
  <c r="D1357" i="8" s="1"/>
  <c r="D1358" i="8" s="1"/>
  <c r="D1359" i="8" s="1"/>
  <c r="D1360" i="8" s="1"/>
  <c r="D1361" i="8" s="1"/>
  <c r="D1362" i="8" s="1"/>
  <c r="D1363" i="8" s="1"/>
  <c r="D1364" i="8" s="1"/>
  <c r="D1365" i="8" s="1"/>
  <c r="D1366" i="8" s="1"/>
  <c r="D1367" i="8" s="1"/>
  <c r="D1368" i="8" s="1"/>
  <c r="D1369" i="8" s="1"/>
  <c r="D1370" i="8" s="1"/>
  <c r="D1371" i="8" s="1"/>
  <c r="D1372" i="8" s="1"/>
  <c r="D1373" i="8" s="1"/>
  <c r="D1374" i="8" s="1"/>
  <c r="D1375" i="8" s="1"/>
  <c r="D1376" i="8" s="1"/>
  <c r="D1377" i="8" s="1"/>
  <c r="D1378" i="8" s="1"/>
  <c r="D1379" i="8" s="1"/>
  <c r="D1380" i="8" s="1"/>
  <c r="D1381" i="8" s="1"/>
  <c r="D1382" i="8" s="1"/>
  <c r="D1383" i="8" s="1"/>
  <c r="D1384" i="8" s="1"/>
  <c r="D1385" i="8" s="1"/>
  <c r="D1386" i="8" s="1"/>
  <c r="D1387" i="8" s="1"/>
  <c r="D1388" i="8" s="1"/>
  <c r="D1389" i="8" s="1"/>
  <c r="D1390" i="8" s="1"/>
  <c r="D1391" i="8" s="1"/>
  <c r="D1392" i="8" s="1"/>
  <c r="D1393" i="8" s="1"/>
  <c r="D1394" i="8" s="1"/>
  <c r="D1395" i="8" s="1"/>
  <c r="D1396" i="8" s="1"/>
  <c r="D1397" i="8" s="1"/>
  <c r="D1398" i="8" s="1"/>
  <c r="D1399" i="8" s="1"/>
  <c r="D1400" i="8" s="1"/>
  <c r="D1401" i="8" s="1"/>
  <c r="D1402" i="8" s="1"/>
  <c r="D1403" i="8" s="1"/>
  <c r="D1404" i="8" s="1"/>
  <c r="D1405" i="8" s="1"/>
  <c r="D1406" i="8" s="1"/>
  <c r="D1407" i="8" s="1"/>
  <c r="D1408" i="8" s="1"/>
  <c r="D1409" i="8" s="1"/>
  <c r="D1410" i="8" s="1"/>
  <c r="D1411" i="8" s="1"/>
  <c r="D1412" i="8" s="1"/>
  <c r="D1413" i="8" s="1"/>
  <c r="D1414" i="8" s="1"/>
  <c r="D1415" i="8" s="1"/>
  <c r="D1416" i="8" s="1"/>
  <c r="D1417" i="8" s="1"/>
  <c r="D1418" i="8" s="1"/>
  <c r="D1419" i="8" s="1"/>
  <c r="D1420" i="8" s="1"/>
  <c r="D1421" i="8" s="1"/>
  <c r="D1422" i="8" s="1"/>
  <c r="D1423" i="8" s="1"/>
  <c r="D1424" i="8" s="1"/>
  <c r="D1425" i="8" s="1"/>
  <c r="D1426" i="8" s="1"/>
  <c r="D1427" i="8" s="1"/>
  <c r="D1428" i="8" s="1"/>
  <c r="D1429" i="8" s="1"/>
  <c r="D1430" i="8" s="1"/>
  <c r="D1431" i="8" s="1"/>
  <c r="D1432" i="8" s="1"/>
  <c r="D1433" i="8" s="1"/>
  <c r="D1434" i="8" s="1"/>
  <c r="D1435" i="8" s="1"/>
  <c r="D1436" i="8" s="1"/>
  <c r="D1437" i="8" s="1"/>
  <c r="D1438" i="8" s="1"/>
  <c r="D1439" i="8" s="1"/>
  <c r="D1440" i="8" s="1"/>
  <c r="D1441" i="8" s="1"/>
  <c r="D1442" i="8" s="1"/>
  <c r="D1443" i="8" s="1"/>
  <c r="D1444" i="8" s="1"/>
  <c r="D1445" i="8" s="1"/>
  <c r="D1446" i="8" s="1"/>
  <c r="D1447" i="8" s="1"/>
  <c r="D1448" i="8" s="1"/>
  <c r="D1449" i="8" s="1"/>
  <c r="D1450" i="8" s="1"/>
  <c r="D1451" i="8" s="1"/>
  <c r="D1452" i="8" s="1"/>
  <c r="D1453" i="8" s="1"/>
  <c r="D1454" i="8" s="1"/>
  <c r="D1455" i="8" s="1"/>
  <c r="D1456" i="8" s="1"/>
  <c r="D1457" i="8" s="1"/>
  <c r="D1458" i="8" s="1"/>
  <c r="D1459" i="8" s="1"/>
  <c r="D1460" i="8" s="1"/>
  <c r="D1461" i="8" s="1"/>
  <c r="D1462" i="8" s="1"/>
  <c r="D1463" i="8" s="1"/>
  <c r="D1464" i="8" s="1"/>
  <c r="D1465" i="8" s="1"/>
  <c r="D1466" i="8" s="1"/>
  <c r="D1467" i="8" s="1"/>
  <c r="D1468" i="8" s="1"/>
  <c r="D1469" i="8" s="1"/>
  <c r="D1470" i="8" s="1"/>
  <c r="D1471" i="8" s="1"/>
  <c r="D1472" i="8" s="1"/>
  <c r="D1473" i="8" s="1"/>
  <c r="D1474" i="8" s="1"/>
  <c r="D1475" i="8" s="1"/>
  <c r="D1476" i="8" s="1"/>
  <c r="D1477" i="8" s="1"/>
  <c r="D1478" i="8" s="1"/>
  <c r="D1479" i="8" s="1"/>
  <c r="D1480" i="8" s="1"/>
  <c r="D1481" i="8" s="1"/>
  <c r="D1482" i="8" s="1"/>
  <c r="D1483" i="8" s="1"/>
  <c r="D1484" i="8" s="1"/>
  <c r="D1485" i="8" s="1"/>
  <c r="D1486" i="8" s="1"/>
  <c r="D1487" i="8" s="1"/>
  <c r="D1488" i="8" s="1"/>
  <c r="D1489" i="8" s="1"/>
  <c r="D1490" i="8" s="1"/>
  <c r="D1491" i="8" s="1"/>
  <c r="D1492" i="8" s="1"/>
  <c r="D1493" i="8" s="1"/>
  <c r="D1494" i="8" s="1"/>
  <c r="D1495" i="8" s="1"/>
  <c r="D1496" i="8" s="1"/>
  <c r="D1497" i="8" s="1"/>
  <c r="D1498" i="8" s="1"/>
  <c r="D1499" i="8" s="1"/>
  <c r="D1500" i="8" s="1"/>
  <c r="D1501" i="8" s="1"/>
  <c r="D1502" i="8" s="1"/>
  <c r="D1503" i="8" s="1"/>
  <c r="D1504" i="8" s="1"/>
  <c r="D1505" i="8" s="1"/>
  <c r="D1506" i="8" s="1"/>
  <c r="D1507" i="8" s="1"/>
  <c r="D1508" i="8" s="1"/>
  <c r="D1509" i="8" s="1"/>
  <c r="D1510" i="8" s="1"/>
  <c r="D1511" i="8" s="1"/>
  <c r="D1512" i="8" s="1"/>
  <c r="D1513" i="8" s="1"/>
  <c r="D1514" i="8" s="1"/>
  <c r="D1515" i="8" s="1"/>
  <c r="D1516" i="8" s="1"/>
  <c r="D1517" i="8" s="1"/>
  <c r="D1518" i="8" s="1"/>
  <c r="D1519" i="8" s="1"/>
  <c r="D1520" i="8" s="1"/>
  <c r="D1521" i="8" s="1"/>
  <c r="D1522" i="8" s="1"/>
  <c r="D1523" i="8" s="1"/>
  <c r="D1524" i="8" s="1"/>
  <c r="D1525" i="8" s="1"/>
  <c r="D1526" i="8" s="1"/>
  <c r="D1527" i="8" s="1"/>
  <c r="D1528" i="8" s="1"/>
  <c r="D1529" i="8" s="1"/>
  <c r="D1530" i="8" s="1"/>
  <c r="D1531" i="8" s="1"/>
  <c r="D1532" i="8" s="1"/>
  <c r="D1533" i="8" s="1"/>
  <c r="D1534" i="8" s="1"/>
  <c r="D1535" i="8" s="1"/>
  <c r="D1536" i="8" s="1"/>
  <c r="D1537" i="8" s="1"/>
  <c r="D1538" i="8" s="1"/>
  <c r="D1539" i="8" s="1"/>
  <c r="D1540" i="8" s="1"/>
  <c r="D1541" i="8" s="1"/>
  <c r="D1542" i="8" s="1"/>
  <c r="D1543" i="8" s="1"/>
  <c r="D1544" i="8" s="1"/>
  <c r="D1545" i="8" s="1"/>
  <c r="D1546" i="8" s="1"/>
  <c r="D1547" i="8" s="1"/>
  <c r="D1548" i="8" s="1"/>
  <c r="D1549" i="8" s="1"/>
  <c r="D1550" i="8" s="1"/>
  <c r="D1551" i="8" s="1"/>
  <c r="D1552" i="8" s="1"/>
  <c r="D1553" i="8" s="1"/>
  <c r="D1554" i="8" s="1"/>
  <c r="D1555" i="8" s="1"/>
  <c r="D1556" i="8" s="1"/>
  <c r="D1557" i="8" s="1"/>
  <c r="D1558" i="8" s="1"/>
  <c r="D1559" i="8" s="1"/>
  <c r="D1560" i="8" s="1"/>
  <c r="D1561" i="8" s="1"/>
  <c r="D1562" i="8" s="1"/>
  <c r="D1563" i="8" s="1"/>
  <c r="D1564" i="8" s="1"/>
  <c r="D1565" i="8" s="1"/>
  <c r="D1566" i="8" s="1"/>
  <c r="D1567" i="8" s="1"/>
  <c r="D1568" i="8" s="1"/>
  <c r="D1569" i="8" s="1"/>
  <c r="D1570" i="8" s="1"/>
  <c r="D1571" i="8" s="1"/>
  <c r="D1572" i="8" s="1"/>
  <c r="D1573" i="8" s="1"/>
  <c r="D1574" i="8" s="1"/>
  <c r="D1575" i="8" s="1"/>
  <c r="D1576" i="8" s="1"/>
  <c r="D1577" i="8" s="1"/>
  <c r="D1578" i="8" s="1"/>
  <c r="D1579" i="8" s="1"/>
  <c r="D1580" i="8" s="1"/>
  <c r="D1581" i="8" s="1"/>
  <c r="D1582" i="8" s="1"/>
  <c r="D1583" i="8" s="1"/>
  <c r="D1584" i="8" s="1"/>
  <c r="D1585" i="8" s="1"/>
  <c r="D1586" i="8" s="1"/>
  <c r="D1587" i="8" s="1"/>
  <c r="D1588" i="8" s="1"/>
  <c r="D1589" i="8" s="1"/>
  <c r="D1590" i="8" s="1"/>
  <c r="D1591" i="8" s="1"/>
  <c r="D1592" i="8" s="1"/>
  <c r="D1593" i="8" s="1"/>
  <c r="D1594" i="8" s="1"/>
  <c r="D1595" i="8" s="1"/>
  <c r="D1596" i="8" s="1"/>
  <c r="D1597" i="8" s="1"/>
  <c r="D1598" i="8" s="1"/>
  <c r="D1599" i="8" s="1"/>
  <c r="D1600" i="8" s="1"/>
  <c r="D1601" i="8" s="1"/>
  <c r="D1602" i="8" s="1"/>
  <c r="D1603" i="8" s="1"/>
  <c r="D1604" i="8" s="1"/>
  <c r="D1605" i="8" s="1"/>
  <c r="D1606" i="8" s="1"/>
  <c r="D1607" i="8" s="1"/>
  <c r="D1608" i="8" s="1"/>
  <c r="D1609" i="8" s="1"/>
  <c r="D1610" i="8" s="1"/>
  <c r="D1611" i="8" s="1"/>
  <c r="D1612" i="8" s="1"/>
  <c r="D1613" i="8" s="1"/>
  <c r="D1614" i="8" s="1"/>
  <c r="D1615" i="8" s="1"/>
  <c r="D1616" i="8" s="1"/>
  <c r="D1617" i="8" s="1"/>
  <c r="D1618" i="8" s="1"/>
  <c r="D1619" i="8" s="1"/>
  <c r="D1620" i="8" s="1"/>
  <c r="D1621" i="8" s="1"/>
  <c r="D1622" i="8" s="1"/>
  <c r="D1623" i="8" s="1"/>
  <c r="D1624" i="8" s="1"/>
  <c r="D1625" i="8" s="1"/>
  <c r="D1626" i="8" s="1"/>
  <c r="D1627" i="8" s="1"/>
  <c r="D1628" i="8" s="1"/>
  <c r="D1629" i="8" s="1"/>
  <c r="D1630" i="8" s="1"/>
  <c r="D1631" i="8" s="1"/>
  <c r="D1632" i="8" s="1"/>
  <c r="D1633" i="8" s="1"/>
  <c r="D1634" i="8" s="1"/>
  <c r="D1635" i="8" s="1"/>
  <c r="D1636" i="8" s="1"/>
  <c r="D1637" i="8" s="1"/>
  <c r="D1638" i="8" s="1"/>
  <c r="D1639" i="8" s="1"/>
  <c r="D1640" i="8" s="1"/>
  <c r="D1641" i="8" s="1"/>
  <c r="D1642" i="8" s="1"/>
  <c r="D1643" i="8" s="1"/>
  <c r="D1644" i="8" s="1"/>
  <c r="D1645" i="8" s="1"/>
  <c r="D1646" i="8" s="1"/>
  <c r="D1647" i="8" s="1"/>
  <c r="D1648" i="8" s="1"/>
  <c r="D1649" i="8" s="1"/>
  <c r="D1650" i="8" s="1"/>
  <c r="D1651" i="8" s="1"/>
  <c r="D1652" i="8" s="1"/>
  <c r="D1653" i="8" s="1"/>
  <c r="D1654" i="8" s="1"/>
  <c r="D1655" i="8" s="1"/>
  <c r="D1656" i="8" s="1"/>
  <c r="D1657" i="8" s="1"/>
  <c r="D1658" i="8" s="1"/>
  <c r="D1659" i="8" s="1"/>
  <c r="D1660" i="8" s="1"/>
  <c r="D1661" i="8" s="1"/>
  <c r="D1662" i="8" s="1"/>
  <c r="D1663" i="8" s="1"/>
  <c r="D1664" i="8" s="1"/>
  <c r="D1665" i="8" s="1"/>
  <c r="D1666" i="8" s="1"/>
  <c r="D1667" i="8" s="1"/>
  <c r="D1668" i="8" s="1"/>
  <c r="D1669" i="8" s="1"/>
  <c r="D1670" i="8" s="1"/>
  <c r="D1671" i="8" s="1"/>
  <c r="D1672" i="8" s="1"/>
  <c r="D1673" i="8" s="1"/>
  <c r="D1674" i="8" s="1"/>
  <c r="D1675" i="8" s="1"/>
  <c r="D1676" i="8" s="1"/>
  <c r="D1677" i="8" s="1"/>
  <c r="D1678" i="8" s="1"/>
  <c r="D1679" i="8" s="1"/>
  <c r="D1680" i="8" s="1"/>
  <c r="D1681" i="8" s="1"/>
  <c r="D1682" i="8" s="1"/>
  <c r="D1683" i="8" s="1"/>
  <c r="D1684" i="8" s="1"/>
  <c r="D1685" i="8" s="1"/>
  <c r="D1686" i="8" s="1"/>
  <c r="D1687" i="8" s="1"/>
  <c r="D1688" i="8" s="1"/>
  <c r="D1689" i="8" s="1"/>
  <c r="D1690" i="8" s="1"/>
  <c r="D1691" i="8" s="1"/>
  <c r="D1692" i="8" s="1"/>
  <c r="D1693" i="8" s="1"/>
  <c r="D1694" i="8" s="1"/>
  <c r="D1695" i="8" s="1"/>
  <c r="D1696" i="8" s="1"/>
  <c r="D1697" i="8" s="1"/>
  <c r="D1698" i="8" s="1"/>
  <c r="D1699" i="8" s="1"/>
  <c r="D1700" i="8" s="1"/>
  <c r="D1701" i="8" s="1"/>
  <c r="D1702" i="8" s="1"/>
  <c r="D1703" i="8" s="1"/>
  <c r="D1704" i="8" s="1"/>
  <c r="D1705" i="8" s="1"/>
  <c r="D1706" i="8" s="1"/>
  <c r="D1707" i="8" s="1"/>
  <c r="D1708" i="8" s="1"/>
  <c r="D1709" i="8" s="1"/>
  <c r="D1710" i="8" s="1"/>
  <c r="D1711" i="8" s="1"/>
  <c r="D1712" i="8" s="1"/>
  <c r="D1713" i="8" s="1"/>
  <c r="D1714" i="8" s="1"/>
  <c r="D1715" i="8" s="1"/>
  <c r="D1716" i="8" s="1"/>
  <c r="D1717" i="8" s="1"/>
  <c r="D1718" i="8" s="1"/>
  <c r="D1719" i="8" s="1"/>
  <c r="D1720" i="8" s="1"/>
  <c r="D1721" i="8" s="1"/>
  <c r="D1722" i="8" s="1"/>
  <c r="D1723" i="8" s="1"/>
  <c r="D1724" i="8" s="1"/>
  <c r="D1725" i="8" s="1"/>
  <c r="D1726" i="8" s="1"/>
  <c r="D1727" i="8" s="1"/>
  <c r="D1728" i="8" s="1"/>
  <c r="D1729" i="8" s="1"/>
  <c r="D1730" i="8" s="1"/>
  <c r="D1731" i="8" s="1"/>
  <c r="D1732" i="8" s="1"/>
  <c r="D1733" i="8" s="1"/>
  <c r="D1734" i="8" s="1"/>
  <c r="D1735" i="8" s="1"/>
  <c r="D1736" i="8" s="1"/>
  <c r="D1737" i="8" s="1"/>
  <c r="D1738" i="8" s="1"/>
  <c r="D1739" i="8" s="1"/>
  <c r="D1740" i="8" s="1"/>
  <c r="D1741" i="8" s="1"/>
  <c r="D1742" i="8" s="1"/>
  <c r="D1743" i="8" s="1"/>
  <c r="D1744" i="8" s="1"/>
  <c r="D1745" i="8" s="1"/>
  <c r="D1746" i="8" s="1"/>
  <c r="D1747" i="8" s="1"/>
  <c r="D1748" i="8" s="1"/>
  <c r="D1749" i="8" s="1"/>
  <c r="D1750" i="8" s="1"/>
  <c r="D1751" i="8" s="1"/>
  <c r="D1752" i="8" s="1"/>
  <c r="D1753" i="8" s="1"/>
  <c r="D1754" i="8" s="1"/>
  <c r="D1755" i="8" s="1"/>
  <c r="D1756" i="8" s="1"/>
  <c r="D1757" i="8" s="1"/>
  <c r="D1758" i="8" s="1"/>
  <c r="D1759" i="8" s="1"/>
  <c r="D1760" i="8" s="1"/>
  <c r="D1761" i="8" s="1"/>
  <c r="D1762" i="8" s="1"/>
  <c r="D1763" i="8" s="1"/>
  <c r="D1764" i="8" s="1"/>
  <c r="D1765" i="8" s="1"/>
  <c r="D1766" i="8" s="1"/>
  <c r="D1767" i="8" s="1"/>
  <c r="D1768" i="8" s="1"/>
  <c r="D1769" i="8" s="1"/>
  <c r="D1770" i="8" s="1"/>
  <c r="D1771" i="8" s="1"/>
  <c r="D1772" i="8" s="1"/>
  <c r="D1773" i="8" s="1"/>
  <c r="D1774" i="8" s="1"/>
  <c r="D1775" i="8" s="1"/>
  <c r="D1776" i="8" s="1"/>
  <c r="D1777" i="8" s="1"/>
  <c r="D1778" i="8" s="1"/>
  <c r="D1779" i="8" s="1"/>
  <c r="D1780" i="8" s="1"/>
  <c r="D1781" i="8" s="1"/>
  <c r="D1782" i="8" s="1"/>
  <c r="D1783" i="8" s="1"/>
  <c r="D1784" i="8" s="1"/>
  <c r="D1785" i="8" s="1"/>
  <c r="D1786" i="8" s="1"/>
  <c r="D1787" i="8" s="1"/>
  <c r="D1788" i="8" s="1"/>
  <c r="D1789" i="8" s="1"/>
  <c r="D1790" i="8" s="1"/>
  <c r="D1791" i="8" s="1"/>
  <c r="D1792" i="8" s="1"/>
  <c r="D1793" i="8" s="1"/>
  <c r="D1794" i="8" s="1"/>
  <c r="D1795" i="8" s="1"/>
  <c r="D1796" i="8" s="1"/>
  <c r="D1797" i="8" s="1"/>
  <c r="D1798" i="8" s="1"/>
  <c r="D1799" i="8" s="1"/>
  <c r="D1800" i="8" s="1"/>
  <c r="D1801" i="8" s="1"/>
  <c r="D1802" i="8" s="1"/>
  <c r="D1803" i="8" s="1"/>
  <c r="D1804" i="8" s="1"/>
  <c r="D1805" i="8" s="1"/>
  <c r="D1806" i="8" s="1"/>
  <c r="D1807" i="8" s="1"/>
  <c r="D1808" i="8" s="1"/>
  <c r="D1809" i="8" s="1"/>
  <c r="D1810" i="8" s="1"/>
  <c r="D1811" i="8" s="1"/>
  <c r="D1812" i="8" s="1"/>
  <c r="D1813" i="8" s="1"/>
  <c r="D1814" i="8" s="1"/>
  <c r="D1815" i="8" s="1"/>
  <c r="D1816" i="8" s="1"/>
  <c r="D1817" i="8" s="1"/>
  <c r="D1818" i="8" s="1"/>
  <c r="D1819" i="8" s="1"/>
  <c r="D1820" i="8" s="1"/>
  <c r="D1821" i="8" s="1"/>
  <c r="D1822" i="8" s="1"/>
  <c r="D1823" i="8" s="1"/>
  <c r="D1824" i="8" s="1"/>
  <c r="D1825" i="8" s="1"/>
  <c r="D1826" i="8" s="1"/>
  <c r="D1827" i="8" s="1"/>
  <c r="D1828" i="8" s="1"/>
  <c r="D1829" i="8" s="1"/>
  <c r="D1830" i="8" s="1"/>
  <c r="D1831" i="8" s="1"/>
  <c r="D1832" i="8" s="1"/>
  <c r="D1833" i="8" s="1"/>
  <c r="D1834" i="8" s="1"/>
  <c r="D1835" i="8" s="1"/>
  <c r="D1836" i="8" s="1"/>
  <c r="D1837" i="8" s="1"/>
  <c r="D1838" i="8" s="1"/>
  <c r="D1839" i="8" s="1"/>
  <c r="D1840" i="8" s="1"/>
  <c r="D1841" i="8" s="1"/>
  <c r="D1842" i="8" s="1"/>
  <c r="D1843" i="8" s="1"/>
  <c r="D1844" i="8" s="1"/>
  <c r="D1845" i="8" s="1"/>
  <c r="D1846" i="8" s="1"/>
  <c r="D1847" i="8" s="1"/>
  <c r="D1848" i="8" s="1"/>
  <c r="D1849" i="8" s="1"/>
  <c r="D1850" i="8" s="1"/>
  <c r="D1851" i="8" s="1"/>
  <c r="D1852" i="8" s="1"/>
  <c r="D1853" i="8" s="1"/>
  <c r="D1854" i="8" s="1"/>
  <c r="D1855" i="8" s="1"/>
  <c r="D1856" i="8" s="1"/>
  <c r="D1857" i="8" s="1"/>
  <c r="D1858" i="8" s="1"/>
  <c r="D1859" i="8" s="1"/>
  <c r="D1860" i="8" s="1"/>
  <c r="D1861" i="8" s="1"/>
  <c r="D1862" i="8" s="1"/>
  <c r="D1863" i="8" s="1"/>
  <c r="D1864" i="8" s="1"/>
  <c r="D1865" i="8" s="1"/>
  <c r="D1866" i="8" s="1"/>
  <c r="D1867" i="8" s="1"/>
  <c r="D1868" i="8" s="1"/>
  <c r="D1869" i="8" s="1"/>
  <c r="D1870" i="8" s="1"/>
  <c r="D1871" i="8" s="1"/>
  <c r="D1872" i="8" s="1"/>
  <c r="D1873" i="8" s="1"/>
  <c r="D1874" i="8" s="1"/>
  <c r="D1875" i="8" s="1"/>
  <c r="D1876" i="8" s="1"/>
  <c r="D1877" i="8" s="1"/>
  <c r="D1878" i="8" s="1"/>
  <c r="D1879" i="8" s="1"/>
  <c r="D1880" i="8" s="1"/>
  <c r="D1881" i="8" s="1"/>
  <c r="D1882" i="8" s="1"/>
  <c r="D1883" i="8" s="1"/>
  <c r="D1884" i="8" s="1"/>
  <c r="D1885" i="8" s="1"/>
  <c r="D1886" i="8" s="1"/>
  <c r="D1887" i="8" s="1"/>
  <c r="D1888" i="8" s="1"/>
  <c r="D1889" i="8" s="1"/>
  <c r="D1890" i="8" s="1"/>
  <c r="D1891" i="8" s="1"/>
  <c r="D1892" i="8" s="1"/>
  <c r="D1893" i="8" s="1"/>
  <c r="D1894" i="8" s="1"/>
  <c r="D1895" i="8" s="1"/>
  <c r="D1896" i="8" s="1"/>
  <c r="D1897" i="8" s="1"/>
  <c r="D1898" i="8" s="1"/>
  <c r="D1899" i="8" s="1"/>
  <c r="D1900" i="8" s="1"/>
  <c r="D1901" i="8" s="1"/>
  <c r="D1902" i="8" s="1"/>
  <c r="D1903" i="8" s="1"/>
  <c r="D1904" i="8" s="1"/>
  <c r="D1905" i="8" s="1"/>
  <c r="D1906" i="8" s="1"/>
  <c r="D1907" i="8" s="1"/>
  <c r="D1908" i="8" s="1"/>
  <c r="D1909" i="8" s="1"/>
  <c r="D1910" i="8" s="1"/>
  <c r="D1911" i="8" s="1"/>
  <c r="D1912" i="8" s="1"/>
  <c r="D1913" i="8" s="1"/>
  <c r="D1914" i="8" s="1"/>
  <c r="D1915" i="8" s="1"/>
  <c r="D1916" i="8" s="1"/>
  <c r="D1917" i="8" s="1"/>
  <c r="D1918" i="8" s="1"/>
  <c r="D1919" i="8" s="1"/>
  <c r="D1920" i="8" s="1"/>
  <c r="D1921" i="8" s="1"/>
  <c r="D1922" i="8" s="1"/>
  <c r="D1923" i="8" s="1"/>
  <c r="D1924" i="8" s="1"/>
  <c r="D1925" i="8" s="1"/>
  <c r="D1926" i="8" s="1"/>
  <c r="D1927" i="8" s="1"/>
  <c r="D1928" i="8" s="1"/>
  <c r="D1929" i="8" s="1"/>
  <c r="D1930" i="8" s="1"/>
  <c r="D1931" i="8" s="1"/>
  <c r="D1932" i="8" s="1"/>
  <c r="D1933" i="8" s="1"/>
  <c r="D1934" i="8" s="1"/>
  <c r="D1935" i="8" s="1"/>
  <c r="D1936" i="8" s="1"/>
  <c r="D1937" i="8" s="1"/>
  <c r="D1938" i="8" s="1"/>
  <c r="D1939" i="8" s="1"/>
  <c r="D1940" i="8" s="1"/>
  <c r="D1941" i="8" s="1"/>
  <c r="D1942" i="8" s="1"/>
  <c r="D1943" i="8" s="1"/>
  <c r="D1944" i="8" s="1"/>
  <c r="D1945" i="8" s="1"/>
  <c r="D1946" i="8" s="1"/>
  <c r="D1947" i="8" s="1"/>
  <c r="D1948" i="8" s="1"/>
  <c r="D1949" i="8" s="1"/>
  <c r="D1950" i="8" s="1"/>
  <c r="D1951" i="8" s="1"/>
  <c r="D1952" i="8" s="1"/>
  <c r="D1953" i="8" s="1"/>
  <c r="D1954" i="8" s="1"/>
  <c r="D1955" i="8" s="1"/>
  <c r="D1956" i="8" s="1"/>
  <c r="D1957" i="8" s="1"/>
  <c r="D1958" i="8" s="1"/>
  <c r="D1959" i="8" s="1"/>
  <c r="D1960" i="8" s="1"/>
  <c r="D1961" i="8" s="1"/>
  <c r="D1962" i="8" s="1"/>
  <c r="D1963" i="8" s="1"/>
  <c r="D1964" i="8" s="1"/>
  <c r="D1965" i="8" s="1"/>
  <c r="D1966" i="8" s="1"/>
  <c r="D1967" i="8" s="1"/>
  <c r="D1968" i="8" s="1"/>
  <c r="D1969" i="8" s="1"/>
  <c r="D1970" i="8" s="1"/>
  <c r="D1971" i="8" s="1"/>
  <c r="D1972" i="8" s="1"/>
  <c r="D1973" i="8" s="1"/>
  <c r="D1974" i="8" s="1"/>
  <c r="D1975" i="8" s="1"/>
  <c r="D1976" i="8" s="1"/>
  <c r="D1977" i="8" s="1"/>
  <c r="D1978" i="8" s="1"/>
  <c r="D1979" i="8" s="1"/>
  <c r="D1980" i="8" s="1"/>
  <c r="D1981" i="8" s="1"/>
  <c r="D1982" i="8" s="1"/>
  <c r="D1983" i="8" s="1"/>
  <c r="D1984" i="8" s="1"/>
  <c r="D1985" i="8" s="1"/>
  <c r="D1986" i="8" s="1"/>
  <c r="D1987" i="8" s="1"/>
  <c r="D1988" i="8" s="1"/>
  <c r="D1989" i="8" s="1"/>
  <c r="D1990" i="8" s="1"/>
  <c r="D1991" i="8" s="1"/>
  <c r="D1992" i="8" s="1"/>
  <c r="D1993" i="8" s="1"/>
  <c r="D1994" i="8" s="1"/>
  <c r="D1995" i="8" s="1"/>
  <c r="D1996" i="8" s="1"/>
  <c r="D1997" i="8" s="1"/>
  <c r="D1998" i="8" s="1"/>
  <c r="D1999" i="8" s="1"/>
  <c r="D2000" i="8" s="1"/>
  <c r="D2001" i="8" s="1"/>
  <c r="D2002" i="8" s="1"/>
  <c r="D2003" i="8" s="1"/>
  <c r="D2004" i="8" s="1"/>
  <c r="D2005" i="8" s="1"/>
  <c r="D2006" i="8" s="1"/>
  <c r="D2007" i="8" s="1"/>
  <c r="D2008" i="8" s="1"/>
  <c r="D2009" i="8" s="1"/>
  <c r="D2010" i="8" s="1"/>
  <c r="D2011" i="8" s="1"/>
  <c r="D2012" i="8" s="1"/>
  <c r="D2013" i="8" s="1"/>
  <c r="D2014" i="8" s="1"/>
  <c r="D2015" i="8" s="1"/>
  <c r="D2016" i="8" s="1"/>
  <c r="D2017" i="8" s="1"/>
  <c r="D2018" i="8" s="1"/>
  <c r="D2019" i="8" s="1"/>
  <c r="D2020" i="8" s="1"/>
  <c r="D2021" i="8" s="1"/>
  <c r="D2022" i="8" s="1"/>
  <c r="D2023" i="8" s="1"/>
  <c r="D2024" i="8" s="1"/>
  <c r="D2025" i="8" s="1"/>
  <c r="D2026" i="8" s="1"/>
  <c r="D2027" i="8" s="1"/>
  <c r="D2028" i="8" s="1"/>
  <c r="D2029" i="8" s="1"/>
  <c r="D2030" i="8" s="1"/>
  <c r="D2031" i="8" s="1"/>
  <c r="D2032" i="8" s="1"/>
  <c r="D2033" i="8" s="1"/>
  <c r="D2034" i="8" s="1"/>
  <c r="D2035" i="8" s="1"/>
  <c r="D2036" i="8" s="1"/>
  <c r="D2037" i="8" s="1"/>
  <c r="D2038" i="8" s="1"/>
  <c r="D2039" i="8" s="1"/>
  <c r="D2040" i="8" s="1"/>
  <c r="D2041" i="8" s="1"/>
  <c r="D2042" i="8" s="1"/>
  <c r="D2043" i="8" s="1"/>
  <c r="D2044" i="8" s="1"/>
  <c r="D2045" i="8" s="1"/>
  <c r="D2046" i="8" s="1"/>
  <c r="D2047" i="8" s="1"/>
  <c r="D2048" i="8" s="1"/>
  <c r="D2049" i="8" s="1"/>
  <c r="D2050" i="8" s="1"/>
  <c r="D2051" i="8" s="1"/>
  <c r="D2052" i="8" s="1"/>
  <c r="D2053" i="8" s="1"/>
  <c r="D2054" i="8" s="1"/>
  <c r="D2055" i="8" s="1"/>
  <c r="D2056" i="8" s="1"/>
  <c r="D2057" i="8" s="1"/>
  <c r="D2058" i="8" s="1"/>
  <c r="D2059" i="8" s="1"/>
  <c r="D2060" i="8" s="1"/>
  <c r="D2061" i="8" s="1"/>
  <c r="D2062" i="8" s="1"/>
  <c r="D2063" i="8" s="1"/>
  <c r="D2064" i="8" s="1"/>
  <c r="D2065" i="8" s="1"/>
  <c r="D2066" i="8" s="1"/>
  <c r="D2067" i="8" s="1"/>
  <c r="D2068" i="8" s="1"/>
  <c r="D2069" i="8" s="1"/>
  <c r="D2070" i="8" s="1"/>
  <c r="D2071" i="8" s="1"/>
  <c r="D2072" i="8" s="1"/>
  <c r="D2073" i="8" s="1"/>
  <c r="D2074" i="8" s="1"/>
  <c r="D2075" i="8" s="1"/>
  <c r="D2076" i="8" s="1"/>
  <c r="D2077" i="8" s="1"/>
  <c r="D2078" i="8" s="1"/>
  <c r="D2079" i="8" s="1"/>
  <c r="D2080" i="8" s="1"/>
  <c r="D2081" i="8" s="1"/>
  <c r="D2082" i="8" s="1"/>
  <c r="D2083" i="8" s="1"/>
  <c r="D2084" i="8" s="1"/>
  <c r="D2085" i="8" s="1"/>
  <c r="D2086" i="8" s="1"/>
  <c r="D2087" i="8" s="1"/>
  <c r="D2088" i="8" s="1"/>
  <c r="D2089" i="8" s="1"/>
  <c r="D2090" i="8" s="1"/>
  <c r="D2091" i="8" s="1"/>
  <c r="D2092" i="8" s="1"/>
  <c r="D2093" i="8" s="1"/>
  <c r="D2094" i="8" s="1"/>
  <c r="D2095" i="8" s="1"/>
  <c r="D2096" i="8" s="1"/>
  <c r="D2097" i="8" s="1"/>
  <c r="D2098" i="8" s="1"/>
  <c r="D2099" i="8" s="1"/>
  <c r="D2100" i="8" s="1"/>
  <c r="D2101" i="8" s="1"/>
  <c r="D2102" i="8" s="1"/>
  <c r="D2103" i="8" s="1"/>
  <c r="D2104" i="8" s="1"/>
  <c r="D2105" i="8" s="1"/>
  <c r="D2106" i="8" s="1"/>
  <c r="D2107" i="8" s="1"/>
  <c r="D2108" i="8" s="1"/>
  <c r="D2109" i="8" s="1"/>
  <c r="D2110" i="8" s="1"/>
  <c r="D2111" i="8" s="1"/>
  <c r="D2112" i="8" s="1"/>
  <c r="D2113" i="8" s="1"/>
  <c r="D2114" i="8" s="1"/>
  <c r="D2115" i="8" s="1"/>
  <c r="D2116" i="8" s="1"/>
  <c r="D2117" i="8" s="1"/>
  <c r="D2118" i="8" s="1"/>
  <c r="D2119" i="8" s="1"/>
  <c r="D2120" i="8" s="1"/>
  <c r="D2121" i="8" s="1"/>
  <c r="D2122" i="8" s="1"/>
  <c r="D2123" i="8" s="1"/>
  <c r="D2124" i="8" s="1"/>
  <c r="D2125" i="8" s="1"/>
  <c r="D2126" i="8" s="1"/>
  <c r="D2127" i="8" s="1"/>
  <c r="D2128" i="8" s="1"/>
  <c r="D2129" i="8" s="1"/>
  <c r="D2130" i="8" s="1"/>
  <c r="D2131" i="8" s="1"/>
  <c r="D2132" i="8" s="1"/>
  <c r="D2133" i="8" s="1"/>
  <c r="D2134" i="8" s="1"/>
  <c r="D2135" i="8" s="1"/>
  <c r="D2136" i="8" s="1"/>
  <c r="D2137" i="8" s="1"/>
  <c r="D2138" i="8" s="1"/>
  <c r="D2139" i="8" s="1"/>
  <c r="D2140" i="8" s="1"/>
  <c r="D2141" i="8" s="1"/>
  <c r="D2142" i="8" s="1"/>
  <c r="D2143" i="8" s="1"/>
  <c r="D2144" i="8" s="1"/>
  <c r="D2145" i="8" s="1"/>
  <c r="D2146" i="8" s="1"/>
  <c r="D2147" i="8" s="1"/>
  <c r="D2148" i="8" s="1"/>
  <c r="D2149" i="8" s="1"/>
  <c r="D2150" i="8" s="1"/>
  <c r="D2151" i="8" s="1"/>
  <c r="D2152" i="8" s="1"/>
  <c r="D2153" i="8" s="1"/>
  <c r="D2154" i="8" s="1"/>
  <c r="D2155" i="8" s="1"/>
  <c r="D2156" i="8" s="1"/>
  <c r="D2157" i="8" s="1"/>
  <c r="D2158" i="8" s="1"/>
  <c r="D2159" i="8" s="1"/>
  <c r="D2160" i="8" s="1"/>
  <c r="D2161" i="8" s="1"/>
  <c r="D2162" i="8" s="1"/>
  <c r="D2163" i="8" s="1"/>
  <c r="D2164" i="8" s="1"/>
  <c r="D2165" i="8" s="1"/>
  <c r="D2166" i="8" s="1"/>
  <c r="D2167" i="8" s="1"/>
  <c r="D2168" i="8" s="1"/>
  <c r="D2169" i="8" s="1"/>
  <c r="D2170" i="8" s="1"/>
  <c r="D2171" i="8" s="1"/>
  <c r="D2172" i="8" s="1"/>
  <c r="D2173" i="8" s="1"/>
  <c r="D2174" i="8" s="1"/>
  <c r="D2175" i="8" s="1"/>
  <c r="D2176" i="8" s="1"/>
  <c r="D2177" i="8" s="1"/>
  <c r="D2178" i="8" s="1"/>
  <c r="D2179" i="8" s="1"/>
  <c r="D2180" i="8" s="1"/>
  <c r="D2181" i="8" s="1"/>
  <c r="D2182" i="8" s="1"/>
  <c r="D2183" i="8" s="1"/>
  <c r="D2184" i="8" s="1"/>
  <c r="D2185" i="8" s="1"/>
  <c r="D2186" i="8" s="1"/>
  <c r="D2187" i="8" s="1"/>
  <c r="D2188" i="8" s="1"/>
  <c r="D2189" i="8" s="1"/>
  <c r="D2190" i="8" s="1"/>
  <c r="D2191" i="8" s="1"/>
  <c r="D2192" i="8" s="1"/>
  <c r="D2193" i="8" s="1"/>
  <c r="D2194" i="8" s="1"/>
  <c r="D2195" i="8" s="1"/>
  <c r="D2196" i="8" s="1"/>
  <c r="D2197" i="8" s="1"/>
  <c r="D2198" i="8" s="1"/>
  <c r="D2199" i="8" s="1"/>
  <c r="D2200" i="8" s="1"/>
  <c r="D2201" i="8" s="1"/>
  <c r="D2202" i="8" s="1"/>
  <c r="D2203" i="8" s="1"/>
  <c r="D2204" i="8" s="1"/>
  <c r="D2205" i="8" s="1"/>
  <c r="D2206" i="8" s="1"/>
  <c r="D2207" i="8" s="1"/>
  <c r="D2208" i="8" s="1"/>
  <c r="D2209" i="8" s="1"/>
  <c r="D2210" i="8" s="1"/>
  <c r="D2211" i="8" s="1"/>
  <c r="D2212" i="8" s="1"/>
  <c r="D2213" i="8" s="1"/>
  <c r="D2214" i="8" s="1"/>
  <c r="D2215" i="8" s="1"/>
  <c r="D2216" i="8" s="1"/>
  <c r="D2217" i="8" s="1"/>
  <c r="D2218" i="8" s="1"/>
  <c r="D2219" i="8" s="1"/>
  <c r="D2220" i="8" s="1"/>
  <c r="D2221" i="8" s="1"/>
  <c r="D2222" i="8" s="1"/>
  <c r="D2223" i="8" s="1"/>
  <c r="D2224" i="8" s="1"/>
  <c r="D2225" i="8" s="1"/>
  <c r="D2226" i="8" s="1"/>
  <c r="D2227" i="8" s="1"/>
  <c r="D2228" i="8" s="1"/>
  <c r="D2229" i="8" s="1"/>
  <c r="D2230" i="8" s="1"/>
  <c r="D2231" i="8" s="1"/>
  <c r="D2232" i="8" s="1"/>
  <c r="D2233" i="8" s="1"/>
  <c r="D2234" i="8" s="1"/>
  <c r="D2235" i="8" s="1"/>
  <c r="D2236" i="8" s="1"/>
  <c r="D2237" i="8" s="1"/>
  <c r="D2238" i="8" s="1"/>
  <c r="D2239" i="8" s="1"/>
  <c r="D2240" i="8" s="1"/>
  <c r="D2241" i="8" s="1"/>
  <c r="D2242" i="8" s="1"/>
  <c r="D2243" i="8" s="1"/>
  <c r="D2244" i="8" s="1"/>
  <c r="D2245" i="8" s="1"/>
  <c r="D2246" i="8" s="1"/>
  <c r="D2247" i="8" s="1"/>
  <c r="D2248" i="8" s="1"/>
  <c r="D2249" i="8" s="1"/>
  <c r="D2250" i="8" s="1"/>
  <c r="D2251" i="8" s="1"/>
  <c r="D2252" i="8" s="1"/>
  <c r="D2253" i="8" s="1"/>
  <c r="D2254" i="8" s="1"/>
  <c r="D2255" i="8" s="1"/>
  <c r="D2256" i="8" s="1"/>
  <c r="D2257" i="8" s="1"/>
  <c r="D2258" i="8" s="1"/>
  <c r="D2259" i="8" s="1"/>
  <c r="D2260" i="8" s="1"/>
  <c r="D2261" i="8" s="1"/>
  <c r="D2262" i="8" s="1"/>
  <c r="D2263" i="8" s="1"/>
  <c r="D2264" i="8" s="1"/>
  <c r="D2265" i="8" s="1"/>
  <c r="D2266" i="8" s="1"/>
  <c r="D2267" i="8" s="1"/>
  <c r="D2268" i="8" s="1"/>
  <c r="D2269" i="8" s="1"/>
  <c r="D2270" i="8" s="1"/>
  <c r="D2271" i="8" s="1"/>
  <c r="D2272" i="8" s="1"/>
  <c r="D2273" i="8" s="1"/>
  <c r="D2274" i="8" s="1"/>
  <c r="D2275" i="8" s="1"/>
  <c r="D2276" i="8" s="1"/>
  <c r="D2277" i="8" s="1"/>
  <c r="D2278" i="8" s="1"/>
  <c r="D2279" i="8" s="1"/>
  <c r="D2280" i="8" s="1"/>
  <c r="D2281" i="8" s="1"/>
  <c r="D2282" i="8" s="1"/>
  <c r="D2283" i="8" s="1"/>
  <c r="D2284" i="8" s="1"/>
  <c r="D2285" i="8" s="1"/>
  <c r="D2286" i="8" s="1"/>
  <c r="D2287" i="8" s="1"/>
  <c r="D2288" i="8" s="1"/>
  <c r="D2289" i="8" s="1"/>
  <c r="D2290" i="8" s="1"/>
  <c r="D2291" i="8" s="1"/>
  <c r="D2292" i="8" s="1"/>
  <c r="D2293" i="8" s="1"/>
  <c r="D2294" i="8" s="1"/>
  <c r="D2295" i="8" s="1"/>
  <c r="D2296" i="8" s="1"/>
  <c r="D2297" i="8" s="1"/>
  <c r="D2298" i="8" s="1"/>
  <c r="D2299" i="8" s="1"/>
  <c r="D2300" i="8" s="1"/>
  <c r="D2301" i="8" s="1"/>
  <c r="D2302" i="8" s="1"/>
  <c r="D2303" i="8" s="1"/>
  <c r="D2304" i="8" s="1"/>
  <c r="D2305" i="8" s="1"/>
  <c r="D2306" i="8" s="1"/>
  <c r="D2307" i="8" s="1"/>
  <c r="D2308" i="8" s="1"/>
  <c r="D2309" i="8" s="1"/>
  <c r="D2310" i="8" s="1"/>
  <c r="D2311" i="8" s="1"/>
  <c r="D2312" i="8" s="1"/>
  <c r="D2313" i="8" s="1"/>
  <c r="D2314" i="8" s="1"/>
  <c r="D2315" i="8" s="1"/>
  <c r="D2316" i="8" s="1"/>
  <c r="D2317" i="8" s="1"/>
  <c r="D2318" i="8" s="1"/>
  <c r="D2319" i="8" s="1"/>
  <c r="D2320" i="8" s="1"/>
  <c r="D2321" i="8" s="1"/>
  <c r="D2322" i="8" s="1"/>
  <c r="D2323" i="8" s="1"/>
  <c r="D2324" i="8" s="1"/>
  <c r="D2325" i="8" s="1"/>
  <c r="D2326" i="8" s="1"/>
  <c r="D2327" i="8" s="1"/>
  <c r="D2328" i="8" s="1"/>
  <c r="D2329" i="8" s="1"/>
  <c r="D2330" i="8" s="1"/>
  <c r="D2331" i="8" s="1"/>
  <c r="D2332" i="8" s="1"/>
  <c r="D2333" i="8" s="1"/>
  <c r="D2334" i="8" s="1"/>
  <c r="D2335" i="8" s="1"/>
  <c r="D2336" i="8" s="1"/>
  <c r="D2337" i="8" s="1"/>
  <c r="D2338" i="8" s="1"/>
  <c r="D2339" i="8" s="1"/>
  <c r="D2340" i="8" s="1"/>
  <c r="D2341" i="8" s="1"/>
  <c r="D2342" i="8" s="1"/>
  <c r="D2343" i="8" s="1"/>
  <c r="D2344" i="8" s="1"/>
  <c r="D2345" i="8" s="1"/>
  <c r="D2346" i="8" s="1"/>
  <c r="D2347" i="8" s="1"/>
  <c r="D2348" i="8" s="1"/>
  <c r="D2349" i="8" s="1"/>
  <c r="D2350" i="8" s="1"/>
  <c r="D2351" i="8" s="1"/>
  <c r="D2352" i="8" s="1"/>
  <c r="D2353" i="8" s="1"/>
  <c r="D2354" i="8" s="1"/>
  <c r="D2355" i="8" s="1"/>
  <c r="D2356" i="8" s="1"/>
  <c r="D2357" i="8" s="1"/>
  <c r="D2358" i="8" s="1"/>
  <c r="D2359" i="8" s="1"/>
  <c r="D2360" i="8" s="1"/>
  <c r="D2361" i="8" s="1"/>
  <c r="D2362" i="8" s="1"/>
  <c r="D2363" i="8" s="1"/>
  <c r="D2364" i="8" s="1"/>
  <c r="D2365" i="8" s="1"/>
  <c r="D2366" i="8" s="1"/>
  <c r="D2367" i="8" s="1"/>
  <c r="D2368" i="8" s="1"/>
  <c r="D2369" i="8" s="1"/>
  <c r="D2370" i="8" s="1"/>
  <c r="D2371" i="8" s="1"/>
  <c r="D2372" i="8" s="1"/>
  <c r="D2373" i="8" s="1"/>
  <c r="D2374" i="8" s="1"/>
  <c r="D2375" i="8" s="1"/>
  <c r="D2376" i="8" s="1"/>
  <c r="D2377" i="8" s="1"/>
  <c r="D2378" i="8" s="1"/>
  <c r="D2379" i="8" s="1"/>
  <c r="D2380" i="8" s="1"/>
  <c r="D2381" i="8" s="1"/>
  <c r="D2382" i="8" s="1"/>
  <c r="D2383" i="8" s="1"/>
  <c r="D2384" i="8" s="1"/>
  <c r="D2385" i="8" s="1"/>
  <c r="D2386" i="8" s="1"/>
  <c r="D2387" i="8" s="1"/>
  <c r="D2388" i="8" s="1"/>
  <c r="D2389" i="8" s="1"/>
  <c r="D2390" i="8" s="1"/>
  <c r="D2391" i="8" s="1"/>
  <c r="D2392" i="8" s="1"/>
  <c r="D2393" i="8" s="1"/>
  <c r="D2394" i="8" s="1"/>
  <c r="D2395" i="8" s="1"/>
  <c r="D2396" i="8" s="1"/>
  <c r="D2397" i="8" s="1"/>
  <c r="D2398" i="8" s="1"/>
  <c r="D2399" i="8" s="1"/>
  <c r="D2400" i="8" s="1"/>
  <c r="D2401" i="8" s="1"/>
  <c r="D2402" i="8" s="1"/>
  <c r="D2403" i="8" s="1"/>
  <c r="D2404" i="8" s="1"/>
  <c r="D2405" i="8" s="1"/>
  <c r="D2406" i="8" s="1"/>
  <c r="D2407" i="8" s="1"/>
  <c r="D2408" i="8" s="1"/>
  <c r="D2409" i="8" s="1"/>
  <c r="D2410" i="8" s="1"/>
  <c r="D2411" i="8" s="1"/>
  <c r="D2412" i="8" s="1"/>
  <c r="D2413" i="8" s="1"/>
  <c r="D2414" i="8" s="1"/>
  <c r="D2415" i="8" s="1"/>
  <c r="D2416" i="8" s="1"/>
  <c r="D2417" i="8" s="1"/>
  <c r="D2418" i="8" s="1"/>
  <c r="D2419" i="8" s="1"/>
  <c r="D2420" i="8" s="1"/>
  <c r="D2421" i="8" s="1"/>
  <c r="D2422" i="8" s="1"/>
  <c r="D2423" i="8" s="1"/>
  <c r="D2424" i="8" s="1"/>
  <c r="D2425" i="8" s="1"/>
  <c r="D2426" i="8" s="1"/>
  <c r="D2427" i="8" s="1"/>
  <c r="D2428" i="8" s="1"/>
  <c r="D2429" i="8" s="1"/>
  <c r="D2430" i="8" s="1"/>
  <c r="D2431" i="8" s="1"/>
  <c r="D2432" i="8" s="1"/>
  <c r="D2433" i="8" s="1"/>
  <c r="D2434" i="8" s="1"/>
  <c r="D2435" i="8" s="1"/>
  <c r="D2436" i="8" s="1"/>
  <c r="D2437" i="8" s="1"/>
  <c r="D2438" i="8" s="1"/>
  <c r="D2439" i="8" s="1"/>
  <c r="D2440" i="8" s="1"/>
  <c r="D2441" i="8" s="1"/>
  <c r="D2442" i="8" s="1"/>
  <c r="D2443" i="8" s="1"/>
  <c r="D2444" i="8" s="1"/>
  <c r="D2445" i="8" s="1"/>
  <c r="D2446" i="8" s="1"/>
  <c r="D2447" i="8" s="1"/>
  <c r="D2448" i="8" s="1"/>
  <c r="D2449" i="8" s="1"/>
  <c r="D2450" i="8" s="1"/>
  <c r="D2451" i="8" s="1"/>
  <c r="D2452" i="8" s="1"/>
  <c r="D2453" i="8" s="1"/>
  <c r="D2454" i="8" s="1"/>
  <c r="D2455" i="8" s="1"/>
  <c r="D2456" i="8" s="1"/>
  <c r="D2457" i="8" s="1"/>
  <c r="D2458" i="8" s="1"/>
  <c r="D2459" i="8" s="1"/>
  <c r="D2460" i="8" s="1"/>
  <c r="D2461" i="8" s="1"/>
  <c r="D2462" i="8" s="1"/>
  <c r="D2463" i="8" s="1"/>
  <c r="D2464" i="8" s="1"/>
  <c r="D2465" i="8" s="1"/>
  <c r="D2466" i="8" s="1"/>
  <c r="D2467" i="8" s="1"/>
  <c r="D2468" i="8" s="1"/>
  <c r="D2469" i="8" s="1"/>
  <c r="D2470" i="8" s="1"/>
  <c r="D2471" i="8" s="1"/>
  <c r="D2472" i="8" s="1"/>
  <c r="D2473" i="8" s="1"/>
  <c r="D2474" i="8" s="1"/>
  <c r="D2475" i="8" s="1"/>
  <c r="D2476" i="8" s="1"/>
  <c r="D2477" i="8" s="1"/>
  <c r="D2478" i="8" s="1"/>
  <c r="D2479" i="8" s="1"/>
  <c r="D2480" i="8" s="1"/>
  <c r="D2481" i="8" s="1"/>
  <c r="D2482" i="8" s="1"/>
  <c r="D2483" i="8" s="1"/>
  <c r="D2484" i="8" s="1"/>
  <c r="D2485" i="8" s="1"/>
  <c r="D2486" i="8" s="1"/>
  <c r="D2487" i="8" s="1"/>
  <c r="D2488" i="8" s="1"/>
  <c r="D2489" i="8" s="1"/>
  <c r="D2490" i="8" s="1"/>
  <c r="D2491" i="8" s="1"/>
  <c r="D2492" i="8" s="1"/>
  <c r="D2493" i="8" s="1"/>
  <c r="D2494" i="8" s="1"/>
  <c r="D2495" i="8" s="1"/>
  <c r="D2496" i="8" s="1"/>
  <c r="D2497" i="8" s="1"/>
  <c r="D2498" i="8" s="1"/>
  <c r="D2499" i="8" s="1"/>
  <c r="D2500" i="8" s="1"/>
  <c r="D2501" i="8" s="1"/>
  <c r="D2502" i="8" s="1"/>
  <c r="D2503" i="8" s="1"/>
  <c r="D2504" i="8" s="1"/>
  <c r="D2505" i="8" s="1"/>
  <c r="D2506" i="8" s="1"/>
  <c r="D2507" i="8" s="1"/>
  <c r="D2508" i="8" s="1"/>
  <c r="D2509" i="8" s="1"/>
  <c r="D2510" i="8" s="1"/>
  <c r="D2511" i="8" s="1"/>
  <c r="D2512" i="8" s="1"/>
  <c r="D2513" i="8" s="1"/>
  <c r="D2514" i="8" s="1"/>
  <c r="D2515" i="8" s="1"/>
  <c r="D2516" i="8" s="1"/>
  <c r="D2517" i="8" s="1"/>
  <c r="D2518" i="8" s="1"/>
  <c r="D2519" i="8" s="1"/>
  <c r="D2520" i="8" s="1"/>
  <c r="D2521" i="8" s="1"/>
  <c r="D2522" i="8" s="1"/>
  <c r="D2523" i="8" s="1"/>
  <c r="D2524" i="8" s="1"/>
  <c r="D2525" i="8" s="1"/>
  <c r="D2526" i="8" s="1"/>
  <c r="D2527" i="8" s="1"/>
  <c r="D2528" i="8" s="1"/>
  <c r="D2529" i="8" s="1"/>
  <c r="D2530" i="8" s="1"/>
  <c r="D2531" i="8" s="1"/>
  <c r="D2532" i="8" s="1"/>
  <c r="D2533" i="8" s="1"/>
  <c r="D2534" i="8" s="1"/>
  <c r="D2535" i="8" s="1"/>
  <c r="D2536" i="8" s="1"/>
  <c r="D2537" i="8" s="1"/>
  <c r="D2538" i="8" s="1"/>
  <c r="D2539" i="8" s="1"/>
  <c r="D2540" i="8" s="1"/>
  <c r="D2541" i="8" s="1"/>
  <c r="D2542" i="8" s="1"/>
  <c r="D2543" i="8" s="1"/>
  <c r="D2544" i="8" s="1"/>
  <c r="D2545" i="8" s="1"/>
  <c r="D2546" i="8" s="1"/>
  <c r="D2547" i="8" s="1"/>
  <c r="D2548" i="8" s="1"/>
  <c r="D2549" i="8" s="1"/>
  <c r="D2550" i="8" s="1"/>
  <c r="D2551" i="8" s="1"/>
  <c r="D2552" i="8" s="1"/>
  <c r="D2553" i="8" s="1"/>
  <c r="D2554" i="8" s="1"/>
  <c r="D2555" i="8" s="1"/>
  <c r="D2556" i="8" s="1"/>
  <c r="D2557" i="8" s="1"/>
  <c r="D2558" i="8" s="1"/>
  <c r="D2559" i="8" s="1"/>
  <c r="D2560" i="8" s="1"/>
  <c r="D2561" i="8" s="1"/>
  <c r="D2562" i="8" s="1"/>
  <c r="D2563" i="8" s="1"/>
  <c r="D2564" i="8" s="1"/>
  <c r="D2565" i="8" s="1"/>
  <c r="D2566" i="8" s="1"/>
  <c r="D2567" i="8" s="1"/>
  <c r="D2568" i="8" s="1"/>
  <c r="D2569" i="8" s="1"/>
  <c r="D2570" i="8" s="1"/>
  <c r="D2571" i="8" s="1"/>
  <c r="D2572" i="8" s="1"/>
  <c r="D2573" i="8" s="1"/>
  <c r="D2574" i="8" s="1"/>
  <c r="D2575" i="8" s="1"/>
  <c r="D2576" i="8" s="1"/>
  <c r="D2577" i="8" s="1"/>
  <c r="D2578" i="8" s="1"/>
  <c r="D2579" i="8" s="1"/>
  <c r="D2580" i="8" s="1"/>
  <c r="D2581" i="8" s="1"/>
  <c r="D2582" i="8" s="1"/>
  <c r="D2583" i="8" s="1"/>
  <c r="D2584" i="8" s="1"/>
  <c r="D2585" i="8" s="1"/>
  <c r="D2586" i="8" s="1"/>
  <c r="D2587" i="8" s="1"/>
  <c r="D2588" i="8" s="1"/>
  <c r="D2589" i="8" s="1"/>
  <c r="D2590" i="8" s="1"/>
  <c r="D2591" i="8" s="1"/>
  <c r="D2592" i="8" s="1"/>
  <c r="D2593" i="8" s="1"/>
  <c r="D2594" i="8" s="1"/>
  <c r="D2595" i="8" s="1"/>
  <c r="D2596" i="8" s="1"/>
  <c r="D2597" i="8" s="1"/>
  <c r="D2598" i="8" s="1"/>
  <c r="D2599" i="8" s="1"/>
  <c r="D2600" i="8" s="1"/>
  <c r="D2601" i="8" s="1"/>
  <c r="D2602" i="8" s="1"/>
  <c r="D2603" i="8" s="1"/>
  <c r="D2604" i="8" s="1"/>
  <c r="D2605" i="8" s="1"/>
  <c r="D2606" i="8" s="1"/>
  <c r="D2607" i="8" s="1"/>
  <c r="D2608" i="8" s="1"/>
  <c r="D2609" i="8" s="1"/>
  <c r="D2610" i="8" s="1"/>
  <c r="D2611" i="8" s="1"/>
  <c r="D2612" i="8" s="1"/>
  <c r="D2613" i="8" s="1"/>
  <c r="D2614" i="8" s="1"/>
  <c r="D2615" i="8" s="1"/>
  <c r="D2616" i="8" s="1"/>
  <c r="D2617" i="8" s="1"/>
  <c r="D2618" i="8" s="1"/>
  <c r="D2619" i="8" s="1"/>
  <c r="D2620" i="8" s="1"/>
  <c r="D2621" i="8" s="1"/>
  <c r="D2622" i="8" s="1"/>
  <c r="D2623" i="8" s="1"/>
  <c r="D2624" i="8" s="1"/>
  <c r="D2625" i="8" s="1"/>
  <c r="D2626" i="8" s="1"/>
  <c r="D2627" i="8" s="1"/>
  <c r="D2628" i="8" s="1"/>
  <c r="D2629" i="8" s="1"/>
  <c r="D2630" i="8" s="1"/>
  <c r="D2631" i="8" s="1"/>
  <c r="D2632" i="8" s="1"/>
  <c r="D2633" i="8" s="1"/>
  <c r="D2634" i="8" s="1"/>
  <c r="D2635" i="8" s="1"/>
  <c r="D2636" i="8" s="1"/>
  <c r="D2637" i="8" s="1"/>
  <c r="D2638" i="8" s="1"/>
  <c r="D2639" i="8" s="1"/>
  <c r="D2640" i="8" s="1"/>
  <c r="D2641" i="8" s="1"/>
  <c r="D2642" i="8" s="1"/>
  <c r="D2643" i="8" s="1"/>
  <c r="D2644" i="8" s="1"/>
  <c r="D2645" i="8" s="1"/>
  <c r="D2646" i="8" s="1"/>
  <c r="D2647" i="8" s="1"/>
  <c r="D2648" i="8" s="1"/>
  <c r="D2649" i="8" s="1"/>
  <c r="D2650" i="8" s="1"/>
  <c r="D2651" i="8" s="1"/>
  <c r="D2652" i="8" s="1"/>
  <c r="D2653" i="8" s="1"/>
  <c r="D2654" i="8" s="1"/>
  <c r="D2655" i="8" s="1"/>
  <c r="D2656" i="8" s="1"/>
  <c r="D2657" i="8" s="1"/>
  <c r="D2658" i="8" s="1"/>
  <c r="D2659" i="8" s="1"/>
  <c r="D2660" i="8" s="1"/>
  <c r="D2661" i="8" s="1"/>
  <c r="D2662" i="8" s="1"/>
  <c r="D2663" i="8" s="1"/>
  <c r="D2664" i="8" s="1"/>
  <c r="D2665" i="8" s="1"/>
  <c r="D2666" i="8" s="1"/>
  <c r="D2667" i="8" s="1"/>
  <c r="D2668" i="8" s="1"/>
  <c r="D2669" i="8" s="1"/>
  <c r="D2670" i="8" s="1"/>
  <c r="D2671" i="8" s="1"/>
  <c r="D2672" i="8" s="1"/>
  <c r="D2673" i="8" s="1"/>
  <c r="D2674" i="8" s="1"/>
  <c r="D2675" i="8" s="1"/>
  <c r="D2676" i="8" s="1"/>
  <c r="D2677" i="8" s="1"/>
  <c r="D2678" i="8" s="1"/>
  <c r="D2679" i="8" s="1"/>
  <c r="D2680" i="8" s="1"/>
  <c r="D2681" i="8" s="1"/>
  <c r="D2682" i="8" s="1"/>
  <c r="D2683" i="8" s="1"/>
  <c r="D2684" i="8" s="1"/>
  <c r="D2685" i="8" s="1"/>
  <c r="D2686" i="8" s="1"/>
  <c r="D2687" i="8" s="1"/>
  <c r="D2688" i="8" s="1"/>
  <c r="D2689" i="8" s="1"/>
  <c r="D2690" i="8" s="1"/>
  <c r="D2691" i="8" s="1"/>
  <c r="D2692" i="8" s="1"/>
  <c r="D2693" i="8" s="1"/>
  <c r="D2694" i="8" s="1"/>
  <c r="D2695" i="8" s="1"/>
  <c r="D2696" i="8" s="1"/>
  <c r="D2697" i="8" s="1"/>
  <c r="D2698" i="8" s="1"/>
  <c r="D2699" i="8" s="1"/>
  <c r="D2700" i="8" s="1"/>
  <c r="D2701" i="8" s="1"/>
  <c r="D2702" i="8" s="1"/>
  <c r="D2703" i="8" s="1"/>
  <c r="D2704" i="8" s="1"/>
  <c r="D2705" i="8" s="1"/>
  <c r="D2706" i="8" s="1"/>
  <c r="D2707" i="8" s="1"/>
  <c r="D2708" i="8" s="1"/>
  <c r="D2709" i="8" s="1"/>
  <c r="D2710" i="8" s="1"/>
  <c r="D2711" i="8" s="1"/>
  <c r="D2712" i="8" s="1"/>
  <c r="D2713" i="8" s="1"/>
  <c r="D2714" i="8" s="1"/>
  <c r="D2715" i="8" s="1"/>
  <c r="D2716" i="8" s="1"/>
  <c r="D2717" i="8" s="1"/>
  <c r="D2718" i="8" s="1"/>
  <c r="D2719" i="8" s="1"/>
  <c r="D2720" i="8" s="1"/>
  <c r="D2721" i="8" s="1"/>
  <c r="D2722" i="8" s="1"/>
  <c r="D2723" i="8" s="1"/>
  <c r="D2724" i="8" s="1"/>
  <c r="D2725" i="8" s="1"/>
  <c r="D2726" i="8" s="1"/>
  <c r="D2727" i="8" s="1"/>
  <c r="D2728" i="8" s="1"/>
  <c r="D2729" i="8" s="1"/>
  <c r="D2730" i="8" s="1"/>
  <c r="D2731" i="8" s="1"/>
  <c r="D2732" i="8" s="1"/>
  <c r="D2733" i="8" s="1"/>
  <c r="D2734" i="8" s="1"/>
  <c r="D2735" i="8" s="1"/>
  <c r="D2736" i="8" s="1"/>
  <c r="D2737" i="8" s="1"/>
  <c r="D2738" i="8" s="1"/>
  <c r="D2739" i="8" s="1"/>
  <c r="D2740" i="8" s="1"/>
  <c r="D2741" i="8" s="1"/>
  <c r="D2742" i="8" s="1"/>
  <c r="D2743" i="8" s="1"/>
  <c r="D2744" i="8" s="1"/>
  <c r="D2745" i="8" s="1"/>
  <c r="D2746" i="8" s="1"/>
  <c r="D2747" i="8" s="1"/>
  <c r="D2748" i="8" s="1"/>
  <c r="D2749" i="8" s="1"/>
  <c r="D2750" i="8" s="1"/>
  <c r="D2751" i="8" s="1"/>
  <c r="D2752" i="8" s="1"/>
  <c r="D2753" i="8" s="1"/>
  <c r="D2754" i="8" s="1"/>
  <c r="D2755" i="8" s="1"/>
  <c r="D2756" i="8" s="1"/>
  <c r="D2757" i="8" s="1"/>
  <c r="D2758" i="8" s="1"/>
  <c r="D2759" i="8" s="1"/>
  <c r="D2760" i="8" s="1"/>
  <c r="D2761" i="8" s="1"/>
  <c r="D2762" i="8" s="1"/>
  <c r="D2763" i="8" s="1"/>
  <c r="D2764" i="8" s="1"/>
  <c r="D2765" i="8" s="1"/>
  <c r="D2766" i="8" s="1"/>
  <c r="D2767" i="8" s="1"/>
  <c r="D2768" i="8" s="1"/>
  <c r="D2769" i="8" s="1"/>
  <c r="D2770" i="8" s="1"/>
  <c r="D2771" i="8" s="1"/>
  <c r="D2772" i="8" s="1"/>
  <c r="D2773" i="8" s="1"/>
  <c r="D2774" i="8" s="1"/>
  <c r="D2775" i="8" s="1"/>
  <c r="D2776" i="8" s="1"/>
  <c r="D2777" i="8" s="1"/>
  <c r="D2778" i="8" s="1"/>
  <c r="D2779" i="8" s="1"/>
  <c r="D2780" i="8" s="1"/>
  <c r="D2781" i="8" s="1"/>
  <c r="D2782" i="8" s="1"/>
  <c r="D2783" i="8" s="1"/>
  <c r="D2784" i="8" s="1"/>
  <c r="D2785" i="8" s="1"/>
  <c r="D2786" i="8" s="1"/>
  <c r="D2787" i="8" s="1"/>
  <c r="D2788" i="8" s="1"/>
  <c r="D2789" i="8" s="1"/>
  <c r="D2790" i="8" s="1"/>
  <c r="D2791" i="8" s="1"/>
  <c r="D2792" i="8" s="1"/>
  <c r="D2793" i="8" s="1"/>
  <c r="D2794" i="8" s="1"/>
  <c r="D2795" i="8" s="1"/>
  <c r="D2796" i="8" s="1"/>
  <c r="D2797" i="8" s="1"/>
  <c r="D2798" i="8" s="1"/>
  <c r="D2799" i="8" s="1"/>
  <c r="D2800" i="8" s="1"/>
  <c r="D2801" i="8" s="1"/>
  <c r="D2802" i="8" s="1"/>
  <c r="D2803" i="8" s="1"/>
  <c r="D2804" i="8" s="1"/>
  <c r="D2805" i="8" s="1"/>
  <c r="D2806" i="8" s="1"/>
  <c r="D2807" i="8" s="1"/>
  <c r="D2808" i="8" s="1"/>
  <c r="D2809" i="8" s="1"/>
  <c r="D2810" i="8" s="1"/>
  <c r="D2811" i="8" s="1"/>
  <c r="D2812" i="8" s="1"/>
  <c r="D2813" i="8" s="1"/>
  <c r="D2814" i="8" s="1"/>
  <c r="D2815" i="8" s="1"/>
  <c r="D2816" i="8" s="1"/>
  <c r="D2817" i="8" s="1"/>
  <c r="D2818" i="8" s="1"/>
  <c r="D2819" i="8" s="1"/>
  <c r="D2820" i="8" s="1"/>
  <c r="D2821" i="8" s="1"/>
  <c r="D2822" i="8" s="1"/>
  <c r="D2823" i="8" s="1"/>
  <c r="D2824" i="8" s="1"/>
  <c r="D2825" i="8" s="1"/>
  <c r="D2826" i="8" s="1"/>
  <c r="D2827" i="8" s="1"/>
  <c r="D2828" i="8" s="1"/>
  <c r="D2829" i="8" s="1"/>
  <c r="D2830" i="8" s="1"/>
  <c r="D2831" i="8" s="1"/>
  <c r="D2832" i="8" s="1"/>
  <c r="D2833" i="8" s="1"/>
  <c r="D2834" i="8" s="1"/>
  <c r="D2835" i="8" s="1"/>
  <c r="D2836" i="8" s="1"/>
  <c r="D2837" i="8" s="1"/>
  <c r="D2838" i="8" s="1"/>
  <c r="D2839" i="8" s="1"/>
  <c r="D2840" i="8" s="1"/>
  <c r="D2841" i="8" s="1"/>
  <c r="D2842" i="8" s="1"/>
  <c r="D2843" i="8" s="1"/>
  <c r="D2844" i="8" s="1"/>
  <c r="D2845" i="8" s="1"/>
  <c r="D2846" i="8" s="1"/>
  <c r="D2847" i="8" s="1"/>
  <c r="D2848" i="8" s="1"/>
  <c r="D2849" i="8" s="1"/>
  <c r="D2850" i="8" s="1"/>
  <c r="D2851" i="8" s="1"/>
  <c r="D2852" i="8" s="1"/>
  <c r="D2853" i="8" s="1"/>
  <c r="D2854" i="8" s="1"/>
  <c r="D2855" i="8" s="1"/>
  <c r="D2856" i="8" s="1"/>
  <c r="D2857" i="8" s="1"/>
  <c r="D2858" i="8" s="1"/>
  <c r="D2859" i="8" s="1"/>
  <c r="D2860" i="8" s="1"/>
  <c r="D2861" i="8" s="1"/>
  <c r="D2862" i="8" s="1"/>
  <c r="D2863" i="8" s="1"/>
  <c r="D2864" i="8" s="1"/>
  <c r="D2865" i="8" s="1"/>
  <c r="D2866" i="8" s="1"/>
  <c r="D2867" i="8" s="1"/>
  <c r="D2868" i="8" s="1"/>
  <c r="D2869" i="8" s="1"/>
  <c r="D2870" i="8" s="1"/>
  <c r="D2871" i="8" s="1"/>
  <c r="D2872" i="8" s="1"/>
  <c r="D2873" i="8" s="1"/>
  <c r="D2874" i="8" s="1"/>
  <c r="D2875" i="8" s="1"/>
  <c r="D2876" i="8" s="1"/>
  <c r="D2877" i="8" s="1"/>
  <c r="D2878" i="8" s="1"/>
  <c r="D2879" i="8" s="1"/>
  <c r="D2880" i="8" s="1"/>
  <c r="D2881" i="8" s="1"/>
  <c r="D2882" i="8" s="1"/>
  <c r="D2883" i="8" s="1"/>
  <c r="D2884" i="8" s="1"/>
  <c r="D2885" i="8" s="1"/>
  <c r="D2886" i="8" s="1"/>
  <c r="D2887" i="8" s="1"/>
  <c r="D2888" i="8" s="1"/>
  <c r="D2889" i="8" s="1"/>
  <c r="D2890" i="8" s="1"/>
  <c r="D2891" i="8" s="1"/>
  <c r="D2892" i="8" s="1"/>
  <c r="D2893" i="8" s="1"/>
  <c r="D2894" i="8" s="1"/>
  <c r="D2895" i="8" s="1"/>
  <c r="D2896" i="8" s="1"/>
  <c r="D2897" i="8" s="1"/>
  <c r="D2898" i="8" s="1"/>
  <c r="D2899" i="8" s="1"/>
  <c r="D2900" i="8" s="1"/>
  <c r="D2901" i="8" s="1"/>
  <c r="D2902" i="8" s="1"/>
  <c r="D2903" i="8" s="1"/>
  <c r="D2904" i="8" s="1"/>
  <c r="D2905" i="8" s="1"/>
  <c r="D2906" i="8" s="1"/>
  <c r="D2907" i="8" s="1"/>
  <c r="D2908" i="8" s="1"/>
  <c r="D2909" i="8" s="1"/>
  <c r="D2910" i="8" s="1"/>
  <c r="D2911" i="8" s="1"/>
  <c r="D2912" i="8" s="1"/>
  <c r="D2913" i="8" s="1"/>
  <c r="D2914" i="8" s="1"/>
  <c r="D2915" i="8" s="1"/>
  <c r="D2916" i="8" s="1"/>
  <c r="D2917" i="8" s="1"/>
  <c r="D2918" i="8" s="1"/>
  <c r="D2919" i="8" s="1"/>
  <c r="D2920" i="8" s="1"/>
  <c r="D2921" i="8" s="1"/>
  <c r="D2922" i="8" s="1"/>
  <c r="D2923" i="8" s="1"/>
  <c r="D2924" i="8" s="1"/>
  <c r="D2925" i="8" s="1"/>
  <c r="D2926" i="8" s="1"/>
  <c r="D2927" i="8" s="1"/>
  <c r="D2928" i="8" s="1"/>
  <c r="D2929" i="8" s="1"/>
  <c r="D2930" i="8" s="1"/>
  <c r="D2931" i="8" s="1"/>
  <c r="D2932" i="8" s="1"/>
  <c r="D2933" i="8" s="1"/>
  <c r="D2934" i="8" s="1"/>
  <c r="D2935" i="8" s="1"/>
  <c r="D2936" i="8" s="1"/>
  <c r="D2937" i="8" s="1"/>
  <c r="D2938" i="8" s="1"/>
  <c r="D2939" i="8" s="1"/>
  <c r="D2940" i="8" s="1"/>
  <c r="D2941" i="8" s="1"/>
  <c r="D2942" i="8" s="1"/>
  <c r="D2943" i="8" s="1"/>
  <c r="D2944" i="8" s="1"/>
  <c r="D2945" i="8" s="1"/>
  <c r="D2946" i="8" s="1"/>
  <c r="D2947" i="8" s="1"/>
  <c r="D2948" i="8" s="1"/>
  <c r="D2949" i="8" s="1"/>
  <c r="D2950" i="8" s="1"/>
  <c r="D2951" i="8" s="1"/>
  <c r="D2952" i="8" s="1"/>
  <c r="D2953" i="8" s="1"/>
  <c r="D2954" i="8" s="1"/>
  <c r="D2955" i="8" s="1"/>
  <c r="D2956" i="8" s="1"/>
  <c r="D2957" i="8" s="1"/>
  <c r="D2958" i="8" s="1"/>
  <c r="D2959" i="8" s="1"/>
  <c r="D2960" i="8" s="1"/>
  <c r="D2961" i="8" s="1"/>
  <c r="D2962" i="8" s="1"/>
  <c r="D2963" i="8" s="1"/>
  <c r="D2964" i="8" s="1"/>
  <c r="D2965" i="8" s="1"/>
  <c r="D2966" i="8" s="1"/>
  <c r="D2967" i="8" s="1"/>
  <c r="D2968" i="8" s="1"/>
  <c r="D2969" i="8" s="1"/>
  <c r="D2970" i="8" s="1"/>
  <c r="D2971" i="8" s="1"/>
  <c r="D2972" i="8" s="1"/>
  <c r="D2973" i="8" s="1"/>
  <c r="D2974" i="8" s="1"/>
  <c r="D2975" i="8" s="1"/>
  <c r="D2976" i="8" s="1"/>
  <c r="D2977" i="8" s="1"/>
  <c r="D2978" i="8" s="1"/>
  <c r="D2979" i="8" s="1"/>
  <c r="D2980" i="8" s="1"/>
  <c r="D2981" i="8" s="1"/>
  <c r="D2982" i="8" s="1"/>
  <c r="D2983" i="8" s="1"/>
  <c r="D2984" i="8" s="1"/>
  <c r="D2985" i="8" s="1"/>
  <c r="D2986" i="8" s="1"/>
  <c r="D2987" i="8" s="1"/>
  <c r="D2988" i="8" s="1"/>
  <c r="D2989" i="8" s="1"/>
  <c r="D2990" i="8" s="1"/>
  <c r="D2991" i="8" s="1"/>
  <c r="D2992" i="8" s="1"/>
  <c r="D2993" i="8" s="1"/>
  <c r="D2994" i="8" s="1"/>
  <c r="D2995" i="8" s="1"/>
  <c r="D2996" i="8" s="1"/>
  <c r="D2997" i="8" s="1"/>
  <c r="D2998" i="8" s="1"/>
  <c r="D2999" i="8" s="1"/>
  <c r="D3000" i="8" s="1"/>
  <c r="D3001" i="8" s="1"/>
  <c r="D3002" i="8" s="1"/>
  <c r="D3003" i="8" s="1"/>
  <c r="D3004" i="8" s="1"/>
  <c r="D3005" i="8" s="1"/>
  <c r="D3006" i="8" s="1"/>
  <c r="D3007" i="8" s="1"/>
  <c r="D3008" i="8" s="1"/>
  <c r="D3009" i="8" s="1"/>
  <c r="D3010" i="8" s="1"/>
  <c r="D3011" i="8" s="1"/>
  <c r="D3012" i="8" s="1"/>
  <c r="D3013" i="8" s="1"/>
  <c r="D3014" i="8" s="1"/>
  <c r="D3015" i="8" s="1"/>
  <c r="D3016" i="8" s="1"/>
  <c r="D3017" i="8" s="1"/>
  <c r="D3018" i="8" s="1"/>
  <c r="D3019" i="8" s="1"/>
  <c r="D3020" i="8" s="1"/>
  <c r="D3021" i="8" s="1"/>
  <c r="D3022" i="8" s="1"/>
  <c r="D3023" i="8" s="1"/>
  <c r="D3024" i="8" s="1"/>
  <c r="D3025" i="8" s="1"/>
  <c r="D3026" i="8" s="1"/>
  <c r="D3027" i="8" s="1"/>
  <c r="D3028" i="8" s="1"/>
  <c r="D3029" i="8" s="1"/>
  <c r="D3030" i="8" s="1"/>
  <c r="D3031" i="8" s="1"/>
  <c r="D3032" i="8" s="1"/>
  <c r="D3033" i="8" s="1"/>
  <c r="D3034" i="8" s="1"/>
  <c r="D3035" i="8" s="1"/>
  <c r="D3036" i="8" s="1"/>
  <c r="D3037" i="8" s="1"/>
  <c r="D3038" i="8" s="1"/>
  <c r="D3039" i="8" s="1"/>
  <c r="D3040" i="8" s="1"/>
  <c r="D3041" i="8" s="1"/>
  <c r="D3042" i="8" s="1"/>
  <c r="D3043" i="8" s="1"/>
  <c r="D3044" i="8" s="1"/>
  <c r="D3045" i="8" s="1"/>
  <c r="D3046" i="8" s="1"/>
  <c r="D3047" i="8" s="1"/>
  <c r="D3048" i="8" s="1"/>
  <c r="D3049" i="8" s="1"/>
  <c r="D3050" i="8" s="1"/>
  <c r="D3051" i="8" s="1"/>
  <c r="D3052" i="8" s="1"/>
  <c r="D3053" i="8" s="1"/>
  <c r="D3054" i="8" s="1"/>
  <c r="D3055" i="8" s="1"/>
  <c r="D3056" i="8" s="1"/>
  <c r="D3057" i="8" s="1"/>
  <c r="D3058" i="8" s="1"/>
  <c r="D3059" i="8" s="1"/>
  <c r="D3060" i="8" s="1"/>
  <c r="D3061" i="8" s="1"/>
  <c r="D3062" i="8" s="1"/>
  <c r="D3063" i="8" s="1"/>
  <c r="D3064" i="8" s="1"/>
  <c r="D3065" i="8" s="1"/>
  <c r="D3066" i="8" s="1"/>
  <c r="D3067" i="8" s="1"/>
  <c r="D3068" i="8" s="1"/>
  <c r="D3069" i="8" s="1"/>
  <c r="D3070" i="8" s="1"/>
  <c r="D3071" i="8" s="1"/>
  <c r="D3072" i="8" s="1"/>
  <c r="D3073" i="8" s="1"/>
  <c r="D3074" i="8" s="1"/>
  <c r="D3075" i="8" s="1"/>
  <c r="D3076" i="8" s="1"/>
  <c r="D3077" i="8" s="1"/>
  <c r="D3078" i="8" s="1"/>
  <c r="D3079" i="8" s="1"/>
  <c r="D3080" i="8" s="1"/>
  <c r="D3081" i="8" s="1"/>
  <c r="D3082" i="8" s="1"/>
  <c r="D3083" i="8" s="1"/>
  <c r="D3084" i="8" s="1"/>
  <c r="D3085" i="8" s="1"/>
  <c r="D3086" i="8" s="1"/>
  <c r="D3087" i="8" s="1"/>
  <c r="D3088" i="8" s="1"/>
  <c r="D3089" i="8" s="1"/>
  <c r="D3090" i="8" s="1"/>
  <c r="D3091" i="8" s="1"/>
  <c r="D3092" i="8" s="1"/>
  <c r="D3093" i="8" s="1"/>
  <c r="D3094" i="8" s="1"/>
  <c r="D3095" i="8" s="1"/>
  <c r="D3096" i="8" s="1"/>
  <c r="D3097" i="8" s="1"/>
  <c r="D3098" i="8" s="1"/>
  <c r="D3099" i="8" s="1"/>
  <c r="D3100" i="8" s="1"/>
  <c r="D3101" i="8" s="1"/>
  <c r="D3102" i="8" s="1"/>
  <c r="D3103" i="8" s="1"/>
  <c r="D3104" i="8" s="1"/>
  <c r="D3105" i="8" s="1"/>
  <c r="D3106" i="8" s="1"/>
  <c r="D3107" i="8" s="1"/>
  <c r="D3108" i="8" s="1"/>
  <c r="D3109" i="8" s="1"/>
  <c r="D3110" i="8" s="1"/>
  <c r="D3111" i="8" s="1"/>
  <c r="D3112" i="8" s="1"/>
  <c r="D3113" i="8" s="1"/>
  <c r="D3114" i="8" s="1"/>
  <c r="D3115" i="8" s="1"/>
  <c r="D3116" i="8" s="1"/>
  <c r="D3117" i="8" s="1"/>
  <c r="D3118" i="8" s="1"/>
  <c r="D3119" i="8" s="1"/>
  <c r="D3120" i="8" s="1"/>
  <c r="D3121" i="8" s="1"/>
  <c r="D3122" i="8" s="1"/>
  <c r="D3123" i="8" s="1"/>
  <c r="D3124" i="8" s="1"/>
  <c r="D3125" i="8" s="1"/>
  <c r="D3126" i="8" s="1"/>
  <c r="D3127" i="8" s="1"/>
  <c r="D3128" i="8" s="1"/>
  <c r="D3129" i="8" s="1"/>
  <c r="D3130" i="8" s="1"/>
  <c r="D3131" i="8" s="1"/>
  <c r="D3132" i="8" s="1"/>
  <c r="D3133" i="8" s="1"/>
  <c r="D3134" i="8" s="1"/>
  <c r="D3135" i="8" s="1"/>
  <c r="D3136" i="8" s="1"/>
  <c r="D3137" i="8" s="1"/>
  <c r="D3138" i="8" s="1"/>
  <c r="D3139" i="8" s="1"/>
  <c r="D3140" i="8" s="1"/>
  <c r="D3141" i="8" s="1"/>
  <c r="D3142" i="8" s="1"/>
  <c r="D3143" i="8" s="1"/>
  <c r="D3144" i="8" s="1"/>
  <c r="D3145" i="8" s="1"/>
  <c r="D3146" i="8" s="1"/>
  <c r="D3147" i="8" s="1"/>
  <c r="D3148" i="8" s="1"/>
  <c r="D3149" i="8" s="1"/>
  <c r="D3150" i="8" s="1"/>
  <c r="D3151" i="8" s="1"/>
  <c r="D3152" i="8" s="1"/>
  <c r="D3153" i="8" s="1"/>
  <c r="D3154" i="8" s="1"/>
  <c r="D3155" i="8" s="1"/>
  <c r="D3156" i="8" s="1"/>
  <c r="D3157" i="8" s="1"/>
  <c r="D3158" i="8" s="1"/>
  <c r="D3159" i="8" s="1"/>
  <c r="D3160" i="8" s="1"/>
  <c r="D3161" i="8" s="1"/>
  <c r="D3162" i="8" s="1"/>
  <c r="D3163" i="8" s="1"/>
  <c r="D3164" i="8" s="1"/>
  <c r="D3165" i="8" s="1"/>
  <c r="D3166" i="8" s="1"/>
  <c r="D3167" i="8" s="1"/>
  <c r="D3168" i="8" s="1"/>
  <c r="D3169" i="8" s="1"/>
  <c r="D3170" i="8" s="1"/>
  <c r="D3171" i="8" s="1"/>
  <c r="D3172" i="8" s="1"/>
  <c r="D3173" i="8" s="1"/>
  <c r="D3174" i="8" s="1"/>
  <c r="D3175" i="8" s="1"/>
  <c r="D3176" i="8" s="1"/>
  <c r="D3177" i="8" s="1"/>
  <c r="D3178" i="8" s="1"/>
  <c r="D3179" i="8" s="1"/>
  <c r="D3180" i="8" s="1"/>
  <c r="D3181" i="8" s="1"/>
  <c r="D3182" i="8" s="1"/>
  <c r="D3183" i="8" s="1"/>
  <c r="D3184" i="8" s="1"/>
  <c r="D3185" i="8" s="1"/>
  <c r="D3186" i="8" s="1"/>
  <c r="D3187" i="8" s="1"/>
  <c r="D3188" i="8" s="1"/>
  <c r="D3189" i="8" s="1"/>
  <c r="D3190" i="8" s="1"/>
  <c r="D3191" i="8" s="1"/>
  <c r="D3192" i="8" s="1"/>
  <c r="D3193" i="8" s="1"/>
  <c r="D3194" i="8" s="1"/>
  <c r="D3195" i="8" s="1"/>
  <c r="D3196" i="8" s="1"/>
  <c r="D3197" i="8" s="1"/>
  <c r="D3198" i="8" s="1"/>
  <c r="D3199" i="8" s="1"/>
  <c r="D3200" i="8" s="1"/>
  <c r="D3201" i="8" s="1"/>
  <c r="D3202" i="8" s="1"/>
  <c r="D3203" i="8" s="1"/>
  <c r="D3204" i="8" s="1"/>
  <c r="D3205" i="8" s="1"/>
  <c r="D3206" i="8" s="1"/>
  <c r="D3207" i="8" s="1"/>
  <c r="D3208" i="8" s="1"/>
  <c r="D3209" i="8" s="1"/>
  <c r="D3210" i="8" s="1"/>
  <c r="D3211" i="8" s="1"/>
  <c r="D3212" i="8" s="1"/>
  <c r="D3213" i="8" s="1"/>
  <c r="D3214" i="8" s="1"/>
  <c r="D3215" i="8" s="1"/>
  <c r="D3216" i="8" s="1"/>
  <c r="D3217" i="8" s="1"/>
  <c r="D3218" i="8" s="1"/>
  <c r="D3219" i="8" s="1"/>
  <c r="D3220" i="8" s="1"/>
  <c r="T420" i="8" s="1"/>
  <c r="V420" i="8" s="1"/>
  <c r="F16" i="8"/>
  <c r="C12" i="5"/>
  <c r="A12" i="5"/>
  <c r="F14" i="1"/>
  <c r="A11" i="1"/>
  <c r="C139" i="1"/>
  <c r="H19" i="13" l="1"/>
  <c r="M18" i="13"/>
  <c r="L18" i="13"/>
  <c r="I21" i="13"/>
  <c r="I22" i="13" s="1"/>
  <c r="I23" i="13" s="1"/>
  <c r="I24" i="13" s="1"/>
  <c r="I25" i="13" s="1"/>
  <c r="I26" i="13" s="1"/>
  <c r="J21" i="13"/>
  <c r="T897" i="8"/>
  <c r="V897" i="8" s="1"/>
  <c r="T458" i="8"/>
  <c r="V458" i="8" s="1"/>
  <c r="T859" i="8"/>
  <c r="V859" i="8" s="1"/>
  <c r="T567" i="8"/>
  <c r="V567" i="8" s="1"/>
  <c r="T790" i="8"/>
  <c r="V790" i="8" s="1"/>
  <c r="T591" i="8"/>
  <c r="V591" i="8" s="1"/>
  <c r="T450" i="8"/>
  <c r="V450" i="8" s="1"/>
  <c r="T159" i="8"/>
  <c r="V159" i="8" s="1"/>
  <c r="T699" i="8"/>
  <c r="V699" i="8" s="1"/>
  <c r="T518" i="8"/>
  <c r="V518" i="8" s="1"/>
  <c r="T597" i="8"/>
  <c r="V597" i="8" s="1"/>
  <c r="T375" i="8"/>
  <c r="V375" i="8" s="1"/>
  <c r="T765" i="8"/>
  <c r="V765" i="8" s="1"/>
  <c r="T774" i="8"/>
  <c r="V774" i="8" s="1"/>
  <c r="T571" i="8"/>
  <c r="V571" i="8" s="1"/>
  <c r="T116" i="8"/>
  <c r="V116" i="8" s="1"/>
  <c r="T390" i="8"/>
  <c r="V390" i="8" s="1"/>
  <c r="T88" i="8"/>
  <c r="V88" i="8" s="1"/>
  <c r="T56" i="8"/>
  <c r="V56" i="8" s="1"/>
  <c r="T544" i="8"/>
  <c r="V544" i="8" s="1"/>
  <c r="T577" i="8"/>
  <c r="V577" i="8" s="1"/>
  <c r="T872" i="8"/>
  <c r="V872" i="8" s="1"/>
  <c r="T583" i="8"/>
  <c r="V583" i="8" s="1"/>
  <c r="T707" i="8"/>
  <c r="V707" i="8" s="1"/>
  <c r="T878" i="8"/>
  <c r="V878" i="8" s="1"/>
  <c r="T440" i="8"/>
  <c r="V440" i="8" s="1"/>
  <c r="T550" i="8"/>
  <c r="V550" i="8" s="1"/>
  <c r="T658" i="8"/>
  <c r="V658" i="8" s="1"/>
  <c r="T649" i="8"/>
  <c r="V649" i="8" s="1"/>
  <c r="T672" i="8"/>
  <c r="V672" i="8" s="1"/>
  <c r="T498" i="8"/>
  <c r="V498" i="8" s="1"/>
  <c r="T692" i="8"/>
  <c r="V692" i="8" s="1"/>
  <c r="T421" i="8"/>
  <c r="V421" i="8" s="1"/>
  <c r="T187" i="8"/>
  <c r="V187" i="8" s="1"/>
  <c r="T671" i="8"/>
  <c r="V671" i="8" s="1"/>
  <c r="T604" i="8"/>
  <c r="V604" i="8" s="1"/>
  <c r="T579" i="8"/>
  <c r="V579" i="8" s="1"/>
  <c r="T777" i="8"/>
  <c r="V777" i="8" s="1"/>
  <c r="T792" i="8"/>
  <c r="V792" i="8" s="1"/>
  <c r="T479" i="8"/>
  <c r="V479" i="8" s="1"/>
  <c r="T428" i="8"/>
  <c r="V428" i="8" s="1"/>
  <c r="T341" i="8"/>
  <c r="V341" i="8" s="1"/>
  <c r="T721" i="8"/>
  <c r="V721" i="8" s="1"/>
  <c r="T208" i="8"/>
  <c r="V208" i="8" s="1"/>
  <c r="T698" i="8"/>
  <c r="V698" i="8" s="1"/>
  <c r="T727" i="8"/>
  <c r="V727" i="8" s="1"/>
  <c r="T912" i="8"/>
  <c r="V912" i="8" s="1"/>
  <c r="T628" i="8"/>
  <c r="V628" i="8" s="1"/>
  <c r="T575" i="8"/>
  <c r="V575" i="8" s="1"/>
  <c r="T202" i="8"/>
  <c r="V202" i="8" s="1"/>
  <c r="T621" i="8"/>
  <c r="V621" i="8" s="1"/>
  <c r="T749" i="8"/>
  <c r="V749" i="8" s="1"/>
  <c r="T169" i="8"/>
  <c r="V169" i="8" s="1"/>
  <c r="T596" i="8"/>
  <c r="V596" i="8" s="1"/>
  <c r="T826" i="8"/>
  <c r="V826" i="8" s="1"/>
  <c r="T54" i="8"/>
  <c r="V54" i="8" s="1"/>
  <c r="T358" i="8"/>
  <c r="V358" i="8" s="1"/>
  <c r="T914" i="8"/>
  <c r="V914" i="8" s="1"/>
  <c r="T517" i="8"/>
  <c r="V517" i="8" s="1"/>
  <c r="T371" i="8"/>
  <c r="V371" i="8" s="1"/>
  <c r="T176" i="8"/>
  <c r="V176" i="8" s="1"/>
  <c r="T559" i="8"/>
  <c r="V559" i="8" s="1"/>
  <c r="T131" i="8"/>
  <c r="V131" i="8" s="1"/>
  <c r="T295" i="8"/>
  <c r="V295" i="8" s="1"/>
  <c r="T845" i="8"/>
  <c r="V845" i="8" s="1"/>
  <c r="T805" i="8"/>
  <c r="V805" i="8" s="1"/>
  <c r="T58" i="8"/>
  <c r="V58" i="8" s="1"/>
  <c r="T598" i="8"/>
  <c r="V598" i="8" s="1"/>
  <c r="T330" i="8"/>
  <c r="V330" i="8" s="1"/>
  <c r="T383" i="8"/>
  <c r="V383" i="8" s="1"/>
  <c r="T170" i="8"/>
  <c r="V170" i="8" s="1"/>
  <c r="T249" i="8"/>
  <c r="V249" i="8" s="1"/>
  <c r="T739" i="8"/>
  <c r="V739" i="8" s="1"/>
  <c r="T197" i="8"/>
  <c r="V197" i="8" s="1"/>
  <c r="T256" i="8"/>
  <c r="V256" i="8" s="1"/>
  <c r="T871" i="8"/>
  <c r="V871" i="8" s="1"/>
  <c r="T825" i="8"/>
  <c r="V825" i="8" s="1"/>
  <c r="T560" i="8"/>
  <c r="V560" i="8" s="1"/>
  <c r="T354" i="8"/>
  <c r="V354" i="8" s="1"/>
  <c r="T837" i="8"/>
  <c r="V837" i="8" s="1"/>
  <c r="T700" i="8"/>
  <c r="V700" i="8" s="1"/>
  <c r="T178" i="8"/>
  <c r="V178" i="8" s="1"/>
  <c r="T245" i="8"/>
  <c r="V245" i="8" s="1"/>
  <c r="T740" i="8"/>
  <c r="V740" i="8" s="1"/>
  <c r="T702" i="8"/>
  <c r="V702" i="8" s="1"/>
  <c r="T659" i="8"/>
  <c r="V659" i="8" s="1"/>
  <c r="T241" i="8"/>
  <c r="V241" i="8" s="1"/>
  <c r="T424" i="8"/>
  <c r="V424" i="8" s="1"/>
  <c r="T860" i="8"/>
  <c r="V860" i="8" s="1"/>
  <c r="T718" i="8"/>
  <c r="V718" i="8" s="1"/>
  <c r="T263" i="8"/>
  <c r="V263" i="8" s="1"/>
  <c r="T258" i="8"/>
  <c r="V258" i="8" s="1"/>
  <c r="T23" i="8"/>
  <c r="V23" i="8" s="1"/>
  <c r="T95" i="8"/>
  <c r="V95" i="8" s="1"/>
  <c r="T266" i="8"/>
  <c r="V266" i="8" s="1"/>
  <c r="T199" i="8"/>
  <c r="V199" i="8" s="1"/>
  <c r="T409" i="8"/>
  <c r="V409" i="8" s="1"/>
  <c r="T566" i="8"/>
  <c r="V566" i="8" s="1"/>
  <c r="T686" i="8"/>
  <c r="V686" i="8" s="1"/>
  <c r="T342" i="8"/>
  <c r="V342" i="8" s="1"/>
  <c r="T385" i="8"/>
  <c r="V385" i="8" s="1"/>
  <c r="T212" i="8"/>
  <c r="V212" i="8" s="1"/>
  <c r="T683" i="8"/>
  <c r="V683" i="8" s="1"/>
  <c r="T647" i="8"/>
  <c r="V647" i="8" s="1"/>
  <c r="T553" i="8"/>
  <c r="V553" i="8" s="1"/>
  <c r="T735" i="8"/>
  <c r="V735" i="8" s="1"/>
  <c r="T206" i="8"/>
  <c r="V206" i="8" s="1"/>
  <c r="T712" i="8"/>
  <c r="V712" i="8" s="1"/>
  <c r="T644" i="8"/>
  <c r="V644" i="8" s="1"/>
  <c r="T220" i="8"/>
  <c r="V220" i="8" s="1"/>
  <c r="T433" i="8"/>
  <c r="V433" i="8" s="1"/>
  <c r="T592" i="8"/>
  <c r="V592" i="8" s="1"/>
  <c r="T259" i="8"/>
  <c r="V259" i="8" s="1"/>
  <c r="T363" i="8"/>
  <c r="V363" i="8" s="1"/>
  <c r="T648" i="8"/>
  <c r="V648" i="8" s="1"/>
  <c r="T602" i="8"/>
  <c r="V602" i="8" s="1"/>
  <c r="T374" i="8"/>
  <c r="V374" i="8" s="1"/>
  <c r="T362" i="8"/>
  <c r="V362" i="8" s="1"/>
  <c r="T864" i="8"/>
  <c r="V864" i="8" s="1"/>
  <c r="T843" i="8"/>
  <c r="V843" i="8" s="1"/>
  <c r="T632" i="8"/>
  <c r="V632" i="8" s="1"/>
  <c r="T808" i="8"/>
  <c r="V808" i="8" s="1"/>
  <c r="T225" i="8"/>
  <c r="V225" i="8" s="1"/>
  <c r="T463" i="8"/>
  <c r="V463" i="8" s="1"/>
  <c r="T231" i="8"/>
  <c r="V231" i="8" s="1"/>
  <c r="T280" i="8"/>
  <c r="V280" i="8" s="1"/>
  <c r="T367" i="8"/>
  <c r="V367" i="8" s="1"/>
  <c r="T768" i="8"/>
  <c r="V768" i="8" s="1"/>
  <c r="T300" i="8"/>
  <c r="V300" i="8" s="1"/>
  <c r="T462" i="8"/>
  <c r="V462" i="8" s="1"/>
  <c r="T695" i="8"/>
  <c r="V695" i="8" s="1"/>
  <c r="T766" i="8"/>
  <c r="V766" i="8" s="1"/>
  <c r="T500" i="8"/>
  <c r="V500" i="8" s="1"/>
  <c r="T784" i="8"/>
  <c r="V784" i="8" s="1"/>
  <c r="T901" i="8"/>
  <c r="V901" i="8" s="1"/>
  <c r="T883" i="8"/>
  <c r="V883" i="8" s="1"/>
  <c r="T552" i="8"/>
  <c r="V552" i="8" s="1"/>
  <c r="T523" i="8"/>
  <c r="V523" i="8" s="1"/>
  <c r="T744" i="8"/>
  <c r="V744" i="8" s="1"/>
  <c r="T563" i="8"/>
  <c r="V563" i="8" s="1"/>
  <c r="T819" i="8"/>
  <c r="V819" i="8" s="1"/>
  <c r="T153" i="8"/>
  <c r="V153" i="8" s="1"/>
  <c r="T292" i="8"/>
  <c r="V292" i="8" s="1"/>
  <c r="T173" i="8"/>
  <c r="V173" i="8" s="1"/>
  <c r="T468" i="8"/>
  <c r="V468" i="8" s="1"/>
  <c r="T248" i="8"/>
  <c r="V248" i="8" s="1"/>
  <c r="T376" i="8"/>
  <c r="V376" i="8" s="1"/>
  <c r="T605" i="8"/>
  <c r="V605" i="8" s="1"/>
  <c r="T96" i="8"/>
  <c r="V96" i="8" s="1"/>
  <c r="T902" i="8"/>
  <c r="V902" i="8" s="1"/>
  <c r="T800" i="8"/>
  <c r="V800" i="8" s="1"/>
  <c r="T769" i="8"/>
  <c r="V769" i="8" s="1"/>
  <c r="T270" i="8"/>
  <c r="V270" i="8" s="1"/>
  <c r="T289" i="8"/>
  <c r="V289" i="8" s="1"/>
  <c r="T771" i="8"/>
  <c r="V771" i="8" s="1"/>
  <c r="T128" i="8"/>
  <c r="V128" i="8" s="1"/>
  <c r="T654" i="8"/>
  <c r="V654" i="8" s="1"/>
  <c r="T55" i="8"/>
  <c r="V55" i="8" s="1"/>
  <c r="T893" i="8"/>
  <c r="V893" i="8" s="1"/>
  <c r="T896" i="8"/>
  <c r="V896" i="8" s="1"/>
  <c r="T788" i="8"/>
  <c r="V788" i="8" s="1"/>
  <c r="T102" i="8"/>
  <c r="V102" i="8" s="1"/>
  <c r="T823" i="8"/>
  <c r="V823" i="8" s="1"/>
  <c r="T286" i="8"/>
  <c r="V286" i="8" s="1"/>
  <c r="T919" i="8"/>
  <c r="V919" i="8" s="1"/>
  <c r="T320" i="8"/>
  <c r="V320" i="8" s="1"/>
  <c r="T921" i="8"/>
  <c r="V921" i="8" s="1"/>
  <c r="T307" i="8"/>
  <c r="V307" i="8" s="1"/>
  <c r="T94" i="8"/>
  <c r="V94" i="8" s="1"/>
  <c r="T841" i="8"/>
  <c r="V841" i="8" s="1"/>
  <c r="T18" i="8"/>
  <c r="V18" i="8" s="1"/>
  <c r="T323" i="8"/>
  <c r="V323" i="8" s="1"/>
  <c r="T624" i="8"/>
  <c r="V624" i="8" s="1"/>
  <c r="T127" i="8"/>
  <c r="V127" i="8" s="1"/>
  <c r="T267" i="8"/>
  <c r="V267" i="8" s="1"/>
  <c r="T361" i="8"/>
  <c r="V361" i="8" s="1"/>
  <c r="T470" i="8"/>
  <c r="V470" i="8" s="1"/>
  <c r="T222" i="8"/>
  <c r="V222" i="8" s="1"/>
  <c r="T888" i="8"/>
  <c r="V888" i="8" s="1"/>
  <c r="T34" i="8"/>
  <c r="V34" i="8" s="1"/>
  <c r="T714" i="8"/>
  <c r="V714" i="8" s="1"/>
  <c r="T219" i="8"/>
  <c r="V219" i="8" s="1"/>
  <c r="T506" i="8"/>
  <c r="V506" i="8" s="1"/>
  <c r="T311" i="8"/>
  <c r="V311" i="8" s="1"/>
  <c r="T378" i="8"/>
  <c r="V378" i="8" s="1"/>
  <c r="T691" i="8"/>
  <c r="V691" i="8" s="1"/>
  <c r="T634" i="8"/>
  <c r="V634" i="8" s="1"/>
  <c r="T359" i="8"/>
  <c r="V359" i="8" s="1"/>
  <c r="T545" i="8"/>
  <c r="V545" i="8" s="1"/>
  <c r="T676" i="8"/>
  <c r="V676" i="8" s="1"/>
  <c r="T445" i="8"/>
  <c r="V445" i="8" s="1"/>
  <c r="T124" i="8"/>
  <c r="V124" i="8" s="1"/>
  <c r="T869" i="8"/>
  <c r="V869" i="8" s="1"/>
  <c r="T283" i="8"/>
  <c r="V283" i="8" s="1"/>
  <c r="T724" i="8"/>
  <c r="V724" i="8" s="1"/>
  <c r="T405" i="8"/>
  <c r="V405" i="8" s="1"/>
  <c r="T639" i="8"/>
  <c r="V639" i="8" s="1"/>
  <c r="T908" i="8"/>
  <c r="V908" i="8" s="1"/>
  <c r="T853" i="8"/>
  <c r="V853" i="8" s="1"/>
  <c r="T743" i="8"/>
  <c r="V743" i="8" s="1"/>
  <c r="T732" i="8"/>
  <c r="V732" i="8" s="1"/>
  <c r="T387" i="8"/>
  <c r="V387" i="8" s="1"/>
  <c r="T230" i="8"/>
  <c r="V230" i="8" s="1"/>
  <c r="T404" i="8"/>
  <c r="V404" i="8" s="1"/>
  <c r="T190" i="8"/>
  <c r="V190" i="8" s="1"/>
  <c r="T120" i="8"/>
  <c r="V120" i="8" s="1"/>
  <c r="T780" i="8"/>
  <c r="V780" i="8" s="1"/>
  <c r="T505" i="8"/>
  <c r="V505" i="8" s="1"/>
  <c r="T548" i="8"/>
  <c r="V548" i="8" s="1"/>
  <c r="T221" i="8"/>
  <c r="V221" i="8" s="1"/>
  <c r="T582" i="8"/>
  <c r="V582" i="8" s="1"/>
  <c r="T335" i="8"/>
  <c r="V335" i="8" s="1"/>
  <c r="T150" i="8"/>
  <c r="V150" i="8" s="1"/>
  <c r="T609" i="8"/>
  <c r="V609" i="8" s="1"/>
  <c r="T282" i="8"/>
  <c r="V282" i="8" s="1"/>
  <c r="T340" i="8"/>
  <c r="V340" i="8" s="1"/>
  <c r="T351" i="8"/>
  <c r="V351" i="8" s="1"/>
  <c r="T379" i="8"/>
  <c r="V379" i="8" s="1"/>
  <c r="T862" i="8"/>
  <c r="V862" i="8" s="1"/>
  <c r="T704" i="8"/>
  <c r="V704" i="8" s="1"/>
  <c r="T192" i="8"/>
  <c r="V192" i="8" s="1"/>
  <c r="T551" i="8"/>
  <c r="V551" i="8" s="1"/>
  <c r="T301" i="8"/>
  <c r="V301" i="8" s="1"/>
  <c r="T364" i="8"/>
  <c r="V364" i="8" s="1"/>
  <c r="T530" i="8"/>
  <c r="V530" i="8" s="1"/>
  <c r="T884" i="8"/>
  <c r="V884" i="8" s="1"/>
  <c r="T217" i="8"/>
  <c r="V217" i="8" s="1"/>
  <c r="T601" i="8"/>
  <c r="V601" i="8" s="1"/>
  <c r="T268" i="8"/>
  <c r="V268" i="8" s="1"/>
  <c r="T281" i="8"/>
  <c r="V281" i="8" s="1"/>
  <c r="T679" i="8"/>
  <c r="V679" i="8" s="1"/>
  <c r="T886" i="8"/>
  <c r="V886" i="8" s="1"/>
  <c r="T645" i="8"/>
  <c r="V645" i="8" s="1"/>
  <c r="T680" i="8"/>
  <c r="V680" i="8" s="1"/>
  <c r="T503" i="8"/>
  <c r="V503" i="8" s="1"/>
  <c r="T741" i="8"/>
  <c r="V741" i="8" s="1"/>
  <c r="T812" i="8"/>
  <c r="V812" i="8" s="1"/>
  <c r="T580" i="8"/>
  <c r="V580" i="8" s="1"/>
  <c r="T796" i="8"/>
  <c r="V796" i="8" s="1"/>
  <c r="T527" i="8"/>
  <c r="V527" i="8" s="1"/>
  <c r="T664" i="8"/>
  <c r="V664" i="8" s="1"/>
  <c r="T284" i="8"/>
  <c r="V284" i="8" s="1"/>
  <c r="T824" i="8"/>
  <c r="V824" i="8" s="1"/>
  <c r="T357" i="8"/>
  <c r="V357" i="8" s="1"/>
  <c r="T413" i="8"/>
  <c r="V413" i="8" s="1"/>
  <c r="T715" i="8"/>
  <c r="V715" i="8" s="1"/>
  <c r="T875" i="8"/>
  <c r="V875" i="8" s="1"/>
  <c r="F17" i="8"/>
  <c r="F18" i="8" s="1"/>
  <c r="F19" i="8" s="1"/>
  <c r="F20" i="8" s="1"/>
  <c r="F21" i="8" s="1"/>
  <c r="F22" i="8" s="1"/>
  <c r="F23" i="8" s="1"/>
  <c r="F24" i="8" s="1"/>
  <c r="F25" i="8" s="1"/>
  <c r="F26" i="8" s="1"/>
  <c r="F27" i="8" s="1"/>
  <c r="F28" i="8" s="1"/>
  <c r="F29" i="8" s="1"/>
  <c r="F30" i="8" s="1"/>
  <c r="F31" i="8" s="1"/>
  <c r="F32" i="8" s="1"/>
  <c r="F33" i="8" s="1"/>
  <c r="F34" i="8" s="1"/>
  <c r="F35" i="8" s="1"/>
  <c r="F36" i="8" s="1"/>
  <c r="F37" i="8" s="1"/>
  <c r="F38" i="8" s="1"/>
  <c r="F39" i="8" s="1"/>
  <c r="F40" i="8" s="1"/>
  <c r="F41" i="8" s="1"/>
  <c r="F42" i="8" s="1"/>
  <c r="F43" i="8" s="1"/>
  <c r="F44" i="8" s="1"/>
  <c r="F45" i="8" s="1"/>
  <c r="F46" i="8" s="1"/>
  <c r="F47" i="8" s="1"/>
  <c r="F48" i="8" s="1"/>
  <c r="F49" i="8" s="1"/>
  <c r="F50" i="8" s="1"/>
  <c r="F51" i="8" s="1"/>
  <c r="F52" i="8" s="1"/>
  <c r="F53" i="8" s="1"/>
  <c r="F54" i="8" s="1"/>
  <c r="F55" i="8" s="1"/>
  <c r="F56" i="8" s="1"/>
  <c r="F57" i="8" s="1"/>
  <c r="F58" i="8" s="1"/>
  <c r="F59" i="8" s="1"/>
  <c r="F60" i="8" s="1"/>
  <c r="F61" i="8" s="1"/>
  <c r="F62" i="8" s="1"/>
  <c r="F63" i="8" s="1"/>
  <c r="F64" i="8" s="1"/>
  <c r="F65" i="8" s="1"/>
  <c r="F66" i="8" s="1"/>
  <c r="F67" i="8" s="1"/>
  <c r="F68" i="8" s="1"/>
  <c r="F69" i="8" s="1"/>
  <c r="F70" i="8" s="1"/>
  <c r="F71" i="8" s="1"/>
  <c r="F72" i="8" s="1"/>
  <c r="F73" i="8" s="1"/>
  <c r="F74" i="8" s="1"/>
  <c r="F75" i="8" s="1"/>
  <c r="F76" i="8" s="1"/>
  <c r="F77" i="8" s="1"/>
  <c r="F78" i="8" s="1"/>
  <c r="F79" i="8" s="1"/>
  <c r="F80" i="8" s="1"/>
  <c r="F81" i="8" s="1"/>
  <c r="F82" i="8" s="1"/>
  <c r="F83" i="8" s="1"/>
  <c r="F84" i="8" s="1"/>
  <c r="F85" i="8" s="1"/>
  <c r="F86" i="8" s="1"/>
  <c r="F87" i="8" s="1"/>
  <c r="F88" i="8" s="1"/>
  <c r="F89" i="8" s="1"/>
  <c r="F90" i="8" s="1"/>
  <c r="F91" i="8" s="1"/>
  <c r="F92" i="8" s="1"/>
  <c r="F93" i="8" s="1"/>
  <c r="F94" i="8" s="1"/>
  <c r="F95" i="8" s="1"/>
  <c r="F96" i="8" s="1"/>
  <c r="F97" i="8" s="1"/>
  <c r="F98" i="8" s="1"/>
  <c r="F99" i="8" s="1"/>
  <c r="F100" i="8" s="1"/>
  <c r="F101" i="8" s="1"/>
  <c r="F102" i="8" s="1"/>
  <c r="F103" i="8" s="1"/>
  <c r="F104" i="8" s="1"/>
  <c r="F105" i="8" s="1"/>
  <c r="F106" i="8" s="1"/>
  <c r="F107" i="8" s="1"/>
  <c r="F108" i="8" s="1"/>
  <c r="F109" i="8" s="1"/>
  <c r="F110" i="8" s="1"/>
  <c r="F111" i="8" s="1"/>
  <c r="F112" i="8" s="1"/>
  <c r="F113" i="8" s="1"/>
  <c r="F114" i="8" s="1"/>
  <c r="F115" i="8" s="1"/>
  <c r="F116" i="8" s="1"/>
  <c r="F117" i="8" s="1"/>
  <c r="F118" i="8" s="1"/>
  <c r="F119" i="8" s="1"/>
  <c r="F120" i="8" s="1"/>
  <c r="F121" i="8" s="1"/>
  <c r="F122" i="8" s="1"/>
  <c r="F123" i="8" s="1"/>
  <c r="F124" i="8" s="1"/>
  <c r="F125" i="8" s="1"/>
  <c r="F126" i="8" s="1"/>
  <c r="F127" i="8" s="1"/>
  <c r="F128" i="8" s="1"/>
  <c r="F129" i="8" s="1"/>
  <c r="F130" i="8" s="1"/>
  <c r="F131" i="8" s="1"/>
  <c r="F132" i="8" s="1"/>
  <c r="F133" i="8" s="1"/>
  <c r="F134" i="8" s="1"/>
  <c r="F135" i="8" s="1"/>
  <c r="F136" i="8" s="1"/>
  <c r="F137" i="8" s="1"/>
  <c r="F138" i="8" s="1"/>
  <c r="F139" i="8" s="1"/>
  <c r="F140" i="8" s="1"/>
  <c r="F141" i="8" s="1"/>
  <c r="F142" i="8" s="1"/>
  <c r="F143" i="8" s="1"/>
  <c r="F144" i="8" s="1"/>
  <c r="F145" i="8" s="1"/>
  <c r="F146" i="8" s="1"/>
  <c r="F147" i="8" s="1"/>
  <c r="F148" i="8" s="1"/>
  <c r="F149" i="8" s="1"/>
  <c r="F150" i="8" s="1"/>
  <c r="F151" i="8" s="1"/>
  <c r="F152" i="8" s="1"/>
  <c r="F153" i="8" s="1"/>
  <c r="F154" i="8" s="1"/>
  <c r="F155" i="8" s="1"/>
  <c r="F156" i="8" s="1"/>
  <c r="F157" i="8" s="1"/>
  <c r="F158" i="8" s="1"/>
  <c r="F159" i="8" s="1"/>
  <c r="F160" i="8" s="1"/>
  <c r="F161" i="8" s="1"/>
  <c r="F162" i="8" s="1"/>
  <c r="F163" i="8" s="1"/>
  <c r="F164" i="8" s="1"/>
  <c r="F165" i="8" s="1"/>
  <c r="F166" i="8" s="1"/>
  <c r="F167" i="8" s="1"/>
  <c r="F168" i="8" s="1"/>
  <c r="F169" i="8" s="1"/>
  <c r="F170" i="8" s="1"/>
  <c r="F171" i="8" s="1"/>
  <c r="F172" i="8" s="1"/>
  <c r="F173" i="8" s="1"/>
  <c r="F174" i="8" s="1"/>
  <c r="F175" i="8" s="1"/>
  <c r="F176" i="8" s="1"/>
  <c r="F177" i="8" s="1"/>
  <c r="F178" i="8" s="1"/>
  <c r="F179" i="8" s="1"/>
  <c r="F180" i="8" s="1"/>
  <c r="F181" i="8" s="1"/>
  <c r="F182" i="8" s="1"/>
  <c r="F183" i="8" s="1"/>
  <c r="F184" i="8" s="1"/>
  <c r="F185" i="8" s="1"/>
  <c r="F186" i="8" s="1"/>
  <c r="F187" i="8" s="1"/>
  <c r="F188" i="8" s="1"/>
  <c r="F189" i="8" s="1"/>
  <c r="F190" i="8" s="1"/>
  <c r="F191" i="8" s="1"/>
  <c r="F192" i="8" s="1"/>
  <c r="F193" i="8" s="1"/>
  <c r="F194" i="8" s="1"/>
  <c r="F195" i="8" s="1"/>
  <c r="F196" i="8" s="1"/>
  <c r="F197" i="8" s="1"/>
  <c r="F198" i="8" s="1"/>
  <c r="F199" i="8" s="1"/>
  <c r="F200" i="8" s="1"/>
  <c r="F201" i="8" s="1"/>
  <c r="F202" i="8" s="1"/>
  <c r="F203" i="8" s="1"/>
  <c r="F204" i="8" s="1"/>
  <c r="F205" i="8" s="1"/>
  <c r="F206" i="8" s="1"/>
  <c r="F207" i="8" s="1"/>
  <c r="F208" i="8" s="1"/>
  <c r="F209" i="8" s="1"/>
  <c r="F210" i="8" s="1"/>
  <c r="F211" i="8" s="1"/>
  <c r="F212" i="8" s="1"/>
  <c r="F213" i="8" s="1"/>
  <c r="F214" i="8" s="1"/>
  <c r="F215" i="8" s="1"/>
  <c r="F216" i="8" s="1"/>
  <c r="F217" i="8" s="1"/>
  <c r="F218" i="8" s="1"/>
  <c r="F219" i="8" s="1"/>
  <c r="F220" i="8" s="1"/>
  <c r="F221" i="8" s="1"/>
  <c r="F222" i="8" s="1"/>
  <c r="F223" i="8" s="1"/>
  <c r="F224" i="8" s="1"/>
  <c r="F225" i="8" s="1"/>
  <c r="F226" i="8" s="1"/>
  <c r="F227" i="8" s="1"/>
  <c r="F228" i="8" s="1"/>
  <c r="F229" i="8" s="1"/>
  <c r="F230" i="8" s="1"/>
  <c r="F231" i="8" s="1"/>
  <c r="F232" i="8" s="1"/>
  <c r="F233" i="8" s="1"/>
  <c r="F234" i="8" s="1"/>
  <c r="F235" i="8" s="1"/>
  <c r="F236" i="8" s="1"/>
  <c r="F237" i="8" s="1"/>
  <c r="F238" i="8" s="1"/>
  <c r="F239" i="8" s="1"/>
  <c r="F240" i="8" s="1"/>
  <c r="F241" i="8" s="1"/>
  <c r="F242" i="8" s="1"/>
  <c r="F243" i="8" s="1"/>
  <c r="F244" i="8" s="1"/>
  <c r="F245" i="8" s="1"/>
  <c r="F246" i="8" s="1"/>
  <c r="F247" i="8" s="1"/>
  <c r="F248" i="8" s="1"/>
  <c r="F249" i="8" s="1"/>
  <c r="F250" i="8" s="1"/>
  <c r="F251" i="8" s="1"/>
  <c r="F252" i="8" s="1"/>
  <c r="F253" i="8" s="1"/>
  <c r="F254" i="8" s="1"/>
  <c r="F255" i="8" s="1"/>
  <c r="F256" i="8" s="1"/>
  <c r="F257" i="8" s="1"/>
  <c r="F258" i="8" s="1"/>
  <c r="F259" i="8" s="1"/>
  <c r="F260" i="8" s="1"/>
  <c r="F261" i="8" s="1"/>
  <c r="F262" i="8" s="1"/>
  <c r="F263" i="8" s="1"/>
  <c r="F264" i="8" s="1"/>
  <c r="F265" i="8" s="1"/>
  <c r="F266" i="8" s="1"/>
  <c r="F267" i="8" s="1"/>
  <c r="F268" i="8" s="1"/>
  <c r="F269" i="8" s="1"/>
  <c r="F270" i="8" s="1"/>
  <c r="F271" i="8" s="1"/>
  <c r="F272" i="8" s="1"/>
  <c r="F273" i="8" s="1"/>
  <c r="F274" i="8" s="1"/>
  <c r="F275" i="8" s="1"/>
  <c r="F276" i="8" s="1"/>
  <c r="F277" i="8" s="1"/>
  <c r="F278" i="8" s="1"/>
  <c r="F279" i="8" s="1"/>
  <c r="F280" i="8" s="1"/>
  <c r="F281" i="8" s="1"/>
  <c r="F282" i="8" s="1"/>
  <c r="F283" i="8" s="1"/>
  <c r="F284" i="8" s="1"/>
  <c r="F285" i="8" s="1"/>
  <c r="F286" i="8" s="1"/>
  <c r="F287" i="8" s="1"/>
  <c r="F288" i="8" s="1"/>
  <c r="F289" i="8" s="1"/>
  <c r="F290" i="8" s="1"/>
  <c r="F291" i="8" s="1"/>
  <c r="F292" i="8" s="1"/>
  <c r="F293" i="8" s="1"/>
  <c r="F294" i="8" s="1"/>
  <c r="F295" i="8" s="1"/>
  <c r="F296" i="8" s="1"/>
  <c r="F297" i="8" s="1"/>
  <c r="F298" i="8" s="1"/>
  <c r="F299" i="8" s="1"/>
  <c r="F300" i="8" s="1"/>
  <c r="F301" i="8" s="1"/>
  <c r="F302" i="8" s="1"/>
  <c r="F303" i="8" s="1"/>
  <c r="F304" i="8" s="1"/>
  <c r="F305" i="8" s="1"/>
  <c r="F306" i="8" s="1"/>
  <c r="F307" i="8" s="1"/>
  <c r="F308" i="8" s="1"/>
  <c r="F309" i="8" s="1"/>
  <c r="F310" i="8" s="1"/>
  <c r="F311" i="8" s="1"/>
  <c r="F312" i="8" s="1"/>
  <c r="F313" i="8" s="1"/>
  <c r="F314" i="8" s="1"/>
  <c r="F315" i="8" s="1"/>
  <c r="F316" i="8" s="1"/>
  <c r="F317" i="8" s="1"/>
  <c r="F318" i="8" s="1"/>
  <c r="F319" i="8" s="1"/>
  <c r="F320" i="8" s="1"/>
  <c r="F321" i="8" s="1"/>
  <c r="F322" i="8" s="1"/>
  <c r="F323" i="8" s="1"/>
  <c r="F324" i="8" s="1"/>
  <c r="F325" i="8" s="1"/>
  <c r="F326" i="8" s="1"/>
  <c r="F327" i="8" s="1"/>
  <c r="F328" i="8" s="1"/>
  <c r="F329" i="8" s="1"/>
  <c r="F330" i="8" s="1"/>
  <c r="F331" i="8" s="1"/>
  <c r="F332" i="8" s="1"/>
  <c r="F333" i="8" s="1"/>
  <c r="F334" i="8" s="1"/>
  <c r="F335" i="8" s="1"/>
  <c r="F336" i="8" s="1"/>
  <c r="F337" i="8" s="1"/>
  <c r="F338" i="8" s="1"/>
  <c r="F339" i="8" s="1"/>
  <c r="F340" i="8" s="1"/>
  <c r="F341" i="8" s="1"/>
  <c r="F342" i="8" s="1"/>
  <c r="F343" i="8" s="1"/>
  <c r="F344" i="8" s="1"/>
  <c r="F345" i="8" s="1"/>
  <c r="F346" i="8" s="1"/>
  <c r="F347" i="8" s="1"/>
  <c r="F348" i="8" s="1"/>
  <c r="F349" i="8" s="1"/>
  <c r="F350" i="8" s="1"/>
  <c r="F351" i="8" s="1"/>
  <c r="F352" i="8" s="1"/>
  <c r="F353" i="8" s="1"/>
  <c r="F354" i="8" s="1"/>
  <c r="F355" i="8" s="1"/>
  <c r="F356" i="8" s="1"/>
  <c r="F357" i="8" s="1"/>
  <c r="F358" i="8" s="1"/>
  <c r="F359" i="8" s="1"/>
  <c r="F360" i="8" s="1"/>
  <c r="F361" i="8" s="1"/>
  <c r="F362" i="8" s="1"/>
  <c r="F363" i="8" s="1"/>
  <c r="F364" i="8" s="1"/>
  <c r="F365" i="8" s="1"/>
  <c r="F366" i="8" s="1"/>
  <c r="F367" i="8" s="1"/>
  <c r="F368" i="8" s="1"/>
  <c r="F369" i="8" s="1"/>
  <c r="F370" i="8" s="1"/>
  <c r="F371" i="8" s="1"/>
  <c r="F372" i="8" s="1"/>
  <c r="F373" i="8" s="1"/>
  <c r="F374" i="8" s="1"/>
  <c r="F375" i="8" s="1"/>
  <c r="F376" i="8" s="1"/>
  <c r="F377" i="8" s="1"/>
  <c r="F378" i="8" s="1"/>
  <c r="F379" i="8" s="1"/>
  <c r="F380" i="8" s="1"/>
  <c r="F381" i="8" s="1"/>
  <c r="F382" i="8" s="1"/>
  <c r="F383" i="8" s="1"/>
  <c r="F384" i="8" s="1"/>
  <c r="F385" i="8" s="1"/>
  <c r="F386" i="8" s="1"/>
  <c r="F387" i="8" s="1"/>
  <c r="F388" i="8" s="1"/>
  <c r="F389" i="8" s="1"/>
  <c r="F390" i="8" s="1"/>
  <c r="F391" i="8" s="1"/>
  <c r="F392" i="8" s="1"/>
  <c r="F393" i="8" s="1"/>
  <c r="F394" i="8" s="1"/>
  <c r="F395" i="8" s="1"/>
  <c r="F396" i="8" s="1"/>
  <c r="F397" i="8" s="1"/>
  <c r="F398" i="8" s="1"/>
  <c r="F399" i="8" s="1"/>
  <c r="F400" i="8" s="1"/>
  <c r="F401" i="8" s="1"/>
  <c r="F402" i="8" s="1"/>
  <c r="F403" i="8" s="1"/>
  <c r="F404" i="8" s="1"/>
  <c r="F405" i="8" s="1"/>
  <c r="F406" i="8" s="1"/>
  <c r="F407" i="8" s="1"/>
  <c r="F408" i="8" s="1"/>
  <c r="F409" i="8" s="1"/>
  <c r="F410" i="8" s="1"/>
  <c r="F411" i="8" s="1"/>
  <c r="F412" i="8" s="1"/>
  <c r="F413" i="8" s="1"/>
  <c r="F414" i="8" s="1"/>
  <c r="F415" i="8" s="1"/>
  <c r="F416" i="8" s="1"/>
  <c r="F417" i="8" s="1"/>
  <c r="F418" i="8" s="1"/>
  <c r="F419" i="8" s="1"/>
  <c r="F420" i="8" s="1"/>
  <c r="F421" i="8" s="1"/>
  <c r="F422" i="8" s="1"/>
  <c r="F423" i="8" s="1"/>
  <c r="F424" i="8" s="1"/>
  <c r="F425" i="8" s="1"/>
  <c r="F426" i="8" s="1"/>
  <c r="F427" i="8" s="1"/>
  <c r="F428" i="8" s="1"/>
  <c r="F429" i="8" s="1"/>
  <c r="F430" i="8" s="1"/>
  <c r="F431" i="8" s="1"/>
  <c r="F432" i="8" s="1"/>
  <c r="F433" i="8" s="1"/>
  <c r="F434" i="8" s="1"/>
  <c r="F435" i="8" s="1"/>
  <c r="F436" i="8" s="1"/>
  <c r="F437" i="8" s="1"/>
  <c r="F438" i="8" s="1"/>
  <c r="F439" i="8" s="1"/>
  <c r="F440" i="8" s="1"/>
  <c r="F441" i="8" s="1"/>
  <c r="F442" i="8" s="1"/>
  <c r="F443" i="8" s="1"/>
  <c r="F444" i="8" s="1"/>
  <c r="F445" i="8" s="1"/>
  <c r="F446" i="8" s="1"/>
  <c r="F447" i="8" s="1"/>
  <c r="F448" i="8" s="1"/>
  <c r="F449" i="8" s="1"/>
  <c r="F450" i="8" s="1"/>
  <c r="F451" i="8" s="1"/>
  <c r="F452" i="8" s="1"/>
  <c r="F453" i="8" s="1"/>
  <c r="F454" i="8" s="1"/>
  <c r="F455" i="8" s="1"/>
  <c r="F456" i="8" s="1"/>
  <c r="F457" i="8" s="1"/>
  <c r="F458" i="8" s="1"/>
  <c r="F459" i="8" s="1"/>
  <c r="F460" i="8" s="1"/>
  <c r="F461" i="8" s="1"/>
  <c r="F462" i="8" s="1"/>
  <c r="F463" i="8" s="1"/>
  <c r="F464" i="8" s="1"/>
  <c r="F465" i="8" s="1"/>
  <c r="F466" i="8" s="1"/>
  <c r="F467" i="8" s="1"/>
  <c r="F468" i="8" s="1"/>
  <c r="F469" i="8" s="1"/>
  <c r="F470" i="8" s="1"/>
  <c r="F471" i="8" s="1"/>
  <c r="F472" i="8" s="1"/>
  <c r="F473" i="8" s="1"/>
  <c r="F474" i="8" s="1"/>
  <c r="F475" i="8" s="1"/>
  <c r="F476" i="8" s="1"/>
  <c r="F477" i="8" s="1"/>
  <c r="F478" i="8" s="1"/>
  <c r="F479" i="8" s="1"/>
  <c r="F480" i="8" s="1"/>
  <c r="F481" i="8" s="1"/>
  <c r="F482" i="8" s="1"/>
  <c r="F483" i="8" s="1"/>
  <c r="F484" i="8" s="1"/>
  <c r="F485" i="8" s="1"/>
  <c r="F486" i="8" s="1"/>
  <c r="F487" i="8" s="1"/>
  <c r="F488" i="8" s="1"/>
  <c r="F489" i="8" s="1"/>
  <c r="F490" i="8" s="1"/>
  <c r="F491" i="8" s="1"/>
  <c r="F492" i="8" s="1"/>
  <c r="F493" i="8" s="1"/>
  <c r="F494" i="8" s="1"/>
  <c r="F495" i="8" s="1"/>
  <c r="F496" i="8" s="1"/>
  <c r="F497" i="8" s="1"/>
  <c r="F498" i="8" s="1"/>
  <c r="F499" i="8" s="1"/>
  <c r="F500" i="8" s="1"/>
  <c r="F501" i="8" s="1"/>
  <c r="F502" i="8" s="1"/>
  <c r="F503" i="8" s="1"/>
  <c r="F504" i="8" s="1"/>
  <c r="F505" i="8" s="1"/>
  <c r="F506" i="8" s="1"/>
  <c r="F507" i="8" s="1"/>
  <c r="F508" i="8" s="1"/>
  <c r="F509" i="8" s="1"/>
  <c r="F510" i="8" s="1"/>
  <c r="F511" i="8" s="1"/>
  <c r="F512" i="8" s="1"/>
  <c r="F513" i="8" s="1"/>
  <c r="F514" i="8" s="1"/>
  <c r="F515" i="8" s="1"/>
  <c r="F516" i="8" s="1"/>
  <c r="F517" i="8" s="1"/>
  <c r="F518" i="8" s="1"/>
  <c r="F519" i="8" s="1"/>
  <c r="F520" i="8" s="1"/>
  <c r="F521" i="8" s="1"/>
  <c r="F522" i="8" s="1"/>
  <c r="F523" i="8" s="1"/>
  <c r="F524" i="8" s="1"/>
  <c r="F525" i="8" s="1"/>
  <c r="F526" i="8" s="1"/>
  <c r="F527" i="8" s="1"/>
  <c r="F528" i="8" s="1"/>
  <c r="F529" i="8" s="1"/>
  <c r="F530" i="8" s="1"/>
  <c r="F531" i="8" s="1"/>
  <c r="F532" i="8" s="1"/>
  <c r="F533" i="8" s="1"/>
  <c r="F534" i="8" s="1"/>
  <c r="F535" i="8" s="1"/>
  <c r="F536" i="8" s="1"/>
  <c r="F537" i="8" s="1"/>
  <c r="F538" i="8" s="1"/>
  <c r="F539" i="8" s="1"/>
  <c r="F540" i="8" s="1"/>
  <c r="F541" i="8" s="1"/>
  <c r="F542" i="8" s="1"/>
  <c r="F543" i="8" s="1"/>
  <c r="F544" i="8" s="1"/>
  <c r="F545" i="8" s="1"/>
  <c r="F546" i="8" s="1"/>
  <c r="F547" i="8" s="1"/>
  <c r="F548" i="8" s="1"/>
  <c r="F549" i="8" s="1"/>
  <c r="F550" i="8" s="1"/>
  <c r="F551" i="8" s="1"/>
  <c r="F552" i="8" s="1"/>
  <c r="F553" i="8" s="1"/>
  <c r="F554" i="8" s="1"/>
  <c r="F555" i="8" s="1"/>
  <c r="F556" i="8" s="1"/>
  <c r="F557" i="8" s="1"/>
  <c r="F558" i="8" s="1"/>
  <c r="F559" i="8" s="1"/>
  <c r="F560" i="8" s="1"/>
  <c r="F561" i="8" s="1"/>
  <c r="F562" i="8" s="1"/>
  <c r="F563" i="8" s="1"/>
  <c r="F564" i="8" s="1"/>
  <c r="F565" i="8" s="1"/>
  <c r="F566" i="8" s="1"/>
  <c r="F567" i="8" s="1"/>
  <c r="F568" i="8" s="1"/>
  <c r="F569" i="8" s="1"/>
  <c r="F570" i="8" s="1"/>
  <c r="F571" i="8" s="1"/>
  <c r="F572" i="8" s="1"/>
  <c r="F573" i="8" s="1"/>
  <c r="F574" i="8" s="1"/>
  <c r="F575" i="8" s="1"/>
  <c r="F576" i="8" s="1"/>
  <c r="F577" i="8" s="1"/>
  <c r="F578" i="8" s="1"/>
  <c r="F579" i="8" s="1"/>
  <c r="F580" i="8" s="1"/>
  <c r="F581" i="8" s="1"/>
  <c r="F582" i="8" s="1"/>
  <c r="F583" i="8" s="1"/>
  <c r="F584" i="8" s="1"/>
  <c r="F585" i="8" s="1"/>
  <c r="F586" i="8" s="1"/>
  <c r="F587" i="8" s="1"/>
  <c r="F588" i="8" s="1"/>
  <c r="F589" i="8" s="1"/>
  <c r="F590" i="8" s="1"/>
  <c r="F591" i="8" s="1"/>
  <c r="F592" i="8" s="1"/>
  <c r="F593" i="8" s="1"/>
  <c r="F594" i="8" s="1"/>
  <c r="F595" i="8" s="1"/>
  <c r="F596" i="8" s="1"/>
  <c r="F597" i="8" s="1"/>
  <c r="F598" i="8" s="1"/>
  <c r="F599" i="8" s="1"/>
  <c r="F600" i="8" s="1"/>
  <c r="F601" i="8" s="1"/>
  <c r="F602" i="8" s="1"/>
  <c r="F603" i="8" s="1"/>
  <c r="F604" i="8" s="1"/>
  <c r="F605" i="8" s="1"/>
  <c r="F606" i="8" s="1"/>
  <c r="F607" i="8" s="1"/>
  <c r="F608" i="8" s="1"/>
  <c r="F609" i="8" s="1"/>
  <c r="F610" i="8" s="1"/>
  <c r="F611" i="8" s="1"/>
  <c r="F612" i="8" s="1"/>
  <c r="F613" i="8" s="1"/>
  <c r="F614" i="8" s="1"/>
  <c r="F615" i="8" s="1"/>
  <c r="F616" i="8" s="1"/>
  <c r="F617" i="8" s="1"/>
  <c r="F618" i="8" s="1"/>
  <c r="F619" i="8" s="1"/>
  <c r="F620" i="8" s="1"/>
  <c r="F621" i="8" s="1"/>
  <c r="F622" i="8" s="1"/>
  <c r="F623" i="8" s="1"/>
  <c r="F624" i="8" s="1"/>
  <c r="F625" i="8" s="1"/>
  <c r="F626" i="8" s="1"/>
  <c r="F627" i="8" s="1"/>
  <c r="F628" i="8" s="1"/>
  <c r="F629" i="8" s="1"/>
  <c r="F630" i="8" s="1"/>
  <c r="F631" i="8" s="1"/>
  <c r="F632" i="8" s="1"/>
  <c r="F633" i="8" s="1"/>
  <c r="F634" i="8" s="1"/>
  <c r="F635" i="8" s="1"/>
  <c r="F636" i="8" s="1"/>
  <c r="F637" i="8" s="1"/>
  <c r="F638" i="8" s="1"/>
  <c r="F639" i="8" s="1"/>
  <c r="F640" i="8" s="1"/>
  <c r="F641" i="8" s="1"/>
  <c r="F642" i="8" s="1"/>
  <c r="F643" i="8" s="1"/>
  <c r="F644" i="8" s="1"/>
  <c r="F645" i="8" s="1"/>
  <c r="F646" i="8" s="1"/>
  <c r="F647" i="8" s="1"/>
  <c r="F648" i="8" s="1"/>
  <c r="F649" i="8" s="1"/>
  <c r="F650" i="8" s="1"/>
  <c r="F651" i="8" s="1"/>
  <c r="F652" i="8" s="1"/>
  <c r="F653" i="8" s="1"/>
  <c r="F654" i="8" s="1"/>
  <c r="F655" i="8" s="1"/>
  <c r="F656" i="8" s="1"/>
  <c r="F657" i="8" s="1"/>
  <c r="F658" i="8" s="1"/>
  <c r="F659" i="8" s="1"/>
  <c r="F660" i="8" s="1"/>
  <c r="F661" i="8" s="1"/>
  <c r="F662" i="8" s="1"/>
  <c r="F663" i="8" s="1"/>
  <c r="F664" i="8" s="1"/>
  <c r="F665" i="8" s="1"/>
  <c r="F666" i="8" s="1"/>
  <c r="F667" i="8" s="1"/>
  <c r="F668" i="8" s="1"/>
  <c r="F669" i="8" s="1"/>
  <c r="F670" i="8" s="1"/>
  <c r="F671" i="8" s="1"/>
  <c r="F672" i="8" s="1"/>
  <c r="F673" i="8" s="1"/>
  <c r="F674" i="8" s="1"/>
  <c r="F675" i="8" s="1"/>
  <c r="F676" i="8" s="1"/>
  <c r="F677" i="8" s="1"/>
  <c r="F678" i="8" s="1"/>
  <c r="F679" i="8" s="1"/>
  <c r="F680" i="8" s="1"/>
  <c r="F681" i="8" s="1"/>
  <c r="F682" i="8" s="1"/>
  <c r="F683" i="8" s="1"/>
  <c r="F684" i="8" s="1"/>
  <c r="F685" i="8" s="1"/>
  <c r="F686" i="8" s="1"/>
  <c r="F687" i="8" s="1"/>
  <c r="F688" i="8" s="1"/>
  <c r="F689" i="8" s="1"/>
  <c r="F690" i="8" s="1"/>
  <c r="F691" i="8" s="1"/>
  <c r="F692" i="8" s="1"/>
  <c r="F693" i="8" s="1"/>
  <c r="F694" i="8" s="1"/>
  <c r="F695" i="8" s="1"/>
  <c r="F696" i="8" s="1"/>
  <c r="F697" i="8" s="1"/>
  <c r="F698" i="8" s="1"/>
  <c r="F699" i="8" s="1"/>
  <c r="F700" i="8" s="1"/>
  <c r="F701" i="8" s="1"/>
  <c r="F702" i="8" s="1"/>
  <c r="F703" i="8" s="1"/>
  <c r="F704" i="8" s="1"/>
  <c r="F705" i="8" s="1"/>
  <c r="F706" i="8" s="1"/>
  <c r="F707" i="8" s="1"/>
  <c r="F708" i="8" s="1"/>
  <c r="F709" i="8" s="1"/>
  <c r="F710" i="8" s="1"/>
  <c r="F711" i="8" s="1"/>
  <c r="F712" i="8" s="1"/>
  <c r="F713" i="8" s="1"/>
  <c r="F714" i="8" s="1"/>
  <c r="F715" i="8" s="1"/>
  <c r="F716" i="8" s="1"/>
  <c r="F717" i="8" s="1"/>
  <c r="F718" i="8" s="1"/>
  <c r="F719" i="8" s="1"/>
  <c r="F720" i="8" s="1"/>
  <c r="F721" i="8" s="1"/>
  <c r="F722" i="8" s="1"/>
  <c r="F723" i="8" s="1"/>
  <c r="F724" i="8" s="1"/>
  <c r="F725" i="8" s="1"/>
  <c r="F726" i="8" s="1"/>
  <c r="F727" i="8" s="1"/>
  <c r="F728" i="8" s="1"/>
  <c r="F729" i="8" s="1"/>
  <c r="F730" i="8" s="1"/>
  <c r="F731" i="8" s="1"/>
  <c r="F732" i="8" s="1"/>
  <c r="F733" i="8" s="1"/>
  <c r="F734" i="8" s="1"/>
  <c r="F735" i="8" s="1"/>
  <c r="F736" i="8" s="1"/>
  <c r="F737" i="8" s="1"/>
  <c r="F738" i="8" s="1"/>
  <c r="F739" i="8" s="1"/>
  <c r="F740" i="8" s="1"/>
  <c r="F741" i="8" s="1"/>
  <c r="F742" i="8" s="1"/>
  <c r="F743" i="8" s="1"/>
  <c r="F744" i="8" s="1"/>
  <c r="F745" i="8" s="1"/>
  <c r="F746" i="8" s="1"/>
  <c r="F747" i="8" s="1"/>
  <c r="F748" i="8" s="1"/>
  <c r="F749" i="8" s="1"/>
  <c r="F750" i="8" s="1"/>
  <c r="F751" i="8" s="1"/>
  <c r="F752" i="8" s="1"/>
  <c r="F753" i="8" s="1"/>
  <c r="F754" i="8" s="1"/>
  <c r="F755" i="8" s="1"/>
  <c r="F756" i="8" s="1"/>
  <c r="F757" i="8" s="1"/>
  <c r="F758" i="8" s="1"/>
  <c r="F759" i="8" s="1"/>
  <c r="F760" i="8" s="1"/>
  <c r="F761" i="8" s="1"/>
  <c r="F762" i="8" s="1"/>
  <c r="F763" i="8" s="1"/>
  <c r="F764" i="8" s="1"/>
  <c r="F765" i="8" s="1"/>
  <c r="F766" i="8" s="1"/>
  <c r="F767" i="8" s="1"/>
  <c r="F768" i="8" s="1"/>
  <c r="F769" i="8" s="1"/>
  <c r="F770" i="8" s="1"/>
  <c r="F771" i="8" s="1"/>
  <c r="F772" i="8" s="1"/>
  <c r="F773" i="8" s="1"/>
  <c r="F774" i="8" s="1"/>
  <c r="F775" i="8" s="1"/>
  <c r="F776" i="8" s="1"/>
  <c r="F777" i="8" s="1"/>
  <c r="F778" i="8" s="1"/>
  <c r="F779" i="8" s="1"/>
  <c r="F780" i="8" s="1"/>
  <c r="F781" i="8" s="1"/>
  <c r="F782" i="8" s="1"/>
  <c r="F783" i="8" s="1"/>
  <c r="F784" i="8" s="1"/>
  <c r="F785" i="8" s="1"/>
  <c r="F786" i="8" s="1"/>
  <c r="F787" i="8" s="1"/>
  <c r="F788" i="8" s="1"/>
  <c r="F789" i="8" s="1"/>
  <c r="F790" i="8" s="1"/>
  <c r="F791" i="8" s="1"/>
  <c r="F792" i="8" s="1"/>
  <c r="F793" i="8" s="1"/>
  <c r="F794" i="8" s="1"/>
  <c r="F795" i="8" s="1"/>
  <c r="F796" i="8" s="1"/>
  <c r="F797" i="8" s="1"/>
  <c r="F798" i="8" s="1"/>
  <c r="F799" i="8" s="1"/>
  <c r="F800" i="8" s="1"/>
  <c r="F801" i="8" s="1"/>
  <c r="F802" i="8" s="1"/>
  <c r="F803" i="8" s="1"/>
  <c r="F804" i="8" s="1"/>
  <c r="F805" i="8" s="1"/>
  <c r="F806" i="8" s="1"/>
  <c r="F807" i="8" s="1"/>
  <c r="F808" i="8" s="1"/>
  <c r="F809" i="8" s="1"/>
  <c r="F810" i="8" s="1"/>
  <c r="F811" i="8" s="1"/>
  <c r="F812" i="8" s="1"/>
  <c r="F813" i="8" s="1"/>
  <c r="F814" i="8" s="1"/>
  <c r="F815" i="8" s="1"/>
  <c r="F816" i="8" s="1"/>
  <c r="F817" i="8" s="1"/>
  <c r="F818" i="8" s="1"/>
  <c r="F819" i="8" s="1"/>
  <c r="F820" i="8" s="1"/>
  <c r="F821" i="8" s="1"/>
  <c r="F822" i="8" s="1"/>
  <c r="F823" i="8" s="1"/>
  <c r="F824" i="8" s="1"/>
  <c r="F825" i="8" s="1"/>
  <c r="F826" i="8" s="1"/>
  <c r="F827" i="8" s="1"/>
  <c r="F828" i="8" s="1"/>
  <c r="F829" i="8" s="1"/>
  <c r="F830" i="8" s="1"/>
  <c r="F831" i="8" s="1"/>
  <c r="F832" i="8" s="1"/>
  <c r="F833" i="8" s="1"/>
  <c r="F834" i="8" s="1"/>
  <c r="F835" i="8" s="1"/>
  <c r="F836" i="8" s="1"/>
  <c r="F837" i="8" s="1"/>
  <c r="F838" i="8" s="1"/>
  <c r="F839" i="8" s="1"/>
  <c r="F840" i="8" s="1"/>
  <c r="F841" i="8" s="1"/>
  <c r="F842" i="8" s="1"/>
  <c r="F843" i="8" s="1"/>
  <c r="F844" i="8" s="1"/>
  <c r="F845" i="8" s="1"/>
  <c r="F846" i="8" s="1"/>
  <c r="F847" i="8" s="1"/>
  <c r="F848" i="8" s="1"/>
  <c r="F849" i="8" s="1"/>
  <c r="F850" i="8" s="1"/>
  <c r="F851" i="8" s="1"/>
  <c r="F852" i="8" s="1"/>
  <c r="F853" i="8" s="1"/>
  <c r="F854" i="8" s="1"/>
  <c r="F855" i="8" s="1"/>
  <c r="F856" i="8" s="1"/>
  <c r="F857" i="8" s="1"/>
  <c r="F858" i="8" s="1"/>
  <c r="F859" i="8" s="1"/>
  <c r="F860" i="8" s="1"/>
  <c r="F861" i="8" s="1"/>
  <c r="F862" i="8" s="1"/>
  <c r="F863" i="8" s="1"/>
  <c r="F864" i="8" s="1"/>
  <c r="F865" i="8" s="1"/>
  <c r="F866" i="8" s="1"/>
  <c r="F867" i="8" s="1"/>
  <c r="F868" i="8" s="1"/>
  <c r="F869" i="8" s="1"/>
  <c r="F870" i="8" s="1"/>
  <c r="F871" i="8" s="1"/>
  <c r="F872" i="8" s="1"/>
  <c r="F873" i="8" s="1"/>
  <c r="F874" i="8" s="1"/>
  <c r="F875" i="8" s="1"/>
  <c r="F876" i="8" s="1"/>
  <c r="F877" i="8" s="1"/>
  <c r="F878" i="8" s="1"/>
  <c r="F879" i="8" s="1"/>
  <c r="F880" i="8" s="1"/>
  <c r="F881" i="8" s="1"/>
  <c r="F882" i="8" s="1"/>
  <c r="F883" i="8" s="1"/>
  <c r="F884" i="8" s="1"/>
  <c r="F885" i="8" s="1"/>
  <c r="F886" i="8" s="1"/>
  <c r="F887" i="8" s="1"/>
  <c r="F888" i="8" s="1"/>
  <c r="F889" i="8" s="1"/>
  <c r="F890" i="8" s="1"/>
  <c r="F891" i="8" s="1"/>
  <c r="F892" i="8" s="1"/>
  <c r="F893" i="8" s="1"/>
  <c r="F894" i="8" s="1"/>
  <c r="F895" i="8" s="1"/>
  <c r="F896" i="8" s="1"/>
  <c r="F897" i="8" s="1"/>
  <c r="F898" i="8" s="1"/>
  <c r="F899" i="8" s="1"/>
  <c r="F900" i="8" s="1"/>
  <c r="F901" i="8" s="1"/>
  <c r="F902" i="8" s="1"/>
  <c r="F903" i="8" s="1"/>
  <c r="F904" i="8" s="1"/>
  <c r="F905" i="8" s="1"/>
  <c r="F906" i="8" s="1"/>
  <c r="F907" i="8" s="1"/>
  <c r="F908" i="8" s="1"/>
  <c r="F909" i="8" s="1"/>
  <c r="F910" i="8" s="1"/>
  <c r="F911" i="8" s="1"/>
  <c r="F912" i="8" s="1"/>
  <c r="F913" i="8" s="1"/>
  <c r="F914" i="8" s="1"/>
  <c r="F915" i="8" s="1"/>
  <c r="F916" i="8" s="1"/>
  <c r="F917" i="8" s="1"/>
  <c r="F918" i="8" s="1"/>
  <c r="F919" i="8" s="1"/>
  <c r="F920" i="8" s="1"/>
  <c r="F921" i="8" s="1"/>
  <c r="F922" i="8" s="1"/>
  <c r="F923" i="8" s="1"/>
  <c r="F924" i="8" s="1"/>
  <c r="F925" i="8" s="1"/>
  <c r="F926" i="8" s="1"/>
  <c r="F927" i="8" s="1"/>
  <c r="F928" i="8" s="1"/>
  <c r="F929" i="8" s="1"/>
  <c r="F930" i="8" s="1"/>
  <c r="F931" i="8" s="1"/>
  <c r="F932" i="8" s="1"/>
  <c r="F933" i="8" s="1"/>
  <c r="F934" i="8" s="1"/>
  <c r="F935" i="8" s="1"/>
  <c r="F936" i="8" s="1"/>
  <c r="F937" i="8" s="1"/>
  <c r="F938" i="8" s="1"/>
  <c r="F939" i="8" s="1"/>
  <c r="F940" i="8" s="1"/>
  <c r="F941" i="8" s="1"/>
  <c r="F942" i="8" s="1"/>
  <c r="F943" i="8" s="1"/>
  <c r="F944" i="8" s="1"/>
  <c r="F945" i="8" s="1"/>
  <c r="F946" i="8" s="1"/>
  <c r="F947" i="8" s="1"/>
  <c r="F948" i="8" s="1"/>
  <c r="F949" i="8" s="1"/>
  <c r="F950" i="8" s="1"/>
  <c r="F951" i="8" s="1"/>
  <c r="F952" i="8" s="1"/>
  <c r="F953" i="8" s="1"/>
  <c r="F954" i="8" s="1"/>
  <c r="F955" i="8" s="1"/>
  <c r="F956" i="8" s="1"/>
  <c r="F957" i="8" s="1"/>
  <c r="F958" i="8" s="1"/>
  <c r="F959" i="8" s="1"/>
  <c r="F960" i="8" s="1"/>
  <c r="F961" i="8" s="1"/>
  <c r="F962" i="8" s="1"/>
  <c r="F963" i="8" s="1"/>
  <c r="F964" i="8" s="1"/>
  <c r="F965" i="8" s="1"/>
  <c r="F966" i="8" s="1"/>
  <c r="F967" i="8" s="1"/>
  <c r="F968" i="8" s="1"/>
  <c r="F969" i="8" s="1"/>
  <c r="F970" i="8" s="1"/>
  <c r="F971" i="8" s="1"/>
  <c r="F972" i="8" s="1"/>
  <c r="F973" i="8" s="1"/>
  <c r="F974" i="8" s="1"/>
  <c r="F975" i="8" s="1"/>
  <c r="F976" i="8" s="1"/>
  <c r="F977" i="8" s="1"/>
  <c r="F978" i="8" s="1"/>
  <c r="F979" i="8" s="1"/>
  <c r="F980" i="8" s="1"/>
  <c r="F981" i="8" s="1"/>
  <c r="F982" i="8" s="1"/>
  <c r="F983" i="8" s="1"/>
  <c r="F984" i="8" s="1"/>
  <c r="F985" i="8" s="1"/>
  <c r="F986" i="8" s="1"/>
  <c r="F987" i="8" s="1"/>
  <c r="F988" i="8" s="1"/>
  <c r="F989" i="8" s="1"/>
  <c r="F990" i="8" s="1"/>
  <c r="F991" i="8" s="1"/>
  <c r="F992" i="8" s="1"/>
  <c r="F993" i="8" s="1"/>
  <c r="F994" i="8" s="1"/>
  <c r="F995" i="8" s="1"/>
  <c r="F996" i="8" s="1"/>
  <c r="F997" i="8" s="1"/>
  <c r="F998" i="8" s="1"/>
  <c r="F999" i="8" s="1"/>
  <c r="F1000" i="8" s="1"/>
  <c r="F1001" i="8" s="1"/>
  <c r="F1002" i="8" s="1"/>
  <c r="F1003" i="8" s="1"/>
  <c r="F1004" i="8" s="1"/>
  <c r="F1005" i="8" s="1"/>
  <c r="F1006" i="8" s="1"/>
  <c r="F1007" i="8" s="1"/>
  <c r="F1008" i="8" s="1"/>
  <c r="F1009" i="8" s="1"/>
  <c r="F1010" i="8" s="1"/>
  <c r="F1011" i="8" s="1"/>
  <c r="F1012" i="8" s="1"/>
  <c r="F1013" i="8" s="1"/>
  <c r="F1014" i="8" s="1"/>
  <c r="F1015" i="8" s="1"/>
  <c r="F1016" i="8" s="1"/>
  <c r="F1017" i="8" s="1"/>
  <c r="F1018" i="8" s="1"/>
  <c r="F1019" i="8" s="1"/>
  <c r="F1020" i="8" s="1"/>
  <c r="F1021" i="8" s="1"/>
  <c r="F1022" i="8" s="1"/>
  <c r="F1023" i="8" s="1"/>
  <c r="F1024" i="8" s="1"/>
  <c r="F1025" i="8" s="1"/>
  <c r="F1026" i="8" s="1"/>
  <c r="F1027" i="8" s="1"/>
  <c r="F1028" i="8" s="1"/>
  <c r="F1029" i="8" s="1"/>
  <c r="F1030" i="8" s="1"/>
  <c r="F1031" i="8" s="1"/>
  <c r="F1032" i="8" s="1"/>
  <c r="F1033" i="8" s="1"/>
  <c r="F1034" i="8" s="1"/>
  <c r="F1035" i="8" s="1"/>
  <c r="F1036" i="8" s="1"/>
  <c r="F1037" i="8" s="1"/>
  <c r="F1038" i="8" s="1"/>
  <c r="F1039" i="8" s="1"/>
  <c r="F1040" i="8" s="1"/>
  <c r="F1041" i="8" s="1"/>
  <c r="F1042" i="8" s="1"/>
  <c r="F1043" i="8" s="1"/>
  <c r="F1044" i="8" s="1"/>
  <c r="F1045" i="8" s="1"/>
  <c r="F1046" i="8" s="1"/>
  <c r="F1047" i="8" s="1"/>
  <c r="F1048" i="8" s="1"/>
  <c r="F1049" i="8" s="1"/>
  <c r="F1050" i="8" s="1"/>
  <c r="F1051" i="8" s="1"/>
  <c r="F1052" i="8" s="1"/>
  <c r="F1053" i="8" s="1"/>
  <c r="F1054" i="8" s="1"/>
  <c r="F1055" i="8" s="1"/>
  <c r="F1056" i="8" s="1"/>
  <c r="F1057" i="8" s="1"/>
  <c r="F1058" i="8" s="1"/>
  <c r="F1059" i="8" s="1"/>
  <c r="F1060" i="8" s="1"/>
  <c r="F1061" i="8" s="1"/>
  <c r="F1062" i="8" s="1"/>
  <c r="F1063" i="8" s="1"/>
  <c r="F1064" i="8" s="1"/>
  <c r="F1065" i="8" s="1"/>
  <c r="F1066" i="8" s="1"/>
  <c r="F1067" i="8" s="1"/>
  <c r="F1068" i="8" s="1"/>
  <c r="F1069" i="8" s="1"/>
  <c r="F1070" i="8" s="1"/>
  <c r="F1071" i="8" s="1"/>
  <c r="F1072" i="8" s="1"/>
  <c r="F1073" i="8" s="1"/>
  <c r="F1074" i="8" s="1"/>
  <c r="F1075" i="8" s="1"/>
  <c r="F1076" i="8" s="1"/>
  <c r="F1077" i="8" s="1"/>
  <c r="F1078" i="8" s="1"/>
  <c r="F1079" i="8" s="1"/>
  <c r="F1080" i="8" s="1"/>
  <c r="F1081" i="8" s="1"/>
  <c r="F1082" i="8" s="1"/>
  <c r="F1083" i="8" s="1"/>
  <c r="F1084" i="8" s="1"/>
  <c r="F1085" i="8" s="1"/>
  <c r="F1086" i="8" s="1"/>
  <c r="F1087" i="8" s="1"/>
  <c r="F1088" i="8" s="1"/>
  <c r="F1089" i="8" s="1"/>
  <c r="F1090" i="8" s="1"/>
  <c r="F1091" i="8" s="1"/>
  <c r="F1092" i="8" s="1"/>
  <c r="F1093" i="8" s="1"/>
  <c r="F1094" i="8" s="1"/>
  <c r="F1095" i="8" s="1"/>
  <c r="F1096" i="8" s="1"/>
  <c r="F1097" i="8" s="1"/>
  <c r="F1098" i="8" s="1"/>
  <c r="F1099" i="8" s="1"/>
  <c r="F1100" i="8" s="1"/>
  <c r="F1101" i="8" s="1"/>
  <c r="F1102" i="8" s="1"/>
  <c r="F1103" i="8" s="1"/>
  <c r="F1104" i="8" s="1"/>
  <c r="F1105" i="8" s="1"/>
  <c r="F1106" i="8" s="1"/>
  <c r="F1107" i="8" s="1"/>
  <c r="F1108" i="8" s="1"/>
  <c r="F1109" i="8" s="1"/>
  <c r="F1110" i="8" s="1"/>
  <c r="F1111" i="8" s="1"/>
  <c r="F1112" i="8" s="1"/>
  <c r="F1113" i="8" s="1"/>
  <c r="F1114" i="8" s="1"/>
  <c r="F1115" i="8" s="1"/>
  <c r="F1116" i="8" s="1"/>
  <c r="F1117" i="8" s="1"/>
  <c r="F1118" i="8" s="1"/>
  <c r="F1119" i="8" s="1"/>
  <c r="F1120" i="8" s="1"/>
  <c r="F1121" i="8" s="1"/>
  <c r="F1122" i="8" s="1"/>
  <c r="F1123" i="8" s="1"/>
  <c r="F1124" i="8" s="1"/>
  <c r="F1125" i="8" s="1"/>
  <c r="F1126" i="8" s="1"/>
  <c r="F1127" i="8" s="1"/>
  <c r="F1128" i="8" s="1"/>
  <c r="F1129" i="8" s="1"/>
  <c r="F1130" i="8" s="1"/>
  <c r="F1131" i="8" s="1"/>
  <c r="F1132" i="8" s="1"/>
  <c r="F1133" i="8" s="1"/>
  <c r="F1134" i="8" s="1"/>
  <c r="F1135" i="8" s="1"/>
  <c r="F1136" i="8" s="1"/>
  <c r="F1137" i="8" s="1"/>
  <c r="F1138" i="8" s="1"/>
  <c r="F1139" i="8" s="1"/>
  <c r="F1140" i="8" s="1"/>
  <c r="F1141" i="8" s="1"/>
  <c r="F1142" i="8" s="1"/>
  <c r="F1143" i="8" s="1"/>
  <c r="F1144" i="8" s="1"/>
  <c r="F1145" i="8" s="1"/>
  <c r="F1146" i="8" s="1"/>
  <c r="F1147" i="8" s="1"/>
  <c r="F1148" i="8" s="1"/>
  <c r="F1149" i="8" s="1"/>
  <c r="F1150" i="8" s="1"/>
  <c r="F1151" i="8" s="1"/>
  <c r="F1152" i="8" s="1"/>
  <c r="F1153" i="8" s="1"/>
  <c r="F1154" i="8" s="1"/>
  <c r="F1155" i="8" s="1"/>
  <c r="F1156" i="8" s="1"/>
  <c r="F1157" i="8" s="1"/>
  <c r="F1158" i="8" s="1"/>
  <c r="F1159" i="8" s="1"/>
  <c r="F1160" i="8" s="1"/>
  <c r="F1161" i="8" s="1"/>
  <c r="F1162" i="8" s="1"/>
  <c r="F1163" i="8" s="1"/>
  <c r="F1164" i="8" s="1"/>
  <c r="F1165" i="8" s="1"/>
  <c r="F1166" i="8" s="1"/>
  <c r="F1167" i="8" s="1"/>
  <c r="F1168" i="8" s="1"/>
  <c r="F1169" i="8" s="1"/>
  <c r="F1170" i="8" s="1"/>
  <c r="F1171" i="8" s="1"/>
  <c r="F1172" i="8" s="1"/>
  <c r="F1173" i="8" s="1"/>
  <c r="F1174" i="8" s="1"/>
  <c r="F1175" i="8" s="1"/>
  <c r="F1176" i="8" s="1"/>
  <c r="F1177" i="8" s="1"/>
  <c r="F1178" i="8" s="1"/>
  <c r="F1179" i="8" s="1"/>
  <c r="F1180" i="8" s="1"/>
  <c r="F1181" i="8" s="1"/>
  <c r="F1182" i="8" s="1"/>
  <c r="F1183" i="8" s="1"/>
  <c r="F1184" i="8" s="1"/>
  <c r="F1185" i="8" s="1"/>
  <c r="F1186" i="8" s="1"/>
  <c r="F1187" i="8" s="1"/>
  <c r="F1188" i="8" s="1"/>
  <c r="F1189" i="8" s="1"/>
  <c r="F1190" i="8" s="1"/>
  <c r="F1191" i="8" s="1"/>
  <c r="F1192" i="8" s="1"/>
  <c r="F1193" i="8" s="1"/>
  <c r="F1194" i="8" s="1"/>
  <c r="F1195" i="8" s="1"/>
  <c r="F1196" i="8" s="1"/>
  <c r="F1197" i="8" s="1"/>
  <c r="F1198" i="8" s="1"/>
  <c r="F1199" i="8" s="1"/>
  <c r="F1200" i="8" s="1"/>
  <c r="F1201" i="8" s="1"/>
  <c r="F1202" i="8" s="1"/>
  <c r="F1203" i="8" s="1"/>
  <c r="F1204" i="8" s="1"/>
  <c r="F1205" i="8" s="1"/>
  <c r="F1206" i="8" s="1"/>
  <c r="F1207" i="8" s="1"/>
  <c r="F1208" i="8" s="1"/>
  <c r="F1209" i="8" s="1"/>
  <c r="F1210" i="8" s="1"/>
  <c r="F1211" i="8" s="1"/>
  <c r="F1212" i="8" s="1"/>
  <c r="F1213" i="8" s="1"/>
  <c r="F1214" i="8" s="1"/>
  <c r="F1215" i="8" s="1"/>
  <c r="F1216" i="8" s="1"/>
  <c r="F1217" i="8" s="1"/>
  <c r="F1218" i="8" s="1"/>
  <c r="F1219" i="8" s="1"/>
  <c r="F1220" i="8" s="1"/>
  <c r="F1221" i="8" s="1"/>
  <c r="F1222" i="8" s="1"/>
  <c r="F1223" i="8" s="1"/>
  <c r="F1224" i="8" s="1"/>
  <c r="F1225" i="8" s="1"/>
  <c r="F1226" i="8" s="1"/>
  <c r="F1227" i="8" s="1"/>
  <c r="F1228" i="8" s="1"/>
  <c r="F1229" i="8" s="1"/>
  <c r="F1230" i="8" s="1"/>
  <c r="F1231" i="8" s="1"/>
  <c r="F1232" i="8" s="1"/>
  <c r="F1233" i="8" s="1"/>
  <c r="F1234" i="8" s="1"/>
  <c r="F1235" i="8" s="1"/>
  <c r="F1236" i="8" s="1"/>
  <c r="F1237" i="8" s="1"/>
  <c r="F1238" i="8" s="1"/>
  <c r="F1239" i="8" s="1"/>
  <c r="F1240" i="8" s="1"/>
  <c r="F1241" i="8" s="1"/>
  <c r="F1242" i="8" s="1"/>
  <c r="F1243" i="8" s="1"/>
  <c r="F1244" i="8" s="1"/>
  <c r="F1245" i="8" s="1"/>
  <c r="F1246" i="8" s="1"/>
  <c r="F1247" i="8" s="1"/>
  <c r="F1248" i="8" s="1"/>
  <c r="F1249" i="8" s="1"/>
  <c r="F1250" i="8" s="1"/>
  <c r="F1251" i="8" s="1"/>
  <c r="F1252" i="8" s="1"/>
  <c r="F1253" i="8" s="1"/>
  <c r="F1254" i="8" s="1"/>
  <c r="F1255" i="8" s="1"/>
  <c r="F1256" i="8" s="1"/>
  <c r="T195" i="8"/>
  <c r="V195" i="8" s="1"/>
  <c r="T439" i="8"/>
  <c r="V439" i="8" s="1"/>
  <c r="T101" i="8"/>
  <c r="V101" i="8" s="1"/>
  <c r="T781" i="8"/>
  <c r="V781" i="8" s="1"/>
  <c r="T818" i="8"/>
  <c r="V818" i="8" s="1"/>
  <c r="T317" i="8"/>
  <c r="V317" i="8" s="1"/>
  <c r="T366" i="8"/>
  <c r="V366" i="8" s="1"/>
  <c r="T910" i="8"/>
  <c r="V910" i="8" s="1"/>
  <c r="T608" i="8"/>
  <c r="V608" i="8" s="1"/>
  <c r="T310" i="8"/>
  <c r="V310" i="8" s="1"/>
  <c r="T238" i="8"/>
  <c r="V238" i="8" s="1"/>
  <c r="T866" i="8"/>
  <c r="V866" i="8" s="1"/>
  <c r="T422" i="8"/>
  <c r="V422" i="8" s="1"/>
  <c r="T770" i="8"/>
  <c r="V770" i="8" s="1"/>
  <c r="T514" i="8"/>
  <c r="V514" i="8" s="1"/>
  <c r="T631" i="8"/>
  <c r="V631" i="8" s="1"/>
  <c r="T775" i="8"/>
  <c r="V775" i="8" s="1"/>
  <c r="T603" i="8"/>
  <c r="V603" i="8" s="1"/>
  <c r="T321" i="8"/>
  <c r="V321" i="8" s="1"/>
  <c r="T59" i="8"/>
  <c r="V59" i="8" s="1"/>
  <c r="T437" i="8"/>
  <c r="V437" i="8" s="1"/>
  <c r="T889" i="8"/>
  <c r="V889" i="8" s="1"/>
  <c r="T209" i="8"/>
  <c r="V209" i="8" s="1"/>
  <c r="T10" i="8"/>
  <c r="V10" i="8" s="1"/>
  <c r="T555" i="8"/>
  <c r="V555" i="8" s="1"/>
  <c r="T373" i="8"/>
  <c r="V373" i="8" s="1"/>
  <c r="T626" i="8"/>
  <c r="V626" i="8" s="1"/>
  <c r="T633" i="8"/>
  <c r="V633" i="8" s="1"/>
  <c r="T751" i="8"/>
  <c r="V751" i="8" s="1"/>
  <c r="T867" i="8"/>
  <c r="V867" i="8" s="1"/>
  <c r="T398" i="8"/>
  <c r="V398" i="8" s="1"/>
  <c r="T257" i="8"/>
  <c r="V257" i="8" s="1"/>
  <c r="T50" i="8"/>
  <c r="V50" i="8" s="1"/>
  <c r="T615" i="8"/>
  <c r="V615" i="8" s="1"/>
  <c r="T121" i="8"/>
  <c r="V121" i="8" s="1"/>
  <c r="T174" i="8"/>
  <c r="V174" i="8" s="1"/>
  <c r="T365" i="8"/>
  <c r="V365" i="8" s="1"/>
  <c r="T907" i="8"/>
  <c r="V907" i="8" s="1"/>
  <c r="T607" i="8"/>
  <c r="V607" i="8" s="1"/>
  <c r="T581" i="8"/>
  <c r="V581" i="8" s="1"/>
  <c r="T407" i="8"/>
  <c r="V407" i="8" s="1"/>
  <c r="T640" i="8"/>
  <c r="V640" i="8" s="1"/>
  <c r="T185" i="8"/>
  <c r="V185" i="8" s="1"/>
  <c r="T157" i="8"/>
  <c r="V157" i="8" s="1"/>
  <c r="T874" i="8"/>
  <c r="V874" i="8" s="1"/>
  <c r="T526" i="8"/>
  <c r="V526" i="8" s="1"/>
  <c r="T613" i="8"/>
  <c r="V613" i="8" s="1"/>
  <c r="T132" i="8"/>
  <c r="V132" i="8" s="1"/>
  <c r="T182" i="8"/>
  <c r="V182" i="8" s="1"/>
  <c r="T234" i="8"/>
  <c r="V234" i="8" s="1"/>
  <c r="T299" i="8"/>
  <c r="V299" i="8" s="1"/>
  <c r="T827" i="8"/>
  <c r="V827" i="8" s="1"/>
  <c r="T813" i="8"/>
  <c r="V813" i="8" s="1"/>
  <c r="T459" i="8"/>
  <c r="V459" i="8" s="1"/>
  <c r="T139" i="8"/>
  <c r="V139" i="8" s="1"/>
  <c r="T329" i="8"/>
  <c r="V329" i="8" s="1"/>
  <c r="T599" i="8"/>
  <c r="V599" i="8" s="1"/>
  <c r="T235" i="8"/>
  <c r="V235" i="8" s="1"/>
  <c r="T242" i="8"/>
  <c r="V242" i="8" s="1"/>
  <c r="T472" i="8"/>
  <c r="V472" i="8" s="1"/>
  <c r="T717" i="8"/>
  <c r="V717" i="8" s="1"/>
  <c r="T703" i="8"/>
  <c r="V703" i="8" s="1"/>
  <c r="T536" i="8"/>
  <c r="V536" i="8" s="1"/>
  <c r="T547" i="8"/>
  <c r="V547" i="8" s="1"/>
  <c r="T847" i="8"/>
  <c r="V847" i="8" s="1"/>
  <c r="T135" i="8"/>
  <c r="V135" i="8" s="1"/>
  <c r="T324" i="8"/>
  <c r="V324" i="8" s="1"/>
  <c r="T516" i="8"/>
  <c r="V516" i="8" s="1"/>
  <c r="T789" i="8"/>
  <c r="V789" i="8" s="1"/>
  <c r="T568" i="8"/>
  <c r="V568" i="8" s="1"/>
  <c r="T452" i="8"/>
  <c r="V452" i="8" s="1"/>
  <c r="T460" i="8"/>
  <c r="V460" i="8" s="1"/>
  <c r="T111" i="8"/>
  <c r="V111" i="8" s="1"/>
  <c r="T655" i="8"/>
  <c r="V655" i="8" s="1"/>
  <c r="T204" i="8"/>
  <c r="V204" i="8" s="1"/>
  <c r="T797" i="8"/>
  <c r="V797" i="8" s="1"/>
  <c r="T464" i="8"/>
  <c r="V464" i="8" s="1"/>
  <c r="T272" i="8"/>
  <c r="V272" i="8" s="1"/>
  <c r="T380" i="8"/>
  <c r="V380" i="8" s="1"/>
  <c r="T171" i="8"/>
  <c r="V171" i="8" s="1"/>
  <c r="T319" i="8"/>
  <c r="V319" i="8" s="1"/>
  <c r="T265" i="8"/>
  <c r="V265" i="8" s="1"/>
  <c r="T593" i="8"/>
  <c r="V593" i="8" s="1"/>
  <c r="T400" i="8"/>
  <c r="V400" i="8" s="1"/>
  <c r="T347" i="8"/>
  <c r="V347" i="8" s="1"/>
  <c r="T495" i="8"/>
  <c r="V495" i="8" s="1"/>
  <c r="T656" i="8"/>
  <c r="V656" i="8" s="1"/>
  <c r="T154" i="8"/>
  <c r="V154" i="8" s="1"/>
  <c r="T773" i="8"/>
  <c r="V773" i="8" s="1"/>
  <c r="T606" i="8"/>
  <c r="V606" i="8" s="1"/>
  <c r="T325" i="8"/>
  <c r="V325" i="8" s="1"/>
  <c r="T636" i="8"/>
  <c r="V636" i="8" s="1"/>
  <c r="T701" i="8"/>
  <c r="V701" i="8" s="1"/>
  <c r="T353" i="8"/>
  <c r="V353" i="8" s="1"/>
  <c r="T181" i="8"/>
  <c r="V181" i="8" s="1"/>
  <c r="T434" i="8"/>
  <c r="V434" i="8" s="1"/>
  <c r="T776" i="8"/>
  <c r="V776" i="8" s="1"/>
  <c r="T491" i="8"/>
  <c r="V491" i="8" s="1"/>
  <c r="T82" i="8"/>
  <c r="V82" i="8" s="1"/>
  <c r="T399" i="8"/>
  <c r="V399" i="8" s="1"/>
  <c r="T787" i="8"/>
  <c r="V787" i="8" s="1"/>
  <c r="T333" i="8"/>
  <c r="V333" i="8" s="1"/>
  <c r="T223" i="8"/>
  <c r="V223" i="8" s="1"/>
  <c r="T454" i="8"/>
  <c r="V454" i="8" s="1"/>
  <c r="T638" i="8"/>
  <c r="V638" i="8" s="1"/>
  <c r="T537" i="8"/>
  <c r="V537" i="8" s="1"/>
  <c r="T588" i="8"/>
  <c r="V588" i="8" s="1"/>
  <c r="T917" i="8"/>
  <c r="V917" i="8" s="1"/>
  <c r="T370" i="8"/>
  <c r="V370" i="8" s="1"/>
  <c r="T684" i="8"/>
  <c r="V684" i="8" s="1"/>
  <c r="T586" i="8"/>
  <c r="V586" i="8" s="1"/>
  <c r="T852" i="8"/>
  <c r="V852" i="8" s="1"/>
  <c r="T449" i="8"/>
  <c r="V449" i="8" s="1"/>
  <c r="T328" i="8"/>
  <c r="V328" i="8" s="1"/>
  <c r="T297" i="8"/>
  <c r="V297" i="8" s="1"/>
  <c r="T662" i="8"/>
  <c r="V662" i="8" s="1"/>
  <c r="T903" i="8"/>
  <c r="V903" i="8" s="1"/>
  <c r="T36" i="8"/>
  <c r="V36" i="8" s="1"/>
  <c r="T521" i="8"/>
  <c r="V521" i="8" s="1"/>
  <c r="T643" i="8"/>
  <c r="V643" i="8" s="1"/>
  <c r="T444" i="8"/>
  <c r="V444" i="8" s="1"/>
  <c r="T388" i="8"/>
  <c r="V388" i="8" s="1"/>
  <c r="T336" i="8"/>
  <c r="V336" i="8" s="1"/>
  <c r="T619" i="8"/>
  <c r="V619" i="8" s="1"/>
  <c r="T909" i="8"/>
  <c r="V909" i="8" s="1"/>
  <c r="T237" i="8"/>
  <c r="V237" i="8" s="1"/>
  <c r="T264" i="8"/>
  <c r="V264" i="8" s="1"/>
  <c r="T348" i="8"/>
  <c r="V348" i="8" s="1"/>
  <c r="T293" i="8"/>
  <c r="V293" i="8" s="1"/>
  <c r="T728" i="8"/>
  <c r="V728" i="8" s="1"/>
  <c r="T294" i="8"/>
  <c r="V294" i="8" s="1"/>
  <c r="T711" i="8"/>
  <c r="V711" i="8" s="1"/>
  <c r="T678" i="8"/>
  <c r="V678" i="8" s="1"/>
  <c r="T783" i="8"/>
  <c r="V783" i="8" s="1"/>
  <c r="T666" i="8"/>
  <c r="V666" i="8" s="1"/>
  <c r="T296" i="8"/>
  <c r="V296" i="8" s="1"/>
  <c r="T829" i="8"/>
  <c r="V829" i="8" s="1"/>
  <c r="T504" i="8"/>
  <c r="V504" i="8" s="1"/>
  <c r="T759" i="8"/>
  <c r="V759" i="8" s="1"/>
  <c r="T456" i="8"/>
  <c r="V456" i="8" s="1"/>
  <c r="T709" i="8"/>
  <c r="V709" i="8" s="1"/>
  <c r="T163" i="8"/>
  <c r="V163" i="8" s="1"/>
  <c r="T617" i="8"/>
  <c r="V617" i="8" s="1"/>
  <c r="T158" i="8"/>
  <c r="V158" i="8" s="1"/>
  <c r="T406" i="8"/>
  <c r="V406" i="8" s="1"/>
  <c r="T600" i="8"/>
  <c r="V600" i="8" s="1"/>
  <c r="T250" i="8"/>
  <c r="V250" i="8" s="1"/>
  <c r="T915" i="8"/>
  <c r="V915" i="8" s="1"/>
  <c r="T345" i="8"/>
  <c r="V345" i="8" s="1"/>
  <c r="T539" i="8"/>
  <c r="V539" i="8" s="1"/>
  <c r="T569" i="8"/>
  <c r="V569" i="8" s="1"/>
  <c r="T660" i="8"/>
  <c r="V660" i="8" s="1"/>
  <c r="T6" i="8"/>
  <c r="V6" i="8" s="1"/>
  <c r="T9" i="8"/>
  <c r="V9" i="8" s="1"/>
  <c r="T15" i="8"/>
  <c r="V15" i="8" s="1"/>
  <c r="T172" i="8"/>
  <c r="V172" i="8" s="1"/>
  <c r="T38" i="8"/>
  <c r="V38" i="8" s="1"/>
  <c r="T28" i="8"/>
  <c r="V28" i="8" s="1"/>
  <c r="T52" i="8"/>
  <c r="V52" i="8" s="1"/>
  <c r="T160" i="8"/>
  <c r="V160" i="8" s="1"/>
  <c r="T64" i="8"/>
  <c r="V64" i="8" s="1"/>
  <c r="T8" i="8"/>
  <c r="V8" i="8" s="1"/>
  <c r="T112" i="8"/>
  <c r="V112" i="8" s="1"/>
  <c r="T425" i="8"/>
  <c r="V425" i="8" s="1"/>
  <c r="T29" i="8"/>
  <c r="V29" i="8" s="1"/>
  <c r="T90" i="8"/>
  <c r="V90" i="8" s="1"/>
  <c r="T155" i="8"/>
  <c r="V155" i="8" s="1"/>
  <c r="T115" i="8"/>
  <c r="V115" i="8" s="1"/>
  <c r="T152" i="8"/>
  <c r="V152" i="8" s="1"/>
  <c r="T103" i="8"/>
  <c r="V103" i="8" s="1"/>
  <c r="T114" i="8"/>
  <c r="V114" i="8" s="1"/>
  <c r="T106" i="8"/>
  <c r="V106" i="8" s="1"/>
  <c r="T276" i="8"/>
  <c r="V276" i="8" s="1"/>
  <c r="T91" i="8"/>
  <c r="V91" i="8" s="1"/>
  <c r="T401" i="8"/>
  <c r="V401" i="8" s="1"/>
  <c r="T497" i="8"/>
  <c r="V497" i="8" s="1"/>
  <c r="T906" i="8"/>
  <c r="V906" i="8" s="1"/>
  <c r="T39" i="8"/>
  <c r="V39" i="8" s="1"/>
  <c r="T161" i="8"/>
  <c r="V161" i="8" s="1"/>
  <c r="T753" i="8"/>
  <c r="V753" i="8" s="1"/>
  <c r="T471" i="8"/>
  <c r="V471" i="8" s="1"/>
  <c r="T763" i="8"/>
  <c r="V763" i="8" s="1"/>
  <c r="T118" i="8"/>
  <c r="V118" i="8" s="1"/>
  <c r="T290" i="8"/>
  <c r="V290" i="8" s="1"/>
  <c r="T130" i="8"/>
  <c r="V130" i="8" s="1"/>
  <c r="T73" i="8"/>
  <c r="V73" i="8" s="1"/>
  <c r="T316" i="8"/>
  <c r="V316" i="8" s="1"/>
  <c r="T492" i="8"/>
  <c r="V492" i="8" s="1"/>
  <c r="T162" i="8"/>
  <c r="V162" i="8" s="1"/>
  <c r="T43" i="8"/>
  <c r="V43" i="8" s="1"/>
  <c r="T35" i="8"/>
  <c r="V35" i="8" s="1"/>
  <c r="T25" i="8"/>
  <c r="V25" i="8" s="1"/>
  <c r="T133" i="8"/>
  <c r="V133" i="8" s="1"/>
  <c r="T89" i="8"/>
  <c r="V89" i="8" s="1"/>
  <c r="T255" i="8"/>
  <c r="V255" i="8" s="1"/>
  <c r="T285" i="8"/>
  <c r="V285" i="8" s="1"/>
  <c r="T535" i="8"/>
  <c r="V535" i="8" s="1"/>
  <c r="T372" i="8"/>
  <c r="V372" i="8" s="1"/>
  <c r="T540" i="8"/>
  <c r="V540" i="8" s="1"/>
  <c r="T890" i="8"/>
  <c r="V890" i="8" s="1"/>
  <c r="T303" i="8"/>
  <c r="V303" i="8" s="1"/>
  <c r="T5" i="8"/>
  <c r="V5" i="8" s="1"/>
  <c r="T63" i="8"/>
  <c r="V63" i="8" s="1"/>
  <c r="T122" i="8"/>
  <c r="V122" i="8" s="1"/>
  <c r="T141" i="8"/>
  <c r="V141" i="8" s="1"/>
  <c r="T275" i="8"/>
  <c r="V275" i="8" s="1"/>
  <c r="T312" i="8"/>
  <c r="V312" i="8" s="1"/>
  <c r="T394" i="8"/>
  <c r="V394" i="8" s="1"/>
  <c r="T125" i="8"/>
  <c r="V125" i="8" s="1"/>
  <c r="T140" i="8"/>
  <c r="V140" i="8" s="1"/>
  <c r="T243" i="8"/>
  <c r="V243" i="8" s="1"/>
  <c r="T277" i="8"/>
  <c r="V277" i="8" s="1"/>
  <c r="T287" i="8"/>
  <c r="V287" i="8" s="1"/>
  <c r="T850" i="8"/>
  <c r="V850" i="8" s="1"/>
  <c r="T41" i="8"/>
  <c r="V41" i="8" s="1"/>
  <c r="T67" i="8"/>
  <c r="V67" i="8" s="1"/>
  <c r="T779" i="8"/>
  <c r="V779" i="8" s="1"/>
  <c r="T100" i="8"/>
  <c r="V100" i="8" s="1"/>
  <c r="T734" i="8"/>
  <c r="V734" i="8" s="1"/>
  <c r="T426" i="8"/>
  <c r="V426" i="8" s="1"/>
  <c r="T417" i="8"/>
  <c r="V417" i="8" s="1"/>
  <c r="T478" i="8"/>
  <c r="V478" i="8" s="1"/>
  <c r="T384" i="8"/>
  <c r="V384" i="8" s="1"/>
  <c r="T346" i="8"/>
  <c r="V346" i="8" s="1"/>
  <c r="T760" i="8"/>
  <c r="V760" i="8" s="1"/>
  <c r="T476" i="8"/>
  <c r="V476" i="8" s="1"/>
  <c r="T746" i="8"/>
  <c r="V746" i="8" s="1"/>
  <c r="T12" i="8"/>
  <c r="V12" i="8" s="1"/>
  <c r="T213" i="8"/>
  <c r="V213" i="8" s="1"/>
  <c r="T7" i="8"/>
  <c r="V7" i="8" s="1"/>
  <c r="T561" i="8"/>
  <c r="V561" i="8" s="1"/>
  <c r="T17" i="8"/>
  <c r="V17" i="8" s="1"/>
  <c r="T229" i="8"/>
  <c r="V229" i="8" s="1"/>
  <c r="T838" i="8"/>
  <c r="V838" i="8" s="1"/>
  <c r="T733" i="8"/>
  <c r="V733" i="8" s="1"/>
  <c r="T706" i="8"/>
  <c r="V706" i="8" s="1"/>
  <c r="T778" i="8"/>
  <c r="V778" i="8" s="1"/>
  <c r="T70" i="8"/>
  <c r="V70" i="8" s="1"/>
  <c r="T24" i="8"/>
  <c r="V24" i="8" s="1"/>
  <c r="T49" i="8"/>
  <c r="V49" i="8" s="1"/>
  <c r="T74" i="8"/>
  <c r="V74" i="8" s="1"/>
  <c r="T142" i="8"/>
  <c r="V142" i="8" s="1"/>
  <c r="T899" i="8"/>
  <c r="V899" i="8" s="1"/>
  <c r="T791" i="8"/>
  <c r="V791" i="8" s="1"/>
  <c r="T247" i="8"/>
  <c r="V247" i="8" s="1"/>
  <c r="T45" i="8"/>
  <c r="V45" i="8" s="1"/>
  <c r="T578" i="8"/>
  <c r="V578" i="8" s="1"/>
  <c r="T457" i="8"/>
  <c r="V457" i="8" s="1"/>
  <c r="T916" i="8"/>
  <c r="V916" i="8" s="1"/>
  <c r="T211" i="8"/>
  <c r="V211" i="8" s="1"/>
  <c r="T304" i="8"/>
  <c r="V304" i="8" s="1"/>
  <c r="T392" i="8"/>
  <c r="V392" i="8" s="1"/>
  <c r="T40" i="8"/>
  <c r="V40" i="8" s="1"/>
  <c r="T900" i="8"/>
  <c r="V900" i="8" s="1"/>
  <c r="T481" i="8"/>
  <c r="V481" i="8" s="1"/>
  <c r="T251" i="8"/>
  <c r="V251" i="8" s="1"/>
  <c r="T756" i="8"/>
  <c r="V756" i="8" s="1"/>
  <c r="T814" i="8"/>
  <c r="V814" i="8" s="1"/>
  <c r="T584" i="8"/>
  <c r="V584" i="8" s="1"/>
  <c r="T113" i="8"/>
  <c r="V113" i="8" s="1"/>
  <c r="T574" i="8"/>
  <c r="V574" i="8" s="1"/>
  <c r="T483" i="8"/>
  <c r="V483" i="8" s="1"/>
  <c r="T322" i="8"/>
  <c r="V322" i="8" s="1"/>
  <c r="T97" i="8"/>
  <c r="V97" i="8" s="1"/>
  <c r="T78" i="8"/>
  <c r="V78" i="8" s="1"/>
  <c r="T11" i="8"/>
  <c r="V11" i="8" s="1"/>
  <c r="T14" i="8"/>
  <c r="V14" i="8" s="1"/>
  <c r="T110" i="8"/>
  <c r="V110" i="8" s="1"/>
  <c r="T210" i="8"/>
  <c r="V210" i="8" s="1"/>
  <c r="T418" i="8"/>
  <c r="V418" i="8" s="1"/>
  <c r="T820" i="8"/>
  <c r="V820" i="8" s="1"/>
  <c r="T485" i="8"/>
  <c r="V485" i="8" s="1"/>
  <c r="T811" i="8"/>
  <c r="V811" i="8" s="1"/>
  <c r="T168" i="8"/>
  <c r="V168" i="8" s="1"/>
  <c r="T708" i="8"/>
  <c r="V708" i="8" s="1"/>
  <c r="T427" i="8"/>
  <c r="V427" i="8" s="1"/>
  <c r="T360" i="8"/>
  <c r="V360" i="8" s="1"/>
  <c r="T80" i="8"/>
  <c r="V80" i="8" s="1"/>
  <c r="T33" i="8"/>
  <c r="V33" i="8" s="1"/>
  <c r="T27" i="8"/>
  <c r="V27" i="8" s="1"/>
  <c r="T402" i="8"/>
  <c r="V402" i="8" s="1"/>
  <c r="T747" i="8"/>
  <c r="V747" i="8" s="1"/>
  <c r="T758" i="8"/>
  <c r="V758" i="8" s="1"/>
  <c r="T32" i="8"/>
  <c r="V32" i="8" s="1"/>
  <c r="T764" i="8"/>
  <c r="V764" i="8" s="1"/>
  <c r="T844" i="8"/>
  <c r="V844" i="8" s="1"/>
  <c r="T511" i="8"/>
  <c r="V511" i="8" s="1"/>
  <c r="T687" i="8"/>
  <c r="V687" i="8" s="1"/>
  <c r="T338" i="8"/>
  <c r="V338" i="8" s="1"/>
  <c r="T564" i="8"/>
  <c r="V564" i="8" s="1"/>
  <c r="T835" i="8"/>
  <c r="V835" i="8" s="1"/>
  <c r="T236" i="8"/>
  <c r="V236" i="8" s="1"/>
  <c r="T61" i="8"/>
  <c r="V61" i="8" s="1"/>
  <c r="T68" i="8"/>
  <c r="V68" i="8" s="1"/>
  <c r="T731" i="8"/>
  <c r="V731" i="8" s="1"/>
  <c r="T730" i="8"/>
  <c r="V730" i="8" s="1"/>
  <c r="T143" i="8"/>
  <c r="V143" i="8" s="1"/>
  <c r="T846" i="8"/>
  <c r="V846" i="8" s="1"/>
  <c r="T532" i="8"/>
  <c r="V532" i="8" s="1"/>
  <c r="T455" i="8"/>
  <c r="V455" i="8" s="1"/>
  <c r="T260" i="8"/>
  <c r="V260" i="8" s="1"/>
  <c r="T512" i="8"/>
  <c r="V512" i="8" s="1"/>
  <c r="T315" i="8"/>
  <c r="V315" i="8" s="1"/>
  <c r="T801" i="8"/>
  <c r="V801" i="8" s="1"/>
  <c r="T71" i="8"/>
  <c r="V71" i="8" s="1"/>
  <c r="T138" i="8"/>
  <c r="V138" i="8" s="1"/>
  <c r="T137" i="8"/>
  <c r="V137" i="8" s="1"/>
  <c r="T136" i="8"/>
  <c r="V136" i="8" s="1"/>
  <c r="T4" i="8"/>
  <c r="V4" i="8" s="1"/>
  <c r="T19" i="8"/>
  <c r="V19" i="8" s="1"/>
  <c r="T165" i="8"/>
  <c r="V165" i="8" s="1"/>
  <c r="T610" i="8"/>
  <c r="V610" i="8" s="1"/>
  <c r="T627" i="8"/>
  <c r="V627" i="8" s="1"/>
  <c r="T677" i="8"/>
  <c r="V677" i="8" s="1"/>
  <c r="T269" i="8"/>
  <c r="V269" i="8" s="1"/>
  <c r="T772" i="8"/>
  <c r="V772" i="8" s="1"/>
  <c r="T534" i="8"/>
  <c r="V534" i="8" s="1"/>
  <c r="T499" i="8"/>
  <c r="V499" i="8" s="1"/>
  <c r="T635" i="8"/>
  <c r="V635" i="8" s="1"/>
  <c r="T151" i="8"/>
  <c r="V151" i="8" s="1"/>
  <c r="T164" i="8"/>
  <c r="V164" i="8" s="1"/>
  <c r="T876" i="8"/>
  <c r="V876" i="8" s="1"/>
  <c r="T261" i="8"/>
  <c r="V261" i="8" s="1"/>
  <c r="T807" i="8"/>
  <c r="V807" i="8" s="1"/>
  <c r="T510" i="8"/>
  <c r="V510" i="8" s="1"/>
  <c r="T616" i="8"/>
  <c r="V616" i="8" s="1"/>
  <c r="T663" i="8"/>
  <c r="V663" i="8" s="1"/>
  <c r="T905" i="8"/>
  <c r="V905" i="8" s="1"/>
  <c r="T653" i="8"/>
  <c r="V653" i="8" s="1"/>
  <c r="T386" i="8"/>
  <c r="V386" i="8" s="1"/>
  <c r="T84" i="8"/>
  <c r="V84" i="8" s="1"/>
  <c r="T186" i="8"/>
  <c r="V186" i="8" s="1"/>
  <c r="T37" i="8"/>
  <c r="V37" i="8" s="1"/>
  <c r="T175" i="8"/>
  <c r="V175" i="8" s="1"/>
  <c r="T81" i="8"/>
  <c r="V81" i="8" s="1"/>
  <c r="T184" i="8"/>
  <c r="V184" i="8" s="1"/>
  <c r="T673" i="8"/>
  <c r="V673" i="8" s="1"/>
  <c r="T857" i="8"/>
  <c r="V857" i="8" s="1"/>
  <c r="T484" i="8"/>
  <c r="V484" i="8" s="1"/>
  <c r="T232" i="8"/>
  <c r="V232" i="8" s="1"/>
  <c r="T529" i="8"/>
  <c r="V529" i="8" s="1"/>
  <c r="T879" i="8"/>
  <c r="V879" i="8" s="1"/>
  <c r="T831" i="8"/>
  <c r="V831" i="8" s="1"/>
  <c r="T432" i="8"/>
  <c r="V432" i="8" s="1"/>
  <c r="T77" i="8"/>
  <c r="V77" i="8" s="1"/>
  <c r="T31" i="8"/>
  <c r="V31" i="8" s="1"/>
  <c r="T60" i="8"/>
  <c r="V60" i="8" s="1"/>
  <c r="T22" i="8"/>
  <c r="V22" i="8" s="1"/>
  <c r="T126" i="8"/>
  <c r="V126" i="8" s="1"/>
  <c r="T75" i="8"/>
  <c r="V75" i="8" s="1"/>
  <c r="T629" i="8"/>
  <c r="V629" i="8" s="1"/>
  <c r="T670" i="8"/>
  <c r="V670" i="8" s="1"/>
  <c r="T201" i="8"/>
  <c r="V201" i="8" s="1"/>
  <c r="T576" i="8"/>
  <c r="V576" i="8" s="1"/>
  <c r="T558" i="8"/>
  <c r="V558" i="8" s="1"/>
  <c r="T685" i="8"/>
  <c r="V685" i="8" s="1"/>
  <c r="T410" i="8"/>
  <c r="V410" i="8" s="1"/>
  <c r="T795" i="8"/>
  <c r="V795" i="8" s="1"/>
  <c r="T815" i="8"/>
  <c r="V815" i="8" s="1"/>
  <c r="T309" i="8"/>
  <c r="V309" i="8" s="1"/>
  <c r="T572" i="8"/>
  <c r="V572" i="8" s="1"/>
  <c r="T565" i="8"/>
  <c r="V565" i="8" s="1"/>
  <c r="T344" i="8"/>
  <c r="V344" i="8" s="1"/>
  <c r="T381" i="8"/>
  <c r="V381" i="8" s="1"/>
  <c r="T681" i="8"/>
  <c r="V681" i="8" s="1"/>
  <c r="T382" i="8"/>
  <c r="V382" i="8" s="1"/>
  <c r="T240" i="8"/>
  <c r="V240" i="8" s="1"/>
  <c r="T882" i="8"/>
  <c r="V882" i="8" s="1"/>
  <c r="T239" i="8"/>
  <c r="V239" i="8" s="1"/>
  <c r="T524" i="8"/>
  <c r="V524" i="8" s="1"/>
  <c r="T423" i="8"/>
  <c r="V423" i="8" s="1"/>
  <c r="T667" i="8"/>
  <c r="V667" i="8" s="1"/>
  <c r="T804" i="8"/>
  <c r="V804" i="8" s="1"/>
  <c r="T750" i="8"/>
  <c r="V750" i="8" s="1"/>
  <c r="T508" i="8"/>
  <c r="V508" i="8" s="1"/>
  <c r="T123" i="8"/>
  <c r="V123" i="8" s="1"/>
  <c r="T76" i="8"/>
  <c r="V76" i="8" s="1"/>
  <c r="T179" i="8"/>
  <c r="V179" i="8" s="1"/>
  <c r="T98" i="8"/>
  <c r="V98" i="8" s="1"/>
  <c r="T86" i="8"/>
  <c r="V86" i="8" s="1"/>
  <c r="T30" i="8"/>
  <c r="V30" i="8" s="1"/>
  <c r="T44" i="8"/>
  <c r="V44" i="8" s="1"/>
  <c r="T79" i="8"/>
  <c r="V79" i="8" s="1"/>
  <c r="T461" i="8"/>
  <c r="V461" i="8" s="1"/>
  <c r="T786" i="8"/>
  <c r="V786" i="8" s="1"/>
  <c r="T501" i="8"/>
  <c r="V501" i="8" s="1"/>
  <c r="T858" i="8"/>
  <c r="V858" i="8" s="1"/>
  <c r="T306" i="8"/>
  <c r="V306" i="8" s="1"/>
  <c r="T810" i="8"/>
  <c r="V810" i="8" s="1"/>
  <c r="T719" i="8"/>
  <c r="V719" i="8" s="1"/>
  <c r="T848" i="8"/>
  <c r="V848" i="8" s="1"/>
  <c r="T562" i="8"/>
  <c r="V562" i="8" s="1"/>
  <c r="T47" i="8"/>
  <c r="V47" i="8" s="1"/>
  <c r="T66" i="8"/>
  <c r="V66" i="8" s="1"/>
  <c r="T117" i="8"/>
  <c r="V117" i="8" s="1"/>
  <c r="T326" i="8"/>
  <c r="V326" i="8" s="1"/>
  <c r="T93" i="8"/>
  <c r="V93" i="8" s="1"/>
  <c r="T541" i="8"/>
  <c r="V541" i="8" s="1"/>
  <c r="T922" i="8"/>
  <c r="V922" i="8" s="1"/>
  <c r="T465" i="8"/>
  <c r="V465" i="8" s="1"/>
  <c r="T65" i="8"/>
  <c r="V65" i="8" s="1"/>
  <c r="T689" i="8"/>
  <c r="V689" i="8" s="1"/>
  <c r="T203" i="8"/>
  <c r="V203" i="8" s="1"/>
  <c r="T369" i="8"/>
  <c r="V369" i="8" s="1"/>
  <c r="T109" i="8"/>
  <c r="V109" i="8" s="1"/>
  <c r="T13" i="8"/>
  <c r="V13" i="8" s="1"/>
  <c r="T92" i="8"/>
  <c r="V92" i="8" s="1"/>
  <c r="T51" i="8"/>
  <c r="V51" i="8" s="1"/>
  <c r="T21" i="8"/>
  <c r="V21" i="8" s="1"/>
  <c r="T57" i="8"/>
  <c r="V57" i="8" s="1"/>
  <c r="T288" i="8"/>
  <c r="V288" i="8" s="1"/>
  <c r="T350" i="8"/>
  <c r="V350" i="8" s="1"/>
  <c r="T904" i="8"/>
  <c r="V904" i="8" s="1"/>
  <c r="T183" i="8"/>
  <c r="V183" i="8" s="1"/>
  <c r="T108" i="8"/>
  <c r="V108" i="8" s="1"/>
  <c r="T554" i="8"/>
  <c r="V554" i="8" s="1"/>
  <c r="T806" i="8"/>
  <c r="V806" i="8" s="1"/>
  <c r="T642" i="8"/>
  <c r="V642" i="8" s="1"/>
  <c r="T339" i="8"/>
  <c r="V339" i="8" s="1"/>
  <c r="T16" i="8"/>
  <c r="V16" i="8" s="1"/>
  <c r="T48" i="8"/>
  <c r="V48" i="8" s="1"/>
  <c r="T62" i="8"/>
  <c r="V62" i="8" s="1"/>
  <c r="T448" i="8"/>
  <c r="V448" i="8" s="1"/>
  <c r="T355" i="8"/>
  <c r="V355" i="8" s="1"/>
  <c r="T274" i="8"/>
  <c r="V274" i="8" s="1"/>
  <c r="T622" i="8"/>
  <c r="V622" i="8" s="1"/>
  <c r="T451" i="8"/>
  <c r="V451" i="8" s="1"/>
  <c r="T623" i="8"/>
  <c r="V623" i="8" s="1"/>
  <c r="T625" i="8"/>
  <c r="V625" i="8" s="1"/>
  <c r="T227" i="8"/>
  <c r="V227" i="8" s="1"/>
  <c r="T892" i="8"/>
  <c r="V892" i="8" s="1"/>
  <c r="T849" i="8"/>
  <c r="V849" i="8" s="1"/>
  <c r="T69" i="8"/>
  <c r="V69" i="8" s="1"/>
  <c r="T467" i="8"/>
  <c r="V467" i="8" s="1"/>
  <c r="T865" i="8"/>
  <c r="V865" i="8" s="1"/>
  <c r="T436" i="8"/>
  <c r="V436" i="8" s="1"/>
  <c r="T473" i="8"/>
  <c r="V473" i="8" s="1"/>
  <c r="T291" i="8"/>
  <c r="V291" i="8" s="1"/>
  <c r="T630" i="8"/>
  <c r="V630" i="8" s="1"/>
  <c r="T761" i="8"/>
  <c r="V761" i="8" s="1"/>
  <c r="T834" i="8"/>
  <c r="V834" i="8" s="1"/>
  <c r="T674" i="8"/>
  <c r="V674" i="8" s="1"/>
  <c r="T816" i="8"/>
  <c r="V816" i="8" s="1"/>
  <c r="T87" i="8"/>
  <c r="V87" i="8" s="1"/>
  <c r="T224" i="8"/>
  <c r="V224" i="8" s="1"/>
  <c r="T911" i="8"/>
  <c r="V911" i="8" s="1"/>
  <c r="T119" i="8"/>
  <c r="V119" i="8" s="1"/>
  <c r="T877" i="8"/>
  <c r="V877" i="8" s="1"/>
  <c r="T799" i="8"/>
  <c r="V799" i="8" s="1"/>
  <c r="T585" i="8"/>
  <c r="V585" i="8" s="1"/>
  <c r="T226" i="8"/>
  <c r="V226" i="8" s="1"/>
  <c r="T408" i="8"/>
  <c r="V408" i="8" s="1"/>
  <c r="T641" i="8"/>
  <c r="V641" i="8" s="1"/>
  <c r="T334" i="8"/>
  <c r="V334" i="8" s="1"/>
  <c r="T194" i="8"/>
  <c r="V194" i="8" s="1"/>
  <c r="T419" i="8"/>
  <c r="V419" i="8" s="1"/>
  <c r="T549" i="8"/>
  <c r="V549" i="8" s="1"/>
  <c r="T595" i="8"/>
  <c r="V595" i="8" s="1"/>
  <c r="T252" i="8"/>
  <c r="V252" i="8" s="1"/>
  <c r="T705" i="8"/>
  <c r="V705" i="8" s="1"/>
  <c r="T782" i="8"/>
  <c r="V782" i="8" s="1"/>
  <c r="T389" i="8"/>
  <c r="V389" i="8" s="1"/>
  <c r="T688" i="8"/>
  <c r="V688" i="8" s="1"/>
  <c r="T833" i="8"/>
  <c r="V833" i="8" s="1"/>
  <c r="T736" i="8"/>
  <c r="V736" i="8" s="1"/>
  <c r="T742" i="8"/>
  <c r="V742" i="8" s="1"/>
  <c r="T53" i="8"/>
  <c r="V53" i="8" s="1"/>
  <c r="T729" i="8"/>
  <c r="V729" i="8" s="1"/>
  <c r="T570" i="8"/>
  <c r="V570" i="8" s="1"/>
  <c r="T415" i="8"/>
  <c r="V415" i="8" s="1"/>
  <c r="T482" i="8"/>
  <c r="V482" i="8" s="1"/>
  <c r="T441" i="8"/>
  <c r="V441" i="8" s="1"/>
  <c r="T198" i="8"/>
  <c r="V198" i="8" s="1"/>
  <c r="T594" i="8"/>
  <c r="V594" i="8" s="1"/>
  <c r="T214" i="8"/>
  <c r="V214" i="8" s="1"/>
  <c r="T188" i="8"/>
  <c r="V188" i="8" s="1"/>
  <c r="T414" i="8"/>
  <c r="V414" i="8" s="1"/>
  <c r="T543" i="8"/>
  <c r="V543" i="8" s="1"/>
  <c r="T205" i="8"/>
  <c r="V205" i="8" s="1"/>
  <c r="T431" i="8"/>
  <c r="V431" i="8" s="1"/>
  <c r="T475" i="8"/>
  <c r="V475" i="8" s="1"/>
  <c r="T870" i="8"/>
  <c r="V870" i="8" s="1"/>
  <c r="T397" i="8"/>
  <c r="V397" i="8" s="1"/>
  <c r="T146" i="8"/>
  <c r="V146" i="8" s="1"/>
  <c r="T453" i="8"/>
  <c r="V453" i="8" s="1"/>
  <c r="T802" i="8"/>
  <c r="V802" i="8" s="1"/>
  <c r="T494" i="8"/>
  <c r="V494" i="8" s="1"/>
  <c r="T216" i="8"/>
  <c r="V216" i="8" s="1"/>
  <c r="T528" i="8"/>
  <c r="V528" i="8" s="1"/>
  <c r="T839" i="8"/>
  <c r="V839" i="8" s="1"/>
  <c r="T305" i="8"/>
  <c r="V305" i="8" s="1"/>
  <c r="T477" i="8"/>
  <c r="V477" i="8" s="1"/>
  <c r="T863" i="8"/>
  <c r="V863" i="8" s="1"/>
  <c r="T191" i="8"/>
  <c r="V191" i="8" s="1"/>
  <c r="T887" i="8"/>
  <c r="V887" i="8" s="1"/>
  <c r="T507" i="8"/>
  <c r="V507" i="8" s="1"/>
  <c r="T836" i="8"/>
  <c r="V836" i="8" s="1"/>
  <c r="T722" i="8"/>
  <c r="V722" i="8" s="1"/>
  <c r="T145" i="8"/>
  <c r="V145" i="8" s="1"/>
  <c r="T754" i="8"/>
  <c r="V754" i="8" s="1"/>
  <c r="T193" i="8"/>
  <c r="V193" i="8" s="1"/>
  <c r="T669" i="8"/>
  <c r="V669" i="8" s="1"/>
  <c r="T180" i="8"/>
  <c r="V180" i="8" s="1"/>
  <c r="T868" i="8"/>
  <c r="V868" i="8" s="1"/>
  <c r="T794" i="8"/>
  <c r="V794" i="8" s="1"/>
  <c r="T533" i="8"/>
  <c r="V533" i="8" s="1"/>
  <c r="T466" i="8"/>
  <c r="V466" i="8" s="1"/>
  <c r="T279" i="8"/>
  <c r="V279" i="8" s="1"/>
  <c r="T443" i="8"/>
  <c r="V443" i="8" s="1"/>
  <c r="T531" i="8"/>
  <c r="V531" i="8" s="1"/>
  <c r="T515" i="8"/>
  <c r="V515" i="8" s="1"/>
  <c r="T556" i="8"/>
  <c r="V556" i="8" s="1"/>
  <c r="T725" i="8"/>
  <c r="V725" i="8" s="1"/>
  <c r="T189" i="8"/>
  <c r="V189" i="8" s="1"/>
  <c r="T253" i="8"/>
  <c r="V253" i="8" s="1"/>
  <c r="T352" i="8"/>
  <c r="V352" i="8" s="1"/>
  <c r="T104" i="8"/>
  <c r="V104" i="8" s="1"/>
  <c r="T822" i="8"/>
  <c r="V822" i="8" s="1"/>
  <c r="T557" i="8"/>
  <c r="V557" i="8" s="1"/>
  <c r="T661" i="8"/>
  <c r="V661" i="8" s="1"/>
  <c r="T144" i="8"/>
  <c r="V144" i="8" s="1"/>
  <c r="T313" i="8"/>
  <c r="V313" i="8" s="1"/>
  <c r="T228" i="8"/>
  <c r="V228" i="8" s="1"/>
  <c r="T442" i="8"/>
  <c r="V442" i="8" s="1"/>
  <c r="T538" i="8"/>
  <c r="V538" i="8" s="1"/>
  <c r="T496" i="8"/>
  <c r="V496" i="8" s="1"/>
  <c r="T26" i="8"/>
  <c r="V26" i="8" s="1"/>
  <c r="T894" i="8"/>
  <c r="V894" i="8" s="1"/>
  <c r="T233" i="8"/>
  <c r="V233" i="8" s="1"/>
  <c r="T885" i="8"/>
  <c r="V885" i="8" s="1"/>
  <c r="T488" i="8"/>
  <c r="V488" i="8" s="1"/>
  <c r="T177" i="8"/>
  <c r="V177" i="8" s="1"/>
  <c r="T129" i="8"/>
  <c r="V129" i="8" s="1"/>
  <c r="T519" i="8"/>
  <c r="V519" i="8" s="1"/>
  <c r="T522" i="8"/>
  <c r="V522" i="8" s="1"/>
  <c r="T393" i="8"/>
  <c r="V393" i="8" s="1"/>
  <c r="T200" i="8"/>
  <c r="V200" i="8" s="1"/>
  <c r="T314" i="8"/>
  <c r="V314" i="8" s="1"/>
  <c r="T694" i="8"/>
  <c r="V694" i="8" s="1"/>
  <c r="T327" i="8"/>
  <c r="V327" i="8" s="1"/>
  <c r="T308" i="8"/>
  <c r="V308" i="8" s="1"/>
  <c r="T271" i="8"/>
  <c r="V271" i="8" s="1"/>
  <c r="T716" i="8"/>
  <c r="V716" i="8" s="1"/>
  <c r="T331" i="8"/>
  <c r="V331" i="8" s="1"/>
  <c r="T851" i="8"/>
  <c r="V851" i="8" s="1"/>
  <c r="T798" i="8"/>
  <c r="V798" i="8" s="1"/>
  <c r="T337" i="8"/>
  <c r="V337" i="8" s="1"/>
  <c r="T525" i="8"/>
  <c r="V525" i="8" s="1"/>
  <c r="T832" i="8"/>
  <c r="V832" i="8" s="1"/>
  <c r="T737" i="8"/>
  <c r="V737" i="8" s="1"/>
  <c r="T469" i="8"/>
  <c r="V469" i="8" s="1"/>
  <c r="T72" i="8"/>
  <c r="V72" i="8" s="1"/>
  <c r="T856" i="8"/>
  <c r="V856" i="8" s="1"/>
  <c r="T690" i="8"/>
  <c r="V690" i="8" s="1"/>
  <c r="T880" i="8"/>
  <c r="V880" i="8" s="1"/>
  <c r="T513" i="8"/>
  <c r="V513" i="8" s="1"/>
  <c r="T726" i="8"/>
  <c r="V726" i="8" s="1"/>
  <c r="T614" i="8"/>
  <c r="V614" i="8" s="1"/>
  <c r="T377" i="8"/>
  <c r="V377" i="8" s="1"/>
  <c r="T411" i="8"/>
  <c r="V411" i="8" s="1"/>
  <c r="T489" i="8"/>
  <c r="V489" i="8" s="1"/>
  <c r="T218" i="8"/>
  <c r="V218" i="8" s="1"/>
  <c r="T762" i="8"/>
  <c r="V762" i="8" s="1"/>
  <c r="T134" i="8"/>
  <c r="V134" i="8" s="1"/>
  <c r="T828" i="8"/>
  <c r="V828" i="8" s="1"/>
  <c r="T668" i="8"/>
  <c r="V668" i="8" s="1"/>
  <c r="T99" i="8"/>
  <c r="V99" i="8" s="1"/>
  <c r="T873" i="8"/>
  <c r="V873" i="8" s="1"/>
  <c r="T356" i="8"/>
  <c r="V356" i="8" s="1"/>
  <c r="T612" i="8"/>
  <c r="V612" i="8" s="1"/>
  <c r="T273" i="8"/>
  <c r="V273" i="8" s="1"/>
  <c r="T650" i="8"/>
  <c r="V650" i="8" s="1"/>
  <c r="T675" i="8"/>
  <c r="V675" i="8" s="1"/>
  <c r="T646" i="8"/>
  <c r="V646" i="8" s="1"/>
  <c r="T105" i="8"/>
  <c r="V105" i="8" s="1"/>
  <c r="T244" i="8"/>
  <c r="V244" i="8" s="1"/>
  <c r="T509" i="8"/>
  <c r="V509" i="8" s="1"/>
  <c r="T895" i="8"/>
  <c r="V895" i="8" s="1"/>
  <c r="T803" i="8"/>
  <c r="V803" i="8" s="1"/>
  <c r="T490" i="8"/>
  <c r="V490" i="8" s="1"/>
  <c r="T785" i="8"/>
  <c r="V785" i="8" s="1"/>
  <c r="T720" i="8"/>
  <c r="V720" i="8" s="1"/>
  <c r="T745" i="8"/>
  <c r="V745" i="8" s="1"/>
  <c r="T918" i="8"/>
  <c r="V918" i="8" s="1"/>
  <c r="T416" i="8"/>
  <c r="V416" i="8" s="1"/>
  <c r="T83" i="8"/>
  <c r="V83" i="8" s="1"/>
  <c r="T480" i="8"/>
  <c r="V480" i="8" s="1"/>
  <c r="T830" i="8"/>
  <c r="V830" i="8" s="1"/>
  <c r="T149" i="8"/>
  <c r="V149" i="8" s="1"/>
  <c r="T85" i="8"/>
  <c r="V85" i="8" s="1"/>
  <c r="T618" i="8"/>
  <c r="V618" i="8" s="1"/>
  <c r="T486" i="8"/>
  <c r="V486" i="8" s="1"/>
  <c r="T368" i="8"/>
  <c r="V368" i="8" s="1"/>
  <c r="T861" i="8"/>
  <c r="V861" i="8" s="1"/>
  <c r="T302" i="8"/>
  <c r="V302" i="8" s="1"/>
  <c r="T107" i="8"/>
  <c r="V107" i="8" s="1"/>
  <c r="T637" i="8"/>
  <c r="V637" i="8" s="1"/>
  <c r="T391" i="8"/>
  <c r="V391" i="8" s="1"/>
  <c r="T148" i="8"/>
  <c r="V148" i="8" s="1"/>
  <c r="T693" i="8"/>
  <c r="V693" i="8" s="1"/>
  <c r="T809" i="8"/>
  <c r="V809" i="8" s="1"/>
  <c r="T713" i="8"/>
  <c r="V713" i="8" s="1"/>
  <c r="T396" i="8"/>
  <c r="V396" i="8" s="1"/>
  <c r="T215" i="8"/>
  <c r="V215" i="8" s="1"/>
  <c r="T752" i="8"/>
  <c r="V752" i="8" s="1"/>
  <c r="T254" i="8"/>
  <c r="V254" i="8" s="1"/>
  <c r="T854" i="8"/>
  <c r="V854" i="8" s="1"/>
  <c r="T587" i="8"/>
  <c r="V587" i="8" s="1"/>
  <c r="T723" i="8"/>
  <c r="V723" i="8" s="1"/>
  <c r="T487" i="8"/>
  <c r="V487" i="8" s="1"/>
  <c r="T755" i="8"/>
  <c r="V755" i="8" s="1"/>
  <c r="T474" i="8"/>
  <c r="V474" i="8" s="1"/>
  <c r="T697" i="8"/>
  <c r="V697" i="8" s="1"/>
  <c r="T710" i="8"/>
  <c r="V710" i="8" s="1"/>
  <c r="T767" i="8"/>
  <c r="V767" i="8" s="1"/>
  <c r="T793" i="8"/>
  <c r="V793" i="8" s="1"/>
  <c r="T842" i="8"/>
  <c r="V842" i="8" s="1"/>
  <c r="T166" i="8"/>
  <c r="V166" i="8" s="1"/>
  <c r="T46" i="8"/>
  <c r="V46" i="8" s="1"/>
  <c r="T147" i="8"/>
  <c r="V147" i="8" s="1"/>
  <c r="T651" i="8"/>
  <c r="V651" i="8" s="1"/>
  <c r="T502" i="8"/>
  <c r="V502" i="8" s="1"/>
  <c r="T738" i="8"/>
  <c r="V738" i="8" s="1"/>
  <c r="T855" i="8"/>
  <c r="V855" i="8" s="1"/>
  <c r="T657" i="8"/>
  <c r="V657" i="8" s="1"/>
  <c r="T546" i="8"/>
  <c r="V546" i="8" s="1"/>
  <c r="T573" i="8"/>
  <c r="V573" i="8" s="1"/>
  <c r="T542" i="8"/>
  <c r="V542" i="8" s="1"/>
  <c r="T167" i="8"/>
  <c r="V167" i="8" s="1"/>
  <c r="T696" i="8"/>
  <c r="V696" i="8" s="1"/>
  <c r="T332" i="8"/>
  <c r="V332" i="8" s="1"/>
  <c r="T207" i="8"/>
  <c r="V207" i="8" s="1"/>
  <c r="T196" i="8"/>
  <c r="V196" i="8" s="1"/>
  <c r="T913" i="8"/>
  <c r="V913" i="8" s="1"/>
  <c r="T429" i="8"/>
  <c r="V429" i="8" s="1"/>
  <c r="T403" i="8"/>
  <c r="V403" i="8" s="1"/>
  <c r="T665" i="8"/>
  <c r="V665" i="8" s="1"/>
  <c r="T435" i="8"/>
  <c r="V435" i="8" s="1"/>
  <c r="T817" i="8"/>
  <c r="V817" i="8" s="1"/>
  <c r="T262" i="8"/>
  <c r="V262" i="8" s="1"/>
  <c r="T318" i="8"/>
  <c r="V318" i="8" s="1"/>
  <c r="T748" i="8"/>
  <c r="V748" i="8" s="1"/>
  <c r="T881" i="8"/>
  <c r="V881" i="8" s="1"/>
  <c r="T447" i="8"/>
  <c r="V447" i="8" s="1"/>
  <c r="T620" i="8"/>
  <c r="V620" i="8" s="1"/>
  <c r="T520" i="8"/>
  <c r="V520" i="8" s="1"/>
  <c r="T298" i="8"/>
  <c r="V298" i="8" s="1"/>
  <c r="T611" i="8"/>
  <c r="V611" i="8" s="1"/>
  <c r="T840" i="8"/>
  <c r="V840" i="8" s="1"/>
  <c r="T438" i="8"/>
  <c r="V438" i="8" s="1"/>
  <c r="T891" i="8"/>
  <c r="V891" i="8" s="1"/>
  <c r="T493" i="8"/>
  <c r="V493" i="8" s="1"/>
  <c r="T446" i="8"/>
  <c r="V446" i="8" s="1"/>
  <c r="T278" i="8"/>
  <c r="V278" i="8" s="1"/>
  <c r="T412" i="8"/>
  <c r="V412" i="8" s="1"/>
  <c r="T20" i="8"/>
  <c r="V20" i="8" s="1"/>
  <c r="T395" i="8"/>
  <c r="V395" i="8" s="1"/>
  <c r="T682" i="8"/>
  <c r="V682" i="8" s="1"/>
  <c r="T343" i="8"/>
  <c r="V343" i="8" s="1"/>
  <c r="T430" i="8"/>
  <c r="V430" i="8" s="1"/>
  <c r="T589" i="8"/>
  <c r="V589" i="8" s="1"/>
  <c r="T920" i="8"/>
  <c r="V920" i="8" s="1"/>
  <c r="T590" i="8"/>
  <c r="V590" i="8" s="1"/>
  <c r="T821" i="8"/>
  <c r="V821" i="8" s="1"/>
  <c r="T898" i="8"/>
  <c r="V898" i="8" s="1"/>
  <c r="T349" i="8"/>
  <c r="V349" i="8" s="1"/>
  <c r="T757" i="8"/>
  <c r="V757" i="8" s="1"/>
  <c r="T42" i="8"/>
  <c r="V42" i="8" s="1"/>
  <c r="T246" i="8"/>
  <c r="V246" i="8" s="1"/>
  <c r="T652" i="8"/>
  <c r="V652" i="8" s="1"/>
  <c r="T156" i="8"/>
  <c r="V156" i="8" s="1"/>
  <c r="A13" i="5"/>
  <c r="C13" i="5"/>
  <c r="F15" i="1"/>
  <c r="A12" i="1"/>
  <c r="C140" i="1"/>
  <c r="F1257" i="8" l="1"/>
  <c r="F1258" i="8" s="1"/>
  <c r="F1259" i="8" s="1"/>
  <c r="F1260" i="8" s="1"/>
  <c r="F1261" i="8" s="1"/>
  <c r="F1262" i="8" s="1"/>
  <c r="F1263" i="8" s="1"/>
  <c r="F1264" i="8" s="1"/>
  <c r="F1265" i="8" s="1"/>
  <c r="F1266" i="8" s="1"/>
  <c r="F1267" i="8" s="1"/>
  <c r="F1268" i="8" s="1"/>
  <c r="F1269" i="8" s="1"/>
  <c r="F1270" i="8" s="1"/>
  <c r="F1271" i="8" s="1"/>
  <c r="F1272" i="8" s="1"/>
  <c r="F1273" i="8" s="1"/>
  <c r="F1274" i="8" s="1"/>
  <c r="F1275" i="8" s="1"/>
  <c r="F1276" i="8" s="1"/>
  <c r="F1277" i="8" s="1"/>
  <c r="F1278" i="8" s="1"/>
  <c r="F1279" i="8" s="1"/>
  <c r="F1280" i="8" s="1"/>
  <c r="F1281" i="8" s="1"/>
  <c r="F1282" i="8" s="1"/>
  <c r="F1283" i="8" s="1"/>
  <c r="F1284" i="8" s="1"/>
  <c r="F1285" i="8" s="1"/>
  <c r="F1286" i="8" s="1"/>
  <c r="F1287" i="8" s="1"/>
  <c r="F1288" i="8" s="1"/>
  <c r="F1289" i="8" s="1"/>
  <c r="F1290" i="8" s="1"/>
  <c r="F1291" i="8" s="1"/>
  <c r="F1292" i="8" s="1"/>
  <c r="F1293" i="8" s="1"/>
  <c r="F1294" i="8" s="1"/>
  <c r="F1295" i="8" s="1"/>
  <c r="F1296" i="8" s="1"/>
  <c r="F1297" i="8" s="1"/>
  <c r="F1298" i="8" s="1"/>
  <c r="F1299" i="8" s="1"/>
  <c r="F1300" i="8" s="1"/>
  <c r="F1301" i="8" s="1"/>
  <c r="F1302" i="8" s="1"/>
  <c r="F1303" i="8" s="1"/>
  <c r="F1304" i="8" s="1"/>
  <c r="F1305" i="8" s="1"/>
  <c r="F1306" i="8" s="1"/>
  <c r="F1307" i="8" s="1"/>
  <c r="F1308" i="8" s="1"/>
  <c r="F1309" i="8" s="1"/>
  <c r="F1310" i="8" s="1"/>
  <c r="F1311" i="8" s="1"/>
  <c r="F1312" i="8" s="1"/>
  <c r="F1313" i="8" s="1"/>
  <c r="F1314" i="8" s="1"/>
  <c r="F1315" i="8" s="1"/>
  <c r="F1316" i="8" s="1"/>
  <c r="F1317" i="8" s="1"/>
  <c r="F1318" i="8" s="1"/>
  <c r="F1319" i="8" s="1"/>
  <c r="F1320" i="8" s="1"/>
  <c r="F1321" i="8" s="1"/>
  <c r="F1322" i="8" s="1"/>
  <c r="F1323" i="8" s="1"/>
  <c r="F1324" i="8" s="1"/>
  <c r="F1325" i="8" s="1"/>
  <c r="F1326" i="8" s="1"/>
  <c r="F1327" i="8" s="1"/>
  <c r="F1328" i="8" s="1"/>
  <c r="F1329" i="8" s="1"/>
  <c r="F1330" i="8" s="1"/>
  <c r="F1331" i="8" s="1"/>
  <c r="F1332" i="8" s="1"/>
  <c r="F1333" i="8" s="1"/>
  <c r="F1334" i="8" s="1"/>
  <c r="F1335" i="8" s="1"/>
  <c r="F1336" i="8" s="1"/>
  <c r="F1337" i="8" s="1"/>
  <c r="F1338" i="8" s="1"/>
  <c r="F1339" i="8" s="1"/>
  <c r="F1340" i="8" s="1"/>
  <c r="F1341" i="8" s="1"/>
  <c r="F1342" i="8" s="1"/>
  <c r="F1343" i="8" s="1"/>
  <c r="F1344" i="8" s="1"/>
  <c r="F1345" i="8" s="1"/>
  <c r="F1346" i="8" s="1"/>
  <c r="F1347" i="8" s="1"/>
  <c r="F1348" i="8" s="1"/>
  <c r="F1349" i="8" s="1"/>
  <c r="F1350" i="8" s="1"/>
  <c r="F1351" i="8" s="1"/>
  <c r="F1352" i="8" s="1"/>
  <c r="F1353" i="8" s="1"/>
  <c r="F1354" i="8" s="1"/>
  <c r="F1355" i="8" s="1"/>
  <c r="F1356" i="8" s="1"/>
  <c r="F1357" i="8" s="1"/>
  <c r="F1358" i="8" s="1"/>
  <c r="F1359" i="8" s="1"/>
  <c r="F1360" i="8" s="1"/>
  <c r="F1361" i="8" s="1"/>
  <c r="F1362" i="8" s="1"/>
  <c r="F1363" i="8" s="1"/>
  <c r="F1364" i="8" s="1"/>
  <c r="F1365" i="8" s="1"/>
  <c r="F1366" i="8" s="1"/>
  <c r="F1367" i="8" s="1"/>
  <c r="F1368" i="8" s="1"/>
  <c r="F1369" i="8" s="1"/>
  <c r="F1370" i="8" s="1"/>
  <c r="F1371" i="8" s="1"/>
  <c r="F1372" i="8" s="1"/>
  <c r="F1373" i="8" s="1"/>
  <c r="F1374" i="8" s="1"/>
  <c r="F1375" i="8" s="1"/>
  <c r="F1376" i="8" s="1"/>
  <c r="F1377" i="8" s="1"/>
  <c r="F1378" i="8" s="1"/>
  <c r="F1379" i="8" s="1"/>
  <c r="F1380" i="8" s="1"/>
  <c r="F1381" i="8" s="1"/>
  <c r="F1382" i="8" s="1"/>
  <c r="F1383" i="8" s="1"/>
  <c r="F1384" i="8" s="1"/>
  <c r="F1385" i="8" s="1"/>
  <c r="F1386" i="8" s="1"/>
  <c r="F1387" i="8" s="1"/>
  <c r="F1388" i="8" s="1"/>
  <c r="F1389" i="8" s="1"/>
  <c r="F1390" i="8" s="1"/>
  <c r="F1391" i="8" s="1"/>
  <c r="F1392" i="8" s="1"/>
  <c r="F1393" i="8" s="1"/>
  <c r="F1394" i="8" s="1"/>
  <c r="F1395" i="8" s="1"/>
  <c r="F1396" i="8" s="1"/>
  <c r="F1397" i="8" s="1"/>
  <c r="F1398" i="8" s="1"/>
  <c r="F1399" i="8" s="1"/>
  <c r="F1400" i="8" s="1"/>
  <c r="F1401" i="8" s="1"/>
  <c r="F1402" i="8" s="1"/>
  <c r="F1403" i="8" s="1"/>
  <c r="F1404" i="8" s="1"/>
  <c r="F1405" i="8" s="1"/>
  <c r="F1406" i="8" s="1"/>
  <c r="F1407" i="8" s="1"/>
  <c r="F1408" i="8" s="1"/>
  <c r="F1409" i="8" s="1"/>
  <c r="F1410" i="8" s="1"/>
  <c r="F1411" i="8" s="1"/>
  <c r="F1412" i="8" s="1"/>
  <c r="F1413" i="8" s="1"/>
  <c r="F1414" i="8" s="1"/>
  <c r="F1415" i="8" s="1"/>
  <c r="F1416" i="8" s="1"/>
  <c r="F1417" i="8" s="1"/>
  <c r="F1418" i="8" s="1"/>
  <c r="F1419" i="8" s="1"/>
  <c r="F1420" i="8" s="1"/>
  <c r="F1421" i="8" s="1"/>
  <c r="F1422" i="8" s="1"/>
  <c r="F1423" i="8" s="1"/>
  <c r="F1424" i="8" s="1"/>
  <c r="F1425" i="8" s="1"/>
  <c r="F1426" i="8" s="1"/>
  <c r="F1427" i="8" s="1"/>
  <c r="F1428" i="8" s="1"/>
  <c r="F1429" i="8" s="1"/>
  <c r="F1430" i="8" s="1"/>
  <c r="F1431" i="8" s="1"/>
  <c r="F1432" i="8" s="1"/>
  <c r="F1433" i="8" s="1"/>
  <c r="F1434" i="8" s="1"/>
  <c r="F1435" i="8" s="1"/>
  <c r="F1436" i="8" s="1"/>
  <c r="F1437" i="8" s="1"/>
  <c r="F1438" i="8" s="1"/>
  <c r="F1439" i="8" s="1"/>
  <c r="F1440" i="8" s="1"/>
  <c r="F1441" i="8" s="1"/>
  <c r="F1442" i="8" s="1"/>
  <c r="F1443" i="8" s="1"/>
  <c r="F1444" i="8" s="1"/>
  <c r="F1445" i="8" s="1"/>
  <c r="F1446" i="8" s="1"/>
  <c r="F1447" i="8" s="1"/>
  <c r="F1448" i="8" s="1"/>
  <c r="F1449" i="8" s="1"/>
  <c r="F1450" i="8" s="1"/>
  <c r="H20" i="13"/>
  <c r="M19" i="13"/>
  <c r="L19" i="13"/>
  <c r="J22" i="13"/>
  <c r="Q9" i="8"/>
  <c r="Q10" i="8"/>
  <c r="Q7" i="8"/>
  <c r="Q5" i="8"/>
  <c r="Q4" i="8"/>
  <c r="Q6" i="8"/>
  <c r="Q8" i="8"/>
  <c r="Q849" i="8"/>
  <c r="Q829" i="8"/>
  <c r="Q785" i="8"/>
  <c r="Q879" i="8"/>
  <c r="Q832" i="8"/>
  <c r="Q851" i="8"/>
  <c r="Q623" i="8"/>
  <c r="Q751" i="8"/>
  <c r="Q596" i="8"/>
  <c r="Q344" i="8"/>
  <c r="Q739" i="8"/>
  <c r="Q900" i="8"/>
  <c r="Q872" i="8"/>
  <c r="Q892" i="8"/>
  <c r="Q907" i="8"/>
  <c r="Q843" i="8"/>
  <c r="Q105" i="8"/>
  <c r="Q875" i="8"/>
  <c r="Q109" i="8"/>
  <c r="Q828" i="8"/>
  <c r="Q803" i="8"/>
  <c r="Q691" i="8"/>
  <c r="Q756" i="8"/>
  <c r="Q787" i="8"/>
  <c r="Q797" i="8"/>
  <c r="Q801" i="8"/>
  <c r="Q755" i="8"/>
  <c r="Q619" i="8"/>
  <c r="Q526" i="8"/>
  <c r="Q462" i="8"/>
  <c r="Q860" i="8"/>
  <c r="Q494" i="8"/>
  <c r="Q768" i="8"/>
  <c r="Q112" i="8"/>
  <c r="Q765" i="8"/>
  <c r="Q675" i="8"/>
  <c r="Q916" i="8"/>
  <c r="Q723" i="8"/>
  <c r="Q687" i="8"/>
  <c r="Q820" i="8"/>
  <c r="Q712" i="8"/>
  <c r="Q639" i="8"/>
  <c r="Q817" i="8"/>
  <c r="Q651" i="8"/>
  <c r="Q811" i="8"/>
  <c r="Q655" i="8"/>
  <c r="Q659" i="8"/>
  <c r="Q679" i="8"/>
  <c r="Q70" i="8"/>
  <c r="Q921" i="8"/>
  <c r="Q901" i="8"/>
  <c r="Q915" i="8"/>
  <c r="Q864" i="8"/>
  <c r="Q611" i="8"/>
  <c r="Q97" i="8"/>
  <c r="Q831" i="8"/>
  <c r="Q883" i="8"/>
  <c r="Q590" i="8"/>
  <c r="Q311" i="8"/>
  <c r="Q885" i="8"/>
  <c r="Q460" i="8"/>
  <c r="Q861" i="8"/>
  <c r="Q895" i="8"/>
  <c r="Q752" i="8"/>
  <c r="Q680" i="8"/>
  <c r="Q86" i="8"/>
  <c r="Q658" i="8"/>
  <c r="Q683" i="8"/>
  <c r="Q815" i="8"/>
  <c r="Q719" i="8"/>
  <c r="Q767" i="8"/>
  <c r="Q715" i="8"/>
  <c r="Q703" i="8"/>
  <c r="Q740" i="8"/>
  <c r="Q121" i="8"/>
  <c r="Q113" i="8"/>
  <c r="Q836" i="8"/>
  <c r="Q865" i="8"/>
  <c r="Q769" i="8"/>
  <c r="Q377" i="8"/>
  <c r="Q845" i="8"/>
  <c r="Q730" i="8"/>
  <c r="Q844" i="8"/>
  <c r="Q777" i="8"/>
  <c r="Q911" i="8"/>
  <c r="Q634" i="8"/>
  <c r="Q847" i="8"/>
  <c r="Q627" i="8"/>
  <c r="Q867" i="8"/>
  <c r="Q667" i="8"/>
  <c r="Q697" i="8"/>
  <c r="Q853" i="8"/>
  <c r="Q663" i="8"/>
  <c r="Q393" i="8"/>
  <c r="Q24" i="8"/>
  <c r="Q761" i="8"/>
  <c r="Q327" i="8"/>
  <c r="Q783" i="8"/>
  <c r="Q819" i="8"/>
  <c r="Q558" i="8"/>
  <c r="Q904" i="8"/>
  <c r="Q733" i="8"/>
  <c r="Q707" i="8"/>
  <c r="Q478" i="8"/>
  <c r="Q741" i="8"/>
  <c r="Q702" i="8"/>
  <c r="Q880" i="8"/>
  <c r="Q772" i="8"/>
  <c r="Q391" i="8"/>
  <c r="Q518" i="8"/>
  <c r="Q896" i="8"/>
  <c r="Q626" i="8"/>
  <c r="Q313" i="8"/>
  <c r="Q771" i="8"/>
  <c r="Q547" i="8"/>
  <c r="Q699" i="8"/>
  <c r="Q53" i="8"/>
  <c r="Q731" i="8"/>
  <c r="Q185" i="8"/>
  <c r="Q841" i="8"/>
  <c r="Q747" i="8"/>
  <c r="Q263" i="8"/>
  <c r="Q800" i="8"/>
  <c r="Q583" i="8"/>
  <c r="Q775" i="8"/>
  <c r="Q375" i="8"/>
  <c r="Q439" i="8"/>
  <c r="Q594" i="8"/>
  <c r="Q342" i="8"/>
  <c r="Q543" i="8"/>
  <c r="Q598" i="8"/>
  <c r="Q280" i="8"/>
  <c r="Q881" i="8"/>
  <c r="Q159" i="8"/>
  <c r="Q695" i="8"/>
  <c r="Q223" i="8"/>
  <c r="Q669" i="8"/>
  <c r="Q666" i="8"/>
  <c r="Q698" i="8"/>
  <c r="Q525" i="8"/>
  <c r="Q107" i="8"/>
  <c r="Q470" i="8"/>
  <c r="Q111" i="8"/>
  <c r="Q542" i="8"/>
  <c r="Q912" i="8"/>
  <c r="Q753" i="8"/>
  <c r="Q779" i="8"/>
  <c r="Q656" i="8"/>
  <c r="Q84" i="8"/>
  <c r="Q905" i="8"/>
  <c r="Q873" i="8"/>
  <c r="Q524" i="8"/>
  <c r="Q871" i="8"/>
  <c r="Q135" i="8"/>
  <c r="Q884" i="8"/>
  <c r="Q247" i="8"/>
  <c r="Q823" i="8"/>
  <c r="Q572" i="8"/>
  <c r="Q744" i="8"/>
  <c r="Q737" i="8"/>
  <c r="Q508" i="8"/>
  <c r="Q243" i="8"/>
  <c r="Q612" i="8"/>
  <c r="Q428" i="8"/>
  <c r="Q893" i="8"/>
  <c r="Q805" i="8"/>
  <c r="Q827" i="8"/>
  <c r="Q153" i="8"/>
  <c r="Q289" i="8"/>
  <c r="Q461" i="8"/>
  <c r="Q635" i="8"/>
  <c r="Q837" i="8"/>
  <c r="Q93" i="8"/>
  <c r="Q343" i="8"/>
  <c r="Q499" i="8"/>
  <c r="Q641" i="8"/>
  <c r="Q890" i="8"/>
  <c r="Q825" i="8"/>
  <c r="Q821" i="8"/>
  <c r="Q804" i="8"/>
  <c r="Q810" i="8"/>
  <c r="Q168" i="8"/>
  <c r="Q179" i="8"/>
  <c r="Q848" i="8"/>
  <c r="Q866" i="8"/>
  <c r="Q908" i="8"/>
  <c r="Q597" i="8"/>
  <c r="Q615" i="8"/>
  <c r="Q309" i="8"/>
  <c r="Q877" i="8"/>
  <c r="Q54" i="8"/>
  <c r="Q214" i="8"/>
  <c r="Q799" i="8"/>
  <c r="Q735" i="8"/>
  <c r="Q606" i="8"/>
  <c r="Q745" i="8"/>
  <c r="Q855" i="8"/>
  <c r="Q469" i="8"/>
  <c r="Q813" i="8"/>
  <c r="Q119" i="8"/>
  <c r="Q486" i="8"/>
  <c r="Q863" i="8"/>
  <c r="Q856" i="8"/>
  <c r="Q857" i="8"/>
  <c r="Q690" i="8"/>
  <c r="Q840" i="8"/>
  <c r="Q793" i="8"/>
  <c r="Q899" i="8"/>
  <c r="Q835" i="8"/>
  <c r="Q809" i="8"/>
  <c r="Q534" i="8"/>
  <c r="Q199" i="8"/>
  <c r="Q616" i="8"/>
  <c r="Q457" i="8"/>
  <c r="Q791" i="8"/>
  <c r="Q643" i="8"/>
  <c r="Q868" i="8"/>
  <c r="Q888" i="8"/>
  <c r="Q216" i="8"/>
  <c r="Q795" i="8"/>
  <c r="Q551" i="8"/>
  <c r="Q913" i="8"/>
  <c r="Q770" i="8"/>
  <c r="Q476" i="8"/>
  <c r="Q208" i="8"/>
  <c r="Q52" i="8"/>
  <c r="Q225" i="8"/>
  <c r="Q773" i="8"/>
  <c r="Q566" i="8"/>
  <c r="Q99" i="8"/>
  <c r="Q640" i="8"/>
  <c r="Q322" i="8"/>
  <c r="Q245" i="8"/>
  <c r="Q103" i="8"/>
  <c r="Q582" i="8"/>
  <c r="Q613" i="8"/>
  <c r="Q454" i="8"/>
  <c r="Q754" i="8"/>
  <c r="Q435" i="8"/>
  <c r="Q749" i="8"/>
  <c r="Q789" i="8"/>
  <c r="Q574" i="8"/>
  <c r="Q539" i="8"/>
  <c r="Q548" i="8"/>
  <c r="Q91" i="8"/>
  <c r="Q798" i="8"/>
  <c r="Q412" i="8"/>
  <c r="Q95" i="8"/>
  <c r="Q806" i="8"/>
  <c r="Q781" i="8"/>
  <c r="Q530" i="8"/>
  <c r="Q833" i="8"/>
  <c r="Q645" i="8"/>
  <c r="Q917" i="8"/>
  <c r="Q249" i="8"/>
  <c r="Q909" i="8"/>
  <c r="Q689" i="8"/>
  <c r="Q920" i="8"/>
  <c r="Q720" i="8"/>
  <c r="Q441" i="8"/>
  <c r="Q852" i="8"/>
  <c r="Q677" i="8"/>
  <c r="Q671" i="8"/>
  <c r="Q579" i="8"/>
  <c r="Q839" i="8"/>
  <c r="Q183" i="8"/>
  <c r="Q727" i="8"/>
  <c r="Q364" i="8"/>
  <c r="Q501" i="8"/>
  <c r="Q788" i="8"/>
  <c r="Q701" i="8"/>
  <c r="Q588" i="8"/>
  <c r="Q743" i="8"/>
  <c r="Q388" i="8"/>
  <c r="Q455" i="8"/>
  <c r="Q409" i="8"/>
  <c r="Q638" i="8"/>
  <c r="Q568" i="8"/>
  <c r="Q220" i="8"/>
  <c r="Q889" i="8"/>
  <c r="Q903" i="8"/>
  <c r="Q550" i="8"/>
  <c r="Q692" i="8"/>
  <c r="Q279" i="8"/>
  <c r="Q415" i="8"/>
  <c r="Q887" i="8"/>
  <c r="Q757" i="8"/>
  <c r="Q807" i="8"/>
  <c r="Q678" i="8"/>
  <c r="Q688" i="8"/>
  <c r="Q477" i="8"/>
  <c r="Q711" i="8"/>
  <c r="Q763" i="8"/>
  <c r="Q919" i="8"/>
  <c r="Q784" i="8"/>
  <c r="Q88" i="8"/>
  <c r="Q345" i="8"/>
  <c r="Q503" i="8"/>
  <c r="Q81" i="8"/>
  <c r="Q554" i="8"/>
  <c r="Q275" i="8"/>
  <c r="Q570" i="8"/>
  <c r="Q291" i="8"/>
  <c r="Q346" i="8"/>
  <c r="Q56" i="8"/>
  <c r="Q481" i="8"/>
  <c r="Q644" i="8"/>
  <c r="Q25" i="8"/>
  <c r="Q210" i="8"/>
  <c r="Q834" i="8"/>
  <c r="Q130" i="8"/>
  <c r="Q106" i="8"/>
  <c r="Q764" i="8"/>
  <c r="Q417" i="8"/>
  <c r="Q351" i="8"/>
  <c r="Q215" i="8"/>
  <c r="Q161" i="8"/>
  <c r="Q700" i="8"/>
  <c r="Q115" i="8"/>
  <c r="Q869" i="8"/>
  <c r="Q859" i="8"/>
  <c r="Q274" i="8"/>
  <c r="Q450" i="8"/>
  <c r="Q632" i="8"/>
  <c r="Q569" i="8"/>
  <c r="Q653" i="8"/>
  <c r="Q288" i="8"/>
  <c r="Q603" i="8"/>
  <c r="Q264" i="8"/>
  <c r="Q356" i="8"/>
  <c r="Q126" i="8"/>
  <c r="Q76" i="8"/>
  <c r="Q166" i="8"/>
  <c r="Q60" i="8"/>
  <c r="Q96" i="8"/>
  <c r="Q46" i="8"/>
  <c r="Q617" i="8"/>
  <c r="Q281" i="8"/>
  <c r="Q181" i="8"/>
  <c r="Q484" i="8"/>
  <c r="Q830" i="8"/>
  <c r="Q483" i="8"/>
  <c r="Q759" i="8"/>
  <c r="Q891" i="8"/>
  <c r="Q101" i="8"/>
  <c r="Q395" i="8"/>
  <c r="Q724" i="8"/>
  <c r="Q459" i="8"/>
  <c r="Q774" i="8"/>
  <c r="Q218" i="8"/>
  <c r="Q232" i="8"/>
  <c r="Q244" i="8"/>
  <c r="Q271" i="8"/>
  <c r="Q662" i="8"/>
  <c r="Q443" i="8"/>
  <c r="Q563" i="8"/>
  <c r="Q708" i="8"/>
  <c r="Q595" i="8"/>
  <c r="Q302" i="8"/>
  <c r="Q694" i="8"/>
  <c r="Q604" i="8"/>
  <c r="Q648" i="8"/>
  <c r="Q910" i="8"/>
  <c r="Q573" i="8"/>
  <c r="Q437" i="8"/>
  <c r="Q510" i="8"/>
  <c r="Q502" i="8"/>
  <c r="Q876" i="8"/>
  <c r="Q466" i="8"/>
  <c r="Q63" i="8"/>
  <c r="Q272" i="8"/>
  <c r="Q21" i="8"/>
  <c r="Q304" i="8"/>
  <c r="Q420" i="8"/>
  <c r="Q255" i="8"/>
  <c r="Q238" i="8"/>
  <c r="Q40" i="8"/>
  <c r="Q714" i="8"/>
  <c r="Q283" i="8"/>
  <c r="Q341" i="8"/>
  <c r="Q347" i="8"/>
  <c r="Q357" i="8"/>
  <c r="Q664" i="8"/>
  <c r="Q371" i="8"/>
  <c r="Q722" i="8"/>
  <c r="Q513" i="8"/>
  <c r="Q152" i="8"/>
  <c r="Q637" i="8"/>
  <c r="Q504" i="8"/>
  <c r="Q897" i="8"/>
  <c r="Q631" i="8"/>
  <c r="Q647" i="8"/>
  <c r="Q201" i="8"/>
  <c r="Q337" i="8"/>
  <c r="Q605" i="8"/>
  <c r="Q321" i="8"/>
  <c r="Q18" i="8"/>
  <c r="Q464" i="8"/>
  <c r="Q628" i="8"/>
  <c r="Q314" i="8"/>
  <c r="Q89" i="8"/>
  <c r="Q918" i="8"/>
  <c r="Q629" i="8"/>
  <c r="Q802" i="8"/>
  <c r="Q762" i="8"/>
  <c r="Q191" i="8"/>
  <c r="Q172" i="8"/>
  <c r="Q186" i="8"/>
  <c r="Q565" i="8"/>
  <c r="Q850" i="8"/>
  <c r="Q85" i="8"/>
  <c r="Q329" i="8"/>
  <c r="Q471" i="8"/>
  <c r="Q591" i="8"/>
  <c r="Q449" i="8"/>
  <c r="Q463" i="8"/>
  <c r="Q72" i="8"/>
  <c r="Q361" i="8"/>
  <c r="Q64" i="8"/>
  <c r="Q323" i="8"/>
  <c r="Q808" i="8"/>
  <c r="Q55" i="8"/>
  <c r="Q776" i="8"/>
  <c r="Q87" i="8"/>
  <c r="Q104" i="8"/>
  <c r="Q630" i="8"/>
  <c r="Q794" i="8"/>
  <c r="Q141" i="8"/>
  <c r="Q778" i="8"/>
  <c r="Q306" i="8"/>
  <c r="Q365" i="8"/>
  <c r="Q593" i="8"/>
  <c r="Q407" i="8"/>
  <c r="Q633" i="8"/>
  <c r="Q372" i="8"/>
  <c r="Q599" i="8"/>
  <c r="Q203" i="8"/>
  <c r="Q567" i="8"/>
  <c r="Q139" i="8"/>
  <c r="Q325" i="8"/>
  <c r="Q175" i="8"/>
  <c r="Q520" i="8"/>
  <c r="Q729" i="8"/>
  <c r="Q552" i="8"/>
  <c r="Q140" i="8"/>
  <c r="Q536" i="8"/>
  <c r="Q65" i="8"/>
  <c r="Q609" i="8"/>
  <c r="Q32" i="8"/>
  <c r="Q256" i="8"/>
  <c r="Q285" i="8"/>
  <c r="Q290" i="8"/>
  <c r="Q766" i="8"/>
  <c r="Q334" i="8"/>
  <c r="Q129" i="8"/>
  <c r="Q83" i="8"/>
  <c r="Q538" i="8"/>
  <c r="Q452" i="8"/>
  <c r="Q387" i="8"/>
  <c r="Q74" i="8"/>
  <c r="Q340" i="8"/>
  <c r="Q189" i="8"/>
  <c r="Q267" i="8"/>
  <c r="Q736" i="8"/>
  <c r="Q151" i="8"/>
  <c r="Q287" i="8"/>
  <c r="Q618" i="8"/>
  <c r="Q529" i="8"/>
  <c r="Q607" i="8"/>
  <c r="Q528" i="8"/>
  <c r="Q359" i="8"/>
  <c r="Q650" i="8"/>
  <c r="Q348" i="8"/>
  <c r="Q128" i="8"/>
  <c r="Q248" i="8"/>
  <c r="Q368" i="8"/>
  <c r="Q408" i="8"/>
  <c r="Q349" i="8"/>
  <c r="Q116" i="8"/>
  <c r="Q57" i="8"/>
  <c r="Q442" i="8"/>
  <c r="Q301" i="8"/>
  <c r="Q824" i="8"/>
  <c r="Q165" i="8"/>
  <c r="Q77" i="8"/>
  <c r="Q319" i="8"/>
  <c r="Q49" i="8"/>
  <c r="Q665" i="8"/>
  <c r="Q786" i="8"/>
  <c r="Q350" i="8"/>
  <c r="Q381" i="8"/>
  <c r="Q15" i="8"/>
  <c r="Q71" i="8"/>
  <c r="Q132" i="8"/>
  <c r="Q758" i="8"/>
  <c r="Q307" i="8"/>
  <c r="Q586" i="8"/>
  <c r="Q293" i="8"/>
  <c r="Q50" i="8"/>
  <c r="Q277" i="8"/>
  <c r="Q713" i="8"/>
  <c r="Q110" i="8"/>
  <c r="Q451" i="8"/>
  <c r="Q515" i="8"/>
  <c r="Q167" i="8"/>
  <c r="Q27" i="8"/>
  <c r="Q143" i="8"/>
  <c r="Q75" i="8"/>
  <c r="Q127" i="8"/>
  <c r="Q489" i="8"/>
  <c r="Q398" i="8"/>
  <c r="Q523" i="8"/>
  <c r="Q66" i="8"/>
  <c r="Q496" i="8"/>
  <c r="Q545" i="8"/>
  <c r="Q262" i="8"/>
  <c r="Q438" i="8"/>
  <c r="Q222" i="8"/>
  <c r="Q681" i="8"/>
  <c r="Q584" i="8"/>
  <c r="Q660" i="8"/>
  <c r="Q233" i="8"/>
  <c r="Q704" i="8"/>
  <c r="Q180" i="8"/>
  <c r="Q682" i="8"/>
  <c r="Q73" i="8"/>
  <c r="Q429" i="8"/>
  <c r="Q354" i="8"/>
  <c r="Q79" i="8"/>
  <c r="Q316" i="8"/>
  <c r="Q416" i="8"/>
  <c r="Q914" i="8"/>
  <c r="Q59" i="8"/>
  <c r="Q207" i="8"/>
  <c r="Q14" i="8"/>
  <c r="Q37" i="8"/>
  <c r="Q317" i="8"/>
  <c r="Q31" i="8"/>
  <c r="Q22" i="8"/>
  <c r="Q177" i="8"/>
  <c r="Q710" i="8"/>
  <c r="Q514" i="8"/>
  <c r="Q182" i="8"/>
  <c r="Q498" i="8"/>
  <c r="Q150" i="8"/>
  <c r="Q363" i="8"/>
  <c r="Q160" i="8"/>
  <c r="Q535" i="8"/>
  <c r="Q384" i="8"/>
  <c r="Q318" i="8"/>
  <c r="Q42" i="8"/>
  <c r="Q693" i="8"/>
  <c r="Q58" i="8"/>
  <c r="Q672" i="8"/>
  <c r="Q610" i="8"/>
  <c r="Q237" i="8"/>
  <c r="Q491" i="8"/>
  <c r="Q100" i="8"/>
  <c r="Q661" i="8"/>
  <c r="Q295" i="8"/>
  <c r="Q174" i="8"/>
  <c r="Q164" i="8"/>
  <c r="Q392" i="8"/>
  <c r="Q44" i="8"/>
  <c r="Q578" i="8"/>
  <c r="Q310" i="8"/>
  <c r="Q562" i="8"/>
  <c r="Q278" i="8"/>
  <c r="Q878" i="8"/>
  <c r="Q219" i="8"/>
  <c r="Q224" i="8"/>
  <c r="Q521" i="8"/>
  <c r="Q670" i="8"/>
  <c r="Q511" i="8"/>
  <c r="Q480" i="8"/>
  <c r="Q479" i="8"/>
  <c r="Q898" i="8"/>
  <c r="Q38" i="8"/>
  <c r="Q23" i="8"/>
  <c r="Q252" i="8"/>
  <c r="Q382" i="8"/>
  <c r="Q589" i="8"/>
  <c r="Q145" i="8"/>
  <c r="Q472" i="8"/>
  <c r="Q170" i="8"/>
  <c r="Q212" i="8"/>
  <c r="Q555" i="8"/>
  <c r="Q308" i="8"/>
  <c r="Q685" i="8"/>
  <c r="Q11" i="8"/>
  <c r="Q709" i="8"/>
  <c r="Q465" i="8"/>
  <c r="Q190" i="8"/>
  <c r="Q82" i="8"/>
  <c r="Q673" i="8"/>
  <c r="Q296" i="8"/>
  <c r="Q649" i="8"/>
  <c r="Q544" i="8"/>
  <c r="Q493" i="8"/>
  <c r="Q298" i="8"/>
  <c r="Q531" i="8"/>
  <c r="Q842" i="8"/>
  <c r="Q320" i="8"/>
  <c r="Q133" i="8"/>
  <c r="Q432" i="8"/>
  <c r="Q413" i="8"/>
  <c r="Q213" i="8"/>
  <c r="Q125" i="8"/>
  <c r="Q200" i="8"/>
  <c r="Q195" i="8"/>
  <c r="Q231" i="8"/>
  <c r="Q519" i="8"/>
  <c r="Q497" i="8"/>
  <c r="Q335" i="8"/>
  <c r="Q43" i="8"/>
  <c r="Q360" i="8"/>
  <c r="Q492" i="8"/>
  <c r="Q108" i="8"/>
  <c r="Q473" i="8"/>
  <c r="Q646" i="8"/>
  <c r="Q906" i="8"/>
  <c r="Q235" i="8"/>
  <c r="Q178" i="8"/>
  <c r="Q427" i="8"/>
  <c r="Q540" i="8"/>
  <c r="Q336" i="8"/>
  <c r="Q134" i="8"/>
  <c r="Q467" i="8"/>
  <c r="Q123" i="8"/>
  <c r="Q447" i="8"/>
  <c r="Q268" i="8"/>
  <c r="Q331" i="8"/>
  <c r="Q780" i="8"/>
  <c r="Q894" i="8"/>
  <c r="Q303" i="8"/>
  <c r="Q505" i="8"/>
  <c r="Q446" i="8"/>
  <c r="Q418" i="8"/>
  <c r="Q292" i="8"/>
  <c r="Q162" i="8"/>
  <c r="Q102" i="8"/>
  <c r="Q67" i="8"/>
  <c r="Q142" i="8"/>
  <c r="Q33" i="8"/>
  <c r="Q62" i="8"/>
  <c r="Q533" i="8"/>
  <c r="Q78" i="8"/>
  <c r="Q205" i="8"/>
  <c r="Q414" i="8"/>
  <c r="Q284" i="8"/>
  <c r="Q30" i="8"/>
  <c r="Q328" i="8"/>
  <c r="Q854" i="8"/>
  <c r="Q608" i="8"/>
  <c r="Q790" i="8"/>
  <c r="Q592" i="8"/>
  <c r="Q169" i="8"/>
  <c r="Q47" i="8"/>
  <c r="Q297" i="8"/>
  <c r="Q436" i="8"/>
  <c r="Q217" i="8"/>
  <c r="Q353" i="8"/>
  <c r="Q394" i="8"/>
  <c r="Q136" i="8"/>
  <c r="Q475" i="8"/>
  <c r="Q812" i="8"/>
  <c r="Q426" i="8"/>
  <c r="Q122" i="8"/>
  <c r="Q98" i="8"/>
  <c r="Q750" i="8"/>
  <c r="Q51" i="8"/>
  <c r="Q163" i="8"/>
  <c r="Q792" i="8"/>
  <c r="Q147" i="8"/>
  <c r="Q760" i="8"/>
  <c r="Q154" i="8"/>
  <c r="Q242" i="8"/>
  <c r="Q236" i="8"/>
  <c r="Q124" i="8"/>
  <c r="Q495" i="8"/>
  <c r="Q468" i="8"/>
  <c r="Q378" i="8"/>
  <c r="Q16" i="8"/>
  <c r="Q266" i="8"/>
  <c r="Q386" i="8"/>
  <c r="Q575" i="8"/>
  <c r="Q796" i="8"/>
  <c r="Q746" i="8"/>
  <c r="Q553" i="8"/>
  <c r="Q431" i="8"/>
  <c r="Q482" i="8"/>
  <c r="Q12" i="8"/>
  <c r="Q90" i="8"/>
  <c r="Q258" i="8"/>
  <c r="Q227" i="8"/>
  <c r="Q506" i="8"/>
  <c r="Q211" i="8"/>
  <c r="Q490" i="8"/>
  <c r="Q458" i="8"/>
  <c r="Q198" i="8"/>
  <c r="Q882" i="8"/>
  <c r="Q254" i="8"/>
  <c r="Q45" i="8"/>
  <c r="Q404" i="8"/>
  <c r="Q338" i="8"/>
  <c r="Q376" i="8"/>
  <c r="Q234" i="8"/>
  <c r="Q239" i="8"/>
  <c r="Q546" i="8"/>
  <c r="Q410" i="8"/>
  <c r="Q374" i="8"/>
  <c r="Q488" i="8"/>
  <c r="Q282" i="8"/>
  <c r="Q405" i="8"/>
  <c r="Q622" i="8"/>
  <c r="Q816" i="8"/>
  <c r="Q276" i="8"/>
  <c r="Q171" i="8"/>
  <c r="Q20" i="8"/>
  <c r="Q13" i="8"/>
  <c r="Q734" i="8"/>
  <c r="Q312" i="8"/>
  <c r="Q444" i="8"/>
  <c r="Q194" i="8"/>
  <c r="Q686" i="8"/>
  <c r="Q400" i="8"/>
  <c r="Q549" i="8"/>
  <c r="Q144" i="8"/>
  <c r="Q257" i="8"/>
  <c r="Q61" i="8"/>
  <c r="Q315" i="8"/>
  <c r="Q69" i="8"/>
  <c r="Q453" i="8"/>
  <c r="Q522" i="8"/>
  <c r="Q229" i="8"/>
  <c r="Q253" i="8"/>
  <c r="Q383" i="8"/>
  <c r="Q196" i="8"/>
  <c r="Q397" i="8"/>
  <c r="Q474" i="8"/>
  <c r="Q367" i="8"/>
  <c r="Q28" i="8"/>
  <c r="Q120" i="8"/>
  <c r="Q422" i="8"/>
  <c r="Q782" i="8"/>
  <c r="Q48" i="8"/>
  <c r="Q240" i="8"/>
  <c r="Q36" i="8"/>
  <c r="Q352" i="8"/>
  <c r="Q440" i="8"/>
  <c r="Q862" i="8"/>
  <c r="Q204" i="8"/>
  <c r="Q625" i="8"/>
  <c r="Q423" i="8"/>
  <c r="Q487" i="8"/>
  <c r="Q838" i="8"/>
  <c r="Q390" i="8"/>
  <c r="Q636" i="8"/>
  <c r="Q561" i="8"/>
  <c r="Q541" i="8"/>
  <c r="Q270" i="8"/>
  <c r="Q230" i="8"/>
  <c r="Q35" i="8"/>
  <c r="Q226" i="8"/>
  <c r="Q705" i="8"/>
  <c r="Q419" i="8"/>
  <c r="Q728" i="8"/>
  <c r="Q403" i="8"/>
  <c r="Q706" i="8"/>
  <c r="Q571" i="8"/>
  <c r="Q564" i="8"/>
  <c r="Q184" i="8"/>
  <c r="Q696" i="8"/>
  <c r="Q738" i="8"/>
  <c r="Q585" i="8"/>
  <c r="Q717" i="8"/>
  <c r="Q330" i="8"/>
  <c r="Q34" i="8"/>
  <c r="Q192" i="8"/>
  <c r="Q402" i="8"/>
  <c r="Q537" i="8"/>
  <c r="Q41" i="8"/>
  <c r="Q221" i="8"/>
  <c r="Q818" i="8"/>
  <c r="Q19" i="8"/>
  <c r="Q732" i="8"/>
  <c r="Q250" i="8"/>
  <c r="Q305" i="8"/>
  <c r="Q261" i="8"/>
  <c r="Q433" i="8"/>
  <c r="Q602" i="8"/>
  <c r="Q725" i="8"/>
  <c r="Q300" i="8"/>
  <c r="Q507" i="8"/>
  <c r="Q826" i="8"/>
  <c r="Q668" i="8"/>
  <c r="Q260" i="8"/>
  <c r="Q742" i="8"/>
  <c r="Q39" i="8"/>
  <c r="Q902" i="8"/>
  <c r="Q358" i="8"/>
  <c r="Q155" i="8"/>
  <c r="Q532" i="8"/>
  <c r="Q332" i="8"/>
  <c r="Q516" i="8"/>
  <c r="Q228" i="8"/>
  <c r="Q556" i="8"/>
  <c r="Q369" i="8"/>
  <c r="Q29" i="8"/>
  <c r="Q80" i="8"/>
  <c r="Q265" i="8"/>
  <c r="Q401" i="8"/>
  <c r="Q269" i="8"/>
  <c r="Q385" i="8"/>
  <c r="Q294" i="8"/>
  <c r="Q406" i="8"/>
  <c r="Q512" i="8"/>
  <c r="Q188" i="8"/>
  <c r="Q206" i="8"/>
  <c r="Q601" i="8"/>
  <c r="Q251" i="8"/>
  <c r="Q118" i="8"/>
  <c r="Q370" i="8"/>
  <c r="Q373" i="8"/>
  <c r="Q411" i="8"/>
  <c r="Q176" i="8"/>
  <c r="Q156" i="8"/>
  <c r="Q580" i="8"/>
  <c r="Q874" i="8"/>
  <c r="Q624" i="8"/>
  <c r="Q870" i="8"/>
  <c r="Q286" i="8"/>
  <c r="Q114" i="8"/>
  <c r="Q68" i="8"/>
  <c r="Q209" i="8"/>
  <c r="Q748" i="8"/>
  <c r="Q193" i="8"/>
  <c r="Q92" i="8"/>
  <c r="Q517" i="8"/>
  <c r="Q246" i="8"/>
  <c r="Q197" i="8"/>
  <c r="Q721" i="8"/>
  <c r="Q421" i="8"/>
  <c r="Q814" i="8"/>
  <c r="Q718" i="8"/>
  <c r="Q148" i="8"/>
  <c r="Q259" i="8"/>
  <c r="Q654" i="8"/>
  <c r="Q485" i="8"/>
  <c r="Q158" i="8"/>
  <c r="Q379" i="8"/>
  <c r="Q576" i="8"/>
  <c r="Q456" i="8"/>
  <c r="Q131" i="8"/>
  <c r="Q389" i="8"/>
  <c r="Q117" i="8"/>
  <c r="Q137" i="8"/>
  <c r="Q273" i="8"/>
  <c r="Q600" i="8"/>
  <c r="Q366" i="8"/>
  <c r="Q173" i="8"/>
  <c r="Q527" i="8"/>
  <c r="Q333" i="8"/>
  <c r="Q581" i="8"/>
  <c r="Q324" i="8"/>
  <c r="Q399" i="8"/>
  <c r="Q430" i="8"/>
  <c r="Q858" i="8"/>
  <c r="Q17" i="8"/>
  <c r="Q26" i="8"/>
  <c r="Q187" i="8"/>
  <c r="Q559" i="8"/>
  <c r="Q299" i="8"/>
  <c r="Q846" i="8"/>
  <c r="Q157" i="8"/>
  <c r="Q149" i="8"/>
  <c r="Q396" i="8"/>
  <c r="Q716" i="8"/>
  <c r="Q241" i="8"/>
  <c r="Q922" i="8"/>
  <c r="Q94" i="8"/>
  <c r="Q657" i="8"/>
  <c r="Q509" i="8"/>
  <c r="Q500" i="8"/>
  <c r="Q676" i="8"/>
  <c r="Q674" i="8"/>
  <c r="Q726" i="8"/>
  <c r="Q614" i="8"/>
  <c r="Q146" i="8"/>
  <c r="Q557" i="8"/>
  <c r="Q822" i="8"/>
  <c r="Q577" i="8"/>
  <c r="Q445" i="8"/>
  <c r="Q326" i="8"/>
  <c r="Q886" i="8"/>
  <c r="Q560" i="8"/>
  <c r="Q424" i="8"/>
  <c r="Q684" i="8"/>
  <c r="Q380" i="8"/>
  <c r="Q434" i="8"/>
  <c r="Q620" i="8"/>
  <c r="Q362" i="8"/>
  <c r="Q652" i="8"/>
  <c r="Q587" i="8"/>
  <c r="Q355" i="8"/>
  <c r="Q642" i="8"/>
  <c r="Q339" i="8"/>
  <c r="Q621" i="8"/>
  <c r="Q425" i="8"/>
  <c r="Q202" i="8"/>
  <c r="Q138" i="8"/>
  <c r="Q448" i="8"/>
  <c r="R4" i="8"/>
  <c r="R5" i="8"/>
  <c r="R7" i="8"/>
  <c r="U11" i="8"/>
  <c r="X11" i="8" s="1"/>
  <c r="U24" i="8"/>
  <c r="X24" i="8" s="1"/>
  <c r="U32" i="8"/>
  <c r="X32" i="8" s="1"/>
  <c r="U46" i="8"/>
  <c r="X46" i="8" s="1"/>
  <c r="U73" i="8"/>
  <c r="X73" i="8" s="1"/>
  <c r="U52" i="8"/>
  <c r="X52" i="8" s="1"/>
  <c r="U6" i="8"/>
  <c r="X6" i="8" s="1"/>
  <c r="U65" i="8"/>
  <c r="X65" i="8" s="1"/>
  <c r="U63" i="8"/>
  <c r="X63" i="8" s="1"/>
  <c r="U20" i="8"/>
  <c r="X20" i="8" s="1"/>
  <c r="U95" i="8"/>
  <c r="X95" i="8" s="1"/>
  <c r="U127" i="8"/>
  <c r="X127" i="8" s="1"/>
  <c r="U103" i="8"/>
  <c r="X103" i="8" s="1"/>
  <c r="U122" i="8"/>
  <c r="X122" i="8" s="1"/>
  <c r="U116" i="8"/>
  <c r="X116" i="8" s="1"/>
  <c r="U56" i="8"/>
  <c r="X56" i="8" s="1"/>
  <c r="U61" i="8"/>
  <c r="X61" i="8" s="1"/>
  <c r="U109" i="8"/>
  <c r="X109" i="8" s="1"/>
  <c r="U22" i="8"/>
  <c r="X22" i="8" s="1"/>
  <c r="U99" i="8"/>
  <c r="X99" i="8" s="1"/>
  <c r="U31" i="8"/>
  <c r="X31" i="8" s="1"/>
  <c r="U30" i="8"/>
  <c r="X30" i="8" s="1"/>
  <c r="U47" i="8"/>
  <c r="X47" i="8" s="1"/>
  <c r="U55" i="8"/>
  <c r="X55" i="8" s="1"/>
  <c r="U68" i="8"/>
  <c r="X68" i="8" s="1"/>
  <c r="U15" i="8"/>
  <c r="X15" i="8" s="1"/>
  <c r="U107" i="8"/>
  <c r="X107" i="8" s="1"/>
  <c r="U13" i="8"/>
  <c r="X13" i="8" s="1"/>
  <c r="U37" i="8"/>
  <c r="X37" i="8" s="1"/>
  <c r="U118" i="8"/>
  <c r="X118" i="8" s="1"/>
  <c r="U72" i="8"/>
  <c r="X72" i="8" s="1"/>
  <c r="U64" i="8"/>
  <c r="X64" i="8" s="1"/>
  <c r="U74" i="8"/>
  <c r="X74" i="8" s="1"/>
  <c r="U76" i="8"/>
  <c r="X76" i="8" s="1"/>
  <c r="U21" i="8"/>
  <c r="X21" i="8" s="1"/>
  <c r="U101" i="8"/>
  <c r="X101" i="8" s="1"/>
  <c r="U102" i="8"/>
  <c r="X102" i="8" s="1"/>
  <c r="U84" i="8"/>
  <c r="X84" i="8" s="1"/>
  <c r="U51" i="8"/>
  <c r="U33" i="8"/>
  <c r="X33" i="8" s="1"/>
  <c r="U105" i="8"/>
  <c r="X105" i="8" s="1"/>
  <c r="U43" i="8"/>
  <c r="X43" i="8" s="1"/>
  <c r="U114" i="8"/>
  <c r="X114" i="8" s="1"/>
  <c r="U59" i="8"/>
  <c r="X59" i="8" s="1"/>
  <c r="U25" i="8"/>
  <c r="X25" i="8" s="1"/>
  <c r="U7" i="8"/>
  <c r="X7" i="8" s="1"/>
  <c r="U115" i="8"/>
  <c r="U119" i="8"/>
  <c r="X119" i="8" s="1"/>
  <c r="U5" i="8"/>
  <c r="X5" i="8" s="1"/>
  <c r="U49" i="8"/>
  <c r="X49" i="8" s="1"/>
  <c r="U126" i="8"/>
  <c r="X126" i="8" s="1"/>
  <c r="U8" i="8"/>
  <c r="X8" i="8" s="1"/>
  <c r="U23" i="8"/>
  <c r="X23" i="8" s="1"/>
  <c r="U10" i="8"/>
  <c r="X10" i="8" s="1"/>
  <c r="U34" i="8"/>
  <c r="X34" i="8" s="1"/>
  <c r="U82" i="8"/>
  <c r="X82" i="8" s="1"/>
  <c r="U53" i="8"/>
  <c r="X53" i="8" s="1"/>
  <c r="U96" i="8"/>
  <c r="X96" i="8" s="1"/>
  <c r="U36" i="8"/>
  <c r="X36" i="8" s="1"/>
  <c r="U48" i="8"/>
  <c r="X48" i="8" s="1"/>
  <c r="U35" i="8"/>
  <c r="X35" i="8" s="1"/>
  <c r="U91" i="8"/>
  <c r="X91" i="8" s="1"/>
  <c r="U4" i="8"/>
  <c r="X4" i="8" s="1"/>
  <c r="U125" i="8"/>
  <c r="X125" i="8" s="1"/>
  <c r="U38" i="8"/>
  <c r="X38" i="8" s="1"/>
  <c r="U89" i="8"/>
  <c r="X89" i="8" s="1"/>
  <c r="U87" i="8"/>
  <c r="X87" i="8" s="1"/>
  <c r="U93" i="8"/>
  <c r="X93" i="8" s="1"/>
  <c r="U112" i="8"/>
  <c r="X112" i="8" s="1"/>
  <c r="U124" i="8"/>
  <c r="X124" i="8" s="1"/>
  <c r="U110" i="8"/>
  <c r="X110" i="8" s="1"/>
  <c r="U67" i="8"/>
  <c r="X67" i="8" s="1"/>
  <c r="U92" i="8"/>
  <c r="X92" i="8" s="1"/>
  <c r="U81" i="8"/>
  <c r="X81" i="8" s="1"/>
  <c r="U19" i="8"/>
  <c r="X19" i="8" s="1"/>
  <c r="U83" i="8"/>
  <c r="X83" i="8" s="1"/>
  <c r="U123" i="8"/>
  <c r="X123" i="8" s="1"/>
  <c r="U27" i="8"/>
  <c r="X27" i="8" s="1"/>
  <c r="U78" i="8"/>
  <c r="X78" i="8" s="1"/>
  <c r="U113" i="8"/>
  <c r="X113" i="8" s="1"/>
  <c r="U104" i="8"/>
  <c r="X104" i="8" s="1"/>
  <c r="U29" i="8"/>
  <c r="X29" i="8" s="1"/>
  <c r="U50" i="8"/>
  <c r="X50" i="8" s="1"/>
  <c r="U18" i="8"/>
  <c r="X18" i="8" s="1"/>
  <c r="U26" i="8"/>
  <c r="X26" i="8" s="1"/>
  <c r="U41" i="8"/>
  <c r="X41" i="8" s="1"/>
  <c r="U40" i="8"/>
  <c r="X40" i="8" s="1"/>
  <c r="U79" i="8"/>
  <c r="X79" i="8" s="1"/>
  <c r="U66" i="8"/>
  <c r="X66" i="8" s="1"/>
  <c r="U75" i="8"/>
  <c r="X75" i="8" s="1"/>
  <c r="U16" i="8"/>
  <c r="X16" i="8" s="1"/>
  <c r="U9" i="8"/>
  <c r="X9" i="8" s="1"/>
  <c r="U117" i="8"/>
  <c r="X117" i="8" s="1"/>
  <c r="U57" i="8"/>
  <c r="X57" i="8" s="1"/>
  <c r="U77" i="8"/>
  <c r="X77" i="8" s="1"/>
  <c r="U60" i="8"/>
  <c r="X60" i="8" s="1"/>
  <c r="U39" i="8"/>
  <c r="X39" i="8" s="1"/>
  <c r="U12" i="8"/>
  <c r="X12" i="8" s="1"/>
  <c r="U70" i="8"/>
  <c r="X70" i="8" s="1"/>
  <c r="U71" i="8"/>
  <c r="X71" i="8" s="1"/>
  <c r="U80" i="8"/>
  <c r="X80" i="8" s="1"/>
  <c r="U121" i="8"/>
  <c r="X121" i="8" s="1"/>
  <c r="U42" i="8"/>
  <c r="X42" i="8" s="1"/>
  <c r="U85" i="8"/>
  <c r="X85" i="8" s="1"/>
  <c r="U14" i="8"/>
  <c r="X14" i="8" s="1"/>
  <c r="U62" i="8"/>
  <c r="X62" i="8" s="1"/>
  <c r="U111" i="8"/>
  <c r="X111" i="8" s="1"/>
  <c r="U90" i="8"/>
  <c r="X90" i="8" s="1"/>
  <c r="U58" i="8"/>
  <c r="X58" i="8" s="1"/>
  <c r="U120" i="8"/>
  <c r="X120" i="8" s="1"/>
  <c r="U88" i="8"/>
  <c r="X88" i="8" s="1"/>
  <c r="U69" i="8"/>
  <c r="X69" i="8" s="1"/>
  <c r="U54" i="8"/>
  <c r="X54" i="8" s="1"/>
  <c r="U94" i="8"/>
  <c r="X94" i="8" s="1"/>
  <c r="U17" i="8"/>
  <c r="X17" i="8" s="1"/>
  <c r="U86" i="8"/>
  <c r="X86" i="8" s="1"/>
  <c r="U98" i="8"/>
  <c r="X98" i="8" s="1"/>
  <c r="U44" i="8"/>
  <c r="X44" i="8" s="1"/>
  <c r="U28" i="8"/>
  <c r="X28" i="8" s="1"/>
  <c r="U108" i="8"/>
  <c r="X108" i="8" s="1"/>
  <c r="U45" i="8"/>
  <c r="X45" i="8" s="1"/>
  <c r="U97" i="8"/>
  <c r="X97" i="8" s="1"/>
  <c r="U106" i="8"/>
  <c r="X106" i="8" s="1"/>
  <c r="U100" i="8"/>
  <c r="X100" i="8" s="1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A3112" i="5" s="1"/>
  <c r="A3113" i="5" s="1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C14" i="5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C725" i="5" s="1"/>
  <c r="C726" i="5" s="1"/>
  <c r="C727" i="5" s="1"/>
  <c r="C728" i="5" s="1"/>
  <c r="C729" i="5" s="1"/>
  <c r="C730" i="5" s="1"/>
  <c r="C731" i="5" s="1"/>
  <c r="C732" i="5" s="1"/>
  <c r="C733" i="5" s="1"/>
  <c r="C734" i="5" s="1"/>
  <c r="C735" i="5" s="1"/>
  <c r="C736" i="5" s="1"/>
  <c r="C737" i="5" s="1"/>
  <c r="C738" i="5" s="1"/>
  <c r="C739" i="5" s="1"/>
  <c r="C740" i="5" s="1"/>
  <c r="C741" i="5" s="1"/>
  <c r="C742" i="5" s="1"/>
  <c r="C743" i="5" s="1"/>
  <c r="C744" i="5" s="1"/>
  <c r="C745" i="5" s="1"/>
  <c r="C746" i="5" s="1"/>
  <c r="C747" i="5" s="1"/>
  <c r="C748" i="5" s="1"/>
  <c r="C749" i="5" s="1"/>
  <c r="C750" i="5" s="1"/>
  <c r="C751" i="5" s="1"/>
  <c r="C752" i="5" s="1"/>
  <c r="C753" i="5" s="1"/>
  <c r="C754" i="5" s="1"/>
  <c r="C755" i="5" s="1"/>
  <c r="C756" i="5" s="1"/>
  <c r="C757" i="5" s="1"/>
  <c r="C758" i="5" s="1"/>
  <c r="C759" i="5" s="1"/>
  <c r="C760" i="5" s="1"/>
  <c r="C761" i="5" s="1"/>
  <c r="C762" i="5" s="1"/>
  <c r="C763" i="5" s="1"/>
  <c r="C764" i="5" s="1"/>
  <c r="C765" i="5" s="1"/>
  <c r="C766" i="5" s="1"/>
  <c r="C767" i="5" s="1"/>
  <c r="C768" i="5" s="1"/>
  <c r="C769" i="5" s="1"/>
  <c r="C770" i="5" s="1"/>
  <c r="C771" i="5" s="1"/>
  <c r="C772" i="5" s="1"/>
  <c r="C773" i="5" s="1"/>
  <c r="C774" i="5" s="1"/>
  <c r="C775" i="5" s="1"/>
  <c r="C776" i="5" s="1"/>
  <c r="C777" i="5" s="1"/>
  <c r="C778" i="5" s="1"/>
  <c r="C779" i="5" s="1"/>
  <c r="C780" i="5" s="1"/>
  <c r="C781" i="5" s="1"/>
  <c r="C782" i="5" s="1"/>
  <c r="C783" i="5" s="1"/>
  <c r="C784" i="5" s="1"/>
  <c r="C785" i="5" s="1"/>
  <c r="C786" i="5" s="1"/>
  <c r="C787" i="5" s="1"/>
  <c r="C788" i="5" s="1"/>
  <c r="C789" i="5" s="1"/>
  <c r="C790" i="5" s="1"/>
  <c r="C791" i="5" s="1"/>
  <c r="C792" i="5" s="1"/>
  <c r="C793" i="5" s="1"/>
  <c r="C794" i="5" s="1"/>
  <c r="C795" i="5" s="1"/>
  <c r="C796" i="5" s="1"/>
  <c r="C797" i="5" s="1"/>
  <c r="C798" i="5" s="1"/>
  <c r="C799" i="5" s="1"/>
  <c r="C800" i="5" s="1"/>
  <c r="C801" i="5" s="1"/>
  <c r="C802" i="5" s="1"/>
  <c r="C803" i="5" s="1"/>
  <c r="C804" i="5" s="1"/>
  <c r="C805" i="5" s="1"/>
  <c r="C806" i="5" s="1"/>
  <c r="C807" i="5" s="1"/>
  <c r="C808" i="5" s="1"/>
  <c r="C809" i="5" s="1"/>
  <c r="C810" i="5" s="1"/>
  <c r="C811" i="5" s="1"/>
  <c r="C812" i="5" s="1"/>
  <c r="C813" i="5" s="1"/>
  <c r="C814" i="5" s="1"/>
  <c r="C815" i="5" s="1"/>
  <c r="C816" i="5" s="1"/>
  <c r="C817" i="5" s="1"/>
  <c r="C818" i="5" s="1"/>
  <c r="C819" i="5" s="1"/>
  <c r="C820" i="5" s="1"/>
  <c r="C821" i="5" s="1"/>
  <c r="C822" i="5" s="1"/>
  <c r="C823" i="5" s="1"/>
  <c r="C824" i="5" s="1"/>
  <c r="C825" i="5" s="1"/>
  <c r="C826" i="5" s="1"/>
  <c r="C827" i="5" s="1"/>
  <c r="C828" i="5" s="1"/>
  <c r="C829" i="5" s="1"/>
  <c r="C830" i="5" s="1"/>
  <c r="C831" i="5" s="1"/>
  <c r="C832" i="5" s="1"/>
  <c r="C833" i="5" s="1"/>
  <c r="C834" i="5" s="1"/>
  <c r="C835" i="5" s="1"/>
  <c r="C836" i="5" s="1"/>
  <c r="C837" i="5" s="1"/>
  <c r="C838" i="5" s="1"/>
  <c r="C839" i="5" s="1"/>
  <c r="C840" i="5" s="1"/>
  <c r="C841" i="5" s="1"/>
  <c r="C842" i="5" s="1"/>
  <c r="C843" i="5" s="1"/>
  <c r="C844" i="5" s="1"/>
  <c r="C845" i="5" s="1"/>
  <c r="C846" i="5" s="1"/>
  <c r="C847" i="5" s="1"/>
  <c r="C848" i="5" s="1"/>
  <c r="C849" i="5" s="1"/>
  <c r="C850" i="5" s="1"/>
  <c r="C851" i="5" s="1"/>
  <c r="C852" i="5" s="1"/>
  <c r="C853" i="5" s="1"/>
  <c r="C854" i="5" s="1"/>
  <c r="C855" i="5" s="1"/>
  <c r="C856" i="5" s="1"/>
  <c r="C857" i="5" s="1"/>
  <c r="C858" i="5" s="1"/>
  <c r="C859" i="5" s="1"/>
  <c r="C860" i="5" s="1"/>
  <c r="C861" i="5" s="1"/>
  <c r="C862" i="5" s="1"/>
  <c r="C863" i="5" s="1"/>
  <c r="C864" i="5" s="1"/>
  <c r="C865" i="5" s="1"/>
  <c r="C866" i="5" s="1"/>
  <c r="C867" i="5" s="1"/>
  <c r="C868" i="5" s="1"/>
  <c r="C869" i="5" s="1"/>
  <c r="C870" i="5" s="1"/>
  <c r="C871" i="5" s="1"/>
  <c r="C872" i="5" s="1"/>
  <c r="C873" i="5" s="1"/>
  <c r="C874" i="5" s="1"/>
  <c r="C875" i="5" s="1"/>
  <c r="C876" i="5" s="1"/>
  <c r="C877" i="5" s="1"/>
  <c r="C878" i="5" s="1"/>
  <c r="C879" i="5" s="1"/>
  <c r="C880" i="5" s="1"/>
  <c r="C881" i="5" s="1"/>
  <c r="C882" i="5" s="1"/>
  <c r="C883" i="5" s="1"/>
  <c r="C884" i="5" s="1"/>
  <c r="C885" i="5" s="1"/>
  <c r="C886" i="5" s="1"/>
  <c r="C887" i="5" s="1"/>
  <c r="C888" i="5" s="1"/>
  <c r="C889" i="5" s="1"/>
  <c r="C890" i="5" s="1"/>
  <c r="C891" i="5" s="1"/>
  <c r="C892" i="5" s="1"/>
  <c r="C893" i="5" s="1"/>
  <c r="C894" i="5" s="1"/>
  <c r="C895" i="5" s="1"/>
  <c r="C896" i="5" s="1"/>
  <c r="C897" i="5" s="1"/>
  <c r="C898" i="5" s="1"/>
  <c r="C899" i="5" s="1"/>
  <c r="C900" i="5" s="1"/>
  <c r="C901" i="5" s="1"/>
  <c r="C902" i="5" s="1"/>
  <c r="C903" i="5" s="1"/>
  <c r="C904" i="5" s="1"/>
  <c r="C905" i="5" s="1"/>
  <c r="C906" i="5" s="1"/>
  <c r="C907" i="5" s="1"/>
  <c r="C908" i="5" s="1"/>
  <c r="C909" i="5" s="1"/>
  <c r="C910" i="5" s="1"/>
  <c r="C911" i="5" s="1"/>
  <c r="C912" i="5" s="1"/>
  <c r="C913" i="5" s="1"/>
  <c r="C914" i="5" s="1"/>
  <c r="C915" i="5" s="1"/>
  <c r="C916" i="5" s="1"/>
  <c r="C917" i="5" s="1"/>
  <c r="C918" i="5" s="1"/>
  <c r="C919" i="5" s="1"/>
  <c r="C920" i="5" s="1"/>
  <c r="C921" i="5" s="1"/>
  <c r="C922" i="5" s="1"/>
  <c r="C923" i="5" s="1"/>
  <c r="C924" i="5" s="1"/>
  <c r="C925" i="5" s="1"/>
  <c r="C926" i="5" s="1"/>
  <c r="C927" i="5" s="1"/>
  <c r="C928" i="5" s="1"/>
  <c r="C929" i="5" s="1"/>
  <c r="C930" i="5" s="1"/>
  <c r="C931" i="5" s="1"/>
  <c r="C932" i="5" s="1"/>
  <c r="C933" i="5" s="1"/>
  <c r="C934" i="5" s="1"/>
  <c r="C935" i="5" s="1"/>
  <c r="C936" i="5" s="1"/>
  <c r="C937" i="5" s="1"/>
  <c r="C938" i="5" s="1"/>
  <c r="C939" i="5" s="1"/>
  <c r="C940" i="5" s="1"/>
  <c r="C941" i="5" s="1"/>
  <c r="C942" i="5" s="1"/>
  <c r="C943" i="5" s="1"/>
  <c r="C944" i="5" s="1"/>
  <c r="C945" i="5" s="1"/>
  <c r="C946" i="5" s="1"/>
  <c r="C947" i="5" s="1"/>
  <c r="C948" i="5" s="1"/>
  <c r="C949" i="5" s="1"/>
  <c r="C950" i="5" s="1"/>
  <c r="C951" i="5" s="1"/>
  <c r="C952" i="5" s="1"/>
  <c r="C953" i="5" s="1"/>
  <c r="C954" i="5" s="1"/>
  <c r="C955" i="5" s="1"/>
  <c r="C956" i="5" s="1"/>
  <c r="C957" i="5" s="1"/>
  <c r="C958" i="5" s="1"/>
  <c r="C959" i="5" s="1"/>
  <c r="C960" i="5" s="1"/>
  <c r="C961" i="5" s="1"/>
  <c r="C962" i="5" s="1"/>
  <c r="C963" i="5" s="1"/>
  <c r="C964" i="5" s="1"/>
  <c r="C965" i="5" s="1"/>
  <c r="C966" i="5" s="1"/>
  <c r="C967" i="5" s="1"/>
  <c r="C968" i="5" s="1"/>
  <c r="C969" i="5" s="1"/>
  <c r="C970" i="5" s="1"/>
  <c r="C971" i="5" s="1"/>
  <c r="C972" i="5" s="1"/>
  <c r="C973" i="5" s="1"/>
  <c r="C974" i="5" s="1"/>
  <c r="C975" i="5" s="1"/>
  <c r="C976" i="5" s="1"/>
  <c r="C977" i="5" s="1"/>
  <c r="C978" i="5" s="1"/>
  <c r="C979" i="5" s="1"/>
  <c r="C980" i="5" s="1"/>
  <c r="C981" i="5" s="1"/>
  <c r="C982" i="5" s="1"/>
  <c r="C983" i="5" s="1"/>
  <c r="C984" i="5" s="1"/>
  <c r="C985" i="5" s="1"/>
  <c r="C986" i="5" s="1"/>
  <c r="C987" i="5" s="1"/>
  <c r="C988" i="5" s="1"/>
  <c r="C989" i="5" s="1"/>
  <c r="C990" i="5" s="1"/>
  <c r="C991" i="5" s="1"/>
  <c r="C992" i="5" s="1"/>
  <c r="C993" i="5" s="1"/>
  <c r="C994" i="5" s="1"/>
  <c r="C995" i="5" s="1"/>
  <c r="C996" i="5" s="1"/>
  <c r="C997" i="5" s="1"/>
  <c r="C998" i="5" s="1"/>
  <c r="C999" i="5" s="1"/>
  <c r="C1000" i="5" s="1"/>
  <c r="C1001" i="5" s="1"/>
  <c r="C1002" i="5" s="1"/>
  <c r="C1003" i="5" s="1"/>
  <c r="C1004" i="5" s="1"/>
  <c r="C1005" i="5" s="1"/>
  <c r="C1006" i="5" s="1"/>
  <c r="C1007" i="5" s="1"/>
  <c r="C1008" i="5" s="1"/>
  <c r="C1009" i="5" s="1"/>
  <c r="C1010" i="5" s="1"/>
  <c r="C1011" i="5" s="1"/>
  <c r="C1012" i="5" s="1"/>
  <c r="C1013" i="5" s="1"/>
  <c r="C1014" i="5" s="1"/>
  <c r="C1015" i="5" s="1"/>
  <c r="C1016" i="5" s="1"/>
  <c r="C1017" i="5" s="1"/>
  <c r="C1018" i="5" s="1"/>
  <c r="C1019" i="5" s="1"/>
  <c r="C1020" i="5" s="1"/>
  <c r="C1021" i="5" s="1"/>
  <c r="C1022" i="5" s="1"/>
  <c r="C1023" i="5" s="1"/>
  <c r="C1024" i="5" s="1"/>
  <c r="C1025" i="5" s="1"/>
  <c r="C1026" i="5" s="1"/>
  <c r="C1027" i="5" s="1"/>
  <c r="C1028" i="5" s="1"/>
  <c r="C1029" i="5" s="1"/>
  <c r="C1030" i="5" s="1"/>
  <c r="C1031" i="5" s="1"/>
  <c r="C1032" i="5" s="1"/>
  <c r="C1033" i="5" s="1"/>
  <c r="C1034" i="5" s="1"/>
  <c r="C1035" i="5" s="1"/>
  <c r="C1036" i="5" s="1"/>
  <c r="C1037" i="5" s="1"/>
  <c r="C1038" i="5" s="1"/>
  <c r="C1039" i="5" s="1"/>
  <c r="C1040" i="5" s="1"/>
  <c r="C1041" i="5" s="1"/>
  <c r="C1042" i="5" s="1"/>
  <c r="C1043" i="5" s="1"/>
  <c r="C1044" i="5" s="1"/>
  <c r="C1045" i="5" s="1"/>
  <c r="C1046" i="5" s="1"/>
  <c r="C1047" i="5" s="1"/>
  <c r="C1048" i="5" s="1"/>
  <c r="C1049" i="5" s="1"/>
  <c r="C1050" i="5" s="1"/>
  <c r="C1051" i="5" s="1"/>
  <c r="C1052" i="5" s="1"/>
  <c r="C1053" i="5" s="1"/>
  <c r="C1054" i="5" s="1"/>
  <c r="C1055" i="5" s="1"/>
  <c r="C1056" i="5" s="1"/>
  <c r="C1057" i="5" s="1"/>
  <c r="C1058" i="5" s="1"/>
  <c r="C1059" i="5" s="1"/>
  <c r="C1060" i="5" s="1"/>
  <c r="C1061" i="5" s="1"/>
  <c r="C1062" i="5" s="1"/>
  <c r="C1063" i="5" s="1"/>
  <c r="C1064" i="5" s="1"/>
  <c r="C1065" i="5" s="1"/>
  <c r="C1066" i="5" s="1"/>
  <c r="C1067" i="5" s="1"/>
  <c r="C1068" i="5" s="1"/>
  <c r="C1069" i="5" s="1"/>
  <c r="C1070" i="5" s="1"/>
  <c r="C1071" i="5" s="1"/>
  <c r="C1072" i="5" s="1"/>
  <c r="C1073" i="5" s="1"/>
  <c r="C1074" i="5" s="1"/>
  <c r="C1075" i="5" s="1"/>
  <c r="C1076" i="5" s="1"/>
  <c r="C1077" i="5" s="1"/>
  <c r="C1078" i="5" s="1"/>
  <c r="C1079" i="5" s="1"/>
  <c r="C1080" i="5" s="1"/>
  <c r="C1081" i="5" s="1"/>
  <c r="C1082" i="5" s="1"/>
  <c r="C1083" i="5" s="1"/>
  <c r="C1084" i="5" s="1"/>
  <c r="C1085" i="5" s="1"/>
  <c r="C1086" i="5" s="1"/>
  <c r="C1087" i="5" s="1"/>
  <c r="C1088" i="5" s="1"/>
  <c r="C1089" i="5" s="1"/>
  <c r="C1090" i="5" s="1"/>
  <c r="C1091" i="5" s="1"/>
  <c r="C1092" i="5" s="1"/>
  <c r="C1093" i="5" s="1"/>
  <c r="C1094" i="5" s="1"/>
  <c r="C1095" i="5" s="1"/>
  <c r="C1096" i="5" s="1"/>
  <c r="C1097" i="5" s="1"/>
  <c r="C1098" i="5" s="1"/>
  <c r="C1099" i="5" s="1"/>
  <c r="C1100" i="5" s="1"/>
  <c r="C1101" i="5" s="1"/>
  <c r="C1102" i="5" s="1"/>
  <c r="C1103" i="5" s="1"/>
  <c r="C1104" i="5" s="1"/>
  <c r="C1105" i="5" s="1"/>
  <c r="C1106" i="5" s="1"/>
  <c r="C1107" i="5" s="1"/>
  <c r="C1108" i="5" s="1"/>
  <c r="C1109" i="5" s="1"/>
  <c r="C1110" i="5" s="1"/>
  <c r="C1111" i="5" s="1"/>
  <c r="C1112" i="5" s="1"/>
  <c r="C1113" i="5" s="1"/>
  <c r="C1114" i="5" s="1"/>
  <c r="C1115" i="5" s="1"/>
  <c r="C1116" i="5" s="1"/>
  <c r="C1117" i="5" s="1"/>
  <c r="C1118" i="5" s="1"/>
  <c r="C1119" i="5" s="1"/>
  <c r="C1120" i="5" s="1"/>
  <c r="C1121" i="5" s="1"/>
  <c r="C1122" i="5" s="1"/>
  <c r="C1123" i="5" s="1"/>
  <c r="C1124" i="5" s="1"/>
  <c r="C1125" i="5" s="1"/>
  <c r="C1126" i="5" s="1"/>
  <c r="C1127" i="5" s="1"/>
  <c r="C1128" i="5" s="1"/>
  <c r="C1129" i="5" s="1"/>
  <c r="C1130" i="5" s="1"/>
  <c r="C1131" i="5" s="1"/>
  <c r="C1132" i="5" s="1"/>
  <c r="C1133" i="5" s="1"/>
  <c r="C1134" i="5" s="1"/>
  <c r="C1135" i="5" s="1"/>
  <c r="C1136" i="5" s="1"/>
  <c r="C1137" i="5" s="1"/>
  <c r="C1138" i="5" s="1"/>
  <c r="C1139" i="5" s="1"/>
  <c r="C1140" i="5" s="1"/>
  <c r="C1141" i="5" s="1"/>
  <c r="C1142" i="5" s="1"/>
  <c r="C1143" i="5" s="1"/>
  <c r="C1144" i="5" s="1"/>
  <c r="C1145" i="5" s="1"/>
  <c r="C1146" i="5" s="1"/>
  <c r="C1147" i="5" s="1"/>
  <c r="C1148" i="5" s="1"/>
  <c r="C1149" i="5" s="1"/>
  <c r="C1150" i="5" s="1"/>
  <c r="C1151" i="5" s="1"/>
  <c r="C1152" i="5" s="1"/>
  <c r="C1153" i="5" s="1"/>
  <c r="C1154" i="5" s="1"/>
  <c r="C1155" i="5" s="1"/>
  <c r="C1156" i="5" s="1"/>
  <c r="C1157" i="5" s="1"/>
  <c r="C1158" i="5" s="1"/>
  <c r="C1159" i="5" s="1"/>
  <c r="C1160" i="5" s="1"/>
  <c r="C1161" i="5" s="1"/>
  <c r="C1162" i="5" s="1"/>
  <c r="C1163" i="5" s="1"/>
  <c r="C1164" i="5" s="1"/>
  <c r="C1165" i="5" s="1"/>
  <c r="C1166" i="5" s="1"/>
  <c r="C1167" i="5" s="1"/>
  <c r="C1168" i="5" s="1"/>
  <c r="C1169" i="5" s="1"/>
  <c r="C1170" i="5" s="1"/>
  <c r="C1171" i="5" s="1"/>
  <c r="C1172" i="5" s="1"/>
  <c r="C1173" i="5" s="1"/>
  <c r="C1174" i="5" s="1"/>
  <c r="C1175" i="5" s="1"/>
  <c r="C1176" i="5" s="1"/>
  <c r="C1177" i="5" s="1"/>
  <c r="C1178" i="5" s="1"/>
  <c r="C1179" i="5" s="1"/>
  <c r="C1180" i="5" s="1"/>
  <c r="C1181" i="5" s="1"/>
  <c r="C1182" i="5" s="1"/>
  <c r="C1183" i="5" s="1"/>
  <c r="C1184" i="5" s="1"/>
  <c r="C1185" i="5" s="1"/>
  <c r="C1186" i="5" s="1"/>
  <c r="C1187" i="5" s="1"/>
  <c r="C1188" i="5" s="1"/>
  <c r="C1189" i="5" s="1"/>
  <c r="C1190" i="5" s="1"/>
  <c r="C1191" i="5" s="1"/>
  <c r="C1192" i="5" s="1"/>
  <c r="C1193" i="5" s="1"/>
  <c r="C1194" i="5" s="1"/>
  <c r="C1195" i="5" s="1"/>
  <c r="C1196" i="5" s="1"/>
  <c r="C1197" i="5" s="1"/>
  <c r="C1198" i="5" s="1"/>
  <c r="C1199" i="5" s="1"/>
  <c r="C1200" i="5" s="1"/>
  <c r="C1201" i="5" s="1"/>
  <c r="C1202" i="5" s="1"/>
  <c r="C1203" i="5" s="1"/>
  <c r="C1204" i="5" s="1"/>
  <c r="C1205" i="5" s="1"/>
  <c r="C1206" i="5" s="1"/>
  <c r="C1207" i="5" s="1"/>
  <c r="C1208" i="5" s="1"/>
  <c r="C1209" i="5" s="1"/>
  <c r="C1210" i="5" s="1"/>
  <c r="C1211" i="5" s="1"/>
  <c r="C1212" i="5" s="1"/>
  <c r="C1213" i="5" s="1"/>
  <c r="C1214" i="5" s="1"/>
  <c r="C1215" i="5" s="1"/>
  <c r="C1216" i="5" s="1"/>
  <c r="C1217" i="5" s="1"/>
  <c r="C1218" i="5" s="1"/>
  <c r="C1219" i="5" s="1"/>
  <c r="C1220" i="5" s="1"/>
  <c r="C1221" i="5" s="1"/>
  <c r="C1222" i="5" s="1"/>
  <c r="C1223" i="5" s="1"/>
  <c r="C1224" i="5" s="1"/>
  <c r="C1225" i="5" s="1"/>
  <c r="C1226" i="5" s="1"/>
  <c r="C1227" i="5" s="1"/>
  <c r="C1228" i="5" s="1"/>
  <c r="C1229" i="5" s="1"/>
  <c r="C1230" i="5" s="1"/>
  <c r="C1231" i="5" s="1"/>
  <c r="C1232" i="5" s="1"/>
  <c r="C1233" i="5" s="1"/>
  <c r="C1234" i="5" s="1"/>
  <c r="C1235" i="5" s="1"/>
  <c r="C1236" i="5" s="1"/>
  <c r="C1237" i="5" s="1"/>
  <c r="C1238" i="5" s="1"/>
  <c r="C1239" i="5" s="1"/>
  <c r="C1240" i="5" s="1"/>
  <c r="C1241" i="5" s="1"/>
  <c r="C1242" i="5" s="1"/>
  <c r="C1243" i="5" s="1"/>
  <c r="C1244" i="5" s="1"/>
  <c r="C1245" i="5" s="1"/>
  <c r="C1246" i="5" s="1"/>
  <c r="C1247" i="5" s="1"/>
  <c r="C1248" i="5" s="1"/>
  <c r="C1249" i="5" s="1"/>
  <c r="C1250" i="5" s="1"/>
  <c r="C1251" i="5" s="1"/>
  <c r="C1252" i="5" s="1"/>
  <c r="C1253" i="5" s="1"/>
  <c r="C1254" i="5" s="1"/>
  <c r="C1255" i="5" s="1"/>
  <c r="C1256" i="5" s="1"/>
  <c r="C1257" i="5" s="1"/>
  <c r="C1258" i="5" s="1"/>
  <c r="C1259" i="5" s="1"/>
  <c r="C1260" i="5" s="1"/>
  <c r="C1261" i="5" s="1"/>
  <c r="C1262" i="5" s="1"/>
  <c r="C1263" i="5" s="1"/>
  <c r="C1264" i="5" s="1"/>
  <c r="C1265" i="5" s="1"/>
  <c r="C1266" i="5" s="1"/>
  <c r="C1267" i="5" s="1"/>
  <c r="C1268" i="5" s="1"/>
  <c r="C1269" i="5" s="1"/>
  <c r="C1270" i="5" s="1"/>
  <c r="C1271" i="5" s="1"/>
  <c r="C1272" i="5" s="1"/>
  <c r="C1273" i="5" s="1"/>
  <c r="C1274" i="5" s="1"/>
  <c r="C1275" i="5" s="1"/>
  <c r="C1276" i="5" s="1"/>
  <c r="C1277" i="5" s="1"/>
  <c r="C1278" i="5" s="1"/>
  <c r="C1279" i="5" s="1"/>
  <c r="C1280" i="5" s="1"/>
  <c r="C1281" i="5" s="1"/>
  <c r="C1282" i="5" s="1"/>
  <c r="C1283" i="5" s="1"/>
  <c r="C1284" i="5" s="1"/>
  <c r="C1285" i="5" s="1"/>
  <c r="C1286" i="5" s="1"/>
  <c r="C1287" i="5" s="1"/>
  <c r="C1288" i="5" s="1"/>
  <c r="C1289" i="5" s="1"/>
  <c r="C1290" i="5" s="1"/>
  <c r="C1291" i="5" s="1"/>
  <c r="C1292" i="5" s="1"/>
  <c r="C1293" i="5" s="1"/>
  <c r="C1294" i="5" s="1"/>
  <c r="C1295" i="5" s="1"/>
  <c r="C1296" i="5" s="1"/>
  <c r="C1297" i="5" s="1"/>
  <c r="C1298" i="5" s="1"/>
  <c r="C1299" i="5" s="1"/>
  <c r="C1300" i="5" s="1"/>
  <c r="C1301" i="5" s="1"/>
  <c r="C1302" i="5" s="1"/>
  <c r="C1303" i="5" s="1"/>
  <c r="C1304" i="5" s="1"/>
  <c r="C1305" i="5" s="1"/>
  <c r="C1306" i="5" s="1"/>
  <c r="C1307" i="5" s="1"/>
  <c r="C1308" i="5" s="1"/>
  <c r="C1309" i="5" s="1"/>
  <c r="C1310" i="5" s="1"/>
  <c r="C1311" i="5" s="1"/>
  <c r="C1312" i="5" s="1"/>
  <c r="C1313" i="5" s="1"/>
  <c r="C1314" i="5" s="1"/>
  <c r="C1315" i="5" s="1"/>
  <c r="C1316" i="5" s="1"/>
  <c r="C1317" i="5" s="1"/>
  <c r="C1318" i="5" s="1"/>
  <c r="C1319" i="5" s="1"/>
  <c r="C1320" i="5" s="1"/>
  <c r="C1321" i="5" s="1"/>
  <c r="C1322" i="5" s="1"/>
  <c r="C1323" i="5" s="1"/>
  <c r="C1324" i="5" s="1"/>
  <c r="C1325" i="5" s="1"/>
  <c r="C1326" i="5" s="1"/>
  <c r="C1327" i="5" s="1"/>
  <c r="C1328" i="5" s="1"/>
  <c r="C1329" i="5" s="1"/>
  <c r="C1330" i="5" s="1"/>
  <c r="C1331" i="5" s="1"/>
  <c r="C1332" i="5" s="1"/>
  <c r="C1333" i="5" s="1"/>
  <c r="C1334" i="5" s="1"/>
  <c r="C1335" i="5" s="1"/>
  <c r="C1336" i="5" s="1"/>
  <c r="C1337" i="5" s="1"/>
  <c r="C1338" i="5" s="1"/>
  <c r="C1339" i="5" s="1"/>
  <c r="C1340" i="5" s="1"/>
  <c r="C1341" i="5" s="1"/>
  <c r="C1342" i="5" s="1"/>
  <c r="C1343" i="5" s="1"/>
  <c r="C1344" i="5" s="1"/>
  <c r="C1345" i="5" s="1"/>
  <c r="C1346" i="5" s="1"/>
  <c r="C1347" i="5" s="1"/>
  <c r="C1348" i="5" s="1"/>
  <c r="C1349" i="5" s="1"/>
  <c r="C1350" i="5" s="1"/>
  <c r="C1351" i="5" s="1"/>
  <c r="C1352" i="5" s="1"/>
  <c r="C1353" i="5" s="1"/>
  <c r="C1354" i="5" s="1"/>
  <c r="C1355" i="5" s="1"/>
  <c r="C1356" i="5" s="1"/>
  <c r="C1357" i="5" s="1"/>
  <c r="C1358" i="5" s="1"/>
  <c r="C1359" i="5" s="1"/>
  <c r="C1360" i="5" s="1"/>
  <c r="C1361" i="5" s="1"/>
  <c r="C1362" i="5" s="1"/>
  <c r="C1363" i="5" s="1"/>
  <c r="C1364" i="5" s="1"/>
  <c r="C1365" i="5" s="1"/>
  <c r="C1366" i="5" s="1"/>
  <c r="C1367" i="5" s="1"/>
  <c r="C1368" i="5" s="1"/>
  <c r="C1369" i="5" s="1"/>
  <c r="C1370" i="5" s="1"/>
  <c r="C1371" i="5" s="1"/>
  <c r="C1372" i="5" s="1"/>
  <c r="C1373" i="5" s="1"/>
  <c r="C1374" i="5" s="1"/>
  <c r="C1375" i="5" s="1"/>
  <c r="C1376" i="5" s="1"/>
  <c r="C1377" i="5" s="1"/>
  <c r="C1378" i="5" s="1"/>
  <c r="C1379" i="5" s="1"/>
  <c r="C1380" i="5" s="1"/>
  <c r="C1381" i="5" s="1"/>
  <c r="C1382" i="5" s="1"/>
  <c r="C1383" i="5" s="1"/>
  <c r="C1384" i="5" s="1"/>
  <c r="C1385" i="5" s="1"/>
  <c r="C1386" i="5" s="1"/>
  <c r="C1387" i="5" s="1"/>
  <c r="C1388" i="5" s="1"/>
  <c r="C1389" i="5" s="1"/>
  <c r="C1390" i="5" s="1"/>
  <c r="C1391" i="5" s="1"/>
  <c r="C1392" i="5" s="1"/>
  <c r="C1393" i="5" s="1"/>
  <c r="C1394" i="5" s="1"/>
  <c r="C1395" i="5" s="1"/>
  <c r="C1396" i="5" s="1"/>
  <c r="C1397" i="5" s="1"/>
  <c r="C1398" i="5" s="1"/>
  <c r="C1399" i="5" s="1"/>
  <c r="C1400" i="5" s="1"/>
  <c r="C1401" i="5" s="1"/>
  <c r="C1402" i="5" s="1"/>
  <c r="C1403" i="5" s="1"/>
  <c r="C1404" i="5" s="1"/>
  <c r="C1405" i="5" s="1"/>
  <c r="C1406" i="5" s="1"/>
  <c r="C1407" i="5" s="1"/>
  <c r="C1408" i="5" s="1"/>
  <c r="C1409" i="5" s="1"/>
  <c r="C1410" i="5" s="1"/>
  <c r="C1411" i="5" s="1"/>
  <c r="C1412" i="5" s="1"/>
  <c r="C1413" i="5" s="1"/>
  <c r="C1414" i="5" s="1"/>
  <c r="C1415" i="5" s="1"/>
  <c r="C1416" i="5" s="1"/>
  <c r="C1417" i="5" s="1"/>
  <c r="C1418" i="5" s="1"/>
  <c r="C1419" i="5" s="1"/>
  <c r="C1420" i="5" s="1"/>
  <c r="C1421" i="5" s="1"/>
  <c r="C1422" i="5" s="1"/>
  <c r="C1423" i="5" s="1"/>
  <c r="C1424" i="5" s="1"/>
  <c r="C1425" i="5" s="1"/>
  <c r="C1426" i="5" s="1"/>
  <c r="C1427" i="5" s="1"/>
  <c r="C1428" i="5" s="1"/>
  <c r="C1429" i="5" s="1"/>
  <c r="C1430" i="5" s="1"/>
  <c r="C1431" i="5" s="1"/>
  <c r="C1432" i="5" s="1"/>
  <c r="C1433" i="5" s="1"/>
  <c r="C1434" i="5" s="1"/>
  <c r="C1435" i="5" s="1"/>
  <c r="C1436" i="5" s="1"/>
  <c r="C1437" i="5" s="1"/>
  <c r="C1438" i="5" s="1"/>
  <c r="C1439" i="5" s="1"/>
  <c r="C1440" i="5" s="1"/>
  <c r="C1441" i="5" s="1"/>
  <c r="C1442" i="5" s="1"/>
  <c r="C1443" i="5" s="1"/>
  <c r="C1444" i="5" s="1"/>
  <c r="C1445" i="5" s="1"/>
  <c r="C1446" i="5" s="1"/>
  <c r="C1447" i="5" s="1"/>
  <c r="C1448" i="5" s="1"/>
  <c r="C1449" i="5" s="1"/>
  <c r="C1450" i="5" s="1"/>
  <c r="C1451" i="5" s="1"/>
  <c r="C1452" i="5" s="1"/>
  <c r="C1453" i="5" s="1"/>
  <c r="C1454" i="5" s="1"/>
  <c r="C1455" i="5" s="1"/>
  <c r="C1456" i="5" s="1"/>
  <c r="C1457" i="5" s="1"/>
  <c r="C1458" i="5" s="1"/>
  <c r="C1459" i="5" s="1"/>
  <c r="C1460" i="5" s="1"/>
  <c r="C1461" i="5" s="1"/>
  <c r="C1462" i="5" s="1"/>
  <c r="C1463" i="5" s="1"/>
  <c r="C1464" i="5" s="1"/>
  <c r="C1465" i="5" s="1"/>
  <c r="C1466" i="5" s="1"/>
  <c r="C1467" i="5" s="1"/>
  <c r="C1468" i="5" s="1"/>
  <c r="C1469" i="5" s="1"/>
  <c r="C1470" i="5" s="1"/>
  <c r="C1471" i="5" s="1"/>
  <c r="C1472" i="5" s="1"/>
  <c r="C1473" i="5" s="1"/>
  <c r="C1474" i="5" s="1"/>
  <c r="C1475" i="5" s="1"/>
  <c r="C1476" i="5" s="1"/>
  <c r="C1477" i="5" s="1"/>
  <c r="C1478" i="5" s="1"/>
  <c r="C1479" i="5" s="1"/>
  <c r="C1480" i="5" s="1"/>
  <c r="C1481" i="5" s="1"/>
  <c r="C1482" i="5" s="1"/>
  <c r="C1483" i="5" s="1"/>
  <c r="C1484" i="5" s="1"/>
  <c r="C1485" i="5" s="1"/>
  <c r="C1486" i="5" s="1"/>
  <c r="C1487" i="5" s="1"/>
  <c r="C1488" i="5" s="1"/>
  <c r="C1489" i="5" s="1"/>
  <c r="C1490" i="5" s="1"/>
  <c r="C1491" i="5" s="1"/>
  <c r="C1492" i="5" s="1"/>
  <c r="C1493" i="5" s="1"/>
  <c r="C1494" i="5" s="1"/>
  <c r="C1495" i="5" s="1"/>
  <c r="C1496" i="5" s="1"/>
  <c r="C1497" i="5" s="1"/>
  <c r="C1498" i="5" s="1"/>
  <c r="C1499" i="5" s="1"/>
  <c r="C1500" i="5" s="1"/>
  <c r="C1501" i="5" s="1"/>
  <c r="C1502" i="5" s="1"/>
  <c r="C1503" i="5" s="1"/>
  <c r="C1504" i="5" s="1"/>
  <c r="C1505" i="5" s="1"/>
  <c r="C1506" i="5" s="1"/>
  <c r="C1507" i="5" s="1"/>
  <c r="C1508" i="5" s="1"/>
  <c r="C1509" i="5" s="1"/>
  <c r="C1510" i="5" s="1"/>
  <c r="C1511" i="5" s="1"/>
  <c r="C1512" i="5" s="1"/>
  <c r="C1513" i="5" s="1"/>
  <c r="C1514" i="5" s="1"/>
  <c r="C1515" i="5" s="1"/>
  <c r="C1516" i="5" s="1"/>
  <c r="C1517" i="5" s="1"/>
  <c r="C1518" i="5" s="1"/>
  <c r="C1519" i="5" s="1"/>
  <c r="C1520" i="5" s="1"/>
  <c r="C1521" i="5" s="1"/>
  <c r="C1522" i="5" s="1"/>
  <c r="C1523" i="5" s="1"/>
  <c r="C1524" i="5" s="1"/>
  <c r="C1525" i="5" s="1"/>
  <c r="C1526" i="5" s="1"/>
  <c r="C1527" i="5" s="1"/>
  <c r="C1528" i="5" s="1"/>
  <c r="C1529" i="5" s="1"/>
  <c r="C1530" i="5" s="1"/>
  <c r="C1531" i="5" s="1"/>
  <c r="C1532" i="5" s="1"/>
  <c r="C1533" i="5" s="1"/>
  <c r="C1534" i="5" s="1"/>
  <c r="C1535" i="5" s="1"/>
  <c r="C1536" i="5" s="1"/>
  <c r="C1537" i="5" s="1"/>
  <c r="C1538" i="5" s="1"/>
  <c r="C1539" i="5" s="1"/>
  <c r="C1540" i="5" s="1"/>
  <c r="C1541" i="5" s="1"/>
  <c r="C1542" i="5" s="1"/>
  <c r="C1543" i="5" s="1"/>
  <c r="C1544" i="5" s="1"/>
  <c r="C1545" i="5" s="1"/>
  <c r="C1546" i="5" s="1"/>
  <c r="C1547" i="5" s="1"/>
  <c r="C1548" i="5" s="1"/>
  <c r="C1549" i="5" s="1"/>
  <c r="C1550" i="5" s="1"/>
  <c r="C1551" i="5" s="1"/>
  <c r="C1552" i="5" s="1"/>
  <c r="C1553" i="5" s="1"/>
  <c r="C1554" i="5" s="1"/>
  <c r="C1555" i="5" s="1"/>
  <c r="C1556" i="5" s="1"/>
  <c r="C1557" i="5" s="1"/>
  <c r="C1558" i="5" s="1"/>
  <c r="C1559" i="5" s="1"/>
  <c r="C1560" i="5" s="1"/>
  <c r="C1561" i="5" s="1"/>
  <c r="C1562" i="5" s="1"/>
  <c r="C1563" i="5" s="1"/>
  <c r="C1564" i="5" s="1"/>
  <c r="C1565" i="5" s="1"/>
  <c r="C1566" i="5" s="1"/>
  <c r="C1567" i="5" s="1"/>
  <c r="C1568" i="5" s="1"/>
  <c r="C1569" i="5" s="1"/>
  <c r="C1570" i="5" s="1"/>
  <c r="C1571" i="5" s="1"/>
  <c r="C1572" i="5" s="1"/>
  <c r="C1573" i="5" s="1"/>
  <c r="C1574" i="5" s="1"/>
  <c r="C1575" i="5" s="1"/>
  <c r="C1576" i="5" s="1"/>
  <c r="C1577" i="5" s="1"/>
  <c r="C1578" i="5" s="1"/>
  <c r="C1579" i="5" s="1"/>
  <c r="C1580" i="5" s="1"/>
  <c r="C1581" i="5" s="1"/>
  <c r="C1582" i="5" s="1"/>
  <c r="C1583" i="5" s="1"/>
  <c r="C1584" i="5" s="1"/>
  <c r="C1585" i="5" s="1"/>
  <c r="C1586" i="5" s="1"/>
  <c r="C1587" i="5" s="1"/>
  <c r="C1588" i="5" s="1"/>
  <c r="C1589" i="5" s="1"/>
  <c r="C1590" i="5" s="1"/>
  <c r="C1591" i="5" s="1"/>
  <c r="C1592" i="5" s="1"/>
  <c r="C1593" i="5" s="1"/>
  <c r="C1594" i="5" s="1"/>
  <c r="C1595" i="5" s="1"/>
  <c r="C1596" i="5" s="1"/>
  <c r="C1597" i="5" s="1"/>
  <c r="C1598" i="5" s="1"/>
  <c r="C1599" i="5" s="1"/>
  <c r="C1600" i="5" s="1"/>
  <c r="C1601" i="5" s="1"/>
  <c r="C1602" i="5" s="1"/>
  <c r="C1603" i="5" s="1"/>
  <c r="C1604" i="5" s="1"/>
  <c r="C1605" i="5" s="1"/>
  <c r="C1606" i="5" s="1"/>
  <c r="C1607" i="5" s="1"/>
  <c r="C1608" i="5" s="1"/>
  <c r="C1609" i="5" s="1"/>
  <c r="C1610" i="5" s="1"/>
  <c r="C1611" i="5" s="1"/>
  <c r="C1612" i="5" s="1"/>
  <c r="C1613" i="5" s="1"/>
  <c r="C1614" i="5" s="1"/>
  <c r="C1615" i="5" s="1"/>
  <c r="C1616" i="5" s="1"/>
  <c r="C1617" i="5" s="1"/>
  <c r="C1618" i="5" s="1"/>
  <c r="C1619" i="5" s="1"/>
  <c r="C1620" i="5" s="1"/>
  <c r="C1621" i="5" s="1"/>
  <c r="C1622" i="5" s="1"/>
  <c r="C1623" i="5" s="1"/>
  <c r="C1624" i="5" s="1"/>
  <c r="C1625" i="5" s="1"/>
  <c r="C1626" i="5" s="1"/>
  <c r="C1627" i="5" s="1"/>
  <c r="C1628" i="5" s="1"/>
  <c r="C1629" i="5" s="1"/>
  <c r="C1630" i="5" s="1"/>
  <c r="C1631" i="5" s="1"/>
  <c r="C1632" i="5" s="1"/>
  <c r="C1633" i="5" s="1"/>
  <c r="C1634" i="5" s="1"/>
  <c r="C1635" i="5" s="1"/>
  <c r="C1636" i="5" s="1"/>
  <c r="C1637" i="5" s="1"/>
  <c r="C1638" i="5" s="1"/>
  <c r="C1639" i="5" s="1"/>
  <c r="C1640" i="5" s="1"/>
  <c r="C1641" i="5" s="1"/>
  <c r="C1642" i="5" s="1"/>
  <c r="C1643" i="5" s="1"/>
  <c r="C1644" i="5" s="1"/>
  <c r="C1645" i="5" s="1"/>
  <c r="C1646" i="5" s="1"/>
  <c r="C1647" i="5" s="1"/>
  <c r="C1648" i="5" s="1"/>
  <c r="C1649" i="5" s="1"/>
  <c r="C1650" i="5" s="1"/>
  <c r="C1651" i="5" s="1"/>
  <c r="C1652" i="5" s="1"/>
  <c r="C1653" i="5" s="1"/>
  <c r="C1654" i="5" s="1"/>
  <c r="C1655" i="5" s="1"/>
  <c r="C1656" i="5" s="1"/>
  <c r="C1657" i="5" s="1"/>
  <c r="C1658" i="5" s="1"/>
  <c r="C1659" i="5" s="1"/>
  <c r="C1660" i="5" s="1"/>
  <c r="C1661" i="5" s="1"/>
  <c r="C1662" i="5" s="1"/>
  <c r="C1663" i="5" s="1"/>
  <c r="C1664" i="5" s="1"/>
  <c r="C1665" i="5" s="1"/>
  <c r="C1666" i="5" s="1"/>
  <c r="C1667" i="5" s="1"/>
  <c r="C1668" i="5" s="1"/>
  <c r="C1669" i="5" s="1"/>
  <c r="C1670" i="5" s="1"/>
  <c r="C1671" i="5" s="1"/>
  <c r="C1672" i="5" s="1"/>
  <c r="C1673" i="5" s="1"/>
  <c r="C1674" i="5" s="1"/>
  <c r="C1675" i="5" s="1"/>
  <c r="C1676" i="5" s="1"/>
  <c r="C1677" i="5" s="1"/>
  <c r="C1678" i="5" s="1"/>
  <c r="C1679" i="5" s="1"/>
  <c r="C1680" i="5" s="1"/>
  <c r="C1681" i="5" s="1"/>
  <c r="C1682" i="5" s="1"/>
  <c r="C1683" i="5" s="1"/>
  <c r="C1684" i="5" s="1"/>
  <c r="C1685" i="5" s="1"/>
  <c r="C1686" i="5" s="1"/>
  <c r="C1687" i="5" s="1"/>
  <c r="C1688" i="5" s="1"/>
  <c r="C1689" i="5" s="1"/>
  <c r="C1690" i="5" s="1"/>
  <c r="C1691" i="5" s="1"/>
  <c r="C1692" i="5" s="1"/>
  <c r="C1693" i="5" s="1"/>
  <c r="C1694" i="5" s="1"/>
  <c r="C1695" i="5" s="1"/>
  <c r="C1696" i="5" s="1"/>
  <c r="C1697" i="5" s="1"/>
  <c r="C1698" i="5" s="1"/>
  <c r="C1699" i="5" s="1"/>
  <c r="C1700" i="5" s="1"/>
  <c r="C1701" i="5" s="1"/>
  <c r="C1702" i="5" s="1"/>
  <c r="C1703" i="5" s="1"/>
  <c r="C1704" i="5" s="1"/>
  <c r="C1705" i="5" s="1"/>
  <c r="C1706" i="5" s="1"/>
  <c r="C1707" i="5" s="1"/>
  <c r="C1708" i="5" s="1"/>
  <c r="C1709" i="5" s="1"/>
  <c r="C1710" i="5" s="1"/>
  <c r="C1711" i="5" s="1"/>
  <c r="C1712" i="5" s="1"/>
  <c r="C1713" i="5" s="1"/>
  <c r="C1714" i="5" s="1"/>
  <c r="C1715" i="5" s="1"/>
  <c r="C1716" i="5" s="1"/>
  <c r="C1717" i="5" s="1"/>
  <c r="C1718" i="5" s="1"/>
  <c r="C1719" i="5" s="1"/>
  <c r="C1720" i="5" s="1"/>
  <c r="C1721" i="5" s="1"/>
  <c r="C1722" i="5" s="1"/>
  <c r="C1723" i="5" s="1"/>
  <c r="C1724" i="5" s="1"/>
  <c r="C1725" i="5" s="1"/>
  <c r="C1726" i="5" s="1"/>
  <c r="C1727" i="5" s="1"/>
  <c r="C1728" i="5" s="1"/>
  <c r="C1729" i="5" s="1"/>
  <c r="C1730" i="5" s="1"/>
  <c r="C1731" i="5" s="1"/>
  <c r="C1732" i="5" s="1"/>
  <c r="C1733" i="5" s="1"/>
  <c r="C1734" i="5" s="1"/>
  <c r="C1735" i="5" s="1"/>
  <c r="C1736" i="5" s="1"/>
  <c r="C1737" i="5" s="1"/>
  <c r="C1738" i="5" s="1"/>
  <c r="C1739" i="5" s="1"/>
  <c r="C1740" i="5" s="1"/>
  <c r="C1741" i="5" s="1"/>
  <c r="C1742" i="5" s="1"/>
  <c r="C1743" i="5" s="1"/>
  <c r="C1744" i="5" s="1"/>
  <c r="C1745" i="5" s="1"/>
  <c r="C1746" i="5" s="1"/>
  <c r="C1747" i="5" s="1"/>
  <c r="C1748" i="5" s="1"/>
  <c r="C1749" i="5" s="1"/>
  <c r="C1750" i="5" s="1"/>
  <c r="C1751" i="5" s="1"/>
  <c r="C1752" i="5" s="1"/>
  <c r="C1753" i="5" s="1"/>
  <c r="C1754" i="5" s="1"/>
  <c r="C1755" i="5" s="1"/>
  <c r="C1756" i="5" s="1"/>
  <c r="C1757" i="5" s="1"/>
  <c r="C1758" i="5" s="1"/>
  <c r="C1759" i="5" s="1"/>
  <c r="C1760" i="5" s="1"/>
  <c r="C1761" i="5" s="1"/>
  <c r="C1762" i="5" s="1"/>
  <c r="C1763" i="5" s="1"/>
  <c r="C1764" i="5" s="1"/>
  <c r="C1765" i="5" s="1"/>
  <c r="C1766" i="5" s="1"/>
  <c r="C1767" i="5" s="1"/>
  <c r="C1768" i="5" s="1"/>
  <c r="C1769" i="5" s="1"/>
  <c r="C1770" i="5" s="1"/>
  <c r="C1771" i="5" s="1"/>
  <c r="C1772" i="5" s="1"/>
  <c r="C1773" i="5" s="1"/>
  <c r="C1774" i="5" s="1"/>
  <c r="C1775" i="5" s="1"/>
  <c r="C1776" i="5" s="1"/>
  <c r="C1777" i="5" s="1"/>
  <c r="C1778" i="5" s="1"/>
  <c r="C1779" i="5" s="1"/>
  <c r="C1780" i="5" s="1"/>
  <c r="C1781" i="5" s="1"/>
  <c r="C1782" i="5" s="1"/>
  <c r="C1783" i="5" s="1"/>
  <c r="C1784" i="5" s="1"/>
  <c r="C1785" i="5" s="1"/>
  <c r="C1786" i="5" s="1"/>
  <c r="C1787" i="5" s="1"/>
  <c r="C1788" i="5" s="1"/>
  <c r="C1789" i="5" s="1"/>
  <c r="C1790" i="5" s="1"/>
  <c r="C1791" i="5" s="1"/>
  <c r="C1792" i="5" s="1"/>
  <c r="C1793" i="5" s="1"/>
  <c r="C1794" i="5" s="1"/>
  <c r="C1795" i="5" s="1"/>
  <c r="C1796" i="5" s="1"/>
  <c r="C1797" i="5" s="1"/>
  <c r="C1798" i="5" s="1"/>
  <c r="C1799" i="5" s="1"/>
  <c r="C1800" i="5" s="1"/>
  <c r="C1801" i="5" s="1"/>
  <c r="C1802" i="5" s="1"/>
  <c r="C1803" i="5" s="1"/>
  <c r="C1804" i="5" s="1"/>
  <c r="C1805" i="5" s="1"/>
  <c r="C1806" i="5" s="1"/>
  <c r="C1807" i="5" s="1"/>
  <c r="C1808" i="5" s="1"/>
  <c r="C1809" i="5" s="1"/>
  <c r="C1810" i="5" s="1"/>
  <c r="C1811" i="5" s="1"/>
  <c r="C1812" i="5" s="1"/>
  <c r="C1813" i="5" s="1"/>
  <c r="C1814" i="5" s="1"/>
  <c r="C1815" i="5" s="1"/>
  <c r="C1816" i="5" s="1"/>
  <c r="C1817" i="5" s="1"/>
  <c r="C1818" i="5" s="1"/>
  <c r="C1819" i="5" s="1"/>
  <c r="C1820" i="5" s="1"/>
  <c r="C1821" i="5" s="1"/>
  <c r="C1822" i="5" s="1"/>
  <c r="C1823" i="5" s="1"/>
  <c r="C1824" i="5" s="1"/>
  <c r="C1825" i="5" s="1"/>
  <c r="C1826" i="5" s="1"/>
  <c r="C1827" i="5" s="1"/>
  <c r="C1828" i="5" s="1"/>
  <c r="C1829" i="5" s="1"/>
  <c r="C1830" i="5" s="1"/>
  <c r="C1831" i="5" s="1"/>
  <c r="C1832" i="5" s="1"/>
  <c r="C1833" i="5" s="1"/>
  <c r="C1834" i="5" s="1"/>
  <c r="C1835" i="5" s="1"/>
  <c r="C1836" i="5" s="1"/>
  <c r="C1837" i="5" s="1"/>
  <c r="C1838" i="5" s="1"/>
  <c r="C1839" i="5" s="1"/>
  <c r="C1840" i="5" s="1"/>
  <c r="C1841" i="5" s="1"/>
  <c r="C1842" i="5" s="1"/>
  <c r="C1843" i="5" s="1"/>
  <c r="C1844" i="5" s="1"/>
  <c r="C1845" i="5" s="1"/>
  <c r="C1846" i="5" s="1"/>
  <c r="C1847" i="5" s="1"/>
  <c r="C1848" i="5" s="1"/>
  <c r="C1849" i="5" s="1"/>
  <c r="C1850" i="5" s="1"/>
  <c r="C1851" i="5" s="1"/>
  <c r="C1852" i="5" s="1"/>
  <c r="C1853" i="5" s="1"/>
  <c r="C1854" i="5" s="1"/>
  <c r="C1855" i="5" s="1"/>
  <c r="C1856" i="5" s="1"/>
  <c r="C1857" i="5" s="1"/>
  <c r="C1858" i="5" s="1"/>
  <c r="C1859" i="5" s="1"/>
  <c r="C1860" i="5" s="1"/>
  <c r="C1861" i="5" s="1"/>
  <c r="C1862" i="5" s="1"/>
  <c r="C1863" i="5" s="1"/>
  <c r="C1864" i="5" s="1"/>
  <c r="C1865" i="5" s="1"/>
  <c r="C1866" i="5" s="1"/>
  <c r="C1867" i="5" s="1"/>
  <c r="C1868" i="5" s="1"/>
  <c r="C1869" i="5" s="1"/>
  <c r="C1870" i="5" s="1"/>
  <c r="C1871" i="5" s="1"/>
  <c r="C1872" i="5" s="1"/>
  <c r="C1873" i="5" s="1"/>
  <c r="C1874" i="5" s="1"/>
  <c r="C1875" i="5" s="1"/>
  <c r="C1876" i="5" s="1"/>
  <c r="C1877" i="5" s="1"/>
  <c r="C1878" i="5" s="1"/>
  <c r="C1879" i="5" s="1"/>
  <c r="C1880" i="5" s="1"/>
  <c r="C1881" i="5" s="1"/>
  <c r="C1882" i="5" s="1"/>
  <c r="C1883" i="5" s="1"/>
  <c r="C1884" i="5" s="1"/>
  <c r="C1885" i="5" s="1"/>
  <c r="C1886" i="5" s="1"/>
  <c r="C1887" i="5" s="1"/>
  <c r="C1888" i="5" s="1"/>
  <c r="C1889" i="5" s="1"/>
  <c r="C1890" i="5" s="1"/>
  <c r="C1891" i="5" s="1"/>
  <c r="C1892" i="5" s="1"/>
  <c r="C1893" i="5" s="1"/>
  <c r="C1894" i="5" s="1"/>
  <c r="C1895" i="5" s="1"/>
  <c r="C1896" i="5" s="1"/>
  <c r="C1897" i="5" s="1"/>
  <c r="C1898" i="5" s="1"/>
  <c r="C1899" i="5" s="1"/>
  <c r="C1900" i="5" s="1"/>
  <c r="C1901" i="5" s="1"/>
  <c r="C1902" i="5" s="1"/>
  <c r="C1903" i="5" s="1"/>
  <c r="C1904" i="5" s="1"/>
  <c r="C1905" i="5" s="1"/>
  <c r="C1906" i="5" s="1"/>
  <c r="C1907" i="5" s="1"/>
  <c r="C1908" i="5" s="1"/>
  <c r="C1909" i="5" s="1"/>
  <c r="C1910" i="5" s="1"/>
  <c r="C1911" i="5" s="1"/>
  <c r="C1912" i="5" s="1"/>
  <c r="C1913" i="5" s="1"/>
  <c r="C1914" i="5" s="1"/>
  <c r="C1915" i="5" s="1"/>
  <c r="C1916" i="5" s="1"/>
  <c r="C1917" i="5" s="1"/>
  <c r="C1918" i="5" s="1"/>
  <c r="C1919" i="5" s="1"/>
  <c r="C1920" i="5" s="1"/>
  <c r="C1921" i="5" s="1"/>
  <c r="C1922" i="5" s="1"/>
  <c r="C1923" i="5" s="1"/>
  <c r="C1924" i="5" s="1"/>
  <c r="C1925" i="5" s="1"/>
  <c r="C1926" i="5" s="1"/>
  <c r="C1927" i="5" s="1"/>
  <c r="C1928" i="5" s="1"/>
  <c r="C1929" i="5" s="1"/>
  <c r="C1930" i="5" s="1"/>
  <c r="C1931" i="5" s="1"/>
  <c r="C1932" i="5" s="1"/>
  <c r="C1933" i="5" s="1"/>
  <c r="C1934" i="5" s="1"/>
  <c r="C1935" i="5" s="1"/>
  <c r="C1936" i="5" s="1"/>
  <c r="C1937" i="5" s="1"/>
  <c r="C1938" i="5" s="1"/>
  <c r="C1939" i="5" s="1"/>
  <c r="C1940" i="5" s="1"/>
  <c r="C1941" i="5" s="1"/>
  <c r="C1942" i="5" s="1"/>
  <c r="C1943" i="5" s="1"/>
  <c r="C1944" i="5" s="1"/>
  <c r="C1945" i="5" s="1"/>
  <c r="C1946" i="5" s="1"/>
  <c r="C1947" i="5" s="1"/>
  <c r="C1948" i="5" s="1"/>
  <c r="C1949" i="5" s="1"/>
  <c r="C1950" i="5" s="1"/>
  <c r="C1951" i="5" s="1"/>
  <c r="C1952" i="5" s="1"/>
  <c r="C1953" i="5" s="1"/>
  <c r="C1954" i="5" s="1"/>
  <c r="C1955" i="5" s="1"/>
  <c r="C1956" i="5" s="1"/>
  <c r="C1957" i="5" s="1"/>
  <c r="C1958" i="5" s="1"/>
  <c r="C1959" i="5" s="1"/>
  <c r="C1960" i="5" s="1"/>
  <c r="C1961" i="5" s="1"/>
  <c r="C1962" i="5" s="1"/>
  <c r="C1963" i="5" s="1"/>
  <c r="C1964" i="5" s="1"/>
  <c r="C1965" i="5" s="1"/>
  <c r="C1966" i="5" s="1"/>
  <c r="C1967" i="5" s="1"/>
  <c r="C1968" i="5" s="1"/>
  <c r="C1969" i="5" s="1"/>
  <c r="C1970" i="5" s="1"/>
  <c r="C1971" i="5" s="1"/>
  <c r="C1972" i="5" s="1"/>
  <c r="C1973" i="5" s="1"/>
  <c r="C1974" i="5" s="1"/>
  <c r="C1975" i="5" s="1"/>
  <c r="C1976" i="5" s="1"/>
  <c r="C1977" i="5" s="1"/>
  <c r="C1978" i="5" s="1"/>
  <c r="C1979" i="5" s="1"/>
  <c r="C1980" i="5" s="1"/>
  <c r="C1981" i="5" s="1"/>
  <c r="C1982" i="5" s="1"/>
  <c r="C1983" i="5" s="1"/>
  <c r="C1984" i="5" s="1"/>
  <c r="C1985" i="5" s="1"/>
  <c r="C1986" i="5" s="1"/>
  <c r="C1987" i="5" s="1"/>
  <c r="C1988" i="5" s="1"/>
  <c r="C1989" i="5" s="1"/>
  <c r="C1990" i="5" s="1"/>
  <c r="C1991" i="5" s="1"/>
  <c r="C1992" i="5" s="1"/>
  <c r="C1993" i="5" s="1"/>
  <c r="C1994" i="5" s="1"/>
  <c r="C1995" i="5" s="1"/>
  <c r="C1996" i="5" s="1"/>
  <c r="C1997" i="5" s="1"/>
  <c r="C1998" i="5" s="1"/>
  <c r="C1999" i="5" s="1"/>
  <c r="C2000" i="5" s="1"/>
  <c r="C2001" i="5" s="1"/>
  <c r="C2002" i="5" s="1"/>
  <c r="C2003" i="5" s="1"/>
  <c r="C2004" i="5" s="1"/>
  <c r="C2005" i="5" s="1"/>
  <c r="C2006" i="5" s="1"/>
  <c r="C2007" i="5" s="1"/>
  <c r="C2008" i="5" s="1"/>
  <c r="C2009" i="5" s="1"/>
  <c r="C2010" i="5" s="1"/>
  <c r="C2011" i="5" s="1"/>
  <c r="C2012" i="5" s="1"/>
  <c r="C2013" i="5" s="1"/>
  <c r="C2014" i="5" s="1"/>
  <c r="C2015" i="5" s="1"/>
  <c r="C2016" i="5" s="1"/>
  <c r="C2017" i="5" s="1"/>
  <c r="C2018" i="5" s="1"/>
  <c r="C2019" i="5" s="1"/>
  <c r="C2020" i="5" s="1"/>
  <c r="C2021" i="5" s="1"/>
  <c r="C2022" i="5" s="1"/>
  <c r="C2023" i="5" s="1"/>
  <c r="C2024" i="5" s="1"/>
  <c r="C2025" i="5" s="1"/>
  <c r="C2026" i="5" s="1"/>
  <c r="C2027" i="5" s="1"/>
  <c r="C2028" i="5" s="1"/>
  <c r="C2029" i="5" s="1"/>
  <c r="C2030" i="5" s="1"/>
  <c r="C2031" i="5" s="1"/>
  <c r="C2032" i="5" s="1"/>
  <c r="C2033" i="5" s="1"/>
  <c r="C2034" i="5" s="1"/>
  <c r="C2035" i="5" s="1"/>
  <c r="C2036" i="5" s="1"/>
  <c r="C2037" i="5" s="1"/>
  <c r="C2038" i="5" s="1"/>
  <c r="C2039" i="5" s="1"/>
  <c r="C2040" i="5" s="1"/>
  <c r="C2041" i="5" s="1"/>
  <c r="C2042" i="5" s="1"/>
  <c r="C2043" i="5" s="1"/>
  <c r="C2044" i="5" s="1"/>
  <c r="C2045" i="5" s="1"/>
  <c r="C2046" i="5" s="1"/>
  <c r="C2047" i="5" s="1"/>
  <c r="C2048" i="5" s="1"/>
  <c r="C2049" i="5" s="1"/>
  <c r="C2050" i="5" s="1"/>
  <c r="C2051" i="5" s="1"/>
  <c r="C2052" i="5" s="1"/>
  <c r="C2053" i="5" s="1"/>
  <c r="C2054" i="5" s="1"/>
  <c r="C2055" i="5" s="1"/>
  <c r="C2056" i="5" s="1"/>
  <c r="C2057" i="5" s="1"/>
  <c r="C2058" i="5" s="1"/>
  <c r="C2059" i="5" s="1"/>
  <c r="C2060" i="5" s="1"/>
  <c r="C2061" i="5" s="1"/>
  <c r="C2062" i="5" s="1"/>
  <c r="C2063" i="5" s="1"/>
  <c r="C2064" i="5" s="1"/>
  <c r="C2065" i="5" s="1"/>
  <c r="C2066" i="5" s="1"/>
  <c r="C2067" i="5" s="1"/>
  <c r="C2068" i="5" s="1"/>
  <c r="C2069" i="5" s="1"/>
  <c r="C2070" i="5" s="1"/>
  <c r="C2071" i="5" s="1"/>
  <c r="C2072" i="5" s="1"/>
  <c r="C2073" i="5" s="1"/>
  <c r="C2074" i="5" s="1"/>
  <c r="C2075" i="5" s="1"/>
  <c r="C2076" i="5" s="1"/>
  <c r="C2077" i="5" s="1"/>
  <c r="C2078" i="5" s="1"/>
  <c r="C2079" i="5" s="1"/>
  <c r="C2080" i="5" s="1"/>
  <c r="C2081" i="5" s="1"/>
  <c r="C2082" i="5" s="1"/>
  <c r="C2083" i="5" s="1"/>
  <c r="C2084" i="5" s="1"/>
  <c r="C2085" i="5" s="1"/>
  <c r="C2086" i="5" s="1"/>
  <c r="C2087" i="5" s="1"/>
  <c r="C2088" i="5" s="1"/>
  <c r="C2089" i="5" s="1"/>
  <c r="C2090" i="5" s="1"/>
  <c r="C2091" i="5" s="1"/>
  <c r="C2092" i="5" s="1"/>
  <c r="C2093" i="5" s="1"/>
  <c r="C2094" i="5" s="1"/>
  <c r="C2095" i="5" s="1"/>
  <c r="C2096" i="5" s="1"/>
  <c r="C2097" i="5" s="1"/>
  <c r="C2098" i="5" s="1"/>
  <c r="C2099" i="5" s="1"/>
  <c r="C2100" i="5" s="1"/>
  <c r="C2101" i="5" s="1"/>
  <c r="C2102" i="5" s="1"/>
  <c r="C2103" i="5" s="1"/>
  <c r="C2104" i="5" s="1"/>
  <c r="C2105" i="5" s="1"/>
  <c r="C2106" i="5" s="1"/>
  <c r="C2107" i="5" s="1"/>
  <c r="C2108" i="5" s="1"/>
  <c r="C2109" i="5" s="1"/>
  <c r="C2110" i="5" s="1"/>
  <c r="C2111" i="5" s="1"/>
  <c r="C2112" i="5" s="1"/>
  <c r="C2113" i="5" s="1"/>
  <c r="C2114" i="5" s="1"/>
  <c r="C2115" i="5" s="1"/>
  <c r="C2116" i="5" s="1"/>
  <c r="C2117" i="5" s="1"/>
  <c r="C2118" i="5" s="1"/>
  <c r="C2119" i="5" s="1"/>
  <c r="C2120" i="5" s="1"/>
  <c r="C2121" i="5" s="1"/>
  <c r="C2122" i="5" s="1"/>
  <c r="C2123" i="5" s="1"/>
  <c r="C2124" i="5" s="1"/>
  <c r="C2125" i="5" s="1"/>
  <c r="C2126" i="5" s="1"/>
  <c r="C2127" i="5" s="1"/>
  <c r="C2128" i="5" s="1"/>
  <c r="C2129" i="5" s="1"/>
  <c r="C2130" i="5" s="1"/>
  <c r="C2131" i="5" s="1"/>
  <c r="C2132" i="5" s="1"/>
  <c r="C2133" i="5" s="1"/>
  <c r="C2134" i="5" s="1"/>
  <c r="C2135" i="5" s="1"/>
  <c r="C2136" i="5" s="1"/>
  <c r="C2137" i="5" s="1"/>
  <c r="C2138" i="5" s="1"/>
  <c r="C2139" i="5" s="1"/>
  <c r="C2140" i="5" s="1"/>
  <c r="C2141" i="5" s="1"/>
  <c r="C2142" i="5" s="1"/>
  <c r="C2143" i="5" s="1"/>
  <c r="C2144" i="5" s="1"/>
  <c r="C2145" i="5" s="1"/>
  <c r="C2146" i="5" s="1"/>
  <c r="C2147" i="5" s="1"/>
  <c r="C2148" i="5" s="1"/>
  <c r="C2149" i="5" s="1"/>
  <c r="C2150" i="5" s="1"/>
  <c r="C2151" i="5" s="1"/>
  <c r="C2152" i="5" s="1"/>
  <c r="C2153" i="5" s="1"/>
  <c r="C2154" i="5" s="1"/>
  <c r="C2155" i="5" s="1"/>
  <c r="C2156" i="5" s="1"/>
  <c r="C2157" i="5" s="1"/>
  <c r="C2158" i="5" s="1"/>
  <c r="C2159" i="5" s="1"/>
  <c r="C2160" i="5" s="1"/>
  <c r="C2161" i="5" s="1"/>
  <c r="C2162" i="5" s="1"/>
  <c r="C2163" i="5" s="1"/>
  <c r="C2164" i="5" s="1"/>
  <c r="C2165" i="5" s="1"/>
  <c r="C2166" i="5" s="1"/>
  <c r="C2167" i="5" s="1"/>
  <c r="C2168" i="5" s="1"/>
  <c r="C2169" i="5" s="1"/>
  <c r="C2170" i="5" s="1"/>
  <c r="C2171" i="5" s="1"/>
  <c r="C2172" i="5" s="1"/>
  <c r="C2173" i="5" s="1"/>
  <c r="C2174" i="5" s="1"/>
  <c r="C2175" i="5" s="1"/>
  <c r="C2176" i="5" s="1"/>
  <c r="C2177" i="5" s="1"/>
  <c r="C2178" i="5" s="1"/>
  <c r="C2179" i="5" s="1"/>
  <c r="C2180" i="5" s="1"/>
  <c r="C2181" i="5" s="1"/>
  <c r="C2182" i="5" s="1"/>
  <c r="C2183" i="5" s="1"/>
  <c r="C2184" i="5" s="1"/>
  <c r="C2185" i="5" s="1"/>
  <c r="C2186" i="5" s="1"/>
  <c r="C2187" i="5" s="1"/>
  <c r="C2188" i="5" s="1"/>
  <c r="C2189" i="5" s="1"/>
  <c r="C2190" i="5" s="1"/>
  <c r="C2191" i="5" s="1"/>
  <c r="C2192" i="5" s="1"/>
  <c r="C2193" i="5" s="1"/>
  <c r="C2194" i="5" s="1"/>
  <c r="C2195" i="5" s="1"/>
  <c r="C2196" i="5" s="1"/>
  <c r="C2197" i="5" s="1"/>
  <c r="C2198" i="5" s="1"/>
  <c r="C2199" i="5" s="1"/>
  <c r="C2200" i="5" s="1"/>
  <c r="C2201" i="5" s="1"/>
  <c r="C2202" i="5" s="1"/>
  <c r="C2203" i="5" s="1"/>
  <c r="C2204" i="5" s="1"/>
  <c r="C2205" i="5" s="1"/>
  <c r="C2206" i="5" s="1"/>
  <c r="C2207" i="5" s="1"/>
  <c r="C2208" i="5" s="1"/>
  <c r="C2209" i="5" s="1"/>
  <c r="C2210" i="5" s="1"/>
  <c r="C2211" i="5" s="1"/>
  <c r="C2212" i="5" s="1"/>
  <c r="C2213" i="5" s="1"/>
  <c r="C2214" i="5" s="1"/>
  <c r="C2215" i="5" s="1"/>
  <c r="C2216" i="5" s="1"/>
  <c r="C2217" i="5" s="1"/>
  <c r="C2218" i="5" s="1"/>
  <c r="C2219" i="5" s="1"/>
  <c r="C2220" i="5" s="1"/>
  <c r="C2221" i="5" s="1"/>
  <c r="C2222" i="5" s="1"/>
  <c r="C2223" i="5" s="1"/>
  <c r="C2224" i="5" s="1"/>
  <c r="C2225" i="5" s="1"/>
  <c r="C2226" i="5" s="1"/>
  <c r="C2227" i="5" s="1"/>
  <c r="C2228" i="5" s="1"/>
  <c r="C2229" i="5" s="1"/>
  <c r="C2230" i="5" s="1"/>
  <c r="C2231" i="5" s="1"/>
  <c r="C2232" i="5" s="1"/>
  <c r="C2233" i="5" s="1"/>
  <c r="C2234" i="5" s="1"/>
  <c r="C2235" i="5" s="1"/>
  <c r="C2236" i="5" s="1"/>
  <c r="C2237" i="5" s="1"/>
  <c r="C2238" i="5" s="1"/>
  <c r="C2239" i="5" s="1"/>
  <c r="C2240" i="5" s="1"/>
  <c r="C2241" i="5" s="1"/>
  <c r="C2242" i="5" s="1"/>
  <c r="C2243" i="5" s="1"/>
  <c r="C2244" i="5" s="1"/>
  <c r="C2245" i="5" s="1"/>
  <c r="C2246" i="5" s="1"/>
  <c r="C2247" i="5" s="1"/>
  <c r="C2248" i="5" s="1"/>
  <c r="C2249" i="5" s="1"/>
  <c r="C2250" i="5" s="1"/>
  <c r="C2251" i="5" s="1"/>
  <c r="C2252" i="5" s="1"/>
  <c r="C2253" i="5" s="1"/>
  <c r="C2254" i="5" s="1"/>
  <c r="C2255" i="5" s="1"/>
  <c r="C2256" i="5" s="1"/>
  <c r="C2257" i="5" s="1"/>
  <c r="C2258" i="5" s="1"/>
  <c r="C2259" i="5" s="1"/>
  <c r="C2260" i="5" s="1"/>
  <c r="C2261" i="5" s="1"/>
  <c r="C2262" i="5" s="1"/>
  <c r="C2263" i="5" s="1"/>
  <c r="C2264" i="5" s="1"/>
  <c r="C2265" i="5" s="1"/>
  <c r="C2266" i="5" s="1"/>
  <c r="C2267" i="5" s="1"/>
  <c r="C2268" i="5" s="1"/>
  <c r="C2269" i="5" s="1"/>
  <c r="C2270" i="5" s="1"/>
  <c r="C2271" i="5" s="1"/>
  <c r="C2272" i="5" s="1"/>
  <c r="C2273" i="5" s="1"/>
  <c r="C2274" i="5" s="1"/>
  <c r="C2275" i="5" s="1"/>
  <c r="C2276" i="5" s="1"/>
  <c r="C2277" i="5" s="1"/>
  <c r="C2278" i="5" s="1"/>
  <c r="C2279" i="5" s="1"/>
  <c r="C2280" i="5" s="1"/>
  <c r="C2281" i="5" s="1"/>
  <c r="C2282" i="5" s="1"/>
  <c r="C2283" i="5" s="1"/>
  <c r="C2284" i="5" s="1"/>
  <c r="C2285" i="5" s="1"/>
  <c r="C2286" i="5" s="1"/>
  <c r="C2287" i="5" s="1"/>
  <c r="C2288" i="5" s="1"/>
  <c r="C2289" i="5" s="1"/>
  <c r="C2290" i="5" s="1"/>
  <c r="C2291" i="5" s="1"/>
  <c r="C2292" i="5" s="1"/>
  <c r="C2293" i="5" s="1"/>
  <c r="C2294" i="5" s="1"/>
  <c r="C2295" i="5" s="1"/>
  <c r="C2296" i="5" s="1"/>
  <c r="C2297" i="5" s="1"/>
  <c r="C2298" i="5" s="1"/>
  <c r="C2299" i="5" s="1"/>
  <c r="C2300" i="5" s="1"/>
  <c r="C2301" i="5" s="1"/>
  <c r="C2302" i="5" s="1"/>
  <c r="C2303" i="5" s="1"/>
  <c r="C2304" i="5" s="1"/>
  <c r="C2305" i="5" s="1"/>
  <c r="C2306" i="5" s="1"/>
  <c r="C2307" i="5" s="1"/>
  <c r="C2308" i="5" s="1"/>
  <c r="C2309" i="5" s="1"/>
  <c r="C2310" i="5" s="1"/>
  <c r="C2311" i="5" s="1"/>
  <c r="C2312" i="5" s="1"/>
  <c r="C2313" i="5" s="1"/>
  <c r="C2314" i="5" s="1"/>
  <c r="C2315" i="5" s="1"/>
  <c r="C2316" i="5" s="1"/>
  <c r="C2317" i="5" s="1"/>
  <c r="C2318" i="5" s="1"/>
  <c r="C2319" i="5" s="1"/>
  <c r="C2320" i="5" s="1"/>
  <c r="C2321" i="5" s="1"/>
  <c r="C2322" i="5" s="1"/>
  <c r="C2323" i="5" s="1"/>
  <c r="C2324" i="5" s="1"/>
  <c r="C2325" i="5" s="1"/>
  <c r="C2326" i="5" s="1"/>
  <c r="C2327" i="5" s="1"/>
  <c r="C2328" i="5" s="1"/>
  <c r="C2329" i="5" s="1"/>
  <c r="C2330" i="5" s="1"/>
  <c r="C2331" i="5" s="1"/>
  <c r="C2332" i="5" s="1"/>
  <c r="C2333" i="5" s="1"/>
  <c r="C2334" i="5" s="1"/>
  <c r="C2335" i="5" s="1"/>
  <c r="C2336" i="5" s="1"/>
  <c r="C2337" i="5" s="1"/>
  <c r="C2338" i="5" s="1"/>
  <c r="C2339" i="5" s="1"/>
  <c r="C2340" i="5" s="1"/>
  <c r="C2341" i="5" s="1"/>
  <c r="C2342" i="5" s="1"/>
  <c r="C2343" i="5" s="1"/>
  <c r="C2344" i="5" s="1"/>
  <c r="C2345" i="5" s="1"/>
  <c r="C2346" i="5" s="1"/>
  <c r="C2347" i="5" s="1"/>
  <c r="C2348" i="5" s="1"/>
  <c r="C2349" i="5" s="1"/>
  <c r="C2350" i="5" s="1"/>
  <c r="C2351" i="5" s="1"/>
  <c r="C2352" i="5" s="1"/>
  <c r="C2353" i="5" s="1"/>
  <c r="C2354" i="5" s="1"/>
  <c r="C2355" i="5" s="1"/>
  <c r="C2356" i="5" s="1"/>
  <c r="C2357" i="5" s="1"/>
  <c r="C2358" i="5" s="1"/>
  <c r="C2359" i="5" s="1"/>
  <c r="C2360" i="5" s="1"/>
  <c r="C2361" i="5" s="1"/>
  <c r="C2362" i="5" s="1"/>
  <c r="C2363" i="5" s="1"/>
  <c r="C2364" i="5" s="1"/>
  <c r="C2365" i="5" s="1"/>
  <c r="C2366" i="5" s="1"/>
  <c r="C2367" i="5" s="1"/>
  <c r="C2368" i="5" s="1"/>
  <c r="C2369" i="5" s="1"/>
  <c r="C2370" i="5" s="1"/>
  <c r="C2371" i="5" s="1"/>
  <c r="C2372" i="5" s="1"/>
  <c r="C2373" i="5" s="1"/>
  <c r="C2374" i="5" s="1"/>
  <c r="C2375" i="5" s="1"/>
  <c r="C2376" i="5" s="1"/>
  <c r="C2377" i="5" s="1"/>
  <c r="C2378" i="5" s="1"/>
  <c r="C2379" i="5" s="1"/>
  <c r="C2380" i="5" s="1"/>
  <c r="C2381" i="5" s="1"/>
  <c r="C2382" i="5" s="1"/>
  <c r="C2383" i="5" s="1"/>
  <c r="C2384" i="5" s="1"/>
  <c r="C2385" i="5" s="1"/>
  <c r="C2386" i="5" s="1"/>
  <c r="C2387" i="5" s="1"/>
  <c r="C2388" i="5" s="1"/>
  <c r="C2389" i="5" s="1"/>
  <c r="C2390" i="5" s="1"/>
  <c r="C2391" i="5" s="1"/>
  <c r="C2392" i="5" s="1"/>
  <c r="C2393" i="5" s="1"/>
  <c r="C2394" i="5" s="1"/>
  <c r="C2395" i="5" s="1"/>
  <c r="C2396" i="5" s="1"/>
  <c r="C2397" i="5" s="1"/>
  <c r="C2398" i="5" s="1"/>
  <c r="C2399" i="5" s="1"/>
  <c r="C2400" i="5" s="1"/>
  <c r="C2401" i="5" s="1"/>
  <c r="C2402" i="5" s="1"/>
  <c r="C2403" i="5" s="1"/>
  <c r="C2404" i="5" s="1"/>
  <c r="C2405" i="5" s="1"/>
  <c r="C2406" i="5" s="1"/>
  <c r="C2407" i="5" s="1"/>
  <c r="C2408" i="5" s="1"/>
  <c r="C2409" i="5" s="1"/>
  <c r="C2410" i="5" s="1"/>
  <c r="C2411" i="5" s="1"/>
  <c r="C2412" i="5" s="1"/>
  <c r="C2413" i="5" s="1"/>
  <c r="C2414" i="5" s="1"/>
  <c r="C2415" i="5" s="1"/>
  <c r="C2416" i="5" s="1"/>
  <c r="C2417" i="5" s="1"/>
  <c r="C2418" i="5" s="1"/>
  <c r="C2419" i="5" s="1"/>
  <c r="C2420" i="5" s="1"/>
  <c r="C2421" i="5" s="1"/>
  <c r="C2422" i="5" s="1"/>
  <c r="C2423" i="5" s="1"/>
  <c r="C2424" i="5" s="1"/>
  <c r="C2425" i="5" s="1"/>
  <c r="C2426" i="5" s="1"/>
  <c r="C2427" i="5" s="1"/>
  <c r="C2428" i="5" s="1"/>
  <c r="C2429" i="5" s="1"/>
  <c r="C2430" i="5" s="1"/>
  <c r="C2431" i="5" s="1"/>
  <c r="C2432" i="5" s="1"/>
  <c r="C2433" i="5" s="1"/>
  <c r="C2434" i="5" s="1"/>
  <c r="C2435" i="5" s="1"/>
  <c r="C2436" i="5" s="1"/>
  <c r="C2437" i="5" s="1"/>
  <c r="C2438" i="5" s="1"/>
  <c r="C2439" i="5" s="1"/>
  <c r="C2440" i="5" s="1"/>
  <c r="C2441" i="5" s="1"/>
  <c r="C2442" i="5" s="1"/>
  <c r="C2443" i="5" s="1"/>
  <c r="C2444" i="5" s="1"/>
  <c r="C2445" i="5" s="1"/>
  <c r="C2446" i="5" s="1"/>
  <c r="C2447" i="5" s="1"/>
  <c r="C2448" i="5" s="1"/>
  <c r="C2449" i="5" s="1"/>
  <c r="C2450" i="5" s="1"/>
  <c r="C2451" i="5" s="1"/>
  <c r="C2452" i="5" s="1"/>
  <c r="C2453" i="5" s="1"/>
  <c r="C2454" i="5" s="1"/>
  <c r="C2455" i="5" s="1"/>
  <c r="C2456" i="5" s="1"/>
  <c r="C2457" i="5" s="1"/>
  <c r="C2458" i="5" s="1"/>
  <c r="C2459" i="5" s="1"/>
  <c r="C2460" i="5" s="1"/>
  <c r="C2461" i="5" s="1"/>
  <c r="C2462" i="5" s="1"/>
  <c r="C2463" i="5" s="1"/>
  <c r="C2464" i="5" s="1"/>
  <c r="C2465" i="5" s="1"/>
  <c r="C2466" i="5" s="1"/>
  <c r="C2467" i="5" s="1"/>
  <c r="C2468" i="5" s="1"/>
  <c r="C2469" i="5" s="1"/>
  <c r="C2470" i="5" s="1"/>
  <c r="C2471" i="5" s="1"/>
  <c r="C2472" i="5" s="1"/>
  <c r="C2473" i="5" s="1"/>
  <c r="C2474" i="5" s="1"/>
  <c r="C2475" i="5" s="1"/>
  <c r="C2476" i="5" s="1"/>
  <c r="C2477" i="5" s="1"/>
  <c r="C2478" i="5" s="1"/>
  <c r="C2479" i="5" s="1"/>
  <c r="C2480" i="5" s="1"/>
  <c r="C2481" i="5" s="1"/>
  <c r="C2482" i="5" s="1"/>
  <c r="C2483" i="5" s="1"/>
  <c r="C2484" i="5" s="1"/>
  <c r="C2485" i="5" s="1"/>
  <c r="C2486" i="5" s="1"/>
  <c r="C2487" i="5" s="1"/>
  <c r="C2488" i="5" s="1"/>
  <c r="C2489" i="5" s="1"/>
  <c r="C2490" i="5" s="1"/>
  <c r="C2491" i="5" s="1"/>
  <c r="C2492" i="5" s="1"/>
  <c r="C2493" i="5" s="1"/>
  <c r="C2494" i="5" s="1"/>
  <c r="C2495" i="5" s="1"/>
  <c r="C2496" i="5" s="1"/>
  <c r="C2497" i="5" s="1"/>
  <c r="C2498" i="5" s="1"/>
  <c r="C2499" i="5" s="1"/>
  <c r="C2500" i="5" s="1"/>
  <c r="C2501" i="5" s="1"/>
  <c r="C2502" i="5" s="1"/>
  <c r="C2503" i="5" s="1"/>
  <c r="C2504" i="5" s="1"/>
  <c r="C2505" i="5" s="1"/>
  <c r="C2506" i="5" s="1"/>
  <c r="C2507" i="5" s="1"/>
  <c r="C2508" i="5" s="1"/>
  <c r="C2509" i="5" s="1"/>
  <c r="C2510" i="5" s="1"/>
  <c r="C2511" i="5" s="1"/>
  <c r="C2512" i="5" s="1"/>
  <c r="C2513" i="5" s="1"/>
  <c r="C2514" i="5" s="1"/>
  <c r="C2515" i="5" s="1"/>
  <c r="C2516" i="5" s="1"/>
  <c r="C2517" i="5" s="1"/>
  <c r="C2518" i="5" s="1"/>
  <c r="C2519" i="5" s="1"/>
  <c r="C2520" i="5" s="1"/>
  <c r="C2521" i="5" s="1"/>
  <c r="C2522" i="5" s="1"/>
  <c r="C2523" i="5" s="1"/>
  <c r="C2524" i="5" s="1"/>
  <c r="C2525" i="5" s="1"/>
  <c r="C2526" i="5" s="1"/>
  <c r="C2527" i="5" s="1"/>
  <c r="C2528" i="5" s="1"/>
  <c r="C2529" i="5" s="1"/>
  <c r="C2530" i="5" s="1"/>
  <c r="C2531" i="5" s="1"/>
  <c r="C2532" i="5" s="1"/>
  <c r="C2533" i="5" s="1"/>
  <c r="C2534" i="5" s="1"/>
  <c r="C2535" i="5" s="1"/>
  <c r="C2536" i="5" s="1"/>
  <c r="C2537" i="5" s="1"/>
  <c r="C2538" i="5" s="1"/>
  <c r="C2539" i="5" s="1"/>
  <c r="C2540" i="5" s="1"/>
  <c r="C2541" i="5" s="1"/>
  <c r="C2542" i="5" s="1"/>
  <c r="C2543" i="5" s="1"/>
  <c r="C2544" i="5" s="1"/>
  <c r="C2545" i="5" s="1"/>
  <c r="C2546" i="5" s="1"/>
  <c r="C2547" i="5" s="1"/>
  <c r="C2548" i="5" s="1"/>
  <c r="C2549" i="5" s="1"/>
  <c r="C2550" i="5" s="1"/>
  <c r="C2551" i="5" s="1"/>
  <c r="C2552" i="5" s="1"/>
  <c r="C2553" i="5" s="1"/>
  <c r="C2554" i="5" s="1"/>
  <c r="C2555" i="5" s="1"/>
  <c r="C2556" i="5" s="1"/>
  <c r="C2557" i="5" s="1"/>
  <c r="C2558" i="5" s="1"/>
  <c r="C2559" i="5" s="1"/>
  <c r="C2560" i="5" s="1"/>
  <c r="C2561" i="5" s="1"/>
  <c r="C2562" i="5" s="1"/>
  <c r="C2563" i="5" s="1"/>
  <c r="C2564" i="5" s="1"/>
  <c r="C2565" i="5" s="1"/>
  <c r="C2566" i="5" s="1"/>
  <c r="C2567" i="5" s="1"/>
  <c r="C2568" i="5" s="1"/>
  <c r="C2569" i="5" s="1"/>
  <c r="C2570" i="5" s="1"/>
  <c r="C2571" i="5" s="1"/>
  <c r="C2572" i="5" s="1"/>
  <c r="C2573" i="5" s="1"/>
  <c r="C2574" i="5" s="1"/>
  <c r="C2575" i="5" s="1"/>
  <c r="C2576" i="5" s="1"/>
  <c r="C2577" i="5" s="1"/>
  <c r="C2578" i="5" s="1"/>
  <c r="C2579" i="5" s="1"/>
  <c r="C2580" i="5" s="1"/>
  <c r="C2581" i="5" s="1"/>
  <c r="C2582" i="5" s="1"/>
  <c r="C2583" i="5" s="1"/>
  <c r="C2584" i="5" s="1"/>
  <c r="C2585" i="5" s="1"/>
  <c r="C2586" i="5" s="1"/>
  <c r="C2587" i="5" s="1"/>
  <c r="C2588" i="5" s="1"/>
  <c r="C2589" i="5" s="1"/>
  <c r="C2590" i="5" s="1"/>
  <c r="C2591" i="5" s="1"/>
  <c r="C2592" i="5" s="1"/>
  <c r="C2593" i="5" s="1"/>
  <c r="C2594" i="5" s="1"/>
  <c r="C2595" i="5" s="1"/>
  <c r="C2596" i="5" s="1"/>
  <c r="C2597" i="5" s="1"/>
  <c r="C2598" i="5" s="1"/>
  <c r="C2599" i="5" s="1"/>
  <c r="C2600" i="5" s="1"/>
  <c r="C2601" i="5" s="1"/>
  <c r="C2602" i="5" s="1"/>
  <c r="C2603" i="5" s="1"/>
  <c r="C2604" i="5" s="1"/>
  <c r="C2605" i="5" s="1"/>
  <c r="C2606" i="5" s="1"/>
  <c r="C2607" i="5" s="1"/>
  <c r="C2608" i="5" s="1"/>
  <c r="C2609" i="5" s="1"/>
  <c r="C2610" i="5" s="1"/>
  <c r="C2611" i="5" s="1"/>
  <c r="C2612" i="5" s="1"/>
  <c r="C2613" i="5" s="1"/>
  <c r="C2614" i="5" s="1"/>
  <c r="C2615" i="5" s="1"/>
  <c r="C2616" i="5" s="1"/>
  <c r="C2617" i="5" s="1"/>
  <c r="C2618" i="5" s="1"/>
  <c r="C2619" i="5" s="1"/>
  <c r="C2620" i="5" s="1"/>
  <c r="C2621" i="5" s="1"/>
  <c r="C2622" i="5" s="1"/>
  <c r="C2623" i="5" s="1"/>
  <c r="C2624" i="5" s="1"/>
  <c r="C2625" i="5" s="1"/>
  <c r="C2626" i="5" s="1"/>
  <c r="C2627" i="5" s="1"/>
  <c r="C2628" i="5" s="1"/>
  <c r="C2629" i="5" s="1"/>
  <c r="C2630" i="5" s="1"/>
  <c r="C2631" i="5" s="1"/>
  <c r="C2632" i="5" s="1"/>
  <c r="C2633" i="5" s="1"/>
  <c r="C2634" i="5" s="1"/>
  <c r="C2635" i="5" s="1"/>
  <c r="C2636" i="5" s="1"/>
  <c r="C2637" i="5" s="1"/>
  <c r="C2638" i="5" s="1"/>
  <c r="C2639" i="5" s="1"/>
  <c r="C2640" i="5" s="1"/>
  <c r="C2641" i="5" s="1"/>
  <c r="C2642" i="5" s="1"/>
  <c r="C2643" i="5" s="1"/>
  <c r="C2644" i="5" s="1"/>
  <c r="C2645" i="5" s="1"/>
  <c r="C2646" i="5" s="1"/>
  <c r="C2647" i="5" s="1"/>
  <c r="C2648" i="5" s="1"/>
  <c r="C2649" i="5" s="1"/>
  <c r="C2650" i="5" s="1"/>
  <c r="C2651" i="5" s="1"/>
  <c r="C2652" i="5" s="1"/>
  <c r="C2653" i="5" s="1"/>
  <c r="C2654" i="5" s="1"/>
  <c r="C2655" i="5" s="1"/>
  <c r="C2656" i="5" s="1"/>
  <c r="C2657" i="5" s="1"/>
  <c r="C2658" i="5" s="1"/>
  <c r="C2659" i="5" s="1"/>
  <c r="C2660" i="5" s="1"/>
  <c r="C2661" i="5" s="1"/>
  <c r="C2662" i="5" s="1"/>
  <c r="C2663" i="5" s="1"/>
  <c r="C2664" i="5" s="1"/>
  <c r="C2665" i="5" s="1"/>
  <c r="C2666" i="5" s="1"/>
  <c r="C2667" i="5" s="1"/>
  <c r="C2668" i="5" s="1"/>
  <c r="C2669" i="5" s="1"/>
  <c r="C2670" i="5" s="1"/>
  <c r="C2671" i="5" s="1"/>
  <c r="C2672" i="5" s="1"/>
  <c r="C2673" i="5" s="1"/>
  <c r="C2674" i="5" s="1"/>
  <c r="C2675" i="5" s="1"/>
  <c r="C2676" i="5" s="1"/>
  <c r="C2677" i="5" s="1"/>
  <c r="C2678" i="5" s="1"/>
  <c r="C2679" i="5" s="1"/>
  <c r="C2680" i="5" s="1"/>
  <c r="C2681" i="5" s="1"/>
  <c r="C2682" i="5" s="1"/>
  <c r="C2683" i="5" s="1"/>
  <c r="C2684" i="5" s="1"/>
  <c r="C2685" i="5" s="1"/>
  <c r="C2686" i="5" s="1"/>
  <c r="C2687" i="5" s="1"/>
  <c r="C2688" i="5" s="1"/>
  <c r="C2689" i="5" s="1"/>
  <c r="C2690" i="5" s="1"/>
  <c r="C2691" i="5" s="1"/>
  <c r="C2692" i="5" s="1"/>
  <c r="C2693" i="5" s="1"/>
  <c r="C2694" i="5" s="1"/>
  <c r="C2695" i="5" s="1"/>
  <c r="C2696" i="5" s="1"/>
  <c r="C2697" i="5" s="1"/>
  <c r="C2698" i="5" s="1"/>
  <c r="C2699" i="5" s="1"/>
  <c r="C2700" i="5" s="1"/>
  <c r="C2701" i="5" s="1"/>
  <c r="C2702" i="5" s="1"/>
  <c r="C2703" i="5" s="1"/>
  <c r="C2704" i="5" s="1"/>
  <c r="C2705" i="5" s="1"/>
  <c r="C2706" i="5" s="1"/>
  <c r="C2707" i="5" s="1"/>
  <c r="C2708" i="5" s="1"/>
  <c r="C2709" i="5" s="1"/>
  <c r="C2710" i="5" s="1"/>
  <c r="C2711" i="5" s="1"/>
  <c r="C2712" i="5" s="1"/>
  <c r="C2713" i="5" s="1"/>
  <c r="C2714" i="5" s="1"/>
  <c r="C2715" i="5" s="1"/>
  <c r="C2716" i="5" s="1"/>
  <c r="C2717" i="5" s="1"/>
  <c r="C2718" i="5" s="1"/>
  <c r="C2719" i="5" s="1"/>
  <c r="C2720" i="5" s="1"/>
  <c r="C2721" i="5" s="1"/>
  <c r="C2722" i="5" s="1"/>
  <c r="C2723" i="5" s="1"/>
  <c r="C2724" i="5" s="1"/>
  <c r="C2725" i="5" s="1"/>
  <c r="C2726" i="5" s="1"/>
  <c r="C2727" i="5" s="1"/>
  <c r="C2728" i="5" s="1"/>
  <c r="C2729" i="5" s="1"/>
  <c r="C2730" i="5" s="1"/>
  <c r="C2731" i="5" s="1"/>
  <c r="C2732" i="5" s="1"/>
  <c r="C2733" i="5" s="1"/>
  <c r="C2734" i="5" s="1"/>
  <c r="C2735" i="5" s="1"/>
  <c r="C2736" i="5" s="1"/>
  <c r="C2737" i="5" s="1"/>
  <c r="C2738" i="5" s="1"/>
  <c r="C2739" i="5" s="1"/>
  <c r="C2740" i="5" s="1"/>
  <c r="C2741" i="5" s="1"/>
  <c r="C2742" i="5" s="1"/>
  <c r="C2743" i="5" s="1"/>
  <c r="C2744" i="5" s="1"/>
  <c r="C2745" i="5" s="1"/>
  <c r="C2746" i="5" s="1"/>
  <c r="C2747" i="5" s="1"/>
  <c r="C2748" i="5" s="1"/>
  <c r="C2749" i="5" s="1"/>
  <c r="C2750" i="5" s="1"/>
  <c r="C2751" i="5" s="1"/>
  <c r="C2752" i="5" s="1"/>
  <c r="C2753" i="5" s="1"/>
  <c r="C2754" i="5" s="1"/>
  <c r="C2755" i="5" s="1"/>
  <c r="C2756" i="5" s="1"/>
  <c r="C2757" i="5" s="1"/>
  <c r="C2758" i="5" s="1"/>
  <c r="C2759" i="5" s="1"/>
  <c r="C2760" i="5" s="1"/>
  <c r="C2761" i="5" s="1"/>
  <c r="C2762" i="5" s="1"/>
  <c r="C2763" i="5" s="1"/>
  <c r="C2764" i="5" s="1"/>
  <c r="C2765" i="5" s="1"/>
  <c r="C2766" i="5" s="1"/>
  <c r="C2767" i="5" s="1"/>
  <c r="C2768" i="5" s="1"/>
  <c r="C2769" i="5" s="1"/>
  <c r="C2770" i="5" s="1"/>
  <c r="C2771" i="5" s="1"/>
  <c r="C2772" i="5" s="1"/>
  <c r="C2773" i="5" s="1"/>
  <c r="C2774" i="5" s="1"/>
  <c r="C2775" i="5" s="1"/>
  <c r="C2776" i="5" s="1"/>
  <c r="C2777" i="5" s="1"/>
  <c r="C2778" i="5" s="1"/>
  <c r="C2779" i="5" s="1"/>
  <c r="C2780" i="5" s="1"/>
  <c r="C2781" i="5" s="1"/>
  <c r="C2782" i="5" s="1"/>
  <c r="C2783" i="5" s="1"/>
  <c r="C2784" i="5" s="1"/>
  <c r="C2785" i="5" s="1"/>
  <c r="C2786" i="5" s="1"/>
  <c r="C2787" i="5" s="1"/>
  <c r="C2788" i="5" s="1"/>
  <c r="C2789" i="5" s="1"/>
  <c r="C2790" i="5" s="1"/>
  <c r="C2791" i="5" s="1"/>
  <c r="C2792" i="5" s="1"/>
  <c r="C2793" i="5" s="1"/>
  <c r="C2794" i="5" s="1"/>
  <c r="C2795" i="5" s="1"/>
  <c r="C2796" i="5" s="1"/>
  <c r="C2797" i="5" s="1"/>
  <c r="C2798" i="5" s="1"/>
  <c r="C2799" i="5" s="1"/>
  <c r="C2800" i="5" s="1"/>
  <c r="C2801" i="5" s="1"/>
  <c r="C2802" i="5" s="1"/>
  <c r="C2803" i="5" s="1"/>
  <c r="C2804" i="5" s="1"/>
  <c r="C2805" i="5" s="1"/>
  <c r="C2806" i="5" s="1"/>
  <c r="C2807" i="5" s="1"/>
  <c r="C2808" i="5" s="1"/>
  <c r="C2809" i="5" s="1"/>
  <c r="C2810" i="5" s="1"/>
  <c r="C2811" i="5" s="1"/>
  <c r="C2812" i="5" s="1"/>
  <c r="C2813" i="5" s="1"/>
  <c r="C2814" i="5" s="1"/>
  <c r="C2815" i="5" s="1"/>
  <c r="C2816" i="5" s="1"/>
  <c r="C2817" i="5" s="1"/>
  <c r="C2818" i="5" s="1"/>
  <c r="C2819" i="5" s="1"/>
  <c r="C2820" i="5" s="1"/>
  <c r="C2821" i="5" s="1"/>
  <c r="C2822" i="5" s="1"/>
  <c r="C2823" i="5" s="1"/>
  <c r="C2824" i="5" s="1"/>
  <c r="C2825" i="5" s="1"/>
  <c r="C2826" i="5" s="1"/>
  <c r="C2827" i="5" s="1"/>
  <c r="C2828" i="5" s="1"/>
  <c r="C2829" i="5" s="1"/>
  <c r="C2830" i="5" s="1"/>
  <c r="C2831" i="5" s="1"/>
  <c r="C2832" i="5" s="1"/>
  <c r="C2833" i="5" s="1"/>
  <c r="C2834" i="5" s="1"/>
  <c r="C2835" i="5" s="1"/>
  <c r="C2836" i="5" s="1"/>
  <c r="C2837" i="5" s="1"/>
  <c r="C2838" i="5" s="1"/>
  <c r="C2839" i="5" s="1"/>
  <c r="C2840" i="5" s="1"/>
  <c r="C2841" i="5" s="1"/>
  <c r="C2842" i="5" s="1"/>
  <c r="C2843" i="5" s="1"/>
  <c r="C2844" i="5" s="1"/>
  <c r="C2845" i="5" s="1"/>
  <c r="C2846" i="5" s="1"/>
  <c r="C2847" i="5" s="1"/>
  <c r="C2848" i="5" s="1"/>
  <c r="C2849" i="5" s="1"/>
  <c r="C2850" i="5" s="1"/>
  <c r="C2851" i="5" s="1"/>
  <c r="C2852" i="5" s="1"/>
  <c r="C2853" i="5" s="1"/>
  <c r="C2854" i="5" s="1"/>
  <c r="C2855" i="5" s="1"/>
  <c r="C2856" i="5" s="1"/>
  <c r="C2857" i="5" s="1"/>
  <c r="C2858" i="5" s="1"/>
  <c r="C2859" i="5" s="1"/>
  <c r="C2860" i="5" s="1"/>
  <c r="C2861" i="5" s="1"/>
  <c r="C2862" i="5" s="1"/>
  <c r="C2863" i="5" s="1"/>
  <c r="C2864" i="5" s="1"/>
  <c r="C2865" i="5" s="1"/>
  <c r="C2866" i="5" s="1"/>
  <c r="C2867" i="5" s="1"/>
  <c r="C2868" i="5" s="1"/>
  <c r="C2869" i="5" s="1"/>
  <c r="C2870" i="5" s="1"/>
  <c r="C2871" i="5" s="1"/>
  <c r="C2872" i="5" s="1"/>
  <c r="C2873" i="5" s="1"/>
  <c r="C2874" i="5" s="1"/>
  <c r="C2875" i="5" s="1"/>
  <c r="C2876" i="5" s="1"/>
  <c r="C2877" i="5" s="1"/>
  <c r="C2878" i="5" s="1"/>
  <c r="C2879" i="5" s="1"/>
  <c r="C2880" i="5" s="1"/>
  <c r="C2881" i="5" s="1"/>
  <c r="C2882" i="5" s="1"/>
  <c r="C2883" i="5" s="1"/>
  <c r="C2884" i="5" s="1"/>
  <c r="C2885" i="5" s="1"/>
  <c r="C2886" i="5" s="1"/>
  <c r="C2887" i="5" s="1"/>
  <c r="C2888" i="5" s="1"/>
  <c r="C2889" i="5" s="1"/>
  <c r="C2890" i="5" s="1"/>
  <c r="C2891" i="5" s="1"/>
  <c r="C2892" i="5" s="1"/>
  <c r="C2893" i="5" s="1"/>
  <c r="C2894" i="5" s="1"/>
  <c r="C2895" i="5" s="1"/>
  <c r="C2896" i="5" s="1"/>
  <c r="C2897" i="5" s="1"/>
  <c r="C2898" i="5" s="1"/>
  <c r="C2899" i="5" s="1"/>
  <c r="C2900" i="5" s="1"/>
  <c r="C2901" i="5" s="1"/>
  <c r="C2902" i="5" s="1"/>
  <c r="C2903" i="5" s="1"/>
  <c r="C2904" i="5" s="1"/>
  <c r="C2905" i="5" s="1"/>
  <c r="C2906" i="5" s="1"/>
  <c r="C2907" i="5" s="1"/>
  <c r="C2908" i="5" s="1"/>
  <c r="C2909" i="5" s="1"/>
  <c r="C2910" i="5" s="1"/>
  <c r="C2911" i="5" s="1"/>
  <c r="C2912" i="5" s="1"/>
  <c r="C2913" i="5" s="1"/>
  <c r="C2914" i="5" s="1"/>
  <c r="C2915" i="5" s="1"/>
  <c r="C2916" i="5" s="1"/>
  <c r="C2917" i="5" s="1"/>
  <c r="C2918" i="5" s="1"/>
  <c r="C2919" i="5" s="1"/>
  <c r="C2920" i="5" s="1"/>
  <c r="C2921" i="5" s="1"/>
  <c r="C2922" i="5" s="1"/>
  <c r="C2923" i="5" s="1"/>
  <c r="C2924" i="5" s="1"/>
  <c r="C2925" i="5" s="1"/>
  <c r="C2926" i="5" s="1"/>
  <c r="C2927" i="5" s="1"/>
  <c r="C2928" i="5" s="1"/>
  <c r="C2929" i="5" s="1"/>
  <c r="C2930" i="5" s="1"/>
  <c r="C2931" i="5" s="1"/>
  <c r="C2932" i="5" s="1"/>
  <c r="C2933" i="5" s="1"/>
  <c r="C2934" i="5" s="1"/>
  <c r="C2935" i="5" s="1"/>
  <c r="C2936" i="5" s="1"/>
  <c r="C2937" i="5" s="1"/>
  <c r="C2938" i="5" s="1"/>
  <c r="C2939" i="5" s="1"/>
  <c r="C2940" i="5" s="1"/>
  <c r="C2941" i="5" s="1"/>
  <c r="C2942" i="5" s="1"/>
  <c r="C2943" i="5" s="1"/>
  <c r="C2944" i="5" s="1"/>
  <c r="C2945" i="5" s="1"/>
  <c r="C2946" i="5" s="1"/>
  <c r="C2947" i="5" s="1"/>
  <c r="C2948" i="5" s="1"/>
  <c r="C2949" i="5" s="1"/>
  <c r="C2950" i="5" s="1"/>
  <c r="C2951" i="5" s="1"/>
  <c r="C2952" i="5" s="1"/>
  <c r="C2953" i="5" s="1"/>
  <c r="C2954" i="5" s="1"/>
  <c r="C2955" i="5" s="1"/>
  <c r="C2956" i="5" s="1"/>
  <c r="C2957" i="5" s="1"/>
  <c r="C2958" i="5" s="1"/>
  <c r="C2959" i="5" s="1"/>
  <c r="C2960" i="5" s="1"/>
  <c r="C2961" i="5" s="1"/>
  <c r="C2962" i="5" s="1"/>
  <c r="C2963" i="5" s="1"/>
  <c r="C2964" i="5" s="1"/>
  <c r="C2965" i="5" s="1"/>
  <c r="C2966" i="5" s="1"/>
  <c r="C2967" i="5" s="1"/>
  <c r="C2968" i="5" s="1"/>
  <c r="C2969" i="5" s="1"/>
  <c r="C2970" i="5" s="1"/>
  <c r="C2971" i="5" s="1"/>
  <c r="C2972" i="5" s="1"/>
  <c r="C2973" i="5" s="1"/>
  <c r="C2974" i="5" s="1"/>
  <c r="C2975" i="5" s="1"/>
  <c r="C2976" i="5" s="1"/>
  <c r="C2977" i="5" s="1"/>
  <c r="C2978" i="5" s="1"/>
  <c r="C2979" i="5" s="1"/>
  <c r="C2980" i="5" s="1"/>
  <c r="C2981" i="5" s="1"/>
  <c r="C2982" i="5" s="1"/>
  <c r="C2983" i="5" s="1"/>
  <c r="C2984" i="5" s="1"/>
  <c r="C2985" i="5" s="1"/>
  <c r="C2986" i="5" s="1"/>
  <c r="C2987" i="5" s="1"/>
  <c r="C2988" i="5" s="1"/>
  <c r="C2989" i="5" s="1"/>
  <c r="C2990" i="5" s="1"/>
  <c r="C2991" i="5" s="1"/>
  <c r="C2992" i="5" s="1"/>
  <c r="C2993" i="5" s="1"/>
  <c r="C2994" i="5" s="1"/>
  <c r="C2995" i="5" s="1"/>
  <c r="C2996" i="5" s="1"/>
  <c r="C2997" i="5" s="1"/>
  <c r="C2998" i="5" s="1"/>
  <c r="C2999" i="5" s="1"/>
  <c r="C3000" i="5" s="1"/>
  <c r="C3001" i="5" s="1"/>
  <c r="C3002" i="5" s="1"/>
  <c r="C3003" i="5" s="1"/>
  <c r="C3004" i="5" s="1"/>
  <c r="C3005" i="5" s="1"/>
  <c r="C3006" i="5" s="1"/>
  <c r="C3007" i="5" s="1"/>
  <c r="C3008" i="5" s="1"/>
  <c r="C3009" i="5" s="1"/>
  <c r="C3010" i="5" s="1"/>
  <c r="C3011" i="5" s="1"/>
  <c r="C3012" i="5" s="1"/>
  <c r="C3013" i="5" s="1"/>
  <c r="C3014" i="5" s="1"/>
  <c r="C3015" i="5" s="1"/>
  <c r="C3016" i="5" s="1"/>
  <c r="C3017" i="5" s="1"/>
  <c r="C3018" i="5" s="1"/>
  <c r="C3019" i="5" s="1"/>
  <c r="C3020" i="5" s="1"/>
  <c r="C3021" i="5" s="1"/>
  <c r="C3022" i="5" s="1"/>
  <c r="C3023" i="5" s="1"/>
  <c r="C3024" i="5" s="1"/>
  <c r="C3025" i="5" s="1"/>
  <c r="C3026" i="5" s="1"/>
  <c r="C3027" i="5" s="1"/>
  <c r="C3028" i="5" s="1"/>
  <c r="C3029" i="5" s="1"/>
  <c r="C3030" i="5" s="1"/>
  <c r="C3031" i="5" s="1"/>
  <c r="C3032" i="5" s="1"/>
  <c r="C3033" i="5" s="1"/>
  <c r="C3034" i="5" s="1"/>
  <c r="C3035" i="5" s="1"/>
  <c r="C3036" i="5" s="1"/>
  <c r="C3037" i="5" s="1"/>
  <c r="C3038" i="5" s="1"/>
  <c r="C3039" i="5" s="1"/>
  <c r="C3040" i="5" s="1"/>
  <c r="C3041" i="5" s="1"/>
  <c r="C3042" i="5" s="1"/>
  <c r="C3043" i="5" s="1"/>
  <c r="C3044" i="5" s="1"/>
  <c r="C3045" i="5" s="1"/>
  <c r="C3046" i="5" s="1"/>
  <c r="C3047" i="5" s="1"/>
  <c r="C3048" i="5" s="1"/>
  <c r="C3049" i="5" s="1"/>
  <c r="C3050" i="5" s="1"/>
  <c r="C3051" i="5" s="1"/>
  <c r="C3052" i="5" s="1"/>
  <c r="C3053" i="5" s="1"/>
  <c r="C3054" i="5" s="1"/>
  <c r="C3055" i="5" s="1"/>
  <c r="C3056" i="5" s="1"/>
  <c r="C3057" i="5" s="1"/>
  <c r="C3058" i="5" s="1"/>
  <c r="C3059" i="5" s="1"/>
  <c r="C3060" i="5" s="1"/>
  <c r="C3061" i="5" s="1"/>
  <c r="C3062" i="5" s="1"/>
  <c r="C3063" i="5" s="1"/>
  <c r="C3064" i="5" s="1"/>
  <c r="C3065" i="5" s="1"/>
  <c r="C3066" i="5" s="1"/>
  <c r="C3067" i="5" s="1"/>
  <c r="C3068" i="5" s="1"/>
  <c r="C3069" i="5" s="1"/>
  <c r="C3070" i="5" s="1"/>
  <c r="C3071" i="5" s="1"/>
  <c r="C3072" i="5" s="1"/>
  <c r="C3073" i="5" s="1"/>
  <c r="C3074" i="5" s="1"/>
  <c r="C3075" i="5" s="1"/>
  <c r="C3076" i="5" s="1"/>
  <c r="C3077" i="5" s="1"/>
  <c r="C3078" i="5" s="1"/>
  <c r="C3079" i="5" s="1"/>
  <c r="C3080" i="5" s="1"/>
  <c r="C3081" i="5" s="1"/>
  <c r="C3082" i="5" s="1"/>
  <c r="C3083" i="5" s="1"/>
  <c r="C3084" i="5" s="1"/>
  <c r="C3085" i="5" s="1"/>
  <c r="C3086" i="5" s="1"/>
  <c r="C3087" i="5" s="1"/>
  <c r="C3088" i="5" s="1"/>
  <c r="C3089" i="5" s="1"/>
  <c r="C3090" i="5" s="1"/>
  <c r="C3091" i="5" s="1"/>
  <c r="C3092" i="5" s="1"/>
  <c r="C3093" i="5" s="1"/>
  <c r="C3094" i="5" s="1"/>
  <c r="C3095" i="5" s="1"/>
  <c r="C3096" i="5" s="1"/>
  <c r="C3097" i="5" s="1"/>
  <c r="C3098" i="5" s="1"/>
  <c r="C3099" i="5" s="1"/>
  <c r="C3100" i="5" s="1"/>
  <c r="C3101" i="5" s="1"/>
  <c r="C3102" i="5" s="1"/>
  <c r="C3103" i="5" s="1"/>
  <c r="C3104" i="5" s="1"/>
  <c r="C3105" i="5" s="1"/>
  <c r="C3106" i="5" s="1"/>
  <c r="C3107" i="5" s="1"/>
  <c r="C3108" i="5" s="1"/>
  <c r="C3109" i="5" s="1"/>
  <c r="C3110" i="5" s="1"/>
  <c r="C3111" i="5" s="1"/>
  <c r="C3112" i="5" s="1"/>
  <c r="C3113" i="5" s="1"/>
  <c r="C3114" i="5" s="1"/>
  <c r="C3115" i="5" s="1"/>
  <c r="C3116" i="5" s="1"/>
  <c r="C3117" i="5" s="1"/>
  <c r="C3118" i="5" s="1"/>
  <c r="C3119" i="5" s="1"/>
  <c r="C3120" i="5" s="1"/>
  <c r="C3121" i="5" s="1"/>
  <c r="C3122" i="5" s="1"/>
  <c r="C3123" i="5" s="1"/>
  <c r="C3124" i="5" s="1"/>
  <c r="C3125" i="5" s="1"/>
  <c r="C3126" i="5" s="1"/>
  <c r="C3127" i="5" s="1"/>
  <c r="C3128" i="5" s="1"/>
  <c r="C3129" i="5" s="1"/>
  <c r="C3130" i="5" s="1"/>
  <c r="C3131" i="5" s="1"/>
  <c r="C3132" i="5" s="1"/>
  <c r="C3133" i="5" s="1"/>
  <c r="C3134" i="5" s="1"/>
  <c r="C3135" i="5" s="1"/>
  <c r="C3136" i="5" s="1"/>
  <c r="C3137" i="5" s="1"/>
  <c r="C3138" i="5" s="1"/>
  <c r="C3139" i="5" s="1"/>
  <c r="C3140" i="5" s="1"/>
  <c r="C3141" i="5" s="1"/>
  <c r="C3142" i="5" s="1"/>
  <c r="C3143" i="5" s="1"/>
  <c r="C3144" i="5" s="1"/>
  <c r="C3145" i="5" s="1"/>
  <c r="C3146" i="5" s="1"/>
  <c r="C3147" i="5" s="1"/>
  <c r="C3148" i="5" s="1"/>
  <c r="C3149" i="5" s="1"/>
  <c r="C3150" i="5" s="1"/>
  <c r="C3151" i="5" s="1"/>
  <c r="C3152" i="5" s="1"/>
  <c r="C3153" i="5" s="1"/>
  <c r="C3154" i="5" s="1"/>
  <c r="C3155" i="5" s="1"/>
  <c r="C3156" i="5" s="1"/>
  <c r="C3157" i="5" s="1"/>
  <c r="C3158" i="5" s="1"/>
  <c r="C3159" i="5" s="1"/>
  <c r="C3160" i="5" s="1"/>
  <c r="C3161" i="5" s="1"/>
  <c r="C3162" i="5" s="1"/>
  <c r="C3163" i="5" s="1"/>
  <c r="C3164" i="5" s="1"/>
  <c r="C3165" i="5" s="1"/>
  <c r="C3166" i="5" s="1"/>
  <c r="C3167" i="5" s="1"/>
  <c r="C3168" i="5" s="1"/>
  <c r="C3169" i="5" s="1"/>
  <c r="C3170" i="5" s="1"/>
  <c r="C3171" i="5" s="1"/>
  <c r="C3172" i="5" s="1"/>
  <c r="C3173" i="5" s="1"/>
  <c r="C3174" i="5" s="1"/>
  <c r="C3175" i="5" s="1"/>
  <c r="C3176" i="5" s="1"/>
  <c r="C3177" i="5" s="1"/>
  <c r="C3178" i="5" s="1"/>
  <c r="C3179" i="5" s="1"/>
  <c r="C3180" i="5" s="1"/>
  <c r="C3181" i="5" s="1"/>
  <c r="C3182" i="5" s="1"/>
  <c r="C3183" i="5" s="1"/>
  <c r="C3184" i="5" s="1"/>
  <c r="C3185" i="5" s="1"/>
  <c r="C3186" i="5" s="1"/>
  <c r="C3187" i="5" s="1"/>
  <c r="C3188" i="5" s="1"/>
  <c r="C3189" i="5" s="1"/>
  <c r="C3190" i="5" s="1"/>
  <c r="C3191" i="5" s="1"/>
  <c r="C3192" i="5" s="1"/>
  <c r="C3193" i="5" s="1"/>
  <c r="C3194" i="5" s="1"/>
  <c r="C3195" i="5" s="1"/>
  <c r="C3196" i="5" s="1"/>
  <c r="C3197" i="5" s="1"/>
  <c r="C3198" i="5" s="1"/>
  <c r="C3199" i="5" s="1"/>
  <c r="C3200" i="5" s="1"/>
  <c r="C3201" i="5" s="1"/>
  <c r="C3202" i="5" s="1"/>
  <c r="C3203" i="5" s="1"/>
  <c r="C3204" i="5" s="1"/>
  <c r="C3205" i="5" s="1"/>
  <c r="C3206" i="5" s="1"/>
  <c r="C3207" i="5" s="1"/>
  <c r="C3208" i="5" s="1"/>
  <c r="C3209" i="5" s="1"/>
  <c r="C3210" i="5" s="1"/>
  <c r="C3211" i="5" s="1"/>
  <c r="C3212" i="5" s="1"/>
  <c r="C3213" i="5" s="1"/>
  <c r="C3214" i="5" s="1"/>
  <c r="C3215" i="5" s="1"/>
  <c r="C3216" i="5" s="1"/>
  <c r="C3217" i="5" s="1"/>
  <c r="C3218" i="5" s="1"/>
  <c r="C3219" i="5" s="1"/>
  <c r="C3220" i="5" s="1"/>
  <c r="F16" i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C141" i="1"/>
  <c r="U129" i="8" l="1"/>
  <c r="X129" i="8" s="1"/>
  <c r="F1451" i="8"/>
  <c r="X51" i="8"/>
  <c r="Y51" i="8"/>
  <c r="U128" i="8"/>
  <c r="X128" i="8" s="1"/>
  <c r="H21" i="13"/>
  <c r="L20" i="13"/>
  <c r="M20" i="13"/>
  <c r="X115" i="8"/>
  <c r="Y115" i="8"/>
  <c r="J23" i="13"/>
  <c r="Y100" i="8"/>
  <c r="W100" i="8"/>
  <c r="Y106" i="8"/>
  <c r="W106" i="8"/>
  <c r="Y97" i="8"/>
  <c r="W97" i="8"/>
  <c r="Y45" i="8"/>
  <c r="W45" i="8"/>
  <c r="Y108" i="8"/>
  <c r="W108" i="8"/>
  <c r="Y28" i="8"/>
  <c r="W28" i="8"/>
  <c r="Y44" i="8"/>
  <c r="W44" i="8"/>
  <c r="Y98" i="8"/>
  <c r="AD21" i="8" s="1"/>
  <c r="W98" i="8"/>
  <c r="Y86" i="8"/>
  <c r="W86" i="8"/>
  <c r="Y17" i="8"/>
  <c r="W17" i="8"/>
  <c r="Y94" i="8"/>
  <c r="W94" i="8"/>
  <c r="Y54" i="8"/>
  <c r="W54" i="8"/>
  <c r="Y69" i="8"/>
  <c r="W69" i="8"/>
  <c r="Y88" i="8"/>
  <c r="AD19" i="8" s="1"/>
  <c r="W88" i="8"/>
  <c r="Y120" i="8"/>
  <c r="W120" i="8"/>
  <c r="Y58" i="8"/>
  <c r="AD13" i="8" s="1"/>
  <c r="W58" i="8"/>
  <c r="Y90" i="8"/>
  <c r="W90" i="8"/>
  <c r="Y111" i="8"/>
  <c r="W111" i="8"/>
  <c r="Y62" i="8"/>
  <c r="W62" i="8"/>
  <c r="Y14" i="8"/>
  <c r="W14" i="8"/>
  <c r="Y85" i="8"/>
  <c r="W85" i="8"/>
  <c r="Y42" i="8"/>
  <c r="W42" i="8"/>
  <c r="Y121" i="8"/>
  <c r="W121" i="8"/>
  <c r="Y80" i="8"/>
  <c r="W80" i="8"/>
  <c r="Y71" i="8"/>
  <c r="W71" i="8"/>
  <c r="Y70" i="8"/>
  <c r="W70" i="8"/>
  <c r="Y12" i="8"/>
  <c r="W12" i="8"/>
  <c r="Y39" i="8"/>
  <c r="W39" i="8"/>
  <c r="Y60" i="8"/>
  <c r="W60" i="8"/>
  <c r="Y77" i="8"/>
  <c r="W77" i="8"/>
  <c r="Y57" i="8"/>
  <c r="W57" i="8"/>
  <c r="Y117" i="8"/>
  <c r="W117" i="8"/>
  <c r="W129" i="8"/>
  <c r="Y9" i="8"/>
  <c r="W9" i="8"/>
  <c r="Y16" i="8"/>
  <c r="W16" i="8"/>
  <c r="Y75" i="8"/>
  <c r="W75" i="8"/>
  <c r="Y66" i="8"/>
  <c r="W66" i="8"/>
  <c r="Y79" i="8"/>
  <c r="W79" i="8"/>
  <c r="Y40" i="8"/>
  <c r="W40" i="8"/>
  <c r="Y41" i="8"/>
  <c r="W41" i="8"/>
  <c r="Y26" i="8"/>
  <c r="W26" i="8"/>
  <c r="Y18" i="8"/>
  <c r="W18" i="8"/>
  <c r="Y50" i="8"/>
  <c r="W50" i="8"/>
  <c r="Y29" i="8"/>
  <c r="W29" i="8"/>
  <c r="Y104" i="8"/>
  <c r="AD22" i="8" s="1"/>
  <c r="W104" i="8"/>
  <c r="Y113" i="8"/>
  <c r="W113" i="8"/>
  <c r="Y78" i="8"/>
  <c r="AD17" i="8" s="1"/>
  <c r="W78" i="8"/>
  <c r="Y27" i="8"/>
  <c r="W27" i="8"/>
  <c r="Y123" i="8"/>
  <c r="W123" i="8"/>
  <c r="Y83" i="8"/>
  <c r="AD18" i="8" s="1"/>
  <c r="W83" i="8"/>
  <c r="Y19" i="8"/>
  <c r="W19" i="8"/>
  <c r="Y81" i="8"/>
  <c r="W81" i="8"/>
  <c r="Y92" i="8"/>
  <c r="W92" i="8"/>
  <c r="Y67" i="8"/>
  <c r="W67" i="8"/>
  <c r="Y110" i="8"/>
  <c r="W110" i="8"/>
  <c r="Y124" i="8"/>
  <c r="W124" i="8"/>
  <c r="Y112" i="8"/>
  <c r="W112" i="8"/>
  <c r="Y93" i="8"/>
  <c r="AD20" i="8" s="1"/>
  <c r="W93" i="8"/>
  <c r="Y87" i="8"/>
  <c r="W87" i="8"/>
  <c r="Y89" i="8"/>
  <c r="W89" i="8"/>
  <c r="Y38" i="8"/>
  <c r="W38" i="8"/>
  <c r="Y125" i="8"/>
  <c r="W125" i="8"/>
  <c r="Y4" i="8"/>
  <c r="W4" i="8"/>
  <c r="Y91" i="8"/>
  <c r="W91" i="8"/>
  <c r="Y35" i="8"/>
  <c r="W35" i="8"/>
  <c r="Y48" i="8"/>
  <c r="W48" i="8"/>
  <c r="Y36" i="8"/>
  <c r="W36" i="8"/>
  <c r="Y96" i="8"/>
  <c r="W96" i="8"/>
  <c r="Y53" i="8"/>
  <c r="W53" i="8"/>
  <c r="Y82" i="8"/>
  <c r="W82" i="8"/>
  <c r="Y34" i="8"/>
  <c r="W34" i="8"/>
  <c r="Y10" i="8"/>
  <c r="W10" i="8"/>
  <c r="Y23" i="8"/>
  <c r="W23" i="8"/>
  <c r="Y8" i="8"/>
  <c r="W8" i="8"/>
  <c r="Y126" i="8"/>
  <c r="W126" i="8"/>
  <c r="Y49" i="8"/>
  <c r="W49" i="8"/>
  <c r="Y5" i="8"/>
  <c r="AE3" i="8" s="1"/>
  <c r="W5" i="8"/>
  <c r="Y119" i="8"/>
  <c r="W119" i="8"/>
  <c r="W115" i="8"/>
  <c r="Y7" i="8"/>
  <c r="AG3" i="8" s="1"/>
  <c r="W7" i="8"/>
  <c r="Y25" i="8"/>
  <c r="W25" i="8"/>
  <c r="Y59" i="8"/>
  <c r="W59" i="8"/>
  <c r="Y114" i="8"/>
  <c r="W114" i="8"/>
  <c r="Y43" i="8"/>
  <c r="W43" i="8"/>
  <c r="Y105" i="8"/>
  <c r="W105" i="8"/>
  <c r="Y33" i="8"/>
  <c r="W33" i="8"/>
  <c r="W51" i="8"/>
  <c r="Y84" i="8"/>
  <c r="W84" i="8"/>
  <c r="Y102" i="8"/>
  <c r="W102" i="8"/>
  <c r="Y101" i="8"/>
  <c r="W101" i="8"/>
  <c r="Y21" i="8"/>
  <c r="W21" i="8"/>
  <c r="Y76" i="8"/>
  <c r="W76" i="8"/>
  <c r="Y74" i="8"/>
  <c r="W74" i="8"/>
  <c r="Y64" i="8"/>
  <c r="W64" i="8"/>
  <c r="Y72" i="8"/>
  <c r="W72" i="8"/>
  <c r="Y118" i="8"/>
  <c r="W118" i="8"/>
  <c r="Y37" i="8"/>
  <c r="W37" i="8"/>
  <c r="Y13" i="8"/>
  <c r="W13" i="8"/>
  <c r="Y107" i="8"/>
  <c r="W107" i="8"/>
  <c r="Y15" i="8"/>
  <c r="W15" i="8"/>
  <c r="Y68" i="8"/>
  <c r="AD15" i="8" s="1"/>
  <c r="W68" i="8"/>
  <c r="Y55" i="8"/>
  <c r="W55" i="8"/>
  <c r="Y47" i="8"/>
  <c r="W47" i="8"/>
  <c r="Y30" i="8"/>
  <c r="W30" i="8"/>
  <c r="Y31" i="8"/>
  <c r="W31" i="8"/>
  <c r="Y99" i="8"/>
  <c r="W99" i="8"/>
  <c r="Y22" i="8"/>
  <c r="W22" i="8"/>
  <c r="Y109" i="8"/>
  <c r="W109" i="8"/>
  <c r="Y61" i="8"/>
  <c r="W61" i="8"/>
  <c r="Y56" i="8"/>
  <c r="W56" i="8"/>
  <c r="Y116" i="8"/>
  <c r="W116" i="8"/>
  <c r="Y122" i="8"/>
  <c r="W122" i="8"/>
  <c r="Y103" i="8"/>
  <c r="W103" i="8"/>
  <c r="Y127" i="8"/>
  <c r="W127" i="8"/>
  <c r="Y95" i="8"/>
  <c r="W95" i="8"/>
  <c r="Y20" i="8"/>
  <c r="W20" i="8"/>
  <c r="Y63" i="8"/>
  <c r="W63" i="8"/>
  <c r="Y65" i="8"/>
  <c r="W65" i="8"/>
  <c r="Y6" i="8"/>
  <c r="AF3" i="8" s="1"/>
  <c r="W6" i="8"/>
  <c r="Y52" i="8"/>
  <c r="W52" i="8"/>
  <c r="Y73" i="8"/>
  <c r="AD16" i="8" s="1"/>
  <c r="W73" i="8"/>
  <c r="Y46" i="8"/>
  <c r="W46" i="8"/>
  <c r="Y32" i="8"/>
  <c r="W32" i="8"/>
  <c r="Y24" i="8"/>
  <c r="W24" i="8"/>
  <c r="Y11" i="8"/>
  <c r="W11" i="8"/>
  <c r="S103" i="5"/>
  <c r="R4" i="5"/>
  <c r="R6" i="5"/>
  <c r="R5" i="5"/>
  <c r="R7" i="5"/>
  <c r="R11" i="5"/>
  <c r="R26" i="5"/>
  <c r="R10" i="5"/>
  <c r="R9" i="5"/>
  <c r="R8" i="5"/>
  <c r="F923" i="1"/>
  <c r="S50" i="5"/>
  <c r="S58" i="5"/>
  <c r="S111" i="5"/>
  <c r="S30" i="5"/>
  <c r="S99" i="5"/>
  <c r="S90" i="5"/>
  <c r="S66" i="5"/>
  <c r="S25" i="5"/>
  <c r="W25" i="5" s="1"/>
  <c r="S131" i="5"/>
  <c r="S137" i="5"/>
  <c r="S916" i="5"/>
  <c r="R899" i="5"/>
  <c r="R44" i="5"/>
  <c r="R830" i="5"/>
  <c r="R815" i="5"/>
  <c r="R825" i="5"/>
  <c r="R917" i="5"/>
  <c r="S31" i="5"/>
  <c r="R761" i="5"/>
  <c r="R76" i="5"/>
  <c r="R751" i="5"/>
  <c r="R84" i="5"/>
  <c r="R809" i="5"/>
  <c r="R799" i="5"/>
  <c r="R847" i="5"/>
  <c r="R793" i="5"/>
  <c r="R907" i="5"/>
  <c r="R52" i="5"/>
  <c r="R16" i="5"/>
  <c r="R863" i="5"/>
  <c r="R873" i="5"/>
  <c r="R92" i="5"/>
  <c r="R846" i="5"/>
  <c r="R857" i="5"/>
  <c r="R36" i="5"/>
  <c r="R783" i="5"/>
  <c r="R903" i="5"/>
  <c r="R862" i="5"/>
  <c r="S78" i="5"/>
  <c r="R462" i="5"/>
  <c r="R17" i="5"/>
  <c r="R657" i="5"/>
  <c r="R103" i="5"/>
  <c r="R85" i="5"/>
  <c r="R649" i="5"/>
  <c r="R678" i="5"/>
  <c r="R776" i="5"/>
  <c r="R303" i="5"/>
  <c r="R580" i="5"/>
  <c r="R598" i="5"/>
  <c r="R480" i="5"/>
  <c r="R882" i="5"/>
  <c r="R277" i="5"/>
  <c r="R824" i="5"/>
  <c r="R111" i="5"/>
  <c r="R170" i="5"/>
  <c r="R390" i="5"/>
  <c r="R778" i="5"/>
  <c r="R650" i="5"/>
  <c r="R879" i="5"/>
  <c r="R90" i="5"/>
  <c r="R31" i="5"/>
  <c r="R81" i="5"/>
  <c r="R151" i="5"/>
  <c r="R210" i="5"/>
  <c r="R729" i="5"/>
  <c r="R718" i="5"/>
  <c r="R859" i="5"/>
  <c r="R628" i="5"/>
  <c r="R20" i="5"/>
  <c r="R225" i="5"/>
  <c r="R616" i="5"/>
  <c r="R322" i="5"/>
  <c r="R574" i="5"/>
  <c r="R412" i="5"/>
  <c r="R12" i="5"/>
  <c r="R444" i="5"/>
  <c r="R579" i="5"/>
  <c r="R800" i="5"/>
  <c r="R491" i="5"/>
  <c r="R698" i="5"/>
  <c r="R395" i="5"/>
  <c r="R324" i="5"/>
  <c r="R25" i="5"/>
  <c r="R106" i="5"/>
  <c r="R494" i="5"/>
  <c r="R470" i="5"/>
  <c r="R507" i="5"/>
  <c r="R235" i="5"/>
  <c r="R32" i="5"/>
  <c r="R635" i="5"/>
  <c r="R107" i="5"/>
  <c r="R380" i="5"/>
  <c r="R631" i="5"/>
  <c r="R447" i="5"/>
  <c r="R292" i="5"/>
  <c r="R71" i="5"/>
  <c r="R832" i="5"/>
  <c r="R614" i="5"/>
  <c r="R752" i="5"/>
  <c r="R770" i="5"/>
  <c r="R129" i="5"/>
  <c r="R364" i="5"/>
  <c r="R126" i="5"/>
  <c r="R216" i="5"/>
  <c r="R707" i="5"/>
  <c r="R347" i="5"/>
  <c r="R516" i="5"/>
  <c r="R764" i="5"/>
  <c r="R223" i="5"/>
  <c r="R739" i="5"/>
  <c r="R161" i="5"/>
  <c r="R564" i="5"/>
  <c r="R421" i="5"/>
  <c r="R795" i="5"/>
  <c r="R363" i="5"/>
  <c r="R884" i="5"/>
  <c r="R188" i="5"/>
  <c r="R374" i="5"/>
  <c r="R852" i="5"/>
  <c r="R340" i="5"/>
  <c r="R263" i="5"/>
  <c r="R777" i="5"/>
  <c r="R353" i="5"/>
  <c r="R413" i="5"/>
  <c r="R440" i="5"/>
  <c r="R676" i="5"/>
  <c r="R680" i="5"/>
  <c r="R439" i="5"/>
  <c r="R724" i="5"/>
  <c r="R377" i="5"/>
  <c r="R154" i="5"/>
  <c r="R697" i="5"/>
  <c r="R127" i="5"/>
  <c r="R690" i="5"/>
  <c r="R202" i="5"/>
  <c r="R248" i="5"/>
  <c r="R660" i="5"/>
  <c r="R527" i="5"/>
  <c r="S130" i="5"/>
  <c r="R895" i="5"/>
  <c r="R300" i="5"/>
  <c r="R481" i="5"/>
  <c r="R501" i="5"/>
  <c r="R398" i="5"/>
  <c r="R529" i="5"/>
  <c r="R337" i="5"/>
  <c r="R634" i="5"/>
  <c r="R370" i="5"/>
  <c r="R639" i="5"/>
  <c r="R552" i="5"/>
  <c r="R276" i="5"/>
  <c r="R457" i="5"/>
  <c r="R144" i="5"/>
  <c r="R510" i="5"/>
  <c r="R913" i="5"/>
  <c r="R483" i="5"/>
  <c r="R433" i="5"/>
  <c r="R317" i="5"/>
  <c r="R391" i="5"/>
  <c r="R575" i="5"/>
  <c r="R771" i="5"/>
  <c r="R178" i="5"/>
  <c r="R767" i="5"/>
  <c r="R267" i="5"/>
  <c r="R356" i="5"/>
  <c r="R473" i="5"/>
  <c r="R730" i="5"/>
  <c r="R802" i="5"/>
  <c r="R503" i="5"/>
  <c r="R43" i="5"/>
  <c r="R559" i="5"/>
  <c r="R726" i="5"/>
  <c r="R199" i="5"/>
  <c r="R578" i="5"/>
  <c r="R438" i="5"/>
  <c r="R72" i="5"/>
  <c r="R622" i="5"/>
  <c r="R746" i="5"/>
  <c r="R148" i="5"/>
  <c r="R880" i="5"/>
  <c r="R171" i="5"/>
  <c r="R332" i="5"/>
  <c r="R876" i="5"/>
  <c r="R615" i="5"/>
  <c r="R840" i="5"/>
  <c r="R105" i="5"/>
  <c r="R296" i="5"/>
  <c r="R754" i="5"/>
  <c r="R155" i="5"/>
  <c r="R432" i="5"/>
  <c r="R555" i="5"/>
  <c r="R146" i="5"/>
  <c r="R515" i="5"/>
  <c r="R221" i="5"/>
  <c r="R666" i="5"/>
  <c r="R677" i="5"/>
  <c r="R55" i="5"/>
  <c r="R705" i="5"/>
  <c r="R249" i="5"/>
  <c r="R519" i="5"/>
  <c r="R219" i="5"/>
  <c r="R427" i="5"/>
  <c r="R125" i="5"/>
  <c r="R790" i="5"/>
  <c r="R393" i="5"/>
  <c r="R260" i="5"/>
  <c r="R839" i="5"/>
  <c r="R307" i="5"/>
  <c r="R422" i="5"/>
  <c r="R504" i="5"/>
  <c r="R919" i="5"/>
  <c r="R557" i="5"/>
  <c r="R490" i="5"/>
  <c r="R196" i="5"/>
  <c r="R633" i="5"/>
  <c r="R738" i="5"/>
  <c r="R18" i="5"/>
  <c r="R861" i="5"/>
  <c r="R827" i="5"/>
  <c r="R270" i="5"/>
  <c r="R345" i="5"/>
  <c r="R550" i="5"/>
  <c r="R831" i="5"/>
  <c r="R66" i="5"/>
  <c r="R813" i="5"/>
  <c r="R49" i="5"/>
  <c r="R467" i="5"/>
  <c r="R860" i="5"/>
  <c r="R53" i="5"/>
  <c r="R806" i="5"/>
  <c r="R720" i="5"/>
  <c r="R228" i="5"/>
  <c r="R361" i="5"/>
  <c r="R166" i="5"/>
  <c r="R531" i="5"/>
  <c r="R493" i="5"/>
  <c r="R833" i="5"/>
  <c r="R56" i="5"/>
  <c r="R486" i="5"/>
  <c r="R488" i="5"/>
  <c r="R711" i="5"/>
  <c r="R275" i="5"/>
  <c r="R518" i="5"/>
  <c r="R498" i="5"/>
  <c r="R231" i="5"/>
  <c r="R306" i="5"/>
  <c r="R716" i="5"/>
  <c r="R728" i="5"/>
  <c r="R717" i="5"/>
  <c r="R23" i="5"/>
  <c r="R775" i="5"/>
  <c r="R24" i="5"/>
  <c r="R530" i="5"/>
  <c r="R192" i="5"/>
  <c r="R152" i="5"/>
  <c r="R201" i="5"/>
  <c r="R534" i="5"/>
  <c r="R621" i="5"/>
  <c r="R689" i="5"/>
  <c r="R408" i="5"/>
  <c r="R336" i="5"/>
  <c r="R801" i="5"/>
  <c r="R762" i="5"/>
  <c r="R581" i="5"/>
  <c r="R318" i="5"/>
  <c r="R278" i="5"/>
  <c r="R252" i="5"/>
  <c r="R867" i="5"/>
  <c r="R93" i="5"/>
  <c r="R803" i="5"/>
  <c r="R82" i="5"/>
  <c r="R327" i="5"/>
  <c r="R246" i="5"/>
  <c r="R784" i="5"/>
  <c r="R691" i="5"/>
  <c r="R805" i="5"/>
  <c r="R814" i="5"/>
  <c r="R735" i="5"/>
  <c r="R282" i="5"/>
  <c r="R341" i="5"/>
  <c r="R509" i="5"/>
  <c r="R243" i="5"/>
  <c r="R524" i="5"/>
  <c r="R679" i="5"/>
  <c r="R215" i="5"/>
  <c r="R176" i="5"/>
  <c r="R133" i="5"/>
  <c r="R600" i="5"/>
  <c r="R700" i="5"/>
  <c r="R471" i="5"/>
  <c r="R197" i="5"/>
  <c r="R255" i="5"/>
  <c r="R737" i="5"/>
  <c r="R894" i="5"/>
  <c r="R449" i="5"/>
  <c r="R237" i="5"/>
  <c r="R130" i="5"/>
  <c r="R788" i="5"/>
  <c r="R609" i="5"/>
  <c r="R586" i="5"/>
  <c r="R284" i="5"/>
  <c r="R266" i="5"/>
  <c r="R118" i="5"/>
  <c r="R497" i="5"/>
  <c r="R138" i="5"/>
  <c r="R426" i="5"/>
  <c r="R287" i="5"/>
  <c r="R506" i="5"/>
  <c r="R521" i="5"/>
  <c r="R740" i="5"/>
  <c r="R434" i="5"/>
  <c r="R405" i="5"/>
  <c r="R866" i="5"/>
  <c r="R181" i="5"/>
  <c r="R576" i="5"/>
  <c r="R256" i="5"/>
  <c r="R683" i="5"/>
  <c r="R204" i="5"/>
  <c r="R851" i="5"/>
  <c r="R704" i="5"/>
  <c r="R712" i="5"/>
  <c r="R62" i="5"/>
  <c r="R849" i="5"/>
  <c r="R883" i="5"/>
  <c r="R820" i="5"/>
  <c r="S503" i="5"/>
  <c r="R315" i="5"/>
  <c r="R441" i="5"/>
  <c r="R544" i="5"/>
  <c r="R288" i="5"/>
  <c r="R512" i="5"/>
  <c r="R607" i="5"/>
  <c r="R558" i="5"/>
  <c r="R758" i="5"/>
  <c r="R116" i="5"/>
  <c r="R747" i="5"/>
  <c r="R108" i="5"/>
  <c r="R257" i="5"/>
  <c r="R779" i="5"/>
  <c r="R115" i="5"/>
  <c r="R104" i="5"/>
  <c r="R430" i="5"/>
  <c r="R871" i="5"/>
  <c r="R61" i="5"/>
  <c r="R766" i="5"/>
  <c r="R561" i="5"/>
  <c r="R330" i="5"/>
  <c r="R182" i="5"/>
  <c r="R261" i="5"/>
  <c r="R632" i="5"/>
  <c r="R352" i="5"/>
  <c r="R403" i="5"/>
  <c r="R383" i="5"/>
  <c r="R548" i="5"/>
  <c r="R748" i="5"/>
  <c r="R386" i="5"/>
  <c r="R912" i="5"/>
  <c r="R496" i="5"/>
  <c r="R310" i="5"/>
  <c r="R909" i="5"/>
  <c r="R388" i="5"/>
  <c r="R185" i="5"/>
  <c r="R682" i="5"/>
  <c r="R837" i="5"/>
  <c r="R362" i="5"/>
  <c r="R623" i="5"/>
  <c r="R641" i="5"/>
  <c r="R34" i="5"/>
  <c r="R785" i="5"/>
  <c r="R755" i="5"/>
  <c r="R543" i="5"/>
  <c r="R355" i="5"/>
  <c r="R407" i="5"/>
  <c r="R915" i="5"/>
  <c r="R627" i="5"/>
  <c r="R848" i="5"/>
  <c r="R686" i="5"/>
  <c r="R854" i="5"/>
  <c r="R900" i="5"/>
  <c r="R727" i="5"/>
  <c r="R301" i="5"/>
  <c r="R885" i="5"/>
  <c r="R359" i="5"/>
  <c r="R669" i="5"/>
  <c r="R877" i="5"/>
  <c r="R99" i="5"/>
  <c r="R381" i="5"/>
  <c r="R889" i="5"/>
  <c r="R786" i="5"/>
  <c r="R139" i="5"/>
  <c r="R469" i="5"/>
  <c r="R612" i="5"/>
  <c r="R537" i="5"/>
  <c r="R367" i="5"/>
  <c r="R420" i="5"/>
  <c r="R305" i="5"/>
  <c r="R722" i="5"/>
  <c r="R765" i="5"/>
  <c r="R808" i="5"/>
  <c r="R538" i="5"/>
  <c r="R175" i="5"/>
  <c r="R394" i="5"/>
  <c r="R331" i="5"/>
  <c r="R672" i="5"/>
  <c r="R769" i="5"/>
  <c r="R209" i="5"/>
  <c r="R508" i="5"/>
  <c r="R452" i="5"/>
  <c r="R715" i="5"/>
  <c r="R416" i="5"/>
  <c r="R47" i="5"/>
  <c r="R702" i="5"/>
  <c r="R489" i="5"/>
  <c r="R798" i="5"/>
  <c r="R853" i="5"/>
  <c r="R230" i="5"/>
  <c r="R845" i="5"/>
  <c r="R424" i="5"/>
  <c r="R140" i="5"/>
  <c r="R671" i="5"/>
  <c r="R227" i="5"/>
  <c r="R782" i="5"/>
  <c r="R893" i="5"/>
  <c r="R668" i="5"/>
  <c r="R812" i="5"/>
  <c r="R661" i="5"/>
  <c r="R760" i="5"/>
  <c r="R285" i="5"/>
  <c r="R611" i="5"/>
  <c r="R485" i="5"/>
  <c r="R123" i="5"/>
  <c r="R651" i="5"/>
  <c r="R453" i="5"/>
  <c r="R65" i="5"/>
  <c r="R54" i="5"/>
  <c r="R280" i="5"/>
  <c r="R655" i="5"/>
  <c r="R262" i="5"/>
  <c r="R194" i="5"/>
  <c r="R253" i="5"/>
  <c r="R703" i="5"/>
  <c r="R474" i="5"/>
  <c r="R224" i="5"/>
  <c r="R804" i="5"/>
  <c r="R696" i="5"/>
  <c r="R94" i="5"/>
  <c r="R592" i="5"/>
  <c r="R87" i="5"/>
  <c r="R577" i="5"/>
  <c r="R88" i="5"/>
  <c r="R826" i="5"/>
  <c r="R428" i="5"/>
  <c r="R630" i="5"/>
  <c r="R89" i="5"/>
  <c r="R535" i="5"/>
  <c r="R587" i="5"/>
  <c r="R164" i="5"/>
  <c r="R78" i="5"/>
  <c r="R360" i="5"/>
  <c r="R241" i="5"/>
  <c r="R147" i="5"/>
  <c r="R200" i="5"/>
  <c r="R646" i="5"/>
  <c r="R369" i="5"/>
  <c r="R475" i="5"/>
  <c r="R454" i="5"/>
  <c r="R365" i="5"/>
  <c r="R500" i="5"/>
  <c r="R75" i="5"/>
  <c r="R593" i="5"/>
  <c r="R179" i="5"/>
  <c r="R169" i="5"/>
  <c r="R184" i="5"/>
  <c r="R582" i="5"/>
  <c r="R787" i="5"/>
  <c r="R344" i="5"/>
  <c r="R80" i="5"/>
  <c r="R177" i="5"/>
  <c r="R279" i="5"/>
  <c r="R338" i="5"/>
  <c r="R406" i="5"/>
  <c r="R566" i="5"/>
  <c r="R450" i="5"/>
  <c r="R180" i="5"/>
  <c r="R719" i="5"/>
  <c r="R569" i="5"/>
  <c r="R95" i="5"/>
  <c r="R328" i="5"/>
  <c r="R379" i="5"/>
  <c r="R836" i="5"/>
  <c r="R320" i="5"/>
  <c r="R198" i="5"/>
  <c r="R617" i="5"/>
  <c r="R759" i="5"/>
  <c r="R273" i="5"/>
  <c r="R400" i="5"/>
  <c r="R648" i="5"/>
  <c r="R573" i="5"/>
  <c r="R757" i="5"/>
  <c r="R321" i="5"/>
  <c r="R220" i="5"/>
  <c r="R870" i="5"/>
  <c r="R206" i="5"/>
  <c r="R57" i="5"/>
  <c r="R664" i="5"/>
  <c r="R42" i="5"/>
  <c r="R653" i="5"/>
  <c r="R117" i="5"/>
  <c r="R312" i="5"/>
  <c r="R401" i="5"/>
  <c r="R772" i="5"/>
  <c r="S93" i="5"/>
  <c r="R594" i="5"/>
  <c r="R222" i="5"/>
  <c r="R304" i="5"/>
  <c r="R811" i="5"/>
  <c r="R442" i="5"/>
  <c r="R134" i="5"/>
  <c r="R706" i="5"/>
  <c r="R905" i="5"/>
  <c r="R640" i="5"/>
  <c r="R869" i="5"/>
  <c r="R334" i="5"/>
  <c r="R63" i="5"/>
  <c r="R389" i="5"/>
  <c r="R163" i="5"/>
  <c r="R137" i="5"/>
  <c r="R112" i="5"/>
  <c r="R218" i="5"/>
  <c r="R274" i="5"/>
  <c r="R60" i="5"/>
  <c r="R240" i="5"/>
  <c r="R329" i="5"/>
  <c r="R502" i="5"/>
  <c r="R234" i="5"/>
  <c r="R460" i="5"/>
  <c r="R540" i="5"/>
  <c r="R40" i="5"/>
  <c r="R142" i="5"/>
  <c r="R620" i="5"/>
  <c r="R902" i="5"/>
  <c r="R476" i="5"/>
  <c r="R349" i="5"/>
  <c r="R468" i="5"/>
  <c r="R539" i="5"/>
  <c r="R768" i="5"/>
  <c r="R409" i="5"/>
  <c r="R29" i="5"/>
  <c r="R13" i="5"/>
  <c r="R492" i="5"/>
  <c r="R602" i="5"/>
  <c r="R710" i="5"/>
  <c r="R272" i="5"/>
  <c r="R643" i="5"/>
  <c r="R168" i="5"/>
  <c r="R326" i="5"/>
  <c r="R888" i="5"/>
  <c r="R844" i="5"/>
  <c r="R695" i="5"/>
  <c r="R145" i="5"/>
  <c r="R629" i="5"/>
  <c r="R19" i="5"/>
  <c r="R173" i="5"/>
  <c r="R605" i="5"/>
  <c r="R901" i="5"/>
  <c r="R448" i="5"/>
  <c r="R774" i="5"/>
  <c r="R239" i="5"/>
  <c r="R618" i="5"/>
  <c r="R465" i="5"/>
  <c r="R358" i="5"/>
  <c r="R736" i="5"/>
  <c r="R835" i="5"/>
  <c r="R91" i="5"/>
  <c r="R291" i="5"/>
  <c r="R892" i="5"/>
  <c r="R878" i="5"/>
  <c r="R289" i="5"/>
  <c r="R429" i="5"/>
  <c r="R435" i="5"/>
  <c r="R431" i="5"/>
  <c r="R22" i="5"/>
  <c r="R841" i="5"/>
  <c r="R372" i="5"/>
  <c r="R350" i="5"/>
  <c r="R339" i="5"/>
  <c r="R299" i="5"/>
  <c r="R236" i="5"/>
  <c r="R699" i="5"/>
  <c r="R753" i="5"/>
  <c r="R645" i="5"/>
  <c r="R132" i="5"/>
  <c r="R83" i="5"/>
  <c r="R603" i="5"/>
  <c r="R908" i="5"/>
  <c r="R562" i="5"/>
  <c r="R868" i="5"/>
  <c r="R191" i="5"/>
  <c r="R525" i="5"/>
  <c r="R546" i="5"/>
  <c r="R670" i="5"/>
  <c r="R595" i="5"/>
  <c r="R368" i="5"/>
  <c r="R158" i="5"/>
  <c r="R528" i="5"/>
  <c r="R15" i="5"/>
  <c r="R295" i="5"/>
  <c r="R189" i="5"/>
  <c r="R688" i="5"/>
  <c r="R297" i="5"/>
  <c r="R67" i="5"/>
  <c r="R796" i="5"/>
  <c r="R763" i="5"/>
  <c r="R898" i="5"/>
  <c r="R533" i="5"/>
  <c r="R875" i="5"/>
  <c r="R96" i="5"/>
  <c r="R213" i="5"/>
  <c r="R920" i="5"/>
  <c r="R446" i="5"/>
  <c r="R208" i="5"/>
  <c r="R286" i="5"/>
  <c r="R27" i="5"/>
  <c r="R792" i="5"/>
  <c r="R606" i="5"/>
  <c r="R264" i="5"/>
  <c r="R591" i="5"/>
  <c r="R283" i="5"/>
  <c r="R342" i="5"/>
  <c r="R745" i="5"/>
  <c r="R86" i="5"/>
  <c r="R511" i="5"/>
  <c r="R244" i="5"/>
  <c r="R456" i="5"/>
  <c r="R418" i="5"/>
  <c r="R385" i="5"/>
  <c r="R172" i="5"/>
  <c r="R914" i="5"/>
  <c r="R477" i="5"/>
  <c r="R64" i="5"/>
  <c r="R838" i="5"/>
  <c r="R124" i="5"/>
  <c r="R211" i="5"/>
  <c r="R818" i="5"/>
  <c r="R613" i="5"/>
  <c r="R791" i="5"/>
  <c r="R596" i="5"/>
  <c r="R654" i="5"/>
  <c r="R268" i="5"/>
  <c r="R37" i="5"/>
  <c r="R190" i="5"/>
  <c r="R565" i="5"/>
  <c r="R461" i="5"/>
  <c r="R464" i="5"/>
  <c r="R675" i="5"/>
  <c r="R69" i="5"/>
  <c r="R742" i="5"/>
  <c r="R68" i="5"/>
  <c r="R597" i="5"/>
  <c r="R319" i="5"/>
  <c r="R415" i="5"/>
  <c r="R896" i="5"/>
  <c r="R921" i="5"/>
  <c r="R910" i="5"/>
  <c r="R77" i="5"/>
  <c r="R684" i="5"/>
  <c r="S62" i="5"/>
  <c r="S214" i="5"/>
  <c r="S348" i="5"/>
  <c r="R916" i="5"/>
  <c r="S915" i="5"/>
  <c r="S921" i="5"/>
  <c r="S123" i="5"/>
  <c r="S79" i="5"/>
  <c r="S721" i="5"/>
  <c r="S552" i="5"/>
  <c r="S667" i="5"/>
  <c r="S908" i="5"/>
  <c r="S391" i="5"/>
  <c r="S535" i="5"/>
  <c r="S184" i="5"/>
  <c r="S141" i="5"/>
  <c r="S633" i="5"/>
  <c r="S378" i="5"/>
  <c r="S754" i="5"/>
  <c r="S343" i="5"/>
  <c r="S393" i="5"/>
  <c r="S432" i="5"/>
  <c r="S74" i="5"/>
  <c r="S476" i="5"/>
  <c r="S573" i="5"/>
  <c r="S470" i="5"/>
  <c r="S308" i="5"/>
  <c r="S370" i="5"/>
  <c r="S704" i="5"/>
  <c r="S772" i="5"/>
  <c r="S396" i="5"/>
  <c r="S684" i="5"/>
  <c r="S517" i="5"/>
  <c r="S260" i="5"/>
  <c r="S322" i="5"/>
  <c r="S734" i="5"/>
  <c r="S856" i="5"/>
  <c r="S220" i="5"/>
  <c r="R411" i="5"/>
  <c r="R217" i="5"/>
  <c r="R290" i="5"/>
  <c r="R780" i="5"/>
  <c r="R855" i="5"/>
  <c r="R131" i="5"/>
  <c r="R554" i="5"/>
  <c r="S305" i="5"/>
  <c r="S511" i="5"/>
  <c r="S737" i="5"/>
  <c r="S647" i="5"/>
  <c r="S776" i="5"/>
  <c r="S148" i="5"/>
  <c r="S912" i="5"/>
  <c r="S210" i="5"/>
  <c r="S479" i="5"/>
  <c r="S658" i="5"/>
  <c r="S234" i="5"/>
  <c r="S741" i="5"/>
  <c r="S128" i="5"/>
  <c r="S300" i="5"/>
  <c r="S490" i="5"/>
  <c r="S839" i="5"/>
  <c r="S240" i="5"/>
  <c r="S95" i="5"/>
  <c r="S286" i="5"/>
  <c r="S508" i="5"/>
  <c r="S892" i="5"/>
  <c r="S745" i="5"/>
  <c r="S874" i="5"/>
  <c r="S232" i="5"/>
  <c r="S409" i="5"/>
  <c r="S189" i="5"/>
  <c r="S523" i="5"/>
  <c r="S610" i="5"/>
  <c r="S641" i="5"/>
  <c r="S225" i="5"/>
  <c r="S781" i="5"/>
  <c r="S767" i="5"/>
  <c r="S539" i="5"/>
  <c r="S882" i="5"/>
  <c r="S375" i="5"/>
  <c r="S471" i="5"/>
  <c r="S502" i="5"/>
  <c r="S582" i="5"/>
  <c r="S271" i="5"/>
  <c r="S98" i="5"/>
  <c r="S60" i="5"/>
  <c r="S142" i="5"/>
  <c r="S340" i="5"/>
  <c r="S402" i="5"/>
  <c r="S27" i="5"/>
  <c r="S905" i="5"/>
  <c r="S464" i="5"/>
  <c r="S179" i="5"/>
  <c r="S229" i="5"/>
  <c r="S823" i="5"/>
  <c r="S829" i="5"/>
  <c r="S168" i="5"/>
  <c r="S26" i="5"/>
  <c r="W26" i="5" s="1"/>
  <c r="S557" i="5"/>
  <c r="S670" i="5"/>
  <c r="S224" i="5"/>
  <c r="S17" i="5"/>
  <c r="W17" i="5" s="1"/>
  <c r="S270" i="5"/>
  <c r="S797" i="5"/>
  <c r="S808" i="5"/>
  <c r="S644" i="5"/>
  <c r="S790" i="5"/>
  <c r="S216" i="5"/>
  <c r="S15" i="5"/>
  <c r="W15" i="5" s="1"/>
  <c r="S173" i="5"/>
  <c r="S459" i="5"/>
  <c r="S526" i="5"/>
  <c r="S19" i="5"/>
  <c r="W19" i="5" s="1"/>
  <c r="S501" i="5"/>
  <c r="S509" i="5"/>
  <c r="S909" i="5"/>
  <c r="S665" i="5"/>
  <c r="S43" i="5"/>
  <c r="S292" i="5"/>
  <c r="S32" i="5"/>
  <c r="S354" i="5"/>
  <c r="S477" i="5"/>
  <c r="S898" i="5"/>
  <c r="S584" i="5"/>
  <c r="S711" i="5"/>
  <c r="S207" i="5"/>
  <c r="S547" i="5"/>
  <c r="S307" i="5"/>
  <c r="S672" i="5"/>
  <c r="S341" i="5"/>
  <c r="S553" i="5"/>
  <c r="S276" i="5"/>
  <c r="S53" i="5"/>
  <c r="S338" i="5"/>
  <c r="S777" i="5"/>
  <c r="S816" i="5"/>
  <c r="S230" i="5"/>
  <c r="S554" i="5"/>
  <c r="S546" i="5"/>
  <c r="S727" i="5"/>
  <c r="S356" i="5"/>
  <c r="S443" i="5"/>
  <c r="S786" i="5"/>
  <c r="S310" i="5"/>
  <c r="S709" i="5"/>
  <c r="S753" i="5"/>
  <c r="S593" i="5"/>
  <c r="S359" i="5"/>
  <c r="S422" i="5"/>
  <c r="S49" i="5"/>
  <c r="S119" i="5"/>
  <c r="S540" i="5"/>
  <c r="S337" i="5"/>
  <c r="S787" i="5"/>
  <c r="S860" i="5"/>
  <c r="S109" i="5"/>
  <c r="S847" i="5"/>
  <c r="S746" i="5"/>
  <c r="S335" i="5"/>
  <c r="R373" i="5"/>
  <c r="R298" i="5"/>
  <c r="R258" i="5"/>
  <c r="R890" i="5"/>
  <c r="R157" i="5"/>
  <c r="R872" i="5"/>
  <c r="R567" i="5"/>
  <c r="R159" i="5"/>
  <c r="R532" i="5"/>
  <c r="R693" i="5"/>
  <c r="R136" i="5"/>
  <c r="R233" i="5"/>
  <c r="R479" i="5"/>
  <c r="R419" i="5"/>
  <c r="R167" i="5"/>
  <c r="R604" i="5"/>
  <c r="R436" i="5"/>
  <c r="R834" i="5"/>
  <c r="R348" i="5"/>
  <c r="R545" i="5"/>
  <c r="R384" i="5"/>
  <c r="R843" i="5"/>
  <c r="R160" i="5"/>
  <c r="R396" i="5"/>
  <c r="S309" i="5"/>
  <c r="S726" i="5"/>
  <c r="S565" i="5"/>
  <c r="S639" i="5"/>
  <c r="S180" i="5"/>
  <c r="S549" i="5"/>
  <c r="S447" i="5"/>
  <c r="S194" i="5"/>
  <c r="S621" i="5"/>
  <c r="R38" i="5"/>
  <c r="R601" i="5"/>
  <c r="R165" i="5"/>
  <c r="S820" i="5"/>
  <c r="S46" i="5"/>
  <c r="S275" i="5"/>
  <c r="S263" i="5"/>
  <c r="S331" i="5"/>
  <c r="S227" i="5"/>
  <c r="S838" i="5"/>
  <c r="S519" i="5"/>
  <c r="S178" i="5"/>
  <c r="S598" i="5"/>
  <c r="S355" i="5"/>
  <c r="S71" i="5"/>
  <c r="S529" i="5"/>
  <c r="S656" i="5"/>
  <c r="S366" i="5"/>
  <c r="S911" i="5"/>
  <c r="S587" i="5"/>
  <c r="S272" i="5"/>
  <c r="S720" i="5"/>
  <c r="S193" i="5"/>
  <c r="S617" i="5"/>
  <c r="R143" i="5"/>
  <c r="R744" i="5"/>
  <c r="R674" i="5"/>
  <c r="S803" i="5"/>
  <c r="S812" i="5"/>
  <c r="S406" i="5"/>
  <c r="S635" i="5"/>
  <c r="S474" i="5"/>
  <c r="S41" i="5"/>
  <c r="S793" i="5"/>
  <c r="S259" i="5"/>
  <c r="S293" i="5"/>
  <c r="S703" i="5"/>
  <c r="S899" i="5"/>
  <c r="S448" i="5"/>
  <c r="S551" i="5"/>
  <c r="S24" i="5"/>
  <c r="W24" i="5" s="1"/>
  <c r="S456" i="5"/>
  <c r="S36" i="5"/>
  <c r="S455" i="5"/>
  <c r="S162" i="5"/>
  <c r="S317" i="5"/>
  <c r="S177" i="5"/>
  <c r="S606" i="5"/>
  <c r="S416" i="5"/>
  <c r="S696" i="5"/>
  <c r="S887" i="5"/>
  <c r="S451" i="5"/>
  <c r="S743" i="5"/>
  <c r="S316" i="5"/>
  <c r="S691" i="5"/>
  <c r="S600" i="5"/>
  <c r="S785" i="5"/>
  <c r="S235" i="5"/>
  <c r="S450" i="5"/>
  <c r="S735" i="5"/>
  <c r="S802" i="5"/>
  <c r="S92" i="5"/>
  <c r="S73" i="5"/>
  <c r="S688" i="5"/>
  <c r="S649" i="5"/>
  <c r="S880" i="5"/>
  <c r="S246" i="5"/>
  <c r="S851" i="5"/>
  <c r="S445" i="5"/>
  <c r="S581" i="5"/>
  <c r="S624" i="5"/>
  <c r="S569" i="5"/>
  <c r="S873" i="5"/>
  <c r="S832" i="5"/>
  <c r="S427" i="5"/>
  <c r="S379" i="5"/>
  <c r="S917" i="5"/>
  <c r="S23" i="5"/>
  <c r="W23" i="5" s="1"/>
  <c r="S65" i="5"/>
  <c r="S597" i="5"/>
  <c r="S236" i="5"/>
  <c r="S114" i="5"/>
  <c r="S452" i="5"/>
  <c r="S381" i="5"/>
  <c r="R120" i="5"/>
  <c r="R658" i="5"/>
  <c r="R251" i="5"/>
  <c r="R313" i="5"/>
  <c r="R522" i="5"/>
  <c r="R73" i="5"/>
  <c r="R922" i="5"/>
  <c r="R665" i="5"/>
  <c r="R572" i="5"/>
  <c r="R376" i="5"/>
  <c r="R526" i="5"/>
  <c r="R48" i="5"/>
  <c r="R495" i="5"/>
  <c r="R588" i="5"/>
  <c r="R911" i="5"/>
  <c r="R343" i="5"/>
  <c r="R437" i="5"/>
  <c r="R823" i="5"/>
  <c r="S425" i="5"/>
  <c r="S204" i="5"/>
  <c r="S283" i="5"/>
  <c r="S367" i="5"/>
  <c r="S238" i="5"/>
  <c r="S799" i="5"/>
  <c r="S326" i="5"/>
  <c r="S144" i="5"/>
  <c r="S550" i="5"/>
  <c r="S42" i="5"/>
  <c r="S675" i="5"/>
  <c r="R414" i="5"/>
  <c r="R333" i="5"/>
  <c r="R513" i="5"/>
  <c r="S135" i="5"/>
  <c r="R226" i="5"/>
  <c r="S496" i="5"/>
  <c r="S687" i="5"/>
  <c r="S579" i="5"/>
  <c r="S407" i="5"/>
  <c r="S466" i="5"/>
  <c r="S70" i="5"/>
  <c r="S64" i="5"/>
  <c r="S403" i="5"/>
  <c r="S542" i="5"/>
  <c r="S278" i="5"/>
  <c r="S91" i="5"/>
  <c r="S18" i="5"/>
  <c r="W18" i="5" s="1"/>
  <c r="S475" i="5"/>
  <c r="S612" i="5"/>
  <c r="S129" i="5"/>
  <c r="S671" i="5"/>
  <c r="S175" i="5"/>
  <c r="R685" i="5"/>
  <c r="R39" i="5"/>
  <c r="R499" i="5"/>
  <c r="R397" i="5"/>
  <c r="S160" i="5"/>
  <c r="S206" i="5"/>
  <c r="S638" i="5"/>
  <c r="S796" i="5"/>
  <c r="S82" i="5"/>
  <c r="S358" i="5"/>
  <c r="S903" i="5"/>
  <c r="S556" i="5"/>
  <c r="S692" i="5"/>
  <c r="S228" i="5"/>
  <c r="S290" i="5"/>
  <c r="S825" i="5"/>
  <c r="S855" i="5"/>
  <c r="S380" i="5"/>
  <c r="S237" i="5"/>
  <c r="S842" i="5"/>
  <c r="S158" i="5"/>
  <c r="S769" i="5"/>
  <c r="S117" i="5"/>
  <c r="S430" i="5"/>
  <c r="S7" i="5"/>
  <c r="W7" i="5" s="1"/>
  <c r="S697" i="5"/>
  <c r="S255" i="5"/>
  <c r="S499" i="5"/>
  <c r="S522" i="5"/>
  <c r="S34" i="5"/>
  <c r="S133" i="5"/>
  <c r="S872" i="5"/>
  <c r="S766" i="5"/>
  <c r="S47" i="5"/>
  <c r="S460" i="5"/>
  <c r="S362" i="5"/>
  <c r="S405" i="5"/>
  <c r="S747" i="5"/>
  <c r="S304" i="5"/>
  <c r="S350" i="5"/>
  <c r="S886" i="5"/>
  <c r="S136" i="5"/>
  <c r="S257" i="5"/>
  <c r="S504" i="5"/>
  <c r="S618" i="5"/>
  <c r="S913" i="5"/>
  <c r="S102" i="5"/>
  <c r="S798" i="5"/>
  <c r="S21" i="5"/>
  <c r="W21" i="5" s="1"/>
  <c r="S54" i="5"/>
  <c r="S879" i="5"/>
  <c r="S14" i="5"/>
  <c r="W14" i="5" s="1"/>
  <c r="S44" i="5"/>
  <c r="S604" i="5"/>
  <c r="S462" i="5"/>
  <c r="S577" i="5"/>
  <c r="S722" i="5"/>
  <c r="S845" i="5"/>
  <c r="S765" i="5"/>
  <c r="S226" i="5"/>
  <c r="S12" i="5"/>
  <c r="W12" i="5" s="1"/>
  <c r="R214" i="5"/>
  <c r="R402" i="5"/>
  <c r="R417" i="5"/>
  <c r="R100" i="5"/>
  <c r="R687" i="5"/>
  <c r="R642" i="5"/>
  <c r="R121" i="5"/>
  <c r="R28" i="5"/>
  <c r="R725" i="5"/>
  <c r="R625" i="5"/>
  <c r="R325" i="5"/>
  <c r="R150" i="5"/>
  <c r="R514" i="5"/>
  <c r="R113" i="5"/>
  <c r="R392" i="5"/>
  <c r="R821" i="5"/>
  <c r="R743" i="5"/>
  <c r="R425" i="5"/>
  <c r="S730" i="5"/>
  <c r="S20" i="5"/>
  <c r="W20" i="5" s="1"/>
  <c r="S595" i="5"/>
  <c r="S419" i="5"/>
  <c r="S857" i="5"/>
  <c r="S395" i="5"/>
  <c r="S88" i="5"/>
  <c r="S614" i="5"/>
  <c r="S896" i="5"/>
  <c r="S202" i="5"/>
  <c r="R568" i="5"/>
  <c r="R741" i="5"/>
  <c r="R110" i="5"/>
  <c r="R897" i="5"/>
  <c r="S679" i="5"/>
  <c r="S33" i="5"/>
  <c r="R673" i="5"/>
  <c r="S784" i="5"/>
  <c r="S843" i="5"/>
  <c r="S910" i="5"/>
  <c r="S764" i="5"/>
  <c r="S261" i="5"/>
  <c r="S265" i="5"/>
  <c r="S241" i="5"/>
  <c r="S530" i="5"/>
  <c r="S775" i="5"/>
  <c r="S834" i="5"/>
  <c r="S607" i="5"/>
  <c r="S298" i="5"/>
  <c r="S29" i="5"/>
  <c r="S145" i="5"/>
  <c r="S561" i="5"/>
  <c r="S518" i="5"/>
  <c r="S702" i="5"/>
  <c r="S438" i="5"/>
  <c r="S118" i="5"/>
  <c r="S810" i="5"/>
  <c r="S75" i="5"/>
  <c r="S10" i="5"/>
  <c r="W10" i="5" s="1"/>
  <c r="S525" i="5"/>
  <c r="S494" i="5"/>
  <c r="S248" i="5"/>
  <c r="S205" i="5"/>
  <c r="S694" i="5"/>
  <c r="S707" i="5"/>
  <c r="S116" i="5"/>
  <c r="S636" i="5"/>
  <c r="S533" i="5"/>
  <c r="S200" i="5"/>
  <c r="S221" i="5"/>
  <c r="S783" i="5"/>
  <c r="R638" i="5"/>
  <c r="R354" i="5"/>
  <c r="R819" i="5"/>
  <c r="R443" i="5"/>
  <c r="R281" i="5"/>
  <c r="R472" i="5"/>
  <c r="R271" i="5"/>
  <c r="R732" i="5"/>
  <c r="S900" i="5"/>
  <c r="S163" i="5"/>
  <c r="S435" i="5"/>
  <c r="S213" i="5"/>
  <c r="S619" i="5"/>
  <c r="S739" i="5"/>
  <c r="S458" i="5"/>
  <c r="S836" i="5"/>
  <c r="S171" i="5"/>
  <c r="S414" i="5"/>
  <c r="S695" i="5"/>
  <c r="S365" i="5"/>
  <c r="S669" i="5"/>
  <c r="S113" i="5"/>
  <c r="S805" i="5"/>
  <c r="S186" i="5"/>
  <c r="S719" i="5"/>
  <c r="S891" i="5"/>
  <c r="S890" i="5"/>
  <c r="S247" i="5"/>
  <c r="S749" i="5"/>
  <c r="S297" i="5"/>
  <c r="S680" i="5"/>
  <c r="S708" i="5"/>
  <c r="S795" i="5"/>
  <c r="S211" i="5"/>
  <c r="S182" i="5"/>
  <c r="S399" i="5"/>
  <c r="S510" i="5"/>
  <c r="S640" i="5"/>
  <c r="S849" i="5"/>
  <c r="S172" i="5"/>
  <c r="S209" i="5"/>
  <c r="S446" i="5"/>
  <c r="S690" i="5"/>
  <c r="S770" i="5"/>
  <c r="S22" i="5"/>
  <c r="W22" i="5" s="1"/>
  <c r="S385" i="5"/>
  <c r="S457" i="5"/>
  <c r="S875" i="5"/>
  <c r="S371" i="5"/>
  <c r="S408" i="5"/>
  <c r="S677" i="5"/>
  <c r="S662" i="5"/>
  <c r="S344" i="5"/>
  <c r="S301" i="5"/>
  <c r="S713" i="5"/>
  <c r="S84" i="5"/>
  <c r="S634" i="5"/>
  <c r="S183" i="5"/>
  <c r="S233" i="5"/>
  <c r="S543" i="5"/>
  <c r="S266" i="5"/>
  <c r="S96" i="5"/>
  <c r="S154" i="5"/>
  <c r="S881" i="5"/>
  <c r="S827" i="5"/>
  <c r="S806" i="5"/>
  <c r="S231" i="5"/>
  <c r="S643" i="5"/>
  <c r="S281" i="5"/>
  <c r="S616" i="5"/>
  <c r="S841" i="5"/>
  <c r="S731" i="5"/>
  <c r="S77" i="5"/>
  <c r="S166" i="5"/>
  <c r="S383" i="5"/>
  <c r="S701" i="5"/>
  <c r="S85" i="5"/>
  <c r="S323" i="5"/>
  <c r="S433" i="5"/>
  <c r="S357" i="5"/>
  <c r="S629" i="5"/>
  <c r="S918" i="5"/>
  <c r="S864" i="5"/>
  <c r="S57" i="5"/>
  <c r="S315" i="5"/>
  <c r="S729" i="5"/>
  <c r="S782" i="5"/>
  <c r="S532" i="5"/>
  <c r="S895" i="5"/>
  <c r="S188" i="5"/>
  <c r="S122" i="5"/>
  <c r="S830" i="5"/>
  <c r="S288" i="5"/>
  <c r="S69" i="5"/>
  <c r="S334" i="5"/>
  <c r="S897" i="5"/>
  <c r="S800" i="5"/>
  <c r="S87" i="5"/>
  <c r="S299" i="5"/>
  <c r="S822" i="5"/>
  <c r="S468" i="5"/>
  <c r="S483" i="5"/>
  <c r="S6" i="5"/>
  <c r="W6" i="5" s="1"/>
  <c r="S165" i="5"/>
  <c r="S482" i="5"/>
  <c r="S751" i="5"/>
  <c r="S681" i="5"/>
  <c r="S485" i="5"/>
  <c r="S252" i="5"/>
  <c r="S352" i="5"/>
  <c r="S398" i="5"/>
  <c r="S718" i="5"/>
  <c r="S363" i="5"/>
  <c r="S415" i="5"/>
  <c r="S894" i="5"/>
  <c r="S83" i="5"/>
  <c r="S176" i="5"/>
  <c r="S222" i="5"/>
  <c r="S723" i="5"/>
  <c r="S187" i="5"/>
  <c r="S548" i="5"/>
  <c r="S478" i="5"/>
  <c r="S869" i="5"/>
  <c r="R904" i="5"/>
  <c r="R482" i="5"/>
  <c r="R265" i="5"/>
  <c r="R636" i="5"/>
  <c r="R850" i="5"/>
  <c r="R371" i="5"/>
  <c r="R517" i="5"/>
  <c r="R59" i="5"/>
  <c r="R212" i="5"/>
  <c r="R585" i="5"/>
  <c r="R694" i="5"/>
  <c r="R536" i="5"/>
  <c r="R308" i="5"/>
  <c r="R756" i="5"/>
  <c r="R599" i="5"/>
  <c r="R681" i="5"/>
  <c r="R187" i="5"/>
  <c r="R584" i="5"/>
  <c r="R74" i="5"/>
  <c r="R41" i="5"/>
  <c r="R455" i="5"/>
  <c r="R33" i="5"/>
  <c r="R309" i="5"/>
  <c r="R423" i="5"/>
  <c r="R35" i="5"/>
  <c r="R886" i="5"/>
  <c r="R789" i="5"/>
  <c r="R316" i="5"/>
  <c r="R193" i="5"/>
  <c r="R797" i="5"/>
  <c r="R404" i="5"/>
  <c r="R232" i="5"/>
  <c r="R346" i="5"/>
  <c r="R97" i="5"/>
  <c r="R245" i="5"/>
  <c r="S794" i="5"/>
  <c r="S313" i="5"/>
  <c r="S596" i="5"/>
  <c r="S888" i="5"/>
  <c r="S650" i="5"/>
  <c r="S666" i="5"/>
  <c r="S150" i="5"/>
  <c r="S369" i="5"/>
  <c r="S63" i="5"/>
  <c r="S591" i="5"/>
  <c r="S516" i="5"/>
  <c r="S16" i="5"/>
  <c r="W16" i="5" s="1"/>
  <c r="S100" i="5"/>
  <c r="S668" i="5"/>
  <c r="S520" i="5"/>
  <c r="S125" i="5"/>
  <c r="S412" i="5"/>
  <c r="S599" i="5"/>
  <c r="S39" i="5"/>
  <c r="S37" i="5"/>
  <c r="S429" i="5"/>
  <c r="R247" i="5"/>
  <c r="R183" i="5"/>
  <c r="R205" i="5"/>
  <c r="R451" i="5"/>
  <c r="R619" i="5"/>
  <c r="R637" i="5"/>
  <c r="R311" i="5"/>
  <c r="R79" i="5"/>
  <c r="R647" i="5"/>
  <c r="R70" i="5"/>
  <c r="R874" i="5"/>
  <c r="R556" i="5"/>
  <c r="R382" i="5"/>
  <c r="R294" i="5"/>
  <c r="R701" i="5"/>
  <c r="R242" i="5"/>
  <c r="R773" i="5"/>
  <c r="R551" i="5"/>
  <c r="S454" i="5"/>
  <c r="S763" i="5"/>
  <c r="S742" i="5"/>
  <c r="S646" i="5"/>
  <c r="S500" i="5"/>
  <c r="S242" i="5"/>
  <c r="S486" i="5"/>
  <c r="S268" i="5"/>
  <c r="S583" i="5"/>
  <c r="S426" i="5"/>
  <c r="S574" i="5"/>
  <c r="S156" i="5"/>
  <c r="R21" i="5"/>
  <c r="R589" i="5"/>
  <c r="R656" i="5"/>
  <c r="R709" i="5"/>
  <c r="R174" i="5"/>
  <c r="S262" i="5"/>
  <c r="S215" i="5"/>
  <c r="S404" i="5"/>
  <c r="S8" i="5"/>
  <c r="W8" i="5" s="1"/>
  <c r="S831" i="5"/>
  <c r="S332" i="5"/>
  <c r="S389" i="5"/>
  <c r="S411" i="5"/>
  <c r="S660" i="5"/>
  <c r="S320" i="5"/>
  <c r="S914" i="5"/>
  <c r="S161" i="5"/>
  <c r="S725" i="5"/>
  <c r="S318" i="5"/>
  <c r="S101" i="5"/>
  <c r="S651" i="5"/>
  <c r="R195" i="5"/>
  <c r="R626" i="5"/>
  <c r="R713" i="5"/>
  <c r="R45" i="5"/>
  <c r="S870" i="5"/>
  <c r="S570" i="5"/>
  <c r="S167" i="5"/>
  <c r="S217" i="5"/>
  <c r="S759" i="5"/>
  <c r="S833" i="5"/>
  <c r="S319" i="5"/>
  <c r="S920" i="5"/>
  <c r="S480" i="5"/>
  <c r="S664" i="5"/>
  <c r="S779" i="5"/>
  <c r="S251" i="5"/>
  <c r="S622" i="5"/>
  <c r="S819" i="5"/>
  <c r="S866" i="5"/>
  <c r="S191" i="5"/>
  <c r="S387" i="5"/>
  <c r="S48" i="5"/>
  <c r="S360" i="5"/>
  <c r="S774" i="5"/>
  <c r="S637" i="5"/>
  <c r="S59" i="5"/>
  <c r="S353" i="5"/>
  <c r="S811" i="5"/>
  <c r="S809" i="5"/>
  <c r="S699" i="5"/>
  <c r="S514" i="5"/>
  <c r="S243" i="5"/>
  <c r="S277" i="5"/>
  <c r="S817" i="5"/>
  <c r="S826" i="5"/>
  <c r="S659" i="5"/>
  <c r="S487" i="5"/>
  <c r="S417" i="5"/>
  <c r="S314" i="5"/>
  <c r="S885" i="5"/>
  <c r="S311" i="5"/>
  <c r="S361" i="5"/>
  <c r="S121" i="5"/>
  <c r="S86" i="5"/>
  <c r="S623" i="5"/>
  <c r="S437" i="5"/>
  <c r="S862" i="5"/>
  <c r="S52" i="5"/>
  <c r="S345" i="5"/>
  <c r="S902" i="5"/>
  <c r="S813" i="5"/>
  <c r="S368" i="5"/>
  <c r="S51" i="5"/>
  <c r="S138" i="5"/>
  <c r="S149" i="5"/>
  <c r="S146" i="5"/>
  <c r="S421" i="5"/>
  <c r="S473" i="5"/>
  <c r="S527" i="5"/>
  <c r="S467" i="5"/>
  <c r="S110" i="5"/>
  <c r="R135" i="5"/>
  <c r="R663" i="5"/>
  <c r="R570" i="5"/>
  <c r="R102" i="5"/>
  <c r="R662" i="5"/>
  <c r="R541" i="5"/>
  <c r="R410" i="5"/>
  <c r="R610" i="5"/>
  <c r="R856" i="5"/>
  <c r="R624" i="5"/>
  <c r="R708" i="5"/>
  <c r="R149" i="5"/>
  <c r="R749" i="5"/>
  <c r="R203" i="5"/>
  <c r="R351" i="5"/>
  <c r="R463" i="5"/>
  <c r="R652" i="5"/>
  <c r="R864" i="5"/>
  <c r="S126" i="5"/>
  <c r="S536" i="5"/>
  <c r="S72" i="5"/>
  <c r="S192" i="5"/>
  <c r="S807" i="5"/>
  <c r="S850" i="5"/>
  <c r="S758" i="5"/>
  <c r="S190" i="5"/>
  <c r="S883" i="5"/>
  <c r="S342" i="5"/>
  <c r="R781" i="5"/>
  <c r="R891" i="5"/>
  <c r="R269" i="5"/>
  <c r="R445" i="5"/>
  <c r="S495" i="5"/>
  <c r="S544" i="5"/>
  <c r="S465" i="5"/>
  <c r="S627" i="5"/>
  <c r="S605" i="5"/>
  <c r="S174" i="5"/>
  <c r="S877" i="5"/>
  <c r="S390" i="5"/>
  <c r="S81" i="5"/>
  <c r="S513" i="5"/>
  <c r="S706" i="5"/>
  <c r="S645" i="5"/>
  <c r="S112" i="5"/>
  <c r="S588" i="5"/>
  <c r="S159" i="5"/>
  <c r="S778" i="5"/>
  <c r="S108" i="5"/>
  <c r="S603" i="5"/>
  <c r="R229" i="5"/>
  <c r="R734" i="5"/>
  <c r="R714" i="5"/>
  <c r="R101" i="5"/>
  <c r="S648" i="5"/>
  <c r="S28" i="5"/>
  <c r="S463" i="5"/>
  <c r="S663" i="5"/>
  <c r="S152" i="5"/>
  <c r="S418" i="5"/>
  <c r="S493" i="5"/>
  <c r="S631" i="5"/>
  <c r="S865" i="5"/>
  <c r="S854" i="5"/>
  <c r="S127" i="5"/>
  <c r="S524" i="5"/>
  <c r="S394" i="5"/>
  <c r="S143" i="5"/>
  <c r="S295" i="5"/>
  <c r="S559" i="5"/>
  <c r="S436" i="5"/>
  <c r="S661" i="5"/>
  <c r="S35" i="5"/>
  <c r="S528" i="5"/>
  <c r="S818" i="5"/>
  <c r="S153" i="5"/>
  <c r="S693" i="5"/>
  <c r="S738" i="5"/>
  <c r="S683" i="5"/>
  <c r="S884" i="5"/>
  <c r="S374" i="5"/>
  <c r="S492" i="5"/>
  <c r="S628" i="5"/>
  <c r="S212" i="5"/>
  <c r="S274" i="5"/>
  <c r="S828" i="5"/>
  <c r="S771" i="5"/>
  <c r="S364" i="5"/>
  <c r="S922" i="5"/>
  <c r="S56" i="5"/>
  <c r="S461" i="5"/>
  <c r="S685" i="5"/>
  <c r="S296" i="5"/>
  <c r="S253" i="5"/>
  <c r="S780" i="5"/>
  <c r="S282" i="5"/>
  <c r="S821" i="5"/>
  <c r="S700" i="5"/>
  <c r="S601" i="5"/>
  <c r="S280" i="5"/>
  <c r="S867" i="5"/>
  <c r="S657" i="5"/>
  <c r="S169" i="5"/>
  <c r="S132" i="5"/>
  <c r="S642" i="5"/>
  <c r="S626" i="5"/>
  <c r="S294" i="5"/>
  <c r="S575" i="5"/>
  <c r="S164" i="5"/>
  <c r="S538" i="5"/>
  <c r="S481" i="5"/>
  <c r="R881" i="5"/>
  <c r="R14" i="5"/>
  <c r="R842" i="5"/>
  <c r="R549" i="5"/>
  <c r="R128" i="5"/>
  <c r="R563" i="5"/>
  <c r="R156" i="5"/>
  <c r="R109" i="5"/>
  <c r="R46" i="5"/>
  <c r="R254" i="5"/>
  <c r="R459" i="5"/>
  <c r="R478" i="5"/>
  <c r="R523" i="5"/>
  <c r="R887" i="5"/>
  <c r="R114" i="5"/>
  <c r="R750" i="5"/>
  <c r="R547" i="5"/>
  <c r="S218" i="5"/>
  <c r="S853" i="5"/>
  <c r="S824" i="5"/>
  <c r="S423" i="5"/>
  <c r="S871" i="5"/>
  <c r="S13" i="5"/>
  <c r="W13" i="5" s="1"/>
  <c r="S170" i="5"/>
  <c r="S273" i="5"/>
  <c r="S863" i="5"/>
  <c r="S347" i="5"/>
  <c r="S5" i="5"/>
  <c r="W5" i="5" s="1"/>
  <c r="R399" i="5"/>
  <c r="R323" i="5"/>
  <c r="R807" i="5"/>
  <c r="R571" i="5"/>
  <c r="R238" i="5"/>
  <c r="R30" i="5"/>
  <c r="R302" i="5"/>
  <c r="R153" i="5"/>
  <c r="R387" i="5"/>
  <c r="R829" i="5"/>
  <c r="R590" i="5"/>
  <c r="R119" i="5"/>
  <c r="R553" i="5"/>
  <c r="R667" i="5"/>
  <c r="R122" i="5"/>
  <c r="R692" i="5"/>
  <c r="R828" i="5"/>
  <c r="S752" i="5"/>
  <c r="S814" i="5"/>
  <c r="S291" i="5"/>
  <c r="S615" i="5"/>
  <c r="S377" i="5"/>
  <c r="S714" i="5"/>
  <c r="S632" i="5"/>
  <c r="S155" i="5"/>
  <c r="S382" i="5"/>
  <c r="S710" i="5"/>
  <c r="S602" i="5"/>
  <c r="S372" i="5"/>
  <c r="S630" i="5"/>
  <c r="S303" i="5"/>
  <c r="S613" i="5"/>
  <c r="S151" i="5"/>
  <c r="S716" i="5"/>
  <c r="S755" i="5"/>
  <c r="S249" i="5"/>
  <c r="S698" i="5"/>
  <c r="S410" i="5"/>
  <c r="S717" i="5"/>
  <c r="S254" i="5"/>
  <c r="S682" i="5"/>
  <c r="S289" i="5"/>
  <c r="S889" i="5"/>
  <c r="S256" i="5"/>
  <c r="S844" i="5"/>
  <c r="S279" i="5"/>
  <c r="S250" i="5"/>
  <c r="S105" i="5"/>
  <c r="S4" i="5"/>
  <c r="W4" i="5" s="1"/>
  <c r="S373" i="5"/>
  <c r="S239" i="5"/>
  <c r="S674" i="5"/>
  <c r="S61" i="5"/>
  <c r="S534" i="5"/>
  <c r="S397" i="5"/>
  <c r="S835" i="5"/>
  <c r="S181" i="5"/>
  <c r="S284" i="5"/>
  <c r="S328" i="5"/>
  <c r="S654" i="5"/>
  <c r="S147" i="5"/>
  <c r="S333" i="5"/>
  <c r="S705" i="5"/>
  <c r="S245" i="5"/>
  <c r="S428" i="5"/>
  <c r="S652" i="5"/>
  <c r="S712" i="5"/>
  <c r="S401" i="5"/>
  <c r="S761" i="5"/>
  <c r="S38" i="5"/>
  <c r="S715" i="5"/>
  <c r="R314" i="5"/>
  <c r="R560" i="5"/>
  <c r="R816" i="5"/>
  <c r="R731" i="5"/>
  <c r="R375" i="5"/>
  <c r="R542" i="5"/>
  <c r="R58" i="5"/>
  <c r="R162" i="5"/>
  <c r="R335" i="5"/>
  <c r="R810" i="5"/>
  <c r="R357" i="5"/>
  <c r="R487" i="5"/>
  <c r="R659" i="5"/>
  <c r="R458" i="5"/>
  <c r="S219" i="5"/>
  <c r="S489" i="5"/>
  <c r="S904" i="5"/>
  <c r="S791" i="5"/>
  <c r="S449" i="5"/>
  <c r="S94" i="5"/>
  <c r="S285" i="5"/>
  <c r="S578" i="5"/>
  <c r="S434" i="5"/>
  <c r="S11" i="5"/>
  <c r="W11" i="5" s="1"/>
  <c r="S760" i="5"/>
  <c r="S424" i="5"/>
  <c r="S876" i="5"/>
  <c r="S55" i="5"/>
  <c r="S571" i="5"/>
  <c r="S728" i="5"/>
  <c r="S592" i="5"/>
  <c r="S625" i="5"/>
  <c r="S515" i="5"/>
  <c r="S804" i="5"/>
  <c r="S157" i="5"/>
  <c r="S580" i="5"/>
  <c r="S107" i="5"/>
  <c r="S868" i="5"/>
  <c r="S312" i="5"/>
  <c r="S572" i="5"/>
  <c r="S840" i="5"/>
  <c r="S505" i="5"/>
  <c r="S68" i="5"/>
  <c r="S594" i="5"/>
  <c r="S859" i="5"/>
  <c r="S837" i="5"/>
  <c r="S497" i="5"/>
  <c r="S846" i="5"/>
  <c r="S386" i="5"/>
  <c r="S558" i="5"/>
  <c r="S545" i="5"/>
  <c r="S676" i="5"/>
  <c r="S609" i="5"/>
  <c r="S384" i="5"/>
  <c r="S585" i="5"/>
  <c r="S45" i="5"/>
  <c r="S555" i="5"/>
  <c r="S768" i="5"/>
  <c r="S439" i="5"/>
  <c r="S586" i="5"/>
  <c r="S563" i="5"/>
  <c r="S686" i="5"/>
  <c r="S258" i="5"/>
  <c r="S564" i="5"/>
  <c r="S611" i="5"/>
  <c r="S919" i="5"/>
  <c r="S244" i="5"/>
  <c r="S620" i="5"/>
  <c r="R484" i="5"/>
  <c r="R723" i="5"/>
  <c r="R583" i="5"/>
  <c r="R293" i="5"/>
  <c r="R520" i="5"/>
  <c r="R466" i="5"/>
  <c r="R366" i="5"/>
  <c r="R608" i="5"/>
  <c r="R794" i="5"/>
  <c r="R733" i="5"/>
  <c r="R644" i="5"/>
  <c r="R721" i="5"/>
  <c r="R186" i="5"/>
  <c r="R50" i="5"/>
  <c r="R51" i="5"/>
  <c r="S40" i="5"/>
  <c r="S325" i="5"/>
  <c r="S140" i="5"/>
  <c r="S750" i="5"/>
  <c r="S327" i="5"/>
  <c r="S346" i="5"/>
  <c r="S321" i="5"/>
  <c r="S97" i="5"/>
  <c r="S336" i="5"/>
  <c r="S442" i="5"/>
  <c r="S488" i="5"/>
  <c r="S815" i="5"/>
  <c r="S678" i="5"/>
  <c r="S756" i="5"/>
  <c r="S201" i="5"/>
  <c r="S506" i="5"/>
  <c r="S287" i="5"/>
  <c r="S590" i="5"/>
  <c r="S199" i="5"/>
  <c r="S89" i="5"/>
  <c r="S124" i="5"/>
  <c r="S724" i="5"/>
  <c r="S208" i="5"/>
  <c r="S568" i="5"/>
  <c r="S104" i="5"/>
  <c r="S302" i="5"/>
  <c r="S792" i="5"/>
  <c r="S329" i="5"/>
  <c r="S848" i="5"/>
  <c r="S431" i="5"/>
  <c r="S512" i="5"/>
  <c r="S76" i="5"/>
  <c r="S339" i="5"/>
  <c r="S537" i="5"/>
  <c r="S440" i="5"/>
  <c r="S67" i="5"/>
  <c r="S351" i="5"/>
  <c r="S531" i="5"/>
  <c r="S566" i="5"/>
  <c r="S413" i="5"/>
  <c r="S349" i="5"/>
  <c r="S748" i="5"/>
  <c r="S197" i="5"/>
  <c r="S858" i="5"/>
  <c r="S376" i="5"/>
  <c r="S740" i="5"/>
  <c r="S195" i="5"/>
  <c r="S330" i="5"/>
  <c r="S106" i="5"/>
  <c r="S788" i="5"/>
  <c r="S223" i="5"/>
  <c r="S541" i="5"/>
  <c r="S906" i="5"/>
  <c r="S484" i="5"/>
  <c r="R906" i="5"/>
  <c r="R378" i="5"/>
  <c r="R865" i="5"/>
  <c r="R259" i="5"/>
  <c r="R918" i="5"/>
  <c r="R822" i="5"/>
  <c r="R98" i="5"/>
  <c r="R817" i="5"/>
  <c r="R207" i="5"/>
  <c r="R141" i="5"/>
  <c r="R505" i="5"/>
  <c r="R858" i="5"/>
  <c r="R250" i="5"/>
  <c r="S736" i="5"/>
  <c r="S608" i="5"/>
  <c r="S732" i="5"/>
  <c r="S441" i="5"/>
  <c r="S420" i="5"/>
  <c r="S907" i="5"/>
  <c r="S392" i="5"/>
  <c r="S589" i="5"/>
  <c r="S120" i="5"/>
  <c r="S901" i="5"/>
  <c r="S185" i="5"/>
  <c r="S789" i="5"/>
  <c r="S861" i="5"/>
  <c r="S689" i="5"/>
  <c r="S388" i="5"/>
  <c r="S801" i="5"/>
  <c r="S134" i="5"/>
  <c r="S507" i="5"/>
  <c r="S893" i="5"/>
  <c r="S773" i="5"/>
  <c r="S264" i="5"/>
  <c r="S655" i="5"/>
  <c r="S498" i="5"/>
  <c r="S269" i="5"/>
  <c r="S469" i="5"/>
  <c r="S9" i="5"/>
  <c r="W9" i="5" s="1"/>
  <c r="S576" i="5"/>
  <c r="S560" i="5"/>
  <c r="S878" i="5"/>
  <c r="S198" i="5"/>
  <c r="S267" i="5"/>
  <c r="S757" i="5"/>
  <c r="S444" i="5"/>
  <c r="S80" i="5"/>
  <c r="S324" i="5"/>
  <c r="S653" i="5"/>
  <c r="S562" i="5"/>
  <c r="S203" i="5"/>
  <c r="S491" i="5"/>
  <c r="S115" i="5"/>
  <c r="S567" i="5"/>
  <c r="S673" i="5"/>
  <c r="S400" i="5"/>
  <c r="S521" i="5"/>
  <c r="S139" i="5"/>
  <c r="S472" i="5"/>
  <c r="S852" i="5"/>
  <c r="S744" i="5"/>
  <c r="S196" i="5"/>
  <c r="S733" i="5"/>
  <c r="S762" i="5"/>
  <c r="S306" i="5"/>
  <c r="S453" i="5"/>
  <c r="R234" i="1"/>
  <c r="R349" i="1"/>
  <c r="R281" i="1"/>
  <c r="R172" i="1"/>
  <c r="R817" i="1"/>
  <c r="R898" i="1"/>
  <c r="R429" i="1"/>
  <c r="R607" i="1"/>
  <c r="R613" i="1"/>
  <c r="R141" i="1"/>
  <c r="R626" i="1"/>
  <c r="R214" i="1"/>
  <c r="R810" i="1"/>
  <c r="R664" i="1"/>
  <c r="R775" i="1"/>
  <c r="R456" i="1"/>
  <c r="R461" i="1"/>
  <c r="R662" i="1"/>
  <c r="R382" i="1"/>
  <c r="R623" i="1"/>
  <c r="R659" i="1"/>
  <c r="R668" i="1"/>
  <c r="R571" i="1"/>
  <c r="R909" i="1"/>
  <c r="R590" i="1"/>
  <c r="R709" i="1"/>
  <c r="R674" i="1"/>
  <c r="R307" i="1"/>
  <c r="R13" i="1"/>
  <c r="R198" i="1"/>
  <c r="R464" i="1"/>
  <c r="R353" i="1"/>
  <c r="R393" i="1"/>
  <c r="R170" i="1"/>
  <c r="R166" i="1"/>
  <c r="R109" i="1"/>
  <c r="R296" i="1"/>
  <c r="R733" i="1"/>
  <c r="R196" i="1"/>
  <c r="R852" i="1"/>
  <c r="R638" i="1"/>
  <c r="R288" i="1"/>
  <c r="R101" i="1"/>
  <c r="R77" i="1"/>
  <c r="R742" i="1"/>
  <c r="R295" i="1"/>
  <c r="R206" i="1"/>
  <c r="R325" i="1"/>
  <c r="R183" i="1"/>
  <c r="R33" i="1"/>
  <c r="R235" i="1"/>
  <c r="R452" i="1"/>
  <c r="R727" i="1"/>
  <c r="R873" i="1"/>
  <c r="R557" i="1"/>
  <c r="R230" i="1"/>
  <c r="R371" i="1"/>
  <c r="R630" i="1"/>
  <c r="R711" i="1"/>
  <c r="R129" i="1"/>
  <c r="R53" i="1"/>
  <c r="R801" i="1"/>
  <c r="R635" i="1"/>
  <c r="R138" i="1"/>
  <c r="R903" i="1"/>
  <c r="R776" i="1"/>
  <c r="R20" i="1"/>
  <c r="R35" i="1"/>
  <c r="R217" i="1"/>
  <c r="R795" i="1"/>
  <c r="R318" i="1"/>
  <c r="R440" i="1"/>
  <c r="R799" i="1"/>
  <c r="R139" i="1"/>
  <c r="R342" i="1"/>
  <c r="R809" i="1"/>
  <c r="R782" i="1"/>
  <c r="R714" i="1"/>
  <c r="R690" i="1"/>
  <c r="R846" i="1"/>
  <c r="R892" i="1"/>
  <c r="R232" i="1"/>
  <c r="R857" i="1"/>
  <c r="R629" i="1"/>
  <c r="R761" i="1"/>
  <c r="R131" i="1"/>
  <c r="R891" i="1"/>
  <c r="R729" i="1"/>
  <c r="R400" i="1"/>
  <c r="R885" i="1"/>
  <c r="R621" i="1"/>
  <c r="R839" i="1"/>
  <c r="R712" i="1"/>
  <c r="R304" i="1"/>
  <c r="R37" i="1"/>
  <c r="R335" i="1"/>
  <c r="R476" i="1"/>
  <c r="R377" i="1"/>
  <c r="R581" i="1"/>
  <c r="R405" i="1"/>
  <c r="R822" i="1"/>
  <c r="R297" i="1"/>
  <c r="R627" i="1"/>
  <c r="R401" i="1"/>
  <c r="R280" i="1"/>
  <c r="R608" i="1"/>
  <c r="R866" i="1"/>
  <c r="R496" i="1"/>
  <c r="R559" i="1"/>
  <c r="R538" i="1"/>
  <c r="R46" i="1"/>
  <c r="R39" i="1"/>
  <c r="R269" i="1"/>
  <c r="R40" i="1"/>
  <c r="R67" i="1"/>
  <c r="R549" i="1"/>
  <c r="R86" i="1"/>
  <c r="R114" i="1"/>
  <c r="R151" i="1"/>
  <c r="R631" i="1"/>
  <c r="R310" i="1"/>
  <c r="R379" i="1"/>
  <c r="R208" i="1"/>
  <c r="R435" i="1"/>
  <c r="R442" i="1"/>
  <c r="R369" i="1"/>
  <c r="R338" i="1"/>
  <c r="R257" i="1"/>
  <c r="R142" i="1"/>
  <c r="R829" i="1"/>
  <c r="R147" i="1"/>
  <c r="R501" i="1"/>
  <c r="R907" i="1"/>
  <c r="R439" i="1"/>
  <c r="R356" i="1"/>
  <c r="R268" i="1"/>
  <c r="R444" i="1"/>
  <c r="R774" i="1"/>
  <c r="R111" i="1"/>
  <c r="R200" i="1"/>
  <c r="R457" i="1"/>
  <c r="R644" i="1"/>
  <c r="R570" i="1"/>
  <c r="R677" i="1"/>
  <c r="R768" i="1"/>
  <c r="R258" i="1"/>
  <c r="R360" i="1"/>
  <c r="R705" i="1"/>
  <c r="R707" i="1"/>
  <c r="R732" i="1"/>
  <c r="R365" i="1"/>
  <c r="R524" i="1"/>
  <c r="R488" i="1"/>
  <c r="R896" i="1"/>
  <c r="R900" i="1"/>
  <c r="R47" i="1"/>
  <c r="R455" i="1"/>
  <c r="R12" i="1"/>
  <c r="R828" i="1"/>
  <c r="R259" i="1"/>
  <c r="R591" i="1"/>
  <c r="R386" i="1"/>
  <c r="R821" i="1"/>
  <c r="R245" i="1"/>
  <c r="R361" i="1"/>
  <c r="R383" i="1"/>
  <c r="R348" i="1"/>
  <c r="R787" i="1"/>
  <c r="R588" i="1"/>
  <c r="R246" i="1"/>
  <c r="R42" i="1"/>
  <c r="R641" i="1"/>
  <c r="R624" i="1"/>
  <c r="R18" i="1"/>
  <c r="R75" i="1"/>
  <c r="R771" i="1"/>
  <c r="R493" i="1"/>
  <c r="R507" i="1"/>
  <c r="R540" i="1"/>
  <c r="R96" i="1"/>
  <c r="R11" i="1"/>
  <c r="R521" i="1"/>
  <c r="R137" i="1"/>
  <c r="R443" i="1"/>
  <c r="R346" i="1"/>
  <c r="R273" i="1"/>
  <c r="R648" i="1"/>
  <c r="R481" i="1"/>
  <c r="R489" i="1"/>
  <c r="R385" i="1"/>
  <c r="R908" i="1"/>
  <c r="R529" i="1"/>
  <c r="R778" i="1"/>
  <c r="R289" i="1"/>
  <c r="R322" i="1"/>
  <c r="R294" i="1"/>
  <c r="R658" i="1"/>
  <c r="R409" i="1"/>
  <c r="R357" i="1"/>
  <c r="R514" i="1"/>
  <c r="R740" i="1"/>
  <c r="R655" i="1"/>
  <c r="R43" i="1"/>
  <c r="R110" i="1"/>
  <c r="R855" i="1"/>
  <c r="R738" i="1"/>
  <c r="R897" i="1"/>
  <c r="R19" i="1"/>
  <c r="R160" i="1"/>
  <c r="R779" i="1"/>
  <c r="R262" i="1"/>
  <c r="R44" i="1"/>
  <c r="R715" i="1"/>
  <c r="R218" i="1"/>
  <c r="R837" i="1"/>
  <c r="R543" i="1"/>
  <c r="R703" i="1"/>
  <c r="R52" i="1"/>
  <c r="R451" i="1"/>
  <c r="R520" i="1"/>
  <c r="R390" i="1"/>
  <c r="R41" i="1"/>
  <c r="R639" i="1"/>
  <c r="R816" i="1"/>
  <c r="R312" i="1"/>
  <c r="R867" i="1"/>
  <c r="R152" i="1"/>
  <c r="R213" i="1"/>
  <c r="R612" i="1"/>
  <c r="R663" i="1"/>
  <c r="R228" i="1"/>
  <c r="R159" i="1"/>
  <c r="R548" i="1"/>
  <c r="R858" i="1"/>
  <c r="R473" i="1"/>
  <c r="R31" i="1"/>
  <c r="R121" i="1"/>
  <c r="R691" i="1"/>
  <c r="R418" i="1"/>
  <c r="R710" i="1"/>
  <c r="R610" i="1"/>
  <c r="R633" i="1"/>
  <c r="R255" i="1"/>
  <c r="R21" i="1"/>
  <c r="R718" i="1"/>
  <c r="R319" i="1"/>
  <c r="R72" i="1"/>
  <c r="R673" i="1"/>
  <c r="R883" i="1"/>
  <c r="R619" i="1"/>
  <c r="R391" i="1"/>
  <c r="R717" i="1"/>
  <c r="R734" i="1"/>
  <c r="R615" i="1"/>
  <c r="R865" i="1"/>
  <c r="R533" i="1"/>
  <c r="R913" i="1"/>
  <c r="R502" i="1"/>
  <c r="R317" i="1"/>
  <c r="R546" i="1"/>
  <c r="R874" i="1"/>
  <c r="R872" i="1"/>
  <c r="R199" i="1"/>
  <c r="R332" i="1"/>
  <c r="R879" i="1"/>
  <c r="R868" i="1"/>
  <c r="R475" i="1"/>
  <c r="R85" i="1"/>
  <c r="R158" i="1"/>
  <c r="R772" i="1"/>
  <c r="R660" i="1"/>
  <c r="R724" i="1"/>
  <c r="R130" i="1"/>
  <c r="R136" i="1"/>
  <c r="R432" i="1"/>
  <c r="R653" i="1"/>
  <c r="R477" i="1"/>
  <c r="R195" i="1"/>
  <c r="R616" i="1"/>
  <c r="R49" i="1"/>
  <c r="R340" i="1"/>
  <c r="R744" i="1"/>
  <c r="R410" i="1"/>
  <c r="R789" i="1"/>
  <c r="R611" i="1"/>
  <c r="R178" i="1"/>
  <c r="R264" i="1"/>
  <c r="R176" i="1"/>
  <c r="R26" i="1"/>
  <c r="R780" i="1"/>
  <c r="R250" i="1"/>
  <c r="R582" i="1"/>
  <c r="R389" i="1"/>
  <c r="R225" i="1"/>
  <c r="R90" i="1"/>
  <c r="R185" i="1"/>
  <c r="R574" i="1"/>
  <c r="R7" i="1"/>
  <c r="R847" i="1"/>
  <c r="R171" i="1"/>
  <c r="R803" i="1"/>
  <c r="R645" i="1"/>
  <c r="R860" i="1"/>
  <c r="R148" i="1"/>
  <c r="R194" i="1"/>
  <c r="R415" i="1"/>
  <c r="R157" i="1"/>
  <c r="R98" i="1"/>
  <c r="R350" i="1"/>
  <c r="R921" i="1"/>
  <c r="R277" i="1"/>
  <c r="R462" i="1"/>
  <c r="R330" i="1"/>
  <c r="R441" i="1"/>
  <c r="R375" i="1"/>
  <c r="R299" i="1"/>
  <c r="R598" i="1"/>
  <c r="R485" i="1"/>
  <c r="R842" i="1"/>
  <c r="R32" i="1"/>
  <c r="R412" i="1"/>
  <c r="R751" i="1"/>
  <c r="R4" i="1"/>
  <c r="R919" i="1"/>
  <c r="R922" i="1"/>
  <c r="R755" i="1"/>
  <c r="R14" i="1"/>
  <c r="R906" i="1"/>
  <c r="R585" i="1"/>
  <c r="R143" i="1"/>
  <c r="R728" i="1"/>
  <c r="R135" i="1"/>
  <c r="R526" i="1"/>
  <c r="R515" i="1"/>
  <c r="R890" i="1"/>
  <c r="R697" i="1"/>
  <c r="R484" i="1"/>
  <c r="R336" i="1"/>
  <c r="R209" i="1"/>
  <c r="R287" i="1"/>
  <c r="R469" i="1"/>
  <c r="R215" i="1"/>
  <c r="R155" i="1"/>
  <c r="R364" i="1"/>
  <c r="R105" i="1"/>
  <c r="R603" i="1"/>
  <c r="R511" i="1"/>
  <c r="R381" i="1"/>
  <c r="R785" i="1"/>
  <c r="R666" i="1"/>
  <c r="R145" i="1"/>
  <c r="R901" i="1"/>
  <c r="R266" i="1"/>
  <c r="R819" i="1"/>
  <c r="R696" i="1"/>
  <c r="R881" i="1"/>
  <c r="R298" i="1"/>
  <c r="R421" i="1"/>
  <c r="R447" i="1"/>
  <c r="R398" i="1"/>
  <c r="R849" i="1"/>
  <c r="R519" i="1"/>
  <c r="R397" i="1"/>
  <c r="R351" i="1"/>
  <c r="R869" i="1"/>
  <c r="R725" i="1"/>
  <c r="R104" i="1"/>
  <c r="R876" i="1"/>
  <c r="R483" i="1"/>
  <c r="R851" i="1"/>
  <c r="R60" i="1"/>
  <c r="R597" i="1"/>
  <c r="R153" i="1"/>
  <c r="R448" i="1"/>
  <c r="R254" i="1"/>
  <c r="R191" i="1"/>
  <c r="R640" i="1"/>
  <c r="R614" i="1"/>
  <c r="R30" i="1"/>
  <c r="R407" i="1"/>
  <c r="R895" i="1"/>
  <c r="R192" i="1"/>
  <c r="R161" i="1"/>
  <c r="R270" i="1"/>
  <c r="R716" i="1"/>
  <c r="R165" i="1"/>
  <c r="R853" i="1"/>
  <c r="R767" i="1"/>
  <c r="R123" i="1"/>
  <c r="R805" i="1"/>
  <c r="R179" i="1"/>
  <c r="R586" i="1"/>
  <c r="R28" i="1"/>
  <c r="R870" i="1"/>
  <c r="R567" i="1"/>
  <c r="R434" i="1"/>
  <c r="R915" i="1"/>
  <c r="R354" i="1"/>
  <c r="R66" i="1"/>
  <c r="R572" i="1"/>
  <c r="R220" i="1"/>
  <c r="R87" i="1"/>
  <c r="R372" i="1"/>
  <c r="R334" i="1"/>
  <c r="R83" i="1"/>
  <c r="R300" i="1"/>
  <c r="R545" i="1"/>
  <c r="R436" i="1"/>
  <c r="R278" i="1"/>
  <c r="R414" i="1"/>
  <c r="R556" i="1"/>
  <c r="R875" i="1"/>
  <c r="R871" i="1"/>
  <c r="R5" i="1"/>
  <c r="R202" i="1"/>
  <c r="R720" i="1"/>
  <c r="R912" i="1"/>
  <c r="R399" i="1"/>
  <c r="R594" i="1"/>
  <c r="R8" i="1"/>
  <c r="R261" i="1"/>
  <c r="R27" i="1"/>
  <c r="R341" i="1"/>
  <c r="R835" i="1"/>
  <c r="R126" i="1"/>
  <c r="R889" i="1"/>
  <c r="R781" i="1"/>
  <c r="R251" i="1"/>
  <c r="R490" i="1"/>
  <c r="R84" i="1"/>
  <c r="R634" i="1"/>
  <c r="R392" i="1"/>
  <c r="R675" i="1"/>
  <c r="R378" i="1"/>
  <c r="R689" i="1"/>
  <c r="R560" i="1"/>
  <c r="R482" i="1"/>
  <c r="R239" i="1"/>
  <c r="R589" i="1"/>
  <c r="R569" i="1"/>
  <c r="R65" i="1"/>
  <c r="R260" i="1"/>
  <c r="R88" i="1"/>
  <c r="R669" i="1"/>
  <c r="R219" i="1"/>
  <c r="R843" i="1"/>
  <c r="R676" i="1"/>
  <c r="R23" i="1"/>
  <c r="R863" i="1"/>
  <c r="R187" i="1"/>
  <c r="R806" i="1"/>
  <c r="R423" i="1"/>
  <c r="R320" i="1"/>
  <c r="R887" i="1"/>
  <c r="R812" i="1"/>
  <c r="R719" i="1"/>
  <c r="R467" i="1"/>
  <c r="R70" i="1"/>
  <c r="R510" i="1"/>
  <c r="R61" i="1"/>
  <c r="R205" i="1"/>
  <c r="R551" i="1"/>
  <c r="R563" i="1"/>
  <c r="R433" i="1"/>
  <c r="R737" i="1"/>
  <c r="R426" i="1"/>
  <c r="R807" i="1"/>
  <c r="R550" i="1"/>
  <c r="R759" i="1"/>
  <c r="R918" i="1"/>
  <c r="R460" i="1"/>
  <c r="R568" i="1"/>
  <c r="R512" i="1"/>
  <c r="R670" i="1"/>
  <c r="R437" i="1"/>
  <c r="R290" i="1"/>
  <c r="R899" i="1"/>
  <c r="R29" i="1"/>
  <c r="R58" i="1"/>
  <c r="R525" i="1"/>
  <c r="R413" i="1"/>
  <c r="R403" i="1"/>
  <c r="R326" i="1"/>
  <c r="R59" i="1"/>
  <c r="R680" i="1"/>
  <c r="R189" i="1"/>
  <c r="R667" i="1"/>
  <c r="R24" i="1"/>
  <c r="R445" i="1"/>
  <c r="R144" i="1"/>
  <c r="R453" i="1"/>
  <c r="R82" i="1"/>
  <c r="R632" i="1"/>
  <c r="R424" i="1"/>
  <c r="R51" i="1"/>
  <c r="R362" i="1"/>
  <c r="R203" i="1"/>
  <c r="R562" i="1"/>
  <c r="R495" i="1"/>
  <c r="R752" i="1"/>
  <c r="R55" i="1"/>
  <c r="R286" i="1"/>
  <c r="R459" i="1"/>
  <c r="R363" i="1"/>
  <c r="R48" i="1"/>
  <c r="R661" i="1"/>
  <c r="R431" i="1"/>
  <c r="R917" i="1"/>
  <c r="R470" i="1"/>
  <c r="R539" i="1"/>
  <c r="R112" i="1"/>
  <c r="R884" i="1"/>
  <c r="R303" i="1"/>
  <c r="R107" i="1"/>
  <c r="R706" i="1"/>
  <c r="R578" i="1"/>
  <c r="R802" i="1"/>
  <c r="R508" i="1"/>
  <c r="R650" i="1"/>
  <c r="R108" i="1"/>
  <c r="R417" i="1"/>
  <c r="R694" i="1"/>
  <c r="R99" i="1"/>
  <c r="R753" i="1"/>
  <c r="R731" i="1"/>
  <c r="R471" i="1"/>
  <c r="R173" i="1"/>
  <c r="R746" i="1"/>
  <c r="R700" i="1"/>
  <c r="R599" i="1"/>
  <c r="R838" i="1"/>
  <c r="R244" i="1"/>
  <c r="R769" i="1"/>
  <c r="R790" i="1"/>
  <c r="R368" i="1"/>
  <c r="R404" i="1"/>
  <c r="R366" i="1"/>
  <c r="R652" i="1"/>
  <c r="R880" i="1"/>
  <c r="R163" i="1"/>
  <c r="R16" i="1"/>
  <c r="R553" i="1"/>
  <c r="R735" i="1"/>
  <c r="R497" i="1"/>
  <c r="R91" i="1"/>
  <c r="R120" i="1"/>
  <c r="R671" i="1"/>
  <c r="R625" i="1"/>
  <c r="R373" i="1"/>
  <c r="R458" i="1"/>
  <c r="R127" i="1"/>
  <c r="R708" i="1"/>
  <c r="R798" i="1"/>
  <c r="R747" i="1"/>
  <c r="R355" i="1"/>
  <c r="R788" i="1"/>
  <c r="R343" i="1"/>
  <c r="R182" i="1"/>
  <c r="R688" i="1"/>
  <c r="R487" i="1"/>
  <c r="R384" i="1"/>
  <c r="R271" i="1"/>
  <c r="R50" i="1"/>
  <c r="R380" i="1"/>
  <c r="R463" i="1"/>
  <c r="R904" i="1"/>
  <c r="R162" i="1"/>
  <c r="R824" i="1"/>
  <c r="R283" i="1"/>
  <c r="R117" i="1"/>
  <c r="R63" i="1"/>
  <c r="R249" i="1"/>
  <c r="R573" i="1"/>
  <c r="R466" i="1"/>
  <c r="R596" i="1"/>
  <c r="R406" i="1"/>
  <c r="R491" i="1"/>
  <c r="R494" i="1"/>
  <c r="R56" i="1"/>
  <c r="R284" i="1"/>
  <c r="R247" i="1"/>
  <c r="R777" i="1"/>
  <c r="R499" i="1"/>
  <c r="R618" i="1"/>
  <c r="R396" i="1"/>
  <c r="R25" i="1"/>
  <c r="R678" i="1"/>
  <c r="R93" i="1"/>
  <c r="R836" i="1"/>
  <c r="R45" i="1"/>
  <c r="R73" i="1"/>
  <c r="R395" i="1"/>
  <c r="R227" i="1"/>
  <c r="R628" i="1"/>
  <c r="R498" i="1"/>
  <c r="R113" i="1"/>
  <c r="R748" i="1"/>
  <c r="R339" i="1"/>
  <c r="R265" i="1"/>
  <c r="R169" i="1"/>
  <c r="R856" i="1"/>
  <c r="R394" i="1"/>
  <c r="R492" i="1"/>
  <c r="R587" i="1"/>
  <c r="R446" i="1"/>
  <c r="R905" i="1"/>
  <c r="R503" i="1"/>
  <c r="R81" i="1"/>
  <c r="R134" i="1"/>
  <c r="R222" i="1"/>
  <c r="R542" i="1"/>
  <c r="R555" i="1"/>
  <c r="R530" i="1"/>
  <c r="R279" i="1"/>
  <c r="R893" i="1"/>
  <c r="R528" i="1"/>
  <c r="R282" i="1"/>
  <c r="R10" i="1"/>
  <c r="R726" i="1"/>
  <c r="R238" i="1"/>
  <c r="R71" i="1"/>
  <c r="R15" i="1"/>
  <c r="R888" i="1"/>
  <c r="R128" i="1"/>
  <c r="R212" i="1"/>
  <c r="R518" i="1"/>
  <c r="R537" i="1"/>
  <c r="R773" i="1"/>
  <c r="R685" i="1"/>
  <c r="R575" i="1"/>
  <c r="R758" i="1"/>
  <c r="R17" i="1"/>
  <c r="R34" i="1"/>
  <c r="R564" i="1"/>
  <c r="R345" i="1"/>
  <c r="R242" i="1"/>
  <c r="R231" i="1"/>
  <c r="R602" i="1"/>
  <c r="R374" i="1"/>
  <c r="R478" i="1"/>
  <c r="R579" i="1"/>
  <c r="R766" i="1"/>
  <c r="R454" i="1"/>
  <c r="R527" i="1"/>
  <c r="R593" i="1"/>
  <c r="R513" i="1"/>
  <c r="R823" i="1"/>
  <c r="R427" i="1"/>
  <c r="R793" i="1"/>
  <c r="R532" i="1"/>
  <c r="R167" i="1"/>
  <c r="R237" i="1"/>
  <c r="R223" i="1"/>
  <c r="R911" i="1"/>
  <c r="R241" i="1"/>
  <c r="R229" i="1"/>
  <c r="R762" i="1"/>
  <c r="R834" i="1"/>
  <c r="R38" i="1"/>
  <c r="R291" i="1"/>
  <c r="R695" i="1"/>
  <c r="R103" i="1"/>
  <c r="R840" i="1"/>
  <c r="R536" i="1"/>
  <c r="R309" i="1"/>
  <c r="R62" i="1"/>
  <c r="R226" i="1"/>
  <c r="R184" i="1"/>
  <c r="R541" i="1"/>
  <c r="R757" i="1"/>
  <c r="R313" i="1"/>
  <c r="R604" i="1"/>
  <c r="R743" i="1"/>
  <c r="R224" i="1"/>
  <c r="R643" i="1"/>
  <c r="R646" i="1"/>
  <c r="R263" i="1"/>
  <c r="R886" i="1"/>
  <c r="R133" i="1"/>
  <c r="R337" i="1"/>
  <c r="R522" i="1"/>
  <c r="R902" i="1"/>
  <c r="R877" i="1"/>
  <c r="R595" i="1"/>
  <c r="R704" i="1"/>
  <c r="R565" i="1"/>
  <c r="R275" i="1"/>
  <c r="R211" i="1"/>
  <c r="R701" i="1"/>
  <c r="R813" i="1"/>
  <c r="R150" i="1"/>
  <c r="R190" i="1"/>
  <c r="R850" i="1"/>
  <c r="R276" i="1"/>
  <c r="R916" i="1"/>
  <c r="R786" i="1"/>
  <c r="R57" i="1"/>
  <c r="R419" i="1"/>
  <c r="R505" i="1"/>
  <c r="R285" i="1"/>
  <c r="R617" i="1"/>
  <c r="R517" i="1"/>
  <c r="R506" i="1"/>
  <c r="R854" i="1"/>
  <c r="R763" i="1"/>
  <c r="R534" i="1"/>
  <c r="R504" i="1"/>
  <c r="R914" i="1"/>
  <c r="R430" i="1"/>
  <c r="R552" i="1"/>
  <c r="R122" i="1"/>
  <c r="R784" i="1"/>
  <c r="R267" i="1"/>
  <c r="R600" i="1"/>
  <c r="R181" i="1"/>
  <c r="R827" i="1"/>
  <c r="R620" i="1"/>
  <c r="R654" i="1"/>
  <c r="R449" i="1"/>
  <c r="R814" i="1"/>
  <c r="R100" i="1"/>
  <c r="R124" i="1"/>
  <c r="R74" i="1"/>
  <c r="R820" i="1"/>
  <c r="R894" i="1"/>
  <c r="R859" i="1"/>
  <c r="R637" i="1"/>
  <c r="R315" i="1"/>
  <c r="R739" i="1"/>
  <c r="R331" i="1"/>
  <c r="R681" i="1"/>
  <c r="R119" i="1"/>
  <c r="R305" i="1"/>
  <c r="R592" i="1"/>
  <c r="R106" i="1"/>
  <c r="R547" i="1"/>
  <c r="R118" i="1"/>
  <c r="R754" i="1"/>
  <c r="R193" i="1"/>
  <c r="R558" i="1"/>
  <c r="R408" i="1"/>
  <c r="R861" i="1"/>
  <c r="R480" i="1"/>
  <c r="R272" i="1"/>
  <c r="R92" i="1"/>
  <c r="R204" i="1"/>
  <c r="R910" i="1"/>
  <c r="R577" i="1"/>
  <c r="R745" i="1"/>
  <c r="R583" i="1"/>
  <c r="R864" i="1"/>
  <c r="R301" i="1"/>
  <c r="R479" i="1"/>
  <c r="R274" i="1"/>
  <c r="R370" i="1"/>
  <c r="R252" i="1"/>
  <c r="R425" i="1"/>
  <c r="R177" i="1"/>
  <c r="R293" i="1"/>
  <c r="R544" i="1"/>
  <c r="R76" i="1"/>
  <c r="R554" i="1"/>
  <c r="R692" i="1"/>
  <c r="R826" i="1"/>
  <c r="R140" i="1"/>
  <c r="R168" i="1"/>
  <c r="R333" i="1"/>
  <c r="R811" i="1"/>
  <c r="R344" i="1"/>
  <c r="R36" i="1"/>
  <c r="R606" i="1"/>
  <c r="R358" i="1"/>
  <c r="R154" i="1"/>
  <c r="R216" i="1"/>
  <c r="R622" i="1"/>
  <c r="R882" i="1"/>
  <c r="R605" i="1"/>
  <c r="R656" i="1"/>
  <c r="R186" i="1"/>
  <c r="R783" i="1"/>
  <c r="R844" i="1"/>
  <c r="R367" i="1"/>
  <c r="R64" i="1"/>
  <c r="R848" i="1"/>
  <c r="R253" i="1"/>
  <c r="R316" i="1"/>
  <c r="R683" i="1"/>
  <c r="R302" i="1"/>
  <c r="R808" i="1"/>
  <c r="R411" i="1"/>
  <c r="R428" i="1"/>
  <c r="R9" i="1"/>
  <c r="R832" i="1"/>
  <c r="R500" i="1"/>
  <c r="R760" i="1"/>
  <c r="R845" i="1"/>
  <c r="R201" i="1"/>
  <c r="R438" i="1"/>
  <c r="R314" i="1"/>
  <c r="R188" i="1"/>
  <c r="R324" i="1"/>
  <c r="R80" i="1"/>
  <c r="R329" i="1"/>
  <c r="R323" i="1"/>
  <c r="R416" i="1"/>
  <c r="R665" i="1"/>
  <c r="R770" i="1"/>
  <c r="R472" i="1"/>
  <c r="R825" i="1"/>
  <c r="R686" i="1"/>
  <c r="R95" i="1"/>
  <c r="R584" i="1"/>
  <c r="R698" i="1"/>
  <c r="R308" i="1"/>
  <c r="R687" i="1"/>
  <c r="R756" i="1"/>
  <c r="R523" i="1"/>
  <c r="R713" i="1"/>
  <c r="R797" i="1"/>
  <c r="R94" i="1"/>
  <c r="R465" i="1"/>
  <c r="R693" i="1"/>
  <c r="R535" i="1"/>
  <c r="R601" i="1"/>
  <c r="R561" i="1"/>
  <c r="R164" i="1"/>
  <c r="R791" i="1"/>
  <c r="R794" i="1"/>
  <c r="R376" i="1"/>
  <c r="R647" i="1"/>
  <c r="R609" i="1"/>
  <c r="R402" i="1"/>
  <c r="R468" i="1"/>
  <c r="R115" i="1"/>
  <c r="R749" i="1"/>
  <c r="R682" i="1"/>
  <c r="R831" i="1"/>
  <c r="R79" i="1"/>
  <c r="R750" i="1"/>
  <c r="R89" i="1"/>
  <c r="R359" i="1"/>
  <c r="R796" i="1"/>
  <c r="R347" i="1"/>
  <c r="R636" i="1"/>
  <c r="R741" i="1"/>
  <c r="R78" i="1"/>
  <c r="R722" i="1"/>
  <c r="R352" i="1"/>
  <c r="R815" i="1"/>
  <c r="R236" i="1"/>
  <c r="R804" i="1"/>
  <c r="R22" i="1"/>
  <c r="R240" i="1"/>
  <c r="R736" i="1"/>
  <c r="R132" i="1"/>
  <c r="R116" i="1"/>
  <c r="R679" i="1"/>
  <c r="R68" i="1"/>
  <c r="R180" i="1"/>
  <c r="R149" i="1"/>
  <c r="R792" i="1"/>
  <c r="R6" i="1"/>
  <c r="R531" i="1"/>
  <c r="R97" i="1"/>
  <c r="R830" i="1"/>
  <c r="R723" i="1"/>
  <c r="R702" i="1"/>
  <c r="R862" i="1"/>
  <c r="R649" i="1"/>
  <c r="R256" i="1"/>
  <c r="R221" i="1"/>
  <c r="R684" i="1"/>
  <c r="R699" i="1"/>
  <c r="R800" i="1"/>
  <c r="R328" i="1"/>
  <c r="R818" i="1"/>
  <c r="R175" i="1"/>
  <c r="R764" i="1"/>
  <c r="R841" i="1"/>
  <c r="R642" i="1"/>
  <c r="R210" i="1"/>
  <c r="R657" i="1"/>
  <c r="R292" i="1"/>
  <c r="R474" i="1"/>
  <c r="R450" i="1"/>
  <c r="R516" i="1"/>
  <c r="R580" i="1"/>
  <c r="R327" i="1"/>
  <c r="R306" i="1"/>
  <c r="R651" i="1"/>
  <c r="R102" i="1"/>
  <c r="R420" i="1"/>
  <c r="R672" i="1"/>
  <c r="R765" i="1"/>
  <c r="R509" i="1"/>
  <c r="R311" i="1"/>
  <c r="R69" i="1"/>
  <c r="R125" i="1"/>
  <c r="R54" i="1"/>
  <c r="R174" i="1"/>
  <c r="R243" i="1"/>
  <c r="R920" i="1"/>
  <c r="R721" i="1"/>
  <c r="R156" i="1"/>
  <c r="R233" i="1"/>
  <c r="R576" i="1"/>
  <c r="R486" i="1"/>
  <c r="R146" i="1"/>
  <c r="R422" i="1"/>
  <c r="R207" i="1"/>
  <c r="R321" i="1"/>
  <c r="R197" i="1"/>
  <c r="R566" i="1"/>
  <c r="R833" i="1"/>
  <c r="R388" i="1"/>
  <c r="R730" i="1"/>
  <c r="R387" i="1"/>
  <c r="R248" i="1"/>
  <c r="R878" i="1"/>
  <c r="C142" i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Y129" i="8" l="1"/>
  <c r="Y128" i="8"/>
  <c r="AD14" i="8"/>
  <c r="W128" i="8"/>
  <c r="F1452" i="8"/>
  <c r="H22" i="13"/>
  <c r="L21" i="13"/>
  <c r="M21" i="13"/>
  <c r="J24" i="13"/>
  <c r="AC3" i="8"/>
  <c r="AB3" i="8"/>
  <c r="X4" i="5"/>
  <c r="AB4" i="5"/>
  <c r="AC4" i="5"/>
  <c r="AD4" i="5"/>
  <c r="AA4" i="5"/>
  <c r="AE4" i="5"/>
  <c r="Z4" i="5"/>
  <c r="Y4" i="5"/>
  <c r="X6" i="5"/>
  <c r="AB6" i="5"/>
  <c r="Y6" i="5"/>
  <c r="AC6" i="5"/>
  <c r="Z6" i="5"/>
  <c r="AA6" i="5"/>
  <c r="AE6" i="5"/>
  <c r="AD6" i="5"/>
  <c r="X20" i="5"/>
  <c r="AB20" i="5"/>
  <c r="AD20" i="5"/>
  <c r="AC20" i="5"/>
  <c r="AA20" i="5"/>
  <c r="AE20" i="5"/>
  <c r="Z20" i="5"/>
  <c r="Y20" i="5"/>
  <c r="X12" i="5"/>
  <c r="AB12" i="5"/>
  <c r="Y12" i="5"/>
  <c r="AC12" i="5"/>
  <c r="Z12" i="5"/>
  <c r="AA12" i="5"/>
  <c r="AE12" i="5"/>
  <c r="AD12" i="5"/>
  <c r="X21" i="5"/>
  <c r="Z21" i="5"/>
  <c r="AD21" i="5"/>
  <c r="AA21" i="5"/>
  <c r="AE21" i="5"/>
  <c r="AC21" i="5"/>
  <c r="Y21" i="5"/>
  <c r="AB21" i="5"/>
  <c r="X7" i="5"/>
  <c r="Z7" i="5"/>
  <c r="AD7" i="5"/>
  <c r="AA7" i="5"/>
  <c r="AE7" i="5"/>
  <c r="Y7" i="5"/>
  <c r="AB7" i="5"/>
  <c r="AC7" i="5"/>
  <c r="X5" i="5"/>
  <c r="Z5" i="5"/>
  <c r="AD5" i="5"/>
  <c r="AB5" i="5"/>
  <c r="AA5" i="5"/>
  <c r="AE5" i="5"/>
  <c r="AC5" i="5"/>
  <c r="Y5" i="5"/>
  <c r="X8" i="5"/>
  <c r="AB8" i="5"/>
  <c r="AC8" i="5"/>
  <c r="AA8" i="5"/>
  <c r="AE8" i="5"/>
  <c r="Z8" i="5"/>
  <c r="AD8" i="5"/>
  <c r="Y8" i="5"/>
  <c r="X16" i="5"/>
  <c r="AB16" i="5"/>
  <c r="Z16" i="5"/>
  <c r="AC16" i="5"/>
  <c r="Y16" i="5"/>
  <c r="AA16" i="5"/>
  <c r="AE16" i="5"/>
  <c r="AD16" i="5"/>
  <c r="X14" i="5"/>
  <c r="AB14" i="5"/>
  <c r="Y14" i="5"/>
  <c r="Z14" i="5"/>
  <c r="AC14" i="5"/>
  <c r="AD14" i="5"/>
  <c r="AA14" i="5"/>
  <c r="AE14" i="5"/>
  <c r="X9" i="5"/>
  <c r="Z9" i="5"/>
  <c r="AD9" i="5"/>
  <c r="AB9" i="5"/>
  <c r="AA9" i="5"/>
  <c r="AE9" i="5"/>
  <c r="AC9" i="5"/>
  <c r="Y9" i="5"/>
  <c r="X11" i="5"/>
  <c r="Z11" i="5"/>
  <c r="AD11" i="5"/>
  <c r="AB11" i="5"/>
  <c r="AA11" i="5"/>
  <c r="AE11" i="5"/>
  <c r="Y11" i="5"/>
  <c r="AC11" i="5"/>
  <c r="X13" i="5"/>
  <c r="Z13" i="5"/>
  <c r="AD13" i="5"/>
  <c r="AA13" i="5"/>
  <c r="AE13" i="5"/>
  <c r="AC13" i="5"/>
  <c r="Y13" i="5"/>
  <c r="AB13" i="5"/>
  <c r="X22" i="5"/>
  <c r="AB22" i="5"/>
  <c r="Y22" i="5"/>
  <c r="AC22" i="5"/>
  <c r="Z22" i="5"/>
  <c r="AA22" i="5"/>
  <c r="AE22" i="5"/>
  <c r="AD22" i="5"/>
  <c r="X18" i="5"/>
  <c r="AB18" i="5"/>
  <c r="Y18" i="5"/>
  <c r="AD18" i="5"/>
  <c r="AC18" i="5"/>
  <c r="AA18" i="5"/>
  <c r="AE18" i="5"/>
  <c r="Z18" i="5"/>
  <c r="X23" i="5"/>
  <c r="Z23" i="5"/>
  <c r="AD23" i="5"/>
  <c r="AB23" i="5"/>
  <c r="AA23" i="5"/>
  <c r="AE23" i="5"/>
  <c r="Y23" i="5"/>
  <c r="AC23" i="5"/>
  <c r="X17" i="5"/>
  <c r="Z17" i="5"/>
  <c r="AD17" i="5"/>
  <c r="AA17" i="5"/>
  <c r="AE17" i="5"/>
  <c r="AB17" i="5"/>
  <c r="AC17" i="5"/>
  <c r="Y17" i="5"/>
  <c r="X26" i="5"/>
  <c r="AB26" i="5"/>
  <c r="Y26" i="5"/>
  <c r="AC26" i="5"/>
  <c r="Z26" i="5"/>
  <c r="AA26" i="5"/>
  <c r="AE26" i="5"/>
  <c r="AD26" i="5"/>
  <c r="X10" i="5"/>
  <c r="AB10" i="5"/>
  <c r="Y10" i="5"/>
  <c r="AC10" i="5"/>
  <c r="Z10" i="5"/>
  <c r="AA10" i="5"/>
  <c r="AE10" i="5"/>
  <c r="AD10" i="5"/>
  <c r="X24" i="5"/>
  <c r="AB24" i="5"/>
  <c r="Y24" i="5"/>
  <c r="AC24" i="5"/>
  <c r="Z24" i="5"/>
  <c r="AA24" i="5"/>
  <c r="AE24" i="5"/>
  <c r="AD24" i="5"/>
  <c r="X19" i="5"/>
  <c r="Z19" i="5"/>
  <c r="AD19" i="5"/>
  <c r="AA19" i="5"/>
  <c r="AE19" i="5"/>
  <c r="Y19" i="5"/>
  <c r="AB19" i="5"/>
  <c r="AC19" i="5"/>
  <c r="X15" i="5"/>
  <c r="Z15" i="5"/>
  <c r="AD15" i="5"/>
  <c r="AA15" i="5"/>
  <c r="AE15" i="5"/>
  <c r="Y15" i="5"/>
  <c r="AC15" i="5"/>
  <c r="AB15" i="5"/>
  <c r="X25" i="5"/>
  <c r="Z25" i="5"/>
  <c r="AD25" i="5"/>
  <c r="AB25" i="5"/>
  <c r="AA25" i="5"/>
  <c r="AE25" i="5"/>
  <c r="AC25" i="5"/>
  <c r="Y25" i="5"/>
  <c r="F924" i="1"/>
  <c r="S385" i="1"/>
  <c r="S220" i="1"/>
  <c r="S337" i="1"/>
  <c r="S452" i="1"/>
  <c r="S95" i="1"/>
  <c r="S664" i="1"/>
  <c r="S484" i="1"/>
  <c r="S827" i="1"/>
  <c r="S398" i="1"/>
  <c r="S137" i="1"/>
  <c r="S297" i="1"/>
  <c r="S463" i="1"/>
  <c r="S455" i="1"/>
  <c r="S252" i="1"/>
  <c r="S519" i="1"/>
  <c r="S264" i="1"/>
  <c r="S217" i="1"/>
  <c r="S233" i="1"/>
  <c r="S182" i="1"/>
  <c r="S545" i="1"/>
  <c r="S269" i="1"/>
  <c r="S617" i="1"/>
  <c r="S186" i="1"/>
  <c r="S170" i="1"/>
  <c r="S86" i="1"/>
  <c r="S486" i="1"/>
  <c r="S909" i="1"/>
  <c r="S234" i="1"/>
  <c r="S289" i="1"/>
  <c r="S157" i="1"/>
  <c r="S109" i="1"/>
  <c r="S322" i="1"/>
  <c r="S374" i="1"/>
  <c r="S22" i="1"/>
  <c r="S377" i="1"/>
  <c r="S326" i="1"/>
  <c r="S884" i="1"/>
  <c r="S724" i="1"/>
  <c r="S472" i="1"/>
  <c r="S372" i="1"/>
  <c r="S403" i="1"/>
  <c r="S671" i="1"/>
  <c r="S127" i="1"/>
  <c r="S552" i="1"/>
  <c r="S7" i="1"/>
  <c r="S524" i="1"/>
  <c r="S64" i="1"/>
  <c r="S11" i="1"/>
  <c r="S516" i="1"/>
  <c r="S445" i="1"/>
  <c r="S840" i="1"/>
  <c r="S205" i="1"/>
  <c r="S363" i="1"/>
  <c r="S202" i="1"/>
  <c r="S335" i="1"/>
  <c r="S174" i="1"/>
  <c r="S515" i="1"/>
  <c r="S173" i="1"/>
  <c r="S399" i="1"/>
  <c r="S461" i="1"/>
  <c r="S711" i="1"/>
  <c r="S263" i="1"/>
  <c r="S133" i="1"/>
  <c r="S555" i="1"/>
  <c r="S574" i="1"/>
  <c r="S681" i="1"/>
  <c r="S725" i="1"/>
  <c r="S730" i="1"/>
  <c r="S480" i="1"/>
  <c r="S588" i="1"/>
  <c r="S365" i="1"/>
  <c r="S920" i="1"/>
  <c r="S268" i="1"/>
  <c r="S351" i="1"/>
  <c r="S591" i="1"/>
  <c r="S236" i="1"/>
  <c r="S104" i="1"/>
  <c r="S294" i="1"/>
  <c r="S285" i="1"/>
  <c r="S871" i="1"/>
  <c r="S243" i="1"/>
  <c r="S75" i="1"/>
  <c r="S870" i="1"/>
  <c r="S721" i="1"/>
  <c r="S474" i="1"/>
  <c r="S151" i="1"/>
  <c r="S640" i="1"/>
  <c r="S831" i="1"/>
  <c r="S446" i="1"/>
  <c r="S359" i="1"/>
  <c r="S165" i="1"/>
  <c r="S116" i="1"/>
  <c r="S444" i="1"/>
  <c r="S799" i="1"/>
  <c r="S191" i="1"/>
  <c r="S917" i="1"/>
  <c r="S898" i="1"/>
  <c r="S846" i="1"/>
  <c r="S565" i="1"/>
  <c r="S912" i="1"/>
  <c r="S19" i="1"/>
  <c r="S162" i="1"/>
  <c r="S540" i="1"/>
  <c r="S890" i="1"/>
  <c r="S602" i="1"/>
  <c r="S97" i="1"/>
  <c r="S559" i="1"/>
  <c r="S148" i="1"/>
  <c r="S740" i="1"/>
  <c r="S49" i="1"/>
  <c r="S476" i="1"/>
  <c r="S126" i="1"/>
  <c r="S712" i="1"/>
  <c r="S242" i="1"/>
  <c r="S765" i="1"/>
  <c r="S535" i="1"/>
  <c r="S110" i="1"/>
  <c r="S20" i="1"/>
  <c r="S843" i="1"/>
  <c r="S872" i="1"/>
  <c r="S132" i="1"/>
  <c r="S40" i="1"/>
  <c r="S346" i="1"/>
  <c r="S891" i="1"/>
  <c r="S630" i="1"/>
  <c r="S62" i="1"/>
  <c r="S272" i="1"/>
  <c r="S177" i="1"/>
  <c r="S12" i="1"/>
  <c r="S107" i="1"/>
  <c r="S51" i="1"/>
  <c r="S344" i="1"/>
  <c r="S208" i="1"/>
  <c r="S854" i="1"/>
  <c r="S67" i="1"/>
  <c r="S762" i="1"/>
  <c r="S738" i="1"/>
  <c r="S260" i="1"/>
  <c r="S83" i="1"/>
  <c r="S66" i="1"/>
  <c r="S42" i="1"/>
  <c r="S295" i="1"/>
  <c r="S34" i="1"/>
  <c r="S838" i="1"/>
  <c r="S87" i="1"/>
  <c r="S595" i="1"/>
  <c r="S708" i="1"/>
  <c r="S910" i="1"/>
  <c r="S35" i="1"/>
  <c r="S782" i="1"/>
  <c r="S741" i="1"/>
  <c r="S893" i="1"/>
  <c r="S780" i="1"/>
  <c r="S654" i="1"/>
  <c r="S100" i="1"/>
  <c r="S689" i="1"/>
  <c r="S758" i="1"/>
  <c r="S428" i="1"/>
  <c r="S113" i="1"/>
  <c r="S833" i="1"/>
  <c r="S92" i="1"/>
  <c r="S776" i="1"/>
  <c r="S469" i="1"/>
  <c r="S401" i="1"/>
  <c r="S46" i="1"/>
  <c r="S267" i="1"/>
  <c r="S222" i="1"/>
  <c r="S757" i="1"/>
  <c r="S753" i="1"/>
  <c r="S477" i="1"/>
  <c r="S430" i="1"/>
  <c r="S597" i="1"/>
  <c r="S521" i="1"/>
  <c r="S824" i="1"/>
  <c r="S610" i="1"/>
  <c r="S683" i="1"/>
  <c r="S669" i="1"/>
  <c r="S345" i="1"/>
  <c r="S373" i="1"/>
  <c r="S641" i="1"/>
  <c r="S331" i="1"/>
  <c r="S489" i="1"/>
  <c r="S785" i="1"/>
  <c r="S276" i="1"/>
  <c r="S911" i="1"/>
  <c r="S572" i="1"/>
  <c r="S14" i="1"/>
  <c r="S492" i="1"/>
  <c r="S666" i="1"/>
  <c r="S750" i="1"/>
  <c r="S375" i="1"/>
  <c r="S493" i="1"/>
  <c r="S350" i="1"/>
  <c r="S85" i="1"/>
  <c r="S491" i="1"/>
  <c r="S607" i="1"/>
  <c r="S609" i="1"/>
  <c r="S279" i="1"/>
  <c r="S283" i="1"/>
  <c r="S882" i="1"/>
  <c r="S431" i="1"/>
  <c r="S384" i="1"/>
  <c r="S719" i="1"/>
  <c r="S416" i="1"/>
  <c r="S727" i="1"/>
  <c r="S608" i="1"/>
  <c r="S141" i="1"/>
  <c r="S797" i="1"/>
  <c r="S561" i="1"/>
  <c r="S532" i="1"/>
  <c r="S370" i="1"/>
  <c r="S729" i="1"/>
  <c r="S39" i="1"/>
  <c r="S509" i="1"/>
  <c r="S813" i="1"/>
  <c r="S464" i="1"/>
  <c r="S652" i="1"/>
  <c r="S56" i="1"/>
  <c r="S369" i="1"/>
  <c r="S77" i="1"/>
  <c r="S425" i="1"/>
  <c r="S251" i="1"/>
  <c r="S529" i="1"/>
  <c r="S443" i="1"/>
  <c r="S388" i="1"/>
  <c r="S571" i="1"/>
  <c r="S101" i="1"/>
  <c r="S531" i="1"/>
  <c r="S150" i="1"/>
  <c r="S278" i="1"/>
  <c r="S628" i="1"/>
  <c r="S658" i="1"/>
  <c r="S111" i="1"/>
  <c r="S105" i="1"/>
  <c r="S768" i="1"/>
  <c r="S517" i="1"/>
  <c r="S587" i="1"/>
  <c r="S881" i="1"/>
  <c r="S690" i="1"/>
  <c r="S759" i="1"/>
  <c r="S624" i="1"/>
  <c r="S24" i="1"/>
  <c r="S825" i="1"/>
  <c r="S874" i="1"/>
  <c r="S722" i="1"/>
  <c r="S814" i="1"/>
  <c r="S731" i="1"/>
  <c r="S164" i="1"/>
  <c r="S701" i="1"/>
  <c r="S287" i="1"/>
  <c r="S867" i="1"/>
  <c r="S460" i="1"/>
  <c r="S286" i="1"/>
  <c r="S368" i="1"/>
  <c r="S453" i="1"/>
  <c r="S558" i="1"/>
  <c r="S298" i="1"/>
  <c r="S845" i="1"/>
  <c r="S152" i="1"/>
  <c r="S61" i="1"/>
  <c r="S414" i="1"/>
  <c r="S682" i="1"/>
  <c r="S723" i="1"/>
  <c r="S577" i="1"/>
  <c r="S125" i="1"/>
  <c r="S606" i="1"/>
  <c r="S604" i="1"/>
  <c r="S749" i="1"/>
  <c r="S306" i="1"/>
  <c r="S766" i="1"/>
  <c r="S644" i="1"/>
  <c r="S128" i="1"/>
  <c r="S317" i="1"/>
  <c r="S38" i="1"/>
  <c r="S230" i="1"/>
  <c r="S348" i="1"/>
  <c r="S80" i="1"/>
  <c r="S93" i="1"/>
  <c r="S340" i="1"/>
  <c r="S417" i="1"/>
  <c r="S734" i="1"/>
  <c r="S573" i="1"/>
  <c r="S391" i="1"/>
  <c r="S209" i="1"/>
  <c r="S203" i="1"/>
  <c r="S513" i="1"/>
  <c r="S570" i="1"/>
  <c r="S886" i="1"/>
  <c r="S568" i="1"/>
  <c r="S223" i="1"/>
  <c r="S81" i="1"/>
  <c r="S777" i="1"/>
  <c r="S639" i="1"/>
  <c r="S292" i="1"/>
  <c r="S332" i="1"/>
  <c r="S902" i="1"/>
  <c r="S102" i="1"/>
  <c r="S896" i="1"/>
  <c r="S142" i="1"/>
  <c r="S726" i="1"/>
  <c r="S380" i="1"/>
  <c r="S154" i="1"/>
  <c r="S702" i="1"/>
  <c r="S663" i="1"/>
  <c r="S68" i="1"/>
  <c r="S389" i="1"/>
  <c r="S645" i="1"/>
  <c r="S918" i="1"/>
  <c r="S717" i="1"/>
  <c r="S367" i="1"/>
  <c r="S244" i="1"/>
  <c r="S792" i="1"/>
  <c r="S579" i="1"/>
  <c r="S361" i="1"/>
  <c r="S755" i="1"/>
  <c r="S147" i="1"/>
  <c r="S665" i="1"/>
  <c r="S743" i="1"/>
  <c r="S342" i="1"/>
  <c r="S145" i="1"/>
  <c r="S201" i="1"/>
  <c r="S247" i="1"/>
  <c r="S781" i="1"/>
  <c r="S544" i="1"/>
  <c r="S103" i="1"/>
  <c r="S394" i="1"/>
  <c r="S691" i="1"/>
  <c r="S514" i="1"/>
  <c r="S25" i="1"/>
  <c r="S868" i="1"/>
  <c r="S518" i="1"/>
  <c r="S876" i="1"/>
  <c r="S575" i="1"/>
  <c r="S714" i="1"/>
  <c r="S271" i="1"/>
  <c r="S747" i="1"/>
  <c r="S810" i="1"/>
  <c r="S670" i="1"/>
  <c r="S424" i="1"/>
  <c r="S44" i="1"/>
  <c r="S466" i="1"/>
  <c r="S656" i="1"/>
  <c r="S850" i="1"/>
  <c r="S500" i="1"/>
  <c r="S311" i="1"/>
  <c r="S562" i="1"/>
  <c r="S860" i="1"/>
  <c r="S638" i="1"/>
  <c r="S564" i="1"/>
  <c r="S74" i="1"/>
  <c r="S530" i="1"/>
  <c r="S409" i="1"/>
  <c r="S916" i="1"/>
  <c r="S235" i="1"/>
  <c r="S281" i="1"/>
  <c r="S355" i="1"/>
  <c r="S239" i="1"/>
  <c r="S47" i="1"/>
  <c r="S655" i="1"/>
  <c r="S499" i="1"/>
  <c r="S913" i="1"/>
  <c r="S156" i="1"/>
  <c r="S356" i="1"/>
  <c r="S614" i="1"/>
  <c r="S586" i="1"/>
  <c r="S696" i="1"/>
  <c r="S786" i="1"/>
  <c r="S715" i="1"/>
  <c r="S794" i="1"/>
  <c r="S328" i="1"/>
  <c r="S334" i="1"/>
  <c r="S117" i="1"/>
  <c r="S525" i="1"/>
  <c r="S299" i="1"/>
  <c r="S5" i="1"/>
  <c r="S4" i="1"/>
  <c r="S505" i="1"/>
  <c r="S301" i="1"/>
  <c r="S816" i="1"/>
  <c r="S756" i="1"/>
  <c r="S855" i="1"/>
  <c r="S692" i="1"/>
  <c r="S229" i="1"/>
  <c r="S338" i="1"/>
  <c r="S487" i="1"/>
  <c r="S787" i="1"/>
  <c r="S802" i="1"/>
  <c r="S632" i="1"/>
  <c r="S623" i="1"/>
  <c r="S907" i="1"/>
  <c r="S861" i="1"/>
  <c r="S470" i="1"/>
  <c r="S228" i="1"/>
  <c r="S745" i="1"/>
  <c r="S791" i="1"/>
  <c r="S779" i="1"/>
  <c r="S742" i="1"/>
  <c r="S65" i="1"/>
  <c r="S767" i="1"/>
  <c r="S718" i="1"/>
  <c r="S194" i="1"/>
  <c r="S166" i="1"/>
  <c r="S449" i="1"/>
  <c r="S190" i="1"/>
  <c r="S546" i="1"/>
  <c r="S503" i="1"/>
  <c r="S231" i="1"/>
  <c r="S550" i="1"/>
  <c r="S293" i="1"/>
  <c r="S643" i="1"/>
  <c r="S473" i="1"/>
  <c r="S600" i="1"/>
  <c r="S454" i="1"/>
  <c r="S159" i="1"/>
  <c r="S329" i="1"/>
  <c r="S198" i="1"/>
  <c r="S6" i="1"/>
  <c r="S847" i="1"/>
  <c r="S647" i="1"/>
  <c r="S225" i="1"/>
  <c r="S379" i="1"/>
  <c r="S863" i="1"/>
  <c r="S709" i="1"/>
  <c r="S585" i="1"/>
  <c r="S892" i="1"/>
  <c r="S131" i="1"/>
  <c r="S901" i="1"/>
  <c r="S751" i="1"/>
  <c r="S772" i="1"/>
  <c r="S713" i="1"/>
  <c r="S305" i="1"/>
  <c r="S134" i="1"/>
  <c r="S422" i="1"/>
  <c r="S764" i="1"/>
  <c r="S37" i="1"/>
  <c r="S187" i="1"/>
  <c r="S674" i="1"/>
  <c r="S436" i="1"/>
  <c r="S210" i="1"/>
  <c r="S621" i="1"/>
  <c r="S382" i="1"/>
  <c r="S410" i="1"/>
  <c r="S537" i="1"/>
  <c r="S594" i="1"/>
  <c r="S232" i="1"/>
  <c r="S224" i="1"/>
  <c r="S707" i="1"/>
  <c r="S580" i="1"/>
  <c r="S878" i="1"/>
  <c r="S392" i="1"/>
  <c r="S171" i="1"/>
  <c r="S255" i="1"/>
  <c r="S259" i="1"/>
  <c r="S371" i="1"/>
  <c r="S651" i="1"/>
  <c r="S36" i="1"/>
  <c r="S812" i="1"/>
  <c r="S167" i="1"/>
  <c r="S626" i="1"/>
  <c r="S312" i="1"/>
  <c r="S441" i="1"/>
  <c r="S637" i="1"/>
  <c r="S527" i="1"/>
  <c r="S207" i="1"/>
  <c r="S146" i="1"/>
  <c r="S693" i="1"/>
  <c r="S903" i="1"/>
  <c r="S821" i="1"/>
  <c r="S396" i="1"/>
  <c r="S875" i="1"/>
  <c r="S316" i="1"/>
  <c r="S192" i="1"/>
  <c r="S736" i="1"/>
  <c r="S30" i="1"/>
  <c r="B30" i="9" s="1"/>
  <c r="S265" i="1"/>
  <c r="S823" i="1"/>
  <c r="S612" i="1"/>
  <c r="S179" i="1"/>
  <c r="S835" i="1"/>
  <c r="S325" i="1"/>
  <c r="S60" i="1"/>
  <c r="S817" i="1"/>
  <c r="S601" i="1"/>
  <c r="S136" i="1"/>
  <c r="S158" i="1"/>
  <c r="S248" i="1"/>
  <c r="S241" i="1"/>
  <c r="S915" i="1"/>
  <c r="S393" i="1"/>
  <c r="S140" i="1"/>
  <c r="S806" i="1"/>
  <c r="S629" i="1"/>
  <c r="S386" i="1"/>
  <c r="S556" i="1"/>
  <c r="S620" i="1"/>
  <c r="S280" i="1"/>
  <c r="S659" i="1"/>
  <c r="S404" i="1"/>
  <c r="S798" i="1"/>
  <c r="S853" i="1"/>
  <c r="S921" i="1"/>
  <c r="S508" i="1"/>
  <c r="S437" i="1"/>
  <c r="S523" i="1"/>
  <c r="S418" i="1"/>
  <c r="S673" i="1"/>
  <c r="S366" i="1"/>
  <c r="S10" i="1"/>
  <c r="S478" i="1"/>
  <c r="S820" i="1"/>
  <c r="S122" i="1"/>
  <c r="S433" i="1"/>
  <c r="S533" i="1"/>
  <c r="S378" i="1"/>
  <c r="S770" i="1"/>
  <c r="S138" i="1"/>
  <c r="S270" i="1"/>
  <c r="S661" i="1"/>
  <c r="S695" i="1"/>
  <c r="S112" i="1"/>
  <c r="S204" i="1"/>
  <c r="S82" i="1"/>
  <c r="S625" i="1"/>
  <c r="S720" i="1"/>
  <c r="S402" i="1"/>
  <c r="S106" i="1"/>
  <c r="S199" i="1"/>
  <c r="S619" i="1"/>
  <c r="S897" i="1"/>
  <c r="S763" i="1"/>
  <c r="S830" i="1"/>
  <c r="S266" i="1"/>
  <c r="S856" i="1"/>
  <c r="S567" i="1"/>
  <c r="S130" i="1"/>
  <c r="S650" i="1"/>
  <c r="S362" i="1"/>
  <c r="S584" i="1"/>
  <c r="S412" i="1"/>
  <c r="S400" i="1"/>
  <c r="S796" i="1"/>
  <c r="S485" i="1"/>
  <c r="S769" i="1"/>
  <c r="S226" i="1"/>
  <c r="S560" i="1"/>
  <c r="S115" i="1"/>
  <c r="S257" i="1"/>
  <c r="S43" i="1"/>
  <c r="S124" i="1"/>
  <c r="S13" i="1"/>
  <c r="S592" i="1"/>
  <c r="S253" i="1"/>
  <c r="S596" i="1"/>
  <c r="S353" i="1"/>
  <c r="S686" i="1"/>
  <c r="S119" i="1"/>
  <c r="S488" i="1"/>
  <c r="S55" i="1"/>
  <c r="S716" i="1"/>
  <c r="S172" i="1"/>
  <c r="S704" i="1"/>
  <c r="S262" i="1"/>
  <c r="S215" i="1"/>
  <c r="S631" i="1"/>
  <c r="S648" i="1"/>
  <c r="S237" i="1"/>
  <c r="S888" i="1"/>
  <c r="S183" i="1"/>
  <c r="S589" i="1"/>
  <c r="S848" i="1"/>
  <c r="S622" i="1"/>
  <c r="S176" i="1"/>
  <c r="S435" i="1"/>
  <c r="S274" i="1"/>
  <c r="S662" i="1"/>
  <c r="S511" i="1"/>
  <c r="S153" i="1"/>
  <c r="S699" i="1"/>
  <c r="S475" i="1"/>
  <c r="S462" i="1"/>
  <c r="S494" i="1"/>
  <c r="S419" i="1"/>
  <c r="S72" i="1"/>
  <c r="S324" i="1"/>
  <c r="S904" i="1"/>
  <c r="S413" i="1"/>
  <c r="S79" i="1"/>
  <c r="S421" i="1"/>
  <c r="S677" i="1"/>
  <c r="S175" i="1"/>
  <c r="S818" i="1"/>
  <c r="S634" i="1"/>
  <c r="S89" i="1"/>
  <c r="S837" i="1"/>
  <c r="S679" i="1"/>
  <c r="S549" i="1"/>
  <c r="S447" i="1"/>
  <c r="S358" i="1"/>
  <c r="S479" i="1"/>
  <c r="S684" i="1"/>
  <c r="S807" i="1"/>
  <c r="S826" i="1"/>
  <c r="S839" i="1"/>
  <c r="S451" i="1"/>
  <c r="S598" i="1"/>
  <c r="S733" i="1"/>
  <c r="S188" i="1"/>
  <c r="S603" i="1"/>
  <c r="S440" i="1"/>
  <c r="S668" i="1"/>
  <c r="S795" i="1"/>
  <c r="S120" i="1"/>
  <c r="S139" i="1"/>
  <c r="S554" i="1"/>
  <c r="S551" i="1"/>
  <c r="S129" i="1"/>
  <c r="S908" i="1"/>
  <c r="S249" i="1"/>
  <c r="S465" i="1"/>
  <c r="S887" i="1"/>
  <c r="S58" i="1"/>
  <c r="S432" i="1"/>
  <c r="S135" i="1"/>
  <c r="S70" i="1"/>
  <c r="S649" i="1"/>
  <c r="S291" i="1"/>
  <c r="S200" i="1"/>
  <c r="S52" i="1"/>
  <c r="S862" i="1"/>
  <c r="S407" i="1"/>
  <c r="S245" i="1"/>
  <c r="S803" i="1"/>
  <c r="S277" i="1"/>
  <c r="S381" i="1"/>
  <c r="S29" i="1"/>
  <c r="B29" i="9" s="1"/>
  <c r="S78" i="1"/>
  <c r="S144" i="1"/>
  <c r="S250" i="1"/>
  <c r="S212" i="1"/>
  <c r="S468" i="1"/>
  <c r="S760" i="1"/>
  <c r="S59" i="1"/>
  <c r="S700" i="1"/>
  <c r="S238" i="1"/>
  <c r="S576" i="1"/>
  <c r="S528" i="1"/>
  <c r="S357" i="1"/>
  <c r="S221" i="1"/>
  <c r="S829" i="1"/>
  <c r="S254" i="1"/>
  <c r="S448" i="1"/>
  <c r="S642" i="1"/>
  <c r="S557" i="1"/>
  <c r="S613" i="1"/>
  <c r="S775" i="1"/>
  <c r="S189" i="1"/>
  <c r="S793" i="1"/>
  <c r="S471" i="1"/>
  <c r="S774" i="1"/>
  <c r="S427" i="1"/>
  <c r="S877" i="1"/>
  <c r="S288" i="1"/>
  <c r="S869" i="1"/>
  <c r="S879" i="1"/>
  <c r="S660" i="1"/>
  <c r="S163" i="1"/>
  <c r="S91" i="1"/>
  <c r="S45" i="1"/>
  <c r="S343" i="1"/>
  <c r="S333" i="1"/>
  <c r="S809" i="1"/>
  <c r="S178" i="1"/>
  <c r="S482" i="1"/>
  <c r="S883" i="1"/>
  <c r="S688" i="1"/>
  <c r="S216" i="1"/>
  <c r="S842" i="1"/>
  <c r="S318" i="1"/>
  <c r="S406" i="1"/>
  <c r="S17" i="1"/>
  <c r="S680" i="1"/>
  <c r="S905" i="1"/>
  <c r="S185" i="1"/>
  <c r="S865" i="1"/>
  <c r="S227" i="1"/>
  <c r="S676" i="1"/>
  <c r="S894" i="1"/>
  <c r="S773" i="1"/>
  <c r="S214" i="1"/>
  <c r="S687" i="1"/>
  <c r="S706" i="1"/>
  <c r="S349" i="1"/>
  <c r="S73" i="1"/>
  <c r="S615" i="1"/>
  <c r="S841" i="1"/>
  <c r="S71" i="1"/>
  <c r="S539" i="1"/>
  <c r="S459" i="1"/>
  <c r="S522" i="1"/>
  <c r="S611" i="1"/>
  <c r="S33" i="1"/>
  <c r="S143" i="1"/>
  <c r="S616" i="1"/>
  <c r="S302" i="1"/>
  <c r="S341" i="1"/>
  <c r="S309" i="1"/>
  <c r="S376" i="1"/>
  <c r="S849" i="1"/>
  <c r="S605" i="1"/>
  <c r="S308" i="1"/>
  <c r="S490" i="1"/>
  <c r="S864" i="1"/>
  <c r="S27" i="1"/>
  <c r="B27" i="9" s="1"/>
  <c r="S899" i="1"/>
  <c r="S405" i="1"/>
  <c r="S593" i="1"/>
  <c r="S657" i="1"/>
  <c r="S467" i="1"/>
  <c r="S360" i="1"/>
  <c r="S439" i="1"/>
  <c r="S543" i="1"/>
  <c r="S483" i="1"/>
  <c r="S21" i="1"/>
  <c r="S542" i="1"/>
  <c r="S28" i="1"/>
  <c r="B28" i="9" s="1"/>
  <c r="S314" i="1"/>
  <c r="S197" i="1"/>
  <c r="S196" i="1"/>
  <c r="S434" i="1"/>
  <c r="S429" i="1"/>
  <c r="S501" i="1"/>
  <c r="S885" i="1"/>
  <c r="S41" i="1"/>
  <c r="S53" i="1"/>
  <c r="S395" i="1"/>
  <c r="S256" i="1"/>
  <c r="S450" i="1"/>
  <c r="S94" i="1"/>
  <c r="S698" i="1"/>
  <c r="S50" i="1"/>
  <c r="S98" i="1"/>
  <c r="S771" i="1"/>
  <c r="S808" i="1"/>
  <c r="S193" i="1"/>
  <c r="S804" i="1"/>
  <c r="S672" i="1"/>
  <c r="S108" i="1"/>
  <c r="S678" i="1"/>
  <c r="S553" i="1"/>
  <c r="S213" i="1"/>
  <c r="S9" i="1"/>
  <c r="S364" i="1"/>
  <c r="S526" i="1"/>
  <c r="S685" i="1"/>
  <c r="S919" i="1"/>
  <c r="S99" i="1"/>
  <c r="S18" i="1"/>
  <c r="S320" i="1"/>
  <c r="S857" i="1"/>
  <c r="S512" i="1"/>
  <c r="S354" i="1"/>
  <c r="S906" i="1"/>
  <c r="S313" i="1"/>
  <c r="S873" i="1"/>
  <c r="S423" i="1"/>
  <c r="S914" i="1"/>
  <c r="S497" i="1"/>
  <c r="S246" i="1"/>
  <c r="S851" i="1"/>
  <c r="S710" i="1"/>
  <c r="S323" i="1"/>
  <c r="S339" i="1"/>
  <c r="S866" i="1"/>
  <c r="S761" i="1"/>
  <c r="S895" i="1"/>
  <c r="S456" i="1"/>
  <c r="S536" i="1"/>
  <c r="S88" i="1"/>
  <c r="S457" i="1"/>
  <c r="S819" i="1"/>
  <c r="S290" i="1"/>
  <c r="S184" i="1"/>
  <c r="S801" i="1"/>
  <c r="S635" i="1"/>
  <c r="S496" i="1"/>
  <c r="S390" i="1"/>
  <c r="S859" i="1"/>
  <c r="S832" i="1"/>
  <c r="S502" i="1"/>
  <c r="S161" i="1"/>
  <c r="S84" i="1"/>
  <c r="S538" i="1"/>
  <c r="S32" i="1"/>
  <c r="S834" i="1"/>
  <c r="S805" i="1"/>
  <c r="S836" i="1"/>
  <c r="S653" i="1"/>
  <c r="S397" i="1"/>
  <c r="S275" i="1"/>
  <c r="S506" i="1"/>
  <c r="S315" i="1"/>
  <c r="S160" i="1"/>
  <c r="S307" i="1"/>
  <c r="S822" i="1"/>
  <c r="S155" i="1"/>
  <c r="S705" i="1"/>
  <c r="S778" i="1"/>
  <c r="S195" i="1"/>
  <c r="S520" i="1"/>
  <c r="S852" i="1"/>
  <c r="S352" i="1"/>
  <c r="S31" i="1"/>
  <c r="B31" i="9" s="1"/>
  <c r="S581" i="1"/>
  <c r="S123" i="1"/>
  <c r="S922" i="1"/>
  <c r="S889" i="1"/>
  <c r="S69" i="1"/>
  <c r="S880" i="1"/>
  <c r="S327" i="1"/>
  <c r="S754" i="1"/>
  <c r="S282" i="1"/>
  <c r="S240" i="1"/>
  <c r="S96" i="1"/>
  <c r="S218" i="1"/>
  <c r="S420" i="1"/>
  <c r="S300" i="1"/>
  <c r="S667" i="1"/>
  <c r="S219" i="1"/>
  <c r="S321" i="1"/>
  <c r="S211" i="1"/>
  <c r="S26" i="1"/>
  <c r="S563" i="1"/>
  <c r="S800" i="1"/>
  <c r="S57" i="1"/>
  <c r="S284" i="1"/>
  <c r="S728" i="1"/>
  <c r="S694" i="1"/>
  <c r="S168" i="1"/>
  <c r="S90" i="1"/>
  <c r="S304" i="1"/>
  <c r="S739" i="1"/>
  <c r="S504" i="1"/>
  <c r="S426" i="1"/>
  <c r="S48" i="1"/>
  <c r="S498" i="1"/>
  <c r="S578" i="1"/>
  <c r="S114" i="1"/>
  <c r="S408" i="1"/>
  <c r="S858" i="1"/>
  <c r="S541" i="1"/>
  <c r="S258" i="1"/>
  <c r="S76" i="1"/>
  <c r="S149" i="1"/>
  <c r="S788" i="1"/>
  <c r="S636" i="1"/>
  <c r="S828" i="1"/>
  <c r="S844" i="1"/>
  <c r="S411" i="1"/>
  <c r="S481" i="1"/>
  <c r="S206" i="1"/>
  <c r="S746" i="1"/>
  <c r="S415" i="1"/>
  <c r="S633" i="1"/>
  <c r="S383" i="1"/>
  <c r="S438" i="1"/>
  <c r="S811" i="1"/>
  <c r="S732" i="1"/>
  <c r="S121" i="1"/>
  <c r="S784" i="1"/>
  <c r="S180" i="1"/>
  <c r="S783" i="1"/>
  <c r="S319" i="1"/>
  <c r="S599" i="1"/>
  <c r="S618" i="1"/>
  <c r="S495" i="1"/>
  <c r="S16" i="1"/>
  <c r="S627" i="1"/>
  <c r="S697" i="1"/>
  <c r="S789" i="1"/>
  <c r="S547" i="1"/>
  <c r="S347" i="1"/>
  <c r="S23" i="1"/>
  <c r="S387" i="1"/>
  <c r="S458" i="1"/>
  <c r="S181" i="1"/>
  <c r="S752" i="1"/>
  <c r="S590" i="1"/>
  <c r="S442" i="1"/>
  <c r="S303" i="1"/>
  <c r="S510" i="1"/>
  <c r="S548" i="1"/>
  <c r="S900" i="1"/>
  <c r="S330" i="1"/>
  <c r="S169" i="1"/>
  <c r="S737" i="1"/>
  <c r="S703" i="1"/>
  <c r="S296" i="1"/>
  <c r="S748" i="1"/>
  <c r="S261" i="1"/>
  <c r="S675" i="1"/>
  <c r="S646" i="1"/>
  <c r="S118" i="1"/>
  <c r="S8" i="1"/>
  <c r="S63" i="1"/>
  <c r="S744" i="1"/>
  <c r="S569" i="1"/>
  <c r="S566" i="1"/>
  <c r="S507" i="1"/>
  <c r="S534" i="1"/>
  <c r="S815" i="1"/>
  <c r="S336" i="1"/>
  <c r="S735" i="1"/>
  <c r="S273" i="1"/>
  <c r="S54" i="1"/>
  <c r="S310" i="1"/>
  <c r="S15" i="1"/>
  <c r="S582" i="1"/>
  <c r="S583" i="1"/>
  <c r="S790" i="1"/>
  <c r="F1453" i="8" l="1"/>
  <c r="H23" i="13"/>
  <c r="L22" i="13"/>
  <c r="M22" i="13"/>
  <c r="J25" i="13"/>
  <c r="W15" i="1"/>
  <c r="B15" i="9"/>
  <c r="W8" i="1"/>
  <c r="B8" i="9"/>
  <c r="W23" i="1"/>
  <c r="B23" i="9"/>
  <c r="W16" i="1"/>
  <c r="B16" i="9"/>
  <c r="W26" i="1"/>
  <c r="B26" i="9"/>
  <c r="W18" i="1"/>
  <c r="B18" i="9"/>
  <c r="W9" i="1"/>
  <c r="B9" i="9"/>
  <c r="W21" i="1"/>
  <c r="B21" i="9"/>
  <c r="W17" i="1"/>
  <c r="B17" i="9"/>
  <c r="W13" i="1"/>
  <c r="B13" i="9"/>
  <c r="W10" i="1"/>
  <c r="B10" i="9"/>
  <c r="W6" i="1"/>
  <c r="B6" i="9"/>
  <c r="W4" i="1"/>
  <c r="B4" i="9"/>
  <c r="W5" i="1"/>
  <c r="B5" i="9"/>
  <c r="W25" i="1"/>
  <c r="B25" i="9"/>
  <c r="W24" i="1"/>
  <c r="B24" i="9"/>
  <c r="W14" i="1"/>
  <c r="B14" i="9"/>
  <c r="W12" i="1"/>
  <c r="B12" i="9"/>
  <c r="W20" i="1"/>
  <c r="B20" i="9"/>
  <c r="W19" i="1"/>
  <c r="B19" i="9"/>
  <c r="W11" i="1"/>
  <c r="B11" i="9"/>
  <c r="W7" i="1"/>
  <c r="B7" i="9"/>
  <c r="W22" i="1"/>
  <c r="B22" i="9"/>
  <c r="F925" i="1"/>
  <c r="F1454" i="8" l="1"/>
  <c r="H24" i="13"/>
  <c r="L23" i="13"/>
  <c r="M23" i="13"/>
  <c r="J26" i="13"/>
  <c r="AB7" i="1"/>
  <c r="Y7" i="1"/>
  <c r="AC7" i="1"/>
  <c r="Z7" i="1"/>
  <c r="AD7" i="1"/>
  <c r="AA7" i="1"/>
  <c r="AE7" i="1"/>
  <c r="AB19" i="1"/>
  <c r="Y19" i="1"/>
  <c r="AC19" i="1"/>
  <c r="Z19" i="1"/>
  <c r="AD19" i="1"/>
  <c r="AA19" i="1"/>
  <c r="AE19" i="1"/>
  <c r="Z12" i="1"/>
  <c r="AD12" i="1"/>
  <c r="AA12" i="1"/>
  <c r="AB12" i="1"/>
  <c r="Y12" i="1"/>
  <c r="AC12" i="1"/>
  <c r="AE12" i="1"/>
  <c r="Z24" i="1"/>
  <c r="AD24" i="1"/>
  <c r="AE24" i="1"/>
  <c r="Y24" i="1"/>
  <c r="AB24" i="1"/>
  <c r="AA24" i="1"/>
  <c r="AC24" i="1"/>
  <c r="AB5" i="1"/>
  <c r="AC5" i="1"/>
  <c r="Z5" i="1"/>
  <c r="AD5" i="1"/>
  <c r="Y5" i="1"/>
  <c r="AA5" i="1"/>
  <c r="AE5" i="1"/>
  <c r="Z6" i="1"/>
  <c r="AD6" i="1"/>
  <c r="AB6" i="1"/>
  <c r="AA6" i="1"/>
  <c r="AC6" i="1"/>
  <c r="Y6" i="1"/>
  <c r="AE6" i="1"/>
  <c r="AB13" i="1"/>
  <c r="Z13" i="1"/>
  <c r="AD13" i="1"/>
  <c r="Y13" i="1"/>
  <c r="AC13" i="1"/>
  <c r="AA13" i="1"/>
  <c r="AE13" i="1"/>
  <c r="AB21" i="1"/>
  <c r="Z21" i="1"/>
  <c r="AD21" i="1"/>
  <c r="Y21" i="1"/>
  <c r="AA21" i="1"/>
  <c r="AE21" i="1"/>
  <c r="AC21" i="1"/>
  <c r="Z18" i="1"/>
  <c r="AD18" i="1"/>
  <c r="AB18" i="1"/>
  <c r="AA18" i="1"/>
  <c r="AC18" i="1"/>
  <c r="Y18" i="1"/>
  <c r="AE18" i="1"/>
  <c r="Z16" i="1"/>
  <c r="AD16" i="1"/>
  <c r="AA16" i="1"/>
  <c r="Y16" i="1"/>
  <c r="AB16" i="1"/>
  <c r="AE16" i="1"/>
  <c r="AC16" i="1"/>
  <c r="Z8" i="1"/>
  <c r="AD8" i="1"/>
  <c r="AE8" i="1"/>
  <c r="Y8" i="1"/>
  <c r="AB8" i="1"/>
  <c r="AA8" i="1"/>
  <c r="AC8" i="1"/>
  <c r="Z22" i="1"/>
  <c r="AD22" i="1"/>
  <c r="AE22" i="1"/>
  <c r="AB22" i="1"/>
  <c r="AA22" i="1"/>
  <c r="AC22" i="1"/>
  <c r="Y22" i="1"/>
  <c r="AB11" i="1"/>
  <c r="Y11" i="1"/>
  <c r="Z11" i="1"/>
  <c r="AD11" i="1"/>
  <c r="AC11" i="1"/>
  <c r="AA11" i="1"/>
  <c r="AE11" i="1"/>
  <c r="Z20" i="1"/>
  <c r="AD20" i="1"/>
  <c r="AE20" i="1"/>
  <c r="AB20" i="1"/>
  <c r="AA20" i="1"/>
  <c r="AC20" i="1"/>
  <c r="Y20" i="1"/>
  <c r="Z14" i="1"/>
  <c r="AD14" i="1"/>
  <c r="AA14" i="1"/>
  <c r="AB14" i="1"/>
  <c r="AE14" i="1"/>
  <c r="AC14" i="1"/>
  <c r="Y14" i="1"/>
  <c r="AB25" i="1"/>
  <c r="Z25" i="1"/>
  <c r="AD25" i="1"/>
  <c r="Y25" i="1"/>
  <c r="AC25" i="1"/>
  <c r="AA25" i="1"/>
  <c r="AE25" i="1"/>
  <c r="Z4" i="1"/>
  <c r="AD4" i="1"/>
  <c r="AB4" i="1"/>
  <c r="AE4" i="1"/>
  <c r="AC4" i="1"/>
  <c r="AA4" i="1"/>
  <c r="Y4" i="1"/>
  <c r="Z10" i="1"/>
  <c r="AD10" i="1"/>
  <c r="AE10" i="1"/>
  <c r="AB10" i="1"/>
  <c r="AC10" i="1"/>
  <c r="Y10" i="1"/>
  <c r="AA10" i="1"/>
  <c r="AB17" i="1"/>
  <c r="AC17" i="1"/>
  <c r="Z17" i="1"/>
  <c r="AD17" i="1"/>
  <c r="Y17" i="1"/>
  <c r="AA17" i="1"/>
  <c r="AE17" i="1"/>
  <c r="AB9" i="1"/>
  <c r="Z9" i="1"/>
  <c r="AD9" i="1"/>
  <c r="Y9" i="1"/>
  <c r="AC9" i="1"/>
  <c r="AA9" i="1"/>
  <c r="AE9" i="1"/>
  <c r="Z26" i="1"/>
  <c r="AD26" i="1"/>
  <c r="AE26" i="1"/>
  <c r="AB26" i="1"/>
  <c r="AC26" i="1"/>
  <c r="Y26" i="1"/>
  <c r="AA26" i="1"/>
  <c r="AB23" i="1"/>
  <c r="Y23" i="1"/>
  <c r="Z23" i="1"/>
  <c r="AD23" i="1"/>
  <c r="AA23" i="1"/>
  <c r="AE23" i="1"/>
  <c r="AC23" i="1"/>
  <c r="AB15" i="1"/>
  <c r="Y15" i="1"/>
  <c r="Z15" i="1"/>
  <c r="AD15" i="1"/>
  <c r="AA15" i="1"/>
  <c r="AE15" i="1"/>
  <c r="AC15" i="1"/>
  <c r="X22" i="1"/>
  <c r="X7" i="1"/>
  <c r="X11" i="1"/>
  <c r="X19" i="1"/>
  <c r="X20" i="1"/>
  <c r="X12" i="1"/>
  <c r="X14" i="1"/>
  <c r="X24" i="1"/>
  <c r="X25" i="1"/>
  <c r="X5" i="1"/>
  <c r="X4" i="1"/>
  <c r="X6" i="1"/>
  <c r="X10" i="1"/>
  <c r="X13" i="1"/>
  <c r="X17" i="1"/>
  <c r="X21" i="1"/>
  <c r="X9" i="1"/>
  <c r="X18" i="1"/>
  <c r="X26" i="1"/>
  <c r="X16" i="1"/>
  <c r="X23" i="1"/>
  <c r="X8" i="1"/>
  <c r="X15" i="1"/>
  <c r="F926" i="1"/>
  <c r="F1455" i="8" l="1"/>
  <c r="H25" i="13"/>
  <c r="L24" i="13"/>
  <c r="M24" i="13"/>
  <c r="F927" i="1"/>
  <c r="F1456" i="8" l="1"/>
  <c r="H26" i="13"/>
  <c r="L25" i="13"/>
  <c r="M25" i="13"/>
  <c r="F928" i="1"/>
  <c r="F1457" i="8" l="1"/>
  <c r="L26" i="13"/>
  <c r="M26" i="13"/>
  <c r="F929" i="1"/>
  <c r="F1458" i="8" l="1"/>
  <c r="F930" i="1"/>
  <c r="F1459" i="8" l="1"/>
  <c r="F931" i="1"/>
  <c r="F1460" i="8" l="1"/>
  <c r="F1461" i="8" s="1"/>
  <c r="F1462" i="8" s="1"/>
  <c r="F1463" i="8" s="1"/>
  <c r="F1464" i="8" s="1"/>
  <c r="F1465" i="8" s="1"/>
  <c r="F1466" i="8" s="1"/>
  <c r="F1467" i="8" s="1"/>
  <c r="F1468" i="8" s="1"/>
  <c r="F1469" i="8" s="1"/>
  <c r="F1470" i="8" s="1"/>
  <c r="F1471" i="8" s="1"/>
  <c r="F1472" i="8" s="1"/>
  <c r="F1473" i="8" s="1"/>
  <c r="F1474" i="8" s="1"/>
  <c r="F1475" i="8" s="1"/>
  <c r="F1476" i="8" s="1"/>
  <c r="F1477" i="8" s="1"/>
  <c r="F1478" i="8" s="1"/>
  <c r="F1479" i="8" s="1"/>
  <c r="F1480" i="8" s="1"/>
  <c r="F1481" i="8" s="1"/>
  <c r="F1482" i="8" s="1"/>
  <c r="F1483" i="8" s="1"/>
  <c r="F1484" i="8" s="1"/>
  <c r="F1485" i="8" s="1"/>
  <c r="F1486" i="8" s="1"/>
  <c r="F1487" i="8" s="1"/>
  <c r="F1488" i="8" s="1"/>
  <c r="F1489" i="8" s="1"/>
  <c r="F1490" i="8" s="1"/>
  <c r="F1491" i="8" s="1"/>
  <c r="F1492" i="8" s="1"/>
  <c r="F1493" i="8" s="1"/>
  <c r="F1494" i="8" s="1"/>
  <c r="F1495" i="8" s="1"/>
  <c r="F1496" i="8" s="1"/>
  <c r="F1497" i="8" s="1"/>
  <c r="F1498" i="8" s="1"/>
  <c r="F1499" i="8" s="1"/>
  <c r="F1500" i="8" s="1"/>
  <c r="F1501" i="8" s="1"/>
  <c r="F1502" i="8" s="1"/>
  <c r="F1503" i="8" s="1"/>
  <c r="F1504" i="8" s="1"/>
  <c r="F1505" i="8" s="1"/>
  <c r="F1506" i="8" s="1"/>
  <c r="F1507" i="8" s="1"/>
  <c r="F1508" i="8" s="1"/>
  <c r="F1509" i="8" s="1"/>
  <c r="F1510" i="8" s="1"/>
  <c r="F1511" i="8" s="1"/>
  <c r="F1512" i="8" s="1"/>
  <c r="F1513" i="8" s="1"/>
  <c r="F1514" i="8" s="1"/>
  <c r="F1515" i="8" s="1"/>
  <c r="F1516" i="8" s="1"/>
  <c r="F1517" i="8" s="1"/>
  <c r="F1518" i="8" s="1"/>
  <c r="F1519" i="8" s="1"/>
  <c r="F1520" i="8" s="1"/>
  <c r="F1521" i="8" s="1"/>
  <c r="F1522" i="8" s="1"/>
  <c r="F1523" i="8" s="1"/>
  <c r="F1524" i="8" s="1"/>
  <c r="F1525" i="8" s="1"/>
  <c r="F1526" i="8" s="1"/>
  <c r="F1527" i="8" s="1"/>
  <c r="F1528" i="8" s="1"/>
  <c r="F1529" i="8" s="1"/>
  <c r="F1530" i="8" s="1"/>
  <c r="F1531" i="8" s="1"/>
  <c r="F1532" i="8" s="1"/>
  <c r="F1533" i="8" s="1"/>
  <c r="F1534" i="8" s="1"/>
  <c r="F1535" i="8" s="1"/>
  <c r="F1536" i="8" s="1"/>
  <c r="F1537" i="8" s="1"/>
  <c r="F1538" i="8" s="1"/>
  <c r="F1539" i="8" s="1"/>
  <c r="F1540" i="8" s="1"/>
  <c r="F1541" i="8" s="1"/>
  <c r="F1542" i="8" s="1"/>
  <c r="F1543" i="8" s="1"/>
  <c r="F1544" i="8" s="1"/>
  <c r="F1545" i="8" s="1"/>
  <c r="F1546" i="8" s="1"/>
  <c r="F1547" i="8" s="1"/>
  <c r="F1548" i="8" s="1"/>
  <c r="F1549" i="8" s="1"/>
  <c r="F1550" i="8" s="1"/>
  <c r="F1551" i="8" s="1"/>
  <c r="F1552" i="8" s="1"/>
  <c r="F1553" i="8" s="1"/>
  <c r="F1554" i="8" s="1"/>
  <c r="F1555" i="8" s="1"/>
  <c r="F1556" i="8" s="1"/>
  <c r="F1557" i="8" s="1"/>
  <c r="F1558" i="8" s="1"/>
  <c r="F1559" i="8" s="1"/>
  <c r="F1560" i="8" s="1"/>
  <c r="F1561" i="8" s="1"/>
  <c r="F1562" i="8" s="1"/>
  <c r="F1563" i="8" s="1"/>
  <c r="F1564" i="8" s="1"/>
  <c r="F1565" i="8" s="1"/>
  <c r="F1566" i="8" s="1"/>
  <c r="F1567" i="8" s="1"/>
  <c r="F1568" i="8" s="1"/>
  <c r="F1569" i="8" s="1"/>
  <c r="F1570" i="8" s="1"/>
  <c r="F1571" i="8" s="1"/>
  <c r="F1572" i="8" s="1"/>
  <c r="F1573" i="8" s="1"/>
  <c r="F1574" i="8" s="1"/>
  <c r="F1575" i="8" s="1"/>
  <c r="F1576" i="8" s="1"/>
  <c r="F1577" i="8" s="1"/>
  <c r="F1578" i="8" s="1"/>
  <c r="F1579" i="8" s="1"/>
  <c r="F1580" i="8" s="1"/>
  <c r="F1581" i="8" s="1"/>
  <c r="F1582" i="8" s="1"/>
  <c r="F1583" i="8" s="1"/>
  <c r="F1584" i="8" s="1"/>
  <c r="F1585" i="8" s="1"/>
  <c r="F1586" i="8" s="1"/>
  <c r="F1587" i="8" s="1"/>
  <c r="F1588" i="8" s="1"/>
  <c r="F1589" i="8" s="1"/>
  <c r="F1590" i="8" s="1"/>
  <c r="F1591" i="8" s="1"/>
  <c r="F1592" i="8" s="1"/>
  <c r="F1593" i="8" s="1"/>
  <c r="F1594" i="8" s="1"/>
  <c r="F1595" i="8" s="1"/>
  <c r="F1596" i="8" s="1"/>
  <c r="F1597" i="8" s="1"/>
  <c r="F1598" i="8" s="1"/>
  <c r="F1599" i="8" s="1"/>
  <c r="F1600" i="8" s="1"/>
  <c r="F1601" i="8" s="1"/>
  <c r="F1602" i="8" s="1"/>
  <c r="F1603" i="8" s="1"/>
  <c r="F1604" i="8" s="1"/>
  <c r="F1605" i="8" s="1"/>
  <c r="F1606" i="8" s="1"/>
  <c r="F1607" i="8" s="1"/>
  <c r="F1608" i="8" s="1"/>
  <c r="F1609" i="8" s="1"/>
  <c r="F1610" i="8" s="1"/>
  <c r="F1611" i="8" s="1"/>
  <c r="F1612" i="8" s="1"/>
  <c r="F1613" i="8" s="1"/>
  <c r="F1614" i="8" s="1"/>
  <c r="F1615" i="8" s="1"/>
  <c r="F1616" i="8" s="1"/>
  <c r="F1617" i="8" s="1"/>
  <c r="F1618" i="8" s="1"/>
  <c r="F1619" i="8" s="1"/>
  <c r="F1620" i="8" s="1"/>
  <c r="F1621" i="8" s="1"/>
  <c r="F1622" i="8" s="1"/>
  <c r="F1623" i="8" s="1"/>
  <c r="F1624" i="8" s="1"/>
  <c r="F1625" i="8" s="1"/>
  <c r="F1626" i="8" s="1"/>
  <c r="F1627" i="8" s="1"/>
  <c r="F1628" i="8" s="1"/>
  <c r="F1629" i="8" s="1"/>
  <c r="F1630" i="8" s="1"/>
  <c r="F1631" i="8" s="1"/>
  <c r="F1632" i="8" s="1"/>
  <c r="F1633" i="8" s="1"/>
  <c r="F1634" i="8" s="1"/>
  <c r="F1635" i="8" s="1"/>
  <c r="F1636" i="8" s="1"/>
  <c r="F1637" i="8" s="1"/>
  <c r="F1638" i="8" s="1"/>
  <c r="F1639" i="8" s="1"/>
  <c r="F1640" i="8" s="1"/>
  <c r="F1641" i="8" s="1"/>
  <c r="F1642" i="8" s="1"/>
  <c r="F1643" i="8" s="1"/>
  <c r="F1644" i="8" s="1"/>
  <c r="F1645" i="8" s="1"/>
  <c r="F1646" i="8" s="1"/>
  <c r="F1647" i="8" s="1"/>
  <c r="F1648" i="8" s="1"/>
  <c r="F1649" i="8" s="1"/>
  <c r="F1650" i="8" s="1"/>
  <c r="F1651" i="8" s="1"/>
  <c r="F1652" i="8" s="1"/>
  <c r="F1653" i="8" s="1"/>
  <c r="F1654" i="8" s="1"/>
  <c r="F1655" i="8" s="1"/>
  <c r="F1656" i="8" s="1"/>
  <c r="F1657" i="8" s="1"/>
  <c r="F1658" i="8" s="1"/>
  <c r="F1659" i="8" s="1"/>
  <c r="F1660" i="8" s="1"/>
  <c r="F1661" i="8" s="1"/>
  <c r="F1662" i="8" s="1"/>
  <c r="F1663" i="8" s="1"/>
  <c r="F1664" i="8" s="1"/>
  <c r="F1665" i="8" s="1"/>
  <c r="F1666" i="8" s="1"/>
  <c r="F1667" i="8" s="1"/>
  <c r="F1668" i="8" s="1"/>
  <c r="F1669" i="8" s="1"/>
  <c r="F1670" i="8" s="1"/>
  <c r="F1671" i="8" s="1"/>
  <c r="F1672" i="8" s="1"/>
  <c r="F1673" i="8" s="1"/>
  <c r="F1674" i="8" s="1"/>
  <c r="F1675" i="8" s="1"/>
  <c r="F1676" i="8" s="1"/>
  <c r="F1677" i="8" s="1"/>
  <c r="F1678" i="8" s="1"/>
  <c r="F1679" i="8" s="1"/>
  <c r="F1680" i="8" s="1"/>
  <c r="F1681" i="8" s="1"/>
  <c r="F1682" i="8" s="1"/>
  <c r="F1683" i="8" s="1"/>
  <c r="F1684" i="8" s="1"/>
  <c r="F1685" i="8" s="1"/>
  <c r="F1686" i="8" s="1"/>
  <c r="F1687" i="8" s="1"/>
  <c r="F1688" i="8" s="1"/>
  <c r="F1689" i="8" s="1"/>
  <c r="F1690" i="8" s="1"/>
  <c r="F1691" i="8" s="1"/>
  <c r="F1692" i="8" s="1"/>
  <c r="F1693" i="8" s="1"/>
  <c r="F1694" i="8" s="1"/>
  <c r="F1695" i="8" s="1"/>
  <c r="F1696" i="8" s="1"/>
  <c r="F1697" i="8" s="1"/>
  <c r="F1698" i="8" s="1"/>
  <c r="F1699" i="8" s="1"/>
  <c r="F1700" i="8" s="1"/>
  <c r="F1701" i="8" s="1"/>
  <c r="F1702" i="8" s="1"/>
  <c r="F1703" i="8" s="1"/>
  <c r="F1704" i="8" s="1"/>
  <c r="F1705" i="8" s="1"/>
  <c r="F1706" i="8" s="1"/>
  <c r="F1707" i="8" s="1"/>
  <c r="F1708" i="8" s="1"/>
  <c r="F1709" i="8" s="1"/>
  <c r="F1710" i="8" s="1"/>
  <c r="F1711" i="8" s="1"/>
  <c r="F1712" i="8" s="1"/>
  <c r="F1713" i="8" s="1"/>
  <c r="F1714" i="8" s="1"/>
  <c r="F1715" i="8" s="1"/>
  <c r="F1716" i="8" s="1"/>
  <c r="F1717" i="8" s="1"/>
  <c r="F1718" i="8" s="1"/>
  <c r="F1719" i="8" s="1"/>
  <c r="F1720" i="8" s="1"/>
  <c r="F1721" i="8" s="1"/>
  <c r="F1722" i="8" s="1"/>
  <c r="F1723" i="8" s="1"/>
  <c r="F1724" i="8" s="1"/>
  <c r="F1725" i="8" s="1"/>
  <c r="F1726" i="8" s="1"/>
  <c r="F1727" i="8" s="1"/>
  <c r="F1728" i="8" s="1"/>
  <c r="F1729" i="8" s="1"/>
  <c r="F1730" i="8" s="1"/>
  <c r="F1731" i="8" s="1"/>
  <c r="F1732" i="8" s="1"/>
  <c r="F1733" i="8" s="1"/>
  <c r="F1734" i="8" s="1"/>
  <c r="F1735" i="8" s="1"/>
  <c r="F1736" i="8" s="1"/>
  <c r="F1737" i="8" s="1"/>
  <c r="F1738" i="8" s="1"/>
  <c r="F1739" i="8" s="1"/>
  <c r="F1740" i="8" s="1"/>
  <c r="F1741" i="8" s="1"/>
  <c r="F1742" i="8" s="1"/>
  <c r="F1743" i="8" s="1"/>
  <c r="F1744" i="8" s="1"/>
  <c r="F1745" i="8" s="1"/>
  <c r="F1746" i="8" s="1"/>
  <c r="F1747" i="8" s="1"/>
  <c r="F1748" i="8" s="1"/>
  <c r="F1749" i="8" s="1"/>
  <c r="F1750" i="8" s="1"/>
  <c r="F1751" i="8" s="1"/>
  <c r="F1752" i="8" s="1"/>
  <c r="F1753" i="8" s="1"/>
  <c r="F1754" i="8" s="1"/>
  <c r="F1755" i="8" s="1"/>
  <c r="F1756" i="8" s="1"/>
  <c r="F1757" i="8" s="1"/>
  <c r="F1758" i="8" s="1"/>
  <c r="F1759" i="8" s="1"/>
  <c r="F1760" i="8" s="1"/>
  <c r="F1761" i="8" s="1"/>
  <c r="F1762" i="8" s="1"/>
  <c r="F1763" i="8" s="1"/>
  <c r="F1764" i="8" s="1"/>
  <c r="F1765" i="8" s="1"/>
  <c r="F1766" i="8" s="1"/>
  <c r="F1767" i="8" s="1"/>
  <c r="F1768" i="8" s="1"/>
  <c r="F1769" i="8" s="1"/>
  <c r="F1770" i="8" s="1"/>
  <c r="F1771" i="8" s="1"/>
  <c r="F1772" i="8" s="1"/>
  <c r="F1773" i="8" s="1"/>
  <c r="F1774" i="8" s="1"/>
  <c r="F1775" i="8" s="1"/>
  <c r="F1776" i="8" s="1"/>
  <c r="F1777" i="8" s="1"/>
  <c r="F1778" i="8" s="1"/>
  <c r="F1779" i="8" s="1"/>
  <c r="F1780" i="8" s="1"/>
  <c r="F1781" i="8" s="1"/>
  <c r="F1782" i="8" s="1"/>
  <c r="F1783" i="8" s="1"/>
  <c r="F1784" i="8" s="1"/>
  <c r="F1785" i="8" s="1"/>
  <c r="F1786" i="8" s="1"/>
  <c r="F1787" i="8" s="1"/>
  <c r="F1788" i="8" s="1"/>
  <c r="F1789" i="8" s="1"/>
  <c r="F1790" i="8" s="1"/>
  <c r="F1791" i="8" s="1"/>
  <c r="F1792" i="8" s="1"/>
  <c r="F1793" i="8" s="1"/>
  <c r="F1794" i="8" s="1"/>
  <c r="F1795" i="8" s="1"/>
  <c r="F1796" i="8" s="1"/>
  <c r="F1797" i="8" s="1"/>
  <c r="F1798" i="8" s="1"/>
  <c r="F1799" i="8" s="1"/>
  <c r="F1800" i="8" s="1"/>
  <c r="F1801" i="8" s="1"/>
  <c r="F1802" i="8" s="1"/>
  <c r="F1803" i="8" s="1"/>
  <c r="F1804" i="8" s="1"/>
  <c r="F1805" i="8" s="1"/>
  <c r="F1806" i="8" s="1"/>
  <c r="F1807" i="8" s="1"/>
  <c r="F1808" i="8" s="1"/>
  <c r="F1809" i="8" s="1"/>
  <c r="F1810" i="8" s="1"/>
  <c r="F1811" i="8" s="1"/>
  <c r="F1812" i="8" s="1"/>
  <c r="F1813" i="8" s="1"/>
  <c r="F1814" i="8" s="1"/>
  <c r="F1815" i="8" s="1"/>
  <c r="F1816" i="8" s="1"/>
  <c r="F1817" i="8" s="1"/>
  <c r="F1818" i="8" s="1"/>
  <c r="F1819" i="8" s="1"/>
  <c r="F1820" i="8" s="1"/>
  <c r="F1821" i="8" s="1"/>
  <c r="F1822" i="8" s="1"/>
  <c r="F1823" i="8" s="1"/>
  <c r="F1824" i="8" s="1"/>
  <c r="F1825" i="8" s="1"/>
  <c r="F1826" i="8" s="1"/>
  <c r="F1827" i="8" s="1"/>
  <c r="F1828" i="8" s="1"/>
  <c r="F1829" i="8" s="1"/>
  <c r="F1830" i="8" s="1"/>
  <c r="F1831" i="8" s="1"/>
  <c r="F1832" i="8" s="1"/>
  <c r="F1833" i="8" s="1"/>
  <c r="F1834" i="8" s="1"/>
  <c r="F1835" i="8" s="1"/>
  <c r="F1836" i="8" s="1"/>
  <c r="F1837" i="8" s="1"/>
  <c r="F1838" i="8" s="1"/>
  <c r="F1839" i="8" s="1"/>
  <c r="F1840" i="8" s="1"/>
  <c r="F1841" i="8" s="1"/>
  <c r="F1842" i="8" s="1"/>
  <c r="F1843" i="8" s="1"/>
  <c r="F1844" i="8" s="1"/>
  <c r="F1845" i="8" s="1"/>
  <c r="F1846" i="8" s="1"/>
  <c r="F1847" i="8" s="1"/>
  <c r="F1848" i="8" s="1"/>
  <c r="F1849" i="8" s="1"/>
  <c r="F1850" i="8" s="1"/>
  <c r="F1851" i="8" s="1"/>
  <c r="F1852" i="8" s="1"/>
  <c r="F1853" i="8" s="1"/>
  <c r="F1854" i="8" s="1"/>
  <c r="F1855" i="8" s="1"/>
  <c r="F1856" i="8" s="1"/>
  <c r="F1857" i="8" s="1"/>
  <c r="F1858" i="8" s="1"/>
  <c r="F1859" i="8" s="1"/>
  <c r="F1860" i="8" s="1"/>
  <c r="F1861" i="8" s="1"/>
  <c r="F1862" i="8" s="1"/>
  <c r="F1863" i="8" s="1"/>
  <c r="F1864" i="8" s="1"/>
  <c r="F1865" i="8" s="1"/>
  <c r="F1866" i="8" s="1"/>
  <c r="F1867" i="8" s="1"/>
  <c r="F1868" i="8" s="1"/>
  <c r="F1869" i="8" s="1"/>
  <c r="F1870" i="8" s="1"/>
  <c r="F1871" i="8" s="1"/>
  <c r="F1872" i="8" s="1"/>
  <c r="F1873" i="8" s="1"/>
  <c r="F1874" i="8" s="1"/>
  <c r="F1875" i="8" s="1"/>
  <c r="F1876" i="8" s="1"/>
  <c r="F1877" i="8" s="1"/>
  <c r="F1878" i="8" s="1"/>
  <c r="F1879" i="8" s="1"/>
  <c r="F1880" i="8" s="1"/>
  <c r="F1881" i="8" s="1"/>
  <c r="F1882" i="8" s="1"/>
  <c r="F1883" i="8" s="1"/>
  <c r="F1884" i="8" s="1"/>
  <c r="F1885" i="8" s="1"/>
  <c r="F1886" i="8" s="1"/>
  <c r="F1887" i="8" s="1"/>
  <c r="F1888" i="8" s="1"/>
  <c r="F1889" i="8" s="1"/>
  <c r="F1890" i="8" s="1"/>
  <c r="F1891" i="8" s="1"/>
  <c r="F1892" i="8" s="1"/>
  <c r="F1893" i="8" s="1"/>
  <c r="F1894" i="8" s="1"/>
  <c r="F1895" i="8" s="1"/>
  <c r="F1896" i="8" s="1"/>
  <c r="F1897" i="8" s="1"/>
  <c r="F1898" i="8" s="1"/>
  <c r="F1899" i="8" s="1"/>
  <c r="F1900" i="8" s="1"/>
  <c r="F1901" i="8" s="1"/>
  <c r="F1902" i="8" s="1"/>
  <c r="F1903" i="8" s="1"/>
  <c r="F1904" i="8" s="1"/>
  <c r="F1905" i="8" s="1"/>
  <c r="F1906" i="8" s="1"/>
  <c r="F1907" i="8" s="1"/>
  <c r="F1908" i="8" s="1"/>
  <c r="F1909" i="8" s="1"/>
  <c r="F1910" i="8" s="1"/>
  <c r="F1911" i="8" s="1"/>
  <c r="F1912" i="8" s="1"/>
  <c r="F1913" i="8" s="1"/>
  <c r="F1914" i="8" s="1"/>
  <c r="F1915" i="8" s="1"/>
  <c r="F1916" i="8" s="1"/>
  <c r="F1917" i="8" s="1"/>
  <c r="F1918" i="8" s="1"/>
  <c r="F1919" i="8" s="1"/>
  <c r="F1920" i="8" s="1"/>
  <c r="F1921" i="8" s="1"/>
  <c r="F1922" i="8" s="1"/>
  <c r="F1923" i="8" s="1"/>
  <c r="F1924" i="8" s="1"/>
  <c r="F1925" i="8" s="1"/>
  <c r="F1926" i="8" s="1"/>
  <c r="F1927" i="8" s="1"/>
  <c r="F1928" i="8" s="1"/>
  <c r="F1929" i="8" s="1"/>
  <c r="F1930" i="8" s="1"/>
  <c r="F1931" i="8" s="1"/>
  <c r="F1932" i="8" s="1"/>
  <c r="F1933" i="8" s="1"/>
  <c r="F1934" i="8" s="1"/>
  <c r="F1935" i="8" s="1"/>
  <c r="F1936" i="8" s="1"/>
  <c r="F1937" i="8" s="1"/>
  <c r="F1938" i="8" s="1"/>
  <c r="F1939" i="8" s="1"/>
  <c r="F1940" i="8" s="1"/>
  <c r="F1941" i="8" s="1"/>
  <c r="F1942" i="8" s="1"/>
  <c r="F1943" i="8" s="1"/>
  <c r="F1944" i="8" s="1"/>
  <c r="F1945" i="8" s="1"/>
  <c r="F1946" i="8" s="1"/>
  <c r="F1947" i="8" s="1"/>
  <c r="F1948" i="8" s="1"/>
  <c r="F1949" i="8" s="1"/>
  <c r="F1950" i="8" s="1"/>
  <c r="F1951" i="8" s="1"/>
  <c r="F1952" i="8" s="1"/>
  <c r="F1953" i="8" s="1"/>
  <c r="F1954" i="8" s="1"/>
  <c r="F1955" i="8" s="1"/>
  <c r="F1956" i="8" s="1"/>
  <c r="F1957" i="8" s="1"/>
  <c r="F1958" i="8" s="1"/>
  <c r="F1959" i="8" s="1"/>
  <c r="F1960" i="8" s="1"/>
  <c r="F1961" i="8" s="1"/>
  <c r="F1962" i="8" s="1"/>
  <c r="F1963" i="8" s="1"/>
  <c r="F1964" i="8" s="1"/>
  <c r="F1965" i="8" s="1"/>
  <c r="F1966" i="8" s="1"/>
  <c r="F1967" i="8" s="1"/>
  <c r="F1968" i="8" s="1"/>
  <c r="F1969" i="8" s="1"/>
  <c r="F1970" i="8" s="1"/>
  <c r="F1971" i="8" s="1"/>
  <c r="F1972" i="8" s="1"/>
  <c r="F1973" i="8" s="1"/>
  <c r="F1974" i="8" s="1"/>
  <c r="F1975" i="8" s="1"/>
  <c r="F1976" i="8" s="1"/>
  <c r="F1977" i="8" s="1"/>
  <c r="F1978" i="8" s="1"/>
  <c r="F1979" i="8" s="1"/>
  <c r="F1980" i="8" s="1"/>
  <c r="F1981" i="8" s="1"/>
  <c r="F1982" i="8" s="1"/>
  <c r="F1983" i="8" s="1"/>
  <c r="F1984" i="8" s="1"/>
  <c r="F1985" i="8" s="1"/>
  <c r="F1986" i="8" s="1"/>
  <c r="F1987" i="8" s="1"/>
  <c r="F1988" i="8" s="1"/>
  <c r="F1989" i="8" s="1"/>
  <c r="F1990" i="8" s="1"/>
  <c r="F1991" i="8" s="1"/>
  <c r="F1992" i="8" s="1"/>
  <c r="F1993" i="8" s="1"/>
  <c r="F1994" i="8" s="1"/>
  <c r="F1995" i="8" s="1"/>
  <c r="F1996" i="8" s="1"/>
  <c r="F1997" i="8" s="1"/>
  <c r="F1998" i="8" s="1"/>
  <c r="F1999" i="8" s="1"/>
  <c r="F2000" i="8" s="1"/>
  <c r="F2001" i="8" s="1"/>
  <c r="F2002" i="8" s="1"/>
  <c r="F2003" i="8" s="1"/>
  <c r="F2004" i="8" s="1"/>
  <c r="F2005" i="8" s="1"/>
  <c r="F2006" i="8" s="1"/>
  <c r="F2007" i="8" s="1"/>
  <c r="F2008" i="8" s="1"/>
  <c r="F2009" i="8" s="1"/>
  <c r="F2010" i="8" s="1"/>
  <c r="F2011" i="8" s="1"/>
  <c r="F2012" i="8" s="1"/>
  <c r="F2013" i="8" s="1"/>
  <c r="F2014" i="8" s="1"/>
  <c r="F2015" i="8" s="1"/>
  <c r="F2016" i="8" s="1"/>
  <c r="F2017" i="8" s="1"/>
  <c r="F2018" i="8" s="1"/>
  <c r="F2019" i="8" s="1"/>
  <c r="F2020" i="8" s="1"/>
  <c r="F2021" i="8" s="1"/>
  <c r="F2022" i="8" s="1"/>
  <c r="F2023" i="8" s="1"/>
  <c r="F2024" i="8" s="1"/>
  <c r="F2025" i="8" s="1"/>
  <c r="F2026" i="8" s="1"/>
  <c r="F2027" i="8" s="1"/>
  <c r="F2028" i="8" s="1"/>
  <c r="F2029" i="8" s="1"/>
  <c r="F2030" i="8" s="1"/>
  <c r="F2031" i="8" s="1"/>
  <c r="F2032" i="8" s="1"/>
  <c r="F2033" i="8" s="1"/>
  <c r="F2034" i="8" s="1"/>
  <c r="F2035" i="8" s="1"/>
  <c r="F2036" i="8" s="1"/>
  <c r="F2037" i="8" s="1"/>
  <c r="F2038" i="8" s="1"/>
  <c r="F2039" i="8" s="1"/>
  <c r="F2040" i="8" s="1"/>
  <c r="F2041" i="8" s="1"/>
  <c r="F2042" i="8" s="1"/>
  <c r="F2043" i="8" s="1"/>
  <c r="F2044" i="8" s="1"/>
  <c r="F2045" i="8" s="1"/>
  <c r="F2046" i="8" s="1"/>
  <c r="F2047" i="8" s="1"/>
  <c r="F2048" i="8" s="1"/>
  <c r="F2049" i="8" s="1"/>
  <c r="F2050" i="8" s="1"/>
  <c r="F2051" i="8" s="1"/>
  <c r="F2052" i="8" s="1"/>
  <c r="F2053" i="8" s="1"/>
  <c r="F2054" i="8" s="1"/>
  <c r="F2055" i="8" s="1"/>
  <c r="F2056" i="8" s="1"/>
  <c r="F2057" i="8" s="1"/>
  <c r="F2058" i="8" s="1"/>
  <c r="F2059" i="8" s="1"/>
  <c r="F2060" i="8" s="1"/>
  <c r="F2061" i="8" s="1"/>
  <c r="F2062" i="8" s="1"/>
  <c r="F2063" i="8" s="1"/>
  <c r="F2064" i="8" s="1"/>
  <c r="F2065" i="8" s="1"/>
  <c r="F2066" i="8" s="1"/>
  <c r="F2067" i="8" s="1"/>
  <c r="F2068" i="8" s="1"/>
  <c r="F2069" i="8" s="1"/>
  <c r="F2070" i="8" s="1"/>
  <c r="F2071" i="8" s="1"/>
  <c r="F2072" i="8" s="1"/>
  <c r="F2073" i="8" s="1"/>
  <c r="F2074" i="8" s="1"/>
  <c r="F2075" i="8" s="1"/>
  <c r="F2076" i="8" s="1"/>
  <c r="F2077" i="8" s="1"/>
  <c r="F2078" i="8" s="1"/>
  <c r="F2079" i="8" s="1"/>
  <c r="F2080" i="8" s="1"/>
  <c r="F2081" i="8" s="1"/>
  <c r="F2082" i="8" s="1"/>
  <c r="F2083" i="8" s="1"/>
  <c r="F2084" i="8" s="1"/>
  <c r="F2085" i="8" s="1"/>
  <c r="F2086" i="8" s="1"/>
  <c r="F2087" i="8" s="1"/>
  <c r="F2088" i="8" s="1"/>
  <c r="F2089" i="8" s="1"/>
  <c r="F2090" i="8" s="1"/>
  <c r="F2091" i="8" s="1"/>
  <c r="F2092" i="8" s="1"/>
  <c r="F2093" i="8" s="1"/>
  <c r="F2094" i="8" s="1"/>
  <c r="F2095" i="8" s="1"/>
  <c r="F2096" i="8" s="1"/>
  <c r="F2097" i="8" s="1"/>
  <c r="F2098" i="8" s="1"/>
  <c r="F2099" i="8" s="1"/>
  <c r="F2100" i="8" s="1"/>
  <c r="F2101" i="8" s="1"/>
  <c r="F2102" i="8" s="1"/>
  <c r="F2103" i="8" s="1"/>
  <c r="F2104" i="8" s="1"/>
  <c r="F2105" i="8" s="1"/>
  <c r="F2106" i="8" s="1"/>
  <c r="F2107" i="8" s="1"/>
  <c r="F2108" i="8" s="1"/>
  <c r="F2109" i="8" s="1"/>
  <c r="F2110" i="8" s="1"/>
  <c r="F2111" i="8" s="1"/>
  <c r="F2112" i="8" s="1"/>
  <c r="F2113" i="8" s="1"/>
  <c r="F2114" i="8" s="1"/>
  <c r="F2115" i="8" s="1"/>
  <c r="F2116" i="8" s="1"/>
  <c r="F2117" i="8" s="1"/>
  <c r="F2118" i="8" s="1"/>
  <c r="F2119" i="8" s="1"/>
  <c r="F2120" i="8" s="1"/>
  <c r="F2121" i="8" s="1"/>
  <c r="F2122" i="8" s="1"/>
  <c r="F2123" i="8" s="1"/>
  <c r="F2124" i="8" s="1"/>
  <c r="F2125" i="8" s="1"/>
  <c r="F2126" i="8" s="1"/>
  <c r="F2127" i="8" s="1"/>
  <c r="F2128" i="8" s="1"/>
  <c r="F2129" i="8" s="1"/>
  <c r="F2130" i="8" s="1"/>
  <c r="F2131" i="8" s="1"/>
  <c r="F2132" i="8" s="1"/>
  <c r="F2133" i="8" s="1"/>
  <c r="F2134" i="8" s="1"/>
  <c r="F2135" i="8" s="1"/>
  <c r="F2136" i="8" s="1"/>
  <c r="F2137" i="8" s="1"/>
  <c r="F2138" i="8" s="1"/>
  <c r="F2139" i="8" s="1"/>
  <c r="F2140" i="8" s="1"/>
  <c r="F2141" i="8" s="1"/>
  <c r="F2142" i="8" s="1"/>
  <c r="F2143" i="8" s="1"/>
  <c r="F2144" i="8" s="1"/>
  <c r="F2145" i="8" s="1"/>
  <c r="F2146" i="8" s="1"/>
  <c r="F2147" i="8" s="1"/>
  <c r="F2148" i="8" s="1"/>
  <c r="F2149" i="8" s="1"/>
  <c r="F2150" i="8" s="1"/>
  <c r="F2151" i="8" s="1"/>
  <c r="F2152" i="8" s="1"/>
  <c r="F2153" i="8" s="1"/>
  <c r="F2154" i="8" s="1"/>
  <c r="F2155" i="8" s="1"/>
  <c r="F2156" i="8" s="1"/>
  <c r="F2157" i="8" s="1"/>
  <c r="F2158" i="8" s="1"/>
  <c r="F2159" i="8" s="1"/>
  <c r="F2160" i="8" s="1"/>
  <c r="F2161" i="8" s="1"/>
  <c r="F2162" i="8" s="1"/>
  <c r="F2163" i="8" s="1"/>
  <c r="F2164" i="8" s="1"/>
  <c r="F2165" i="8" s="1"/>
  <c r="F2166" i="8" s="1"/>
  <c r="F2167" i="8" s="1"/>
  <c r="F2168" i="8" s="1"/>
  <c r="F2169" i="8" s="1"/>
  <c r="F2170" i="8" s="1"/>
  <c r="F2171" i="8" s="1"/>
  <c r="F2172" i="8" s="1"/>
  <c r="F2173" i="8" s="1"/>
  <c r="F2174" i="8" s="1"/>
  <c r="F2175" i="8" s="1"/>
  <c r="F2176" i="8" s="1"/>
  <c r="F2177" i="8" s="1"/>
  <c r="F2178" i="8" s="1"/>
  <c r="F2179" i="8" s="1"/>
  <c r="F2180" i="8" s="1"/>
  <c r="F2181" i="8" s="1"/>
  <c r="F2182" i="8" s="1"/>
  <c r="F2183" i="8" s="1"/>
  <c r="F2184" i="8" s="1"/>
  <c r="F2185" i="8" s="1"/>
  <c r="F2186" i="8" s="1"/>
  <c r="F2187" i="8" s="1"/>
  <c r="F2188" i="8" s="1"/>
  <c r="F2189" i="8" s="1"/>
  <c r="F2190" i="8" s="1"/>
  <c r="F2191" i="8" s="1"/>
  <c r="F2192" i="8" s="1"/>
  <c r="F2193" i="8" s="1"/>
  <c r="F2194" i="8" s="1"/>
  <c r="F2195" i="8" s="1"/>
  <c r="F2196" i="8" s="1"/>
  <c r="F2197" i="8" s="1"/>
  <c r="F2198" i="8" s="1"/>
  <c r="F2199" i="8" s="1"/>
  <c r="F2200" i="8" s="1"/>
  <c r="F2201" i="8" s="1"/>
  <c r="F2202" i="8" s="1"/>
  <c r="F2203" i="8" s="1"/>
  <c r="F2204" i="8" s="1"/>
  <c r="F2205" i="8" s="1"/>
  <c r="F2206" i="8" s="1"/>
  <c r="F2207" i="8" s="1"/>
  <c r="F2208" i="8" s="1"/>
  <c r="F2209" i="8" s="1"/>
  <c r="F2210" i="8" s="1"/>
  <c r="F2211" i="8" s="1"/>
  <c r="F2212" i="8" s="1"/>
  <c r="F2213" i="8" s="1"/>
  <c r="F2214" i="8" s="1"/>
  <c r="F2215" i="8" s="1"/>
  <c r="F2216" i="8" s="1"/>
  <c r="F2217" i="8" s="1"/>
  <c r="F2218" i="8" s="1"/>
  <c r="F2219" i="8" s="1"/>
  <c r="F2220" i="8" s="1"/>
  <c r="F2221" i="8" s="1"/>
  <c r="F2222" i="8" s="1"/>
  <c r="F2223" i="8" s="1"/>
  <c r="F2224" i="8" s="1"/>
  <c r="F2225" i="8" s="1"/>
  <c r="F2226" i="8" s="1"/>
  <c r="F2227" i="8" s="1"/>
  <c r="F2228" i="8" s="1"/>
  <c r="F2229" i="8" s="1"/>
  <c r="F2230" i="8" s="1"/>
  <c r="F2231" i="8" s="1"/>
  <c r="F2232" i="8" s="1"/>
  <c r="F2233" i="8" s="1"/>
  <c r="F2234" i="8" s="1"/>
  <c r="F2235" i="8" s="1"/>
  <c r="F2236" i="8" s="1"/>
  <c r="F2237" i="8" s="1"/>
  <c r="F2238" i="8" s="1"/>
  <c r="F2239" i="8" s="1"/>
  <c r="F2240" i="8" s="1"/>
  <c r="F2241" i="8" s="1"/>
  <c r="F2242" i="8" s="1"/>
  <c r="F2243" i="8" s="1"/>
  <c r="F2244" i="8" s="1"/>
  <c r="F2245" i="8" s="1"/>
  <c r="F2246" i="8" s="1"/>
  <c r="F2247" i="8" s="1"/>
  <c r="F2248" i="8" s="1"/>
  <c r="F2249" i="8" s="1"/>
  <c r="F2250" i="8" s="1"/>
  <c r="F2251" i="8" s="1"/>
  <c r="F2252" i="8" s="1"/>
  <c r="F2253" i="8" s="1"/>
  <c r="F2254" i="8" s="1"/>
  <c r="F2255" i="8" s="1"/>
  <c r="F2256" i="8" s="1"/>
  <c r="F2257" i="8" s="1"/>
  <c r="F2258" i="8" s="1"/>
  <c r="F2259" i="8" s="1"/>
  <c r="F2260" i="8" s="1"/>
  <c r="F2261" i="8" s="1"/>
  <c r="F2262" i="8" s="1"/>
  <c r="F2263" i="8" s="1"/>
  <c r="F2264" i="8" s="1"/>
  <c r="F2265" i="8" s="1"/>
  <c r="F2266" i="8" s="1"/>
  <c r="F2267" i="8" s="1"/>
  <c r="F2268" i="8" s="1"/>
  <c r="F2269" i="8" s="1"/>
  <c r="F2270" i="8" s="1"/>
  <c r="F2271" i="8" s="1"/>
  <c r="F2272" i="8" s="1"/>
  <c r="F2273" i="8" s="1"/>
  <c r="F2274" i="8" s="1"/>
  <c r="F2275" i="8" s="1"/>
  <c r="F2276" i="8" s="1"/>
  <c r="F2277" i="8" s="1"/>
  <c r="F2278" i="8" s="1"/>
  <c r="F2279" i="8" s="1"/>
  <c r="F2280" i="8" s="1"/>
  <c r="F2281" i="8" s="1"/>
  <c r="F2282" i="8" s="1"/>
  <c r="F2283" i="8" s="1"/>
  <c r="F2284" i="8" s="1"/>
  <c r="F2285" i="8" s="1"/>
  <c r="F2286" i="8" s="1"/>
  <c r="F2287" i="8" s="1"/>
  <c r="F2288" i="8" s="1"/>
  <c r="F2289" i="8" s="1"/>
  <c r="F2290" i="8" s="1"/>
  <c r="F2291" i="8" s="1"/>
  <c r="F2292" i="8" s="1"/>
  <c r="F2293" i="8" s="1"/>
  <c r="F2294" i="8" s="1"/>
  <c r="F2295" i="8" s="1"/>
  <c r="F2296" i="8" s="1"/>
  <c r="F2297" i="8" s="1"/>
  <c r="F2298" i="8" s="1"/>
  <c r="F2299" i="8" s="1"/>
  <c r="F2300" i="8" s="1"/>
  <c r="F2301" i="8" s="1"/>
  <c r="F2302" i="8" s="1"/>
  <c r="F2303" i="8" s="1"/>
  <c r="F2304" i="8" s="1"/>
  <c r="F2305" i="8" s="1"/>
  <c r="F2306" i="8" s="1"/>
  <c r="F2307" i="8" s="1"/>
  <c r="F2308" i="8" s="1"/>
  <c r="F2309" i="8" s="1"/>
  <c r="F2310" i="8" s="1"/>
  <c r="F2311" i="8" s="1"/>
  <c r="F2312" i="8" s="1"/>
  <c r="F2313" i="8" s="1"/>
  <c r="F2314" i="8" s="1"/>
  <c r="F2315" i="8" s="1"/>
  <c r="F2316" i="8" s="1"/>
  <c r="F2317" i="8" s="1"/>
  <c r="F2318" i="8" s="1"/>
  <c r="F2319" i="8" s="1"/>
  <c r="F2320" i="8" s="1"/>
  <c r="F2321" i="8" s="1"/>
  <c r="F2322" i="8" s="1"/>
  <c r="F2323" i="8" s="1"/>
  <c r="F2324" i="8" s="1"/>
  <c r="F2325" i="8" s="1"/>
  <c r="F2326" i="8" s="1"/>
  <c r="F2327" i="8" s="1"/>
  <c r="F2328" i="8" s="1"/>
  <c r="F2329" i="8" s="1"/>
  <c r="F2330" i="8" s="1"/>
  <c r="F2331" i="8" s="1"/>
  <c r="F2332" i="8" s="1"/>
  <c r="F2333" i="8" s="1"/>
  <c r="F2334" i="8" s="1"/>
  <c r="F2335" i="8" s="1"/>
  <c r="F2336" i="8" s="1"/>
  <c r="F2337" i="8" s="1"/>
  <c r="F2338" i="8" s="1"/>
  <c r="F2339" i="8" s="1"/>
  <c r="F2340" i="8" s="1"/>
  <c r="F2341" i="8" s="1"/>
  <c r="F2342" i="8" s="1"/>
  <c r="F2343" i="8" s="1"/>
  <c r="F2344" i="8" s="1"/>
  <c r="F2345" i="8" s="1"/>
  <c r="F2346" i="8" s="1"/>
  <c r="F2347" i="8" s="1"/>
  <c r="F2348" i="8" s="1"/>
  <c r="F2349" i="8" s="1"/>
  <c r="F2350" i="8" s="1"/>
  <c r="F2351" i="8" s="1"/>
  <c r="F2352" i="8" s="1"/>
  <c r="F2353" i="8" s="1"/>
  <c r="F2354" i="8" s="1"/>
  <c r="F2355" i="8" s="1"/>
  <c r="F2356" i="8" s="1"/>
  <c r="F2357" i="8" s="1"/>
  <c r="F2358" i="8" s="1"/>
  <c r="F2359" i="8" s="1"/>
  <c r="F2360" i="8" s="1"/>
  <c r="F2361" i="8" s="1"/>
  <c r="F2362" i="8" s="1"/>
  <c r="F2363" i="8" s="1"/>
  <c r="F2364" i="8" s="1"/>
  <c r="F2365" i="8" s="1"/>
  <c r="F2366" i="8" s="1"/>
  <c r="F2367" i="8" s="1"/>
  <c r="F2368" i="8" s="1"/>
  <c r="F2369" i="8" s="1"/>
  <c r="F2370" i="8" s="1"/>
  <c r="F2371" i="8" s="1"/>
  <c r="F2372" i="8" s="1"/>
  <c r="F2373" i="8" s="1"/>
  <c r="F2374" i="8" s="1"/>
  <c r="F2375" i="8" s="1"/>
  <c r="F2376" i="8" s="1"/>
  <c r="F2377" i="8" s="1"/>
  <c r="F2378" i="8" s="1"/>
  <c r="F2379" i="8" s="1"/>
  <c r="F2380" i="8" s="1"/>
  <c r="F2381" i="8" s="1"/>
  <c r="F2382" i="8" s="1"/>
  <c r="F2383" i="8" s="1"/>
  <c r="F2384" i="8" s="1"/>
  <c r="F2385" i="8" s="1"/>
  <c r="F2386" i="8" s="1"/>
  <c r="F2387" i="8" s="1"/>
  <c r="F2388" i="8" s="1"/>
  <c r="F2389" i="8" s="1"/>
  <c r="F2390" i="8" s="1"/>
  <c r="F2391" i="8" s="1"/>
  <c r="F2392" i="8" s="1"/>
  <c r="F2393" i="8" s="1"/>
  <c r="F2394" i="8" s="1"/>
  <c r="F2395" i="8" s="1"/>
  <c r="F2396" i="8" s="1"/>
  <c r="F2397" i="8" s="1"/>
  <c r="F2398" i="8" s="1"/>
  <c r="F2399" i="8" s="1"/>
  <c r="F2400" i="8" s="1"/>
  <c r="F2401" i="8" s="1"/>
  <c r="F2402" i="8" s="1"/>
  <c r="F2403" i="8" s="1"/>
  <c r="F2404" i="8" s="1"/>
  <c r="F2405" i="8" s="1"/>
  <c r="F2406" i="8" s="1"/>
  <c r="F2407" i="8" s="1"/>
  <c r="F2408" i="8" s="1"/>
  <c r="F2409" i="8" s="1"/>
  <c r="F2410" i="8" s="1"/>
  <c r="F2411" i="8" s="1"/>
  <c r="F2412" i="8" s="1"/>
  <c r="F2413" i="8" s="1"/>
  <c r="F2414" i="8" s="1"/>
  <c r="F2415" i="8" s="1"/>
  <c r="F2416" i="8" s="1"/>
  <c r="F2417" i="8" s="1"/>
  <c r="F2418" i="8" s="1"/>
  <c r="F2419" i="8" s="1"/>
  <c r="F2420" i="8" s="1"/>
  <c r="F2421" i="8" s="1"/>
  <c r="F2422" i="8" s="1"/>
  <c r="F2423" i="8" s="1"/>
  <c r="F2424" i="8" s="1"/>
  <c r="F2425" i="8" s="1"/>
  <c r="F2426" i="8" s="1"/>
  <c r="F2427" i="8" s="1"/>
  <c r="F2428" i="8" s="1"/>
  <c r="F2429" i="8" s="1"/>
  <c r="F2430" i="8" s="1"/>
  <c r="F2431" i="8" s="1"/>
  <c r="F2432" i="8" s="1"/>
  <c r="F2433" i="8" s="1"/>
  <c r="F2434" i="8" s="1"/>
  <c r="F2435" i="8" s="1"/>
  <c r="F2436" i="8" s="1"/>
  <c r="F2437" i="8" s="1"/>
  <c r="F2438" i="8" s="1"/>
  <c r="F2439" i="8" s="1"/>
  <c r="F2440" i="8" s="1"/>
  <c r="F2441" i="8" s="1"/>
  <c r="F2442" i="8" s="1"/>
  <c r="F2443" i="8" s="1"/>
  <c r="F2444" i="8" s="1"/>
  <c r="F2445" i="8" s="1"/>
  <c r="F2446" i="8" s="1"/>
  <c r="F2447" i="8" s="1"/>
  <c r="F2448" i="8" s="1"/>
  <c r="F2449" i="8" s="1"/>
  <c r="F2450" i="8" s="1"/>
  <c r="F2451" i="8" s="1"/>
  <c r="F2452" i="8" s="1"/>
  <c r="F2453" i="8" s="1"/>
  <c r="F2454" i="8" s="1"/>
  <c r="F2455" i="8" s="1"/>
  <c r="F2456" i="8" s="1"/>
  <c r="F2457" i="8" s="1"/>
  <c r="F2458" i="8" s="1"/>
  <c r="F2459" i="8" s="1"/>
  <c r="F2460" i="8" s="1"/>
  <c r="F2461" i="8" s="1"/>
  <c r="F2462" i="8" s="1"/>
  <c r="F2463" i="8" s="1"/>
  <c r="F2464" i="8" s="1"/>
  <c r="F2465" i="8" s="1"/>
  <c r="F2466" i="8" s="1"/>
  <c r="F2467" i="8" s="1"/>
  <c r="F2468" i="8" s="1"/>
  <c r="F2469" i="8" s="1"/>
  <c r="F2470" i="8" s="1"/>
  <c r="F2471" i="8" s="1"/>
  <c r="F2472" i="8" s="1"/>
  <c r="F2473" i="8" s="1"/>
  <c r="F2474" i="8" s="1"/>
  <c r="F2475" i="8" s="1"/>
  <c r="F2476" i="8" s="1"/>
  <c r="F2477" i="8" s="1"/>
  <c r="F2478" i="8" s="1"/>
  <c r="F2479" i="8" s="1"/>
  <c r="F2480" i="8" s="1"/>
  <c r="F2481" i="8" s="1"/>
  <c r="F2482" i="8" s="1"/>
  <c r="F2483" i="8" s="1"/>
  <c r="F2484" i="8" s="1"/>
  <c r="F2485" i="8" s="1"/>
  <c r="F2486" i="8" s="1"/>
  <c r="F2487" i="8" s="1"/>
  <c r="F2488" i="8" s="1"/>
  <c r="F2489" i="8" s="1"/>
  <c r="F2490" i="8" s="1"/>
  <c r="F2491" i="8" s="1"/>
  <c r="F2492" i="8" s="1"/>
  <c r="F2493" i="8" s="1"/>
  <c r="F2494" i="8" s="1"/>
  <c r="F2495" i="8" s="1"/>
  <c r="F2496" i="8" s="1"/>
  <c r="F2497" i="8" s="1"/>
  <c r="F2498" i="8" s="1"/>
  <c r="F2499" i="8" s="1"/>
  <c r="F2500" i="8" s="1"/>
  <c r="F2501" i="8" s="1"/>
  <c r="F2502" i="8" s="1"/>
  <c r="F2503" i="8" s="1"/>
  <c r="F2504" i="8" s="1"/>
  <c r="F2505" i="8" s="1"/>
  <c r="F2506" i="8" s="1"/>
  <c r="F2507" i="8" s="1"/>
  <c r="F2508" i="8" s="1"/>
  <c r="F2509" i="8" s="1"/>
  <c r="F2510" i="8" s="1"/>
  <c r="F2511" i="8" s="1"/>
  <c r="F2512" i="8" s="1"/>
  <c r="F2513" i="8" s="1"/>
  <c r="F2514" i="8" s="1"/>
  <c r="F2515" i="8" s="1"/>
  <c r="F2516" i="8" s="1"/>
  <c r="F2517" i="8" s="1"/>
  <c r="F2518" i="8" s="1"/>
  <c r="F2519" i="8" s="1"/>
  <c r="F2520" i="8" s="1"/>
  <c r="F2521" i="8" s="1"/>
  <c r="F2522" i="8" s="1"/>
  <c r="F2523" i="8" s="1"/>
  <c r="F2524" i="8" s="1"/>
  <c r="F2525" i="8" s="1"/>
  <c r="F2526" i="8" s="1"/>
  <c r="F2527" i="8" s="1"/>
  <c r="F2528" i="8" s="1"/>
  <c r="F2529" i="8" s="1"/>
  <c r="F2530" i="8" s="1"/>
  <c r="F2531" i="8" s="1"/>
  <c r="F2532" i="8" s="1"/>
  <c r="F2533" i="8" s="1"/>
  <c r="F2534" i="8" s="1"/>
  <c r="F2535" i="8" s="1"/>
  <c r="F2536" i="8" s="1"/>
  <c r="F2537" i="8" s="1"/>
  <c r="F2538" i="8" s="1"/>
  <c r="F2539" i="8" s="1"/>
  <c r="F2540" i="8" s="1"/>
  <c r="F2541" i="8" s="1"/>
  <c r="F2542" i="8" s="1"/>
  <c r="F2543" i="8" s="1"/>
  <c r="F2544" i="8" s="1"/>
  <c r="F2545" i="8" s="1"/>
  <c r="F2546" i="8" s="1"/>
  <c r="F2547" i="8" s="1"/>
  <c r="F2548" i="8" s="1"/>
  <c r="F2549" i="8" s="1"/>
  <c r="F2550" i="8" s="1"/>
  <c r="F2551" i="8" s="1"/>
  <c r="F2552" i="8" s="1"/>
  <c r="F2553" i="8" s="1"/>
  <c r="F2554" i="8" s="1"/>
  <c r="F2555" i="8" s="1"/>
  <c r="F2556" i="8" s="1"/>
  <c r="F2557" i="8" s="1"/>
  <c r="F2558" i="8" s="1"/>
  <c r="F2559" i="8" s="1"/>
  <c r="F2560" i="8" s="1"/>
  <c r="F2561" i="8" s="1"/>
  <c r="F2562" i="8" s="1"/>
  <c r="F2563" i="8" s="1"/>
  <c r="F2564" i="8" s="1"/>
  <c r="F2565" i="8" s="1"/>
  <c r="F2566" i="8" s="1"/>
  <c r="F2567" i="8" s="1"/>
  <c r="F2568" i="8" s="1"/>
  <c r="F2569" i="8" s="1"/>
  <c r="F2570" i="8" s="1"/>
  <c r="F2571" i="8" s="1"/>
  <c r="F2572" i="8" s="1"/>
  <c r="F2573" i="8" s="1"/>
  <c r="F2574" i="8" s="1"/>
  <c r="F2575" i="8" s="1"/>
  <c r="F2576" i="8" s="1"/>
  <c r="F2577" i="8" s="1"/>
  <c r="F2578" i="8" s="1"/>
  <c r="F2579" i="8" s="1"/>
  <c r="F2580" i="8" s="1"/>
  <c r="F2581" i="8" s="1"/>
  <c r="F2582" i="8" s="1"/>
  <c r="F2583" i="8" s="1"/>
  <c r="F2584" i="8" s="1"/>
  <c r="F2585" i="8" s="1"/>
  <c r="F2586" i="8" s="1"/>
  <c r="F2587" i="8" s="1"/>
  <c r="F2588" i="8" s="1"/>
  <c r="F2589" i="8" s="1"/>
  <c r="F2590" i="8" s="1"/>
  <c r="F2591" i="8" s="1"/>
  <c r="F2592" i="8" s="1"/>
  <c r="F2593" i="8" s="1"/>
  <c r="F2594" i="8" s="1"/>
  <c r="F2595" i="8" s="1"/>
  <c r="F2596" i="8" s="1"/>
  <c r="F2597" i="8" s="1"/>
  <c r="F2598" i="8" s="1"/>
  <c r="F2599" i="8" s="1"/>
  <c r="F2600" i="8" s="1"/>
  <c r="F2601" i="8" s="1"/>
  <c r="F2602" i="8" s="1"/>
  <c r="F2603" i="8" s="1"/>
  <c r="F2604" i="8" s="1"/>
  <c r="F2605" i="8" s="1"/>
  <c r="F2606" i="8" s="1"/>
  <c r="F2607" i="8" s="1"/>
  <c r="F2608" i="8" s="1"/>
  <c r="F2609" i="8" s="1"/>
  <c r="F2610" i="8" s="1"/>
  <c r="F2611" i="8" s="1"/>
  <c r="F2612" i="8" s="1"/>
  <c r="F2613" i="8" s="1"/>
  <c r="F2614" i="8" s="1"/>
  <c r="F2615" i="8" s="1"/>
  <c r="F2616" i="8" s="1"/>
  <c r="F2617" i="8" s="1"/>
  <c r="F2618" i="8" s="1"/>
  <c r="F2619" i="8" s="1"/>
  <c r="F2620" i="8" s="1"/>
  <c r="F2621" i="8" s="1"/>
  <c r="F2622" i="8" s="1"/>
  <c r="F2623" i="8" s="1"/>
  <c r="F2624" i="8" s="1"/>
  <c r="F2625" i="8" s="1"/>
  <c r="F2626" i="8" s="1"/>
  <c r="F2627" i="8" s="1"/>
  <c r="F2628" i="8" s="1"/>
  <c r="F2629" i="8" s="1"/>
  <c r="F2630" i="8" s="1"/>
  <c r="F2631" i="8" s="1"/>
  <c r="F2632" i="8" s="1"/>
  <c r="F2633" i="8" s="1"/>
  <c r="F2634" i="8" s="1"/>
  <c r="F2635" i="8" s="1"/>
  <c r="F2636" i="8" s="1"/>
  <c r="F2637" i="8" s="1"/>
  <c r="F2638" i="8" s="1"/>
  <c r="F2639" i="8" s="1"/>
  <c r="F2640" i="8" s="1"/>
  <c r="F2641" i="8" s="1"/>
  <c r="F2642" i="8" s="1"/>
  <c r="F2643" i="8" s="1"/>
  <c r="F2644" i="8" s="1"/>
  <c r="F2645" i="8" s="1"/>
  <c r="F2646" i="8" s="1"/>
  <c r="F2647" i="8" s="1"/>
  <c r="F2648" i="8" s="1"/>
  <c r="F2649" i="8" s="1"/>
  <c r="F2650" i="8" s="1"/>
  <c r="F2651" i="8" s="1"/>
  <c r="F2652" i="8" s="1"/>
  <c r="F2653" i="8" s="1"/>
  <c r="F2654" i="8" s="1"/>
  <c r="F2655" i="8" s="1"/>
  <c r="F2656" i="8" s="1"/>
  <c r="F2657" i="8" s="1"/>
  <c r="F2658" i="8" s="1"/>
  <c r="F2659" i="8" s="1"/>
  <c r="F2660" i="8" s="1"/>
  <c r="F2661" i="8" s="1"/>
  <c r="F2662" i="8" s="1"/>
  <c r="F2663" i="8" s="1"/>
  <c r="F2664" i="8" s="1"/>
  <c r="F2665" i="8" s="1"/>
  <c r="F2666" i="8" s="1"/>
  <c r="F2667" i="8" s="1"/>
  <c r="F2668" i="8" s="1"/>
  <c r="F2669" i="8" s="1"/>
  <c r="F2670" i="8" s="1"/>
  <c r="F2671" i="8" s="1"/>
  <c r="F2672" i="8" s="1"/>
  <c r="F2673" i="8" s="1"/>
  <c r="F2674" i="8" s="1"/>
  <c r="F2675" i="8" s="1"/>
  <c r="F2676" i="8" s="1"/>
  <c r="F2677" i="8" s="1"/>
  <c r="F2678" i="8" s="1"/>
  <c r="F2679" i="8" s="1"/>
  <c r="F2680" i="8" s="1"/>
  <c r="F2681" i="8" s="1"/>
  <c r="F2682" i="8" s="1"/>
  <c r="F2683" i="8" s="1"/>
  <c r="F2684" i="8" s="1"/>
  <c r="F2685" i="8" s="1"/>
  <c r="F2686" i="8" s="1"/>
  <c r="F2687" i="8" s="1"/>
  <c r="F2688" i="8" s="1"/>
  <c r="F2689" i="8" s="1"/>
  <c r="F2690" i="8" s="1"/>
  <c r="F2691" i="8" s="1"/>
  <c r="F2692" i="8" s="1"/>
  <c r="F2693" i="8" s="1"/>
  <c r="F2694" i="8" s="1"/>
  <c r="F2695" i="8" s="1"/>
  <c r="F2696" i="8" s="1"/>
  <c r="F2697" i="8" s="1"/>
  <c r="F2698" i="8" s="1"/>
  <c r="F2699" i="8" s="1"/>
  <c r="F2700" i="8" s="1"/>
  <c r="F2701" i="8" s="1"/>
  <c r="F2702" i="8" s="1"/>
  <c r="F2703" i="8" s="1"/>
  <c r="F2704" i="8" s="1"/>
  <c r="F2705" i="8" s="1"/>
  <c r="F2706" i="8" s="1"/>
  <c r="F2707" i="8" s="1"/>
  <c r="F2708" i="8" s="1"/>
  <c r="F2709" i="8" s="1"/>
  <c r="F2710" i="8" s="1"/>
  <c r="F2711" i="8" s="1"/>
  <c r="F2712" i="8" s="1"/>
  <c r="F2713" i="8" s="1"/>
  <c r="F2714" i="8" s="1"/>
  <c r="F2715" i="8" s="1"/>
  <c r="F2716" i="8" s="1"/>
  <c r="F2717" i="8" s="1"/>
  <c r="F2718" i="8" s="1"/>
  <c r="F2719" i="8" s="1"/>
  <c r="F2720" i="8" s="1"/>
  <c r="F2721" i="8" s="1"/>
  <c r="F2722" i="8" s="1"/>
  <c r="F2723" i="8" s="1"/>
  <c r="F2724" i="8" s="1"/>
  <c r="F2725" i="8" s="1"/>
  <c r="F2726" i="8" s="1"/>
  <c r="F2727" i="8" s="1"/>
  <c r="F2728" i="8" s="1"/>
  <c r="F2729" i="8" s="1"/>
  <c r="F2730" i="8" s="1"/>
  <c r="F2731" i="8" s="1"/>
  <c r="F2732" i="8" s="1"/>
  <c r="F2733" i="8" s="1"/>
  <c r="F2734" i="8" s="1"/>
  <c r="F2735" i="8" s="1"/>
  <c r="F2736" i="8" s="1"/>
  <c r="F2737" i="8" s="1"/>
  <c r="F2738" i="8" s="1"/>
  <c r="F2739" i="8" s="1"/>
  <c r="F2740" i="8" s="1"/>
  <c r="F2741" i="8" s="1"/>
  <c r="F2742" i="8" s="1"/>
  <c r="F2743" i="8" s="1"/>
  <c r="F2744" i="8" s="1"/>
  <c r="F2745" i="8" s="1"/>
  <c r="F2746" i="8" s="1"/>
  <c r="F2747" i="8" s="1"/>
  <c r="F2748" i="8" s="1"/>
  <c r="F2749" i="8" s="1"/>
  <c r="F2750" i="8" s="1"/>
  <c r="F2751" i="8" s="1"/>
  <c r="F2752" i="8" s="1"/>
  <c r="F2753" i="8" s="1"/>
  <c r="F2754" i="8" s="1"/>
  <c r="F2755" i="8" s="1"/>
  <c r="F2756" i="8" s="1"/>
  <c r="F2757" i="8" s="1"/>
  <c r="F2758" i="8" s="1"/>
  <c r="F2759" i="8" s="1"/>
  <c r="F2760" i="8" s="1"/>
  <c r="F2761" i="8" s="1"/>
  <c r="F2762" i="8" s="1"/>
  <c r="F2763" i="8" s="1"/>
  <c r="F2764" i="8" s="1"/>
  <c r="F2765" i="8" s="1"/>
  <c r="F2766" i="8" s="1"/>
  <c r="F2767" i="8" s="1"/>
  <c r="F2768" i="8" s="1"/>
  <c r="F2769" i="8" s="1"/>
  <c r="F2770" i="8" s="1"/>
  <c r="F2771" i="8" s="1"/>
  <c r="F2772" i="8" s="1"/>
  <c r="F2773" i="8" s="1"/>
  <c r="F2774" i="8" s="1"/>
  <c r="F2775" i="8" s="1"/>
  <c r="F2776" i="8" s="1"/>
  <c r="F2777" i="8" s="1"/>
  <c r="F2778" i="8" s="1"/>
  <c r="F2779" i="8" s="1"/>
  <c r="F2780" i="8" s="1"/>
  <c r="F2781" i="8" s="1"/>
  <c r="F2782" i="8" s="1"/>
  <c r="F2783" i="8" s="1"/>
  <c r="F2784" i="8" s="1"/>
  <c r="F2785" i="8" s="1"/>
  <c r="F2786" i="8" s="1"/>
  <c r="F2787" i="8" s="1"/>
  <c r="F2788" i="8" s="1"/>
  <c r="F2789" i="8" s="1"/>
  <c r="F2790" i="8" s="1"/>
  <c r="F2791" i="8" s="1"/>
  <c r="F2792" i="8" s="1"/>
  <c r="F2793" i="8" s="1"/>
  <c r="F2794" i="8" s="1"/>
  <c r="F2795" i="8" s="1"/>
  <c r="F2796" i="8" s="1"/>
  <c r="F2797" i="8" s="1"/>
  <c r="F2798" i="8" s="1"/>
  <c r="F2799" i="8" s="1"/>
  <c r="F2800" i="8" s="1"/>
  <c r="F2801" i="8" s="1"/>
  <c r="F2802" i="8" s="1"/>
  <c r="F2803" i="8" s="1"/>
  <c r="F2804" i="8" s="1"/>
  <c r="F2805" i="8" s="1"/>
  <c r="F2806" i="8" s="1"/>
  <c r="F2807" i="8" s="1"/>
  <c r="F2808" i="8" s="1"/>
  <c r="F2809" i="8" s="1"/>
  <c r="F2810" i="8" s="1"/>
  <c r="F2811" i="8" s="1"/>
  <c r="F2812" i="8" s="1"/>
  <c r="F2813" i="8" s="1"/>
  <c r="F2814" i="8" s="1"/>
  <c r="F2815" i="8" s="1"/>
  <c r="F2816" i="8" s="1"/>
  <c r="F2817" i="8" s="1"/>
  <c r="F2818" i="8" s="1"/>
  <c r="F2819" i="8" s="1"/>
  <c r="F2820" i="8" s="1"/>
  <c r="F2821" i="8" s="1"/>
  <c r="F2822" i="8" s="1"/>
  <c r="F2823" i="8" s="1"/>
  <c r="F2824" i="8" s="1"/>
  <c r="F2825" i="8" s="1"/>
  <c r="F2826" i="8" s="1"/>
  <c r="F2827" i="8" s="1"/>
  <c r="F2828" i="8" s="1"/>
  <c r="F2829" i="8" s="1"/>
  <c r="F2830" i="8" s="1"/>
  <c r="F2831" i="8" s="1"/>
  <c r="F2832" i="8" s="1"/>
  <c r="F2833" i="8" s="1"/>
  <c r="F2834" i="8" s="1"/>
  <c r="F2835" i="8" s="1"/>
  <c r="F2836" i="8" s="1"/>
  <c r="F2837" i="8" s="1"/>
  <c r="F2838" i="8" s="1"/>
  <c r="F2839" i="8" s="1"/>
  <c r="F2840" i="8" s="1"/>
  <c r="F2841" i="8" s="1"/>
  <c r="F2842" i="8" s="1"/>
  <c r="F2843" i="8" s="1"/>
  <c r="F2844" i="8" s="1"/>
  <c r="F2845" i="8" s="1"/>
  <c r="F2846" i="8" s="1"/>
  <c r="F2847" i="8" s="1"/>
  <c r="F2848" i="8" s="1"/>
  <c r="F2849" i="8" s="1"/>
  <c r="F2850" i="8" s="1"/>
  <c r="F2851" i="8" s="1"/>
  <c r="F2852" i="8" s="1"/>
  <c r="F2853" i="8" s="1"/>
  <c r="F2854" i="8" s="1"/>
  <c r="F2855" i="8" s="1"/>
  <c r="F2856" i="8" s="1"/>
  <c r="F2857" i="8" s="1"/>
  <c r="F2858" i="8" s="1"/>
  <c r="F2859" i="8" s="1"/>
  <c r="F2860" i="8" s="1"/>
  <c r="F2861" i="8" s="1"/>
  <c r="F2862" i="8" s="1"/>
  <c r="F2863" i="8" s="1"/>
  <c r="F2864" i="8" s="1"/>
  <c r="F2865" i="8" s="1"/>
  <c r="F2866" i="8" s="1"/>
  <c r="F2867" i="8" s="1"/>
  <c r="F2868" i="8" s="1"/>
  <c r="F2869" i="8" s="1"/>
  <c r="F2870" i="8" s="1"/>
  <c r="F2871" i="8" s="1"/>
  <c r="F2872" i="8" s="1"/>
  <c r="F2873" i="8" s="1"/>
  <c r="F2874" i="8" s="1"/>
  <c r="F2875" i="8" s="1"/>
  <c r="F2876" i="8" s="1"/>
  <c r="F2877" i="8" s="1"/>
  <c r="F2878" i="8" s="1"/>
  <c r="F2879" i="8" s="1"/>
  <c r="F2880" i="8" s="1"/>
  <c r="F2881" i="8" s="1"/>
  <c r="F2882" i="8" s="1"/>
  <c r="F2883" i="8" s="1"/>
  <c r="F2884" i="8" s="1"/>
  <c r="F2885" i="8" s="1"/>
  <c r="F2886" i="8" s="1"/>
  <c r="F2887" i="8" s="1"/>
  <c r="F2888" i="8" s="1"/>
  <c r="F2889" i="8" s="1"/>
  <c r="F2890" i="8" s="1"/>
  <c r="F2891" i="8" s="1"/>
  <c r="F2892" i="8" s="1"/>
  <c r="F2893" i="8" s="1"/>
  <c r="F2894" i="8" s="1"/>
  <c r="F2895" i="8" s="1"/>
  <c r="F2896" i="8" s="1"/>
  <c r="F2897" i="8" s="1"/>
  <c r="F2898" i="8" s="1"/>
  <c r="F2899" i="8" s="1"/>
  <c r="F2900" i="8" s="1"/>
  <c r="F2901" i="8" s="1"/>
  <c r="F2902" i="8" s="1"/>
  <c r="F2903" i="8" s="1"/>
  <c r="F2904" i="8" s="1"/>
  <c r="F2905" i="8" s="1"/>
  <c r="F2906" i="8" s="1"/>
  <c r="F2907" i="8" s="1"/>
  <c r="F2908" i="8" s="1"/>
  <c r="F2909" i="8" s="1"/>
  <c r="F2910" i="8" s="1"/>
  <c r="F2911" i="8" s="1"/>
  <c r="F2912" i="8" s="1"/>
  <c r="F2913" i="8" s="1"/>
  <c r="F2914" i="8" s="1"/>
  <c r="F2915" i="8" s="1"/>
  <c r="F2916" i="8" s="1"/>
  <c r="F2917" i="8" s="1"/>
  <c r="F2918" i="8" s="1"/>
  <c r="F2919" i="8" s="1"/>
  <c r="F2920" i="8" s="1"/>
  <c r="F2921" i="8" s="1"/>
  <c r="F2922" i="8" s="1"/>
  <c r="F2923" i="8" s="1"/>
  <c r="F2924" i="8" s="1"/>
  <c r="F2925" i="8" s="1"/>
  <c r="F2926" i="8" s="1"/>
  <c r="F2927" i="8" s="1"/>
  <c r="F2928" i="8" s="1"/>
  <c r="F2929" i="8" s="1"/>
  <c r="F2930" i="8" s="1"/>
  <c r="F2931" i="8" s="1"/>
  <c r="F2932" i="8" s="1"/>
  <c r="F2933" i="8" s="1"/>
  <c r="F2934" i="8" s="1"/>
  <c r="F2935" i="8" s="1"/>
  <c r="F2936" i="8" s="1"/>
  <c r="F2937" i="8" s="1"/>
  <c r="F2938" i="8" s="1"/>
  <c r="F2939" i="8" s="1"/>
  <c r="F2940" i="8" s="1"/>
  <c r="F2941" i="8" s="1"/>
  <c r="F2942" i="8" s="1"/>
  <c r="F2943" i="8" s="1"/>
  <c r="F2944" i="8" s="1"/>
  <c r="F2945" i="8" s="1"/>
  <c r="F2946" i="8" s="1"/>
  <c r="F2947" i="8" s="1"/>
  <c r="F2948" i="8" s="1"/>
  <c r="F2949" i="8" s="1"/>
  <c r="F2950" i="8" s="1"/>
  <c r="F2951" i="8" s="1"/>
  <c r="F2952" i="8" s="1"/>
  <c r="F2953" i="8" s="1"/>
  <c r="F2954" i="8" s="1"/>
  <c r="F2955" i="8" s="1"/>
  <c r="F2956" i="8" s="1"/>
  <c r="F2957" i="8" s="1"/>
  <c r="F2958" i="8" s="1"/>
  <c r="F2959" i="8" s="1"/>
  <c r="F2960" i="8" s="1"/>
  <c r="F2961" i="8" s="1"/>
  <c r="F2962" i="8" s="1"/>
  <c r="F2963" i="8" s="1"/>
  <c r="F2964" i="8" s="1"/>
  <c r="F2965" i="8" s="1"/>
  <c r="F2966" i="8" s="1"/>
  <c r="F2967" i="8" s="1"/>
  <c r="F2968" i="8" s="1"/>
  <c r="F2969" i="8" s="1"/>
  <c r="F2970" i="8" s="1"/>
  <c r="F2971" i="8" s="1"/>
  <c r="F2972" i="8" s="1"/>
  <c r="F2973" i="8" s="1"/>
  <c r="F2974" i="8" s="1"/>
  <c r="F2975" i="8" s="1"/>
  <c r="F2976" i="8" s="1"/>
  <c r="F2977" i="8" s="1"/>
  <c r="F2978" i="8" s="1"/>
  <c r="F2979" i="8" s="1"/>
  <c r="F2980" i="8" s="1"/>
  <c r="F2981" i="8" s="1"/>
  <c r="F2982" i="8" s="1"/>
  <c r="F2983" i="8" s="1"/>
  <c r="F2984" i="8" s="1"/>
  <c r="F2985" i="8" s="1"/>
  <c r="F2986" i="8" s="1"/>
  <c r="F2987" i="8" s="1"/>
  <c r="F2988" i="8" s="1"/>
  <c r="F2989" i="8" s="1"/>
  <c r="F2990" i="8" s="1"/>
  <c r="F2991" i="8" s="1"/>
  <c r="F2992" i="8" s="1"/>
  <c r="F2993" i="8" s="1"/>
  <c r="F2994" i="8" s="1"/>
  <c r="F2995" i="8" s="1"/>
  <c r="F2996" i="8" s="1"/>
  <c r="F2997" i="8" s="1"/>
  <c r="F2998" i="8" s="1"/>
  <c r="F2999" i="8" s="1"/>
  <c r="F3000" i="8" s="1"/>
  <c r="F3001" i="8" s="1"/>
  <c r="F3002" i="8" s="1"/>
  <c r="F3003" i="8" s="1"/>
  <c r="F3004" i="8" s="1"/>
  <c r="F3005" i="8" s="1"/>
  <c r="F3006" i="8" s="1"/>
  <c r="F3007" i="8" s="1"/>
  <c r="F3008" i="8" s="1"/>
  <c r="F3009" i="8" s="1"/>
  <c r="F3010" i="8" s="1"/>
  <c r="F3011" i="8" s="1"/>
  <c r="F3012" i="8" s="1"/>
  <c r="F3013" i="8" s="1"/>
  <c r="F3014" i="8" s="1"/>
  <c r="F3015" i="8" s="1"/>
  <c r="F3016" i="8" s="1"/>
  <c r="F3017" i="8" s="1"/>
  <c r="F3018" i="8" s="1"/>
  <c r="F3019" i="8" s="1"/>
  <c r="F3020" i="8" s="1"/>
  <c r="F3021" i="8" s="1"/>
  <c r="F3022" i="8" s="1"/>
  <c r="F3023" i="8" s="1"/>
  <c r="F3024" i="8" s="1"/>
  <c r="F3025" i="8" s="1"/>
  <c r="F3026" i="8" s="1"/>
  <c r="F3027" i="8" s="1"/>
  <c r="F3028" i="8" s="1"/>
  <c r="F3029" i="8" s="1"/>
  <c r="F3030" i="8" s="1"/>
  <c r="F3031" i="8" s="1"/>
  <c r="F3032" i="8" s="1"/>
  <c r="F3033" i="8" s="1"/>
  <c r="F3034" i="8" s="1"/>
  <c r="F3035" i="8" s="1"/>
  <c r="F3036" i="8" s="1"/>
  <c r="F3037" i="8" s="1"/>
  <c r="F3038" i="8" s="1"/>
  <c r="F3039" i="8" s="1"/>
  <c r="F3040" i="8" s="1"/>
  <c r="F3041" i="8" s="1"/>
  <c r="F3042" i="8" s="1"/>
  <c r="F3043" i="8" s="1"/>
  <c r="F3044" i="8" s="1"/>
  <c r="F3045" i="8" s="1"/>
  <c r="F3046" i="8" s="1"/>
  <c r="F3047" i="8" s="1"/>
  <c r="F3048" i="8" s="1"/>
  <c r="F3049" i="8" s="1"/>
  <c r="F3050" i="8" s="1"/>
  <c r="F3051" i="8" s="1"/>
  <c r="F3052" i="8" s="1"/>
  <c r="F3053" i="8" s="1"/>
  <c r="F3054" i="8" s="1"/>
  <c r="F3055" i="8" s="1"/>
  <c r="F3056" i="8" s="1"/>
  <c r="F3057" i="8" s="1"/>
  <c r="F3058" i="8" s="1"/>
  <c r="F3059" i="8" s="1"/>
  <c r="F3060" i="8" s="1"/>
  <c r="F3061" i="8" s="1"/>
  <c r="F3062" i="8" s="1"/>
  <c r="F3063" i="8" s="1"/>
  <c r="F3064" i="8" s="1"/>
  <c r="F3065" i="8" s="1"/>
  <c r="F3066" i="8" s="1"/>
  <c r="F3067" i="8" s="1"/>
  <c r="F3068" i="8" s="1"/>
  <c r="F3069" i="8" s="1"/>
  <c r="F3070" i="8" s="1"/>
  <c r="F3071" i="8" s="1"/>
  <c r="F3072" i="8" s="1"/>
  <c r="F3073" i="8" s="1"/>
  <c r="F3074" i="8" s="1"/>
  <c r="F3075" i="8" s="1"/>
  <c r="F3076" i="8" s="1"/>
  <c r="F3077" i="8" s="1"/>
  <c r="F3078" i="8" s="1"/>
  <c r="F3079" i="8" s="1"/>
  <c r="F3080" i="8" s="1"/>
  <c r="F3081" i="8" s="1"/>
  <c r="F3082" i="8" s="1"/>
  <c r="F3083" i="8" s="1"/>
  <c r="F3084" i="8" s="1"/>
  <c r="F3085" i="8" s="1"/>
  <c r="F3086" i="8" s="1"/>
  <c r="F3087" i="8" s="1"/>
  <c r="F3088" i="8" s="1"/>
  <c r="F3089" i="8" s="1"/>
  <c r="F3090" i="8" s="1"/>
  <c r="F3091" i="8" s="1"/>
  <c r="F3092" i="8" s="1"/>
  <c r="F3093" i="8" s="1"/>
  <c r="F3094" i="8" s="1"/>
  <c r="F3095" i="8" s="1"/>
  <c r="F3096" i="8" s="1"/>
  <c r="F3097" i="8" s="1"/>
  <c r="F3098" i="8" s="1"/>
  <c r="F3099" i="8" s="1"/>
  <c r="F3100" i="8" s="1"/>
  <c r="F3101" i="8" s="1"/>
  <c r="F3102" i="8" s="1"/>
  <c r="F3103" i="8" s="1"/>
  <c r="F3104" i="8" s="1"/>
  <c r="F3105" i="8" s="1"/>
  <c r="F3106" i="8" s="1"/>
  <c r="F3107" i="8" s="1"/>
  <c r="F3108" i="8" s="1"/>
  <c r="F3109" i="8" s="1"/>
  <c r="F3110" i="8" s="1"/>
  <c r="F3111" i="8" s="1"/>
  <c r="F3112" i="8" s="1"/>
  <c r="F3113" i="8" s="1"/>
  <c r="F3114" i="8" s="1"/>
  <c r="F3115" i="8" s="1"/>
  <c r="F3116" i="8" s="1"/>
  <c r="F3117" i="8" s="1"/>
  <c r="F3118" i="8" s="1"/>
  <c r="F3119" i="8" s="1"/>
  <c r="F3120" i="8" s="1"/>
  <c r="F3121" i="8" s="1"/>
  <c r="F3122" i="8" s="1"/>
  <c r="F3123" i="8" s="1"/>
  <c r="F3124" i="8" s="1"/>
  <c r="F3125" i="8" s="1"/>
  <c r="F3126" i="8" s="1"/>
  <c r="F3127" i="8" s="1"/>
  <c r="F3128" i="8" s="1"/>
  <c r="F3129" i="8" s="1"/>
  <c r="F3130" i="8" s="1"/>
  <c r="F3131" i="8" s="1"/>
  <c r="F3132" i="8" s="1"/>
  <c r="F3133" i="8" s="1"/>
  <c r="F3134" i="8" s="1"/>
  <c r="F3135" i="8" s="1"/>
  <c r="F3136" i="8" s="1"/>
  <c r="F3137" i="8" s="1"/>
  <c r="F3138" i="8" s="1"/>
  <c r="F3139" i="8" s="1"/>
  <c r="F3140" i="8" s="1"/>
  <c r="F3141" i="8" s="1"/>
  <c r="F3142" i="8" s="1"/>
  <c r="F3143" i="8" s="1"/>
  <c r="F3144" i="8" s="1"/>
  <c r="F3145" i="8" s="1"/>
  <c r="F3146" i="8" s="1"/>
  <c r="F3147" i="8" s="1"/>
  <c r="F3148" i="8" s="1"/>
  <c r="F3149" i="8" s="1"/>
  <c r="F3150" i="8" s="1"/>
  <c r="F3151" i="8" s="1"/>
  <c r="F3152" i="8" s="1"/>
  <c r="F3153" i="8" s="1"/>
  <c r="F3154" i="8" s="1"/>
  <c r="F3155" i="8" s="1"/>
  <c r="F3156" i="8" s="1"/>
  <c r="F3157" i="8" s="1"/>
  <c r="F3158" i="8" s="1"/>
  <c r="F3159" i="8" s="1"/>
  <c r="F3160" i="8" s="1"/>
  <c r="F3161" i="8" s="1"/>
  <c r="F3162" i="8" s="1"/>
  <c r="F3163" i="8" s="1"/>
  <c r="F3164" i="8" s="1"/>
  <c r="F3165" i="8" s="1"/>
  <c r="F3166" i="8" s="1"/>
  <c r="F3167" i="8" s="1"/>
  <c r="F3168" i="8" s="1"/>
  <c r="F3169" i="8" s="1"/>
  <c r="F3170" i="8" s="1"/>
  <c r="F3171" i="8" s="1"/>
  <c r="F3172" i="8" s="1"/>
  <c r="F3173" i="8" s="1"/>
  <c r="F3174" i="8" s="1"/>
  <c r="F3175" i="8" s="1"/>
  <c r="F3176" i="8" s="1"/>
  <c r="F3177" i="8" s="1"/>
  <c r="F3178" i="8" s="1"/>
  <c r="F3179" i="8" s="1"/>
  <c r="F3180" i="8" s="1"/>
  <c r="F3181" i="8" s="1"/>
  <c r="F3182" i="8" s="1"/>
  <c r="F3183" i="8" s="1"/>
  <c r="F3184" i="8" s="1"/>
  <c r="F3185" i="8" s="1"/>
  <c r="F3186" i="8" s="1"/>
  <c r="F3187" i="8" s="1"/>
  <c r="F3188" i="8" s="1"/>
  <c r="F3189" i="8" s="1"/>
  <c r="F3190" i="8" s="1"/>
  <c r="F3191" i="8" s="1"/>
  <c r="F3192" i="8" s="1"/>
  <c r="F3193" i="8" s="1"/>
  <c r="F3194" i="8" s="1"/>
  <c r="F3195" i="8" s="1"/>
  <c r="F3196" i="8" s="1"/>
  <c r="F3197" i="8" s="1"/>
  <c r="F3198" i="8" s="1"/>
  <c r="F3199" i="8" s="1"/>
  <c r="F3200" i="8" s="1"/>
  <c r="F3201" i="8" s="1"/>
  <c r="F3202" i="8" s="1"/>
  <c r="F3203" i="8" s="1"/>
  <c r="F3204" i="8" s="1"/>
  <c r="F3205" i="8" s="1"/>
  <c r="F3206" i="8" s="1"/>
  <c r="F3207" i="8" s="1"/>
  <c r="F3208" i="8" s="1"/>
  <c r="F3209" i="8" s="1"/>
  <c r="F3210" i="8" s="1"/>
  <c r="F3211" i="8" s="1"/>
  <c r="F3212" i="8" s="1"/>
  <c r="F3213" i="8" s="1"/>
  <c r="F3214" i="8" s="1"/>
  <c r="F3215" i="8" s="1"/>
  <c r="F3216" i="8" s="1"/>
  <c r="F3217" i="8" s="1"/>
  <c r="F3218" i="8" s="1"/>
  <c r="F3219" i="8" s="1"/>
  <c r="F3220" i="8" s="1"/>
  <c r="U448" i="8" s="1"/>
  <c r="F932" i="1"/>
  <c r="X448" i="8" l="1"/>
  <c r="Y448" i="8"/>
  <c r="W448" i="8"/>
  <c r="U846" i="8"/>
  <c r="U425" i="8"/>
  <c r="U146" i="8"/>
  <c r="U782" i="8"/>
  <c r="U447" i="8"/>
  <c r="U239" i="8"/>
  <c r="U247" i="8"/>
  <c r="U826" i="8"/>
  <c r="U840" i="8"/>
  <c r="U781" i="8"/>
  <c r="U346" i="8"/>
  <c r="U692" i="8"/>
  <c r="U884" i="8"/>
  <c r="U199" i="8"/>
  <c r="U161" i="8"/>
  <c r="U767" i="8"/>
  <c r="U524" i="8"/>
  <c r="U389" i="8"/>
  <c r="U372" i="8"/>
  <c r="U797" i="8"/>
  <c r="U729" i="8"/>
  <c r="U200" i="8"/>
  <c r="U226" i="8"/>
  <c r="U475" i="8"/>
  <c r="U234" i="8"/>
  <c r="U712" i="8"/>
  <c r="U157" i="8"/>
  <c r="U410" i="8"/>
  <c r="U287" i="8"/>
  <c r="U363" i="8"/>
  <c r="U619" i="8"/>
  <c r="U709" i="8"/>
  <c r="U737" i="8"/>
  <c r="U392" i="8"/>
  <c r="U700" i="8"/>
  <c r="U559" i="8"/>
  <c r="U894" i="8"/>
  <c r="U305" i="8"/>
  <c r="U183" i="8"/>
  <c r="U466" i="8"/>
  <c r="U412" i="8"/>
  <c r="U539" i="8"/>
  <c r="U872" i="8"/>
  <c r="U197" i="8"/>
  <c r="U608" i="8"/>
  <c r="U714" i="8"/>
  <c r="U772" i="8"/>
  <c r="U456" i="8"/>
  <c r="U688" i="8"/>
  <c r="U469" i="8"/>
  <c r="U278" i="8"/>
  <c r="U390" i="8"/>
  <c r="U654" i="8"/>
  <c r="U674" i="8"/>
  <c r="U820" i="8"/>
  <c r="U138" i="8"/>
  <c r="U595" i="8"/>
  <c r="U765" i="8"/>
  <c r="U163" i="8"/>
  <c r="U790" i="8"/>
  <c r="U155" i="8"/>
  <c r="U819" i="8"/>
  <c r="U744" i="8"/>
  <c r="U336" i="8"/>
  <c r="U593" i="8"/>
  <c r="U745" i="8"/>
  <c r="U544" i="8"/>
  <c r="U680" i="8"/>
  <c r="U254" i="8"/>
  <c r="U802" i="8"/>
  <c r="U215" i="8"/>
  <c r="U542" i="8"/>
  <c r="U382" i="8"/>
  <c r="U697" i="8"/>
  <c r="U889" i="8"/>
  <c r="U180" i="8"/>
  <c r="U133" i="8"/>
  <c r="U302" i="8"/>
  <c r="U326" i="8"/>
  <c r="U270" i="8"/>
  <c r="U880" i="8"/>
  <c r="U188" i="8"/>
  <c r="U612" i="8"/>
  <c r="U667" i="8"/>
  <c r="U809" i="8"/>
  <c r="U418" i="8"/>
  <c r="U232" i="8"/>
  <c r="U383" i="8"/>
  <c r="U227" i="8"/>
  <c r="U818" i="8"/>
  <c r="U727" i="8"/>
  <c r="U436" i="8"/>
  <c r="U906" i="8"/>
  <c r="U263" i="8"/>
  <c r="U286" i="8"/>
  <c r="U217" i="8"/>
  <c r="U690" i="8"/>
  <c r="U578" i="8"/>
  <c r="U284" i="8"/>
  <c r="U196" i="8"/>
  <c r="U786" i="8"/>
  <c r="U526" i="8"/>
  <c r="U345" i="8"/>
  <c r="U451" i="8"/>
  <c r="U776" i="8"/>
  <c r="U885" i="8"/>
  <c r="U632" i="8"/>
  <c r="U223" i="8"/>
  <c r="U827" i="8"/>
  <c r="U628" i="8"/>
  <c r="U806" i="8"/>
  <c r="U293" i="8"/>
  <c r="U699" i="8"/>
  <c r="U317" i="8"/>
  <c r="U512" i="8"/>
  <c r="U299" i="8"/>
  <c r="U439" i="8"/>
  <c r="U135" i="8"/>
  <c r="U313" i="8"/>
  <c r="U574" i="8"/>
  <c r="U136" i="8"/>
  <c r="U920" i="8"/>
  <c r="U736" i="8"/>
  <c r="U360" i="8"/>
  <c r="U404" i="8"/>
  <c r="U703" i="8"/>
  <c r="U285" i="8"/>
  <c r="U485" i="8"/>
  <c r="U355" i="8"/>
  <c r="U747" i="8"/>
  <c r="U396" i="8"/>
  <c r="U791" i="8"/>
  <c r="U722" i="8"/>
  <c r="U401" i="8"/>
  <c r="U682" i="8"/>
  <c r="U347" i="8"/>
  <c r="U402" i="8"/>
  <c r="U423" i="8"/>
  <c r="U190" i="8"/>
  <c r="U143" i="8"/>
  <c r="U517" i="8"/>
  <c r="U909" i="8"/>
  <c r="U723" i="8"/>
  <c r="U369" i="8"/>
  <c r="U615" i="8"/>
  <c r="U365" i="8"/>
  <c r="U349" i="8"/>
  <c r="U775" i="8"/>
  <c r="U429" i="8"/>
  <c r="U871" i="8"/>
  <c r="U916" i="8"/>
  <c r="U520" i="8"/>
  <c r="U452" i="8"/>
  <c r="U455" i="8"/>
  <c r="U585" i="8"/>
  <c r="U162" i="8"/>
  <c r="U434" i="8"/>
  <c r="U741" i="8"/>
  <c r="U825" i="8"/>
  <c r="U433" i="8"/>
  <c r="U496" i="8"/>
  <c r="U598" i="8"/>
  <c r="U178" i="8"/>
  <c r="U328" i="8"/>
  <c r="U647" i="8"/>
  <c r="U834" i="8"/>
  <c r="U803" i="8"/>
  <c r="U426" i="8"/>
  <c r="U482" i="8"/>
  <c r="U153" i="8"/>
  <c r="U622" i="8"/>
  <c r="U373" i="8"/>
  <c r="U648" i="8"/>
  <c r="U715" i="8"/>
  <c r="U420" i="8"/>
  <c r="U795" i="8"/>
  <c r="U310" i="8"/>
  <c r="U166" i="8"/>
  <c r="U359" i="8"/>
  <c r="U849" i="8"/>
  <c r="U460" i="8"/>
  <c r="U613" i="8"/>
  <c r="U280" i="8"/>
  <c r="U219" i="8"/>
  <c r="U503" i="8"/>
  <c r="U713" i="8"/>
  <c r="U734" i="8"/>
  <c r="U684" i="8"/>
  <c r="U478" i="8"/>
  <c r="U681" i="8"/>
  <c r="U367" i="8"/>
  <c r="U777" i="8"/>
  <c r="U875" i="8"/>
  <c r="U611" i="8"/>
  <c r="U493" i="8"/>
  <c r="U430" i="8"/>
  <c r="U292" i="8"/>
  <c r="U201" i="8"/>
  <c r="U395" i="8"/>
  <c r="U883" i="8"/>
  <c r="U763" i="8"/>
  <c r="U866" i="8"/>
  <c r="U918" i="8"/>
  <c r="U725" i="8"/>
  <c r="U651" i="8"/>
  <c r="U394" i="8"/>
  <c r="U276" i="8"/>
  <c r="U176" i="8"/>
  <c r="U584" i="8"/>
  <c r="U912" i="8"/>
  <c r="U156" i="8"/>
  <c r="U800" i="8"/>
  <c r="U779" i="8"/>
  <c r="U638" i="8"/>
  <c r="U748" i="8"/>
  <c r="U494" i="8"/>
  <c r="U552" i="8"/>
  <c r="U838" i="8"/>
  <c r="U807" i="8"/>
  <c r="U563" i="8"/>
  <c r="U576" i="8"/>
  <c r="U886" i="8"/>
  <c r="U756" i="8"/>
  <c r="U230" i="8"/>
  <c r="U833" i="8"/>
  <c r="U356" i="8"/>
  <c r="U730" i="8"/>
  <c r="U581" i="8"/>
  <c r="U561" i="8"/>
  <c r="U731" i="8"/>
  <c r="U499" i="8"/>
  <c r="U388" i="8"/>
  <c r="U907" i="8"/>
  <c r="U719" i="8"/>
  <c r="U555" i="8"/>
  <c r="U519" i="8"/>
  <c r="U596" i="8"/>
  <c r="U534" i="8"/>
  <c r="U339" i="8"/>
  <c r="U594" i="8"/>
  <c r="U480" i="8"/>
  <c r="U262" i="8"/>
  <c r="U505" i="8"/>
  <c r="U353" i="8"/>
  <c r="U663" i="8"/>
  <c r="U740" i="8"/>
  <c r="U565" i="8"/>
  <c r="U256" i="8"/>
  <c r="U350" i="8"/>
  <c r="U468" i="8"/>
  <c r="U233" i="8"/>
  <c r="U824" i="8"/>
  <c r="U315" i="8"/>
  <c r="U304" i="8"/>
  <c r="U236" i="8"/>
  <c r="U549" i="8"/>
  <c r="U151" i="8"/>
  <c r="U384" i="8"/>
  <c r="U626" i="8"/>
  <c r="U438" i="8"/>
  <c r="U450" i="8"/>
  <c r="U148" i="8"/>
  <c r="U547" i="8"/>
  <c r="U473" i="8"/>
  <c r="U321" i="8"/>
  <c r="U888" i="8"/>
  <c r="U808" i="8"/>
  <c r="U454" i="8"/>
  <c r="U368" i="8"/>
  <c r="U908" i="8"/>
  <c r="U774" i="8"/>
  <c r="U762" i="8"/>
  <c r="U322" i="8"/>
  <c r="U897" i="8"/>
  <c r="U735" i="8"/>
  <c r="U274" i="8"/>
  <c r="U851" i="8"/>
  <c r="U528" i="8"/>
  <c r="U575" i="8"/>
  <c r="U788" i="8"/>
  <c r="U919" i="8"/>
  <c r="U870" i="8"/>
  <c r="U634" i="8"/>
  <c r="U477" i="8"/>
  <c r="U406" i="8"/>
  <c r="U623" i="8"/>
  <c r="U771" i="8"/>
  <c r="U660" i="8"/>
  <c r="U411" i="8"/>
  <c r="U240" i="8"/>
  <c r="U693" i="8"/>
  <c r="U228" i="8"/>
  <c r="U548" i="8"/>
  <c r="U837" i="8"/>
  <c r="U787" i="8"/>
  <c r="U602" i="8"/>
  <c r="U250" i="8"/>
  <c r="U204" i="8"/>
  <c r="U816" i="8"/>
  <c r="U375" i="8"/>
  <c r="U658" i="8"/>
  <c r="U351" i="8"/>
  <c r="U604" i="8"/>
  <c r="U914" i="8"/>
  <c r="U879" i="8"/>
  <c r="U354" i="8"/>
  <c r="U205" i="8"/>
  <c r="U704" i="8"/>
  <c r="U831" i="8"/>
  <c r="U566" i="8"/>
  <c r="U207" i="8"/>
  <c r="U858" i="8"/>
  <c r="U535" i="8"/>
  <c r="U267" i="8"/>
  <c r="U817" i="8"/>
  <c r="U444" i="8"/>
  <c r="U491" i="8"/>
  <c r="U248" i="8"/>
  <c r="U746" i="8"/>
  <c r="U441" i="8"/>
  <c r="U531" i="8"/>
  <c r="U300" i="8"/>
  <c r="U835" i="8"/>
  <c r="U901" i="8"/>
  <c r="U673" i="8"/>
  <c r="U572" i="8"/>
  <c r="U841" i="8"/>
  <c r="U793" i="8"/>
  <c r="U760" i="8"/>
  <c r="U139" i="8"/>
  <c r="U732" i="8"/>
  <c r="U857" i="8"/>
  <c r="U281" i="8"/>
  <c r="U312" i="8"/>
  <c r="U569" i="8"/>
  <c r="U752" i="8"/>
  <c r="U238" i="8"/>
  <c r="U272" i="8"/>
  <c r="U913" i="8"/>
  <c r="U385" i="8"/>
  <c r="U194" i="8"/>
  <c r="U308" i="8"/>
  <c r="U202" i="8"/>
  <c r="U335" i="8"/>
  <c r="U867" i="8"/>
  <c r="U131" i="8"/>
  <c r="U839" i="8"/>
  <c r="U414" i="8"/>
  <c r="U290" i="8"/>
  <c r="U160" i="8"/>
  <c r="U878" i="8"/>
  <c r="U364" i="8"/>
  <c r="U536" i="8"/>
  <c r="U881" i="8"/>
  <c r="U258" i="8"/>
  <c r="U582" i="8"/>
  <c r="U689" i="8"/>
  <c r="U804" i="8"/>
  <c r="U458" i="8"/>
  <c r="U376" i="8"/>
  <c r="U338" i="8"/>
  <c r="U805" i="8"/>
  <c r="U403" i="8"/>
  <c r="U268" i="8"/>
  <c r="U235" i="8"/>
  <c r="U182" i="8"/>
  <c r="U130" i="8"/>
  <c r="U255" i="8"/>
  <c r="U784" i="8"/>
  <c r="U792" i="8"/>
  <c r="U910" i="8"/>
  <c r="U269" i="8"/>
  <c r="U761" i="8"/>
  <c r="U422" i="8"/>
  <c r="U225" i="8"/>
  <c r="U504" i="8"/>
  <c r="U508" i="8"/>
  <c r="U764" i="8"/>
  <c r="U264" i="8"/>
  <c r="U169" i="8"/>
  <c r="U571" i="8"/>
  <c r="U625" i="8"/>
  <c r="U696" i="8"/>
  <c r="U853" i="8"/>
  <c r="U279" i="8"/>
  <c r="U742" i="8"/>
  <c r="U181" i="8"/>
  <c r="U309" i="8"/>
  <c r="U500" i="8"/>
  <c r="U605" i="8"/>
  <c r="U847" i="8"/>
  <c r="U874" i="8"/>
  <c r="U670" i="8"/>
  <c r="U859" i="8"/>
  <c r="U665" i="8"/>
  <c r="U343" i="8"/>
  <c r="U769" i="8"/>
  <c r="U642" i="8"/>
  <c r="U868" i="8"/>
  <c r="U329" i="8"/>
  <c r="U911" i="8"/>
  <c r="U211" i="8"/>
  <c r="U668" i="8"/>
  <c r="U599" i="8"/>
  <c r="U553" i="8"/>
  <c r="U902" i="8"/>
  <c r="U708" i="8"/>
  <c r="U532" i="8"/>
  <c r="U702" i="8"/>
  <c r="U716" i="8"/>
  <c r="U832" i="8"/>
  <c r="U659" i="8"/>
  <c r="U472" i="8"/>
  <c r="U154" i="8"/>
  <c r="U168" i="8"/>
  <c r="U798" i="8"/>
  <c r="U601" i="8"/>
  <c r="U624" i="8"/>
  <c r="U209" i="8"/>
  <c r="U132" i="8"/>
  <c r="U641" i="8"/>
  <c r="U399" i="8"/>
  <c r="U386" i="8"/>
  <c r="U442" i="8"/>
  <c r="U720" i="8"/>
  <c r="U417" i="8"/>
  <c r="U829" i="8"/>
  <c r="U147" i="8"/>
  <c r="U855" i="8"/>
  <c r="U288" i="8"/>
  <c r="U159" i="8"/>
  <c r="U603" i="8"/>
  <c r="U511" i="8"/>
  <c r="U334" i="8"/>
  <c r="U185" i="8"/>
  <c r="U814" i="8"/>
  <c r="U361" i="8"/>
  <c r="U437" i="8"/>
  <c r="U213" i="8"/>
  <c r="U738" i="8"/>
  <c r="U597" i="8"/>
  <c r="U461" i="8"/>
  <c r="U577" i="8"/>
  <c r="U898" i="8"/>
  <c r="U446" i="8"/>
  <c r="U530" i="8"/>
  <c r="U707" i="8"/>
  <c r="U591" i="8"/>
  <c r="U610" i="8"/>
  <c r="U830" i="8"/>
  <c r="U431" i="8"/>
  <c r="U706" i="8"/>
  <c r="U424" i="8"/>
  <c r="U645" i="8"/>
  <c r="U206" i="8"/>
  <c r="U854" i="8"/>
  <c r="U296" i="8"/>
  <c r="U921" i="8"/>
  <c r="U653" i="8"/>
  <c r="U617" i="8"/>
  <c r="U481" i="8"/>
  <c r="U348" i="8"/>
  <c r="U252" i="8"/>
  <c r="U691" i="8"/>
  <c r="U633" i="8"/>
  <c r="U915" i="8"/>
  <c r="U266" i="8"/>
  <c r="U568" i="8"/>
  <c r="U895" i="8"/>
  <c r="U551" i="8"/>
  <c r="U537" i="8"/>
  <c r="U813" i="8"/>
  <c r="U917" i="8"/>
  <c r="U770" i="8"/>
  <c r="U488" i="8"/>
  <c r="U377" i="8"/>
  <c r="U873" i="8"/>
  <c r="U187" i="8"/>
  <c r="U297" i="8"/>
  <c r="U249" i="8"/>
  <c r="U664" i="8"/>
  <c r="U210" i="8"/>
  <c r="U718" i="8"/>
  <c r="U175" i="8"/>
  <c r="U845" i="8"/>
  <c r="U261" i="8"/>
  <c r="U627" i="8"/>
  <c r="U378" i="8"/>
  <c r="U333" i="8"/>
  <c r="U726" i="8"/>
  <c r="U750" i="8"/>
  <c r="U141" i="8"/>
  <c r="U224" i="8"/>
  <c r="U676" i="8"/>
  <c r="U823" i="8"/>
  <c r="U489" i="8"/>
  <c r="U862" i="8"/>
  <c r="U801" i="8"/>
  <c r="U564" i="8"/>
  <c r="U815" i="8"/>
  <c r="U318" i="8"/>
  <c r="U191" i="8"/>
  <c r="U652" i="8"/>
  <c r="U306" i="8"/>
  <c r="U344" i="8"/>
  <c r="U440" i="8"/>
  <c r="U609" i="8"/>
  <c r="U922" i="8"/>
  <c r="U606" i="8"/>
  <c r="U643" i="8"/>
  <c r="U502" i="8"/>
  <c r="U698" i="8"/>
  <c r="U301" i="8"/>
  <c r="U165" i="8"/>
  <c r="U459" i="8"/>
  <c r="U656" i="8"/>
  <c r="U137" i="8"/>
  <c r="U244" i="8"/>
  <c r="U319" i="8"/>
  <c r="U560" i="8"/>
  <c r="U303" i="8"/>
  <c r="U773" i="8"/>
  <c r="U513" i="8"/>
  <c r="U864" i="8"/>
  <c r="U243" i="8"/>
  <c r="U443" i="8"/>
  <c r="U669" i="8"/>
  <c r="U387" i="8"/>
  <c r="U167" i="8"/>
  <c r="U371" i="8"/>
  <c r="U678" i="8"/>
  <c r="U184" i="8"/>
  <c r="U283" i="8"/>
  <c r="U432" i="8"/>
  <c r="U400" i="8"/>
  <c r="U370" i="8"/>
  <c r="U677" i="8"/>
  <c r="U337" i="8"/>
  <c r="U848" i="8"/>
  <c r="U616" i="8"/>
  <c r="U509" i="8"/>
  <c r="U142" i="8"/>
  <c r="U850" i="8"/>
  <c r="U639" i="8"/>
  <c r="U464" i="8"/>
  <c r="U545" i="8"/>
  <c r="U780" i="8"/>
  <c r="U557" i="8"/>
  <c r="U799" i="8"/>
  <c r="U550" i="8"/>
  <c r="U416" i="8"/>
  <c r="U794" i="8"/>
  <c r="U589" i="8"/>
  <c r="U453" i="8"/>
  <c r="U222" i="8"/>
  <c r="U686" i="8"/>
  <c r="U470" i="8"/>
  <c r="U198" i="8"/>
  <c r="U877" i="8"/>
  <c r="U541" i="8"/>
  <c r="U320" i="8"/>
  <c r="U331" i="8"/>
  <c r="U174" i="8"/>
  <c r="U631" i="8"/>
  <c r="U521" i="8"/>
  <c r="U529" i="8"/>
  <c r="U362" i="8"/>
  <c r="U620" i="8"/>
  <c r="U721" i="8"/>
  <c r="U876" i="8"/>
  <c r="U251" i="8"/>
  <c r="U607" i="8"/>
  <c r="U203" i="8"/>
  <c r="U640" i="8"/>
  <c r="U863" i="8"/>
  <c r="U479" i="8"/>
  <c r="U758" i="8"/>
  <c r="U896" i="8"/>
  <c r="U405" i="8"/>
  <c r="U621" i="8"/>
  <c r="U340" i="8"/>
  <c r="U523" i="8"/>
  <c r="U661" i="8"/>
  <c r="U671" i="8"/>
  <c r="U882" i="8"/>
  <c r="U588" i="8"/>
  <c r="U484" i="8"/>
  <c r="U164" i="8"/>
  <c r="U821" i="8"/>
  <c r="U311" i="8"/>
  <c r="U381" i="8"/>
  <c r="U291" i="8"/>
  <c r="U140" i="8"/>
  <c r="U586" i="8"/>
  <c r="U380" i="8"/>
  <c r="U516" i="8"/>
  <c r="U887" i="8"/>
  <c r="U592" i="8"/>
  <c r="U186" i="8"/>
  <c r="U672" i="8"/>
  <c r="U705" i="8"/>
  <c r="U245" i="8"/>
  <c r="U212" i="8"/>
  <c r="U695" i="8"/>
  <c r="U583" i="8"/>
  <c r="U413" i="8"/>
  <c r="U810" i="8"/>
  <c r="U220" i="8"/>
  <c r="U275" i="8"/>
  <c r="U630" i="8"/>
  <c r="U352" i="8"/>
  <c r="U195" i="8"/>
  <c r="U836" i="8"/>
  <c r="U316" i="8"/>
  <c r="U675" i="8"/>
  <c r="U192" i="8"/>
  <c r="U506" i="8"/>
  <c r="U590" i="8"/>
  <c r="U743" i="8"/>
  <c r="U214" i="8"/>
  <c r="U501" i="8"/>
  <c r="U427" i="8"/>
  <c r="U768" i="8"/>
  <c r="U253" i="8"/>
  <c r="U856" i="8"/>
  <c r="U271" i="8"/>
  <c r="U869" i="8"/>
  <c r="U379" i="8"/>
  <c r="U546" i="8"/>
  <c r="U435" i="8"/>
  <c r="U899" i="8"/>
  <c r="U170" i="8"/>
  <c r="U325" i="8"/>
  <c r="U495" i="8"/>
  <c r="U822" i="8"/>
  <c r="U407" i="8"/>
  <c r="U562" i="8"/>
  <c r="U463" i="8"/>
  <c r="U421" i="8"/>
  <c r="U540" i="8"/>
  <c r="U490" i="8"/>
  <c r="U717" i="8"/>
  <c r="U259" i="8"/>
  <c r="U173" i="8"/>
  <c r="U398" i="8"/>
  <c r="U778" i="8"/>
  <c r="U892" i="8"/>
  <c r="U246" i="8"/>
  <c r="U828" i="8"/>
  <c r="U662" i="8"/>
  <c r="U890" i="8"/>
  <c r="U149" i="8"/>
  <c r="U711" i="8"/>
  <c r="U785" i="8"/>
  <c r="U649" i="8"/>
  <c r="U231" i="8"/>
  <c r="U865" i="8"/>
  <c r="U860" i="8"/>
  <c r="U644" i="8"/>
  <c r="U650" i="8"/>
  <c r="U685" i="8"/>
  <c r="U342" i="8"/>
  <c r="U518" i="8"/>
  <c r="U891" i="8"/>
  <c r="U474" i="8"/>
  <c r="U179" i="8"/>
  <c r="U753" i="8"/>
  <c r="U241" i="8"/>
  <c r="U314" i="8"/>
  <c r="U177" i="8"/>
  <c r="U357" i="8"/>
  <c r="U687" i="8"/>
  <c r="U330" i="8"/>
  <c r="U323" i="8"/>
  <c r="U498" i="8"/>
  <c r="U193" i="8"/>
  <c r="U462" i="8"/>
  <c r="U789" i="8"/>
  <c r="U679" i="8"/>
  <c r="U419" i="8"/>
  <c r="U257" i="8"/>
  <c r="U471" i="8"/>
  <c r="U733" i="8"/>
  <c r="U221" i="8"/>
  <c r="U515" i="8"/>
  <c r="U580" i="8"/>
  <c r="U587" i="8"/>
  <c r="U260" i="8"/>
  <c r="U614" i="8"/>
  <c r="U358" i="8"/>
  <c r="U525" i="8"/>
  <c r="U467" i="8"/>
  <c r="U144" i="8"/>
  <c r="U567" i="8"/>
  <c r="U237" i="8"/>
  <c r="U483" i="8"/>
  <c r="U751" i="8"/>
  <c r="U812" i="8"/>
  <c r="U724" i="8"/>
  <c r="U457" i="8"/>
  <c r="U476" i="8"/>
  <c r="U465" i="8"/>
  <c r="U229" i="8"/>
  <c r="U739" i="8"/>
  <c r="U893" i="8"/>
  <c r="U543" i="8"/>
  <c r="U374" i="8"/>
  <c r="U428" i="8"/>
  <c r="U554" i="8"/>
  <c r="U171" i="8"/>
  <c r="U327" i="8"/>
  <c r="U666" i="8"/>
  <c r="U843" i="8"/>
  <c r="U655" i="8"/>
  <c r="U449" i="8"/>
  <c r="U172" i="8"/>
  <c r="U487" i="8"/>
  <c r="U298" i="8"/>
  <c r="U289" i="8"/>
  <c r="U522" i="8"/>
  <c r="U637" i="8"/>
  <c r="U844" i="8"/>
  <c r="U657" i="8"/>
  <c r="U158" i="8"/>
  <c r="U683" i="8"/>
  <c r="U903" i="8"/>
  <c r="U445" i="8"/>
  <c r="U189" i="8"/>
  <c r="U332" i="8"/>
  <c r="U618" i="8"/>
  <c r="U694" i="8"/>
  <c r="U556" i="8"/>
  <c r="U754" i="8"/>
  <c r="U265" i="8"/>
  <c r="U629" i="8"/>
  <c r="U208" i="8"/>
  <c r="U397" i="8"/>
  <c r="U216" i="8"/>
  <c r="U904" i="8"/>
  <c r="U277" i="8"/>
  <c r="U507" i="8"/>
  <c r="U152" i="8"/>
  <c r="U486" i="8"/>
  <c r="U749" i="8"/>
  <c r="U635" i="8"/>
  <c r="U307" i="8"/>
  <c r="U366" i="8"/>
  <c r="U218" i="8"/>
  <c r="U783" i="8"/>
  <c r="U324" i="8"/>
  <c r="U710" i="8"/>
  <c r="U408" i="8"/>
  <c r="U415" i="8"/>
  <c r="U636" i="8"/>
  <c r="U492" i="8"/>
  <c r="U905" i="8"/>
  <c r="U757" i="8"/>
  <c r="U510" i="8"/>
  <c r="U852" i="8"/>
  <c r="U514" i="8"/>
  <c r="U242" i="8"/>
  <c r="U579" i="8"/>
  <c r="U573" i="8"/>
  <c r="U282" i="8"/>
  <c r="U294" i="8"/>
  <c r="U755" i="8"/>
  <c r="U527" i="8"/>
  <c r="U766" i="8"/>
  <c r="U759" i="8"/>
  <c r="U393" i="8"/>
  <c r="U842" i="8"/>
  <c r="U533" i="8"/>
  <c r="U728" i="8"/>
  <c r="U391" i="8"/>
  <c r="U796" i="8"/>
  <c r="U600" i="8"/>
  <c r="U558" i="8"/>
  <c r="U341" i="8"/>
  <c r="U409" i="8"/>
  <c r="U145" i="8"/>
  <c r="U273" i="8"/>
  <c r="U295" i="8"/>
  <c r="U811" i="8"/>
  <c r="U646" i="8"/>
  <c r="U701" i="8"/>
  <c r="U570" i="8"/>
  <c r="U150" i="8"/>
  <c r="U900" i="8"/>
  <c r="U134" i="8"/>
  <c r="U861" i="8"/>
  <c r="U538" i="8"/>
  <c r="U497" i="8"/>
  <c r="F933" i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X861" i="8" l="1"/>
  <c r="Y861" i="8"/>
  <c r="W861" i="8"/>
  <c r="X134" i="8"/>
  <c r="Y134" i="8"/>
  <c r="W134" i="8"/>
  <c r="X701" i="8"/>
  <c r="Y701" i="8"/>
  <c r="W701" i="8"/>
  <c r="X273" i="8"/>
  <c r="Y273" i="8"/>
  <c r="W273" i="8"/>
  <c r="Y558" i="8"/>
  <c r="X558" i="8"/>
  <c r="W558" i="8"/>
  <c r="Y728" i="8"/>
  <c r="X728" i="8"/>
  <c r="W728" i="8"/>
  <c r="X759" i="8"/>
  <c r="Y759" i="8"/>
  <c r="W759" i="8"/>
  <c r="X294" i="8"/>
  <c r="Y294" i="8"/>
  <c r="W294" i="8"/>
  <c r="X242" i="8"/>
  <c r="Y242" i="8"/>
  <c r="W242" i="8"/>
  <c r="X757" i="8"/>
  <c r="Y757" i="8"/>
  <c r="W757" i="8"/>
  <c r="X415" i="8"/>
  <c r="Y415" i="8"/>
  <c r="W415" i="8"/>
  <c r="X783" i="8"/>
  <c r="Y783" i="8"/>
  <c r="W783" i="8"/>
  <c r="X635" i="8"/>
  <c r="Y635" i="8"/>
  <c r="W635" i="8"/>
  <c r="X507" i="8"/>
  <c r="Y507" i="8"/>
  <c r="W507" i="8"/>
  <c r="X397" i="8"/>
  <c r="Y397" i="8"/>
  <c r="W397" i="8"/>
  <c r="X754" i="8"/>
  <c r="Y754" i="8"/>
  <c r="W754" i="8"/>
  <c r="X332" i="8"/>
  <c r="Y332" i="8"/>
  <c r="W332" i="8"/>
  <c r="X683" i="8"/>
  <c r="Y683" i="8"/>
  <c r="W683" i="8"/>
  <c r="Y637" i="8"/>
  <c r="X637" i="8"/>
  <c r="W637" i="8"/>
  <c r="Y487" i="8"/>
  <c r="X487" i="8"/>
  <c r="W487" i="8"/>
  <c r="Y843" i="8"/>
  <c r="X843" i="8"/>
  <c r="W843" i="8"/>
  <c r="X554" i="8"/>
  <c r="Y554" i="8"/>
  <c r="W554" i="8"/>
  <c r="X893" i="8"/>
  <c r="Y893" i="8"/>
  <c r="W893" i="8"/>
  <c r="Y476" i="8"/>
  <c r="X476" i="8"/>
  <c r="W476" i="8"/>
  <c r="X751" i="8"/>
  <c r="Y751" i="8"/>
  <c r="W751" i="8"/>
  <c r="X144" i="8"/>
  <c r="Y144" i="8"/>
  <c r="W144" i="8"/>
  <c r="X614" i="8"/>
  <c r="Y614" i="8"/>
  <c r="W614" i="8"/>
  <c r="X515" i="8"/>
  <c r="Y515" i="8"/>
  <c r="W515" i="8"/>
  <c r="X257" i="8"/>
  <c r="Y257" i="8"/>
  <c r="W257" i="8"/>
  <c r="X462" i="8"/>
  <c r="Y462" i="8"/>
  <c r="W462" i="8"/>
  <c r="X330" i="8"/>
  <c r="Y330" i="8"/>
  <c r="W330" i="8"/>
  <c r="Y314" i="8"/>
  <c r="X314" i="8"/>
  <c r="W314" i="8"/>
  <c r="Y474" i="8"/>
  <c r="X474" i="8"/>
  <c r="W474" i="8"/>
  <c r="X685" i="8"/>
  <c r="Y685" i="8"/>
  <c r="W685" i="8"/>
  <c r="X865" i="8"/>
  <c r="Y865" i="8"/>
  <c r="W865" i="8"/>
  <c r="X711" i="8"/>
  <c r="Y711" i="8"/>
  <c r="W711" i="8"/>
  <c r="X828" i="8"/>
  <c r="Y828" i="8"/>
  <c r="W828" i="8"/>
  <c r="Y398" i="8"/>
  <c r="X398" i="8"/>
  <c r="W398" i="8"/>
  <c r="X490" i="8"/>
  <c r="Y490" i="8"/>
  <c r="W490" i="8"/>
  <c r="X562" i="8"/>
  <c r="Y562" i="8"/>
  <c r="W562" i="8"/>
  <c r="X325" i="8"/>
  <c r="Y325" i="8"/>
  <c r="W325" i="8"/>
  <c r="Y546" i="8"/>
  <c r="X546" i="8"/>
  <c r="W546" i="8"/>
  <c r="X856" i="8"/>
  <c r="Y856" i="8"/>
  <c r="W856" i="8"/>
  <c r="X501" i="8"/>
  <c r="Y501" i="8"/>
  <c r="W501" i="8"/>
  <c r="X506" i="8"/>
  <c r="Y506" i="8"/>
  <c r="W506" i="8"/>
  <c r="Y836" i="8"/>
  <c r="X836" i="8"/>
  <c r="W836" i="8"/>
  <c r="X275" i="8"/>
  <c r="Y275" i="8"/>
  <c r="W275" i="8"/>
  <c r="X583" i="8"/>
  <c r="Y583" i="8"/>
  <c r="W583" i="8"/>
  <c r="X705" i="8"/>
  <c r="Y705" i="8"/>
  <c r="W705" i="8"/>
  <c r="X887" i="8"/>
  <c r="Y887" i="8"/>
  <c r="W887" i="8"/>
  <c r="X140" i="8"/>
  <c r="Y140" i="8"/>
  <c r="W140" i="8"/>
  <c r="X821" i="8"/>
  <c r="Y821" i="8"/>
  <c r="W821" i="8"/>
  <c r="X882" i="8"/>
  <c r="Y882" i="8"/>
  <c r="W882" i="8"/>
  <c r="X340" i="8"/>
  <c r="Y340" i="8"/>
  <c r="W340" i="8"/>
  <c r="X758" i="8"/>
  <c r="Y758" i="8"/>
  <c r="W758" i="8"/>
  <c r="Y203" i="8"/>
  <c r="X203" i="8"/>
  <c r="W203" i="8"/>
  <c r="X721" i="8"/>
  <c r="Y721" i="8"/>
  <c r="W721" i="8"/>
  <c r="Y521" i="8"/>
  <c r="X521" i="8"/>
  <c r="W521" i="8"/>
  <c r="X320" i="8"/>
  <c r="Y320" i="8"/>
  <c r="W320" i="8"/>
  <c r="X470" i="8"/>
  <c r="Y470" i="8"/>
  <c r="W470" i="8"/>
  <c r="Y589" i="8"/>
  <c r="X589" i="8"/>
  <c r="W589" i="8"/>
  <c r="X799" i="8"/>
  <c r="Y799" i="8"/>
  <c r="W799" i="8"/>
  <c r="X464" i="8"/>
  <c r="Y464" i="8"/>
  <c r="W464" i="8"/>
  <c r="Y509" i="8"/>
  <c r="X509" i="8"/>
  <c r="W509" i="8"/>
  <c r="X677" i="8"/>
  <c r="Y677" i="8"/>
  <c r="W677" i="8"/>
  <c r="X283" i="8"/>
  <c r="Y283" i="8"/>
  <c r="W283" i="8"/>
  <c r="X167" i="8"/>
  <c r="Y167" i="8"/>
  <c r="W167" i="8"/>
  <c r="X243" i="8"/>
  <c r="Y243" i="8"/>
  <c r="W243" i="8"/>
  <c r="X303" i="8"/>
  <c r="Y303" i="8"/>
  <c r="W303" i="8"/>
  <c r="X137" i="8"/>
  <c r="Y137" i="8"/>
  <c r="W137" i="8"/>
  <c r="X301" i="8"/>
  <c r="Y301" i="8"/>
  <c r="W301" i="8"/>
  <c r="X606" i="8"/>
  <c r="Y606" i="8"/>
  <c r="W606" i="8"/>
  <c r="X344" i="8"/>
  <c r="Y344" i="8"/>
  <c r="W344" i="8"/>
  <c r="X318" i="8"/>
  <c r="Y318" i="8"/>
  <c r="W318" i="8"/>
  <c r="Y862" i="8"/>
  <c r="X862" i="8"/>
  <c r="W862" i="8"/>
  <c r="X224" i="8"/>
  <c r="Y224" i="8"/>
  <c r="W224" i="8"/>
  <c r="X333" i="8"/>
  <c r="Y333" i="8"/>
  <c r="W333" i="8"/>
  <c r="X845" i="8"/>
  <c r="Y845" i="8"/>
  <c r="W845" i="8"/>
  <c r="Y664" i="8"/>
  <c r="X664" i="8"/>
  <c r="W664" i="8"/>
  <c r="X873" i="8"/>
  <c r="Y873" i="8"/>
  <c r="W873" i="8"/>
  <c r="X917" i="8"/>
  <c r="Y917" i="8"/>
  <c r="W917" i="8"/>
  <c r="Y895" i="8"/>
  <c r="X895" i="8"/>
  <c r="W895" i="8"/>
  <c r="X633" i="8"/>
  <c r="Y633" i="8"/>
  <c r="W633" i="8"/>
  <c r="X481" i="8"/>
  <c r="Y481" i="8"/>
  <c r="W481" i="8"/>
  <c r="X296" i="8"/>
  <c r="Y296" i="8"/>
  <c r="W296" i="8"/>
  <c r="Y424" i="8"/>
  <c r="X424" i="8"/>
  <c r="W424" i="8"/>
  <c r="X610" i="8"/>
  <c r="Y610" i="8"/>
  <c r="W610" i="8"/>
  <c r="X446" i="8"/>
  <c r="Y446" i="8"/>
  <c r="W446" i="8"/>
  <c r="X597" i="8"/>
  <c r="Y597" i="8"/>
  <c r="W597" i="8"/>
  <c r="X361" i="8"/>
  <c r="Y361" i="8"/>
  <c r="W361" i="8"/>
  <c r="X511" i="8"/>
  <c r="Y511" i="8"/>
  <c r="W511" i="8"/>
  <c r="Y855" i="8"/>
  <c r="X855" i="8"/>
  <c r="W855" i="8"/>
  <c r="X720" i="8"/>
  <c r="Y720" i="8"/>
  <c r="W720" i="8"/>
  <c r="Y641" i="8"/>
  <c r="X641" i="8"/>
  <c r="W641" i="8"/>
  <c r="Y601" i="8"/>
  <c r="X601" i="8"/>
  <c r="W601" i="8"/>
  <c r="X472" i="8"/>
  <c r="Y472" i="8"/>
  <c r="W472" i="8"/>
  <c r="X702" i="8"/>
  <c r="Y702" i="8"/>
  <c r="W702" i="8"/>
  <c r="X553" i="8"/>
  <c r="Y553" i="8"/>
  <c r="W553" i="8"/>
  <c r="X911" i="8"/>
  <c r="Y911" i="8"/>
  <c r="W911" i="8"/>
  <c r="X769" i="8"/>
  <c r="Y769" i="8"/>
  <c r="W769" i="8"/>
  <c r="X670" i="8"/>
  <c r="Y670" i="8"/>
  <c r="W670" i="8"/>
  <c r="Y500" i="8"/>
  <c r="X500" i="8"/>
  <c r="W500" i="8"/>
  <c r="X279" i="8"/>
  <c r="Y279" i="8"/>
  <c r="W279" i="8"/>
  <c r="X571" i="8"/>
  <c r="Y571" i="8"/>
  <c r="W571" i="8"/>
  <c r="X508" i="8"/>
  <c r="Y508" i="8"/>
  <c r="W508" i="8"/>
  <c r="X761" i="8"/>
  <c r="Y761" i="8"/>
  <c r="W761" i="8"/>
  <c r="Y784" i="8"/>
  <c r="X784" i="8"/>
  <c r="W784" i="8"/>
  <c r="X235" i="8"/>
  <c r="Y235" i="8"/>
  <c r="W235" i="8"/>
  <c r="X338" i="8"/>
  <c r="Y338" i="8"/>
  <c r="W338" i="8"/>
  <c r="Y689" i="8"/>
  <c r="X689" i="8"/>
  <c r="W689" i="8"/>
  <c r="Y536" i="8"/>
  <c r="X536" i="8"/>
  <c r="W536" i="8"/>
  <c r="Y290" i="8"/>
  <c r="X290" i="8"/>
  <c r="W290" i="8"/>
  <c r="Y867" i="8"/>
  <c r="X867" i="8"/>
  <c r="W867" i="8"/>
  <c r="X194" i="8"/>
  <c r="Y194" i="8"/>
  <c r="W194" i="8"/>
  <c r="X238" i="8"/>
  <c r="Y238" i="8"/>
  <c r="W238" i="8"/>
  <c r="X281" i="8"/>
  <c r="Y281" i="8"/>
  <c r="W281" i="8"/>
  <c r="Y760" i="8"/>
  <c r="X760" i="8"/>
  <c r="W760" i="8"/>
  <c r="X673" i="8"/>
  <c r="Y673" i="8"/>
  <c r="W673" i="8"/>
  <c r="X531" i="8"/>
  <c r="Y531" i="8"/>
  <c r="W531" i="8"/>
  <c r="X491" i="8"/>
  <c r="Y491" i="8"/>
  <c r="W491" i="8"/>
  <c r="X535" i="8"/>
  <c r="Y535" i="8"/>
  <c r="W535" i="8"/>
  <c r="Y831" i="8"/>
  <c r="X831" i="8"/>
  <c r="W831" i="8"/>
  <c r="X879" i="8"/>
  <c r="Y879" i="8"/>
  <c r="W879" i="8"/>
  <c r="X658" i="8"/>
  <c r="Y658" i="8"/>
  <c r="W658" i="8"/>
  <c r="Y250" i="8"/>
  <c r="X250" i="8"/>
  <c r="W250" i="8"/>
  <c r="Y548" i="8"/>
  <c r="X548" i="8"/>
  <c r="W548" i="8"/>
  <c r="X411" i="8"/>
  <c r="Y411" i="8"/>
  <c r="W411" i="8"/>
  <c r="X406" i="8"/>
  <c r="Y406" i="8"/>
  <c r="W406" i="8"/>
  <c r="X919" i="8"/>
  <c r="Y919" i="8"/>
  <c r="W919" i="8"/>
  <c r="X851" i="8"/>
  <c r="Y851" i="8"/>
  <c r="W851" i="8"/>
  <c r="X322" i="8"/>
  <c r="Y322" i="8"/>
  <c r="W322" i="8"/>
  <c r="X368" i="8"/>
  <c r="Y368" i="8"/>
  <c r="W368" i="8"/>
  <c r="X321" i="8"/>
  <c r="Y321" i="8"/>
  <c r="W321" i="8"/>
  <c r="X450" i="8"/>
  <c r="Y450" i="8"/>
  <c r="W450" i="8"/>
  <c r="X151" i="8"/>
  <c r="Y151" i="8"/>
  <c r="W151" i="8"/>
  <c r="X315" i="8"/>
  <c r="Y315" i="8"/>
  <c r="W315" i="8"/>
  <c r="X350" i="8"/>
  <c r="Y350" i="8"/>
  <c r="W350" i="8"/>
  <c r="Y663" i="8"/>
  <c r="X663" i="8"/>
  <c r="W663" i="8"/>
  <c r="X480" i="8"/>
  <c r="Y480" i="8"/>
  <c r="W480" i="8"/>
  <c r="X596" i="8"/>
  <c r="Y596" i="8"/>
  <c r="W596" i="8"/>
  <c r="X907" i="8"/>
  <c r="Y907" i="8"/>
  <c r="W907" i="8"/>
  <c r="X561" i="8"/>
  <c r="Y561" i="8"/>
  <c r="W561" i="8"/>
  <c r="X833" i="8"/>
  <c r="Y833" i="8"/>
  <c r="W833" i="8"/>
  <c r="X576" i="8"/>
  <c r="Y576" i="8"/>
  <c r="W576" i="8"/>
  <c r="X552" i="8"/>
  <c r="Y552" i="8"/>
  <c r="W552" i="8"/>
  <c r="X779" i="8"/>
  <c r="Y779" i="8"/>
  <c r="W779" i="8"/>
  <c r="Y584" i="8"/>
  <c r="X584" i="8"/>
  <c r="W584" i="8"/>
  <c r="X651" i="8"/>
  <c r="Y651" i="8"/>
  <c r="W651" i="8"/>
  <c r="X763" i="8"/>
  <c r="Y763" i="8"/>
  <c r="W763" i="8"/>
  <c r="Y292" i="8"/>
  <c r="X292" i="8"/>
  <c r="W292" i="8"/>
  <c r="X875" i="8"/>
  <c r="Y875" i="8"/>
  <c r="W875" i="8"/>
  <c r="X478" i="8"/>
  <c r="Y478" i="8"/>
  <c r="W478" i="8"/>
  <c r="X503" i="8"/>
  <c r="Y503" i="8"/>
  <c r="W503" i="8"/>
  <c r="Y460" i="8"/>
  <c r="X460" i="8"/>
  <c r="W460" i="8"/>
  <c r="X310" i="8"/>
  <c r="Y310" i="8"/>
  <c r="W310" i="8"/>
  <c r="X648" i="8"/>
  <c r="Y648" i="8"/>
  <c r="W648" i="8"/>
  <c r="Y482" i="8"/>
  <c r="X482" i="8"/>
  <c r="W482" i="8"/>
  <c r="X647" i="8"/>
  <c r="Y647" i="8"/>
  <c r="W647" i="8"/>
  <c r="X496" i="8"/>
  <c r="Y496" i="8"/>
  <c r="W496" i="8"/>
  <c r="X434" i="8"/>
  <c r="Y434" i="8"/>
  <c r="W434" i="8"/>
  <c r="X452" i="8"/>
  <c r="Y452" i="8"/>
  <c r="W452" i="8"/>
  <c r="X429" i="8"/>
  <c r="Y429" i="8"/>
  <c r="W429" i="8"/>
  <c r="Y615" i="8"/>
  <c r="X615" i="8"/>
  <c r="W615" i="8"/>
  <c r="Y517" i="8"/>
  <c r="X517" i="8"/>
  <c r="W517" i="8"/>
  <c r="X402" i="8"/>
  <c r="Y402" i="8"/>
  <c r="W402" i="8"/>
  <c r="X722" i="8"/>
  <c r="Y722" i="8"/>
  <c r="W722" i="8"/>
  <c r="X355" i="8"/>
  <c r="Y355" i="8"/>
  <c r="W355" i="8"/>
  <c r="Y404" i="8"/>
  <c r="X404" i="8"/>
  <c r="W404" i="8"/>
  <c r="X136" i="8"/>
  <c r="Y136" i="8"/>
  <c r="W136" i="8"/>
  <c r="Y439" i="8"/>
  <c r="X439" i="8"/>
  <c r="W439" i="8"/>
  <c r="X699" i="8"/>
  <c r="Y699" i="8"/>
  <c r="W699" i="8"/>
  <c r="X827" i="8"/>
  <c r="Y827" i="8"/>
  <c r="W827" i="8"/>
  <c r="X776" i="8"/>
  <c r="Y776" i="8"/>
  <c r="W776" i="8"/>
  <c r="X786" i="8"/>
  <c r="Y786" i="8"/>
  <c r="W786" i="8"/>
  <c r="Y690" i="8"/>
  <c r="X690" i="8"/>
  <c r="W690" i="8"/>
  <c r="X906" i="8"/>
  <c r="Y906" i="8"/>
  <c r="W906" i="8"/>
  <c r="X227" i="8"/>
  <c r="Y227" i="8"/>
  <c r="W227" i="8"/>
  <c r="X809" i="8"/>
  <c r="Y809" i="8"/>
  <c r="W809" i="8"/>
  <c r="X880" i="8"/>
  <c r="Y880" i="8"/>
  <c r="W880" i="8"/>
  <c r="X133" i="8"/>
  <c r="W133" i="8"/>
  <c r="Y133" i="8"/>
  <c r="Y382" i="8"/>
  <c r="X382" i="8"/>
  <c r="W382" i="8"/>
  <c r="X254" i="8"/>
  <c r="Y254" i="8"/>
  <c r="W254" i="8"/>
  <c r="X593" i="8"/>
  <c r="Y593" i="8"/>
  <c r="W593" i="8"/>
  <c r="X155" i="8"/>
  <c r="Y155" i="8"/>
  <c r="W155" i="8"/>
  <c r="X595" i="8"/>
  <c r="Y595" i="8"/>
  <c r="W595" i="8"/>
  <c r="X654" i="8"/>
  <c r="Y654" i="8"/>
  <c r="W654" i="8"/>
  <c r="X688" i="8"/>
  <c r="Y688" i="8"/>
  <c r="W688" i="8"/>
  <c r="X608" i="8"/>
  <c r="Y608" i="8"/>
  <c r="W608" i="8"/>
  <c r="Y412" i="8"/>
  <c r="X412" i="8"/>
  <c r="W412" i="8"/>
  <c r="X894" i="8"/>
  <c r="Y894" i="8"/>
  <c r="W894" i="8"/>
  <c r="X737" i="8"/>
  <c r="Y737" i="8"/>
  <c r="W737" i="8"/>
  <c r="X287" i="8"/>
  <c r="Y287" i="8"/>
  <c r="W287" i="8"/>
  <c r="X234" i="8"/>
  <c r="Y234" i="8"/>
  <c r="W234" i="8"/>
  <c r="X729" i="8"/>
  <c r="Y729" i="8"/>
  <c r="W729" i="8"/>
  <c r="X524" i="8"/>
  <c r="Y524" i="8"/>
  <c r="W524" i="8"/>
  <c r="X884" i="8"/>
  <c r="Y884" i="8"/>
  <c r="W884" i="8"/>
  <c r="X840" i="8"/>
  <c r="Y840" i="8"/>
  <c r="W840" i="8"/>
  <c r="X447" i="8"/>
  <c r="Y447" i="8"/>
  <c r="W447" i="8"/>
  <c r="X846" i="8"/>
  <c r="Y846" i="8"/>
  <c r="W846" i="8"/>
  <c r="X497" i="8"/>
  <c r="Y497" i="8"/>
  <c r="W497" i="8"/>
  <c r="X900" i="8"/>
  <c r="Y900" i="8"/>
  <c r="W900" i="8"/>
  <c r="X646" i="8"/>
  <c r="Y646" i="8"/>
  <c r="W646" i="8"/>
  <c r="X145" i="8"/>
  <c r="Y145" i="8"/>
  <c r="W145" i="8"/>
  <c r="X600" i="8"/>
  <c r="Y600" i="8"/>
  <c r="W600" i="8"/>
  <c r="X533" i="8"/>
  <c r="Y533" i="8"/>
  <c r="W533" i="8"/>
  <c r="X766" i="8"/>
  <c r="Y766" i="8"/>
  <c r="W766" i="8"/>
  <c r="Y282" i="8"/>
  <c r="X282" i="8"/>
  <c r="W282" i="8"/>
  <c r="X514" i="8"/>
  <c r="Y514" i="8"/>
  <c r="W514" i="8"/>
  <c r="X905" i="8"/>
  <c r="Y905" i="8"/>
  <c r="W905" i="8"/>
  <c r="Y408" i="8"/>
  <c r="X408" i="8"/>
  <c r="W408" i="8"/>
  <c r="Y218" i="8"/>
  <c r="X218" i="8"/>
  <c r="W218" i="8"/>
  <c r="Y749" i="8"/>
  <c r="X749" i="8"/>
  <c r="W749" i="8"/>
  <c r="Y277" i="8"/>
  <c r="X277" i="8"/>
  <c r="W277" i="8"/>
  <c r="X208" i="8"/>
  <c r="Y208" i="8"/>
  <c r="W208" i="8"/>
  <c r="X556" i="8"/>
  <c r="Y556" i="8"/>
  <c r="W556" i="8"/>
  <c r="X189" i="8"/>
  <c r="Y189" i="8"/>
  <c r="W189" i="8"/>
  <c r="X158" i="8"/>
  <c r="Y158" i="8"/>
  <c r="W158" i="8"/>
  <c r="Y522" i="8"/>
  <c r="X522" i="8"/>
  <c r="W522" i="8"/>
  <c r="X172" i="8"/>
  <c r="Y172" i="8"/>
  <c r="W172" i="8"/>
  <c r="X666" i="8"/>
  <c r="Y666" i="8"/>
  <c r="W666" i="8"/>
  <c r="X428" i="8"/>
  <c r="Y428" i="8"/>
  <c r="W428" i="8"/>
  <c r="X739" i="8"/>
  <c r="Y739" i="8"/>
  <c r="W739" i="8"/>
  <c r="X457" i="8"/>
  <c r="Y457" i="8"/>
  <c r="W457" i="8"/>
  <c r="X483" i="8"/>
  <c r="Y483" i="8"/>
  <c r="W483" i="8"/>
  <c r="X467" i="8"/>
  <c r="Y467" i="8"/>
  <c r="W467" i="8"/>
  <c r="Y260" i="8"/>
  <c r="X260" i="8"/>
  <c r="W260" i="8"/>
  <c r="X221" i="8"/>
  <c r="Y221" i="8"/>
  <c r="W221" i="8"/>
  <c r="X419" i="8"/>
  <c r="Y419" i="8"/>
  <c r="W419" i="8"/>
  <c r="X193" i="8"/>
  <c r="Y193" i="8"/>
  <c r="W193" i="8"/>
  <c r="X687" i="8"/>
  <c r="Y687" i="8"/>
  <c r="W687" i="8"/>
  <c r="X241" i="8"/>
  <c r="Y241" i="8"/>
  <c r="W241" i="8"/>
  <c r="X891" i="8"/>
  <c r="Y891" i="8"/>
  <c r="W891" i="8"/>
  <c r="X650" i="8"/>
  <c r="Y650" i="8"/>
  <c r="W650" i="8"/>
  <c r="X231" i="8"/>
  <c r="Y231" i="8"/>
  <c r="W231" i="8"/>
  <c r="Y149" i="8"/>
  <c r="X149" i="8"/>
  <c r="W149" i="8"/>
  <c r="X246" i="8"/>
  <c r="Y246" i="8"/>
  <c r="W246" i="8"/>
  <c r="X173" i="8"/>
  <c r="Y173" i="8"/>
  <c r="W173" i="8"/>
  <c r="X540" i="8"/>
  <c r="Y540" i="8"/>
  <c r="W540" i="8"/>
  <c r="X407" i="8"/>
  <c r="Y407" i="8"/>
  <c r="W407" i="8"/>
  <c r="X170" i="8"/>
  <c r="Y170" i="8"/>
  <c r="W170" i="8"/>
  <c r="X379" i="8"/>
  <c r="Y379" i="8"/>
  <c r="W379" i="8"/>
  <c r="X253" i="8"/>
  <c r="Y253" i="8"/>
  <c r="W253" i="8"/>
  <c r="X214" i="8"/>
  <c r="Y214" i="8"/>
  <c r="W214" i="8"/>
  <c r="X192" i="8"/>
  <c r="Y192" i="8"/>
  <c r="W192" i="8"/>
  <c r="X195" i="8"/>
  <c r="Y195" i="8"/>
  <c r="W195" i="8"/>
  <c r="X220" i="8"/>
  <c r="Y220" i="8"/>
  <c r="W220" i="8"/>
  <c r="Y695" i="8"/>
  <c r="X695" i="8"/>
  <c r="W695" i="8"/>
  <c r="X672" i="8"/>
  <c r="Y672" i="8"/>
  <c r="W672" i="8"/>
  <c r="Y516" i="8"/>
  <c r="X516" i="8"/>
  <c r="W516" i="8"/>
  <c r="X291" i="8"/>
  <c r="Y291" i="8"/>
  <c r="W291" i="8"/>
  <c r="Y164" i="8"/>
  <c r="X164" i="8"/>
  <c r="W164" i="8"/>
  <c r="Y671" i="8"/>
  <c r="X671" i="8"/>
  <c r="W671" i="8"/>
  <c r="X621" i="8"/>
  <c r="Y621" i="8"/>
  <c r="W621" i="8"/>
  <c r="X479" i="8"/>
  <c r="Y479" i="8"/>
  <c r="W479" i="8"/>
  <c r="X607" i="8"/>
  <c r="Y607" i="8"/>
  <c r="W607" i="8"/>
  <c r="X620" i="8"/>
  <c r="Y620" i="8"/>
  <c r="W620" i="8"/>
  <c r="X631" i="8"/>
  <c r="Y631" i="8"/>
  <c r="W631" i="8"/>
  <c r="X541" i="8"/>
  <c r="Y541" i="8"/>
  <c r="W541" i="8"/>
  <c r="X686" i="8"/>
  <c r="Y686" i="8"/>
  <c r="W686" i="8"/>
  <c r="X794" i="8"/>
  <c r="Y794" i="8"/>
  <c r="W794" i="8"/>
  <c r="X557" i="8"/>
  <c r="Y557" i="8"/>
  <c r="W557" i="8"/>
  <c r="X639" i="8"/>
  <c r="Y639" i="8"/>
  <c r="W639" i="8"/>
  <c r="Y616" i="8"/>
  <c r="X616" i="8"/>
  <c r="W616" i="8"/>
  <c r="X370" i="8"/>
  <c r="Y370" i="8"/>
  <c r="W370" i="8"/>
  <c r="Y184" i="8"/>
  <c r="X184" i="8"/>
  <c r="W184" i="8"/>
  <c r="X387" i="8"/>
  <c r="Y387" i="8"/>
  <c r="W387" i="8"/>
  <c r="X864" i="8"/>
  <c r="Y864" i="8"/>
  <c r="W864" i="8"/>
  <c r="X560" i="8"/>
  <c r="Y560" i="8"/>
  <c r="W560" i="8"/>
  <c r="X656" i="8"/>
  <c r="Y656" i="8"/>
  <c r="W656" i="8"/>
  <c r="X698" i="8"/>
  <c r="Y698" i="8"/>
  <c r="W698" i="8"/>
  <c r="X922" i="8"/>
  <c r="Y922" i="8"/>
  <c r="W922" i="8"/>
  <c r="X306" i="8"/>
  <c r="Y306" i="8"/>
  <c r="W306" i="8"/>
  <c r="Y815" i="8"/>
  <c r="X815" i="8"/>
  <c r="W815" i="8"/>
  <c r="X489" i="8"/>
  <c r="Y489" i="8"/>
  <c r="W489" i="8"/>
  <c r="X141" i="8"/>
  <c r="Y141" i="8"/>
  <c r="W141" i="8"/>
  <c r="Y378" i="8"/>
  <c r="X378" i="8"/>
  <c r="W378" i="8"/>
  <c r="X175" i="8"/>
  <c r="Y175" i="8"/>
  <c r="W175" i="8"/>
  <c r="X249" i="8"/>
  <c r="Y249" i="8"/>
  <c r="W249" i="8"/>
  <c r="Y377" i="8"/>
  <c r="X377" i="8"/>
  <c r="W377" i="8"/>
  <c r="X813" i="8"/>
  <c r="Y813" i="8"/>
  <c r="W813" i="8"/>
  <c r="X568" i="8"/>
  <c r="Y568" i="8"/>
  <c r="W568" i="8"/>
  <c r="X691" i="8"/>
  <c r="Y691" i="8"/>
  <c r="W691" i="8"/>
  <c r="Y617" i="8"/>
  <c r="X617" i="8"/>
  <c r="W617" i="8"/>
  <c r="X854" i="8"/>
  <c r="Y854" i="8"/>
  <c r="W854" i="8"/>
  <c r="X706" i="8"/>
  <c r="Y706" i="8"/>
  <c r="W706" i="8"/>
  <c r="Y591" i="8"/>
  <c r="X591" i="8"/>
  <c r="W591" i="8"/>
  <c r="X898" i="8"/>
  <c r="Y898" i="8"/>
  <c r="W898" i="8"/>
  <c r="Y738" i="8"/>
  <c r="X738" i="8"/>
  <c r="W738" i="8"/>
  <c r="X814" i="8"/>
  <c r="Y814" i="8"/>
  <c r="W814" i="8"/>
  <c r="Y603" i="8"/>
  <c r="X603" i="8"/>
  <c r="W603" i="8"/>
  <c r="X147" i="8"/>
  <c r="Y147" i="8"/>
  <c r="W147" i="8"/>
  <c r="X442" i="8"/>
  <c r="Y442" i="8"/>
  <c r="W442" i="8"/>
  <c r="X132" i="8"/>
  <c r="Y132" i="8"/>
  <c r="W132" i="8"/>
  <c r="Y798" i="8"/>
  <c r="X798" i="8"/>
  <c r="W798" i="8"/>
  <c r="X659" i="8"/>
  <c r="Y659" i="8"/>
  <c r="W659" i="8"/>
  <c r="X532" i="8"/>
  <c r="Y532" i="8"/>
  <c r="W532" i="8"/>
  <c r="X599" i="8"/>
  <c r="Y599" i="8"/>
  <c r="W599" i="8"/>
  <c r="X329" i="8"/>
  <c r="Y329" i="8"/>
  <c r="W329" i="8"/>
  <c r="Y343" i="8"/>
  <c r="X343" i="8"/>
  <c r="W343" i="8"/>
  <c r="X874" i="8"/>
  <c r="Y874" i="8"/>
  <c r="W874" i="8"/>
  <c r="X309" i="8"/>
  <c r="Y309" i="8"/>
  <c r="W309" i="8"/>
  <c r="Y853" i="8"/>
  <c r="X853" i="8"/>
  <c r="W853" i="8"/>
  <c r="X169" i="8"/>
  <c r="Y169" i="8"/>
  <c r="W169" i="8"/>
  <c r="X504" i="8"/>
  <c r="Y504" i="8"/>
  <c r="W504" i="8"/>
  <c r="X269" i="8"/>
  <c r="Y269" i="8"/>
  <c r="W269" i="8"/>
  <c r="X255" i="8"/>
  <c r="Y255" i="8"/>
  <c r="W255" i="8"/>
  <c r="X268" i="8"/>
  <c r="Y268" i="8"/>
  <c r="W268" i="8"/>
  <c r="Y376" i="8"/>
  <c r="X376" i="8"/>
  <c r="W376" i="8"/>
  <c r="X582" i="8"/>
  <c r="Y582" i="8"/>
  <c r="W582" i="8"/>
  <c r="Y364" i="8"/>
  <c r="X364" i="8"/>
  <c r="W364" i="8"/>
  <c r="Y414" i="8"/>
  <c r="X414" i="8"/>
  <c r="W414" i="8"/>
  <c r="Y335" i="8"/>
  <c r="X335" i="8"/>
  <c r="W335" i="8"/>
  <c r="X385" i="8"/>
  <c r="Y385" i="8"/>
  <c r="W385" i="8"/>
  <c r="Y752" i="8"/>
  <c r="X752" i="8"/>
  <c r="W752" i="8"/>
  <c r="X857" i="8"/>
  <c r="Y857" i="8"/>
  <c r="W857" i="8"/>
  <c r="X793" i="8"/>
  <c r="Y793" i="8"/>
  <c r="W793" i="8"/>
  <c r="Y901" i="8"/>
  <c r="X901" i="8"/>
  <c r="W901" i="8"/>
  <c r="X441" i="8"/>
  <c r="Y441" i="8"/>
  <c r="W441" i="8"/>
  <c r="X444" i="8"/>
  <c r="Y444" i="8"/>
  <c r="W444" i="8"/>
  <c r="X858" i="8"/>
  <c r="Y858" i="8"/>
  <c r="W858" i="8"/>
  <c r="X704" i="8"/>
  <c r="Y704" i="8"/>
  <c r="W704" i="8"/>
  <c r="X914" i="8"/>
  <c r="Y914" i="8"/>
  <c r="W914" i="8"/>
  <c r="Y375" i="8"/>
  <c r="X375" i="8"/>
  <c r="W375" i="8"/>
  <c r="X602" i="8"/>
  <c r="Y602" i="8"/>
  <c r="W602" i="8"/>
  <c r="Y228" i="8"/>
  <c r="X228" i="8"/>
  <c r="W228" i="8"/>
  <c r="X660" i="8"/>
  <c r="Y660" i="8"/>
  <c r="W660" i="8"/>
  <c r="Y477" i="8"/>
  <c r="X477" i="8"/>
  <c r="W477" i="8"/>
  <c r="W788" i="8"/>
  <c r="X788" i="8"/>
  <c r="Y788" i="8"/>
  <c r="X274" i="8"/>
  <c r="Y274" i="8"/>
  <c r="W274" i="8"/>
  <c r="X762" i="8"/>
  <c r="Y762" i="8"/>
  <c r="W762" i="8"/>
  <c r="Y454" i="8"/>
  <c r="X454" i="8"/>
  <c r="W454" i="8"/>
  <c r="X473" i="8"/>
  <c r="Y473" i="8"/>
  <c r="W473" i="8"/>
  <c r="X438" i="8"/>
  <c r="Y438" i="8"/>
  <c r="W438" i="8"/>
  <c r="Y549" i="8"/>
  <c r="X549" i="8"/>
  <c r="W549" i="8"/>
  <c r="Y824" i="8"/>
  <c r="X824" i="8"/>
  <c r="W824" i="8"/>
  <c r="X256" i="8"/>
  <c r="Y256" i="8"/>
  <c r="W256" i="8"/>
  <c r="Y353" i="8"/>
  <c r="X353" i="8"/>
  <c r="W353" i="8"/>
  <c r="X594" i="8"/>
  <c r="Y594" i="8"/>
  <c r="W594" i="8"/>
  <c r="X519" i="8"/>
  <c r="Y519" i="8"/>
  <c r="W519" i="8"/>
  <c r="X388" i="8"/>
  <c r="Y388" i="8"/>
  <c r="W388" i="8"/>
  <c r="X581" i="8"/>
  <c r="Y581" i="8"/>
  <c r="W581" i="8"/>
  <c r="X230" i="8"/>
  <c r="Y230" i="8"/>
  <c r="W230" i="8"/>
  <c r="Y563" i="8"/>
  <c r="X563" i="8"/>
  <c r="W563" i="8"/>
  <c r="Y494" i="8"/>
  <c r="X494" i="8"/>
  <c r="W494" i="8"/>
  <c r="Y800" i="8"/>
  <c r="X800" i="8"/>
  <c r="W800" i="8"/>
  <c r="Y176" i="8"/>
  <c r="X176" i="8"/>
  <c r="W176" i="8"/>
  <c r="X725" i="8"/>
  <c r="Y725" i="8"/>
  <c r="W725" i="8"/>
  <c r="X883" i="8"/>
  <c r="Y883" i="8"/>
  <c r="W883" i="8"/>
  <c r="X430" i="8"/>
  <c r="Y430" i="8"/>
  <c r="W430" i="8"/>
  <c r="X777" i="8"/>
  <c r="Y777" i="8"/>
  <c r="W777" i="8"/>
  <c r="X684" i="8"/>
  <c r="Y684" i="8"/>
  <c r="W684" i="8"/>
  <c r="X219" i="8"/>
  <c r="Y219" i="8"/>
  <c r="W219" i="8"/>
  <c r="X849" i="8"/>
  <c r="Y849" i="8"/>
  <c r="W849" i="8"/>
  <c r="X795" i="8"/>
  <c r="Y795" i="8"/>
  <c r="W795" i="8"/>
  <c r="X373" i="8"/>
  <c r="Y373" i="8"/>
  <c r="W373" i="8"/>
  <c r="Y426" i="8"/>
  <c r="X426" i="8"/>
  <c r="W426" i="8"/>
  <c r="X328" i="8"/>
  <c r="Y328" i="8"/>
  <c r="W328" i="8"/>
  <c r="X433" i="8"/>
  <c r="Y433" i="8"/>
  <c r="W433" i="8"/>
  <c r="W162" i="8"/>
  <c r="X162" i="8"/>
  <c r="Y162" i="8"/>
  <c r="X520" i="8"/>
  <c r="Y520" i="8"/>
  <c r="W520" i="8"/>
  <c r="X775" i="8"/>
  <c r="Y775" i="8"/>
  <c r="W775" i="8"/>
  <c r="X369" i="8"/>
  <c r="Y369" i="8"/>
  <c r="W369" i="8"/>
  <c r="X143" i="8"/>
  <c r="Y143" i="8"/>
  <c r="W143" i="8"/>
  <c r="X347" i="8"/>
  <c r="Y347" i="8"/>
  <c r="W347" i="8"/>
  <c r="X791" i="8"/>
  <c r="Y791" i="8"/>
  <c r="W791" i="8"/>
  <c r="X485" i="8"/>
  <c r="Y485" i="8"/>
  <c r="W485" i="8"/>
  <c r="X360" i="8"/>
  <c r="Y360" i="8"/>
  <c r="W360" i="8"/>
  <c r="Y574" i="8"/>
  <c r="X574" i="8"/>
  <c r="W574" i="8"/>
  <c r="X299" i="8"/>
  <c r="Y299" i="8"/>
  <c r="W299" i="8"/>
  <c r="X293" i="8"/>
  <c r="Y293" i="8"/>
  <c r="W293" i="8"/>
  <c r="X223" i="8"/>
  <c r="Y223" i="8"/>
  <c r="W223" i="8"/>
  <c r="X451" i="8"/>
  <c r="Y451" i="8"/>
  <c r="W451" i="8"/>
  <c r="X196" i="8"/>
  <c r="Y196" i="8"/>
  <c r="W196" i="8"/>
  <c r="X217" i="8"/>
  <c r="Y217" i="8"/>
  <c r="W217" i="8"/>
  <c r="X436" i="8"/>
  <c r="Y436" i="8"/>
  <c r="W436" i="8"/>
  <c r="X383" i="8"/>
  <c r="Y383" i="8"/>
  <c r="W383" i="8"/>
  <c r="X667" i="8"/>
  <c r="Y667" i="8"/>
  <c r="W667" i="8"/>
  <c r="X270" i="8"/>
  <c r="Y270" i="8"/>
  <c r="W270" i="8"/>
  <c r="Y180" i="8"/>
  <c r="X180" i="8"/>
  <c r="W180" i="8"/>
  <c r="X542" i="8"/>
  <c r="Y542" i="8"/>
  <c r="W542" i="8"/>
  <c r="X680" i="8"/>
  <c r="Y680" i="8"/>
  <c r="W680" i="8"/>
  <c r="X336" i="8"/>
  <c r="Y336" i="8"/>
  <c r="W336" i="8"/>
  <c r="Y790" i="8"/>
  <c r="X790" i="8"/>
  <c r="W790" i="8"/>
  <c r="X138" i="8"/>
  <c r="Y138" i="8"/>
  <c r="W138" i="8"/>
  <c r="X390" i="8"/>
  <c r="Y390" i="8"/>
  <c r="W390" i="8"/>
  <c r="X456" i="8"/>
  <c r="Y456" i="8"/>
  <c r="W456" i="8"/>
  <c r="X197" i="8"/>
  <c r="Y197" i="8"/>
  <c r="W197" i="8"/>
  <c r="X466" i="8"/>
  <c r="Y466" i="8"/>
  <c r="W466" i="8"/>
  <c r="X559" i="8"/>
  <c r="Y559" i="8"/>
  <c r="W559" i="8"/>
  <c r="X709" i="8"/>
  <c r="Y709" i="8"/>
  <c r="W709" i="8"/>
  <c r="X410" i="8"/>
  <c r="Y410" i="8"/>
  <c r="W410" i="8"/>
  <c r="X475" i="8"/>
  <c r="Y475" i="8"/>
  <c r="W475" i="8"/>
  <c r="X797" i="8"/>
  <c r="Y797" i="8"/>
  <c r="W797" i="8"/>
  <c r="X767" i="8"/>
  <c r="Y767" i="8"/>
  <c r="W767" i="8"/>
  <c r="Y692" i="8"/>
  <c r="X692" i="8"/>
  <c r="W692" i="8"/>
  <c r="X826" i="8"/>
  <c r="Y826" i="8"/>
  <c r="W826" i="8"/>
  <c r="Y782" i="8"/>
  <c r="X782" i="8"/>
  <c r="W782" i="8"/>
  <c r="X295" i="8"/>
  <c r="Y295" i="8"/>
  <c r="W295" i="8"/>
  <c r="X538" i="8"/>
  <c r="Y538" i="8"/>
  <c r="W538" i="8"/>
  <c r="X150" i="8"/>
  <c r="Y150" i="8"/>
  <c r="W150" i="8"/>
  <c r="Y811" i="8"/>
  <c r="X811" i="8"/>
  <c r="W811" i="8"/>
  <c r="X409" i="8"/>
  <c r="Y409" i="8"/>
  <c r="W409" i="8"/>
  <c r="X796" i="8"/>
  <c r="Y796" i="8"/>
  <c r="W796" i="8"/>
  <c r="Y842" i="8"/>
  <c r="X842" i="8"/>
  <c r="W842" i="8"/>
  <c r="X527" i="8"/>
  <c r="Y527" i="8"/>
  <c r="W527" i="8"/>
  <c r="X573" i="8"/>
  <c r="Y573" i="8"/>
  <c r="W573" i="8"/>
  <c r="X852" i="8"/>
  <c r="Y852" i="8"/>
  <c r="W852" i="8"/>
  <c r="X492" i="8"/>
  <c r="Y492" i="8"/>
  <c r="W492" i="8"/>
  <c r="X710" i="8"/>
  <c r="Y710" i="8"/>
  <c r="W710" i="8"/>
  <c r="Y366" i="8"/>
  <c r="X366" i="8"/>
  <c r="W366" i="8"/>
  <c r="X486" i="8"/>
  <c r="Y486" i="8"/>
  <c r="W486" i="8"/>
  <c r="Y904" i="8"/>
  <c r="X904" i="8"/>
  <c r="W904" i="8"/>
  <c r="X629" i="8"/>
  <c r="Y629" i="8"/>
  <c r="W629" i="8"/>
  <c r="X694" i="8"/>
  <c r="Y694" i="8"/>
  <c r="W694" i="8"/>
  <c r="X445" i="8"/>
  <c r="Y445" i="8"/>
  <c r="W445" i="8"/>
  <c r="X657" i="8"/>
  <c r="Y657" i="8"/>
  <c r="W657" i="8"/>
  <c r="X289" i="8"/>
  <c r="Y289" i="8"/>
  <c r="W289" i="8"/>
  <c r="X449" i="8"/>
  <c r="Y449" i="8"/>
  <c r="W449" i="8"/>
  <c r="X327" i="8"/>
  <c r="Y327" i="8"/>
  <c r="W327" i="8"/>
  <c r="X374" i="8"/>
  <c r="Y374" i="8"/>
  <c r="W374" i="8"/>
  <c r="X229" i="8"/>
  <c r="Y229" i="8"/>
  <c r="W229" i="8"/>
  <c r="Y724" i="8"/>
  <c r="X724" i="8"/>
  <c r="W724" i="8"/>
  <c r="X237" i="8"/>
  <c r="Y237" i="8"/>
  <c r="W237" i="8"/>
  <c r="Y525" i="8"/>
  <c r="X525" i="8"/>
  <c r="W525" i="8"/>
  <c r="X587" i="8"/>
  <c r="Y587" i="8"/>
  <c r="W587" i="8"/>
  <c r="X733" i="8"/>
  <c r="Y733" i="8"/>
  <c r="W733" i="8"/>
  <c r="Y679" i="8"/>
  <c r="X679" i="8"/>
  <c r="W679" i="8"/>
  <c r="X498" i="8"/>
  <c r="Y498" i="8"/>
  <c r="W498" i="8"/>
  <c r="X357" i="8"/>
  <c r="Y357" i="8"/>
  <c r="W357" i="8"/>
  <c r="X753" i="8"/>
  <c r="Y753" i="8"/>
  <c r="W753" i="8"/>
  <c r="X518" i="8"/>
  <c r="Y518" i="8"/>
  <c r="W518" i="8"/>
  <c r="X644" i="8"/>
  <c r="Y644" i="8"/>
  <c r="W644" i="8"/>
  <c r="X649" i="8"/>
  <c r="Y649" i="8"/>
  <c r="W649" i="8"/>
  <c r="X890" i="8"/>
  <c r="Y890" i="8"/>
  <c r="W890" i="8"/>
  <c r="X892" i="8"/>
  <c r="Y892" i="8"/>
  <c r="W892" i="8"/>
  <c r="X259" i="8"/>
  <c r="Y259" i="8"/>
  <c r="W259" i="8"/>
  <c r="X421" i="8"/>
  <c r="Y421" i="8"/>
  <c r="W421" i="8"/>
  <c r="X822" i="8"/>
  <c r="Y822" i="8"/>
  <c r="W822" i="8"/>
  <c r="X899" i="8"/>
  <c r="Y899" i="8"/>
  <c r="W899" i="8"/>
  <c r="Y869" i="8"/>
  <c r="X869" i="8"/>
  <c r="W869" i="8"/>
  <c r="X768" i="8"/>
  <c r="Y768" i="8"/>
  <c r="W768" i="8"/>
  <c r="X743" i="8"/>
  <c r="Y743" i="8"/>
  <c r="W743" i="8"/>
  <c r="X675" i="8"/>
  <c r="Y675" i="8"/>
  <c r="W675" i="8"/>
  <c r="X352" i="8"/>
  <c r="Y352" i="8"/>
  <c r="W352" i="8"/>
  <c r="X810" i="8"/>
  <c r="Y810" i="8"/>
  <c r="W810" i="8"/>
  <c r="X212" i="8"/>
  <c r="Y212" i="8"/>
  <c r="W212" i="8"/>
  <c r="X186" i="8"/>
  <c r="Y186" i="8"/>
  <c r="W186" i="8"/>
  <c r="X380" i="8"/>
  <c r="Y380" i="8"/>
  <c r="W380" i="8"/>
  <c r="X381" i="8"/>
  <c r="Y381" i="8"/>
  <c r="W381" i="8"/>
  <c r="X484" i="8"/>
  <c r="Y484" i="8"/>
  <c r="W484" i="8"/>
  <c r="Y661" i="8"/>
  <c r="X661" i="8"/>
  <c r="W661" i="8"/>
  <c r="X405" i="8"/>
  <c r="Y405" i="8"/>
  <c r="W405" i="8"/>
  <c r="X863" i="8"/>
  <c r="Y863" i="8"/>
  <c r="W863" i="8"/>
  <c r="X251" i="8"/>
  <c r="Y251" i="8"/>
  <c r="W251" i="8"/>
  <c r="Y362" i="8"/>
  <c r="X362" i="8"/>
  <c r="W362" i="8"/>
  <c r="X174" i="8"/>
  <c r="Y174" i="8"/>
  <c r="W174" i="8"/>
  <c r="X877" i="8"/>
  <c r="Y877" i="8"/>
  <c r="W877" i="8"/>
  <c r="X222" i="8"/>
  <c r="Y222" i="8"/>
  <c r="W222" i="8"/>
  <c r="X416" i="8"/>
  <c r="Y416" i="8"/>
  <c r="W416" i="8"/>
  <c r="X780" i="8"/>
  <c r="Y780" i="8"/>
  <c r="W780" i="8"/>
  <c r="X850" i="8"/>
  <c r="Y850" i="8"/>
  <c r="W850" i="8"/>
  <c r="X848" i="8"/>
  <c r="Y848" i="8"/>
  <c r="W848" i="8"/>
  <c r="Y400" i="8"/>
  <c r="X400" i="8"/>
  <c r="W400" i="8"/>
  <c r="Y678" i="8"/>
  <c r="X678" i="8"/>
  <c r="W678" i="8"/>
  <c r="X669" i="8"/>
  <c r="Y669" i="8"/>
  <c r="W669" i="8"/>
  <c r="X513" i="8"/>
  <c r="Y513" i="8"/>
  <c r="W513" i="8"/>
  <c r="X319" i="8"/>
  <c r="Y319" i="8"/>
  <c r="W319" i="8"/>
  <c r="X459" i="8"/>
  <c r="Y459" i="8"/>
  <c r="W459" i="8"/>
  <c r="X502" i="8"/>
  <c r="Y502" i="8"/>
  <c r="W502" i="8"/>
  <c r="X609" i="8"/>
  <c r="Y609" i="8"/>
  <c r="W609" i="8"/>
  <c r="X652" i="8"/>
  <c r="Y652" i="8"/>
  <c r="W652" i="8"/>
  <c r="Y564" i="8"/>
  <c r="X564" i="8"/>
  <c r="W564" i="8"/>
  <c r="Y823" i="8"/>
  <c r="X823" i="8"/>
  <c r="W823" i="8"/>
  <c r="X750" i="8"/>
  <c r="Y750" i="8"/>
  <c r="W750" i="8"/>
  <c r="X627" i="8"/>
  <c r="Y627" i="8"/>
  <c r="W627" i="8"/>
  <c r="X718" i="8"/>
  <c r="Y718" i="8"/>
  <c r="W718" i="8"/>
  <c r="X297" i="8"/>
  <c r="Y297" i="8"/>
  <c r="W297" i="8"/>
  <c r="Y488" i="8"/>
  <c r="X488" i="8"/>
  <c r="W488" i="8"/>
  <c r="W537" i="8"/>
  <c r="X537" i="8"/>
  <c r="Y537" i="8"/>
  <c r="Y266" i="8"/>
  <c r="X266" i="8"/>
  <c r="W266" i="8"/>
  <c r="Y252" i="8"/>
  <c r="X252" i="8"/>
  <c r="W252" i="8"/>
  <c r="Y653" i="8"/>
  <c r="X653" i="8"/>
  <c r="W653" i="8"/>
  <c r="X206" i="8"/>
  <c r="Y206" i="8"/>
  <c r="W206" i="8"/>
  <c r="Y431" i="8"/>
  <c r="X431" i="8"/>
  <c r="W431" i="8"/>
  <c r="X707" i="8"/>
  <c r="Y707" i="8"/>
  <c r="W707" i="8"/>
  <c r="X577" i="8"/>
  <c r="Y577" i="8"/>
  <c r="W577" i="8"/>
  <c r="X213" i="8"/>
  <c r="Y213" i="8"/>
  <c r="W213" i="8"/>
  <c r="Y185" i="8"/>
  <c r="X185" i="8"/>
  <c r="W185" i="8"/>
  <c r="X159" i="8"/>
  <c r="Y159" i="8"/>
  <c r="W159" i="8"/>
  <c r="X829" i="8"/>
  <c r="Y829" i="8"/>
  <c r="W829" i="8"/>
  <c r="X386" i="8"/>
  <c r="Y386" i="8"/>
  <c r="W386" i="8"/>
  <c r="X209" i="8"/>
  <c r="Y209" i="8"/>
  <c r="W209" i="8"/>
  <c r="X168" i="8"/>
  <c r="Y168" i="8"/>
  <c r="W168" i="8"/>
  <c r="X832" i="8"/>
  <c r="Y832" i="8"/>
  <c r="W832" i="8"/>
  <c r="Y708" i="8"/>
  <c r="X708" i="8"/>
  <c r="W708" i="8"/>
  <c r="Y668" i="8"/>
  <c r="X668" i="8"/>
  <c r="W668" i="8"/>
  <c r="X868" i="8"/>
  <c r="Y868" i="8"/>
  <c r="W868" i="8"/>
  <c r="X665" i="8"/>
  <c r="Y665" i="8"/>
  <c r="W665" i="8"/>
  <c r="Y847" i="8"/>
  <c r="X847" i="8"/>
  <c r="W847" i="8"/>
  <c r="X181" i="8"/>
  <c r="Y181" i="8"/>
  <c r="W181" i="8"/>
  <c r="Y696" i="8"/>
  <c r="X696" i="8"/>
  <c r="W696" i="8"/>
  <c r="X264" i="8"/>
  <c r="Y264" i="8"/>
  <c r="W264" i="8"/>
  <c r="X225" i="8"/>
  <c r="Y225" i="8"/>
  <c r="W225" i="8"/>
  <c r="Y910" i="8"/>
  <c r="X910" i="8"/>
  <c r="W910" i="8"/>
  <c r="X130" i="8"/>
  <c r="Y130" i="8"/>
  <c r="W130" i="8"/>
  <c r="X403" i="8"/>
  <c r="Y403" i="8"/>
  <c r="W403" i="8"/>
  <c r="X458" i="8"/>
  <c r="Y458" i="8"/>
  <c r="W458" i="8"/>
  <c r="X258" i="8"/>
  <c r="Y258" i="8"/>
  <c r="W258" i="8"/>
  <c r="X878" i="8"/>
  <c r="Y878" i="8"/>
  <c r="W878" i="8"/>
  <c r="X839" i="8"/>
  <c r="Y839" i="8"/>
  <c r="W839" i="8"/>
  <c r="X202" i="8"/>
  <c r="Y202" i="8"/>
  <c r="W202" i="8"/>
  <c r="X913" i="8"/>
  <c r="Y913" i="8"/>
  <c r="W913" i="8"/>
  <c r="X569" i="8"/>
  <c r="Y569" i="8"/>
  <c r="W569" i="8"/>
  <c r="X732" i="8"/>
  <c r="Y732" i="8"/>
  <c r="W732" i="8"/>
  <c r="X841" i="8"/>
  <c r="Y841" i="8"/>
  <c r="W841" i="8"/>
  <c r="X835" i="8"/>
  <c r="Y835" i="8"/>
  <c r="W835" i="8"/>
  <c r="Y746" i="8"/>
  <c r="X746" i="8"/>
  <c r="W746" i="8"/>
  <c r="X817" i="8"/>
  <c r="Y817" i="8"/>
  <c r="W817" i="8"/>
  <c r="X207" i="8"/>
  <c r="Y207" i="8"/>
  <c r="W207" i="8"/>
  <c r="X205" i="8"/>
  <c r="Y205" i="8"/>
  <c r="W205" i="8"/>
  <c r="X604" i="8"/>
  <c r="Y604" i="8"/>
  <c r="W604" i="8"/>
  <c r="Y816" i="8"/>
  <c r="X816" i="8"/>
  <c r="W816" i="8"/>
  <c r="Y787" i="8"/>
  <c r="X787" i="8"/>
  <c r="W787" i="8"/>
  <c r="X693" i="8"/>
  <c r="Y693" i="8"/>
  <c r="W693" i="8"/>
  <c r="X771" i="8"/>
  <c r="Y771" i="8"/>
  <c r="W771" i="8"/>
  <c r="X634" i="8"/>
  <c r="Y634" i="8"/>
  <c r="W634" i="8"/>
  <c r="X575" i="8"/>
  <c r="W575" i="8"/>
  <c r="Y575" i="8"/>
  <c r="X735" i="8"/>
  <c r="Y735" i="8"/>
  <c r="W735" i="8"/>
  <c r="X774" i="8"/>
  <c r="Y774" i="8"/>
  <c r="W774" i="8"/>
  <c r="X808" i="8"/>
  <c r="Y808" i="8"/>
  <c r="W808" i="8"/>
  <c r="Y547" i="8"/>
  <c r="X547" i="8"/>
  <c r="W547" i="8"/>
  <c r="X626" i="8"/>
  <c r="Y626" i="8"/>
  <c r="W626" i="8"/>
  <c r="X236" i="8"/>
  <c r="Y236" i="8"/>
  <c r="W236" i="8"/>
  <c r="Y233" i="8"/>
  <c r="X233" i="8"/>
  <c r="W233" i="8"/>
  <c r="X565" i="8"/>
  <c r="Y565" i="8"/>
  <c r="W565" i="8"/>
  <c r="X505" i="8"/>
  <c r="Y505" i="8"/>
  <c r="W505" i="8"/>
  <c r="X339" i="8"/>
  <c r="Y339" i="8"/>
  <c r="W339" i="8"/>
  <c r="Y555" i="8"/>
  <c r="X555" i="8"/>
  <c r="W555" i="8"/>
  <c r="X499" i="8"/>
  <c r="Y499" i="8"/>
  <c r="W499" i="8"/>
  <c r="X730" i="8"/>
  <c r="Y730" i="8"/>
  <c r="W730" i="8"/>
  <c r="X756" i="8"/>
  <c r="Y756" i="8"/>
  <c r="W756" i="8"/>
  <c r="X807" i="8"/>
  <c r="Y807" i="8"/>
  <c r="W807" i="8"/>
  <c r="X748" i="8"/>
  <c r="Y748" i="8"/>
  <c r="W748" i="8"/>
  <c r="X156" i="8"/>
  <c r="Y156" i="8"/>
  <c r="W156" i="8"/>
  <c r="Y276" i="8"/>
  <c r="X276" i="8"/>
  <c r="W276" i="8"/>
  <c r="X918" i="8"/>
  <c r="Y918" i="8"/>
  <c r="W918" i="8"/>
  <c r="X395" i="8"/>
  <c r="Y395" i="8"/>
  <c r="W395" i="8"/>
  <c r="X493" i="8"/>
  <c r="Y493" i="8"/>
  <c r="W493" i="8"/>
  <c r="X367" i="8"/>
  <c r="Y367" i="8"/>
  <c r="W367" i="8"/>
  <c r="X734" i="8"/>
  <c r="Y734" i="8"/>
  <c r="W734" i="8"/>
  <c r="Y280" i="8"/>
  <c r="X280" i="8"/>
  <c r="W280" i="8"/>
  <c r="Y359" i="8"/>
  <c r="X359" i="8"/>
  <c r="W359" i="8"/>
  <c r="X420" i="8"/>
  <c r="Y420" i="8"/>
  <c r="W420" i="8"/>
  <c r="X622" i="8"/>
  <c r="Y622" i="8"/>
  <c r="W622" i="8"/>
  <c r="X803" i="8"/>
  <c r="Y803" i="8"/>
  <c r="W803" i="8"/>
  <c r="W178" i="8"/>
  <c r="X178" i="8"/>
  <c r="Y178" i="8"/>
  <c r="X825" i="8"/>
  <c r="Y825" i="8"/>
  <c r="W825" i="8"/>
  <c r="Y585" i="8"/>
  <c r="X585" i="8"/>
  <c r="W585" i="8"/>
  <c r="Y916" i="8"/>
  <c r="X916" i="8"/>
  <c r="W916" i="8"/>
  <c r="X349" i="8"/>
  <c r="Y349" i="8"/>
  <c r="W349" i="8"/>
  <c r="X723" i="8"/>
  <c r="Y723" i="8"/>
  <c r="W723" i="8"/>
  <c r="X190" i="8"/>
  <c r="Y190" i="8"/>
  <c r="W190" i="8"/>
  <c r="Y682" i="8"/>
  <c r="X682" i="8"/>
  <c r="W682" i="8"/>
  <c r="X396" i="8"/>
  <c r="Y396" i="8"/>
  <c r="W396" i="8"/>
  <c r="X285" i="8"/>
  <c r="Y285" i="8"/>
  <c r="W285" i="8"/>
  <c r="X736" i="8"/>
  <c r="Y736" i="8"/>
  <c r="W736" i="8"/>
  <c r="Y313" i="8"/>
  <c r="X313" i="8"/>
  <c r="W313" i="8"/>
  <c r="X512" i="8"/>
  <c r="W512" i="8"/>
  <c r="Y512" i="8"/>
  <c r="X806" i="8"/>
  <c r="Y806" i="8"/>
  <c r="W806" i="8"/>
  <c r="X632" i="8"/>
  <c r="Y632" i="8"/>
  <c r="W632" i="8"/>
  <c r="X345" i="8"/>
  <c r="Y345" i="8"/>
  <c r="W345" i="8"/>
  <c r="X284" i="8"/>
  <c r="Y284" i="8"/>
  <c r="W284" i="8"/>
  <c r="X286" i="8"/>
  <c r="Y286" i="8"/>
  <c r="W286" i="8"/>
  <c r="X727" i="8"/>
  <c r="Y727" i="8"/>
  <c r="W727" i="8"/>
  <c r="X232" i="8"/>
  <c r="Y232" i="8"/>
  <c r="W232" i="8"/>
  <c r="X612" i="8"/>
  <c r="Y612" i="8"/>
  <c r="W612" i="8"/>
  <c r="X326" i="8"/>
  <c r="Y326" i="8"/>
  <c r="W326" i="8"/>
  <c r="X889" i="8"/>
  <c r="Y889" i="8"/>
  <c r="W889" i="8"/>
  <c r="X215" i="8"/>
  <c r="Y215" i="8"/>
  <c r="W215" i="8"/>
  <c r="X544" i="8"/>
  <c r="Y544" i="8"/>
  <c r="W544" i="8"/>
  <c r="X744" i="8"/>
  <c r="Y744" i="8"/>
  <c r="W744" i="8"/>
  <c r="X163" i="8"/>
  <c r="Y163" i="8"/>
  <c r="W163" i="8"/>
  <c r="Y820" i="8"/>
  <c r="X820" i="8"/>
  <c r="W820" i="8"/>
  <c r="Y278" i="8"/>
  <c r="X278" i="8"/>
  <c r="W278" i="8"/>
  <c r="Y772" i="8"/>
  <c r="X772" i="8"/>
  <c r="W772" i="8"/>
  <c r="Y872" i="8"/>
  <c r="X872" i="8"/>
  <c r="W872" i="8"/>
  <c r="X183" i="8"/>
  <c r="Y183" i="8"/>
  <c r="W183" i="8"/>
  <c r="X700" i="8"/>
  <c r="Y700" i="8"/>
  <c r="W700" i="8"/>
  <c r="X619" i="8"/>
  <c r="Y619" i="8"/>
  <c r="W619" i="8"/>
  <c r="X157" i="8"/>
  <c r="Y157" i="8"/>
  <c r="W157" i="8"/>
  <c r="X226" i="8"/>
  <c r="Y226" i="8"/>
  <c r="W226" i="8"/>
  <c r="Y372" i="8"/>
  <c r="X372" i="8"/>
  <c r="W372" i="8"/>
  <c r="X161" i="8"/>
  <c r="Y161" i="8"/>
  <c r="W161" i="8"/>
  <c r="X346" i="8"/>
  <c r="Y346" i="8"/>
  <c r="W346" i="8"/>
  <c r="X247" i="8"/>
  <c r="Y247" i="8"/>
  <c r="W247" i="8"/>
  <c r="X146" i="8"/>
  <c r="Y146" i="8"/>
  <c r="W146" i="8"/>
  <c r="X570" i="8"/>
  <c r="Y570" i="8"/>
  <c r="W570" i="8"/>
  <c r="X341" i="8"/>
  <c r="Y341" i="8"/>
  <c r="W341" i="8"/>
  <c r="X391" i="8"/>
  <c r="Y391" i="8"/>
  <c r="W391" i="8"/>
  <c r="X393" i="8"/>
  <c r="Y393" i="8"/>
  <c r="W393" i="8"/>
  <c r="X755" i="8"/>
  <c r="Y755" i="8"/>
  <c r="W755" i="8"/>
  <c r="X579" i="8"/>
  <c r="Y579" i="8"/>
  <c r="W579" i="8"/>
  <c r="X510" i="8"/>
  <c r="Y510" i="8"/>
  <c r="W510" i="8"/>
  <c r="X636" i="8"/>
  <c r="Y636" i="8"/>
  <c r="W636" i="8"/>
  <c r="X324" i="8"/>
  <c r="Y324" i="8"/>
  <c r="W324" i="8"/>
  <c r="X307" i="8"/>
  <c r="Y307" i="8"/>
  <c r="W307" i="8"/>
  <c r="X152" i="8"/>
  <c r="Y152" i="8"/>
  <c r="W152" i="8"/>
  <c r="X216" i="8"/>
  <c r="Y216" i="8"/>
  <c r="W216" i="8"/>
  <c r="X265" i="8"/>
  <c r="Y265" i="8"/>
  <c r="W265" i="8"/>
  <c r="X618" i="8"/>
  <c r="Y618" i="8"/>
  <c r="W618" i="8"/>
  <c r="X903" i="8"/>
  <c r="Y903" i="8"/>
  <c r="W903" i="8"/>
  <c r="X844" i="8"/>
  <c r="Y844" i="8"/>
  <c r="W844" i="8"/>
  <c r="X298" i="8"/>
  <c r="Y298" i="8"/>
  <c r="W298" i="8"/>
  <c r="X655" i="8"/>
  <c r="Y655" i="8"/>
  <c r="W655" i="8"/>
  <c r="X171" i="8"/>
  <c r="Y171" i="8"/>
  <c r="W171" i="8"/>
  <c r="X543" i="8"/>
  <c r="Y543" i="8"/>
  <c r="W543" i="8"/>
  <c r="X465" i="8"/>
  <c r="Y465" i="8"/>
  <c r="W465" i="8"/>
  <c r="X812" i="8"/>
  <c r="Y812" i="8"/>
  <c r="W812" i="8"/>
  <c r="X567" i="8"/>
  <c r="Y567" i="8"/>
  <c r="W567" i="8"/>
  <c r="X358" i="8"/>
  <c r="Y358" i="8"/>
  <c r="W358" i="8"/>
  <c r="X580" i="8"/>
  <c r="Y580" i="8"/>
  <c r="W580" i="8"/>
  <c r="X471" i="8"/>
  <c r="Y471" i="8"/>
  <c r="W471" i="8"/>
  <c r="X789" i="8"/>
  <c r="Y789" i="8"/>
  <c r="W789" i="8"/>
  <c r="Y323" i="8"/>
  <c r="X323" i="8"/>
  <c r="W323" i="8"/>
  <c r="X177" i="8"/>
  <c r="Y177" i="8"/>
  <c r="W177" i="8"/>
  <c r="X179" i="8"/>
  <c r="Y179" i="8"/>
  <c r="W179" i="8"/>
  <c r="X342" i="8"/>
  <c r="Y342" i="8"/>
  <c r="W342" i="8"/>
  <c r="X860" i="8"/>
  <c r="Y860" i="8"/>
  <c r="W860" i="8"/>
  <c r="Y785" i="8"/>
  <c r="X785" i="8"/>
  <c r="W785" i="8"/>
  <c r="X662" i="8"/>
  <c r="Y662" i="8"/>
  <c r="W662" i="8"/>
  <c r="X778" i="8"/>
  <c r="Y778" i="8"/>
  <c r="W778" i="8"/>
  <c r="X717" i="8"/>
  <c r="Y717" i="8"/>
  <c r="W717" i="8"/>
  <c r="X463" i="8"/>
  <c r="Y463" i="8"/>
  <c r="W463" i="8"/>
  <c r="X495" i="8"/>
  <c r="Y495" i="8"/>
  <c r="W495" i="8"/>
  <c r="X435" i="8"/>
  <c r="Y435" i="8"/>
  <c r="W435" i="8"/>
  <c r="X271" i="8"/>
  <c r="Y271" i="8"/>
  <c r="W271" i="8"/>
  <c r="X427" i="8"/>
  <c r="Y427" i="8"/>
  <c r="W427" i="8"/>
  <c r="Y590" i="8"/>
  <c r="X590" i="8"/>
  <c r="W590" i="8"/>
  <c r="X316" i="8"/>
  <c r="Y316" i="8"/>
  <c r="W316" i="8"/>
  <c r="Y630" i="8"/>
  <c r="X630" i="8"/>
  <c r="W630" i="8"/>
  <c r="X413" i="8"/>
  <c r="Y413" i="8"/>
  <c r="W413" i="8"/>
  <c r="X245" i="8"/>
  <c r="Y245" i="8"/>
  <c r="W245" i="8"/>
  <c r="X592" i="8"/>
  <c r="Y592" i="8"/>
  <c r="W592" i="8"/>
  <c r="X586" i="8"/>
  <c r="Y586" i="8"/>
  <c r="W586" i="8"/>
  <c r="X311" i="8"/>
  <c r="Y311" i="8"/>
  <c r="W311" i="8"/>
  <c r="X588" i="8"/>
  <c r="Y588" i="8"/>
  <c r="W588" i="8"/>
  <c r="X523" i="8"/>
  <c r="Y523" i="8"/>
  <c r="W523" i="8"/>
  <c r="X896" i="8"/>
  <c r="Y896" i="8"/>
  <c r="W896" i="8"/>
  <c r="X640" i="8"/>
  <c r="Y640" i="8"/>
  <c r="W640" i="8"/>
  <c r="X876" i="8"/>
  <c r="Y876" i="8"/>
  <c r="W876" i="8"/>
  <c r="X529" i="8"/>
  <c r="Y529" i="8"/>
  <c r="W529" i="8"/>
  <c r="X331" i="8"/>
  <c r="Y331" i="8"/>
  <c r="W331" i="8"/>
  <c r="X198" i="8"/>
  <c r="Y198" i="8"/>
  <c r="W198" i="8"/>
  <c r="X453" i="8"/>
  <c r="Y453" i="8"/>
  <c r="W453" i="8"/>
  <c r="X550" i="8"/>
  <c r="Y550" i="8"/>
  <c r="W550" i="8"/>
  <c r="X545" i="8"/>
  <c r="Y545" i="8"/>
  <c r="W545" i="8"/>
  <c r="X142" i="8"/>
  <c r="Y142" i="8"/>
  <c r="W142" i="8"/>
  <c r="X337" i="8"/>
  <c r="Y337" i="8"/>
  <c r="W337" i="8"/>
  <c r="X432" i="8"/>
  <c r="Y432" i="8"/>
  <c r="W432" i="8"/>
  <c r="X371" i="8"/>
  <c r="Y371" i="8"/>
  <c r="W371" i="8"/>
  <c r="X443" i="8"/>
  <c r="Y443" i="8"/>
  <c r="W443" i="8"/>
  <c r="X773" i="8"/>
  <c r="Y773" i="8"/>
  <c r="W773" i="8"/>
  <c r="X244" i="8"/>
  <c r="Y244" i="8"/>
  <c r="W244" i="8"/>
  <c r="Y165" i="8"/>
  <c r="X165" i="8"/>
  <c r="W165" i="8"/>
  <c r="X643" i="8"/>
  <c r="Y643" i="8"/>
  <c r="W643" i="8"/>
  <c r="X440" i="8"/>
  <c r="Y440" i="8"/>
  <c r="W440" i="8"/>
  <c r="Y191" i="8"/>
  <c r="X191" i="8"/>
  <c r="W191" i="8"/>
  <c r="X801" i="8"/>
  <c r="Y801" i="8"/>
  <c r="W801" i="8"/>
  <c r="X676" i="8"/>
  <c r="Y676" i="8"/>
  <c r="W676" i="8"/>
  <c r="X726" i="8"/>
  <c r="Y726" i="8"/>
  <c r="W726" i="8"/>
  <c r="X261" i="8"/>
  <c r="Y261" i="8"/>
  <c r="W261" i="8"/>
  <c r="X210" i="8"/>
  <c r="Y210" i="8"/>
  <c r="W210" i="8"/>
  <c r="X187" i="8"/>
  <c r="Y187" i="8"/>
  <c r="W187" i="8"/>
  <c r="X770" i="8"/>
  <c r="Y770" i="8"/>
  <c r="W770" i="8"/>
  <c r="X551" i="8"/>
  <c r="Y551" i="8"/>
  <c r="W551" i="8"/>
  <c r="X915" i="8"/>
  <c r="Y915" i="8"/>
  <c r="W915" i="8"/>
  <c r="X348" i="8"/>
  <c r="Y348" i="8"/>
  <c r="W348" i="8"/>
  <c r="X921" i="8"/>
  <c r="Y921" i="8"/>
  <c r="W921" i="8"/>
  <c r="X645" i="8"/>
  <c r="Y645" i="8"/>
  <c r="W645" i="8"/>
  <c r="Y830" i="8"/>
  <c r="X830" i="8"/>
  <c r="W830" i="8"/>
  <c r="X530" i="8"/>
  <c r="Y530" i="8"/>
  <c r="W530" i="8"/>
  <c r="X461" i="8"/>
  <c r="Y461" i="8"/>
  <c r="W461" i="8"/>
  <c r="X437" i="8"/>
  <c r="Y437" i="8"/>
  <c r="W437" i="8"/>
  <c r="X334" i="8"/>
  <c r="Y334" i="8"/>
  <c r="W334" i="8"/>
  <c r="X288" i="8"/>
  <c r="Y288" i="8"/>
  <c r="W288" i="8"/>
  <c r="Y417" i="8"/>
  <c r="X417" i="8"/>
  <c r="W417" i="8"/>
  <c r="Y399" i="8"/>
  <c r="X399" i="8"/>
  <c r="W399" i="8"/>
  <c r="Y624" i="8"/>
  <c r="X624" i="8"/>
  <c r="W624" i="8"/>
  <c r="X154" i="8"/>
  <c r="Y154" i="8"/>
  <c r="W154" i="8"/>
  <c r="X716" i="8"/>
  <c r="Y716" i="8"/>
  <c r="W716" i="8"/>
  <c r="X902" i="8"/>
  <c r="Y902" i="8"/>
  <c r="W902" i="8"/>
  <c r="X211" i="8"/>
  <c r="Y211" i="8"/>
  <c r="W211" i="8"/>
  <c r="Y642" i="8"/>
  <c r="X642" i="8"/>
  <c r="W642" i="8"/>
  <c r="X859" i="8"/>
  <c r="Y859" i="8"/>
  <c r="W859" i="8"/>
  <c r="X605" i="8"/>
  <c r="Y605" i="8"/>
  <c r="W605" i="8"/>
  <c r="Y742" i="8"/>
  <c r="X742" i="8"/>
  <c r="W742" i="8"/>
  <c r="X625" i="8"/>
  <c r="Y625" i="8"/>
  <c r="W625" i="8"/>
  <c r="X764" i="8"/>
  <c r="Y764" i="8"/>
  <c r="W764" i="8"/>
  <c r="X422" i="8"/>
  <c r="Y422" i="8"/>
  <c r="W422" i="8"/>
  <c r="X792" i="8"/>
  <c r="Y792" i="8"/>
  <c r="W792" i="8"/>
  <c r="X182" i="8"/>
  <c r="Y182" i="8"/>
  <c r="W182" i="8"/>
  <c r="X805" i="8"/>
  <c r="Y805" i="8"/>
  <c r="W805" i="8"/>
  <c r="X804" i="8"/>
  <c r="Y804" i="8"/>
  <c r="W804" i="8"/>
  <c r="X881" i="8"/>
  <c r="Y881" i="8"/>
  <c r="W881" i="8"/>
  <c r="X160" i="8"/>
  <c r="Y160" i="8"/>
  <c r="W160" i="8"/>
  <c r="X131" i="8"/>
  <c r="Y131" i="8"/>
  <c r="W131" i="8"/>
  <c r="Y308" i="8"/>
  <c r="X308" i="8"/>
  <c r="W308" i="8"/>
  <c r="X272" i="8"/>
  <c r="Y272" i="8"/>
  <c r="W272" i="8"/>
  <c r="Y312" i="8"/>
  <c r="X312" i="8"/>
  <c r="W312" i="8"/>
  <c r="X139" i="8"/>
  <c r="W139" i="8"/>
  <c r="Y139" i="8"/>
  <c r="X572" i="8"/>
  <c r="Y572" i="8"/>
  <c r="W572" i="8"/>
  <c r="X300" i="8"/>
  <c r="Y300" i="8"/>
  <c r="W300" i="8"/>
  <c r="X248" i="8"/>
  <c r="Y248" i="8"/>
  <c r="W248" i="8"/>
  <c r="X267" i="8"/>
  <c r="Y267" i="8"/>
  <c r="W267" i="8"/>
  <c r="X566" i="8"/>
  <c r="Y566" i="8"/>
  <c r="W566" i="8"/>
  <c r="X354" i="8"/>
  <c r="Y354" i="8"/>
  <c r="W354" i="8"/>
  <c r="X351" i="8"/>
  <c r="Y351" i="8"/>
  <c r="W351" i="8"/>
  <c r="X204" i="8"/>
  <c r="Y204" i="8"/>
  <c r="W204" i="8"/>
  <c r="X837" i="8"/>
  <c r="W837" i="8"/>
  <c r="Y837" i="8"/>
  <c r="X240" i="8"/>
  <c r="Y240" i="8"/>
  <c r="W240" i="8"/>
  <c r="X623" i="8"/>
  <c r="Y623" i="8"/>
  <c r="W623" i="8"/>
  <c r="Y870" i="8"/>
  <c r="X870" i="8"/>
  <c r="W870" i="8"/>
  <c r="X528" i="8"/>
  <c r="Y528" i="8"/>
  <c r="W528" i="8"/>
  <c r="X897" i="8"/>
  <c r="Y897" i="8"/>
  <c r="W897" i="8"/>
  <c r="X908" i="8"/>
  <c r="Y908" i="8"/>
  <c r="W908" i="8"/>
  <c r="X888" i="8"/>
  <c r="Y888" i="8"/>
  <c r="W888" i="8"/>
  <c r="X148" i="8"/>
  <c r="Y148" i="8"/>
  <c r="W148" i="8"/>
  <c r="X384" i="8"/>
  <c r="Y384" i="8"/>
  <c r="W384" i="8"/>
  <c r="Y304" i="8"/>
  <c r="X304" i="8"/>
  <c r="W304" i="8"/>
  <c r="Y468" i="8"/>
  <c r="X468" i="8"/>
  <c r="W468" i="8"/>
  <c r="X740" i="8"/>
  <c r="Y740" i="8"/>
  <c r="W740" i="8"/>
  <c r="X262" i="8"/>
  <c r="Y262" i="8"/>
  <c r="W262" i="8"/>
  <c r="X534" i="8"/>
  <c r="Y534" i="8"/>
  <c r="W534" i="8"/>
  <c r="X719" i="8"/>
  <c r="Y719" i="8"/>
  <c r="W719" i="8"/>
  <c r="X731" i="8"/>
  <c r="Y731" i="8"/>
  <c r="W731" i="8"/>
  <c r="X356" i="8"/>
  <c r="Y356" i="8"/>
  <c r="W356" i="8"/>
  <c r="X886" i="8"/>
  <c r="Y886" i="8"/>
  <c r="W886" i="8"/>
  <c r="X838" i="8"/>
  <c r="Y838" i="8"/>
  <c r="W838" i="8"/>
  <c r="X638" i="8"/>
  <c r="Y638" i="8"/>
  <c r="W638" i="8"/>
  <c r="X912" i="8"/>
  <c r="Y912" i="8"/>
  <c r="W912" i="8"/>
  <c r="X394" i="8"/>
  <c r="Y394" i="8"/>
  <c r="W394" i="8"/>
  <c r="X866" i="8"/>
  <c r="Y866" i="8"/>
  <c r="W866" i="8"/>
  <c r="X201" i="8"/>
  <c r="Y201" i="8"/>
  <c r="W201" i="8"/>
  <c r="X611" i="8"/>
  <c r="Y611" i="8"/>
  <c r="W611" i="8"/>
  <c r="X681" i="8"/>
  <c r="Y681" i="8"/>
  <c r="W681" i="8"/>
  <c r="X713" i="8"/>
  <c r="Y713" i="8"/>
  <c r="W713" i="8"/>
  <c r="X613" i="8"/>
  <c r="Y613" i="8"/>
  <c r="W613" i="8"/>
  <c r="X166" i="8"/>
  <c r="Y166" i="8"/>
  <c r="W166" i="8"/>
  <c r="X715" i="8"/>
  <c r="Y715" i="8"/>
  <c r="W715" i="8"/>
  <c r="Y153" i="8"/>
  <c r="X153" i="8"/>
  <c r="W153" i="8"/>
  <c r="X834" i="8"/>
  <c r="Y834" i="8"/>
  <c r="W834" i="8"/>
  <c r="X598" i="8"/>
  <c r="Y598" i="8"/>
  <c r="W598" i="8"/>
  <c r="X741" i="8"/>
  <c r="Y741" i="8"/>
  <c r="W741" i="8"/>
  <c r="X455" i="8"/>
  <c r="Y455" i="8"/>
  <c r="W455" i="8"/>
  <c r="Y871" i="8"/>
  <c r="X871" i="8"/>
  <c r="W871" i="8"/>
  <c r="X365" i="8"/>
  <c r="Y365" i="8"/>
  <c r="W365" i="8"/>
  <c r="X909" i="8"/>
  <c r="Y909" i="8"/>
  <c r="W909" i="8"/>
  <c r="X423" i="8"/>
  <c r="Y423" i="8"/>
  <c r="W423" i="8"/>
  <c r="X401" i="8"/>
  <c r="Y401" i="8"/>
  <c r="W401" i="8"/>
  <c r="X747" i="8"/>
  <c r="Y747" i="8"/>
  <c r="W747" i="8"/>
  <c r="X703" i="8"/>
  <c r="Y703" i="8"/>
  <c r="W703" i="8"/>
  <c r="X920" i="8"/>
  <c r="Y920" i="8"/>
  <c r="W920" i="8"/>
  <c r="X135" i="8"/>
  <c r="Y135" i="8"/>
  <c r="W135" i="8"/>
  <c r="Y317" i="8"/>
  <c r="X317" i="8"/>
  <c r="W317" i="8"/>
  <c r="Y628" i="8"/>
  <c r="X628" i="8"/>
  <c r="W628" i="8"/>
  <c r="X885" i="8"/>
  <c r="Y885" i="8"/>
  <c r="W885" i="8"/>
  <c r="X526" i="8"/>
  <c r="Y526" i="8"/>
  <c r="W526" i="8"/>
  <c r="Y578" i="8"/>
  <c r="X578" i="8"/>
  <c r="W578" i="8"/>
  <c r="X263" i="8"/>
  <c r="Y263" i="8"/>
  <c r="W263" i="8"/>
  <c r="X818" i="8"/>
  <c r="Y818" i="8"/>
  <c r="W818" i="8"/>
  <c r="Y418" i="8"/>
  <c r="X418" i="8"/>
  <c r="W418" i="8"/>
  <c r="X188" i="8"/>
  <c r="Y188" i="8"/>
  <c r="W188" i="8"/>
  <c r="Y302" i="8"/>
  <c r="X302" i="8"/>
  <c r="W302" i="8"/>
  <c r="Y697" i="8"/>
  <c r="X697" i="8"/>
  <c r="W697" i="8"/>
  <c r="X802" i="8"/>
  <c r="Y802" i="8"/>
  <c r="W802" i="8"/>
  <c r="X745" i="8"/>
  <c r="Y745" i="8"/>
  <c r="W745" i="8"/>
  <c r="X819" i="8"/>
  <c r="Y819" i="8"/>
  <c r="W819" i="8"/>
  <c r="X765" i="8"/>
  <c r="Y765" i="8"/>
  <c r="W765" i="8"/>
  <c r="X674" i="8"/>
  <c r="Y674" i="8"/>
  <c r="W674" i="8"/>
  <c r="X469" i="8"/>
  <c r="Y469" i="8"/>
  <c r="W469" i="8"/>
  <c r="X714" i="8"/>
  <c r="Y714" i="8"/>
  <c r="W714" i="8"/>
  <c r="X539" i="8"/>
  <c r="Y539" i="8"/>
  <c r="W539" i="8"/>
  <c r="X305" i="8"/>
  <c r="Y305" i="8"/>
  <c r="W305" i="8"/>
  <c r="X392" i="8"/>
  <c r="Y392" i="8"/>
  <c r="W392" i="8"/>
  <c r="Y363" i="8"/>
  <c r="X363" i="8"/>
  <c r="W363" i="8"/>
  <c r="X712" i="8"/>
  <c r="Y712" i="8"/>
  <c r="W712" i="8"/>
  <c r="X200" i="8"/>
  <c r="Y200" i="8"/>
  <c r="W200" i="8"/>
  <c r="X389" i="8"/>
  <c r="Y389" i="8"/>
  <c r="W389" i="8"/>
  <c r="X199" i="8"/>
  <c r="Y199" i="8"/>
  <c r="W199" i="8"/>
  <c r="X781" i="8"/>
  <c r="Y781" i="8"/>
  <c r="W781" i="8"/>
  <c r="X239" i="8"/>
  <c r="Y239" i="8"/>
  <c r="W239" i="8"/>
  <c r="X425" i="8"/>
  <c r="Y425" i="8"/>
  <c r="W425" i="8"/>
  <c r="U21" i="1"/>
  <c r="U27" i="1"/>
  <c r="U35" i="1"/>
  <c r="U33" i="1"/>
  <c r="U63" i="1"/>
  <c r="U71" i="1"/>
  <c r="U61" i="1"/>
  <c r="U79" i="1"/>
  <c r="U52" i="1"/>
  <c r="U25" i="1"/>
  <c r="U5" i="1"/>
  <c r="U23" i="1"/>
  <c r="U51" i="1"/>
  <c r="U39" i="1"/>
  <c r="U12" i="1"/>
  <c r="U18" i="1"/>
  <c r="U83" i="1"/>
  <c r="U43" i="1"/>
  <c r="U56" i="1"/>
  <c r="U77" i="1"/>
  <c r="U48" i="1"/>
  <c r="U15" i="1"/>
  <c r="U22" i="1"/>
  <c r="U70" i="1"/>
  <c r="U82" i="1"/>
  <c r="U10" i="1"/>
  <c r="U38" i="1"/>
  <c r="U42" i="1"/>
  <c r="U64" i="1"/>
  <c r="U65" i="1"/>
  <c r="U20" i="1"/>
  <c r="U34" i="1"/>
  <c r="U69" i="1"/>
  <c r="U17" i="1"/>
  <c r="U49" i="1"/>
  <c r="U16" i="1"/>
  <c r="U87" i="1"/>
  <c r="U4" i="1"/>
  <c r="U85" i="1"/>
  <c r="U44" i="1"/>
  <c r="U60" i="1"/>
  <c r="U75" i="1"/>
  <c r="U36" i="1"/>
  <c r="U47" i="1"/>
  <c r="U11" i="1"/>
  <c r="U9" i="1"/>
  <c r="U28" i="1"/>
  <c r="U40" i="1"/>
  <c r="U54" i="1"/>
  <c r="U73" i="1"/>
  <c r="U81" i="1"/>
  <c r="U19" i="1"/>
  <c r="U30" i="1"/>
  <c r="U58" i="1"/>
  <c r="U72" i="1"/>
  <c r="U29" i="1"/>
  <c r="U57" i="1"/>
  <c r="U45" i="1"/>
  <c r="U46" i="1"/>
  <c r="U76" i="1"/>
  <c r="U7" i="1"/>
  <c r="U14" i="1"/>
  <c r="U84" i="1"/>
  <c r="U78" i="1"/>
  <c r="U86" i="1"/>
  <c r="U6" i="1"/>
  <c r="U66" i="1"/>
  <c r="U53" i="1"/>
  <c r="U55" i="1"/>
  <c r="U62" i="1"/>
  <c r="U59" i="1"/>
  <c r="U37" i="1"/>
  <c r="U31" i="1"/>
  <c r="U13" i="1"/>
  <c r="U80" i="1"/>
  <c r="U68" i="1"/>
  <c r="U41" i="1"/>
  <c r="U74" i="1"/>
  <c r="U32" i="1"/>
  <c r="U50" i="1"/>
  <c r="U24" i="1"/>
  <c r="U26" i="1"/>
  <c r="U8" i="1"/>
  <c r="U67" i="1"/>
  <c r="U699" i="1"/>
  <c r="U420" i="1"/>
  <c r="U444" i="1"/>
  <c r="U379" i="1"/>
  <c r="U503" i="1"/>
  <c r="U409" i="1"/>
  <c r="U641" i="1"/>
  <c r="U257" i="1"/>
  <c r="U571" i="1"/>
  <c r="U810" i="1"/>
  <c r="U899" i="1"/>
  <c r="U911" i="1"/>
  <c r="U746" i="1"/>
  <c r="U851" i="1"/>
  <c r="U525" i="1"/>
  <c r="U921" i="1"/>
  <c r="U325" i="1"/>
  <c r="U607" i="1"/>
  <c r="U481" i="1"/>
  <c r="U395" i="1"/>
  <c r="U483" i="1"/>
  <c r="U560" i="1"/>
  <c r="U191" i="1"/>
  <c r="U102" i="1"/>
  <c r="U96" i="1"/>
  <c r="U101" i="1"/>
  <c r="U97" i="1"/>
  <c r="U90" i="1"/>
  <c r="U88" i="1"/>
  <c r="U95" i="1"/>
  <c r="U98" i="1"/>
  <c r="U100" i="1"/>
  <c r="U93" i="1"/>
  <c r="U99" i="1"/>
  <c r="U91" i="1"/>
  <c r="U92" i="1"/>
  <c r="U89" i="1"/>
  <c r="U94" i="1"/>
  <c r="U152" i="1"/>
  <c r="U328" i="1"/>
  <c r="U891" i="1"/>
  <c r="U476" i="1"/>
  <c r="U118" i="1"/>
  <c r="U473" i="1"/>
  <c r="U251" i="1"/>
  <c r="U712" i="1"/>
  <c r="U488" i="1"/>
  <c r="U403" i="1"/>
  <c r="U117" i="1"/>
  <c r="U868" i="1"/>
  <c r="U239" i="1"/>
  <c r="U493" i="1"/>
  <c r="U804" i="1"/>
  <c r="U317" i="1"/>
  <c r="U857" i="1"/>
  <c r="U517" i="1"/>
  <c r="U415" i="1"/>
  <c r="U223" i="1"/>
  <c r="U138" i="1"/>
  <c r="U833" i="1"/>
  <c r="U236" i="1"/>
  <c r="U585" i="1"/>
  <c r="U606" i="1"/>
  <c r="U397" i="1"/>
  <c r="U750" i="1"/>
  <c r="U263" i="1"/>
  <c r="U364" i="1"/>
  <c r="U918" i="1"/>
  <c r="U677" i="1"/>
  <c r="U230" i="1"/>
  <c r="U489" i="1"/>
  <c r="U155" i="1"/>
  <c r="U510" i="1"/>
  <c r="U680" i="1"/>
  <c r="U182" i="1"/>
  <c r="U150" i="1"/>
  <c r="U700" i="1"/>
  <c r="U624" i="1"/>
  <c r="U474" i="1"/>
  <c r="U162" i="1"/>
  <c r="U812" i="1"/>
  <c r="U309" i="1"/>
  <c r="U910" i="1"/>
  <c r="U549" i="1"/>
  <c r="U732" i="1"/>
  <c r="U382" i="1"/>
  <c r="U452" i="1"/>
  <c r="U338" i="1"/>
  <c r="U717" i="1"/>
  <c r="U569" i="1"/>
  <c r="U205" i="1"/>
  <c r="U315" i="1"/>
  <c r="U648" i="1"/>
  <c r="U227" i="1"/>
  <c r="U646" i="1"/>
  <c r="U159" i="1"/>
  <c r="U580" i="1"/>
  <c r="U505" i="1"/>
  <c r="U747" i="1"/>
  <c r="U120" i="1"/>
  <c r="U678" i="1"/>
  <c r="U346" i="1"/>
  <c r="U820" i="1"/>
  <c r="U337" i="1"/>
  <c r="U305" i="1"/>
  <c r="U644" i="1"/>
  <c r="U195" i="1"/>
  <c r="U686" i="1"/>
  <c r="U769" i="1"/>
  <c r="U511" i="1"/>
  <c r="U319" i="1"/>
  <c r="U588" i="1"/>
  <c r="U920" i="1"/>
  <c r="U807" i="1"/>
  <c r="U274" i="1"/>
  <c r="U756" i="1"/>
  <c r="U269" i="1"/>
  <c r="U307" i="1"/>
  <c r="U578" i="1"/>
  <c r="U663" i="1"/>
  <c r="U521" i="1"/>
  <c r="U499" i="1"/>
  <c r="U749" i="1"/>
  <c r="U714" i="1"/>
  <c r="U919" i="1"/>
  <c r="U301" i="1"/>
  <c r="U390" i="1"/>
  <c r="U186" i="1"/>
  <c r="U279" i="1"/>
  <c r="U171" i="1"/>
  <c r="U867" i="1"/>
  <c r="U387" i="1"/>
  <c r="U527" i="1"/>
  <c r="U125" i="1"/>
  <c r="U666" i="1"/>
  <c r="U829" i="1"/>
  <c r="U582" i="1"/>
  <c r="U667" i="1"/>
  <c r="U329" i="1"/>
  <c r="U272" i="1"/>
  <c r="U536" i="1"/>
  <c r="U783" i="1"/>
  <c r="U133" i="1"/>
  <c r="U297" i="1"/>
  <c r="U398" i="1"/>
  <c r="U124" i="1"/>
  <c r="U219" i="1"/>
  <c r="U609" i="1"/>
  <c r="U169" i="1"/>
  <c r="U602" i="1"/>
  <c r="U735" i="1"/>
  <c r="U426" i="1"/>
  <c r="U348" i="1"/>
  <c r="U372" i="1"/>
  <c r="U596" i="1"/>
  <c r="U842" i="1"/>
  <c r="U603" i="1"/>
  <c r="U454" i="1"/>
  <c r="U249" i="1"/>
  <c r="U751" i="1"/>
  <c r="U764" i="1"/>
  <c r="U824" i="1"/>
  <c r="U860" i="1"/>
  <c r="U892" i="1"/>
  <c r="U286" i="1"/>
  <c r="U203" i="1"/>
  <c r="U196" i="1"/>
  <c r="U672" i="1"/>
  <c r="U340" i="1"/>
  <c r="U803" i="1"/>
  <c r="U430" i="1"/>
  <c r="U854" i="1"/>
  <c r="U739" i="1"/>
  <c r="U201" i="1"/>
  <c r="U386" i="1"/>
  <c r="U484" i="1"/>
  <c r="U675" i="1"/>
  <c r="U137" i="1"/>
  <c r="U268" i="1"/>
  <c r="U622" i="1"/>
  <c r="U283" i="1"/>
  <c r="U200" i="1"/>
  <c r="U806" i="1"/>
  <c r="U863" i="1"/>
  <c r="U107" i="1"/>
  <c r="U479" i="1"/>
  <c r="U129" i="1"/>
  <c r="U632" i="1"/>
  <c r="U396" i="1"/>
  <c r="U433" i="1"/>
  <c r="U575" i="1"/>
  <c r="U404" i="1"/>
  <c r="U529" i="1"/>
  <c r="U417" i="1"/>
  <c r="U551" i="1"/>
  <c r="U761" i="1"/>
  <c r="U313" i="1"/>
  <c r="U710" i="1"/>
  <c r="U333" i="1"/>
  <c r="U611" i="1"/>
  <c r="U115" i="1"/>
  <c r="U512" i="1"/>
  <c r="U212" i="1"/>
  <c r="U802" i="1"/>
  <c r="U616" i="1"/>
  <c r="U676" i="1"/>
  <c r="U698" i="1"/>
  <c r="U296" i="1"/>
  <c r="U399" i="1"/>
  <c r="U161" i="1"/>
  <c r="U715" i="1"/>
  <c r="U112" i="1"/>
  <c r="U713" i="1"/>
  <c r="U472" i="1"/>
  <c r="U448" i="1"/>
  <c r="U797" i="1"/>
  <c r="U151" i="1"/>
  <c r="U903" i="1"/>
  <c r="U825" i="1"/>
  <c r="U664" i="1"/>
  <c r="U220" i="1"/>
  <c r="U767" i="1"/>
  <c r="U866" i="1"/>
  <c r="U516" i="1"/>
  <c r="U130" i="1"/>
  <c r="U322" i="1"/>
  <c r="U405" i="1"/>
  <c r="U562" i="1"/>
  <c r="U119" i="1"/>
  <c r="U246" i="1"/>
  <c r="U522" i="1"/>
  <c r="U828" i="1"/>
  <c r="U744" i="1"/>
  <c r="U847" i="1"/>
  <c r="U507" i="1"/>
  <c r="U248" i="1"/>
  <c r="U909" i="1"/>
  <c r="U600" i="1"/>
  <c r="U711" i="1"/>
  <c r="U534" i="1"/>
  <c r="U597" i="1"/>
  <c r="U645" i="1"/>
  <c r="U900" i="1"/>
  <c r="U341" i="1"/>
  <c r="U308" i="1"/>
  <c r="U604" i="1"/>
  <c r="U261" i="1"/>
  <c r="U855" i="1"/>
  <c r="U131" i="1"/>
  <c r="U886" i="1"/>
  <c r="U785" i="1"/>
  <c r="U335" i="1"/>
  <c r="U704" i="1"/>
  <c r="U373" i="1"/>
  <c r="U729" i="1"/>
  <c r="U793" i="1"/>
  <c r="U778" i="1"/>
  <c r="U888" i="1"/>
  <c r="U766" i="1"/>
  <c r="U731" i="1"/>
  <c r="U226" i="1"/>
  <c r="U108" i="1"/>
  <c r="U254" i="1"/>
  <c r="U895" i="1"/>
  <c r="U635" i="1"/>
  <c r="U103" i="1"/>
  <c r="U291" i="1"/>
  <c r="U864" i="1"/>
  <c r="U357" i="1"/>
  <c r="U222" i="1"/>
  <c r="U378" i="1"/>
  <c r="U832" i="1"/>
  <c r="U755" i="1"/>
  <c r="U865" i="1"/>
  <c r="U449" i="1"/>
  <c r="U265" i="1"/>
  <c r="U721" i="1"/>
  <c r="U559" i="1"/>
  <c r="U831" i="1"/>
  <c r="U565" i="1"/>
  <c r="U639" i="1"/>
  <c r="U422" i="1"/>
  <c r="U629" i="1"/>
  <c r="U237" i="1"/>
  <c r="U805" i="1"/>
  <c r="U722" i="1"/>
  <c r="U572" i="1"/>
  <c r="U885" i="1"/>
  <c r="U437" i="1"/>
  <c r="U862" i="1"/>
  <c r="U701" i="1"/>
  <c r="U383" i="1"/>
  <c r="U258" i="1"/>
  <c r="U858" i="1"/>
  <c r="U194" i="1"/>
  <c r="U822" i="1"/>
  <c r="U637" i="1"/>
  <c r="U461" i="1"/>
  <c r="U282" i="1"/>
  <c r="U901" i="1"/>
  <c r="U290" i="1"/>
  <c r="U288" i="1"/>
  <c r="U669" i="1"/>
  <c r="U554" i="1"/>
  <c r="U298" i="1"/>
  <c r="U368" i="1"/>
  <c r="U809" i="1"/>
  <c r="U520" i="1"/>
  <c r="U875" i="1"/>
  <c r="U459" i="1"/>
  <c r="U153" i="1"/>
  <c r="U876" i="1"/>
  <c r="U407" i="1"/>
  <c r="U468" i="1"/>
  <c r="U843" i="1"/>
  <c r="U762" i="1"/>
  <c r="U160" i="1"/>
  <c r="U402" i="1"/>
  <c r="U355" i="1"/>
  <c r="U526" i="1"/>
  <c r="U618" i="1"/>
  <c r="U278" i="1"/>
  <c r="U142" i="1"/>
  <c r="U385" i="1"/>
  <c r="U889" i="1"/>
  <c r="U798" i="1"/>
  <c r="U431" i="1"/>
  <c r="U419" i="1"/>
  <c r="U844" i="1"/>
  <c r="U705" i="1"/>
  <c r="U111" i="1"/>
  <c r="U327" i="1"/>
  <c r="U688" i="1"/>
  <c r="U814" i="1"/>
  <c r="U255" i="1"/>
  <c r="U391" i="1"/>
  <c r="U605" i="1"/>
  <c r="U113" i="1"/>
  <c r="U217" i="1"/>
  <c r="U446" i="1"/>
  <c r="U558" i="1"/>
  <c r="U652" i="1"/>
  <c r="U874" i="1"/>
  <c r="U147" i="1"/>
  <c r="U247" i="1"/>
  <c r="U760" i="1"/>
  <c r="U819" i="1"/>
  <c r="U440" i="1"/>
  <c r="U253" i="1"/>
  <c r="U518" i="1"/>
  <c r="U740" i="1"/>
  <c r="U361" i="1"/>
  <c r="U485" i="1"/>
  <c r="U143" i="1"/>
  <c r="U126" i="1"/>
  <c r="U114" i="1"/>
  <c r="U642" i="1"/>
  <c r="U218" i="1"/>
  <c r="U658" i="1"/>
  <c r="U728" i="1"/>
  <c r="U418" i="1"/>
  <c r="U614" i="1"/>
  <c r="U245" i="1"/>
  <c r="U837" i="1"/>
  <c r="U457" i="1"/>
  <c r="U752" i="1"/>
  <c r="U276" i="1"/>
  <c r="U184" i="1"/>
  <c r="U601" i="1"/>
  <c r="U193" i="1"/>
  <c r="U539" i="1"/>
  <c r="U612" i="1"/>
  <c r="U320" i="1"/>
  <c r="U455" i="1"/>
  <c r="U214" i="1"/>
  <c r="U411" i="1"/>
  <c r="U708" i="1"/>
  <c r="U836" i="1"/>
  <c r="U475" i="1"/>
  <c r="U768" i="1"/>
  <c r="U416" i="1"/>
  <c r="U285" i="1"/>
  <c r="U913" i="1"/>
  <c r="U241" i="1"/>
  <c r="U423" i="1"/>
  <c r="U334" i="1"/>
  <c r="U295" i="1"/>
  <c r="U310" i="1"/>
  <c r="U209" i="1"/>
  <c r="U871" i="1"/>
  <c r="U816" i="1"/>
  <c r="U640" i="1"/>
  <c r="U561" i="1"/>
  <c r="U414" i="1"/>
  <c r="U234" i="1"/>
  <c r="U776" i="1"/>
  <c r="U494" i="1"/>
  <c r="U753" i="1"/>
  <c r="U314" i="1"/>
  <c r="U363" i="1"/>
  <c r="U497" i="1"/>
  <c r="U326" i="1"/>
  <c r="U912" i="1"/>
  <c r="U293" i="1"/>
  <c r="U429" i="1"/>
  <c r="U638" i="1"/>
  <c r="U782" i="1"/>
  <c r="U487" i="1"/>
  <c r="U577" i="1"/>
  <c r="U709" i="1"/>
  <c r="U647" i="1"/>
  <c r="U914" i="1"/>
  <c r="U563" i="1"/>
  <c r="U436" i="1"/>
  <c r="U110" i="1"/>
  <c r="U177" i="1"/>
  <c r="U584" i="1"/>
  <c r="U502" i="1"/>
  <c r="U579" i="1"/>
  <c r="U599" i="1"/>
  <c r="U374" i="1"/>
  <c r="U590" i="1"/>
  <c r="U613" i="1"/>
  <c r="U674" i="1"/>
  <c r="U439" i="1"/>
  <c r="U321" i="1"/>
  <c r="U587" i="1"/>
  <c r="U262" i="1"/>
  <c r="U788" i="1"/>
  <c r="U519" i="1"/>
  <c r="U884" i="1"/>
  <c r="U443" i="1"/>
  <c r="U586" i="1"/>
  <c r="U690" i="1"/>
  <c r="U165" i="1"/>
  <c r="U389" i="1"/>
  <c r="U770" i="1"/>
  <c r="U617" i="1"/>
  <c r="U633" i="1"/>
  <c r="U581" i="1"/>
  <c r="U192" i="1"/>
  <c r="U780" i="1"/>
  <c r="U872" i="1"/>
  <c r="U238" i="1"/>
  <c r="U620" i="1"/>
  <c r="U163" i="1"/>
  <c r="U190" i="1"/>
  <c r="U702" i="1"/>
  <c r="U280" i="1"/>
  <c r="U300" i="1"/>
  <c r="U703" i="1"/>
  <c r="U359" i="1"/>
  <c r="U878" i="1"/>
  <c r="U555" i="1"/>
  <c r="U621" i="1"/>
  <c r="U823" i="1"/>
  <c r="U199" i="1"/>
  <c r="U691" i="1"/>
  <c r="U896" i="1"/>
  <c r="U442" i="1"/>
  <c r="U211" i="1"/>
  <c r="U834" i="1"/>
  <c r="U127" i="1"/>
  <c r="U922" i="1"/>
  <c r="U742" i="1"/>
  <c r="U377" i="1"/>
  <c r="U743" i="1"/>
  <c r="U538" i="1"/>
  <c r="U154" i="1"/>
  <c r="U275" i="1"/>
  <c r="U441" i="1"/>
  <c r="U179" i="1"/>
  <c r="U887" i="1"/>
  <c r="U628" i="1"/>
  <c r="U655" i="1"/>
  <c r="U428" i="1"/>
  <c r="U591" i="1"/>
  <c r="U233" i="1"/>
  <c r="U790" i="1"/>
  <c r="U634" i="1"/>
  <c r="U786" i="1"/>
  <c r="U381" i="1"/>
  <c r="U318" i="1"/>
  <c r="U324" i="1"/>
  <c r="U354" i="1"/>
  <c r="U122" i="1"/>
  <c r="U685" i="1"/>
  <c r="U435" i="1"/>
  <c r="U477" i="1"/>
  <c r="U654" i="1"/>
  <c r="U589" i="1"/>
  <c r="U724" i="1"/>
  <c r="U187" i="1"/>
  <c r="U188" i="1"/>
  <c r="U367" i="1"/>
  <c r="U583" i="1"/>
  <c r="U821" i="1"/>
  <c r="U673" i="1"/>
  <c r="U610" i="1"/>
  <c r="U432" i="1"/>
  <c r="U736" i="1"/>
  <c r="U523" i="1"/>
  <c r="U467" i="1"/>
  <c r="U564" i="1"/>
  <c r="U366" i="1"/>
  <c r="U470" i="1"/>
  <c r="U189" i="1"/>
  <c r="U134" i="1"/>
  <c r="U148" i="1"/>
  <c r="U180" i="1"/>
  <c r="U650" i="1"/>
  <c r="U427" i="1"/>
  <c r="U727" i="1"/>
  <c r="U662" i="1"/>
  <c r="U284" i="1"/>
  <c r="U557" i="1"/>
  <c r="U465" i="1"/>
  <c r="U215" i="1"/>
  <c r="U207" i="1"/>
  <c r="U235" i="1"/>
  <c r="U626" i="1"/>
  <c r="U627" i="1"/>
  <c r="U204" i="1"/>
  <c r="U240" i="1"/>
  <c r="U388" i="1"/>
  <c r="U232" i="1"/>
  <c r="U850" i="1"/>
  <c r="U270" i="1"/>
  <c r="U434" i="1"/>
  <c r="U570" i="1"/>
  <c r="U312" i="1"/>
  <c r="U775" i="1"/>
  <c r="U347" i="1"/>
  <c r="U608" i="1"/>
  <c r="U730" i="1"/>
  <c r="U636" i="1"/>
  <c r="U552" i="1"/>
  <c r="U206" i="1"/>
  <c r="U145" i="1"/>
  <c r="U734" i="1"/>
  <c r="U528" i="1"/>
  <c r="U545" i="1"/>
  <c r="U904" i="1"/>
  <c r="U592" i="1"/>
  <c r="U719" i="1"/>
  <c r="U794" i="1"/>
  <c r="U221" i="1"/>
  <c r="U543" i="1"/>
  <c r="U532" i="1"/>
  <c r="U544" i="1"/>
  <c r="U897" i="1"/>
  <c r="U773" i="1"/>
  <c r="U907" i="1"/>
  <c r="U478" i="1"/>
  <c r="U681" i="1"/>
  <c r="U491" i="1"/>
  <c r="U450" i="1"/>
  <c r="U486" i="1"/>
  <c r="U464" i="1"/>
  <c r="U576" i="1"/>
  <c r="U765" i="1"/>
  <c r="U351" i="1"/>
  <c r="U164" i="1"/>
  <c r="U861" i="1"/>
  <c r="U202" i="1"/>
  <c r="U748" i="1"/>
  <c r="U345" i="1"/>
  <c r="U795" i="1"/>
  <c r="U496" i="1"/>
  <c r="U172" i="1"/>
  <c r="U725" i="1"/>
  <c r="U362" i="1"/>
  <c r="U104" i="1"/>
  <c r="U908" i="1"/>
  <c r="U758" i="1"/>
  <c r="U737" i="1"/>
  <c r="U754" i="1"/>
  <c r="U132" i="1"/>
  <c r="U260" i="1"/>
  <c r="U425" i="1"/>
  <c r="U574" i="1"/>
  <c r="U883" i="1"/>
  <c r="U898" i="1"/>
  <c r="U490" i="1"/>
  <c r="U273" i="1"/>
  <c r="U149" i="1"/>
  <c r="U873" i="1"/>
  <c r="U342" i="1"/>
  <c r="U733" i="1"/>
  <c r="U394" i="1"/>
  <c r="U259" i="1"/>
  <c r="U815" i="1"/>
  <c r="U213" i="1"/>
  <c r="U915" i="1"/>
  <c r="U408" i="1"/>
  <c r="U827" i="1"/>
  <c r="U547" i="1"/>
  <c r="U630" i="1"/>
  <c r="U412" i="1"/>
  <c r="U777" i="1"/>
  <c r="U281" i="1"/>
  <c r="U466" i="1"/>
  <c r="U121" i="1"/>
  <c r="U277" i="1"/>
  <c r="U106" i="1"/>
  <c r="U401" i="1"/>
  <c r="U696" i="1"/>
  <c r="U135" i="1"/>
  <c r="U684" i="1"/>
  <c r="U548" i="1"/>
  <c r="U198" i="1"/>
  <c r="U176" i="1"/>
  <c r="U447" i="1"/>
  <c r="U524" i="1"/>
  <c r="U406" i="1"/>
  <c r="U757" i="1"/>
  <c r="U350" i="1"/>
  <c r="U679" i="1"/>
  <c r="U178" i="1"/>
  <c r="U774" i="1"/>
  <c r="U693" i="1"/>
  <c r="U687" i="1"/>
  <c r="U463" i="1"/>
  <c r="U360" i="1"/>
  <c r="U181" i="1"/>
  <c r="U619" i="1"/>
  <c r="U694" i="1"/>
  <c r="U716" i="1"/>
  <c r="U352" i="1"/>
  <c r="U370" i="1"/>
  <c r="U623" i="1"/>
  <c r="U718" i="1"/>
  <c r="U657" i="1"/>
  <c r="U168" i="1"/>
  <c r="U294" i="1"/>
  <c r="U530" i="1"/>
  <c r="U893" i="1"/>
  <c r="U353" i="1"/>
  <c r="U144" i="1"/>
  <c r="U492" i="1"/>
  <c r="U509" i="1"/>
  <c r="U365" i="1"/>
  <c r="U369" i="1"/>
  <c r="U393" i="1"/>
  <c r="U808" i="1"/>
  <c r="U811" i="1"/>
  <c r="U185" i="1"/>
  <c r="U456" i="1"/>
  <c r="U671" i="1"/>
  <c r="U336" i="1"/>
  <c r="U170" i="1"/>
  <c r="U299" i="1"/>
  <c r="U541" i="1"/>
  <c r="U371" i="1"/>
  <c r="U175" i="1"/>
  <c r="U400" i="1"/>
  <c r="U852" i="1"/>
  <c r="U140" i="1"/>
  <c r="U846" i="1"/>
  <c r="U625" i="1"/>
  <c r="U256" i="1"/>
  <c r="U651" i="1"/>
  <c r="U438" i="1"/>
  <c r="U689" i="1"/>
  <c r="U789" i="1"/>
  <c r="U661" i="1"/>
  <c r="U692" i="1"/>
  <c r="U458" i="1"/>
  <c r="U801" i="1"/>
  <c r="U384" i="1"/>
  <c r="U849" i="1"/>
  <c r="U894" i="1"/>
  <c r="U289" i="1"/>
  <c r="U264" i="1"/>
  <c r="U302" i="1"/>
  <c r="U839" i="1"/>
  <c r="U244" i="1"/>
  <c r="U356" i="1"/>
  <c r="U781" i="1"/>
  <c r="U339" i="1"/>
  <c r="U303" i="1"/>
  <c r="U380" i="1"/>
  <c r="U546" i="1"/>
  <c r="U243" i="1"/>
  <c r="U853" i="1"/>
  <c r="U881" i="1"/>
  <c r="U349" i="1"/>
  <c r="U242" i="1"/>
  <c r="U838" i="1"/>
  <c r="U216" i="1"/>
  <c r="U593" i="1"/>
  <c r="U332" i="1"/>
  <c r="U573" i="1"/>
  <c r="U174" i="1"/>
  <c r="U537" i="1"/>
  <c r="U460" i="1"/>
  <c r="U568" i="1"/>
  <c r="U706" i="1"/>
  <c r="U649" i="1"/>
  <c r="U916" i="1"/>
  <c r="U424" i="1"/>
  <c r="U158" i="1"/>
  <c r="U271" i="1"/>
  <c r="U556" i="1"/>
  <c r="U531" i="1"/>
  <c r="U210" i="1"/>
  <c r="U540" i="1"/>
  <c r="U818" i="1"/>
  <c r="U146" i="1"/>
  <c r="U343" i="1"/>
  <c r="U880" i="1"/>
  <c r="U167" i="1"/>
  <c r="U250" i="1"/>
  <c r="U856" i="1"/>
  <c r="U306" i="1"/>
  <c r="U228" i="1"/>
  <c r="U840" i="1"/>
  <c r="U495" i="1"/>
  <c r="U173" i="1"/>
  <c r="U697" i="1"/>
  <c r="U508" i="1"/>
  <c r="U723" i="1"/>
  <c r="U660" i="1"/>
  <c r="U229" i="1"/>
  <c r="U225" i="1"/>
  <c r="U453" i="1"/>
  <c r="U738" i="1"/>
  <c r="U848" i="1"/>
  <c r="U763" i="1"/>
  <c r="U830" i="1"/>
  <c r="U375" i="1"/>
  <c r="U224" i="1"/>
  <c r="U267" i="1"/>
  <c r="U653" i="1"/>
  <c r="U462" i="1"/>
  <c r="U917" i="1"/>
  <c r="U567" i="1"/>
  <c r="U882" i="1"/>
  <c r="U787" i="1"/>
  <c r="U358" i="1"/>
  <c r="U877" i="1"/>
  <c r="U595" i="1"/>
  <c r="U116" i="1"/>
  <c r="U311" i="1"/>
  <c r="U668" i="1"/>
  <c r="U870" i="1"/>
  <c r="U123" i="1"/>
  <c r="U631" i="1"/>
  <c r="U796" i="1"/>
  <c r="U316" i="1"/>
  <c r="U157" i="1"/>
  <c r="U266" i="1"/>
  <c r="U471" i="1"/>
  <c r="U859" i="1"/>
  <c r="U344" i="1"/>
  <c r="U772" i="1"/>
  <c r="U845" i="1"/>
  <c r="U197" i="1"/>
  <c r="U906" i="1"/>
  <c r="U109" i="1"/>
  <c r="U183" i="1"/>
  <c r="U376" i="1"/>
  <c r="U791" i="1"/>
  <c r="U501" i="1"/>
  <c r="U813" i="1"/>
  <c r="U139" i="1"/>
  <c r="U410" i="1"/>
  <c r="U469" i="1"/>
  <c r="U869" i="1"/>
  <c r="U695" i="1"/>
  <c r="U533" i="1"/>
  <c r="U105" i="1"/>
  <c r="U594" i="1"/>
  <c r="U841" i="1"/>
  <c r="U506" i="1"/>
  <c r="U504" i="1"/>
  <c r="U413" i="1"/>
  <c r="U905" i="1"/>
  <c r="U553" i="1"/>
  <c r="U784" i="1"/>
  <c r="U498" i="1"/>
  <c r="U292" i="1"/>
  <c r="U535" i="1"/>
  <c r="U792" i="1"/>
  <c r="U659" i="1"/>
  <c r="U392" i="1"/>
  <c r="U726" i="1"/>
  <c r="U817" i="1"/>
  <c r="U741" i="1"/>
  <c r="U287" i="1"/>
  <c r="U421" i="1"/>
  <c r="U682" i="1"/>
  <c r="U330" i="1"/>
  <c r="U304" i="1"/>
  <c r="U451" i="1"/>
  <c r="U566" i="1"/>
  <c r="U231" i="1"/>
  <c r="U500" i="1"/>
  <c r="U480" i="1"/>
  <c r="U902" i="1"/>
  <c r="U670" i="1"/>
  <c r="U515" i="1"/>
  <c r="U879" i="1"/>
  <c r="U482" i="1"/>
  <c r="U707" i="1"/>
  <c r="U759" i="1"/>
  <c r="U141" i="1"/>
  <c r="U156" i="1"/>
  <c r="U771" i="1"/>
  <c r="U208" i="1"/>
  <c r="U745" i="1"/>
  <c r="U799" i="1"/>
  <c r="U683" i="1"/>
  <c r="U542" i="1"/>
  <c r="U445" i="1"/>
  <c r="U550" i="1"/>
  <c r="U513" i="1"/>
  <c r="U598" i="1"/>
  <c r="U800" i="1"/>
  <c r="U331" i="1"/>
  <c r="U643" i="1"/>
  <c r="U323" i="1"/>
  <c r="U656" i="1"/>
  <c r="U166" i="1"/>
  <c r="U779" i="1"/>
  <c r="U890" i="1"/>
  <c r="U128" i="1"/>
  <c r="U615" i="1"/>
  <c r="U720" i="1"/>
  <c r="U514" i="1"/>
  <c r="U835" i="1"/>
  <c r="U136" i="1"/>
  <c r="U826" i="1"/>
  <c r="U252" i="1"/>
  <c r="U665" i="1"/>
  <c r="AC58" i="8" l="1"/>
  <c r="AD24" i="8"/>
  <c r="AD26" i="8"/>
  <c r="AD25" i="8"/>
  <c r="AD23" i="8"/>
  <c r="AI16" i="8"/>
  <c r="J16" i="9" s="1"/>
  <c r="E16" i="9"/>
  <c r="AH15" i="8"/>
  <c r="I15" i="9" s="1"/>
  <c r="AF15" i="8"/>
  <c r="G15" i="9" s="1"/>
  <c r="E17" i="9"/>
  <c r="AC15" i="8"/>
  <c r="D15" i="9" s="1"/>
  <c r="AF24" i="8"/>
  <c r="G24" i="9" s="1"/>
  <c r="E21" i="9"/>
  <c r="AB23" i="8"/>
  <c r="C23" i="9" s="1"/>
  <c r="AB18" i="8"/>
  <c r="C18" i="9" s="1"/>
  <c r="AE17" i="8"/>
  <c r="F17" i="9" s="1"/>
  <c r="AG26" i="8"/>
  <c r="H26" i="9" s="1"/>
  <c r="AF21" i="8"/>
  <c r="G21" i="9" s="1"/>
  <c r="AF25" i="8"/>
  <c r="G25" i="9" s="1"/>
  <c r="AE19" i="8"/>
  <c r="F19" i="9" s="1"/>
  <c r="E23" i="9"/>
  <c r="AB20" i="8"/>
  <c r="C20" i="9" s="1"/>
  <c r="AF19" i="8"/>
  <c r="G19" i="9" s="1"/>
  <c r="AH17" i="8"/>
  <c r="I17" i="9" s="1"/>
  <c r="AE25" i="8"/>
  <c r="F25" i="9" s="1"/>
  <c r="E24" i="9"/>
  <c r="AF22" i="8"/>
  <c r="G22" i="9" s="1"/>
  <c r="AF26" i="8"/>
  <c r="G26" i="9" s="1"/>
  <c r="AG19" i="8"/>
  <c r="H19" i="9" s="1"/>
  <c r="AE23" i="8"/>
  <c r="F23" i="9" s="1"/>
  <c r="AF7" i="8"/>
  <c r="G7" i="9" s="1"/>
  <c r="AG13" i="8"/>
  <c r="H13" i="9" s="1"/>
  <c r="AD8" i="8"/>
  <c r="E8" i="9" s="1"/>
  <c r="AH6" i="8"/>
  <c r="I6" i="9" s="1"/>
  <c r="E14" i="9"/>
  <c r="AG11" i="8"/>
  <c r="H11" i="9" s="1"/>
  <c r="AH7" i="8"/>
  <c r="I7" i="9" s="1"/>
  <c r="E13" i="9"/>
  <c r="AH8" i="8"/>
  <c r="I8" i="9" s="1"/>
  <c r="AH5" i="8"/>
  <c r="I5" i="9" s="1"/>
  <c r="AE14" i="8"/>
  <c r="F14" i="9" s="1"/>
  <c r="AF13" i="8"/>
  <c r="G13" i="9" s="1"/>
  <c r="AC14" i="8"/>
  <c r="D14" i="9" s="1"/>
  <c r="AH13" i="8"/>
  <c r="I13" i="9" s="1"/>
  <c r="AC8" i="8"/>
  <c r="D8" i="9" s="1"/>
  <c r="AC6" i="8"/>
  <c r="D6" i="9" s="1"/>
  <c r="AF12" i="8"/>
  <c r="G12" i="9" s="1"/>
  <c r="AH4" i="8"/>
  <c r="I4" i="9" s="1"/>
  <c r="R4" i="9" s="1"/>
  <c r="AI15" i="8"/>
  <c r="J15" i="9" s="1"/>
  <c r="AG15" i="8"/>
  <c r="H15" i="9" s="1"/>
  <c r="AE4" i="8"/>
  <c r="F4" i="9" s="1"/>
  <c r="O4" i="9" s="1"/>
  <c r="AB16" i="8"/>
  <c r="C16" i="9" s="1"/>
  <c r="AC20" i="8"/>
  <c r="D20" i="9" s="1"/>
  <c r="AB19" i="8"/>
  <c r="C19" i="9" s="1"/>
  <c r="AB17" i="8"/>
  <c r="C17" i="9" s="1"/>
  <c r="AI23" i="8"/>
  <c r="J23" i="9" s="1"/>
  <c r="AI18" i="8"/>
  <c r="J18" i="9" s="1"/>
  <c r="AF23" i="8"/>
  <c r="G23" i="9" s="1"/>
  <c r="AE20" i="8"/>
  <c r="F20" i="9" s="1"/>
  <c r="AF17" i="8"/>
  <c r="G17" i="9" s="1"/>
  <c r="E18" i="9"/>
  <c r="AE21" i="8"/>
  <c r="F21" i="9" s="1"/>
  <c r="AI25" i="8"/>
  <c r="J25" i="9" s="1"/>
  <c r="AG20" i="8"/>
  <c r="H20" i="9" s="1"/>
  <c r="AC19" i="8"/>
  <c r="D19" i="9" s="1"/>
  <c r="AG22" i="8"/>
  <c r="H22" i="9" s="1"/>
  <c r="AC18" i="8"/>
  <c r="D18" i="9" s="1"/>
  <c r="E19" i="9"/>
  <c r="AG23" i="8"/>
  <c r="H23" i="9" s="1"/>
  <c r="AI20" i="8"/>
  <c r="J20" i="9" s="1"/>
  <c r="AG21" i="8"/>
  <c r="H21" i="9" s="1"/>
  <c r="AG25" i="8"/>
  <c r="H25" i="9" s="1"/>
  <c r="AC7" i="8"/>
  <c r="D7" i="9" s="1"/>
  <c r="AE13" i="8"/>
  <c r="F13" i="9" s="1"/>
  <c r="AD10" i="8"/>
  <c r="E10" i="9" s="1"/>
  <c r="AD5" i="8"/>
  <c r="E5" i="9" s="1"/>
  <c r="AF14" i="8"/>
  <c r="G14" i="9" s="1"/>
  <c r="AG10" i="8"/>
  <c r="H10" i="9" s="1"/>
  <c r="AG7" i="8"/>
  <c r="H7" i="9" s="1"/>
  <c r="AF11" i="8"/>
  <c r="G11" i="9" s="1"/>
  <c r="AE10" i="8"/>
  <c r="F10" i="9" s="1"/>
  <c r="AI5" i="8"/>
  <c r="J5" i="9" s="1"/>
  <c r="AH14" i="8"/>
  <c r="I14" i="9" s="1"/>
  <c r="AE11" i="8"/>
  <c r="F11" i="9" s="1"/>
  <c r="AE7" i="8"/>
  <c r="F7" i="9" s="1"/>
  <c r="AC13" i="8"/>
  <c r="D13" i="9" s="1"/>
  <c r="AF8" i="8"/>
  <c r="G8" i="9" s="1"/>
  <c r="AF5" i="8"/>
  <c r="G5" i="9" s="1"/>
  <c r="AI14" i="8"/>
  <c r="J14" i="9" s="1"/>
  <c r="AG14" i="8"/>
  <c r="H14" i="9" s="1"/>
  <c r="AB11" i="8"/>
  <c r="C11" i="9" s="1"/>
  <c r="AB9" i="8"/>
  <c r="C9" i="9" s="1"/>
  <c r="AB12" i="8"/>
  <c r="C12" i="9" s="1"/>
  <c r="AB5" i="8"/>
  <c r="C5" i="9" s="1"/>
  <c r="AF4" i="8"/>
  <c r="G4" i="9" s="1"/>
  <c r="P4" i="9" s="1"/>
  <c r="AI4" i="8"/>
  <c r="J4" i="9" s="1"/>
  <c r="S4" i="9" s="1"/>
  <c r="AH16" i="8"/>
  <c r="I16" i="9" s="1"/>
  <c r="AE16" i="8"/>
  <c r="F16" i="9" s="1"/>
  <c r="AG16" i="8"/>
  <c r="H16" i="9" s="1"/>
  <c r="AC16" i="8"/>
  <c r="D16" i="9" s="1"/>
  <c r="AF20" i="8"/>
  <c r="G20" i="9" s="1"/>
  <c r="AI19" i="8"/>
  <c r="J19" i="9" s="1"/>
  <c r="AB22" i="8"/>
  <c r="C22" i="9" s="1"/>
  <c r="AB25" i="8"/>
  <c r="C25" i="9" s="1"/>
  <c r="AB26" i="8"/>
  <c r="C26" i="9" s="1"/>
  <c r="AH25" i="8"/>
  <c r="I25" i="9" s="1"/>
  <c r="AE24" i="8"/>
  <c r="F24" i="9" s="1"/>
  <c r="E22" i="9"/>
  <c r="E26" i="9"/>
  <c r="AG17" i="8"/>
  <c r="H17" i="9" s="1"/>
  <c r="AH18" i="8"/>
  <c r="I18" i="9" s="1"/>
  <c r="AB24" i="8"/>
  <c r="C24" i="9" s="1"/>
  <c r="AH21" i="8"/>
  <c r="I21" i="9" s="1"/>
  <c r="AC22" i="8"/>
  <c r="D22" i="9" s="1"/>
  <c r="AC26" i="8"/>
  <c r="D26" i="9" s="1"/>
  <c r="AC21" i="8"/>
  <c r="D21" i="9" s="1"/>
  <c r="AC25" i="8"/>
  <c r="D25" i="9" s="1"/>
  <c r="AH20" i="8"/>
  <c r="I20" i="9" s="1"/>
  <c r="AC17" i="8"/>
  <c r="D17" i="9" s="1"/>
  <c r="AE18" i="8"/>
  <c r="F18" i="9" s="1"/>
  <c r="AC4" i="8"/>
  <c r="D4" i="9" s="1"/>
  <c r="M4" i="9" s="1"/>
  <c r="AF9" i="8"/>
  <c r="G9" i="9" s="1"/>
  <c r="AI11" i="8"/>
  <c r="J11" i="9" s="1"/>
  <c r="AF10" i="8"/>
  <c r="G10" i="9" s="1"/>
  <c r="AE12" i="8"/>
  <c r="F12" i="9" s="1"/>
  <c r="AH9" i="8"/>
  <c r="I9" i="9" s="1"/>
  <c r="AD6" i="8"/>
  <c r="E6" i="9" s="1"/>
  <c r="AG9" i="8"/>
  <c r="H9" i="9" s="1"/>
  <c r="AC11" i="8"/>
  <c r="D11" i="9" s="1"/>
  <c r="AH10" i="8"/>
  <c r="I10" i="9" s="1"/>
  <c r="AI12" i="8"/>
  <c r="J12" i="9" s="1"/>
  <c r="AI7" i="8"/>
  <c r="J7" i="9" s="1"/>
  <c r="AG8" i="8"/>
  <c r="H8" i="9" s="1"/>
  <c r="AD7" i="8"/>
  <c r="E7" i="9" s="1"/>
  <c r="AH11" i="8"/>
  <c r="I11" i="9" s="1"/>
  <c r="AI10" i="8"/>
  <c r="J10" i="9" s="1"/>
  <c r="AC5" i="8"/>
  <c r="D5" i="9" s="1"/>
  <c r="AC10" i="8"/>
  <c r="D10" i="9" s="1"/>
  <c r="AB8" i="8"/>
  <c r="C8" i="9" s="1"/>
  <c r="AB6" i="8"/>
  <c r="C6" i="9" s="1"/>
  <c r="AB14" i="8"/>
  <c r="C14" i="9" s="1"/>
  <c r="AG4" i="8"/>
  <c r="H4" i="9" s="1"/>
  <c r="Q4" i="9" s="1"/>
  <c r="AD4" i="8"/>
  <c r="E4" i="9" s="1"/>
  <c r="N4" i="9" s="1"/>
  <c r="E15" i="9"/>
  <c r="AF16" i="8"/>
  <c r="G16" i="9" s="1"/>
  <c r="AE15" i="8"/>
  <c r="F15" i="9" s="1"/>
  <c r="AB15" i="8"/>
  <c r="C15" i="9" s="1"/>
  <c r="AC24" i="8"/>
  <c r="D24" i="9" s="1"/>
  <c r="AB21" i="8"/>
  <c r="C21" i="9" s="1"/>
  <c r="AI22" i="8"/>
  <c r="J22" i="9" s="1"/>
  <c r="E25" i="9"/>
  <c r="AI26" i="8"/>
  <c r="J26" i="9" s="1"/>
  <c r="AG18" i="8"/>
  <c r="H18" i="9" s="1"/>
  <c r="AH19" i="8"/>
  <c r="I19" i="9" s="1"/>
  <c r="AH23" i="8"/>
  <c r="I23" i="9" s="1"/>
  <c r="AH24" i="8"/>
  <c r="I24" i="9" s="1"/>
  <c r="AE22" i="8"/>
  <c r="F22" i="9" s="1"/>
  <c r="AH26" i="8"/>
  <c r="I26" i="9" s="1"/>
  <c r="AG24" i="8"/>
  <c r="H24" i="9" s="1"/>
  <c r="AI21" i="8"/>
  <c r="J21" i="9" s="1"/>
  <c r="AC23" i="8"/>
  <c r="D23" i="9" s="1"/>
  <c r="E20" i="9"/>
  <c r="AI17" i="8"/>
  <c r="J17" i="9" s="1"/>
  <c r="AF18" i="8"/>
  <c r="G18" i="9" s="1"/>
  <c r="AI24" i="8"/>
  <c r="J24" i="9" s="1"/>
  <c r="AH22" i="8"/>
  <c r="I22" i="9" s="1"/>
  <c r="AE26" i="8"/>
  <c r="F26" i="9" s="1"/>
  <c r="AB4" i="8"/>
  <c r="C4" i="9" s="1"/>
  <c r="L4" i="9" s="1"/>
  <c r="AC9" i="8"/>
  <c r="D9" i="9" s="1"/>
  <c r="AE8" i="8"/>
  <c r="F8" i="9" s="1"/>
  <c r="AE6" i="8"/>
  <c r="F6" i="9" s="1"/>
  <c r="AD12" i="8"/>
  <c r="E12" i="9" s="1"/>
  <c r="AI13" i="8"/>
  <c r="J13" i="9" s="1"/>
  <c r="AG12" i="8"/>
  <c r="H12" i="9" s="1"/>
  <c r="AI9" i="8"/>
  <c r="J9" i="9" s="1"/>
  <c r="AI8" i="8"/>
  <c r="J8" i="9" s="1"/>
  <c r="AI6" i="8"/>
  <c r="J6" i="9" s="1"/>
  <c r="AH12" i="8"/>
  <c r="I12" i="9" s="1"/>
  <c r="AE9" i="8"/>
  <c r="F9" i="9" s="1"/>
  <c r="AF6" i="8"/>
  <c r="G6" i="9" s="1"/>
  <c r="AD9" i="8"/>
  <c r="E9" i="9" s="1"/>
  <c r="AD11" i="8"/>
  <c r="E11" i="9" s="1"/>
  <c r="AG6" i="8"/>
  <c r="H6" i="9" s="1"/>
  <c r="AC12" i="8"/>
  <c r="D12" i="9" s="1"/>
  <c r="AG5" i="8"/>
  <c r="H5" i="9" s="1"/>
  <c r="AB10" i="8"/>
  <c r="C10" i="9" s="1"/>
  <c r="AB7" i="8"/>
  <c r="C7" i="9" s="1"/>
  <c r="AB13" i="8"/>
  <c r="C13" i="9" s="1"/>
  <c r="AE5" i="8"/>
  <c r="F5" i="9" s="1"/>
  <c r="R5" i="9" l="1"/>
  <c r="R6" i="9" s="1"/>
  <c r="R7" i="9" s="1"/>
  <c r="R8" i="9" s="1"/>
  <c r="R9" i="9" s="1"/>
  <c r="R10" i="9" s="1"/>
  <c r="R11" i="9" s="1"/>
  <c r="R12" i="9" s="1"/>
  <c r="R13" i="9" s="1"/>
  <c r="R14" i="9" s="1"/>
  <c r="R15" i="9" s="1"/>
  <c r="R16" i="9" s="1"/>
  <c r="R17" i="9" s="1"/>
  <c r="R18" i="9" s="1"/>
  <c r="R19" i="9" s="1"/>
  <c r="R20" i="9" s="1"/>
  <c r="R21" i="9" s="1"/>
  <c r="R22" i="9" s="1"/>
  <c r="R23" i="9" s="1"/>
  <c r="R24" i="9" s="1"/>
  <c r="R25" i="9" s="1"/>
  <c r="R26" i="9" s="1"/>
  <c r="N5" i="9"/>
  <c r="N6" i="9" s="1"/>
  <c r="N7" i="9" s="1"/>
  <c r="N8" i="9" s="1"/>
  <c r="N9" i="9" s="1"/>
  <c r="N10" i="9" s="1"/>
  <c r="N11" i="9" s="1"/>
  <c r="N12" i="9" s="1"/>
  <c r="N13" i="9" s="1"/>
  <c r="N14" i="9" s="1"/>
  <c r="N15" i="9" s="1"/>
  <c r="N16" i="9" s="1"/>
  <c r="N17" i="9" s="1"/>
  <c r="N18" i="9" s="1"/>
  <c r="N19" i="9" s="1"/>
  <c r="N20" i="9" s="1"/>
  <c r="N21" i="9" s="1"/>
  <c r="N22" i="9" s="1"/>
  <c r="N23" i="9" s="1"/>
  <c r="N24" i="9" s="1"/>
  <c r="N25" i="9" s="1"/>
  <c r="N26" i="9" s="1"/>
  <c r="L5" i="9"/>
  <c r="L6" i="9" s="1"/>
  <c r="L7" i="9" s="1"/>
  <c r="L8" i="9" s="1"/>
  <c r="L9" i="9" s="1"/>
  <c r="L10" i="9" s="1"/>
  <c r="L11" i="9" s="1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L26" i="9" s="1"/>
  <c r="S5" i="9"/>
  <c r="S6" i="9" s="1"/>
  <c r="S7" i="9" s="1"/>
  <c r="S8" i="9" s="1"/>
  <c r="S9" i="9" s="1"/>
  <c r="S10" i="9" s="1"/>
  <c r="S11" i="9" s="1"/>
  <c r="S12" i="9" s="1"/>
  <c r="S13" i="9" s="1"/>
  <c r="S14" i="9" s="1"/>
  <c r="S15" i="9" s="1"/>
  <c r="S16" i="9" s="1"/>
  <c r="S17" i="9" s="1"/>
  <c r="S18" i="9" s="1"/>
  <c r="S19" i="9" s="1"/>
  <c r="S20" i="9" s="1"/>
  <c r="S21" i="9" s="1"/>
  <c r="S22" i="9" s="1"/>
  <c r="S23" i="9" s="1"/>
  <c r="S24" i="9" s="1"/>
  <c r="S25" i="9" s="1"/>
  <c r="S26" i="9" s="1"/>
  <c r="P5" i="9"/>
  <c r="P6" i="9" s="1"/>
  <c r="P7" i="9" s="1"/>
  <c r="P8" i="9" s="1"/>
  <c r="P9" i="9" s="1"/>
  <c r="P10" i="9" s="1"/>
  <c r="P11" i="9" s="1"/>
  <c r="P12" i="9" s="1"/>
  <c r="P13" i="9" s="1"/>
  <c r="P14" i="9" s="1"/>
  <c r="P15" i="9" s="1"/>
  <c r="P16" i="9" s="1"/>
  <c r="P17" i="9" s="1"/>
  <c r="P18" i="9" s="1"/>
  <c r="P19" i="9" s="1"/>
  <c r="P20" i="9" s="1"/>
  <c r="P21" i="9" s="1"/>
  <c r="P22" i="9" s="1"/>
  <c r="P23" i="9" s="1"/>
  <c r="P24" i="9" s="1"/>
  <c r="P25" i="9" s="1"/>
  <c r="P26" i="9" s="1"/>
  <c r="M5" i="9"/>
  <c r="M6" i="9" s="1"/>
  <c r="M7" i="9" s="1"/>
  <c r="M8" i="9" s="1"/>
  <c r="M9" i="9" s="1"/>
  <c r="M10" i="9" s="1"/>
  <c r="M11" i="9" s="1"/>
  <c r="M12" i="9" s="1"/>
  <c r="M13" i="9" s="1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O5" i="9"/>
  <c r="O6" i="9" s="1"/>
  <c r="O7" i="9" s="1"/>
  <c r="O8" i="9" s="1"/>
  <c r="O9" i="9" s="1"/>
  <c r="O10" i="9" s="1"/>
  <c r="O11" i="9" s="1"/>
  <c r="O12" i="9" s="1"/>
  <c r="O13" i="9" s="1"/>
  <c r="O14" i="9" s="1"/>
  <c r="O15" i="9" s="1"/>
  <c r="O16" i="9" s="1"/>
  <c r="O17" i="9" s="1"/>
  <c r="O18" i="9" s="1"/>
  <c r="O19" i="9" s="1"/>
  <c r="O20" i="9" s="1"/>
  <c r="O21" i="9" s="1"/>
  <c r="O22" i="9" s="1"/>
  <c r="O23" i="9" s="1"/>
  <c r="O24" i="9" s="1"/>
  <c r="O25" i="9" s="1"/>
  <c r="O26" i="9" s="1"/>
  <c r="Q5" i="9"/>
  <c r="Q6" i="9" s="1"/>
  <c r="Q7" i="9" s="1"/>
  <c r="Q8" i="9" s="1"/>
  <c r="Q9" i="9" s="1"/>
  <c r="Q10" i="9" s="1"/>
  <c r="Q11" i="9" s="1"/>
  <c r="Q12" i="9" s="1"/>
  <c r="Q13" i="9" s="1"/>
  <c r="Q14" i="9" s="1"/>
  <c r="Q15" i="9" s="1"/>
  <c r="Q16" i="9" s="1"/>
  <c r="Q17" i="9" s="1"/>
  <c r="Q18" i="9" s="1"/>
  <c r="Q19" i="9" s="1"/>
  <c r="Q20" i="9" s="1"/>
  <c r="Q21" i="9" s="1"/>
  <c r="Q22" i="9" s="1"/>
  <c r="Q23" i="9" s="1"/>
  <c r="Q24" i="9" s="1"/>
  <c r="Q25" i="9" s="1"/>
  <c r="Q26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McClanahan, Gwen (DES)</author>
  </authors>
  <commentList>
    <comment ref="G5" authorId="0" shapeId="0" xr:uid="{8E733559-7164-4E15-BC12-3E4DB55CDE6E}">
      <text>
        <r>
          <rPr>
            <sz val="9"/>
            <color indexed="81"/>
            <rFont val="Tahoma"/>
            <family val="2"/>
          </rPr>
          <t>Amount hand keyed in from Revenue Summary by Acct thru Subsource report…
OR
Stmt of Rev Exp &amp; Chgs in Fund Bal report.</t>
        </r>
      </text>
    </comment>
    <comment ref="G30" authorId="0" shapeId="0" xr:uid="{C3865778-39BB-4739-A9D4-8466DF77F966}">
      <text>
        <r>
          <rPr>
            <sz val="9"/>
            <color indexed="81"/>
            <rFont val="Tahoma"/>
            <family val="2"/>
          </rPr>
          <t>Verify amount with Stmt of Rev, Exp, &amp; Chgs in Fund Bal "Fund Balance - Ending" amount.</t>
        </r>
      </text>
    </comment>
  </commentList>
</comments>
</file>

<file path=xl/sharedStrings.xml><?xml version="1.0" encoding="utf-8"?>
<sst xmlns="http://schemas.openxmlformats.org/spreadsheetml/2006/main" count="14836" uniqueCount="419">
  <si>
    <t>Fiscal Year</t>
  </si>
  <si>
    <t>Posting Fiscal Month</t>
  </si>
  <si>
    <t>Object</t>
  </si>
  <si>
    <t>Subobject</t>
  </si>
  <si>
    <t>Subsubobject</t>
  </si>
  <si>
    <t>A</t>
  </si>
  <si>
    <t>SW01</t>
  </si>
  <si>
    <t>AC</t>
  </si>
  <si>
    <t xml:space="preserve">    </t>
  </si>
  <si>
    <t>B</t>
  </si>
  <si>
    <t>BA</t>
  </si>
  <si>
    <t>BB</t>
  </si>
  <si>
    <t>BC</t>
  </si>
  <si>
    <t>BD</t>
  </si>
  <si>
    <t>BH</t>
  </si>
  <si>
    <t>E</t>
  </si>
  <si>
    <t>EA</t>
  </si>
  <si>
    <t>EB</t>
  </si>
  <si>
    <t>EF</t>
  </si>
  <si>
    <t>EG</t>
  </si>
  <si>
    <t>EH</t>
  </si>
  <si>
    <t>EK</t>
  </si>
  <si>
    <t>EL</t>
  </si>
  <si>
    <t>EN</t>
  </si>
  <si>
    <t>EP</t>
  </si>
  <si>
    <t>ER</t>
  </si>
  <si>
    <t>G</t>
  </si>
  <si>
    <t>GA</t>
  </si>
  <si>
    <t>GC</t>
  </si>
  <si>
    <t>GD</t>
  </si>
  <si>
    <t>J</t>
  </si>
  <si>
    <t>BZ</t>
  </si>
  <si>
    <t>EW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</si>
  <si>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</si>
  <si>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</si>
  <si>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</si>
  <si>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</si>
  <si>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</si>
  <si>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</si>
  <si>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</si>
  <si>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</si>
  <si>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</si>
  <si>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</si>
  <si>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</si>
  <si>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</si>
  <si>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SubObject List</t>
  </si>
  <si>
    <t>Object List</t>
  </si>
  <si>
    <t>Fiscal Month List</t>
  </si>
  <si>
    <t>SubObjMnth List</t>
  </si>
  <si>
    <t>ObjMnthList</t>
  </si>
  <si>
    <t>FMCHART</t>
  </si>
  <si>
    <t>OBJ TOTAL CHART</t>
  </si>
  <si>
    <t>C</t>
  </si>
  <si>
    <t>S</t>
  </si>
  <si>
    <t>Through FM ----&gt;</t>
  </si>
  <si>
    <t>Projected</t>
  </si>
  <si>
    <t>Variance</t>
  </si>
  <si>
    <t>Salaries and Wages</t>
  </si>
  <si>
    <t>Employee Benefits</t>
  </si>
  <si>
    <t>Goods and Other Services</t>
  </si>
  <si>
    <t>Travel</t>
  </si>
  <si>
    <t>Capital Outlays</t>
  </si>
  <si>
    <t>Sum:</t>
  </si>
  <si>
    <t>State Exempt</t>
  </si>
  <si>
    <t>Old Age and Survivors Insurance</t>
  </si>
  <si>
    <t>Retirement and Pensions</t>
  </si>
  <si>
    <t>Medical Aid &amp; Industrial Insurance</t>
  </si>
  <si>
    <t>Health, Life &amp; Disability Insurance</t>
  </si>
  <si>
    <t>Hospital Insurance (Medicare)</t>
  </si>
  <si>
    <t>Supplies and Materials</t>
  </si>
  <si>
    <t>Communications/Telecommunications</t>
  </si>
  <si>
    <t>Printing and Reproduction</t>
  </si>
  <si>
    <t>Employee Prof Dev &amp; Training</t>
  </si>
  <si>
    <t>Rental &amp; Leases - Furn &amp; Equipment</t>
  </si>
  <si>
    <t>Facilities and Services</t>
  </si>
  <si>
    <t>Data Processing Services (Interagency)</t>
  </si>
  <si>
    <t>Personnel Services</t>
  </si>
  <si>
    <t>Insurance</t>
  </si>
  <si>
    <t>Other Contractual Services</t>
  </si>
  <si>
    <t>In-State Subsistence &amp; Lodging</t>
  </si>
  <si>
    <t>Private Automobile Mileage</t>
  </si>
  <si>
    <t>Other Travel Expenses</t>
  </si>
  <si>
    <t>Total Dollars</t>
  </si>
  <si>
    <t>PRIOR MONTH COUNT</t>
  </si>
  <si>
    <t>SubObjTotal</t>
  </si>
  <si>
    <t>ObjTotal</t>
  </si>
  <si>
    <t>FM</t>
  </si>
  <si>
    <t>Projection Count</t>
  </si>
  <si>
    <t>CUM OBJ TOTAL</t>
  </si>
  <si>
    <t>OBJ A&amp;B CHART</t>
  </si>
  <si>
    <t>OBJ C CHART</t>
  </si>
  <si>
    <t>OBJ E CHART</t>
  </si>
  <si>
    <t>OBJ G CHART</t>
  </si>
  <si>
    <t>OGJ J CHART</t>
  </si>
  <si>
    <t>OBJ S CHART</t>
  </si>
  <si>
    <t>OBJ N CHART</t>
  </si>
  <si>
    <t>N</t>
  </si>
  <si>
    <t>FM NUMBER</t>
  </si>
  <si>
    <t>OBJ</t>
  </si>
  <si>
    <t>CUM OBJ A&amp;B</t>
  </si>
  <si>
    <t>Cum OBJ C</t>
  </si>
  <si>
    <t>Cum OBJ E</t>
  </si>
  <si>
    <t>Cum OBJ G</t>
  </si>
  <si>
    <t>Cum OBJ J</t>
  </si>
  <si>
    <t>Cum OBJ N</t>
  </si>
  <si>
    <t>Cum OBJ S</t>
  </si>
  <si>
    <t>EM</t>
  </si>
  <si>
    <t>EY</t>
  </si>
  <si>
    <t>EZ</t>
  </si>
  <si>
    <t>Attorney General Services</t>
  </si>
  <si>
    <t>Software Licenses and Maintenance</t>
  </si>
  <si>
    <t>Other Goods and Services</t>
  </si>
  <si>
    <t>BI Allotment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</si>
  <si>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</si>
  <si>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</si>
  <si>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</si>
  <si>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</si>
  <si>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</si>
  <si>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</si>
  <si>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</si>
  <si>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</si>
  <si>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</si>
  <si>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</si>
  <si>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</si>
  <si>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</si>
  <si>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ET</t>
  </si>
  <si>
    <t>AE</t>
  </si>
  <si>
    <t>State Special</t>
  </si>
  <si>
    <t>SW13</t>
  </si>
  <si>
    <t>Major Source</t>
  </si>
  <si>
    <t>Source</t>
  </si>
  <si>
    <t>Subsource</t>
  </si>
  <si>
    <t>BI Revenue Allotment</t>
  </si>
  <si>
    <t xml:space="preserve">      </t>
  </si>
  <si>
    <t>Total Revenue</t>
  </si>
  <si>
    <t>Revenue</t>
  </si>
  <si>
    <t>Total Revenue Variance</t>
  </si>
  <si>
    <t>Projected Revenues</t>
  </si>
  <si>
    <t>Projected CumRevenue Total</t>
  </si>
  <si>
    <t>Alloted revenue total</t>
  </si>
  <si>
    <t>Actual Revenue Total</t>
  </si>
  <si>
    <t>actual rev Variance</t>
  </si>
  <si>
    <t>Projected Revenue</t>
  </si>
  <si>
    <t>Cumullative Variance</t>
  </si>
  <si>
    <t>Revenue Category</t>
  </si>
  <si>
    <t>Expenses Category</t>
  </si>
  <si>
    <t>Expenses Detail Category</t>
  </si>
  <si>
    <t>Expense Allotments</t>
  </si>
  <si>
    <t>Revenue Allotments</t>
  </si>
  <si>
    <t>Actual</t>
  </si>
  <si>
    <t>Net Income (Loss)</t>
  </si>
  <si>
    <t xml:space="preserve"> </t>
  </si>
  <si>
    <t xml:space="preserve">  </t>
  </si>
  <si>
    <t>AA</t>
  </si>
  <si>
    <t>State Classified</t>
  </si>
  <si>
    <t>AS</t>
  </si>
  <si>
    <t>AT</t>
  </si>
  <si>
    <t>AU</t>
  </si>
  <si>
    <t>Overtime and Call-Back</t>
  </si>
  <si>
    <t>BF</t>
  </si>
  <si>
    <t>EC</t>
  </si>
  <si>
    <t>ED</t>
  </si>
  <si>
    <t>Rentals and Leases - Land &amp; Buildings</t>
  </si>
  <si>
    <t>EE</t>
  </si>
  <si>
    <t>ES</t>
  </si>
  <si>
    <t>GB</t>
  </si>
  <si>
    <t>In-State Air Transportation</t>
  </si>
  <si>
    <t>GF</t>
  </si>
  <si>
    <t>Out-Of-State Subsistence &amp; Lodging</t>
  </si>
  <si>
    <t>GG</t>
  </si>
  <si>
    <t>Out-Of-State Air Transportation</t>
  </si>
  <si>
    <t>JA</t>
  </si>
  <si>
    <t>Noncapitalized Assets</t>
  </si>
  <si>
    <t>SW02</t>
  </si>
  <si>
    <t>SW41</t>
  </si>
  <si>
    <t>40</t>
  </si>
  <si>
    <t>44</t>
  </si>
  <si>
    <t>DAILY0</t>
  </si>
  <si>
    <t>FINGER</t>
  </si>
  <si>
    <t>MKTSOR</t>
  </si>
  <si>
    <t xml:space="preserve">0140      </t>
  </si>
  <si>
    <t xml:space="preserve">0244      </t>
  </si>
  <si>
    <t>0244DAILY0</t>
  </si>
  <si>
    <t>0244FINGER</t>
  </si>
  <si>
    <t>0244MKTSOR</t>
  </si>
  <si>
    <t xml:space="preserve">0405      </t>
  </si>
  <si>
    <t xml:space="preserve">0622      </t>
  </si>
  <si>
    <t>Licenses and Fees</t>
  </si>
  <si>
    <t>EV</t>
  </si>
  <si>
    <t>2018</t>
  </si>
  <si>
    <t xml:space="preserve">C </t>
  </si>
  <si>
    <t>B010</t>
  </si>
  <si>
    <t>B020</t>
  </si>
  <si>
    <t>B030</t>
  </si>
  <si>
    <t>B040</t>
  </si>
  <si>
    <t>B050</t>
  </si>
  <si>
    <t>B060</t>
  </si>
  <si>
    <t>D010</t>
  </si>
  <si>
    <t>E050</t>
  </si>
  <si>
    <t>H160</t>
  </si>
  <si>
    <t>K020</t>
  </si>
  <si>
    <t>K050</t>
  </si>
  <si>
    <t>K060</t>
  </si>
  <si>
    <t>K080</t>
  </si>
  <si>
    <t>K090</t>
  </si>
  <si>
    <t>L010</t>
  </si>
  <si>
    <t>L020</t>
  </si>
  <si>
    <t>L030</t>
  </si>
  <si>
    <t>L050</t>
  </si>
  <si>
    <t>L070</t>
  </si>
  <si>
    <t>L080</t>
  </si>
  <si>
    <t>L090</t>
  </si>
  <si>
    <t>N010</t>
  </si>
  <si>
    <t>N020</t>
  </si>
  <si>
    <t>P010</t>
  </si>
  <si>
    <t>P020</t>
  </si>
  <si>
    <t>P030</t>
  </si>
  <si>
    <t>R060</t>
  </si>
  <si>
    <t>R220</t>
  </si>
  <si>
    <t>R240</t>
  </si>
  <si>
    <t>R250</t>
  </si>
  <si>
    <t>L060</t>
  </si>
  <si>
    <t xml:space="preserve">N </t>
  </si>
  <si>
    <t>2019</t>
  </si>
  <si>
    <t>99</t>
  </si>
  <si>
    <t>EJ</t>
  </si>
  <si>
    <t>Subscriptions</t>
  </si>
  <si>
    <t>G010</t>
  </si>
  <si>
    <t>G020</t>
  </si>
  <si>
    <t>R230</t>
  </si>
  <si>
    <t>0024</t>
  </si>
  <si>
    <t>A010</t>
  </si>
  <si>
    <t>GN</t>
  </si>
  <si>
    <t>Motor Pool Services</t>
  </si>
  <si>
    <t>Operating Transfers</t>
  </si>
  <si>
    <t>Total Net Operating Transfers</t>
  </si>
  <si>
    <t>Utilities</t>
  </si>
  <si>
    <t>Archives &amp; Records Management Svcs</t>
  </si>
  <si>
    <t>Fines, Forfeits and Seizures</t>
  </si>
  <si>
    <t>Cash Over and Short</t>
  </si>
  <si>
    <t>Recov of Prior Expend Authority Expendit</t>
  </si>
  <si>
    <t>Professional Service Contracts</t>
  </si>
  <si>
    <t>Terminal Leave</t>
  </si>
  <si>
    <t>Category</t>
  </si>
  <si>
    <t>BITD Allotment</t>
  </si>
  <si>
    <t>BITD Expenditures</t>
  </si>
  <si>
    <t>BITD Variance</t>
  </si>
  <si>
    <t>BI Variance</t>
  </si>
  <si>
    <t>Goods and Services</t>
  </si>
  <si>
    <t>FM Allotment</t>
  </si>
  <si>
    <t>FM Expenditure</t>
  </si>
  <si>
    <t>FM Variance</t>
  </si>
  <si>
    <t>Sick Leave Buy-Out</t>
  </si>
  <si>
    <t>BK</t>
  </si>
  <si>
    <t>Paid Family and Medical Leave</t>
  </si>
  <si>
    <t>EU</t>
  </si>
  <si>
    <t>Vehicle Maintenance &amp; Operating Cst</t>
  </si>
  <si>
    <t>Office of Equity Services</t>
  </si>
  <si>
    <t>Month</t>
  </si>
  <si>
    <t>BTD</t>
  </si>
  <si>
    <t>BI13</t>
  </si>
  <si>
    <t>BI15</t>
  </si>
  <si>
    <t>BI17</t>
  </si>
  <si>
    <t>BI19</t>
  </si>
  <si>
    <t>BI21</t>
  </si>
  <si>
    <t>BI23</t>
  </si>
  <si>
    <t>BI25</t>
  </si>
  <si>
    <t>Other Employee Benefits</t>
  </si>
  <si>
    <t>BV</t>
  </si>
  <si>
    <t>Shared Leave Provided Annual Leave</t>
  </si>
  <si>
    <t>FY20</t>
  </si>
  <si>
    <t>FY21</t>
  </si>
  <si>
    <t>FY22</t>
  </si>
  <si>
    <t>FY23</t>
  </si>
  <si>
    <t>FY24</t>
  </si>
  <si>
    <t>FY25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</si>
  <si>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</si>
  <si>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</si>
  <si>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</si>
  <si>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</si>
  <si>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</si>
  <si>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</si>
  <si>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</si>
  <si>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</si>
  <si>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</si>
  <si>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</si>
  <si>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</si>
  <si>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 + adj</t>
  </si>
  <si>
    <t>Total</t>
  </si>
  <si>
    <t>FY12</t>
  </si>
  <si>
    <t>FY13</t>
  </si>
  <si>
    <t>FY14</t>
  </si>
  <si>
    <t>FY15</t>
  </si>
  <si>
    <t>FY16</t>
  </si>
  <si>
    <t>FY17</t>
  </si>
  <si>
    <t>FY18</t>
  </si>
  <si>
    <t>FY19</t>
  </si>
  <si>
    <t>% of FY revenue by month</t>
  </si>
  <si>
    <t>Year on year % change</t>
  </si>
  <si>
    <t>Cohort % change</t>
  </si>
  <si>
    <t>Program Index 00010 Administration</t>
  </si>
  <si>
    <t>CJ</t>
  </si>
  <si>
    <t>Training Services</t>
  </si>
  <si>
    <t>FM 01
July-2025</t>
  </si>
  <si>
    <t>FM 02 
Aug-2025</t>
  </si>
  <si>
    <t>FM 03
Sep-2025</t>
  </si>
  <si>
    <t>FM 04
Oct-2025</t>
  </si>
  <si>
    <t>FM 05 
Nov-2025</t>
  </si>
  <si>
    <t>FM 06 
Dec-2025</t>
  </si>
  <si>
    <t>FM 07
Jan-2026</t>
  </si>
  <si>
    <t>FM 08
Feb-2026</t>
  </si>
  <si>
    <t>FM09
Mar-2026</t>
  </si>
  <si>
    <t>FM10
Apr-2026</t>
  </si>
  <si>
    <t>FM11
May-2026</t>
  </si>
  <si>
    <t>FM12
Jun-2026</t>
  </si>
  <si>
    <t>FM13
Jul-2026</t>
  </si>
  <si>
    <t>FM14
Aug-2026</t>
  </si>
  <si>
    <t>FM15
Sep-2026</t>
  </si>
  <si>
    <t>FM16
Oct-2026</t>
  </si>
  <si>
    <t>FM17
Nov-2026</t>
  </si>
  <si>
    <t>FM18
Dec-2026</t>
  </si>
  <si>
    <t>FM19
Jan-2027</t>
  </si>
  <si>
    <t>FM20
Feb-2027</t>
  </si>
  <si>
    <t>FM21
Mar-2027</t>
  </si>
  <si>
    <t>FM22
Apr-2027</t>
  </si>
  <si>
    <t>FM23
May-2027</t>
  </si>
  <si>
    <t>FM24
Jun-2027</t>
  </si>
  <si>
    <t>Biennium 25-27</t>
  </si>
  <si>
    <t>FM 01
Jul-2025</t>
  </si>
  <si>
    <t>FM 02
Aug-2025</t>
  </si>
  <si>
    <t>FM 05
Nov-2025</t>
  </si>
  <si>
    <t>FM 06
Dec-2025</t>
  </si>
  <si>
    <t>FM 09
Mar-2026</t>
  </si>
  <si>
    <t>FM 10
Apr-2026</t>
  </si>
  <si>
    <t>FM 11
May-2026</t>
  </si>
  <si>
    <t>FM 12
Jun-2026</t>
  </si>
  <si>
    <t>FM 13
Jul-2026</t>
  </si>
  <si>
    <t>FM 14 
Aug-2026</t>
  </si>
  <si>
    <t>FM 15 
Sep-2026</t>
  </si>
  <si>
    <t>FM 16 
Oct-2026</t>
  </si>
  <si>
    <t>FM 17 
Nov-2026</t>
  </si>
  <si>
    <t>FM 18 
Dec-2026</t>
  </si>
  <si>
    <t>FM 19 
Jan-2027</t>
  </si>
  <si>
    <t>FM 20
Feb-2027</t>
  </si>
  <si>
    <t>FM 21 
Mar-2027</t>
  </si>
  <si>
    <t>FM 22 
Apr-2027</t>
  </si>
  <si>
    <t>FM 23 
May-2027</t>
  </si>
  <si>
    <t>FM 24 
Jun-2027</t>
  </si>
  <si>
    <t>Revenue thru June 2027</t>
  </si>
  <si>
    <t>Variance thru June 2027</t>
  </si>
  <si>
    <t>FY21 Revenue</t>
  </si>
  <si>
    <t>FY22 Revenue</t>
  </si>
  <si>
    <t>Expenditure thru June 2027</t>
  </si>
  <si>
    <t>Total Expenses</t>
  </si>
  <si>
    <t>Operating Transfers Planned</t>
  </si>
  <si>
    <t>Transfers thru June 2027</t>
  </si>
  <si>
    <t>Operating Transfers In</t>
  </si>
  <si>
    <t>Operating Transfers Out</t>
  </si>
  <si>
    <t>Rev Allotments - Exp Allotments - Transfers</t>
  </si>
  <si>
    <t>thru June 2027</t>
  </si>
  <si>
    <t>Fund Balance</t>
  </si>
  <si>
    <t>Beginning Fund Balance -&gt;</t>
  </si>
  <si>
    <t>Goods &amp; Services - Distribute as needed</t>
  </si>
  <si>
    <r>
      <t xml:space="preserve">Fund Balance Projection
</t>
    </r>
    <r>
      <rPr>
        <sz val="12"/>
        <color rgb="FF000000"/>
        <rFont val="Arial"/>
        <family val="2"/>
      </rPr>
      <t>Account 024 - Professional Engineers' Account</t>
    </r>
  </si>
  <si>
    <t>BI27</t>
  </si>
  <si>
    <t>FY26</t>
  </si>
  <si>
    <t>FY27</t>
  </si>
  <si>
    <t>25-Jun (pending final activity)</t>
  </si>
  <si>
    <t>Jul-25 (includes 7/1/25 sweep)</t>
  </si>
  <si>
    <t>Aug-25</t>
  </si>
  <si>
    <t>Sep-25</t>
  </si>
  <si>
    <t>Oct-25</t>
  </si>
  <si>
    <t>Nov-25</t>
  </si>
  <si>
    <t>Dec-25</t>
  </si>
  <si>
    <t>Jan-26</t>
  </si>
  <si>
    <t>Feb-26</t>
  </si>
  <si>
    <t>Mar-26</t>
  </si>
  <si>
    <t>Apr-26</t>
  </si>
  <si>
    <t>May-26</t>
  </si>
  <si>
    <t>Jun-26</t>
  </si>
  <si>
    <t>Jul-26</t>
  </si>
  <si>
    <t>Aug-26</t>
  </si>
  <si>
    <t>Sep-26</t>
  </si>
  <si>
    <t>Oct-26</t>
  </si>
  <si>
    <t>Nov-26</t>
  </si>
  <si>
    <t>Dec-26</t>
  </si>
  <si>
    <t>Jan-27</t>
  </si>
  <si>
    <t>Feb-27</t>
  </si>
  <si>
    <t>Mar-27</t>
  </si>
  <si>
    <t>Apr-27</t>
  </si>
  <si>
    <t>May-27</t>
  </si>
  <si>
    <t>Jun-27</t>
  </si>
  <si>
    <t>Expense</t>
  </si>
  <si>
    <t>Fund Sweep</t>
  </si>
  <si>
    <t>Change in Fund Balance</t>
  </si>
  <si>
    <t>Allotted, but not projected.  Input expense projection when details are available on licensing system project costs.</t>
  </si>
  <si>
    <t>Bd of Reg-Prof Engineers/Land Surveyors Agency Summary BITD as of August 2025</t>
  </si>
  <si>
    <t xml:space="preserve">E </t>
  </si>
  <si>
    <t>Out-of-State Subsistence &amp; Lodging</t>
  </si>
  <si>
    <t>Out-of-State Air Transportation</t>
  </si>
  <si>
    <t>Program Index 00020 Outreach</t>
  </si>
  <si>
    <t>July &amp; August estimated $40k due to DOL recorded in full to ER, instead of 35/65 split.  Should be $17,728 actual vs $21,656 projected.</t>
  </si>
  <si>
    <t>July &amp; August estimated $40k due to DOL recorded in full to ER, instead of 35/65 split.  Should be $38,063 actual vs $27,846 planned.</t>
  </si>
  <si>
    <t>Additional $500/month for security assumed to start Oct 2025</t>
  </si>
  <si>
    <t>US bank rebate creates negative expense.</t>
  </si>
  <si>
    <t>$3,976 being returned.</t>
  </si>
  <si>
    <t>Salaries on target.</t>
  </si>
  <si>
    <t>Buyouts will show underspend until paid out.</t>
  </si>
  <si>
    <t>Benefits on target.</t>
  </si>
  <si>
    <t>Underspending against estimated avg $1042/month.</t>
  </si>
  <si>
    <t>Underspending against estimated avg $2,083/month</t>
  </si>
  <si>
    <t>Underspending against estimated avg $1,380/month</t>
  </si>
  <si>
    <t>Variable DES mailing costs on high end so far.</t>
  </si>
  <si>
    <t>Variable DES mailing costs on high end so far.  Estimated $2k/month actuals have been $3450 and $2660.  Other central service costs match planned exactly.</t>
  </si>
  <si>
    <t>Nearly zero travel in July &amp; August.</t>
  </si>
  <si>
    <t>$273 spent in August with JLG promotion.</t>
  </si>
  <si>
    <t>Shared leave donation expense, not planned for.  ~$4,000 being returned, so expense will reduce.</t>
  </si>
  <si>
    <t>Underspending against estimated avg $3,125/month</t>
  </si>
  <si>
    <t>Underspending against estimated avg $14,379/month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</si>
</sst>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;[Red]\(#,##0\)"/>
    <numFmt numFmtId="166" formatCode="0.0%"/>
  </numFmts>
  <fonts count="43" x14ac:knownFonts="1">
    <font>
      <sz val="11"/>
      <color theme="1"/>
      <name val="Calibri"/>
      <family val="2"/>
      <scheme val="minor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sz val="9"/>
      <color rgb="FFFF000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6"/>
      <color rgb="FF000000"/>
      <name val="Arial"/>
      <family val="2"/>
    </font>
    <font>
      <sz val="9"/>
      <color rgb="FFFFFFFF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sz val="9"/>
      <color rgb="FFFF0000"/>
      <name val="Arial"/>
      <family val="2"/>
    </font>
    <font>
      <sz val="6"/>
      <color rgb="FF000000"/>
      <name val="Arial"/>
      <family val="2"/>
    </font>
    <font>
      <sz val="11"/>
      <color theme="0"/>
      <name val="Calibri"/>
      <family val="2"/>
      <scheme val="minor"/>
    </font>
    <font>
      <b/>
      <u/>
      <sz val="12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2"/>
      <color rgb="FF000000"/>
      <name val="Arial"/>
      <family val="2"/>
    </font>
    <font>
      <sz val="6"/>
      <color rgb="FF00000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00"/>
      <name val="Arial"/>
      <family val="2"/>
    </font>
    <font>
      <sz val="9"/>
      <color indexed="81"/>
      <name val="Tahoma"/>
      <family val="2"/>
    </font>
    <font>
      <sz val="9"/>
      <name val="Arial"/>
      <family val="2"/>
    </font>
    <font>
      <sz val="12"/>
      <color theme="1"/>
      <name val="Calibri"/>
      <family val="2"/>
      <scheme val="minor"/>
    </font>
    <font>
      <sz val="6"/>
      <color rgb="FF000000"/>
      <name val="Arial"/>
    </font>
    <font>
      <b/>
      <sz val="12"/>
      <color rgb="FF000000"/>
      <name val="Arial"/>
    </font>
    <font>
      <b/>
      <u/>
      <sz val="9"/>
      <color rgb="FF000000"/>
      <name val="Arial"/>
    </font>
    <font>
      <sz val="9"/>
      <color rgb="FF000000"/>
      <name val="Arial"/>
    </font>
    <font>
      <sz val="9"/>
      <color rgb="FFFF0000"/>
      <name val="Arial"/>
    </font>
    <font>
      <b/>
      <sz val="9"/>
      <color rgb="FF000000"/>
      <name val="Arial"/>
    </font>
    <font>
      <sz val="9"/>
      <color rgb="FFFFFFFF"/>
      <name val="Arial"/>
    </font>
    <font>
      <b/>
      <sz val="9"/>
      <color rgb="FFFF0000"/>
      <name val="Arial"/>
    </font>
    <font>
      <b/>
      <u/>
      <sz val="9"/>
      <color rgb="FFFF0000"/>
      <name val="Arial"/>
    </font>
    <font>
      <sz val="9"/>
      <color rgb="FF333333"/>
      <name val="Arial"/>
    </font>
    <font>
      <b/>
      <sz val="14"/>
      <color rgb="FF2B6A97"/>
      <name val="Arial"/>
    </font>
  </fonts>
  <fills count="20">
    <fill>
      <patternFill patternType="none"/>
    </fill>
    <fill>
      <patternFill patternType="gray125"/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rgb="FFFFFFFF"/>
      </patternFill>
    </fill>
  </fills>
  <borders count="41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000000"/>
      </bottom>
      <diagonal/>
    </border>
    <border>
      <left style="thin">
        <color rgb="FF000000"/>
      </left>
      <right style="thin">
        <color rgb="FFCAC9D9"/>
      </right>
      <top style="thin">
        <color rgb="FFCAC9D9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CAC9D9"/>
      </left>
      <right style="thin">
        <color rgb="FF000000"/>
      </right>
      <top style="thin">
        <color rgb="FFCAC9D9"/>
      </top>
      <bottom style="thin">
        <color rgb="FF00000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14">
    <xf numFmtId="0" fontId="0" fillId="0" borderId="0"/>
    <xf numFmtId="44" fontId="4" fillId="0" borderId="0" applyFont="0" applyFill="0" applyBorder="0" applyAlignment="0" applyProtection="0"/>
    <xf numFmtId="0" fontId="6" fillId="0" borderId="0"/>
    <xf numFmtId="0" fontId="8" fillId="0" borderId="0"/>
    <xf numFmtId="0" fontId="17" fillId="0" borderId="0"/>
    <xf numFmtId="0" fontId="18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9" fillId="0" borderId="0"/>
    <xf numFmtId="0" fontId="20" fillId="0" borderId="0"/>
    <xf numFmtId="0" fontId="2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0" borderId="0"/>
  </cellStyleXfs>
  <cellXfs count="202">
    <xf numFmtId="0" fontId="0" fillId="0" borderId="0" xfId="0"/>
    <xf numFmtId="49" fontId="1" fillId="2" borderId="1" xfId="0" applyNumberFormat="1" applyFont="1" applyFill="1" applyBorder="1" applyAlignment="1">
      <alignment horizontal="left"/>
    </xf>
    <xf numFmtId="49" fontId="2" fillId="3" borderId="2" xfId="0" applyNumberFormat="1" applyFont="1" applyFill="1" applyBorder="1" applyAlignment="1">
      <alignment horizontal="left"/>
    </xf>
    <xf numFmtId="164" fontId="2" fillId="3" borderId="2" xfId="0" applyNumberFormat="1" applyFont="1" applyFill="1" applyBorder="1" applyAlignment="1">
      <alignment horizontal="right"/>
    </xf>
    <xf numFmtId="49" fontId="2" fillId="4" borderId="2" xfId="0" applyNumberFormat="1" applyFont="1" applyFill="1" applyBorder="1" applyAlignment="1">
      <alignment horizontal="left"/>
    </xf>
    <xf numFmtId="164" fontId="2" fillId="4" borderId="2" xfId="0" applyNumberFormat="1" applyFont="1" applyFill="1" applyBorder="1" applyAlignment="1">
      <alignment horizontal="right"/>
    </xf>
    <xf numFmtId="164" fontId="3" fillId="3" borderId="2" xfId="0" applyNumberFormat="1" applyFont="1" applyFill="1" applyBorder="1" applyAlignment="1">
      <alignment horizontal="right"/>
    </xf>
    <xf numFmtId="164" fontId="3" fillId="4" borderId="2" xfId="0" applyNumberFormat="1" applyFont="1" applyFill="1" applyBorder="1" applyAlignment="1">
      <alignment horizontal="right"/>
    </xf>
    <xf numFmtId="49" fontId="1" fillId="2" borderId="0" xfId="0" applyNumberFormat="1" applyFont="1" applyFill="1" applyBorder="1" applyAlignment="1">
      <alignment horizontal="left"/>
    </xf>
    <xf numFmtId="2" fontId="0" fillId="0" borderId="0" xfId="0" applyNumberFormat="1"/>
    <xf numFmtId="49" fontId="2" fillId="0" borderId="0" xfId="0" applyNumberFormat="1" applyFont="1" applyFill="1" applyAlignment="1">
      <alignment horizontal="left"/>
    </xf>
    <xf numFmtId="1" fontId="0" fillId="0" borderId="0" xfId="0" applyNumberFormat="1"/>
    <xf numFmtId="49" fontId="11" fillId="2" borderId="1" xfId="0" applyNumberFormat="1" applyFont="1" applyFill="1" applyBorder="1" applyAlignment="1">
      <alignment horizontal="left"/>
    </xf>
    <xf numFmtId="164" fontId="12" fillId="3" borderId="2" xfId="0" applyNumberFormat="1" applyFont="1" applyFill="1" applyBorder="1" applyAlignment="1">
      <alignment horizontal="right"/>
    </xf>
    <xf numFmtId="164" fontId="12" fillId="4" borderId="2" xfId="0" applyNumberFormat="1" applyFont="1" applyFill="1" applyBorder="1" applyAlignment="1">
      <alignment horizontal="right"/>
    </xf>
    <xf numFmtId="164" fontId="13" fillId="4" borderId="2" xfId="0" applyNumberFormat="1" applyFont="1" applyFill="1" applyBorder="1" applyAlignment="1">
      <alignment horizontal="right"/>
    </xf>
    <xf numFmtId="164" fontId="13" fillId="3" borderId="2" xfId="0" applyNumberFormat="1" applyFont="1" applyFill="1" applyBorder="1" applyAlignment="1">
      <alignment horizontal="right"/>
    </xf>
    <xf numFmtId="0" fontId="14" fillId="4" borderId="0" xfId="0" applyFont="1" applyFill="1" applyAlignment="1">
      <alignment horizontal="left"/>
    </xf>
    <xf numFmtId="0" fontId="12" fillId="3" borderId="2" xfId="0" applyNumberFormat="1" applyFont="1" applyFill="1" applyBorder="1" applyAlignment="1">
      <alignment horizontal="left"/>
    </xf>
    <xf numFmtId="49" fontId="0" fillId="0" borderId="0" xfId="0" applyNumberFormat="1"/>
    <xf numFmtId="0" fontId="0" fillId="0" borderId="0" xfId="0" applyNumberFormat="1"/>
    <xf numFmtId="0" fontId="9" fillId="4" borderId="0" xfId="0" applyFont="1" applyFill="1" applyAlignment="1">
      <alignment horizontal="left"/>
    </xf>
    <xf numFmtId="0" fontId="2" fillId="4" borderId="2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/>
    </xf>
    <xf numFmtId="0" fontId="5" fillId="0" borderId="0" xfId="0" applyFont="1"/>
    <xf numFmtId="0" fontId="5" fillId="0" borderId="7" xfId="0" applyFont="1" applyBorder="1"/>
    <xf numFmtId="0" fontId="9" fillId="7" borderId="10" xfId="0" applyFont="1" applyFill="1" applyBorder="1" applyAlignment="1">
      <alignment horizontal="left"/>
    </xf>
    <xf numFmtId="38" fontId="0" fillId="0" borderId="0" xfId="0" applyNumberFormat="1"/>
    <xf numFmtId="38" fontId="0" fillId="7" borderId="10" xfId="0" applyNumberFormat="1" applyFill="1" applyBorder="1"/>
    <xf numFmtId="38" fontId="0" fillId="7" borderId="11" xfId="0" applyNumberFormat="1" applyFill="1" applyBorder="1"/>
    <xf numFmtId="0" fontId="0" fillId="8" borderId="0" xfId="0" applyFill="1"/>
    <xf numFmtId="0" fontId="7" fillId="8" borderId="3" xfId="2" applyFont="1" applyFill="1" applyBorder="1" applyAlignment="1">
      <alignment horizontal="right"/>
    </xf>
    <xf numFmtId="1" fontId="7" fillId="8" borderId="4" xfId="2" applyNumberFormat="1" applyFont="1" applyFill="1" applyBorder="1"/>
    <xf numFmtId="0" fontId="9" fillId="8" borderId="12" xfId="0" applyFont="1" applyFill="1" applyBorder="1" applyAlignment="1">
      <alignment horizontal="left"/>
    </xf>
    <xf numFmtId="0" fontId="9" fillId="8" borderId="0" xfId="0" applyFont="1" applyFill="1" applyAlignment="1">
      <alignment horizontal="left"/>
    </xf>
    <xf numFmtId="38" fontId="0" fillId="8" borderId="0" xfId="0" applyNumberFormat="1" applyFill="1"/>
    <xf numFmtId="38" fontId="15" fillId="8" borderId="0" xfId="0" applyNumberFormat="1" applyFont="1" applyFill="1"/>
    <xf numFmtId="38" fontId="0" fillId="0" borderId="12" xfId="0" applyNumberFormat="1" applyBorder="1"/>
    <xf numFmtId="38" fontId="0" fillId="0" borderId="6" xfId="0" applyNumberFormat="1" applyBorder="1"/>
    <xf numFmtId="38" fontId="0" fillId="7" borderId="7" xfId="0" applyNumberFormat="1" applyFill="1" applyBorder="1"/>
    <xf numFmtId="38" fontId="0" fillId="7" borderId="8" xfId="0" applyNumberFormat="1" applyFill="1" applyBorder="1"/>
    <xf numFmtId="38" fontId="5" fillId="0" borderId="6" xfId="1" applyNumberFormat="1" applyFont="1" applyFill="1" applyBorder="1"/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8" fillId="8" borderId="0" xfId="3" applyFill="1"/>
    <xf numFmtId="49" fontId="16" fillId="9" borderId="12" xfId="3" applyNumberFormat="1" applyFont="1" applyFill="1" applyBorder="1" applyAlignment="1">
      <alignment horizontal="left"/>
    </xf>
    <xf numFmtId="38" fontId="8" fillId="0" borderId="12" xfId="3" applyNumberFormat="1" applyBorder="1"/>
    <xf numFmtId="0" fontId="0" fillId="0" borderId="0" xfId="0" applyFill="1"/>
    <xf numFmtId="38" fontId="0" fillId="0" borderId="5" xfId="0" applyNumberFormat="1" applyBorder="1"/>
    <xf numFmtId="0" fontId="5" fillId="0" borderId="0" xfId="3" applyFont="1" applyAlignment="1">
      <alignment horizontal="center" wrapText="1"/>
    </xf>
    <xf numFmtId="0" fontId="22" fillId="4" borderId="0" xfId="0" applyFont="1" applyFill="1" applyAlignment="1">
      <alignment horizontal="left"/>
    </xf>
    <xf numFmtId="17" fontId="0" fillId="0" borderId="0" xfId="0" applyNumberFormat="1"/>
    <xf numFmtId="9" fontId="0" fillId="0" borderId="0" xfId="11" applyFont="1"/>
    <xf numFmtId="0" fontId="0" fillId="0" borderId="25" xfId="0" applyBorder="1"/>
    <xf numFmtId="0" fontId="0" fillId="0" borderId="26" xfId="0" applyBorder="1"/>
    <xf numFmtId="0" fontId="0" fillId="0" borderId="28" xfId="0" applyBorder="1"/>
    <xf numFmtId="0" fontId="0" fillId="0" borderId="9" xfId="0" applyBorder="1"/>
    <xf numFmtId="0" fontId="0" fillId="0" borderId="27" xfId="0" applyBorder="1"/>
    <xf numFmtId="0" fontId="0" fillId="0" borderId="30" xfId="0" applyBorder="1"/>
    <xf numFmtId="0" fontId="0" fillId="0" borderId="3" xfId="0" applyBorder="1"/>
    <xf numFmtId="0" fontId="0" fillId="0" borderId="31" xfId="0" applyBorder="1"/>
    <xf numFmtId="0" fontId="0" fillId="0" borderId="21" xfId="0" applyBorder="1"/>
    <xf numFmtId="0" fontId="0" fillId="0" borderId="22" xfId="0" applyBorder="1"/>
    <xf numFmtId="0" fontId="0" fillId="0" borderId="0" xfId="0" applyFill="1" applyBorder="1"/>
    <xf numFmtId="1" fontId="0" fillId="10" borderId="27" xfId="0" applyNumberFormat="1" applyFill="1" applyBorder="1"/>
    <xf numFmtId="1" fontId="0" fillId="11" borderId="26" xfId="0" applyNumberFormat="1" applyFill="1" applyBorder="1"/>
    <xf numFmtId="1" fontId="0" fillId="11" borderId="25" xfId="0" applyNumberFormat="1" applyFill="1" applyBorder="1"/>
    <xf numFmtId="1" fontId="0" fillId="10" borderId="28" xfId="0" applyNumberFormat="1" applyFill="1" applyBorder="1"/>
    <xf numFmtId="1" fontId="0" fillId="11" borderId="29" xfId="0" applyNumberFormat="1" applyFill="1" applyBorder="1"/>
    <xf numFmtId="1" fontId="0" fillId="11" borderId="0" xfId="0" applyNumberFormat="1" applyFill="1"/>
    <xf numFmtId="1" fontId="0" fillId="10" borderId="30" xfId="0" applyNumberFormat="1" applyFill="1" applyBorder="1"/>
    <xf numFmtId="1" fontId="0" fillId="11" borderId="31" xfId="0" applyNumberFormat="1" applyFill="1" applyBorder="1"/>
    <xf numFmtId="1" fontId="0" fillId="11" borderId="32" xfId="0" applyNumberFormat="1" applyFill="1" applyBorder="1"/>
    <xf numFmtId="0" fontId="0" fillId="0" borderId="34" xfId="0" applyBorder="1"/>
    <xf numFmtId="0" fontId="0" fillId="0" borderId="37" xfId="0" applyBorder="1"/>
    <xf numFmtId="9" fontId="0" fillId="11" borderId="26" xfId="12" applyFont="1" applyFill="1" applyBorder="1"/>
    <xf numFmtId="166" fontId="0" fillId="11" borderId="26" xfId="12" applyNumberFormat="1" applyFont="1" applyFill="1" applyBorder="1"/>
    <xf numFmtId="166" fontId="0" fillId="10" borderId="27" xfId="12" applyNumberFormat="1" applyFont="1" applyFill="1" applyBorder="1"/>
    <xf numFmtId="166" fontId="0" fillId="11" borderId="25" xfId="12" applyNumberFormat="1" applyFont="1" applyFill="1" applyBorder="1"/>
    <xf numFmtId="166" fontId="0" fillId="10" borderId="30" xfId="12" applyNumberFormat="1" applyFont="1" applyFill="1" applyBorder="1"/>
    <xf numFmtId="166" fontId="0" fillId="11" borderId="31" xfId="12" applyNumberFormat="1" applyFont="1" applyFill="1" applyBorder="1"/>
    <xf numFmtId="166" fontId="0" fillId="11" borderId="32" xfId="12" applyNumberFormat="1" applyFont="1" applyFill="1" applyBorder="1"/>
    <xf numFmtId="166" fontId="0" fillId="10" borderId="35" xfId="12" applyNumberFormat="1" applyFont="1" applyFill="1" applyBorder="1"/>
    <xf numFmtId="166" fontId="0" fillId="11" borderId="36" xfId="12" applyNumberFormat="1" applyFont="1" applyFill="1" applyBorder="1"/>
    <xf numFmtId="166" fontId="0" fillId="10" borderId="38" xfId="12" applyNumberFormat="1" applyFont="1" applyFill="1" applyBorder="1"/>
    <xf numFmtId="0" fontId="23" fillId="4" borderId="0" xfId="0" applyFont="1" applyFill="1" applyAlignment="1">
      <alignment horizontal="left"/>
    </xf>
    <xf numFmtId="0" fontId="26" fillId="4" borderId="0" xfId="0" applyFont="1" applyFill="1" applyAlignment="1">
      <alignment horizontal="left"/>
    </xf>
    <xf numFmtId="0" fontId="5" fillId="10" borderId="0" xfId="3" applyFont="1" applyFill="1" applyAlignment="1">
      <alignment horizontal="center"/>
    </xf>
    <xf numFmtId="0" fontId="5" fillId="12" borderId="0" xfId="3" applyFont="1" applyFill="1" applyAlignment="1">
      <alignment horizontal="center"/>
    </xf>
    <xf numFmtId="0" fontId="5" fillId="13" borderId="0" xfId="3" applyFont="1" applyFill="1" applyAlignment="1">
      <alignment horizontal="center"/>
    </xf>
    <xf numFmtId="0" fontId="4" fillId="10" borderId="0" xfId="3" applyFont="1" applyFill="1" applyAlignment="1">
      <alignment horizontal="center" wrapText="1"/>
    </xf>
    <xf numFmtId="0" fontId="4" fillId="12" borderId="0" xfId="3" applyFont="1" applyFill="1" applyAlignment="1">
      <alignment horizontal="center" wrapText="1"/>
    </xf>
    <xf numFmtId="17" fontId="4" fillId="13" borderId="0" xfId="3" applyNumberFormat="1" applyFont="1" applyFill="1" applyAlignment="1">
      <alignment horizontal="center" wrapText="1"/>
    </xf>
    <xf numFmtId="0" fontId="4" fillId="12" borderId="0" xfId="3" applyFont="1" applyFill="1" applyAlignment="1">
      <alignment horizontal="center" vertical="center" wrapText="1"/>
    </xf>
    <xf numFmtId="17" fontId="4" fillId="13" borderId="0" xfId="3" applyNumberFormat="1" applyFont="1" applyFill="1" applyAlignment="1">
      <alignment horizontal="center" vertical="center" wrapText="1"/>
    </xf>
    <xf numFmtId="49" fontId="2" fillId="0" borderId="0" xfId="0" applyNumberFormat="1" applyFont="1" applyAlignment="1">
      <alignment horizontal="left"/>
    </xf>
    <xf numFmtId="38" fontId="0" fillId="0" borderId="0" xfId="0" applyNumberFormat="1" applyAlignment="1">
      <alignment wrapText="1"/>
    </xf>
    <xf numFmtId="38" fontId="0" fillId="0" borderId="7" xfId="0" applyNumberFormat="1" applyBorder="1"/>
    <xf numFmtId="38" fontId="0" fillId="0" borderId="7" xfId="0" applyNumberFormat="1" applyBorder="1" applyAlignment="1">
      <alignment wrapText="1"/>
    </xf>
    <xf numFmtId="0" fontId="0" fillId="14" borderId="0" xfId="0" applyFill="1"/>
    <xf numFmtId="38" fontId="5" fillId="15" borderId="0" xfId="0" applyNumberFormat="1" applyFont="1" applyFill="1"/>
    <xf numFmtId="38" fontId="5" fillId="15" borderId="9" xfId="0" applyNumberFormat="1" applyFont="1" applyFill="1" applyBorder="1"/>
    <xf numFmtId="0" fontId="0" fillId="0" borderId="0" xfId="0" applyAlignment="1">
      <alignment horizontal="center"/>
    </xf>
    <xf numFmtId="0" fontId="4" fillId="13" borderId="0" xfId="3" applyFont="1" applyFill="1" applyAlignment="1">
      <alignment horizontal="center" wrapText="1"/>
    </xf>
    <xf numFmtId="49" fontId="2" fillId="0" borderId="0" xfId="0" applyNumberFormat="1" applyFont="1" applyAlignment="1">
      <alignment horizontal="left"/>
    </xf>
    <xf numFmtId="49" fontId="16" fillId="9" borderId="0" xfId="3" applyNumberFormat="1" applyFont="1" applyFill="1" applyAlignment="1">
      <alignment horizontal="left"/>
    </xf>
    <xf numFmtId="0" fontId="4" fillId="0" borderId="0" xfId="3" applyFont="1" applyAlignment="1">
      <alignment horizontal="center" wrapText="1"/>
    </xf>
    <xf numFmtId="40" fontId="8" fillId="0" borderId="0" xfId="3" applyNumberFormat="1"/>
    <xf numFmtId="38" fontId="8" fillId="0" borderId="0" xfId="3" applyNumberFormat="1"/>
    <xf numFmtId="49" fontId="16" fillId="9" borderId="12" xfId="3" applyNumberFormat="1" applyFont="1" applyFill="1" applyBorder="1"/>
    <xf numFmtId="49" fontId="16" fillId="9" borderId="0" xfId="3" applyNumberFormat="1" applyFont="1" applyFill="1"/>
    <xf numFmtId="0" fontId="4" fillId="10" borderId="0" xfId="3" applyFont="1" applyFill="1" applyAlignment="1">
      <alignment horizontal="center" vertical="center" wrapText="1"/>
    </xf>
    <xf numFmtId="38" fontId="5" fillId="15" borderId="0" xfId="0" applyNumberFormat="1" applyFont="1" applyFill="1" applyAlignment="1">
      <alignment horizontal="right"/>
    </xf>
    <xf numFmtId="49" fontId="10" fillId="0" borderId="0" xfId="0" applyNumberFormat="1" applyFont="1" applyAlignment="1">
      <alignment horizontal="left"/>
    </xf>
    <xf numFmtId="38" fontId="0" fillId="11" borderId="0" xfId="0" applyNumberFormat="1" applyFill="1"/>
    <xf numFmtId="38" fontId="0" fillId="6" borderId="0" xfId="0" applyNumberFormat="1" applyFill="1"/>
    <xf numFmtId="38" fontId="0" fillId="16" borderId="5" xfId="0" applyNumberFormat="1" applyFill="1" applyBorder="1"/>
    <xf numFmtId="0" fontId="10" fillId="0" borderId="0" xfId="0" applyFont="1" applyAlignment="1">
      <alignment horizontal="left"/>
    </xf>
    <xf numFmtId="49" fontId="30" fillId="0" borderId="0" xfId="0" applyNumberFormat="1" applyFont="1" applyFill="1" applyAlignment="1">
      <alignment horizontal="left"/>
    </xf>
    <xf numFmtId="0" fontId="0" fillId="0" borderId="33" xfId="0" applyBorder="1"/>
    <xf numFmtId="16" fontId="27" fillId="17" borderId="39" xfId="0" applyNumberFormat="1" applyFont="1" applyFill="1" applyBorder="1"/>
    <xf numFmtId="17" fontId="27" fillId="17" borderId="39" xfId="0" applyNumberFormat="1" applyFont="1" applyFill="1" applyBorder="1"/>
    <xf numFmtId="17" fontId="27" fillId="17" borderId="40" xfId="0" applyNumberFormat="1" applyFont="1" applyFill="1" applyBorder="1"/>
    <xf numFmtId="44" fontId="0" fillId="0" borderId="0" xfId="1" applyFont="1"/>
    <xf numFmtId="0" fontId="31" fillId="0" borderId="0" xfId="0" applyFont="1"/>
    <xf numFmtId="44" fontId="0" fillId="18" borderId="0" xfId="1" applyFont="1" applyFill="1"/>
    <xf numFmtId="0" fontId="32" fillId="4" borderId="0" xfId="0" applyFont="1" applyFill="1" applyAlignment="1">
      <alignment horizontal="left"/>
    </xf>
    <xf numFmtId="49" fontId="34" fillId="4" borderId="0" xfId="0" applyNumberFormat="1" applyFont="1" applyFill="1" applyAlignment="1">
      <alignment horizontal="right"/>
    </xf>
    <xf numFmtId="164" fontId="35" fillId="3" borderId="0" xfId="0" applyNumberFormat="1" applyFont="1" applyFill="1" applyAlignment="1">
      <alignment horizontal="right"/>
    </xf>
    <xf numFmtId="164" fontId="35" fillId="4" borderId="0" xfId="0" applyNumberFormat="1" applyFont="1" applyFill="1" applyAlignment="1">
      <alignment horizontal="right"/>
    </xf>
    <xf numFmtId="164" fontId="36" fillId="4" borderId="0" xfId="0" applyNumberFormat="1" applyFont="1" applyFill="1" applyAlignment="1">
      <alignment horizontal="right"/>
    </xf>
    <xf numFmtId="164" fontId="34" fillId="5" borderId="2" xfId="0" applyNumberFormat="1" applyFont="1" applyFill="1" applyBorder="1" applyAlignment="1">
      <alignment horizontal="right" vertical="center"/>
    </xf>
    <xf numFmtId="49" fontId="34" fillId="4" borderId="0" xfId="0" applyNumberFormat="1" applyFont="1" applyFill="1" applyAlignment="1">
      <alignment horizontal="left"/>
    </xf>
    <xf numFmtId="0" fontId="37" fillId="4" borderId="0" xfId="0" applyFont="1" applyFill="1" applyAlignment="1">
      <alignment horizontal="left"/>
    </xf>
    <xf numFmtId="49" fontId="34" fillId="4" borderId="14" xfId="0" applyNumberFormat="1" applyFont="1" applyFill="1" applyBorder="1" applyAlignment="1">
      <alignment horizontal="right"/>
    </xf>
    <xf numFmtId="49" fontId="34" fillId="4" borderId="15" xfId="0" applyNumberFormat="1" applyFont="1" applyFill="1" applyBorder="1" applyAlignment="1">
      <alignment horizontal="right"/>
    </xf>
    <xf numFmtId="49" fontId="34" fillId="4" borderId="16" xfId="0" applyNumberFormat="1" applyFont="1" applyFill="1" applyBorder="1" applyAlignment="1">
      <alignment horizontal="right"/>
    </xf>
    <xf numFmtId="164" fontId="37" fillId="4" borderId="17" xfId="0" applyNumberFormat="1" applyFont="1" applyFill="1" applyBorder="1" applyAlignment="1">
      <alignment horizontal="right"/>
    </xf>
    <xf numFmtId="164" fontId="37" fillId="4" borderId="0" xfId="0" applyNumberFormat="1" applyFont="1" applyFill="1" applyAlignment="1">
      <alignment horizontal="right"/>
    </xf>
    <xf numFmtId="164" fontId="37" fillId="4" borderId="18" xfId="0" applyNumberFormat="1" applyFont="1" applyFill="1" applyBorder="1" applyAlignment="1">
      <alignment horizontal="right"/>
    </xf>
    <xf numFmtId="49" fontId="38" fillId="3" borderId="0" xfId="0" applyNumberFormat="1" applyFont="1" applyFill="1" applyAlignment="1">
      <alignment horizontal="left"/>
    </xf>
    <xf numFmtId="49" fontId="35" fillId="3" borderId="0" xfId="0" applyNumberFormat="1" applyFont="1" applyFill="1" applyAlignment="1">
      <alignment horizontal="left"/>
    </xf>
    <xf numFmtId="164" fontId="35" fillId="3" borderId="17" xfId="0" applyNumberFormat="1" applyFont="1" applyFill="1" applyBorder="1" applyAlignment="1">
      <alignment horizontal="right"/>
    </xf>
    <xf numFmtId="164" fontId="36" fillId="3" borderId="0" xfId="0" applyNumberFormat="1" applyFont="1" applyFill="1" applyAlignment="1">
      <alignment horizontal="right"/>
    </xf>
    <xf numFmtId="164" fontId="36" fillId="3" borderId="18" xfId="0" applyNumberFormat="1" applyFont="1" applyFill="1" applyBorder="1" applyAlignment="1">
      <alignment horizontal="right"/>
    </xf>
    <xf numFmtId="0" fontId="38" fillId="4" borderId="0" xfId="0" applyFont="1" applyFill="1" applyAlignment="1">
      <alignment horizontal="left"/>
    </xf>
    <xf numFmtId="49" fontId="35" fillId="4" borderId="0" xfId="0" applyNumberFormat="1" applyFont="1" applyFill="1" applyAlignment="1">
      <alignment horizontal="left"/>
    </xf>
    <xf numFmtId="164" fontId="35" fillId="4" borderId="17" xfId="0" applyNumberFormat="1" applyFont="1" applyFill="1" applyBorder="1" applyAlignment="1">
      <alignment horizontal="right"/>
    </xf>
    <xf numFmtId="164" fontId="36" fillId="4" borderId="18" xfId="0" applyNumberFormat="1" applyFont="1" applyFill="1" applyBorder="1" applyAlignment="1">
      <alignment horizontal="right"/>
    </xf>
    <xf numFmtId="0" fontId="38" fillId="3" borderId="0" xfId="0" applyFont="1" applyFill="1" applyAlignment="1">
      <alignment horizontal="left"/>
    </xf>
    <xf numFmtId="164" fontId="35" fillId="3" borderId="18" xfId="0" applyNumberFormat="1" applyFont="1" applyFill="1" applyBorder="1" applyAlignment="1">
      <alignment horizontal="right"/>
    </xf>
    <xf numFmtId="164" fontId="35" fillId="4" borderId="18" xfId="0" applyNumberFormat="1" applyFont="1" applyFill="1" applyBorder="1" applyAlignment="1">
      <alignment horizontal="right"/>
    </xf>
    <xf numFmtId="164" fontId="39" fillId="4" borderId="0" xfId="0" applyNumberFormat="1" applyFont="1" applyFill="1" applyAlignment="1">
      <alignment horizontal="right"/>
    </xf>
    <xf numFmtId="49" fontId="38" fillId="4" borderId="0" xfId="0" applyNumberFormat="1" applyFont="1" applyFill="1" applyAlignment="1">
      <alignment horizontal="left"/>
    </xf>
    <xf numFmtId="49" fontId="37" fillId="5" borderId="19" xfId="0" applyNumberFormat="1" applyFont="1" applyFill="1" applyBorder="1" applyAlignment="1">
      <alignment horizontal="left" vertical="center"/>
    </xf>
    <xf numFmtId="0" fontId="37" fillId="5" borderId="19" xfId="0" applyFont="1" applyFill="1" applyBorder="1" applyAlignment="1">
      <alignment horizontal="left" vertical="center"/>
    </xf>
    <xf numFmtId="49" fontId="37" fillId="5" borderId="19" xfId="0" applyNumberFormat="1" applyFont="1" applyFill="1" applyBorder="1" applyAlignment="1">
      <alignment horizontal="right" vertical="center"/>
    </xf>
    <xf numFmtId="164" fontId="34" fillId="5" borderId="20" xfId="0" applyNumberFormat="1" applyFont="1" applyFill="1" applyBorder="1" applyAlignment="1">
      <alignment horizontal="right" vertical="center"/>
    </xf>
    <xf numFmtId="164" fontId="34" fillId="5" borderId="19" xfId="0" applyNumberFormat="1" applyFont="1" applyFill="1" applyBorder="1" applyAlignment="1">
      <alignment horizontal="right" vertical="center"/>
    </xf>
    <xf numFmtId="164" fontId="40" fillId="5" borderId="19" xfId="0" applyNumberFormat="1" applyFont="1" applyFill="1" applyBorder="1" applyAlignment="1">
      <alignment horizontal="right" vertical="center"/>
    </xf>
    <xf numFmtId="164" fontId="34" fillId="5" borderId="23" xfId="0" applyNumberFormat="1" applyFont="1" applyFill="1" applyBorder="1" applyAlignment="1">
      <alignment horizontal="right" vertical="center"/>
    </xf>
    <xf numFmtId="0" fontId="22" fillId="19" borderId="0" xfId="0" applyFont="1" applyFill="1" applyAlignment="1">
      <alignment horizontal="left"/>
    </xf>
    <xf numFmtId="0" fontId="23" fillId="19" borderId="0" xfId="0" applyFont="1" applyFill="1" applyAlignment="1">
      <alignment horizontal="left"/>
    </xf>
    <xf numFmtId="0" fontId="31" fillId="8" borderId="0" xfId="0" applyFont="1" applyFill="1"/>
    <xf numFmtId="0" fontId="41" fillId="4" borderId="0" xfId="0" applyFont="1" applyFill="1" applyAlignment="1">
      <alignment horizontal="left"/>
    </xf>
    <xf numFmtId="0" fontId="24" fillId="4" borderId="0" xfId="0" applyFont="1" applyFill="1" applyAlignment="1">
      <alignment vertical="center" wrapText="1"/>
    </xf>
    <xf numFmtId="38" fontId="5" fillId="12" borderId="0" xfId="0" applyNumberFormat="1" applyFont="1" applyFill="1" applyAlignment="1"/>
    <xf numFmtId="0" fontId="22" fillId="4" borderId="0" xfId="0" applyFont="1" applyFill="1" applyBorder="1" applyAlignment="1">
      <alignment vertical="center" wrapText="1"/>
    </xf>
    <xf numFmtId="164" fontId="35" fillId="3" borderId="5" xfId="0" applyNumberFormat="1" applyFont="1" applyFill="1" applyBorder="1" applyAlignment="1">
      <alignment horizontal="right"/>
    </xf>
    <xf numFmtId="164" fontId="36" fillId="4" borderId="5" xfId="0" applyNumberFormat="1" applyFont="1" applyFill="1" applyBorder="1" applyAlignment="1">
      <alignment horizontal="right"/>
    </xf>
    <xf numFmtId="164" fontId="39" fillId="4" borderId="5" xfId="0" applyNumberFormat="1" applyFont="1" applyFill="1" applyBorder="1" applyAlignment="1">
      <alignment horizontal="right"/>
    </xf>
    <xf numFmtId="0" fontId="22" fillId="4" borderId="0" xfId="0" applyFont="1" applyFill="1" applyBorder="1" applyAlignment="1">
      <alignment vertical="center"/>
    </xf>
    <xf numFmtId="49" fontId="16" fillId="8" borderId="0" xfId="0" applyNumberFormat="1" applyFont="1" applyFill="1" applyAlignment="1">
      <alignment horizontal="left"/>
    </xf>
    <xf numFmtId="49" fontId="2" fillId="0" borderId="0" xfId="0" applyNumberFormat="1" applyFont="1" applyAlignment="1">
      <alignment horizontal="left"/>
    </xf>
    <xf numFmtId="49" fontId="16" fillId="4" borderId="12" xfId="0" applyNumberFormat="1" applyFont="1" applyFill="1" applyBorder="1" applyAlignment="1">
      <alignment horizontal="left"/>
    </xf>
    <xf numFmtId="49" fontId="16" fillId="4" borderId="0" xfId="0" applyNumberFormat="1" applyFont="1" applyFill="1" applyAlignment="1">
      <alignment horizontal="left"/>
    </xf>
    <xf numFmtId="0" fontId="0" fillId="0" borderId="0" xfId="0" applyAlignment="1">
      <alignment horizontal="left" wrapText="1"/>
    </xf>
    <xf numFmtId="49" fontId="37" fillId="4" borderId="0" xfId="0" applyNumberFormat="1" applyFont="1" applyFill="1" applyAlignment="1">
      <alignment horizontal="left"/>
    </xf>
    <xf numFmtId="49" fontId="33" fillId="4" borderId="13" xfId="0" applyNumberFormat="1" applyFont="1" applyFill="1" applyBorder="1" applyAlignment="1">
      <alignment horizontal="left"/>
    </xf>
    <xf numFmtId="49" fontId="34" fillId="4" borderId="0" xfId="0" applyNumberFormat="1" applyFont="1" applyFill="1" applyAlignment="1">
      <alignment horizontal="left"/>
    </xf>
    <xf numFmtId="49" fontId="35" fillId="3" borderId="0" xfId="0" applyNumberFormat="1" applyFont="1" applyFill="1" applyAlignment="1">
      <alignment horizontal="left"/>
    </xf>
    <xf numFmtId="49" fontId="35" fillId="4" borderId="0" xfId="0" applyNumberFormat="1" applyFont="1" applyFill="1" applyAlignment="1">
      <alignment horizontal="left"/>
    </xf>
    <xf numFmtId="49" fontId="37" fillId="5" borderId="2" xfId="0" applyNumberFormat="1" applyFont="1" applyFill="1" applyBorder="1" applyAlignment="1">
      <alignment horizontal="left" vertical="center"/>
    </xf>
    <xf numFmtId="164" fontId="35" fillId="3" borderId="18" xfId="0" applyNumberFormat="1" applyFont="1" applyFill="1" applyBorder="1" applyAlignment="1">
      <alignment horizontal="right"/>
    </xf>
    <xf numFmtId="164" fontId="35" fillId="4" borderId="18" xfId="0" applyNumberFormat="1" applyFont="1" applyFill="1" applyBorder="1" applyAlignment="1">
      <alignment horizontal="right"/>
    </xf>
    <xf numFmtId="164" fontId="34" fillId="5" borderId="23" xfId="0" applyNumberFormat="1" applyFont="1" applyFill="1" applyBorder="1" applyAlignment="1">
      <alignment horizontal="right" vertical="center"/>
    </xf>
    <xf numFmtId="164" fontId="37" fillId="4" borderId="18" xfId="0" applyNumberFormat="1" applyFont="1" applyFill="1" applyBorder="1" applyAlignment="1">
      <alignment horizontal="right"/>
    </xf>
    <xf numFmtId="49" fontId="34" fillId="4" borderId="16" xfId="0" applyNumberFormat="1" applyFont="1" applyFill="1" applyBorder="1" applyAlignment="1">
      <alignment horizontal="right"/>
    </xf>
    <xf numFmtId="49" fontId="42" fillId="4" borderId="13" xfId="0" applyNumberFormat="1" applyFont="1" applyFill="1" applyBorder="1" applyAlignment="1">
      <alignment horizontal="left" vertical="center"/>
    </xf>
    <xf numFmtId="164" fontId="36" fillId="4" borderId="18" xfId="0" applyNumberFormat="1" applyFont="1" applyFill="1" applyBorder="1" applyAlignment="1">
      <alignment horizontal="right"/>
    </xf>
    <xf numFmtId="164" fontId="36" fillId="3" borderId="18" xfId="0" applyNumberFormat="1" applyFont="1" applyFill="1" applyBorder="1" applyAlignment="1">
      <alignment horizontal="right"/>
    </xf>
    <xf numFmtId="164" fontId="39" fillId="4" borderId="18" xfId="0" applyNumberFormat="1" applyFont="1" applyFill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3" xfId="0" applyBorder="1" applyAlignment="1">
      <alignment horizontal="center"/>
    </xf>
    <xf numFmtId="49" fontId="16" fillId="9" borderId="12" xfId="3" applyNumberFormat="1" applyFont="1" applyFill="1" applyBorder="1" applyAlignment="1">
      <alignment horizontal="left" wrapText="1"/>
    </xf>
    <xf numFmtId="49" fontId="16" fillId="9" borderId="0" xfId="3" applyNumberFormat="1" applyFont="1" applyFill="1" applyAlignment="1">
      <alignment horizontal="left" wrapText="1"/>
    </xf>
    <xf numFmtId="49" fontId="2" fillId="0" borderId="12" xfId="0" applyNumberFormat="1" applyFont="1" applyBorder="1" applyAlignment="1">
      <alignment horizontal="left"/>
    </xf>
    <xf numFmtId="49" fontId="2" fillId="0" borderId="0" xfId="0" applyNumberFormat="1" applyFont="1" applyBorder="1" applyAlignment="1">
      <alignment horizontal="left"/>
    </xf>
    <xf numFmtId="49" fontId="2" fillId="0" borderId="12" xfId="3" applyNumberFormat="1" applyFont="1" applyBorder="1" applyAlignment="1">
      <alignment horizontal="left"/>
    </xf>
    <xf numFmtId="49" fontId="2" fillId="0" borderId="0" xfId="3" applyNumberFormat="1" applyFont="1" applyBorder="1" applyAlignment="1">
      <alignment horizontal="left"/>
    </xf>
    <xf numFmtId="49" fontId="28" fillId="0" borderId="0" xfId="0" applyNumberFormat="1" applyFont="1" applyAlignment="1">
      <alignment horizontal="left" vertical="center"/>
    </xf>
  </cellXfs>
  <cellStyles count="14">
    <cellStyle name="Comma 2" xfId="6" xr:uid="{00000000-0005-0000-0000-000001000000}"/>
    <cellStyle name="Currency" xfId="1" builtinId="4"/>
    <cellStyle name="Currency 2" xfId="7" xr:uid="{00000000-0005-0000-0000-000003000000}"/>
    <cellStyle name="Normal" xfId="0" builtinId="0"/>
    <cellStyle name="Normal 2" xfId="3" xr:uid="{00000000-0005-0000-0000-000005000000}"/>
    <cellStyle name="Normal 3" xfId="4" xr:uid="{00000000-0005-0000-0000-000006000000}"/>
    <cellStyle name="Normal 3 2" xfId="2" xr:uid="{00000000-0005-0000-0000-000007000000}"/>
    <cellStyle name="Normal 4" xfId="5" xr:uid="{00000000-0005-0000-0000-000008000000}"/>
    <cellStyle name="Normal 5" xfId="8" xr:uid="{00000000-0005-0000-0000-000009000000}"/>
    <cellStyle name="Normal 6" xfId="9" xr:uid="{00000000-0005-0000-0000-00000A000000}"/>
    <cellStyle name="Normal 7" xfId="10" xr:uid="{00000000-0005-0000-0000-00000B000000}"/>
    <cellStyle name="Normal 8" xfId="13" xr:uid="{ADEA950D-5135-4408-8E33-ADB52BF6D8FA}"/>
    <cellStyle name="Percent" xfId="12" builtinId="5"/>
    <cellStyle name="Percent 2" xfId="11" xr:uid="{B79DE39A-82B6-4DD5-A498-8ED360034377}"/>
  </cellStyles>
  <dxfs count="0"/>
  <tableStyles count="0" defaultTableStyle="TableStyleMedium2" defaultPivotStyle="PivotStyleLight16"/>
  <colors>
    <mruColors>
      <color rgb="FF7BFF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1"/>
          <c:order val="1"/>
          <c:tx>
            <c:strRef>
              <c:f>RevVariance!$I$2</c:f>
              <c:strCache>
                <c:ptCount val="1"/>
                <c:pt idx="0">
                  <c:v>Actual Revenue 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RevVariance!$C$3:$C$26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RevVariance!$I$3:$I$26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CE-46FC-9488-540B5DA71CE8}"/>
            </c:ext>
          </c:extLst>
        </c:ser>
        <c:ser>
          <c:idx val="2"/>
          <c:order val="2"/>
          <c:tx>
            <c:strRef>
              <c:f>RevVariance!$J$2</c:f>
              <c:strCache>
                <c:ptCount val="1"/>
                <c:pt idx="0">
                  <c:v>Projected CumRevenue Total</c:v>
                </c:pt>
              </c:strCache>
            </c:strRef>
          </c:tx>
          <c:spPr>
            <a:solidFill>
              <a:srgbClr val="FFC000">
                <a:alpha val="55000"/>
              </a:srgbClr>
            </a:solidFill>
            <a:ln>
              <a:noFill/>
            </a:ln>
            <a:effectLst/>
          </c:spPr>
          <c:cat>
            <c:strRef>
              <c:f>RevVariance!$C$3:$C$26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RevVariance!$J$3:$J$26</c:f>
              <c:numCache>
                <c:formatCode>General</c:formatCode>
                <c:ptCount val="2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CE-46FC-9488-540B5DA71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698720"/>
        <c:axId val="236699112"/>
      </c:areaChart>
      <c:lineChart>
        <c:grouping val="standard"/>
        <c:varyColors val="0"/>
        <c:ser>
          <c:idx val="0"/>
          <c:order val="0"/>
          <c:tx>
            <c:strRef>
              <c:f>RevVariance!$H$2</c:f>
              <c:strCache>
                <c:ptCount val="1"/>
                <c:pt idx="0">
                  <c:v>Alloted revenue 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RevVariance!$C$3:$C$26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RevVariance!$H$3:$H$26</c:f>
              <c:numCache>
                <c:formatCode>General</c:formatCode>
                <c:ptCount val="24"/>
                <c:pt idx="0">
                  <c:v>155000</c:v>
                </c:pt>
                <c:pt idx="1">
                  <c:v>306000</c:v>
                </c:pt>
                <c:pt idx="2">
                  <c:v>431000</c:v>
                </c:pt>
                <c:pt idx="3">
                  <c:v>533000</c:v>
                </c:pt>
                <c:pt idx="4">
                  <c:v>644000</c:v>
                </c:pt>
                <c:pt idx="5">
                  <c:v>726000</c:v>
                </c:pt>
                <c:pt idx="6">
                  <c:v>836000</c:v>
                </c:pt>
                <c:pt idx="7">
                  <c:v>967000</c:v>
                </c:pt>
                <c:pt idx="8">
                  <c:v>1104000</c:v>
                </c:pt>
                <c:pt idx="9">
                  <c:v>1285000</c:v>
                </c:pt>
                <c:pt idx="10">
                  <c:v>1455000</c:v>
                </c:pt>
                <c:pt idx="11">
                  <c:v>1628000</c:v>
                </c:pt>
                <c:pt idx="12">
                  <c:v>1783000</c:v>
                </c:pt>
                <c:pt idx="13">
                  <c:v>1934000</c:v>
                </c:pt>
                <c:pt idx="14">
                  <c:v>2059000</c:v>
                </c:pt>
                <c:pt idx="15">
                  <c:v>2161000</c:v>
                </c:pt>
                <c:pt idx="16">
                  <c:v>2272000</c:v>
                </c:pt>
                <c:pt idx="17">
                  <c:v>2354000</c:v>
                </c:pt>
                <c:pt idx="18">
                  <c:v>2464000</c:v>
                </c:pt>
                <c:pt idx="19">
                  <c:v>2595000</c:v>
                </c:pt>
                <c:pt idx="20">
                  <c:v>2732000</c:v>
                </c:pt>
                <c:pt idx="21">
                  <c:v>2913000</c:v>
                </c:pt>
                <c:pt idx="22">
                  <c:v>3083000</c:v>
                </c:pt>
                <c:pt idx="23">
                  <c:v>3256000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CE-46FC-9488-540B5DA71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698720"/>
        <c:axId val="236699112"/>
      </c:lineChart>
      <c:catAx>
        <c:axId val="23669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699112"/>
        <c:crosses val="autoZero"/>
        <c:auto val="1"/>
        <c:lblAlgn val="ctr"/>
        <c:lblOffset val="100"/>
        <c:noMultiLvlLbl val="0"/>
      </c:catAx>
      <c:valAx>
        <c:axId val="236699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698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Revenue by Biennium (BI13</a:t>
            </a:r>
            <a:r>
              <a:rPr lang="en-US" baseline="0"/>
              <a:t> - BI25)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Actual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B6-47B2-92E3-7D2ACEB0BE0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B6-47B2-92E3-7D2ACEB0BE0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4B6-47B2-92E3-7D2ACEB0BE0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B6-47B2-92E3-7D2ACEB0BE0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B6-47B2-92E3-7D2ACEB0BE0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4B6-47B2-92E3-7D2ACEB0BE0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4B6-47B2-92E3-7D2ACEB0BE0E}"/>
              </c:ext>
            </c:extLst>
          </c:dPt>
          <c:dLbls>
            <c:dLbl>
              <c:idx val="0"/>
              <c:layout>
                <c:manualLayout>
                  <c:x val="-7.6598909955674752E-4"/>
                  <c:y val="-0.21387425475270913"/>
                </c:manualLayout>
              </c:layout>
              <c:tx>
                <c:rich>
                  <a:bodyPr/>
                  <a:lstStyle/>
                  <a:p>
                    <a:fld id="{1821165C-E43C-4FF8-A0EF-5A57A0EC7214}" type="VALUE">
                      <a:rPr lang="en-US" sz="1400" b="1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4B6-47B2-92E3-7D2ACEB0BE0E}"/>
                </c:ext>
              </c:extLst>
            </c:dLbl>
            <c:dLbl>
              <c:idx val="1"/>
              <c:layout>
                <c:manualLayout>
                  <c:x val="-7.6418832587235575E-4"/>
                  <c:y val="-0.25812590728668383"/>
                </c:manualLayout>
              </c:layout>
              <c:tx>
                <c:rich>
                  <a:bodyPr/>
                  <a:lstStyle/>
                  <a:p>
                    <a:fld id="{CCD38951-2B6F-48CA-BD96-300632EDFEBD}" type="VALUE">
                      <a:rPr lang="en-US" sz="1400" b="1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4B6-47B2-92E3-7D2ACEB0BE0E}"/>
                </c:ext>
              </c:extLst>
            </c:dLbl>
            <c:dLbl>
              <c:idx val="2"/>
              <c:layout>
                <c:manualLayout>
                  <c:x val="0"/>
                  <c:y val="-0.2601832049517096"/>
                </c:manualLayout>
              </c:layout>
              <c:tx>
                <c:rich>
                  <a:bodyPr/>
                  <a:lstStyle/>
                  <a:p>
                    <a:fld id="{44BC87C9-D0AB-4326-9C5E-515909C51551}" type="VALUE">
                      <a:rPr lang="en-US" sz="1400" b="1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4B6-47B2-92E3-7D2ACEB0BE0E}"/>
                </c:ext>
              </c:extLst>
            </c:dLbl>
            <c:dLbl>
              <c:idx val="3"/>
              <c:layout>
                <c:manualLayout>
                  <c:x val="-1.5283166259551753E-3"/>
                  <c:y val="-0.27705338059705492"/>
                </c:manualLayout>
              </c:layout>
              <c:tx>
                <c:rich>
                  <a:bodyPr/>
                  <a:lstStyle/>
                  <a:p>
                    <a:fld id="{9B162046-4EEA-44C1-984D-6B42757C69CE}" type="VALUE">
                      <a:rPr lang="en-US" sz="1400" b="1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4B6-47B2-92E3-7D2ACEB0BE0E}"/>
                </c:ext>
              </c:extLst>
            </c:dLbl>
            <c:dLbl>
              <c:idx val="4"/>
              <c:layout>
                <c:manualLayout>
                  <c:x val="0"/>
                  <c:y val="-0.26443506505680753"/>
                </c:manualLayout>
              </c:layout>
              <c:tx>
                <c:rich>
                  <a:bodyPr/>
                  <a:lstStyle/>
                  <a:p>
                    <a:fld id="{C4B786B4-7A39-4E5D-85E2-A25B8AD84249}" type="VALUE">
                      <a:rPr lang="en-US" sz="1400" b="1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4B6-47B2-92E3-7D2ACEB0BE0E}"/>
                </c:ext>
              </c:extLst>
            </c:dLbl>
            <c:dLbl>
              <c:idx val="5"/>
              <c:layout>
                <c:manualLayout>
                  <c:x val="0"/>
                  <c:y val="-0.29166036141480478"/>
                </c:manualLayout>
              </c:layout>
              <c:tx>
                <c:rich>
                  <a:bodyPr/>
                  <a:lstStyle/>
                  <a:p>
                    <a:fld id="{2A938DAE-9B09-4C34-8C5A-A52E789EB041}" type="VALUE">
                      <a:rPr lang="en-US" sz="1400" b="1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E4B6-47B2-92E3-7D2ACEB0BE0E}"/>
                </c:ext>
              </c:extLst>
            </c:dLbl>
            <c:dLbl>
              <c:idx val="6"/>
              <c:layout>
                <c:manualLayout>
                  <c:x val="-7.6802997639906006E-4"/>
                  <c:y val="-0.29577294799205067"/>
                </c:manualLayout>
              </c:layout>
              <c:tx>
                <c:rich>
                  <a:bodyPr/>
                  <a:lstStyle/>
                  <a:p>
                    <a:fld id="{3AEE2DCF-E33D-4AA7-A1E7-EF760C32CF79}" type="CELLREF">
                      <a:rPr lang="en-US" sz="1400" b="1"/>
                      <a:pPr/>
                      <a:t>[CELLREF]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{3AEE2DCF-E33D-4AA7-A1E7-EF760C32CF79}</c15:txfldGUID>
                      <c15:f>'Revenue Trend Graphs'!$Q$76</c15:f>
                      <c15:dlblFieldTableCache>
                        <c:ptCount val="1"/>
                        <c:pt idx="0">
                          <c:v>4355643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4B6-47B2-92E3-7D2ACEB0BE0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61E50E4-250E-41C0-AD09-C32351CB4C8E}" type="VALUE">
                      <a:rPr lang="en-US" sz="1200" b="1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4C6F-44B8-BE0E-DF4B932DE7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Trend Graphs'!$K$75:$R$75</c:f>
              <c:strCache>
                <c:ptCount val="8"/>
                <c:pt idx="0">
                  <c:v>BI13</c:v>
                </c:pt>
                <c:pt idx="1">
                  <c:v>BI15</c:v>
                </c:pt>
                <c:pt idx="2">
                  <c:v>BI17</c:v>
                </c:pt>
                <c:pt idx="3">
                  <c:v>BI19</c:v>
                </c:pt>
                <c:pt idx="4">
                  <c:v>BI21</c:v>
                </c:pt>
                <c:pt idx="5">
                  <c:v>BI23</c:v>
                </c:pt>
                <c:pt idx="6">
                  <c:v>BI25</c:v>
                </c:pt>
                <c:pt idx="7">
                  <c:v>BI27</c:v>
                </c:pt>
              </c:strCache>
            </c:strRef>
          </c:cat>
          <c:val>
            <c:numRef>
              <c:f>'Revenue Trend Graphs'!$K$76:$R$76</c:f>
              <c:numCache>
                <c:formatCode>General</c:formatCode>
                <c:ptCount val="8"/>
                <c:pt idx="0">
                  <c:v>3370130</c:v>
                </c:pt>
                <c:pt idx="1">
                  <c:v>3847056</c:v>
                </c:pt>
                <c:pt idx="2">
                  <c:v>3933652</c:v>
                </c:pt>
                <c:pt idx="3">
                  <c:v>4102943</c:v>
                </c:pt>
                <c:pt idx="4">
                  <c:v>3913455</c:v>
                </c:pt>
                <c:pt idx="5">
                  <c:v>4323946</c:v>
                </c:pt>
                <c:pt idx="6" formatCode="0">
                  <c:v>4355642.95</c:v>
                </c:pt>
                <c:pt idx="7" formatCode="0">
                  <c:v>377485.95999999996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4B6-47B2-92E3-7D2ACEB0BE0E}"/>
            </c:ext>
          </c:extLst>
        </c:ser>
        <c:ser>
          <c:idx val="1"/>
          <c:order val="1"/>
          <c:tx>
            <c:v>Projected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7.623275263984418E-4"/>
                  <c:y val="-0.30400799751450319"/>
                </c:manualLayout>
              </c:layout>
              <c:tx>
                <c:rich>
                  <a:bodyPr/>
                  <a:lstStyle/>
                  <a:p>
                    <a:fld id="{6B683267-4178-4679-BB71-3CF5ADE96F14}" type="CELLREF">
                      <a:rPr lang="en-US" sz="1200" b="1"/>
                      <a:pPr/>
                      <a:t>[CELLREF]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{6B683267-4178-4679-BB71-3CF5ADE96F14}</c15:txfldGUID>
                      <c15:f>'Revenue Trend Graphs'!$R$78</c15:f>
                      <c15:dlblFieldTableCache>
                        <c:ptCount val="1"/>
                        <c:pt idx="0">
                          <c:v>4843206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C6F-44B8-BE0E-DF4B932DE7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Trend Graphs'!$K$75:$R$75</c:f>
              <c:strCache>
                <c:ptCount val="8"/>
                <c:pt idx="0">
                  <c:v>BI13</c:v>
                </c:pt>
                <c:pt idx="1">
                  <c:v>BI15</c:v>
                </c:pt>
                <c:pt idx="2">
                  <c:v>BI17</c:v>
                </c:pt>
                <c:pt idx="3">
                  <c:v>BI19</c:v>
                </c:pt>
                <c:pt idx="4">
                  <c:v>BI21</c:v>
                </c:pt>
                <c:pt idx="5">
                  <c:v>BI23</c:v>
                </c:pt>
                <c:pt idx="6">
                  <c:v>BI25</c:v>
                </c:pt>
                <c:pt idx="7">
                  <c:v>BI27</c:v>
                </c:pt>
              </c:strCache>
            </c:strRef>
          </c:cat>
          <c:val>
            <c:numRef>
              <c:f>'Revenue Trend Graphs'!$K$77:$R$77</c:f>
              <c:numCache>
                <c:formatCode>General</c:formatCode>
                <c:ptCount val="8"/>
                <c:pt idx="7" formatCode="0">
                  <c:v>4465720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4B6-47B2-92E3-7D2ACEB0B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03639327"/>
        <c:axId val="931313999"/>
      </c:barChart>
      <c:catAx>
        <c:axId val="903639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1313999"/>
        <c:crosses val="autoZero"/>
        <c:auto val="1"/>
        <c:lblAlgn val="ctr"/>
        <c:lblOffset val="100"/>
        <c:noMultiLvlLbl val="0"/>
      </c:catAx>
      <c:valAx>
        <c:axId val="931313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3639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Revenue with 6 Month Trailing Average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'Revenue Trend Graphs'!$B$1</c:f>
              <c:strCache>
                <c:ptCount val="1"/>
                <c:pt idx="0">
                  <c:v>Revenue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6"/>
            <c:dispRSqr val="0"/>
            <c:dispEq val="0"/>
          </c:trendline>
          <c:cat>
            <c:numRef>
              <c:f>'Revenue Trend Graphs'!$A$2:$A$75</c:f>
              <c:numCache>
                <c:formatCode>mmm\-yy</c:formatCode>
                <c:ptCount val="7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  <c:pt idx="54">
                  <c:v>45292</c:v>
                </c:pt>
                <c:pt idx="55">
                  <c:v>45323</c:v>
                </c:pt>
                <c:pt idx="56">
                  <c:v>45352</c:v>
                </c:pt>
                <c:pt idx="57">
                  <c:v>45383</c:v>
                </c:pt>
                <c:pt idx="58">
                  <c:v>45413</c:v>
                </c:pt>
                <c:pt idx="59">
                  <c:v>45444</c:v>
                </c:pt>
                <c:pt idx="60">
                  <c:v>45474</c:v>
                </c:pt>
                <c:pt idx="61">
                  <c:v>45505</c:v>
                </c:pt>
                <c:pt idx="62">
                  <c:v>45536</c:v>
                </c:pt>
                <c:pt idx="63">
                  <c:v>45566</c:v>
                </c:pt>
                <c:pt idx="64">
                  <c:v>45597</c:v>
                </c:pt>
                <c:pt idx="65">
                  <c:v>45627</c:v>
                </c:pt>
                <c:pt idx="66">
                  <c:v>45658</c:v>
                </c:pt>
                <c:pt idx="67">
                  <c:v>45689</c:v>
                </c:pt>
                <c:pt idx="68">
                  <c:v>45717</c:v>
                </c:pt>
                <c:pt idx="69">
                  <c:v>45748</c:v>
                </c:pt>
                <c:pt idx="70">
                  <c:v>45778</c:v>
                </c:pt>
                <c:pt idx="71">
                  <c:v>45809</c:v>
                </c:pt>
                <c:pt idx="72">
                  <c:v>45839</c:v>
                </c:pt>
                <c:pt idx="73">
                  <c:v>45870</c:v>
                </c:pt>
              </c:numCache>
            </c:numRef>
          </c:cat>
          <c:val>
            <c:numRef>
              <c:f>'Revenue Trend Graphs'!$B$2:$B$75</c:f>
              <c:numCache>
                <c:formatCode>General</c:formatCode>
                <c:ptCount val="74"/>
                <c:pt idx="0">
                  <c:v>224801</c:v>
                </c:pt>
                <c:pt idx="1">
                  <c:v>181945</c:v>
                </c:pt>
                <c:pt idx="2">
                  <c:v>173064</c:v>
                </c:pt>
                <c:pt idx="3">
                  <c:v>137914</c:v>
                </c:pt>
                <c:pt idx="4">
                  <c:v>154192</c:v>
                </c:pt>
                <c:pt idx="5">
                  <c:v>156787</c:v>
                </c:pt>
                <c:pt idx="6">
                  <c:v>146245</c:v>
                </c:pt>
                <c:pt idx="7">
                  <c:v>155919</c:v>
                </c:pt>
                <c:pt idx="8">
                  <c:v>156314</c:v>
                </c:pt>
                <c:pt idx="9">
                  <c:v>139053</c:v>
                </c:pt>
                <c:pt idx="10">
                  <c:v>103872</c:v>
                </c:pt>
                <c:pt idx="11">
                  <c:v>93700</c:v>
                </c:pt>
                <c:pt idx="12">
                  <c:v>166052</c:v>
                </c:pt>
                <c:pt idx="13">
                  <c:v>123898</c:v>
                </c:pt>
                <c:pt idx="14">
                  <c:v>146549</c:v>
                </c:pt>
                <c:pt idx="15">
                  <c:v>141702</c:v>
                </c:pt>
                <c:pt idx="16">
                  <c:v>215335</c:v>
                </c:pt>
                <c:pt idx="17">
                  <c:v>180353</c:v>
                </c:pt>
                <c:pt idx="18">
                  <c:v>182856</c:v>
                </c:pt>
                <c:pt idx="19">
                  <c:v>164834</c:v>
                </c:pt>
                <c:pt idx="20">
                  <c:v>183594</c:v>
                </c:pt>
                <c:pt idx="21">
                  <c:v>188160</c:v>
                </c:pt>
                <c:pt idx="22">
                  <c:v>177026</c:v>
                </c:pt>
                <c:pt idx="23">
                  <c:v>219290</c:v>
                </c:pt>
                <c:pt idx="24">
                  <c:v>143416</c:v>
                </c:pt>
                <c:pt idx="25">
                  <c:v>181952</c:v>
                </c:pt>
                <c:pt idx="26">
                  <c:v>178608</c:v>
                </c:pt>
                <c:pt idx="27">
                  <c:v>230947</c:v>
                </c:pt>
                <c:pt idx="28">
                  <c:v>152743</c:v>
                </c:pt>
                <c:pt idx="29">
                  <c:v>210194</c:v>
                </c:pt>
                <c:pt idx="30">
                  <c:v>186351</c:v>
                </c:pt>
                <c:pt idx="31">
                  <c:v>20769</c:v>
                </c:pt>
                <c:pt idx="32">
                  <c:v>286662</c:v>
                </c:pt>
                <c:pt idx="33">
                  <c:v>165089</c:v>
                </c:pt>
                <c:pt idx="34">
                  <c:v>171108</c:v>
                </c:pt>
                <c:pt idx="35">
                  <c:v>204343</c:v>
                </c:pt>
                <c:pt idx="36">
                  <c:v>204795</c:v>
                </c:pt>
                <c:pt idx="37">
                  <c:v>187366</c:v>
                </c:pt>
                <c:pt idx="38">
                  <c:v>178218</c:v>
                </c:pt>
                <c:pt idx="39">
                  <c:v>163289</c:v>
                </c:pt>
                <c:pt idx="40">
                  <c:v>167333</c:v>
                </c:pt>
                <c:pt idx="41">
                  <c:v>165321</c:v>
                </c:pt>
                <c:pt idx="42">
                  <c:v>210559</c:v>
                </c:pt>
                <c:pt idx="43">
                  <c:v>148623</c:v>
                </c:pt>
                <c:pt idx="44">
                  <c:v>190262</c:v>
                </c:pt>
                <c:pt idx="45">
                  <c:v>167355</c:v>
                </c:pt>
                <c:pt idx="46">
                  <c:v>181056</c:v>
                </c:pt>
                <c:pt idx="47">
                  <c:v>227587</c:v>
                </c:pt>
                <c:pt idx="48">
                  <c:v>140494</c:v>
                </c:pt>
                <c:pt idx="49">
                  <c:v>166284</c:v>
                </c:pt>
                <c:pt idx="50">
                  <c:v>144342</c:v>
                </c:pt>
                <c:pt idx="51">
                  <c:v>192815</c:v>
                </c:pt>
                <c:pt idx="52">
                  <c:v>151836</c:v>
                </c:pt>
                <c:pt idx="53">
                  <c:v>163966</c:v>
                </c:pt>
                <c:pt idx="54">
                  <c:v>204510</c:v>
                </c:pt>
                <c:pt idx="55">
                  <c:v>170737</c:v>
                </c:pt>
                <c:pt idx="56">
                  <c:v>165996</c:v>
                </c:pt>
                <c:pt idx="57">
                  <c:v>171655</c:v>
                </c:pt>
                <c:pt idx="58">
                  <c:v>176152</c:v>
                </c:pt>
                <c:pt idx="59">
                  <c:v>183679</c:v>
                </c:pt>
                <c:pt idx="60">
                  <c:v>164780</c:v>
                </c:pt>
                <c:pt idx="61">
                  <c:v>163592</c:v>
                </c:pt>
                <c:pt idx="62">
                  <c:v>222810</c:v>
                </c:pt>
                <c:pt idx="63">
                  <c:v>197375</c:v>
                </c:pt>
                <c:pt idx="64">
                  <c:v>159574</c:v>
                </c:pt>
                <c:pt idx="65">
                  <c:v>169244</c:v>
                </c:pt>
                <c:pt idx="66" formatCode="0">
                  <c:v>215231</c:v>
                </c:pt>
                <c:pt idx="67" formatCode="0">
                  <c:v>189025</c:v>
                </c:pt>
                <c:pt idx="68" formatCode="0">
                  <c:v>222189.95</c:v>
                </c:pt>
                <c:pt idx="69" formatCode="0">
                  <c:v>204323</c:v>
                </c:pt>
                <c:pt idx="70" formatCode="0">
                  <c:v>210353</c:v>
                </c:pt>
                <c:pt idx="71" formatCode="0">
                  <c:v>204680</c:v>
                </c:pt>
                <c:pt idx="72" formatCode="0">
                  <c:v>197712</c:v>
                </c:pt>
                <c:pt idx="73" formatCode="0">
                  <c:v>179773.96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70-4076-A564-C38BC1105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019087"/>
        <c:axId val="1987197903"/>
      </c:lineChart>
      <c:dateAx>
        <c:axId val="189901908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7197903"/>
        <c:crosses val="autoZero"/>
        <c:auto val="1"/>
        <c:lblOffset val="100"/>
        <c:baseTimeUnit val="months"/>
      </c:dateAx>
      <c:valAx>
        <c:axId val="1987197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90190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Revenue by Fiscal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Actual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by FY'!$B$1:$Q$1</c:f>
              <c:strCache>
                <c:ptCount val="16"/>
                <c:pt idx="0">
                  <c:v>FY12</c:v>
                </c:pt>
                <c:pt idx="1">
                  <c:v>FY13</c:v>
                </c:pt>
                <c:pt idx="2">
                  <c:v>FY14</c:v>
                </c:pt>
                <c:pt idx="3">
                  <c:v>FY15</c:v>
                </c:pt>
                <c:pt idx="4">
                  <c:v>FY16</c:v>
                </c:pt>
                <c:pt idx="5">
                  <c:v>FY17</c:v>
                </c:pt>
                <c:pt idx="6">
                  <c:v>FY18</c:v>
                </c:pt>
                <c:pt idx="7">
                  <c:v>FY19</c:v>
                </c:pt>
                <c:pt idx="8">
                  <c:v>FY20</c:v>
                </c:pt>
                <c:pt idx="9">
                  <c:v>FY21</c:v>
                </c:pt>
                <c:pt idx="10">
                  <c:v>FY22</c:v>
                </c:pt>
                <c:pt idx="11">
                  <c:v>FY23</c:v>
                </c:pt>
                <c:pt idx="12">
                  <c:v>FY24</c:v>
                </c:pt>
                <c:pt idx="13">
                  <c:v>FY25</c:v>
                </c:pt>
                <c:pt idx="14">
                  <c:v>FY26</c:v>
                </c:pt>
                <c:pt idx="15">
                  <c:v>FY27</c:v>
                </c:pt>
              </c:strCache>
            </c:strRef>
          </c:cat>
          <c:val>
            <c:numRef>
              <c:f>'Revenue by FY'!$B$15:$Q$15</c:f>
              <c:numCache>
                <c:formatCode>0</c:formatCode>
                <c:ptCount val="16"/>
                <c:pt idx="0">
                  <c:v>1466748.05</c:v>
                </c:pt>
                <c:pt idx="1">
                  <c:v>1903382.81</c:v>
                </c:pt>
                <c:pt idx="2">
                  <c:v>1905413.4899999998</c:v>
                </c:pt>
                <c:pt idx="3">
                  <c:v>1941643</c:v>
                </c:pt>
                <c:pt idx="4">
                  <c:v>1919576.1</c:v>
                </c:pt>
                <c:pt idx="5">
                  <c:v>2014076</c:v>
                </c:pt>
                <c:pt idx="6">
                  <c:v>2015883.1600000001</c:v>
                </c:pt>
                <c:pt idx="7">
                  <c:v>2087060.06</c:v>
                </c:pt>
                <c:pt idx="8">
                  <c:v>1823806</c:v>
                </c:pt>
                <c:pt idx="9">
                  <c:v>2089649</c:v>
                </c:pt>
                <c:pt idx="10">
                  <c:v>2132182</c:v>
                </c:pt>
                <c:pt idx="11">
                  <c:v>2191764</c:v>
                </c:pt>
                <c:pt idx="12">
                  <c:v>2032466</c:v>
                </c:pt>
                <c:pt idx="13">
                  <c:v>2323176.9500000002</c:v>
                </c:pt>
                <c:pt idx="14">
                  <c:v>376930.95999999996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7-4AF5-95C3-35B35D7E559D}"/>
            </c:ext>
          </c:extLst>
        </c:ser>
        <c:ser>
          <c:idx val="1"/>
          <c:order val="1"/>
          <c:tx>
            <c:v>Projected Remaining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'Revenue by FY'!$B$1:$Q$1</c:f>
              <c:strCache>
                <c:ptCount val="16"/>
                <c:pt idx="0">
                  <c:v>FY12</c:v>
                </c:pt>
                <c:pt idx="1">
                  <c:v>FY13</c:v>
                </c:pt>
                <c:pt idx="2">
                  <c:v>FY14</c:v>
                </c:pt>
                <c:pt idx="3">
                  <c:v>FY15</c:v>
                </c:pt>
                <c:pt idx="4">
                  <c:v>FY16</c:v>
                </c:pt>
                <c:pt idx="5">
                  <c:v>FY17</c:v>
                </c:pt>
                <c:pt idx="6">
                  <c:v>FY18</c:v>
                </c:pt>
                <c:pt idx="7">
                  <c:v>FY19</c:v>
                </c:pt>
                <c:pt idx="8">
                  <c:v>FY20</c:v>
                </c:pt>
                <c:pt idx="9">
                  <c:v>FY21</c:v>
                </c:pt>
                <c:pt idx="10">
                  <c:v>FY22</c:v>
                </c:pt>
                <c:pt idx="11">
                  <c:v>FY23</c:v>
                </c:pt>
                <c:pt idx="12">
                  <c:v>FY24</c:v>
                </c:pt>
                <c:pt idx="13">
                  <c:v>FY25</c:v>
                </c:pt>
                <c:pt idx="14">
                  <c:v>FY26</c:v>
                </c:pt>
                <c:pt idx="15">
                  <c:v>FY27</c:v>
                </c:pt>
              </c:strCache>
            </c:strRef>
          </c:cat>
          <c:val>
            <c:numRef>
              <c:f>'Revenue by FY'!#REF!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D7-407F-B250-DF4819A19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9194592"/>
        <c:axId val="1069195072"/>
      </c:barChart>
      <c:catAx>
        <c:axId val="106919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95072"/>
        <c:crosses val="autoZero"/>
        <c:auto val="1"/>
        <c:lblAlgn val="ctr"/>
        <c:lblOffset val="100"/>
        <c:noMultiLvlLbl val="0"/>
      </c:catAx>
      <c:valAx>
        <c:axId val="106919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94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FY26 Fund Balance</a:t>
            </a:r>
            <a:r>
              <a:rPr lang="en-US" baseline="0"/>
              <a:t> Projections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Projected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'Fund Balance Projection'!$B$1:$N$1</c:f>
              <c:strCache>
                <c:ptCount val="13"/>
                <c:pt idx="0">
                  <c:v>25-Jun (pending final activity)</c:v>
                </c:pt>
                <c:pt idx="1">
                  <c:v>Jul-25 (includes 7/1/25 sweep)</c:v>
                </c:pt>
                <c:pt idx="2">
                  <c:v>Aug-25</c:v>
                </c:pt>
                <c:pt idx="3">
                  <c:v>Sep-25</c:v>
                </c:pt>
                <c:pt idx="4">
                  <c:v>Oct-25</c:v>
                </c:pt>
                <c:pt idx="5">
                  <c:v>Nov-25</c:v>
                </c:pt>
                <c:pt idx="6">
                  <c:v>Dec-25</c:v>
                </c:pt>
                <c:pt idx="7">
                  <c:v>Jan-26</c:v>
                </c:pt>
                <c:pt idx="8">
                  <c:v>Feb-26</c:v>
                </c:pt>
                <c:pt idx="9">
                  <c:v>Mar-26</c:v>
                </c:pt>
                <c:pt idx="10">
                  <c:v>Apr-26</c:v>
                </c:pt>
                <c:pt idx="11">
                  <c:v>May-26</c:v>
                </c:pt>
                <c:pt idx="12">
                  <c:v>Jun-26</c:v>
                </c:pt>
              </c:strCache>
            </c:strRef>
          </c:cat>
          <c:val>
            <c:numRef>
              <c:f>'Fund Balance Projection'!$B$6:$N$6</c:f>
              <c:numCache>
                <c:formatCode>_("$"* #,##0.00_);_("$"* \(#,##0.00\);_("$"* "-"??_);_(@_)</c:formatCode>
                <c:ptCount val="13"/>
                <c:pt idx="0">
                  <c:v>1908940.91</c:v>
                </c:pt>
                <c:pt idx="1">
                  <c:v>1528516.9100000001</c:v>
                </c:pt>
                <c:pt idx="2">
                  <c:v>1457379.87</c:v>
                </c:pt>
                <c:pt idx="3">
                  <c:v>1458224.87</c:v>
                </c:pt>
                <c:pt idx="4">
                  <c:v>1447697.87</c:v>
                </c:pt>
                <c:pt idx="5">
                  <c:v>1408636.87</c:v>
                </c:pt>
                <c:pt idx="6">
                  <c:v>1385193.87</c:v>
                </c:pt>
                <c:pt idx="7">
                  <c:v>1417649.87</c:v>
                </c:pt>
                <c:pt idx="8">
                  <c:v>1406650.87</c:v>
                </c:pt>
                <c:pt idx="9">
                  <c:v>1401886.87</c:v>
                </c:pt>
                <c:pt idx="10">
                  <c:v>1384257.87</c:v>
                </c:pt>
                <c:pt idx="11">
                  <c:v>1372710.87</c:v>
                </c:pt>
                <c:pt idx="12">
                  <c:v>1357504.87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CD-43AA-B7D7-8D58B74DBB5A}"/>
            </c:ext>
          </c:extLst>
        </c:ser>
        <c:ser>
          <c:idx val="1"/>
          <c:order val="1"/>
          <c:tx>
            <c:v>Actual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'Fund Balance Projection'!$B$1:$N$1</c:f>
              <c:strCache>
                <c:ptCount val="13"/>
                <c:pt idx="0">
                  <c:v>25-Jun (pending final activity)</c:v>
                </c:pt>
                <c:pt idx="1">
                  <c:v>Jul-25 (includes 7/1/25 sweep)</c:v>
                </c:pt>
                <c:pt idx="2">
                  <c:v>Aug-25</c:v>
                </c:pt>
                <c:pt idx="3">
                  <c:v>Sep-25</c:v>
                </c:pt>
                <c:pt idx="4">
                  <c:v>Oct-25</c:v>
                </c:pt>
                <c:pt idx="5">
                  <c:v>Nov-25</c:v>
                </c:pt>
                <c:pt idx="6">
                  <c:v>Dec-25</c:v>
                </c:pt>
                <c:pt idx="7">
                  <c:v>Jan-26</c:v>
                </c:pt>
                <c:pt idx="8">
                  <c:v>Feb-26</c:v>
                </c:pt>
                <c:pt idx="9">
                  <c:v>Mar-26</c:v>
                </c:pt>
                <c:pt idx="10">
                  <c:v>Apr-26</c:v>
                </c:pt>
                <c:pt idx="11">
                  <c:v>May-26</c:v>
                </c:pt>
                <c:pt idx="12">
                  <c:v>Jun-26</c:v>
                </c:pt>
              </c:strCache>
            </c:strRef>
          </c:cat>
          <c:val>
            <c:numRef>
              <c:f>'Fund Balance Projection'!$B$6:$D$6</c:f>
              <c:numCache>
                <c:formatCode>_("$"* #,##0.00_);_("$"* \(#,##0.00\);_("$"* "-"??_);_(@_)</c:formatCode>
                <c:ptCount val="3"/>
                <c:pt idx="0">
                  <c:v>1908940.91</c:v>
                </c:pt>
                <c:pt idx="1">
                  <c:v>1528516.9100000001</c:v>
                </c:pt>
                <c:pt idx="2">
                  <c:v>1457379.87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0E-4F9D-9C62-438A5DAA5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3308224"/>
        <c:axId val="109201696"/>
      </c:lineChart>
      <c:catAx>
        <c:axId val="182330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01696"/>
        <c:crosses val="autoZero"/>
        <c:auto val="1"/>
        <c:lblAlgn val="ctr"/>
        <c:lblOffset val="100"/>
        <c:noMultiLvlLbl val="0"/>
      </c:catAx>
      <c:valAx>
        <c:axId val="10920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330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FY27 Fund Balance Projections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Projected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'Fund Balance Projection'!$B$39:$N$39</c:f>
              <c:strCache>
                <c:ptCount val="13"/>
                <c:pt idx="0">
                  <c:v>Jun-26</c:v>
                </c:pt>
                <c:pt idx="1">
                  <c:v>Jul-26</c:v>
                </c:pt>
                <c:pt idx="2">
                  <c:v>Aug-26</c:v>
                </c:pt>
                <c:pt idx="3">
                  <c:v>Sep-26</c:v>
                </c:pt>
                <c:pt idx="4">
                  <c:v>Oct-26</c:v>
                </c:pt>
                <c:pt idx="5">
                  <c:v>Nov-26</c:v>
                </c:pt>
                <c:pt idx="6">
                  <c:v>Dec-26</c:v>
                </c:pt>
                <c:pt idx="7">
                  <c:v>Jan-27</c:v>
                </c:pt>
                <c:pt idx="8">
                  <c:v>Feb-27</c:v>
                </c:pt>
                <c:pt idx="9">
                  <c:v>Mar-27</c:v>
                </c:pt>
                <c:pt idx="10">
                  <c:v>Apr-27</c:v>
                </c:pt>
                <c:pt idx="11">
                  <c:v>May-27</c:v>
                </c:pt>
                <c:pt idx="12">
                  <c:v>Jun-27</c:v>
                </c:pt>
              </c:strCache>
            </c:strRef>
          </c:cat>
          <c:val>
            <c:numRef>
              <c:f>'Fund Balance Projection'!$B$44:$N$44</c:f>
              <c:numCache>
                <c:formatCode>_("$"* #,##0.00_);_("$"* \(#,##0.00\);_("$"* "-"??_);_(@_)</c:formatCode>
                <c:ptCount val="13"/>
                <c:pt idx="0">
                  <c:v>1357504.87</c:v>
                </c:pt>
                <c:pt idx="1">
                  <c:v>1371382.87</c:v>
                </c:pt>
                <c:pt idx="2">
                  <c:v>1388092.87</c:v>
                </c:pt>
                <c:pt idx="3">
                  <c:v>1383612.87</c:v>
                </c:pt>
                <c:pt idx="4">
                  <c:v>1377008.87</c:v>
                </c:pt>
                <c:pt idx="5">
                  <c:v>1381270.87</c:v>
                </c:pt>
                <c:pt idx="6">
                  <c:v>1372346.87</c:v>
                </c:pt>
                <c:pt idx="7">
                  <c:v>1436629.87</c:v>
                </c:pt>
                <c:pt idx="8">
                  <c:v>1427491.87</c:v>
                </c:pt>
                <c:pt idx="9">
                  <c:v>1448427.87</c:v>
                </c:pt>
                <c:pt idx="10">
                  <c:v>1454742.87</c:v>
                </c:pt>
                <c:pt idx="11">
                  <c:v>1465951.87</c:v>
                </c:pt>
                <c:pt idx="12">
                  <c:v>1494378.87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F-44D9-80D5-75FB36930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7750399"/>
        <c:axId val="1757750879"/>
      </c:lineChart>
      <c:catAx>
        <c:axId val="1757750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750879"/>
        <c:crosses val="autoZero"/>
        <c:auto val="1"/>
        <c:lblAlgn val="ctr"/>
        <c:lblOffset val="100"/>
        <c:noMultiLvlLbl val="0"/>
      </c:catAx>
      <c:valAx>
        <c:axId val="1757750879"/>
        <c:scaling>
          <c:orientation val="minMax"/>
          <c:max val="2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750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27</xdr:row>
      <xdr:rowOff>33337</xdr:rowOff>
    </xdr:from>
    <xdr:to>
      <xdr:col>8</xdr:col>
      <xdr:colOff>828675</xdr:colOff>
      <xdr:row>41</xdr:row>
      <xdr:rowOff>109537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30443</xdr:colOff>
      <xdr:row>34</xdr:row>
      <xdr:rowOff>78439</xdr:rowOff>
    </xdr:from>
    <xdr:to>
      <xdr:col>31</xdr:col>
      <xdr:colOff>403412</xdr:colOff>
      <xdr:row>72</xdr:row>
      <xdr:rowOff>112058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22A2734-D4B1-4094-821B-BC4733C93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38474</xdr:colOff>
      <xdr:row>0</xdr:row>
      <xdr:rowOff>17931</xdr:rowOff>
    </xdr:from>
    <xdr:to>
      <xdr:col>31</xdr:col>
      <xdr:colOff>409762</xdr:colOff>
      <xdr:row>33</xdr:row>
      <xdr:rowOff>134471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784453B-3D35-A864-389A-DC83D1843A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200024</xdr:colOff>
      <xdr:row>20</xdr:row>
      <xdr:rowOff>0</xdr:rowOff>
    </xdr:from>
    <xdr:to>
      <xdr:col>20</xdr:col>
      <xdr:colOff>476250</xdr:colOff>
      <xdr:row>42</xdr:row>
      <xdr:rowOff>44896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E73047-5774-DB33-79B3-B93B5B2AC7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87312</xdr:colOff>
      <xdr:row>7</xdr:row>
      <xdr:rowOff>31749</xdr:rowOff>
    </xdr:from>
    <xdr:to>
      <xdr:col>13</xdr:col>
      <xdr:colOff>914400</xdr:colOff>
      <xdr:row>36</xdr:row>
      <xdr:rowOff>162017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9A7E4E-AA4E-45E8-8953-EBE44C9D1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82550</xdr:colOff>
      <xdr:row>45</xdr:row>
      <xdr:rowOff>26987</xdr:rowOff>
    </xdr:from>
    <xdr:to>
      <xdr:col>13</xdr:col>
      <xdr:colOff>920750</xdr:colOff>
      <xdr:row>74</xdr:row>
      <xdr:rowOff>149225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51F340-2813-563E-1DB5-A9B9AD93F2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des.wa.lcl\doc\Finance\SAFS\165%20-%20BOA\BI%2027\Reports\FM01\ACB%20Financial%20Status%20July%202025.xlsx" TargetMode="External"/><Relationship Id="rId1" Type="http://schemas.openxmlformats.org/officeDocument/2006/relationships/externalLinkPath" Target="/Finance/SAFS/165%20-%20BOA/BI%2027/Reports/FM01/ACB%20Financial%20Status%20July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llotments"/>
      <sheetName val="Expenditures"/>
      <sheetName val="Projections"/>
      <sheetName val="RevAllotments"/>
      <sheetName val="Revenues"/>
      <sheetName val="RevVariance"/>
      <sheetName val="Variance"/>
      <sheetName val="FM tables"/>
      <sheetName val="Projection (EAI 030 only)"/>
      <sheetName val="Summary by EAI"/>
      <sheetName val="Revenue by FY"/>
      <sheetName val="Revenue Trend Graphs"/>
      <sheetName val="Fund Balance Graphs"/>
      <sheetName val="Fund Balance Projection"/>
    </sheetNames>
    <sheetDataSet>
      <sheetData sheetId="0">
        <row r="3">
          <cell r="S3" t="str">
            <v>01</v>
          </cell>
          <cell r="W3" t="str">
            <v>01</v>
          </cell>
          <cell r="X3">
            <v>216120</v>
          </cell>
          <cell r="Y3">
            <v>171206</v>
          </cell>
          <cell r="Z3">
            <v>1950</v>
          </cell>
          <cell r="AA3">
            <v>39764</v>
          </cell>
          <cell r="AB3">
            <v>3200</v>
          </cell>
          <cell r="AC3">
            <v>0</v>
          </cell>
          <cell r="AD3">
            <v>0</v>
          </cell>
          <cell r="AE3">
            <v>0</v>
          </cell>
          <cell r="AG3">
            <v>24</v>
          </cell>
        </row>
        <row r="4">
          <cell r="S4" t="str">
            <v>02</v>
          </cell>
        </row>
        <row r="5">
          <cell r="S5" t="str">
            <v>03</v>
          </cell>
        </row>
        <row r="6">
          <cell r="S6" t="str">
            <v>04</v>
          </cell>
        </row>
        <row r="7">
          <cell r="S7" t="str">
            <v>05</v>
          </cell>
        </row>
        <row r="8">
          <cell r="S8" t="str">
            <v>06</v>
          </cell>
        </row>
        <row r="9">
          <cell r="S9" t="str">
            <v>07</v>
          </cell>
        </row>
        <row r="10">
          <cell r="S10" t="str">
            <v>08</v>
          </cell>
        </row>
        <row r="11">
          <cell r="S11" t="str">
            <v>09</v>
          </cell>
        </row>
        <row r="12">
          <cell r="S12" t="str">
            <v>10</v>
          </cell>
        </row>
        <row r="13">
          <cell r="S13" t="str">
            <v>11</v>
          </cell>
        </row>
        <row r="14">
          <cell r="S14" t="str">
            <v>12</v>
          </cell>
        </row>
        <row r="15">
          <cell r="S15" t="str">
            <v>13</v>
          </cell>
        </row>
        <row r="16">
          <cell r="S16" t="str">
            <v>14</v>
          </cell>
        </row>
        <row r="17">
          <cell r="S17" t="str">
            <v>15</v>
          </cell>
        </row>
        <row r="18">
          <cell r="S18" t="str">
            <v>16</v>
          </cell>
        </row>
        <row r="19">
          <cell r="S19" t="str">
            <v>17</v>
          </cell>
        </row>
        <row r="20">
          <cell r="S20" t="str">
            <v>18</v>
          </cell>
        </row>
        <row r="21">
          <cell r="S21" t="str">
            <v>19</v>
          </cell>
        </row>
        <row r="22">
          <cell r="S22" t="str">
            <v>20</v>
          </cell>
        </row>
        <row r="23">
          <cell r="S23" t="str">
            <v>21</v>
          </cell>
        </row>
        <row r="24">
          <cell r="S24" t="str">
            <v>22</v>
          </cell>
        </row>
        <row r="25">
          <cell r="S25" t="str">
            <v>23</v>
          </cell>
        </row>
        <row r="26">
          <cell r="S26" t="str">
            <v>24</v>
          </cell>
        </row>
        <row r="27">
          <cell r="S27" t="str">
            <v/>
          </cell>
        </row>
        <row r="28">
          <cell r="S28" t="str">
            <v/>
          </cell>
        </row>
        <row r="29">
          <cell r="S29" t="str">
            <v/>
          </cell>
        </row>
        <row r="30">
          <cell r="S30" t="str">
            <v/>
          </cell>
        </row>
        <row r="31">
          <cell r="S31" t="str">
            <v/>
          </cell>
        </row>
        <row r="32">
          <cell r="S32" t="str">
            <v/>
          </cell>
        </row>
        <row r="33">
          <cell r="S33" t="str">
            <v/>
          </cell>
        </row>
      </sheetData>
      <sheetData sheetId="1">
        <row r="3">
          <cell r="X3">
            <v>189128.04999999996</v>
          </cell>
          <cell r="Y3">
            <v>168886.54</v>
          </cell>
          <cell r="Z3">
            <v>0</v>
          </cell>
          <cell r="AA3">
            <v>15139.89</v>
          </cell>
          <cell r="AB3">
            <v>5101.62</v>
          </cell>
          <cell r="AC3">
            <v>0</v>
          </cell>
          <cell r="AD3">
            <v>0</v>
          </cell>
          <cell r="AE3">
            <v>0</v>
          </cell>
          <cell r="AH3" t="e">
            <v>#REF!</v>
          </cell>
        </row>
      </sheetData>
      <sheetData sheetId="2">
        <row r="3">
          <cell r="AB3" t="e">
            <v>#N/A</v>
          </cell>
          <cell r="AC3" t="e">
            <v>#N/A</v>
          </cell>
          <cell r="AD3" t="e">
            <v>#N/A</v>
          </cell>
          <cell r="AE3" t="e">
            <v>#N/A</v>
          </cell>
          <cell r="AF3" t="e">
            <v>#N/A</v>
          </cell>
          <cell r="AG3" t="e">
            <v>#N/A</v>
          </cell>
          <cell r="AH3" t="e">
            <v>#N/A</v>
          </cell>
          <cell r="AI3" t="e">
            <v>#N/A</v>
          </cell>
          <cell r="AK3">
            <v>24</v>
          </cell>
        </row>
      </sheetData>
      <sheetData sheetId="3"/>
      <sheetData sheetId="4"/>
      <sheetData sheetId="5"/>
      <sheetData sheetId="6">
        <row r="3">
          <cell r="L3" t="e">
            <v>#N/A</v>
          </cell>
          <cell r="M3" t="e">
            <v>#N/A</v>
          </cell>
          <cell r="N3" t="e">
            <v>#N/A</v>
          </cell>
          <cell r="O3" t="e">
            <v>#N/A</v>
          </cell>
          <cell r="P3" t="e">
            <v>#N/A</v>
          </cell>
          <cell r="Q3" t="e">
            <v>#N/A</v>
          </cell>
          <cell r="R3" t="e">
            <v>#N/A</v>
          </cell>
          <cell r="S3" t="e">
            <v>#N/A</v>
          </cell>
          <cell r="V3">
            <v>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G3220"/>
  <sheetViews>
    <sheetView topLeftCell="A1285" workbookViewId="0">
      <selection activeCell="I1292" sqref="I1292:N1315"/>
    </sheetView>
  </sheetViews>
  <sheetFormatPr defaultRowHeight="14.5" x14ac:dyDescent="0.35"/>
  <cols>
    <col min="14" max="14" width="11" bestFit="1" customWidth="1"/>
    <col min="17" max="17" width="9.7265625" bestFit="1" customWidth="1"/>
    <col min="18" max="18" width="12.81640625" bestFit="1" customWidth="1"/>
    <col min="19" max="19" width="14.7265625" bestFit="1" customWidth="1"/>
    <col min="20" max="20" width="14.453125" bestFit="1" customWidth="1"/>
    <col min="21" max="21" width="10.7265625" bestFit="1" customWidth="1"/>
    <col min="24" max="24" width="16" bestFit="1" customWidth="1"/>
    <col min="25" max="25" width="14.54296875" bestFit="1" customWidth="1"/>
    <col min="27" max="27" width="11.81640625" bestFit="1" customWidth="1"/>
    <col min="28" max="28" width="12" bestFit="1" customWidth="1"/>
    <col min="30" max="30" width="12" bestFit="1" customWidth="1"/>
  </cols>
  <sheetData>
    <row r="1" spans="1:33" x14ac:dyDescent="0.35">
      <c r="Z1" t="s">
        <v>52</v>
      </c>
      <c r="AA1" t="s">
        <v>15</v>
      </c>
      <c r="AB1" t="s">
        <v>26</v>
      </c>
      <c r="AC1" t="s">
        <v>30</v>
      </c>
      <c r="AD1" t="s">
        <v>96</v>
      </c>
      <c r="AE1" t="s">
        <v>53</v>
      </c>
    </row>
    <row r="2" spans="1:33" x14ac:dyDescent="0.35">
      <c r="A2" s="1" t="s">
        <v>45</v>
      </c>
      <c r="B2" s="8" t="s">
        <v>46</v>
      </c>
      <c r="C2" s="8" t="s">
        <v>47</v>
      </c>
      <c r="D2" s="8"/>
      <c r="E2" s="8" t="s">
        <v>48</v>
      </c>
      <c r="F2" s="8"/>
      <c r="G2" s="8"/>
      <c r="I2" s="1" t="s">
        <v>0</v>
      </c>
      <c r="J2" s="1" t="s">
        <v>1</v>
      </c>
      <c r="K2" s="1" t="s">
        <v>2</v>
      </c>
      <c r="L2" s="1" t="s">
        <v>3</v>
      </c>
      <c r="M2" s="1" t="s">
        <v>4</v>
      </c>
      <c r="N2" s="1" t="s">
        <v>112</v>
      </c>
      <c r="Q2" s="8" t="s">
        <v>46</v>
      </c>
      <c r="R2" s="1" t="s">
        <v>45</v>
      </c>
      <c r="S2" s="8" t="s">
        <v>47</v>
      </c>
      <c r="T2" s="8" t="s">
        <v>48</v>
      </c>
      <c r="U2" s="8" t="s">
        <v>49</v>
      </c>
      <c r="W2" s="8" t="s">
        <v>50</v>
      </c>
      <c r="X2" s="8" t="s">
        <v>51</v>
      </c>
      <c r="Y2" s="8" t="s">
        <v>89</v>
      </c>
      <c r="Z2" s="8" t="s">
        <v>90</v>
      </c>
      <c r="AA2" s="8" t="s">
        <v>91</v>
      </c>
      <c r="AB2" s="8" t="s">
        <v>92</v>
      </c>
      <c r="AC2" s="8" t="s">
        <v>93</v>
      </c>
      <c r="AD2" s="8" t="s">
        <v>95</v>
      </c>
      <c r="AE2" s="8" t="s">
        <v>94</v>
      </c>
      <c r="AG2" s="8" t="s">
        <v>97</v>
      </c>
    </row>
    <row r="3" spans="1:33" x14ac:dyDescent="0.35">
      <c r="A3">
        <v>1</v>
      </c>
      <c r="B3">
        <v>1</v>
      </c>
      <c r="C3">
        <v>1</v>
      </c>
      <c r="D3">
        <v>1</v>
      </c>
      <c r="E3" t="str">
        <f>TRIM(CONCATENATE(L3,J3))</f>
        <v>AA01</v>
      </c>
      <c r="F3">
        <v>1</v>
      </c>
      <c r="G3" t="str">
        <f>TRIM(CONCATENATE(K3,J3))</f>
        <v>A01</v>
      </c>
      <c r="I3" s="4" t="s">
        <v>189</v>
      </c>
      <c r="J3" s="4" t="s">
        <v>113</v>
      </c>
      <c r="K3" s="4" t="s">
        <v>5</v>
      </c>
      <c r="L3" s="4" t="s">
        <v>153</v>
      </c>
      <c r="M3" s="4" t="s">
        <v>8</v>
      </c>
      <c r="N3" s="5">
        <v>78085</v>
      </c>
      <c r="Q3" t="str">
        <f>IFERROR(VLOOKUP(ROW()-2,$B$2:$L$5000,10,FALSE),"")</f>
        <v>A</v>
      </c>
      <c r="R3" t="str">
        <f>IFERROR(VLOOKUP(ROW()-2,$A$2:$L$5000,12,FALSE),"")</f>
        <v>AA</v>
      </c>
      <c r="S3" t="str">
        <f>IFERROR(VLOOKUP(ROW()-2,$C$2:$J$5000,8,FALSE),"")</f>
        <v>01</v>
      </c>
      <c r="T3" t="str">
        <f>IFERROR(VLOOKUP(ROW()-2,$D$2:$E$5000,2,FALSE),"")</f>
        <v>AA01</v>
      </c>
      <c r="U3" t="str">
        <f>IFERROR(VLOOKUP(ROW()-2,$F$2:$G$5000,2,FALSE),"")</f>
        <v>A01</v>
      </c>
      <c r="W3" s="9" t="str">
        <f>S3</f>
        <v>01</v>
      </c>
      <c r="X3">
        <f>IF(W3="","",SUMIFS($N:$N,J:J,W3))</f>
        <v>216120</v>
      </c>
      <c r="Y3">
        <f>IF($W3="","",SUMIFS($N:$N,$K:$K,"A",$J:$J,$W3)+SUMIFS($N:$N,K:K,"B",$J:$J,$W3))</f>
        <v>171206</v>
      </c>
      <c r="Z3">
        <f>IF($W3="","",SUMIFS($N:$N,$K:$K,Z$1,$J:$J,$W3))</f>
        <v>1950</v>
      </c>
      <c r="AA3">
        <f t="shared" ref="AA3:AE18" si="0">IF($W3="","",SUMIFS($N:$N,$K:$K,AA$1,$J:$J,$W3))</f>
        <v>39764</v>
      </c>
      <c r="AB3">
        <f t="shared" si="0"/>
        <v>3200</v>
      </c>
      <c r="AC3">
        <f t="shared" si="0"/>
        <v>0</v>
      </c>
      <c r="AD3">
        <f t="shared" si="0"/>
        <v>0</v>
      </c>
      <c r="AE3">
        <f t="shared" si="0"/>
        <v>0</v>
      </c>
      <c r="AG3">
        <f>IF(W3="13",12,24)</f>
        <v>24</v>
      </c>
    </row>
    <row r="4" spans="1:33" x14ac:dyDescent="0.35">
      <c r="A4">
        <f>IF(COUNTIF($L$3:L4,L4)=1,A3+1,A3)</f>
        <v>1</v>
      </c>
      <c r="B4">
        <f>IF(COUNTIF($K$3:K4,K4)=1,B3+1,B3)</f>
        <v>1</v>
      </c>
      <c r="C4">
        <f>IF(COUNTIF($J$3:J4,J4)=1,C3+1,C3)</f>
        <v>1</v>
      </c>
      <c r="D4">
        <f>IF(COUNTIF($E$3:E4,E4)=1,D3+1,D3)</f>
        <v>1</v>
      </c>
      <c r="E4" t="str">
        <f t="shared" ref="E4:E67" si="1">TRIM(CONCATENATE(L4,J4))</f>
        <v>AA01</v>
      </c>
      <c r="F4">
        <f>IF(COUNTIF($G$3:G4,G4)=1,F3+1,F3)</f>
        <v>1</v>
      </c>
      <c r="G4" t="str">
        <f t="shared" ref="G4:G67" si="2">TRIM(CONCATENATE(K4,J4))</f>
        <v>A01</v>
      </c>
      <c r="I4" s="2" t="s">
        <v>189</v>
      </c>
      <c r="J4" s="2" t="s">
        <v>113</v>
      </c>
      <c r="K4" s="2" t="s">
        <v>5</v>
      </c>
      <c r="L4" s="2" t="s">
        <v>153</v>
      </c>
      <c r="M4" s="2" t="s">
        <v>6</v>
      </c>
      <c r="N4" s="3">
        <v>0</v>
      </c>
      <c r="Q4" t="str">
        <f t="shared" ref="Q4:Q67" si="3">IFERROR(VLOOKUP(ROW()-2,$B$2:$L$5000,10,FALSE),"")</f>
        <v>B</v>
      </c>
      <c r="R4" t="str">
        <f t="shared" ref="R4:R67" si="4">IFERROR(VLOOKUP(ROW()-2,$A$2:$L$5000,12,FALSE),"")</f>
        <v>AC</v>
      </c>
      <c r="S4" t="str">
        <f t="shared" ref="S4:S67" si="5">IFERROR(VLOOKUP(ROW()-2,$C$2:$J$5000,8,FALSE),"")</f>
        <v>02</v>
      </c>
      <c r="T4" t="str">
        <f t="shared" ref="T4:T67" si="6">IFERROR(VLOOKUP(ROW()-2,$D$2:$E$5000,2,FALSE),"")</f>
        <v>AC01</v>
      </c>
      <c r="U4" t="str">
        <f t="shared" ref="U4:U67" si="7">IFERROR(VLOOKUP(ROW()-2,$F$2:$G$5000,2,FALSE),"")</f>
        <v>B01</v>
      </c>
      <c r="W4" s="9" t="str">
        <f t="shared" ref="W4:W26" si="8">S4</f>
        <v>02</v>
      </c>
      <c r="X4">
        <f t="shared" ref="X4:X26" si="9">IF(W4="","",SUMIFS($N:$N,J:J,W4))</f>
        <v>164035</v>
      </c>
      <c r="Y4">
        <f t="shared" ref="Y4:Y31" si="10">IF(W4="","",SUMIFS($N:$N,K:K,"A",$J:$J,$W4)+SUMIFS($N:$N,K:K,"B",$J:$J,$W4))</f>
        <v>121077</v>
      </c>
      <c r="Z4">
        <f t="shared" ref="Z4:AE29" si="11">IF($W4="","",SUMIFS($N:$N,$K:$K,Z$1,$J:$J,$W4))</f>
        <v>1950</v>
      </c>
      <c r="AA4">
        <f t="shared" si="0"/>
        <v>37808</v>
      </c>
      <c r="AB4">
        <f t="shared" si="0"/>
        <v>3200</v>
      </c>
      <c r="AC4">
        <f t="shared" si="0"/>
        <v>0</v>
      </c>
      <c r="AD4">
        <f t="shared" si="0"/>
        <v>0</v>
      </c>
      <c r="AE4">
        <f t="shared" si="0"/>
        <v>0</v>
      </c>
    </row>
    <row r="5" spans="1:33" x14ac:dyDescent="0.35">
      <c r="A5">
        <f>IF(COUNTIF($L$3:L5,L5)=1,A4+1,A4)</f>
        <v>1</v>
      </c>
      <c r="B5">
        <f>IF(COUNTIF($K$3:K5,K5)=1,B4+1,B4)</f>
        <v>1</v>
      </c>
      <c r="C5">
        <f>IF(COUNTIF($J$3:J5,J5)=1,C4+1,C4)</f>
        <v>1</v>
      </c>
      <c r="D5">
        <f>IF(COUNTIF($E$3:E5,E5)=1,D4+1,D4)</f>
        <v>1</v>
      </c>
      <c r="E5" t="str">
        <f t="shared" si="1"/>
        <v>AA01</v>
      </c>
      <c r="F5">
        <f>IF(COUNTIF($G$3:G5,G5)=1,F4+1,F4)</f>
        <v>1</v>
      </c>
      <c r="G5" t="str">
        <f t="shared" si="2"/>
        <v>A01</v>
      </c>
      <c r="I5" s="4" t="s">
        <v>189</v>
      </c>
      <c r="J5" s="4" t="s">
        <v>113</v>
      </c>
      <c r="K5" s="4" t="s">
        <v>5</v>
      </c>
      <c r="L5" s="4" t="s">
        <v>153</v>
      </c>
      <c r="M5" s="4" t="s">
        <v>173</v>
      </c>
      <c r="N5" s="5">
        <v>0</v>
      </c>
      <c r="Q5" t="str">
        <f t="shared" si="3"/>
        <v>C</v>
      </c>
      <c r="R5" t="str">
        <f t="shared" si="4"/>
        <v>AE</v>
      </c>
      <c r="S5" t="str">
        <f t="shared" si="5"/>
        <v>03</v>
      </c>
      <c r="T5" t="str">
        <f t="shared" si="6"/>
        <v>AE01</v>
      </c>
      <c r="U5" t="str">
        <f t="shared" si="7"/>
        <v>C01</v>
      </c>
      <c r="W5" s="9" t="str">
        <f t="shared" si="8"/>
        <v>03</v>
      </c>
      <c r="X5">
        <f t="shared" si="9"/>
        <v>174245</v>
      </c>
      <c r="Y5">
        <f t="shared" si="10"/>
        <v>125312</v>
      </c>
      <c r="Z5">
        <f t="shared" si="11"/>
        <v>1950</v>
      </c>
      <c r="AA5">
        <f t="shared" si="0"/>
        <v>43783</v>
      </c>
      <c r="AB5">
        <f t="shared" si="0"/>
        <v>3200</v>
      </c>
      <c r="AC5">
        <f t="shared" si="0"/>
        <v>0</v>
      </c>
      <c r="AD5">
        <f t="shared" si="0"/>
        <v>0</v>
      </c>
      <c r="AE5">
        <f t="shared" si="0"/>
        <v>0</v>
      </c>
    </row>
    <row r="6" spans="1:33" x14ac:dyDescent="0.35">
      <c r="A6">
        <f>IF(COUNTIF($L$3:L6,L6)=1,A5+1,A5)</f>
        <v>2</v>
      </c>
      <c r="B6">
        <f>IF(COUNTIF($K$3:K6,K6)=1,B5+1,B5)</f>
        <v>1</v>
      </c>
      <c r="C6">
        <f>IF(COUNTIF($J$3:J6,J6)=1,C5+1,C5)</f>
        <v>1</v>
      </c>
      <c r="D6">
        <f>IF(COUNTIF($E$3:E6,E6)=1,D5+1,D5)</f>
        <v>2</v>
      </c>
      <c r="E6" t="str">
        <f t="shared" si="1"/>
        <v>AC01</v>
      </c>
      <c r="F6">
        <f>IF(COUNTIF($G$3:G6,G6)=1,F5+1,F5)</f>
        <v>1</v>
      </c>
      <c r="G6" t="str">
        <f t="shared" si="2"/>
        <v>A01</v>
      </c>
      <c r="I6" s="2" t="s">
        <v>189</v>
      </c>
      <c r="J6" s="2" t="s">
        <v>113</v>
      </c>
      <c r="K6" s="2" t="s">
        <v>5</v>
      </c>
      <c r="L6" s="2" t="s">
        <v>7</v>
      </c>
      <c r="M6" s="2" t="s">
        <v>8</v>
      </c>
      <c r="N6" s="3">
        <v>26848</v>
      </c>
      <c r="Q6" t="str">
        <f t="shared" si="3"/>
        <v>E</v>
      </c>
      <c r="R6" t="str">
        <f t="shared" si="4"/>
        <v>AS</v>
      </c>
      <c r="S6" t="str">
        <f t="shared" si="5"/>
        <v>04</v>
      </c>
      <c r="T6" t="str">
        <f t="shared" si="6"/>
        <v>AS01</v>
      </c>
      <c r="U6" t="str">
        <f t="shared" si="7"/>
        <v>E01</v>
      </c>
      <c r="W6" s="9" t="str">
        <f t="shared" si="8"/>
        <v>04</v>
      </c>
      <c r="X6">
        <f t="shared" si="9"/>
        <v>94745</v>
      </c>
      <c r="Y6">
        <f t="shared" si="10"/>
        <v>59488</v>
      </c>
      <c r="Z6">
        <f t="shared" si="11"/>
        <v>1950</v>
      </c>
      <c r="AA6">
        <f t="shared" si="0"/>
        <v>30107</v>
      </c>
      <c r="AB6">
        <f t="shared" si="0"/>
        <v>3200</v>
      </c>
      <c r="AC6">
        <f t="shared" si="0"/>
        <v>0</v>
      </c>
      <c r="AD6">
        <f t="shared" si="0"/>
        <v>0</v>
      </c>
      <c r="AE6">
        <f t="shared" si="0"/>
        <v>0</v>
      </c>
    </row>
    <row r="7" spans="1:33" x14ac:dyDescent="0.35">
      <c r="A7">
        <f>IF(COUNTIF($L$3:L7,L7)=1,A6+1,A6)</f>
        <v>2</v>
      </c>
      <c r="B7">
        <f>IF(COUNTIF($K$3:K7,K7)=1,B6+1,B6)</f>
        <v>1</v>
      </c>
      <c r="C7">
        <f>IF(COUNTIF($J$3:J7,J7)=1,C6+1,C6)</f>
        <v>1</v>
      </c>
      <c r="D7">
        <f>IF(COUNTIF($E$3:E7,E7)=1,D6+1,D6)</f>
        <v>2</v>
      </c>
      <c r="E7" t="str">
        <f t="shared" si="1"/>
        <v>AC01</v>
      </c>
      <c r="F7">
        <f>IF(COUNTIF($G$3:G7,G7)=1,F6+1,F6)</f>
        <v>1</v>
      </c>
      <c r="G7" t="str">
        <f t="shared" si="2"/>
        <v>A01</v>
      </c>
      <c r="I7" s="4" t="s">
        <v>189</v>
      </c>
      <c r="J7" s="4" t="s">
        <v>113</v>
      </c>
      <c r="K7" s="4" t="s">
        <v>5</v>
      </c>
      <c r="L7" s="4" t="s">
        <v>7</v>
      </c>
      <c r="M7" s="4" t="s">
        <v>6</v>
      </c>
      <c r="N7" s="5">
        <v>0</v>
      </c>
      <c r="Q7" t="str">
        <f t="shared" si="3"/>
        <v>G</v>
      </c>
      <c r="R7" t="str">
        <f t="shared" si="4"/>
        <v>AT</v>
      </c>
      <c r="S7" t="str">
        <f t="shared" si="5"/>
        <v>05</v>
      </c>
      <c r="T7" t="str">
        <f t="shared" si="6"/>
        <v>AT01</v>
      </c>
      <c r="U7" t="str">
        <f t="shared" si="7"/>
        <v>G01</v>
      </c>
      <c r="W7" s="9" t="str">
        <f t="shared" si="8"/>
        <v>05</v>
      </c>
      <c r="X7">
        <f t="shared" si="9"/>
        <v>70182</v>
      </c>
      <c r="Y7">
        <f t="shared" si="10"/>
        <v>36249</v>
      </c>
      <c r="Z7">
        <f t="shared" si="11"/>
        <v>1950</v>
      </c>
      <c r="AA7">
        <f t="shared" si="0"/>
        <v>28783</v>
      </c>
      <c r="AB7">
        <f t="shared" si="0"/>
        <v>3200</v>
      </c>
      <c r="AC7">
        <f t="shared" si="0"/>
        <v>0</v>
      </c>
      <c r="AD7">
        <f t="shared" si="0"/>
        <v>0</v>
      </c>
      <c r="AE7">
        <f t="shared" si="0"/>
        <v>0</v>
      </c>
    </row>
    <row r="8" spans="1:33" x14ac:dyDescent="0.35">
      <c r="A8">
        <f>IF(COUNTIF($L$3:L8,L8)=1,A7+1,A7)</f>
        <v>3</v>
      </c>
      <c r="B8">
        <f>IF(COUNTIF($K$3:K8,K8)=1,B7+1,B7)</f>
        <v>1</v>
      </c>
      <c r="C8">
        <f>IF(COUNTIF($J$3:J8,J8)=1,C7+1,C7)</f>
        <v>1</v>
      </c>
      <c r="D8">
        <f>IF(COUNTIF($E$3:E8,E8)=1,D7+1,D7)</f>
        <v>3</v>
      </c>
      <c r="E8" t="str">
        <f t="shared" si="1"/>
        <v>AE01</v>
      </c>
      <c r="F8">
        <f>IF(COUNTIF($G$3:G8,G8)=1,F7+1,F7)</f>
        <v>1</v>
      </c>
      <c r="G8" t="str">
        <f t="shared" si="2"/>
        <v>A01</v>
      </c>
      <c r="I8" s="2" t="s">
        <v>189</v>
      </c>
      <c r="J8" s="2" t="s">
        <v>113</v>
      </c>
      <c r="K8" s="2" t="s">
        <v>5</v>
      </c>
      <c r="L8" s="2" t="s">
        <v>126</v>
      </c>
      <c r="M8" s="2" t="s">
        <v>8</v>
      </c>
      <c r="N8" s="3">
        <v>1590</v>
      </c>
      <c r="Q8" t="str">
        <f t="shared" si="3"/>
        <v>J</v>
      </c>
      <c r="R8" t="str">
        <f t="shared" si="4"/>
        <v>AU</v>
      </c>
      <c r="S8" t="str">
        <f t="shared" si="5"/>
        <v>06</v>
      </c>
      <c r="T8" t="str">
        <f t="shared" si="6"/>
        <v>AU01</v>
      </c>
      <c r="U8" t="str">
        <f t="shared" si="7"/>
        <v>A02</v>
      </c>
      <c r="W8" s="9" t="str">
        <f t="shared" si="8"/>
        <v>06</v>
      </c>
      <c r="X8">
        <f t="shared" si="9"/>
        <v>64683</v>
      </c>
      <c r="Y8">
        <f t="shared" si="10"/>
        <v>36076</v>
      </c>
      <c r="Z8">
        <f t="shared" si="11"/>
        <v>1950</v>
      </c>
      <c r="AA8">
        <f t="shared" si="0"/>
        <v>23457</v>
      </c>
      <c r="AB8">
        <f t="shared" si="0"/>
        <v>3200</v>
      </c>
      <c r="AC8">
        <f t="shared" si="0"/>
        <v>0</v>
      </c>
      <c r="AD8">
        <f t="shared" si="0"/>
        <v>0</v>
      </c>
      <c r="AE8">
        <f t="shared" si="0"/>
        <v>0</v>
      </c>
    </row>
    <row r="9" spans="1:33" x14ac:dyDescent="0.35">
      <c r="A9">
        <f>IF(COUNTIF($L$3:L9,L9)=1,A8+1,A8)</f>
        <v>3</v>
      </c>
      <c r="B9">
        <f>IF(COUNTIF($K$3:K9,K9)=1,B8+1,B8)</f>
        <v>1</v>
      </c>
      <c r="C9">
        <f>IF(COUNTIF($J$3:J9,J9)=1,C8+1,C8)</f>
        <v>1</v>
      </c>
      <c r="D9">
        <f>IF(COUNTIF($E$3:E9,E9)=1,D8+1,D8)</f>
        <v>3</v>
      </c>
      <c r="E9" t="str">
        <f t="shared" si="1"/>
        <v>AE01</v>
      </c>
      <c r="F9">
        <f>IF(COUNTIF($G$3:G9,G9)=1,F8+1,F8)</f>
        <v>1</v>
      </c>
      <c r="G9" t="str">
        <f t="shared" si="2"/>
        <v>A01</v>
      </c>
      <c r="I9" s="4" t="s">
        <v>189</v>
      </c>
      <c r="J9" s="4" t="s">
        <v>113</v>
      </c>
      <c r="K9" s="4" t="s">
        <v>5</v>
      </c>
      <c r="L9" s="4" t="s">
        <v>126</v>
      </c>
      <c r="M9" s="4" t="s">
        <v>128</v>
      </c>
      <c r="N9" s="5">
        <v>0</v>
      </c>
      <c r="Q9" t="str">
        <f t="shared" si="3"/>
        <v>N</v>
      </c>
      <c r="R9" t="str">
        <f t="shared" si="4"/>
        <v>BA</v>
      </c>
      <c r="S9" t="str">
        <f t="shared" si="5"/>
        <v>07</v>
      </c>
      <c r="T9" t="str">
        <f t="shared" si="6"/>
        <v>BA01</v>
      </c>
      <c r="U9" t="str">
        <f t="shared" si="7"/>
        <v>B02</v>
      </c>
      <c r="W9" s="9" t="str">
        <f t="shared" si="8"/>
        <v>07</v>
      </c>
      <c r="X9">
        <f t="shared" si="9"/>
        <v>104675</v>
      </c>
      <c r="Y9">
        <f t="shared" si="10"/>
        <v>75418</v>
      </c>
      <c r="Z9">
        <f t="shared" si="11"/>
        <v>1950</v>
      </c>
      <c r="AA9">
        <f t="shared" si="0"/>
        <v>23107</v>
      </c>
      <c r="AB9">
        <f t="shared" si="0"/>
        <v>3200</v>
      </c>
      <c r="AC9">
        <f t="shared" si="0"/>
        <v>1000</v>
      </c>
      <c r="AD9">
        <f t="shared" si="0"/>
        <v>0</v>
      </c>
      <c r="AE9">
        <f t="shared" si="0"/>
        <v>0</v>
      </c>
    </row>
    <row r="10" spans="1:33" x14ac:dyDescent="0.35">
      <c r="A10">
        <f>IF(COUNTIF($L$3:L10,L10)=1,A9+1,A9)</f>
        <v>4</v>
      </c>
      <c r="B10">
        <f>IF(COUNTIF($K$3:K10,K10)=1,B9+1,B9)</f>
        <v>1</v>
      </c>
      <c r="C10">
        <f>IF(COUNTIF($J$3:J10,J10)=1,C9+1,C9)</f>
        <v>1</v>
      </c>
      <c r="D10">
        <f>IF(COUNTIF($E$3:E10,E10)=1,D9+1,D9)</f>
        <v>4</v>
      </c>
      <c r="E10" t="str">
        <f t="shared" si="1"/>
        <v>AS01</v>
      </c>
      <c r="F10">
        <f>IF(COUNTIF($G$3:G10,G10)=1,F9+1,F9)</f>
        <v>1</v>
      </c>
      <c r="G10" t="str">
        <f t="shared" si="2"/>
        <v>A01</v>
      </c>
      <c r="I10" s="2" t="s">
        <v>189</v>
      </c>
      <c r="J10" s="2" t="s">
        <v>113</v>
      </c>
      <c r="K10" s="2" t="s">
        <v>5</v>
      </c>
      <c r="L10" s="2" t="s">
        <v>155</v>
      </c>
      <c r="M10" s="2" t="s">
        <v>8</v>
      </c>
      <c r="N10" s="3">
        <v>25000</v>
      </c>
      <c r="Q10" t="str">
        <f t="shared" si="3"/>
        <v/>
      </c>
      <c r="R10" t="str">
        <f t="shared" si="4"/>
        <v>BB</v>
      </c>
      <c r="S10" t="str">
        <f t="shared" si="5"/>
        <v>08</v>
      </c>
      <c r="T10" t="str">
        <f t="shared" si="6"/>
        <v>BB01</v>
      </c>
      <c r="U10" t="str">
        <f t="shared" si="7"/>
        <v>C02</v>
      </c>
      <c r="W10" s="9" t="str">
        <f t="shared" si="8"/>
        <v>08</v>
      </c>
      <c r="X10">
        <f t="shared" si="9"/>
        <v>120133</v>
      </c>
      <c r="Y10">
        <f t="shared" si="10"/>
        <v>67200</v>
      </c>
      <c r="Z10">
        <f t="shared" si="11"/>
        <v>1950</v>
      </c>
      <c r="AA10">
        <f t="shared" si="0"/>
        <v>22783</v>
      </c>
      <c r="AB10">
        <f t="shared" si="0"/>
        <v>3200</v>
      </c>
      <c r="AC10">
        <f t="shared" si="0"/>
        <v>0</v>
      </c>
      <c r="AD10">
        <f t="shared" si="0"/>
        <v>25000</v>
      </c>
      <c r="AE10">
        <f t="shared" si="0"/>
        <v>0</v>
      </c>
    </row>
    <row r="11" spans="1:33" x14ac:dyDescent="0.35">
      <c r="A11">
        <f>IF(COUNTIF($L$3:L11,L11)=1,A10+1,A10)</f>
        <v>5</v>
      </c>
      <c r="B11">
        <f>IF(COUNTIF($K$3:K11,K11)=1,B10+1,B10)</f>
        <v>1</v>
      </c>
      <c r="C11">
        <f>IF(COUNTIF($J$3:J11,J11)=1,C10+1,C10)</f>
        <v>1</v>
      </c>
      <c r="D11">
        <f>IF(COUNTIF($E$3:E11,E11)=1,D10+1,D10)</f>
        <v>5</v>
      </c>
      <c r="E11" t="str">
        <f t="shared" si="1"/>
        <v>AT01</v>
      </c>
      <c r="F11">
        <f>IF(COUNTIF($G$3:G11,G11)=1,F10+1,F10)</f>
        <v>1</v>
      </c>
      <c r="G11" t="str">
        <f t="shared" si="2"/>
        <v>A01</v>
      </c>
      <c r="I11" s="4" t="s">
        <v>189</v>
      </c>
      <c r="J11" s="4" t="s">
        <v>113</v>
      </c>
      <c r="K11" s="4" t="s">
        <v>5</v>
      </c>
      <c r="L11" s="4" t="s">
        <v>156</v>
      </c>
      <c r="M11" s="4" t="s">
        <v>8</v>
      </c>
      <c r="N11" s="5">
        <v>0</v>
      </c>
      <c r="Q11" t="str">
        <f t="shared" si="3"/>
        <v/>
      </c>
      <c r="R11" t="str">
        <f t="shared" si="4"/>
        <v>BC</v>
      </c>
      <c r="S11" t="str">
        <f t="shared" si="5"/>
        <v>09</v>
      </c>
      <c r="T11" t="str">
        <f t="shared" si="6"/>
        <v>BC01</v>
      </c>
      <c r="U11" t="str">
        <f t="shared" si="7"/>
        <v>E02</v>
      </c>
      <c r="W11" s="9" t="str">
        <f t="shared" si="8"/>
        <v>09</v>
      </c>
      <c r="X11">
        <f t="shared" si="9"/>
        <v>122029</v>
      </c>
      <c r="Y11">
        <f t="shared" si="10"/>
        <v>80096</v>
      </c>
      <c r="Z11">
        <f t="shared" si="11"/>
        <v>1950</v>
      </c>
      <c r="AA11">
        <f t="shared" si="0"/>
        <v>22783</v>
      </c>
      <c r="AB11">
        <f t="shared" si="0"/>
        <v>3200</v>
      </c>
      <c r="AC11">
        <f t="shared" si="0"/>
        <v>0</v>
      </c>
      <c r="AD11">
        <f t="shared" si="0"/>
        <v>14000</v>
      </c>
      <c r="AE11">
        <f t="shared" si="0"/>
        <v>0</v>
      </c>
    </row>
    <row r="12" spans="1:33" x14ac:dyDescent="0.35">
      <c r="A12">
        <f>IF(COUNTIF($L$3:L12,L12)=1,A11+1,A11)</f>
        <v>6</v>
      </c>
      <c r="B12">
        <f>IF(COUNTIF($K$3:K12,K12)=1,B11+1,B11)</f>
        <v>1</v>
      </c>
      <c r="C12">
        <f>IF(COUNTIF($J$3:J12,J12)=1,C11+1,C11)</f>
        <v>1</v>
      </c>
      <c r="D12">
        <f>IF(COUNTIF($E$3:E12,E12)=1,D11+1,D11)</f>
        <v>6</v>
      </c>
      <c r="E12" t="str">
        <f t="shared" si="1"/>
        <v>AU01</v>
      </c>
      <c r="F12">
        <f>IF(COUNTIF($G$3:G12,G12)=1,F11+1,F11)</f>
        <v>1</v>
      </c>
      <c r="G12" t="str">
        <f t="shared" si="2"/>
        <v>A01</v>
      </c>
      <c r="I12" s="2" t="s">
        <v>189</v>
      </c>
      <c r="J12" s="2" t="s">
        <v>113</v>
      </c>
      <c r="K12" s="2" t="s">
        <v>5</v>
      </c>
      <c r="L12" s="2" t="s">
        <v>157</v>
      </c>
      <c r="M12" s="2" t="s">
        <v>8</v>
      </c>
      <c r="N12" s="3">
        <v>5000</v>
      </c>
      <c r="Q12" t="str">
        <f t="shared" si="3"/>
        <v/>
      </c>
      <c r="R12" t="str">
        <f t="shared" si="4"/>
        <v>BD</v>
      </c>
      <c r="S12" t="str">
        <f t="shared" si="5"/>
        <v>10</v>
      </c>
      <c r="T12" t="str">
        <f t="shared" si="6"/>
        <v>BD01</v>
      </c>
      <c r="U12" t="str">
        <f t="shared" si="7"/>
        <v>G02</v>
      </c>
      <c r="W12" s="9" t="str">
        <f t="shared" si="8"/>
        <v>10</v>
      </c>
      <c r="X12">
        <f t="shared" si="9"/>
        <v>180714</v>
      </c>
      <c r="Y12">
        <f t="shared" si="10"/>
        <v>137457</v>
      </c>
      <c r="Z12">
        <f t="shared" si="11"/>
        <v>1950</v>
      </c>
      <c r="AA12">
        <f t="shared" si="0"/>
        <v>38107</v>
      </c>
      <c r="AB12">
        <f t="shared" si="0"/>
        <v>3200</v>
      </c>
      <c r="AC12">
        <f t="shared" si="0"/>
        <v>0</v>
      </c>
      <c r="AD12">
        <f t="shared" si="0"/>
        <v>0</v>
      </c>
      <c r="AE12">
        <f t="shared" si="0"/>
        <v>0</v>
      </c>
    </row>
    <row r="13" spans="1:33" x14ac:dyDescent="0.35">
      <c r="A13">
        <f>IF(COUNTIF($L$3:L13,L13)=1,A12+1,A12)</f>
        <v>7</v>
      </c>
      <c r="B13">
        <f>IF(COUNTIF($K$3:K13,K13)=1,B12+1,B12)</f>
        <v>2</v>
      </c>
      <c r="C13">
        <f>IF(COUNTIF($J$3:J13,J13)=1,C12+1,C12)</f>
        <v>1</v>
      </c>
      <c r="D13">
        <f>IF(COUNTIF($E$3:E13,E13)=1,D12+1,D12)</f>
        <v>7</v>
      </c>
      <c r="E13" t="str">
        <f t="shared" si="1"/>
        <v>BA01</v>
      </c>
      <c r="F13">
        <f>IF(COUNTIF($G$3:G13,G13)=1,F12+1,F12)</f>
        <v>2</v>
      </c>
      <c r="G13" t="str">
        <f t="shared" si="2"/>
        <v>B01</v>
      </c>
      <c r="I13" s="4" t="s">
        <v>189</v>
      </c>
      <c r="J13" s="4" t="s">
        <v>113</v>
      </c>
      <c r="K13" s="4" t="s">
        <v>9</v>
      </c>
      <c r="L13" s="4" t="s">
        <v>10</v>
      </c>
      <c r="M13" s="4" t="s">
        <v>8</v>
      </c>
      <c r="N13" s="5">
        <v>6598</v>
      </c>
      <c r="Q13" t="str">
        <f t="shared" si="3"/>
        <v/>
      </c>
      <c r="R13" t="str">
        <f t="shared" si="4"/>
        <v>BH</v>
      </c>
      <c r="S13" t="str">
        <f t="shared" si="5"/>
        <v>11</v>
      </c>
      <c r="T13" t="str">
        <f t="shared" si="6"/>
        <v>BH01</v>
      </c>
      <c r="U13" t="str">
        <f t="shared" si="7"/>
        <v>A03</v>
      </c>
      <c r="W13" s="9" t="str">
        <f t="shared" si="8"/>
        <v>11</v>
      </c>
      <c r="X13">
        <f t="shared" si="9"/>
        <v>175308</v>
      </c>
      <c r="Y13">
        <f t="shared" si="10"/>
        <v>132375</v>
      </c>
      <c r="Z13">
        <f t="shared" si="11"/>
        <v>1950</v>
      </c>
      <c r="AA13">
        <f t="shared" si="0"/>
        <v>37783</v>
      </c>
      <c r="AB13">
        <f t="shared" si="0"/>
        <v>3200</v>
      </c>
      <c r="AC13">
        <f t="shared" si="0"/>
        <v>0</v>
      </c>
      <c r="AD13">
        <f t="shared" si="0"/>
        <v>0</v>
      </c>
      <c r="AE13">
        <f t="shared" si="0"/>
        <v>0</v>
      </c>
    </row>
    <row r="14" spans="1:33" x14ac:dyDescent="0.35">
      <c r="A14">
        <f>IF(COUNTIF($L$3:L14,L14)=1,A13+1,A13)</f>
        <v>8</v>
      </c>
      <c r="B14">
        <f>IF(COUNTIF($K$3:K14,K14)=1,B13+1,B13)</f>
        <v>2</v>
      </c>
      <c r="C14">
        <f>IF(COUNTIF($J$3:J14,J14)=1,C13+1,C13)</f>
        <v>1</v>
      </c>
      <c r="D14">
        <f>IF(COUNTIF($E$3:E14,E14)=1,D13+1,D13)</f>
        <v>8</v>
      </c>
      <c r="E14" t="str">
        <f t="shared" si="1"/>
        <v>BB01</v>
      </c>
      <c r="F14">
        <f>IF(COUNTIF($G$3:G14,G14)=1,F13+1,F13)</f>
        <v>2</v>
      </c>
      <c r="G14" t="str">
        <f t="shared" si="2"/>
        <v>B01</v>
      </c>
      <c r="I14" s="2" t="s">
        <v>189</v>
      </c>
      <c r="J14" s="2" t="s">
        <v>113</v>
      </c>
      <c r="K14" s="2" t="s">
        <v>9</v>
      </c>
      <c r="L14" s="2" t="s">
        <v>11</v>
      </c>
      <c r="M14" s="2" t="s">
        <v>8</v>
      </c>
      <c r="N14" s="3">
        <v>10082</v>
      </c>
      <c r="Q14" t="str">
        <f t="shared" si="3"/>
        <v/>
      </c>
      <c r="R14" t="str">
        <f t="shared" si="4"/>
        <v xml:space="preserve">C </v>
      </c>
      <c r="S14" t="str">
        <f t="shared" si="5"/>
        <v>12</v>
      </c>
      <c r="T14" t="str">
        <f t="shared" si="6"/>
        <v>C 01</v>
      </c>
      <c r="U14" t="str">
        <f t="shared" si="7"/>
        <v>B03</v>
      </c>
      <c r="W14" s="9" t="str">
        <f t="shared" si="8"/>
        <v>12</v>
      </c>
      <c r="X14">
        <f t="shared" si="9"/>
        <v>168529</v>
      </c>
      <c r="Y14">
        <f t="shared" si="10"/>
        <v>125596</v>
      </c>
      <c r="Z14">
        <f t="shared" si="11"/>
        <v>1950</v>
      </c>
      <c r="AA14">
        <f t="shared" si="0"/>
        <v>37783</v>
      </c>
      <c r="AB14">
        <f t="shared" si="0"/>
        <v>3200</v>
      </c>
      <c r="AC14">
        <f t="shared" si="0"/>
        <v>0</v>
      </c>
      <c r="AD14">
        <f t="shared" si="0"/>
        <v>0</v>
      </c>
      <c r="AE14">
        <f t="shared" si="0"/>
        <v>0</v>
      </c>
    </row>
    <row r="15" spans="1:33" x14ac:dyDescent="0.35">
      <c r="A15">
        <f>IF(COUNTIF($L$3:L15,L15)=1,A14+1,A14)</f>
        <v>9</v>
      </c>
      <c r="B15">
        <f>IF(COUNTIF($K$3:K15,K15)=1,B14+1,B14)</f>
        <v>2</v>
      </c>
      <c r="C15">
        <f>IF(COUNTIF($J$3:J15,J15)=1,C14+1,C14)</f>
        <v>1</v>
      </c>
      <c r="D15">
        <f>IF(COUNTIF($E$3:E15,E15)=1,D14+1,D14)</f>
        <v>9</v>
      </c>
      <c r="E15" t="str">
        <f t="shared" si="1"/>
        <v>BC01</v>
      </c>
      <c r="F15">
        <f>IF(COUNTIF($G$3:G15,G15)=1,F14+1,F14)</f>
        <v>2</v>
      </c>
      <c r="G15" t="str">
        <f t="shared" si="2"/>
        <v>B01</v>
      </c>
      <c r="I15" s="4" t="s">
        <v>189</v>
      </c>
      <c r="J15" s="4" t="s">
        <v>113</v>
      </c>
      <c r="K15" s="4" t="s">
        <v>9</v>
      </c>
      <c r="L15" s="4" t="s">
        <v>12</v>
      </c>
      <c r="M15" s="4" t="s">
        <v>8</v>
      </c>
      <c r="N15" s="5">
        <v>938</v>
      </c>
      <c r="Q15" t="str">
        <f t="shared" si="3"/>
        <v/>
      </c>
      <c r="R15" t="str">
        <f t="shared" si="4"/>
        <v>EA</v>
      </c>
      <c r="S15" t="str">
        <f t="shared" si="5"/>
        <v>13</v>
      </c>
      <c r="T15" t="str">
        <f t="shared" si="6"/>
        <v>EA01</v>
      </c>
      <c r="U15" t="str">
        <f t="shared" si="7"/>
        <v>C03</v>
      </c>
      <c r="W15" s="9" t="str">
        <f t="shared" si="8"/>
        <v>13</v>
      </c>
      <c r="X15">
        <f t="shared" si="9"/>
        <v>189392</v>
      </c>
      <c r="Y15">
        <f t="shared" si="10"/>
        <v>144678</v>
      </c>
      <c r="Z15">
        <f t="shared" si="11"/>
        <v>1950</v>
      </c>
      <c r="AA15">
        <f t="shared" si="0"/>
        <v>39764</v>
      </c>
      <c r="AB15">
        <f t="shared" si="0"/>
        <v>3000</v>
      </c>
      <c r="AC15">
        <f t="shared" si="0"/>
        <v>0</v>
      </c>
      <c r="AD15">
        <f t="shared" si="0"/>
        <v>0</v>
      </c>
      <c r="AE15">
        <f t="shared" si="0"/>
        <v>0</v>
      </c>
    </row>
    <row r="16" spans="1:33" x14ac:dyDescent="0.35">
      <c r="A16">
        <f>IF(COUNTIF($L$3:L16,L16)=1,A15+1,A15)</f>
        <v>10</v>
      </c>
      <c r="B16">
        <f>IF(COUNTIF($K$3:K16,K16)=1,B15+1,B15)</f>
        <v>2</v>
      </c>
      <c r="C16">
        <f>IF(COUNTIF($J$3:J16,J16)=1,C15+1,C15)</f>
        <v>1</v>
      </c>
      <c r="D16">
        <f>IF(COUNTIF($E$3:E16,E16)=1,D15+1,D15)</f>
        <v>10</v>
      </c>
      <c r="E16" t="str">
        <f t="shared" si="1"/>
        <v>BD01</v>
      </c>
      <c r="F16">
        <f>IF(COUNTIF($G$3:G16,G16)=1,F15+1,F15)</f>
        <v>2</v>
      </c>
      <c r="G16" t="str">
        <f t="shared" si="2"/>
        <v>B01</v>
      </c>
      <c r="I16" s="2" t="s">
        <v>189</v>
      </c>
      <c r="J16" s="2" t="s">
        <v>113</v>
      </c>
      <c r="K16" s="2" t="s">
        <v>9</v>
      </c>
      <c r="L16" s="2" t="s">
        <v>13</v>
      </c>
      <c r="M16" s="2" t="s">
        <v>8</v>
      </c>
      <c r="N16" s="3">
        <v>15521</v>
      </c>
      <c r="Q16" t="str">
        <f t="shared" si="3"/>
        <v/>
      </c>
      <c r="R16" t="str">
        <f t="shared" si="4"/>
        <v>EB</v>
      </c>
      <c r="S16" t="str">
        <f t="shared" si="5"/>
        <v>14</v>
      </c>
      <c r="T16" t="str">
        <f t="shared" si="6"/>
        <v>EB01</v>
      </c>
      <c r="U16" t="str">
        <f t="shared" si="7"/>
        <v>E03</v>
      </c>
      <c r="W16" s="9" t="str">
        <f t="shared" si="8"/>
        <v>14</v>
      </c>
      <c r="X16">
        <f t="shared" si="9"/>
        <v>169983</v>
      </c>
      <c r="Y16">
        <f t="shared" si="10"/>
        <v>127225</v>
      </c>
      <c r="Z16">
        <f t="shared" si="11"/>
        <v>1950</v>
      </c>
      <c r="AA16">
        <f t="shared" si="0"/>
        <v>37808</v>
      </c>
      <c r="AB16">
        <f t="shared" si="0"/>
        <v>3000</v>
      </c>
      <c r="AC16">
        <f t="shared" si="0"/>
        <v>0</v>
      </c>
      <c r="AD16">
        <f t="shared" si="0"/>
        <v>0</v>
      </c>
      <c r="AE16">
        <f t="shared" si="0"/>
        <v>0</v>
      </c>
    </row>
    <row r="17" spans="1:31" x14ac:dyDescent="0.35">
      <c r="A17">
        <f>IF(COUNTIF($L$3:L17,L17)=1,A16+1,A16)</f>
        <v>11</v>
      </c>
      <c r="B17">
        <f>IF(COUNTIF($K$3:K17,K17)=1,B16+1,B16)</f>
        <v>2</v>
      </c>
      <c r="C17">
        <f>IF(COUNTIF($J$3:J17,J17)=1,C16+1,C16)</f>
        <v>1</v>
      </c>
      <c r="D17">
        <f>IF(COUNTIF($E$3:E17,E17)=1,D16+1,D16)</f>
        <v>11</v>
      </c>
      <c r="E17" t="str">
        <f t="shared" si="1"/>
        <v>BH01</v>
      </c>
      <c r="F17">
        <f>IF(COUNTIF($G$3:G17,G17)=1,F16+1,F16)</f>
        <v>2</v>
      </c>
      <c r="G17" t="str">
        <f t="shared" si="2"/>
        <v>B01</v>
      </c>
      <c r="I17" s="4" t="s">
        <v>189</v>
      </c>
      <c r="J17" s="4" t="s">
        <v>113</v>
      </c>
      <c r="K17" s="4" t="s">
        <v>9</v>
      </c>
      <c r="L17" s="4" t="s">
        <v>14</v>
      </c>
      <c r="M17" s="4" t="s">
        <v>8</v>
      </c>
      <c r="N17" s="5">
        <v>1544</v>
      </c>
      <c r="Q17" t="str">
        <f t="shared" si="3"/>
        <v/>
      </c>
      <c r="R17" t="str">
        <f t="shared" si="4"/>
        <v>EC</v>
      </c>
      <c r="S17" t="str">
        <f t="shared" si="5"/>
        <v>15</v>
      </c>
      <c r="T17" t="str">
        <f t="shared" si="6"/>
        <v>EC01</v>
      </c>
      <c r="U17" t="str">
        <f t="shared" si="7"/>
        <v>G03</v>
      </c>
      <c r="W17" s="9" t="str">
        <f t="shared" si="8"/>
        <v>15</v>
      </c>
      <c r="X17">
        <f t="shared" si="9"/>
        <v>175587</v>
      </c>
      <c r="Y17">
        <f t="shared" si="10"/>
        <v>132854</v>
      </c>
      <c r="Z17">
        <f t="shared" si="11"/>
        <v>1950</v>
      </c>
      <c r="AA17">
        <f t="shared" si="0"/>
        <v>37783</v>
      </c>
      <c r="AB17">
        <f t="shared" si="0"/>
        <v>3000</v>
      </c>
      <c r="AC17">
        <f t="shared" si="0"/>
        <v>0</v>
      </c>
      <c r="AD17">
        <f t="shared" si="0"/>
        <v>0</v>
      </c>
      <c r="AE17">
        <f t="shared" si="0"/>
        <v>0</v>
      </c>
    </row>
    <row r="18" spans="1:31" x14ac:dyDescent="0.35">
      <c r="A18">
        <f>IF(COUNTIF($L$3:L18,L18)=1,A17+1,A17)</f>
        <v>12</v>
      </c>
      <c r="B18">
        <f>IF(COUNTIF($K$3:K18,K18)=1,B17+1,B17)</f>
        <v>3</v>
      </c>
      <c r="C18">
        <f>IF(COUNTIF($J$3:J18,J18)=1,C17+1,C17)</f>
        <v>1</v>
      </c>
      <c r="D18">
        <f>IF(COUNTIF($E$3:E18,E18)=1,D17+1,D17)</f>
        <v>12</v>
      </c>
      <c r="E18" t="str">
        <f t="shared" si="1"/>
        <v>C 01</v>
      </c>
      <c r="F18">
        <f>IF(COUNTIF($G$3:G18,G18)=1,F17+1,F17)</f>
        <v>3</v>
      </c>
      <c r="G18" t="str">
        <f t="shared" si="2"/>
        <v>C01</v>
      </c>
      <c r="I18" s="2" t="s">
        <v>189</v>
      </c>
      <c r="J18" s="2" t="s">
        <v>113</v>
      </c>
      <c r="K18" s="2" t="s">
        <v>52</v>
      </c>
      <c r="L18" s="2" t="s">
        <v>190</v>
      </c>
      <c r="M18" s="2" t="s">
        <v>8</v>
      </c>
      <c r="N18" s="3">
        <v>1950</v>
      </c>
      <c r="Q18" t="str">
        <f t="shared" si="3"/>
        <v/>
      </c>
      <c r="R18" t="str">
        <f t="shared" si="4"/>
        <v>ED</v>
      </c>
      <c r="S18" t="str">
        <f t="shared" si="5"/>
        <v>16</v>
      </c>
      <c r="T18" t="str">
        <f t="shared" si="6"/>
        <v>ED01</v>
      </c>
      <c r="U18" t="str">
        <f t="shared" si="7"/>
        <v>A04</v>
      </c>
      <c r="W18" s="9" t="str">
        <f t="shared" si="8"/>
        <v>16</v>
      </c>
      <c r="X18">
        <f t="shared" si="9"/>
        <v>79392</v>
      </c>
      <c r="Y18">
        <f t="shared" si="10"/>
        <v>50335</v>
      </c>
      <c r="Z18">
        <f t="shared" si="11"/>
        <v>1950</v>
      </c>
      <c r="AA18">
        <f t="shared" si="0"/>
        <v>24107</v>
      </c>
      <c r="AB18">
        <f t="shared" si="0"/>
        <v>3000</v>
      </c>
      <c r="AC18">
        <f t="shared" si="0"/>
        <v>0</v>
      </c>
      <c r="AD18">
        <f t="shared" si="0"/>
        <v>0</v>
      </c>
      <c r="AE18">
        <f t="shared" si="0"/>
        <v>0</v>
      </c>
    </row>
    <row r="19" spans="1:31" x14ac:dyDescent="0.35">
      <c r="A19">
        <f>IF(COUNTIF($L$3:L19,L19)=1,A18+1,A18)</f>
        <v>13</v>
      </c>
      <c r="B19">
        <f>IF(COUNTIF($K$3:K19,K19)=1,B18+1,B18)</f>
        <v>4</v>
      </c>
      <c r="C19">
        <f>IF(COUNTIF($J$3:J19,J19)=1,C18+1,C18)</f>
        <v>1</v>
      </c>
      <c r="D19">
        <f>IF(COUNTIF($E$3:E19,E19)=1,D18+1,D18)</f>
        <v>13</v>
      </c>
      <c r="E19" t="str">
        <f t="shared" si="1"/>
        <v>EA01</v>
      </c>
      <c r="F19">
        <f>IF(COUNTIF($G$3:G19,G19)=1,F18+1,F18)</f>
        <v>4</v>
      </c>
      <c r="G19" t="str">
        <f t="shared" si="2"/>
        <v>E01</v>
      </c>
      <c r="I19" s="4" t="s">
        <v>189</v>
      </c>
      <c r="J19" s="4" t="s">
        <v>113</v>
      </c>
      <c r="K19" s="4" t="s">
        <v>15</v>
      </c>
      <c r="L19" s="4" t="s">
        <v>16</v>
      </c>
      <c r="M19" s="4" t="s">
        <v>8</v>
      </c>
      <c r="N19" s="5">
        <v>600</v>
      </c>
      <c r="Q19" t="str">
        <f t="shared" si="3"/>
        <v/>
      </c>
      <c r="R19" t="str">
        <f t="shared" si="4"/>
        <v>EE</v>
      </c>
      <c r="S19" t="str">
        <f t="shared" si="5"/>
        <v>17</v>
      </c>
      <c r="T19" t="str">
        <f t="shared" si="6"/>
        <v>EE01</v>
      </c>
      <c r="U19" t="str">
        <f t="shared" si="7"/>
        <v>B04</v>
      </c>
      <c r="W19" s="9" t="str">
        <f t="shared" si="8"/>
        <v>17</v>
      </c>
      <c r="X19">
        <f t="shared" si="9"/>
        <v>64994</v>
      </c>
      <c r="Y19">
        <f t="shared" si="10"/>
        <v>37261</v>
      </c>
      <c r="Z19">
        <f t="shared" si="11"/>
        <v>1950</v>
      </c>
      <c r="AA19">
        <f t="shared" si="11"/>
        <v>22783</v>
      </c>
      <c r="AB19">
        <f t="shared" si="11"/>
        <v>3000</v>
      </c>
      <c r="AC19">
        <f t="shared" si="11"/>
        <v>0</v>
      </c>
      <c r="AD19">
        <f t="shared" si="11"/>
        <v>0</v>
      </c>
      <c r="AE19">
        <f t="shared" si="11"/>
        <v>0</v>
      </c>
    </row>
    <row r="20" spans="1:31" x14ac:dyDescent="0.35">
      <c r="A20">
        <f>IF(COUNTIF($L$3:L20,L20)=1,A19+1,A19)</f>
        <v>14</v>
      </c>
      <c r="B20">
        <f>IF(COUNTIF($K$3:K20,K20)=1,B19+1,B19)</f>
        <v>4</v>
      </c>
      <c r="C20">
        <f>IF(COUNTIF($J$3:J20,J20)=1,C19+1,C19)</f>
        <v>1</v>
      </c>
      <c r="D20">
        <f>IF(COUNTIF($E$3:E20,E20)=1,D19+1,D19)</f>
        <v>14</v>
      </c>
      <c r="E20" t="str">
        <f t="shared" si="1"/>
        <v>EB01</v>
      </c>
      <c r="F20">
        <f>IF(COUNTIF($G$3:G20,G20)=1,F19+1,F19)</f>
        <v>4</v>
      </c>
      <c r="G20" t="str">
        <f t="shared" si="2"/>
        <v>E01</v>
      </c>
      <c r="I20" s="2" t="s">
        <v>189</v>
      </c>
      <c r="J20" s="2" t="s">
        <v>113</v>
      </c>
      <c r="K20" s="2" t="s">
        <v>15</v>
      </c>
      <c r="L20" s="2" t="s">
        <v>17</v>
      </c>
      <c r="M20" s="2" t="s">
        <v>8</v>
      </c>
      <c r="N20" s="3">
        <v>50</v>
      </c>
      <c r="Q20" t="str">
        <f t="shared" si="3"/>
        <v/>
      </c>
      <c r="R20" t="str">
        <f t="shared" si="4"/>
        <v>EF</v>
      </c>
      <c r="S20" t="str">
        <f t="shared" si="5"/>
        <v>18</v>
      </c>
      <c r="T20" t="str">
        <f t="shared" si="6"/>
        <v>EF01</v>
      </c>
      <c r="U20" t="str">
        <f t="shared" si="7"/>
        <v>C04</v>
      </c>
      <c r="W20" s="9" t="str">
        <f t="shared" si="8"/>
        <v>18</v>
      </c>
      <c r="X20">
        <f t="shared" si="9"/>
        <v>64153</v>
      </c>
      <c r="Y20">
        <f t="shared" si="10"/>
        <v>36420</v>
      </c>
      <c r="Z20">
        <f t="shared" si="11"/>
        <v>1950</v>
      </c>
      <c r="AA20">
        <f t="shared" si="11"/>
        <v>22783</v>
      </c>
      <c r="AB20">
        <f t="shared" si="11"/>
        <v>3000</v>
      </c>
      <c r="AC20">
        <f t="shared" si="11"/>
        <v>0</v>
      </c>
      <c r="AD20">
        <f t="shared" si="11"/>
        <v>0</v>
      </c>
      <c r="AE20">
        <f t="shared" si="11"/>
        <v>0</v>
      </c>
    </row>
    <row r="21" spans="1:31" x14ac:dyDescent="0.35">
      <c r="A21">
        <f>IF(COUNTIF($L$3:L21,L21)=1,A20+1,A20)</f>
        <v>14</v>
      </c>
      <c r="B21">
        <f>IF(COUNTIF($K$3:K21,K21)=1,B20+1,B20)</f>
        <v>4</v>
      </c>
      <c r="C21">
        <f>IF(COUNTIF($J$3:J21,J21)=1,C20+1,C20)</f>
        <v>1</v>
      </c>
      <c r="D21">
        <f>IF(COUNTIF($E$3:E21,E21)=1,D20+1,D20)</f>
        <v>14</v>
      </c>
      <c r="E21" t="str">
        <f t="shared" si="1"/>
        <v>EB01</v>
      </c>
      <c r="F21">
        <f>IF(COUNTIF($G$3:G21,G21)=1,F20+1,F20)</f>
        <v>4</v>
      </c>
      <c r="G21" t="str">
        <f t="shared" si="2"/>
        <v>E01</v>
      </c>
      <c r="I21" s="4" t="s">
        <v>189</v>
      </c>
      <c r="J21" s="4" t="s">
        <v>113</v>
      </c>
      <c r="K21" s="4" t="s">
        <v>15</v>
      </c>
      <c r="L21" s="4" t="s">
        <v>17</v>
      </c>
      <c r="M21" s="4" t="s">
        <v>191</v>
      </c>
      <c r="N21" s="5">
        <v>130</v>
      </c>
      <c r="Q21" t="str">
        <f t="shared" si="3"/>
        <v/>
      </c>
      <c r="R21" t="str">
        <f t="shared" si="4"/>
        <v>EG</v>
      </c>
      <c r="S21" t="str">
        <f t="shared" si="5"/>
        <v>19</v>
      </c>
      <c r="T21" t="str">
        <f t="shared" si="6"/>
        <v>EG01</v>
      </c>
      <c r="U21" t="str">
        <f t="shared" si="7"/>
        <v>E04</v>
      </c>
      <c r="W21" s="9" t="str">
        <f t="shared" si="8"/>
        <v>19</v>
      </c>
      <c r="X21">
        <f t="shared" si="9"/>
        <v>108899</v>
      </c>
      <c r="Y21">
        <f t="shared" si="10"/>
        <v>79842</v>
      </c>
      <c r="Z21">
        <f t="shared" si="11"/>
        <v>1950</v>
      </c>
      <c r="AA21">
        <f t="shared" si="11"/>
        <v>23107</v>
      </c>
      <c r="AB21">
        <f t="shared" si="11"/>
        <v>3000</v>
      </c>
      <c r="AC21">
        <f t="shared" si="11"/>
        <v>1000</v>
      </c>
      <c r="AD21">
        <f t="shared" si="11"/>
        <v>0</v>
      </c>
      <c r="AE21">
        <f t="shared" si="11"/>
        <v>0</v>
      </c>
    </row>
    <row r="22" spans="1:31" x14ac:dyDescent="0.35">
      <c r="A22">
        <f>IF(COUNTIF($L$3:L22,L22)=1,A21+1,A21)</f>
        <v>14</v>
      </c>
      <c r="B22">
        <f>IF(COUNTIF($K$3:K22,K22)=1,B21+1,B21)</f>
        <v>4</v>
      </c>
      <c r="C22">
        <f>IF(COUNTIF($J$3:J22,J22)=1,C21+1,C21)</f>
        <v>1</v>
      </c>
      <c r="D22">
        <f>IF(COUNTIF($E$3:E22,E22)=1,D21+1,D21)</f>
        <v>14</v>
      </c>
      <c r="E22" t="str">
        <f t="shared" si="1"/>
        <v>EB01</v>
      </c>
      <c r="F22">
        <f>IF(COUNTIF($G$3:G22,G22)=1,F21+1,F21)</f>
        <v>4</v>
      </c>
      <c r="G22" t="str">
        <f t="shared" si="2"/>
        <v>E01</v>
      </c>
      <c r="I22" s="2" t="s">
        <v>189</v>
      </c>
      <c r="J22" s="2" t="s">
        <v>113</v>
      </c>
      <c r="K22" s="2" t="s">
        <v>15</v>
      </c>
      <c r="L22" s="2" t="s">
        <v>17</v>
      </c>
      <c r="M22" s="2" t="s">
        <v>192</v>
      </c>
      <c r="N22" s="3">
        <v>85</v>
      </c>
      <c r="Q22" t="str">
        <f t="shared" si="3"/>
        <v/>
      </c>
      <c r="R22" t="str">
        <f t="shared" si="4"/>
        <v>EH</v>
      </c>
      <c r="S22" t="str">
        <f t="shared" si="5"/>
        <v>20</v>
      </c>
      <c r="T22" t="str">
        <f t="shared" si="6"/>
        <v>EH01</v>
      </c>
      <c r="U22" t="str">
        <f t="shared" si="7"/>
        <v>G04</v>
      </c>
      <c r="W22" s="9" t="str">
        <f t="shared" si="8"/>
        <v>20</v>
      </c>
      <c r="X22">
        <f t="shared" si="9"/>
        <v>122536</v>
      </c>
      <c r="Y22">
        <f t="shared" si="10"/>
        <v>69803</v>
      </c>
      <c r="Z22">
        <f t="shared" si="11"/>
        <v>1950</v>
      </c>
      <c r="AA22">
        <f t="shared" si="11"/>
        <v>22783</v>
      </c>
      <c r="AB22">
        <f t="shared" si="11"/>
        <v>3000</v>
      </c>
      <c r="AC22">
        <f t="shared" si="11"/>
        <v>0</v>
      </c>
      <c r="AD22">
        <f t="shared" si="11"/>
        <v>25000</v>
      </c>
      <c r="AE22">
        <f t="shared" si="11"/>
        <v>0</v>
      </c>
    </row>
    <row r="23" spans="1:31" x14ac:dyDescent="0.35">
      <c r="A23">
        <f>IF(COUNTIF($L$3:L23,L23)=1,A22+1,A22)</f>
        <v>14</v>
      </c>
      <c r="B23">
        <f>IF(COUNTIF($K$3:K23,K23)=1,B22+1,B22)</f>
        <v>4</v>
      </c>
      <c r="C23">
        <f>IF(COUNTIF($J$3:J23,J23)=1,C22+1,C22)</f>
        <v>1</v>
      </c>
      <c r="D23">
        <f>IF(COUNTIF($E$3:E23,E23)=1,D22+1,D22)</f>
        <v>14</v>
      </c>
      <c r="E23" t="str">
        <f t="shared" si="1"/>
        <v>EB01</v>
      </c>
      <c r="F23">
        <f>IF(COUNTIF($G$3:G23,G23)=1,F22+1,F22)</f>
        <v>4</v>
      </c>
      <c r="G23" t="str">
        <f t="shared" si="2"/>
        <v>E01</v>
      </c>
      <c r="I23" s="4" t="s">
        <v>189</v>
      </c>
      <c r="J23" s="4" t="s">
        <v>113</v>
      </c>
      <c r="K23" s="4" t="s">
        <v>15</v>
      </c>
      <c r="L23" s="4" t="s">
        <v>17</v>
      </c>
      <c r="M23" s="4" t="s">
        <v>193</v>
      </c>
      <c r="N23" s="5">
        <v>200</v>
      </c>
      <c r="Q23" t="str">
        <f t="shared" si="3"/>
        <v/>
      </c>
      <c r="R23" t="str">
        <f t="shared" si="4"/>
        <v>EK</v>
      </c>
      <c r="S23" t="str">
        <f t="shared" si="5"/>
        <v>21</v>
      </c>
      <c r="T23" t="str">
        <f t="shared" si="6"/>
        <v>EK01</v>
      </c>
      <c r="U23" t="str">
        <f t="shared" si="7"/>
        <v>A05</v>
      </c>
      <c r="W23" s="9" t="str">
        <f t="shared" si="8"/>
        <v>21</v>
      </c>
      <c r="X23">
        <f t="shared" si="9"/>
        <v>125394</v>
      </c>
      <c r="Y23">
        <f t="shared" si="10"/>
        <v>83661</v>
      </c>
      <c r="Z23">
        <f t="shared" si="11"/>
        <v>1950</v>
      </c>
      <c r="AA23">
        <f t="shared" si="11"/>
        <v>22783</v>
      </c>
      <c r="AB23">
        <f t="shared" si="11"/>
        <v>3000</v>
      </c>
      <c r="AC23">
        <f t="shared" si="11"/>
        <v>0</v>
      </c>
      <c r="AD23">
        <f t="shared" si="11"/>
        <v>14000</v>
      </c>
      <c r="AE23">
        <f t="shared" si="11"/>
        <v>0</v>
      </c>
    </row>
    <row r="24" spans="1:31" x14ac:dyDescent="0.35">
      <c r="A24">
        <f>IF(COUNTIF($L$3:L24,L24)=1,A23+1,A23)</f>
        <v>14</v>
      </c>
      <c r="B24">
        <f>IF(COUNTIF($K$3:K24,K24)=1,B23+1,B23)</f>
        <v>4</v>
      </c>
      <c r="C24">
        <f>IF(COUNTIF($J$3:J24,J24)=1,C23+1,C23)</f>
        <v>1</v>
      </c>
      <c r="D24">
        <f>IF(COUNTIF($E$3:E24,E24)=1,D23+1,D23)</f>
        <v>14</v>
      </c>
      <c r="E24" t="str">
        <f t="shared" si="1"/>
        <v>EB01</v>
      </c>
      <c r="F24">
        <f>IF(COUNTIF($G$3:G24,G24)=1,F23+1,F23)</f>
        <v>4</v>
      </c>
      <c r="G24" t="str">
        <f t="shared" si="2"/>
        <v>E01</v>
      </c>
      <c r="I24" s="2" t="s">
        <v>189</v>
      </c>
      <c r="J24" s="2" t="s">
        <v>113</v>
      </c>
      <c r="K24" s="2" t="s">
        <v>15</v>
      </c>
      <c r="L24" s="2" t="s">
        <v>17</v>
      </c>
      <c r="M24" s="2" t="s">
        <v>194</v>
      </c>
      <c r="N24" s="3">
        <v>0</v>
      </c>
      <c r="Q24" t="str">
        <f t="shared" si="3"/>
        <v/>
      </c>
      <c r="R24" t="str">
        <f t="shared" si="4"/>
        <v>EL</v>
      </c>
      <c r="S24" t="str">
        <f t="shared" si="5"/>
        <v>22</v>
      </c>
      <c r="T24" t="str">
        <f t="shared" si="6"/>
        <v>EL01</v>
      </c>
      <c r="U24" t="str">
        <f t="shared" si="7"/>
        <v>B05</v>
      </c>
      <c r="W24" s="9" t="str">
        <f t="shared" si="8"/>
        <v>22</v>
      </c>
      <c r="X24">
        <f t="shared" si="9"/>
        <v>184765</v>
      </c>
      <c r="Y24">
        <f t="shared" si="10"/>
        <v>141708</v>
      </c>
      <c r="Z24">
        <f t="shared" si="11"/>
        <v>1950</v>
      </c>
      <c r="AA24">
        <f t="shared" si="11"/>
        <v>38107</v>
      </c>
      <c r="AB24">
        <f t="shared" si="11"/>
        <v>3000</v>
      </c>
      <c r="AC24">
        <f t="shared" si="11"/>
        <v>0</v>
      </c>
      <c r="AD24">
        <f t="shared" si="11"/>
        <v>0</v>
      </c>
      <c r="AE24">
        <f t="shared" si="11"/>
        <v>0</v>
      </c>
    </row>
    <row r="25" spans="1:31" x14ac:dyDescent="0.35">
      <c r="A25">
        <f>IF(COUNTIF($L$3:L25,L25)=1,A24+1,A24)</f>
        <v>14</v>
      </c>
      <c r="B25">
        <f>IF(COUNTIF($K$3:K25,K25)=1,B24+1,B24)</f>
        <v>4</v>
      </c>
      <c r="C25">
        <f>IF(COUNTIF($J$3:J25,J25)=1,C24+1,C24)</f>
        <v>1</v>
      </c>
      <c r="D25">
        <f>IF(COUNTIF($E$3:E25,E25)=1,D24+1,D24)</f>
        <v>14</v>
      </c>
      <c r="E25" t="str">
        <f t="shared" si="1"/>
        <v>EB01</v>
      </c>
      <c r="F25">
        <f>IF(COUNTIF($G$3:G25,G25)=1,F24+1,F24)</f>
        <v>4</v>
      </c>
      <c r="G25" t="str">
        <f t="shared" si="2"/>
        <v>E01</v>
      </c>
      <c r="I25" s="4" t="s">
        <v>189</v>
      </c>
      <c r="J25" s="4" t="s">
        <v>113</v>
      </c>
      <c r="K25" s="4" t="s">
        <v>15</v>
      </c>
      <c r="L25" s="4" t="s">
        <v>17</v>
      </c>
      <c r="M25" s="4" t="s">
        <v>195</v>
      </c>
      <c r="N25" s="5">
        <v>35</v>
      </c>
      <c r="Q25" t="str">
        <f t="shared" si="3"/>
        <v/>
      </c>
      <c r="R25" t="str">
        <f t="shared" si="4"/>
        <v>EM</v>
      </c>
      <c r="S25" t="str">
        <f t="shared" si="5"/>
        <v>23</v>
      </c>
      <c r="T25" t="str">
        <f t="shared" si="6"/>
        <v>EM01</v>
      </c>
      <c r="U25" t="str">
        <f t="shared" si="7"/>
        <v>C05</v>
      </c>
      <c r="W25" s="9" t="str">
        <f t="shared" si="8"/>
        <v>23</v>
      </c>
      <c r="X25">
        <f t="shared" si="9"/>
        <v>180139</v>
      </c>
      <c r="Y25">
        <f t="shared" si="10"/>
        <v>137406</v>
      </c>
      <c r="Z25">
        <f t="shared" si="11"/>
        <v>1950</v>
      </c>
      <c r="AA25">
        <f t="shared" si="11"/>
        <v>37783</v>
      </c>
      <c r="AB25">
        <f t="shared" si="11"/>
        <v>3000</v>
      </c>
      <c r="AC25">
        <f t="shared" si="11"/>
        <v>0</v>
      </c>
      <c r="AD25">
        <f t="shared" si="11"/>
        <v>0</v>
      </c>
      <c r="AE25">
        <f t="shared" si="11"/>
        <v>0</v>
      </c>
    </row>
    <row r="26" spans="1:31" x14ac:dyDescent="0.35">
      <c r="A26">
        <f>IF(COUNTIF($L$3:L26,L26)=1,A25+1,A25)</f>
        <v>14</v>
      </c>
      <c r="B26">
        <f>IF(COUNTIF($K$3:K26,K26)=1,B25+1,B25)</f>
        <v>4</v>
      </c>
      <c r="C26">
        <f>IF(COUNTIF($J$3:J26,J26)=1,C25+1,C25)</f>
        <v>1</v>
      </c>
      <c r="D26">
        <f>IF(COUNTIF($E$3:E26,E26)=1,D25+1,D25)</f>
        <v>14</v>
      </c>
      <c r="E26" t="str">
        <f t="shared" si="1"/>
        <v>EB01</v>
      </c>
      <c r="F26">
        <f>IF(COUNTIF($G$3:G26,G26)=1,F25+1,F25)</f>
        <v>4</v>
      </c>
      <c r="G26" t="str">
        <f t="shared" si="2"/>
        <v>E01</v>
      </c>
      <c r="I26" s="2" t="s">
        <v>189</v>
      </c>
      <c r="J26" s="2" t="s">
        <v>113</v>
      </c>
      <c r="K26" s="2" t="s">
        <v>15</v>
      </c>
      <c r="L26" s="2" t="s">
        <v>17</v>
      </c>
      <c r="M26" s="2" t="s">
        <v>196</v>
      </c>
      <c r="N26" s="3">
        <v>0</v>
      </c>
      <c r="Q26" t="str">
        <f t="shared" si="3"/>
        <v/>
      </c>
      <c r="R26" t="str">
        <f t="shared" si="4"/>
        <v>EN</v>
      </c>
      <c r="S26" t="str">
        <f t="shared" si="5"/>
        <v>24</v>
      </c>
      <c r="T26" t="str">
        <f t="shared" si="6"/>
        <v>EN01</v>
      </c>
      <c r="U26" t="str">
        <f t="shared" si="7"/>
        <v>E05</v>
      </c>
      <c r="W26" s="9" t="str">
        <f t="shared" si="8"/>
        <v>24</v>
      </c>
      <c r="X26">
        <f t="shared" si="9"/>
        <v>173191</v>
      </c>
      <c r="Y26">
        <f t="shared" si="10"/>
        <v>130458</v>
      </c>
      <c r="Z26">
        <f t="shared" si="11"/>
        <v>1950</v>
      </c>
      <c r="AA26">
        <f t="shared" si="11"/>
        <v>37783</v>
      </c>
      <c r="AB26">
        <f t="shared" si="11"/>
        <v>3000</v>
      </c>
      <c r="AC26">
        <f t="shared" si="11"/>
        <v>0</v>
      </c>
      <c r="AD26">
        <f t="shared" si="11"/>
        <v>0</v>
      </c>
      <c r="AE26">
        <f t="shared" si="11"/>
        <v>0</v>
      </c>
    </row>
    <row r="27" spans="1:31" x14ac:dyDescent="0.35">
      <c r="A27">
        <f>IF(COUNTIF($L$3:L27,L27)=1,A26+1,A26)</f>
        <v>15</v>
      </c>
      <c r="B27">
        <f>IF(COUNTIF($K$3:K27,K27)=1,B26+1,B26)</f>
        <v>4</v>
      </c>
      <c r="C27">
        <f>IF(COUNTIF($J$3:J27,J27)=1,C26+1,C26)</f>
        <v>1</v>
      </c>
      <c r="D27">
        <f>IF(COUNTIF($E$3:E27,E27)=1,D26+1,D26)</f>
        <v>15</v>
      </c>
      <c r="E27" t="str">
        <f t="shared" si="1"/>
        <v>EC01</v>
      </c>
      <c r="F27">
        <f>IF(COUNTIF($G$3:G27,G27)=1,F26+1,F26)</f>
        <v>4</v>
      </c>
      <c r="G27" t="str">
        <f t="shared" si="2"/>
        <v>E01</v>
      </c>
      <c r="I27" s="4" t="s">
        <v>189</v>
      </c>
      <c r="J27" s="4" t="s">
        <v>113</v>
      </c>
      <c r="K27" s="4" t="s">
        <v>15</v>
      </c>
      <c r="L27" s="4" t="s">
        <v>160</v>
      </c>
      <c r="M27" s="4" t="s">
        <v>8</v>
      </c>
      <c r="N27" s="5">
        <v>19</v>
      </c>
      <c r="Q27" t="str">
        <f t="shared" si="3"/>
        <v/>
      </c>
      <c r="R27" t="str">
        <f t="shared" si="4"/>
        <v>EP</v>
      </c>
      <c r="S27" t="str">
        <f t="shared" si="5"/>
        <v/>
      </c>
      <c r="T27" t="str">
        <f t="shared" si="6"/>
        <v>EP01</v>
      </c>
      <c r="U27" t="str">
        <f t="shared" si="7"/>
        <v>G05</v>
      </c>
      <c r="Y27" t="str">
        <f t="shared" si="10"/>
        <v/>
      </c>
      <c r="Z27" t="str">
        <f t="shared" si="11"/>
        <v/>
      </c>
      <c r="AA27" t="str">
        <f t="shared" si="11"/>
        <v/>
      </c>
      <c r="AB27" t="str">
        <f t="shared" si="11"/>
        <v/>
      </c>
      <c r="AC27" t="str">
        <f t="shared" si="11"/>
        <v/>
      </c>
      <c r="AD27" t="str">
        <f t="shared" si="11"/>
        <v/>
      </c>
      <c r="AE27" t="str">
        <f t="shared" si="11"/>
        <v/>
      </c>
    </row>
    <row r="28" spans="1:31" x14ac:dyDescent="0.35">
      <c r="A28">
        <f>IF(COUNTIF($L$3:L28,L28)=1,A27+1,A27)</f>
        <v>16</v>
      </c>
      <c r="B28">
        <f>IF(COUNTIF($K$3:K28,K28)=1,B27+1,B27)</f>
        <v>4</v>
      </c>
      <c r="C28">
        <f>IF(COUNTIF($J$3:J28,J28)=1,C27+1,C27)</f>
        <v>1</v>
      </c>
      <c r="D28">
        <f>IF(COUNTIF($E$3:E28,E28)=1,D27+1,D27)</f>
        <v>16</v>
      </c>
      <c r="E28" t="str">
        <f t="shared" si="1"/>
        <v>ED01</v>
      </c>
      <c r="F28">
        <f>IF(COUNTIF($G$3:G28,G28)=1,F27+1,F27)</f>
        <v>4</v>
      </c>
      <c r="G28" t="str">
        <f t="shared" si="2"/>
        <v>E01</v>
      </c>
      <c r="I28" s="4" t="s">
        <v>189</v>
      </c>
      <c r="J28" s="4" t="s">
        <v>113</v>
      </c>
      <c r="K28" s="4" t="s">
        <v>15</v>
      </c>
      <c r="L28" s="4" t="s">
        <v>161</v>
      </c>
      <c r="M28" s="4" t="s">
        <v>8</v>
      </c>
      <c r="N28" s="5">
        <v>2500</v>
      </c>
      <c r="Q28" t="str">
        <f t="shared" si="3"/>
        <v/>
      </c>
      <c r="R28" t="str">
        <f t="shared" si="4"/>
        <v>ER</v>
      </c>
      <c r="S28" t="str">
        <f t="shared" si="5"/>
        <v/>
      </c>
      <c r="T28" t="str">
        <f t="shared" si="6"/>
        <v>ER01</v>
      </c>
      <c r="U28" t="str">
        <f t="shared" si="7"/>
        <v>A06</v>
      </c>
      <c r="Y28" t="str">
        <f t="shared" si="10"/>
        <v/>
      </c>
      <c r="Z28" t="str">
        <f t="shared" si="11"/>
        <v/>
      </c>
      <c r="AA28" t="str">
        <f t="shared" si="11"/>
        <v/>
      </c>
      <c r="AB28" t="str">
        <f t="shared" si="11"/>
        <v/>
      </c>
      <c r="AC28" t="str">
        <f t="shared" si="11"/>
        <v/>
      </c>
      <c r="AD28" t="str">
        <f t="shared" si="11"/>
        <v/>
      </c>
      <c r="AE28" t="str">
        <f t="shared" si="11"/>
        <v/>
      </c>
    </row>
    <row r="29" spans="1:31" x14ac:dyDescent="0.35">
      <c r="A29">
        <f>IF(COUNTIF($L$3:L29,L29)=1,A28+1,A28)</f>
        <v>16</v>
      </c>
      <c r="B29">
        <f>IF(COUNTIF($K$3:K29,K29)=1,B28+1,B28)</f>
        <v>4</v>
      </c>
      <c r="C29">
        <f>IF(COUNTIF($J$3:J29,J29)=1,C28+1,C28)</f>
        <v>1</v>
      </c>
      <c r="D29">
        <f>IF(COUNTIF($E$3:E29,E29)=1,D28+1,D28)</f>
        <v>16</v>
      </c>
      <c r="E29" t="str">
        <f t="shared" si="1"/>
        <v>ED01</v>
      </c>
      <c r="F29">
        <f>IF(COUNTIF($G$3:G29,G29)=1,F28+1,F28)</f>
        <v>4</v>
      </c>
      <c r="G29" t="str">
        <f t="shared" si="2"/>
        <v>E01</v>
      </c>
      <c r="I29" s="2" t="s">
        <v>189</v>
      </c>
      <c r="J29" s="2" t="s">
        <v>113</v>
      </c>
      <c r="K29" s="2" t="s">
        <v>15</v>
      </c>
      <c r="L29" s="2" t="s">
        <v>161</v>
      </c>
      <c r="M29" s="2" t="s">
        <v>197</v>
      </c>
      <c r="N29" s="3">
        <v>0</v>
      </c>
      <c r="Q29" t="str">
        <f t="shared" si="3"/>
        <v/>
      </c>
      <c r="R29" t="str">
        <f t="shared" si="4"/>
        <v>ES</v>
      </c>
      <c r="S29" t="str">
        <f t="shared" si="5"/>
        <v/>
      </c>
      <c r="T29" t="str">
        <f t="shared" si="6"/>
        <v>ES01</v>
      </c>
      <c r="U29" t="str">
        <f t="shared" si="7"/>
        <v>B06</v>
      </c>
      <c r="Y29" t="str">
        <f t="shared" si="10"/>
        <v/>
      </c>
      <c r="Z29" t="str">
        <f t="shared" si="11"/>
        <v/>
      </c>
      <c r="AA29" t="str">
        <f t="shared" si="11"/>
        <v/>
      </c>
      <c r="AB29" t="str">
        <f t="shared" si="11"/>
        <v/>
      </c>
      <c r="AC29" t="str">
        <f t="shared" si="11"/>
        <v/>
      </c>
      <c r="AD29" t="str">
        <f t="shared" si="11"/>
        <v/>
      </c>
      <c r="AE29" t="str">
        <f t="shared" si="11"/>
        <v/>
      </c>
    </row>
    <row r="30" spans="1:31" x14ac:dyDescent="0.35">
      <c r="A30">
        <f>IF(COUNTIF($L$3:L30,L30)=1,A29+1,A29)</f>
        <v>17</v>
      </c>
      <c r="B30">
        <f>IF(COUNTIF($K$3:K30,K30)=1,B29+1,B29)</f>
        <v>4</v>
      </c>
      <c r="C30">
        <f>IF(COUNTIF($J$3:J30,J30)=1,C29+1,C29)</f>
        <v>1</v>
      </c>
      <c r="D30">
        <f>IF(COUNTIF($E$3:E30,E30)=1,D29+1,D29)</f>
        <v>17</v>
      </c>
      <c r="E30" t="str">
        <f t="shared" si="1"/>
        <v>EE01</v>
      </c>
      <c r="F30">
        <f>IF(COUNTIF($G$3:G30,G30)=1,F29+1,F29)</f>
        <v>4</v>
      </c>
      <c r="G30" t="str">
        <f t="shared" si="2"/>
        <v>E01</v>
      </c>
      <c r="I30" s="4" t="s">
        <v>189</v>
      </c>
      <c r="J30" s="4" t="s">
        <v>113</v>
      </c>
      <c r="K30" s="4" t="s">
        <v>15</v>
      </c>
      <c r="L30" s="4" t="s">
        <v>163</v>
      </c>
      <c r="M30" s="4" t="s">
        <v>8</v>
      </c>
      <c r="N30" s="5">
        <v>300</v>
      </c>
      <c r="Q30" t="str">
        <f t="shared" si="3"/>
        <v/>
      </c>
      <c r="R30" t="str">
        <f t="shared" si="4"/>
        <v>EV</v>
      </c>
      <c r="S30" t="str">
        <f t="shared" si="5"/>
        <v/>
      </c>
      <c r="T30" t="str">
        <f t="shared" si="6"/>
        <v>EV01</v>
      </c>
      <c r="U30" t="str">
        <f t="shared" si="7"/>
        <v>C06</v>
      </c>
      <c r="Y30" t="str">
        <f t="shared" si="10"/>
        <v/>
      </c>
      <c r="Z30" t="str">
        <f>IF($W30="","",SUMIFS($N:$N,$K:$K,Z$1,$J:$J,$W30))</f>
        <v/>
      </c>
      <c r="AA30" t="str">
        <f>IF($W30="","",SUMIFS($N:$N,$K:$K,AA$1))</f>
        <v/>
      </c>
    </row>
    <row r="31" spans="1:31" x14ac:dyDescent="0.35">
      <c r="A31">
        <f>IF(COUNTIF($L$3:L31,L31)=1,A30+1,A30)</f>
        <v>17</v>
      </c>
      <c r="B31">
        <f>IF(COUNTIF($K$3:K31,K31)=1,B30+1,B30)</f>
        <v>4</v>
      </c>
      <c r="C31">
        <f>IF(COUNTIF($J$3:J31,J31)=1,C30+1,C30)</f>
        <v>1</v>
      </c>
      <c r="D31">
        <f>IF(COUNTIF($E$3:E31,E31)=1,D30+1,D30)</f>
        <v>17</v>
      </c>
      <c r="E31" t="str">
        <f t="shared" si="1"/>
        <v>EE01</v>
      </c>
      <c r="F31">
        <f>IF(COUNTIF($G$3:G31,G31)=1,F30+1,F30)</f>
        <v>4</v>
      </c>
      <c r="G31" t="str">
        <f t="shared" si="2"/>
        <v>E01</v>
      </c>
      <c r="I31" s="2" t="s">
        <v>189</v>
      </c>
      <c r="J31" s="2" t="s">
        <v>113</v>
      </c>
      <c r="K31" s="2" t="s">
        <v>15</v>
      </c>
      <c r="L31" s="2" t="s">
        <v>163</v>
      </c>
      <c r="M31" s="2" t="s">
        <v>198</v>
      </c>
      <c r="N31" s="3">
        <v>0</v>
      </c>
      <c r="Q31" t="str">
        <f t="shared" si="3"/>
        <v/>
      </c>
      <c r="R31" t="str">
        <f t="shared" si="4"/>
        <v>EW</v>
      </c>
      <c r="S31" t="str">
        <f t="shared" si="5"/>
        <v/>
      </c>
      <c r="T31" t="str">
        <f t="shared" si="6"/>
        <v>EW01</v>
      </c>
      <c r="U31" t="str">
        <f t="shared" si="7"/>
        <v>E06</v>
      </c>
      <c r="Y31" t="str">
        <f t="shared" si="10"/>
        <v/>
      </c>
      <c r="Z31" t="str">
        <f>IF($W31="","",SUMIFS($N:$N,$K:$K,Z$1,$J:$J,$W31))</f>
        <v/>
      </c>
      <c r="AA31" t="str">
        <f>IF($W31="","",SUMIFS($N:$N,$K:$K,AA$1))</f>
        <v/>
      </c>
    </row>
    <row r="32" spans="1:31" x14ac:dyDescent="0.35">
      <c r="A32">
        <f>IF(COUNTIF($L$3:L32,L32)=1,A31+1,A31)</f>
        <v>18</v>
      </c>
      <c r="B32">
        <f>IF(COUNTIF($K$3:K32,K32)=1,B31+1,B31)</f>
        <v>4</v>
      </c>
      <c r="C32">
        <f>IF(COUNTIF($J$3:J32,J32)=1,C31+1,C31)</f>
        <v>1</v>
      </c>
      <c r="D32">
        <f>IF(COUNTIF($E$3:E32,E32)=1,D31+1,D31)</f>
        <v>18</v>
      </c>
      <c r="E32" t="str">
        <f t="shared" si="1"/>
        <v>EF01</v>
      </c>
      <c r="F32">
        <f>IF(COUNTIF($G$3:G32,G32)=1,F31+1,F31)</f>
        <v>4</v>
      </c>
      <c r="G32" t="str">
        <f t="shared" si="2"/>
        <v>E01</v>
      </c>
      <c r="I32" s="4" t="s">
        <v>189</v>
      </c>
      <c r="J32" s="4" t="s">
        <v>113</v>
      </c>
      <c r="K32" s="4" t="s">
        <v>15</v>
      </c>
      <c r="L32" s="4" t="s">
        <v>18</v>
      </c>
      <c r="M32" s="4" t="s">
        <v>8</v>
      </c>
      <c r="N32" s="5">
        <v>200</v>
      </c>
      <c r="Q32" t="str">
        <f t="shared" si="3"/>
        <v/>
      </c>
      <c r="R32" t="str">
        <f t="shared" si="4"/>
        <v>EY</v>
      </c>
      <c r="S32" t="str">
        <f t="shared" si="5"/>
        <v/>
      </c>
      <c r="T32" t="str">
        <f t="shared" si="6"/>
        <v>EY01</v>
      </c>
      <c r="U32" t="str">
        <f t="shared" si="7"/>
        <v>G06</v>
      </c>
    </row>
    <row r="33" spans="1:21" x14ac:dyDescent="0.35">
      <c r="A33">
        <f>IF(COUNTIF($L$3:L33,L33)=1,A32+1,A32)</f>
        <v>19</v>
      </c>
      <c r="B33">
        <f>IF(COUNTIF($K$3:K33,K33)=1,B32+1,B32)</f>
        <v>4</v>
      </c>
      <c r="C33">
        <f>IF(COUNTIF($J$3:J33,J33)=1,C32+1,C32)</f>
        <v>1</v>
      </c>
      <c r="D33">
        <f>IF(COUNTIF($E$3:E33,E33)=1,D32+1,D32)</f>
        <v>19</v>
      </c>
      <c r="E33" t="str">
        <f t="shared" si="1"/>
        <v>EG01</v>
      </c>
      <c r="F33">
        <f>IF(COUNTIF($G$3:G33,G33)=1,F32+1,F32)</f>
        <v>4</v>
      </c>
      <c r="G33" t="str">
        <f t="shared" si="2"/>
        <v>E01</v>
      </c>
      <c r="I33" s="2" t="s">
        <v>189</v>
      </c>
      <c r="J33" s="2" t="s">
        <v>113</v>
      </c>
      <c r="K33" s="2" t="s">
        <v>15</v>
      </c>
      <c r="L33" s="2" t="s">
        <v>19</v>
      </c>
      <c r="M33" s="2" t="s">
        <v>8</v>
      </c>
      <c r="N33" s="3">
        <v>1200</v>
      </c>
      <c r="Q33" t="str">
        <f t="shared" si="3"/>
        <v/>
      </c>
      <c r="R33" t="str">
        <f t="shared" si="4"/>
        <v>EZ</v>
      </c>
      <c r="S33" t="str">
        <f t="shared" si="5"/>
        <v/>
      </c>
      <c r="T33" t="str">
        <f t="shared" si="6"/>
        <v>EZ01</v>
      </c>
      <c r="U33" t="str">
        <f t="shared" si="7"/>
        <v>A07</v>
      </c>
    </row>
    <row r="34" spans="1:21" x14ac:dyDescent="0.35">
      <c r="A34">
        <f>IF(COUNTIF($L$3:L34,L34)=1,A33+1,A33)</f>
        <v>20</v>
      </c>
      <c r="B34">
        <f>IF(COUNTIF($K$3:K34,K34)=1,B33+1,B33)</f>
        <v>4</v>
      </c>
      <c r="C34">
        <f>IF(COUNTIF($J$3:J34,J34)=1,C33+1,C33)</f>
        <v>1</v>
      </c>
      <c r="D34">
        <f>IF(COUNTIF($E$3:E34,E34)=1,D33+1,D33)</f>
        <v>20</v>
      </c>
      <c r="E34" t="str">
        <f t="shared" si="1"/>
        <v>EH01</v>
      </c>
      <c r="F34">
        <f>IF(COUNTIF($G$3:G34,G34)=1,F33+1,F33)</f>
        <v>4</v>
      </c>
      <c r="G34" t="str">
        <f t="shared" si="2"/>
        <v>E01</v>
      </c>
      <c r="I34" s="4" t="s">
        <v>189</v>
      </c>
      <c r="J34" s="4" t="s">
        <v>113</v>
      </c>
      <c r="K34" s="4" t="s">
        <v>15</v>
      </c>
      <c r="L34" s="4" t="s">
        <v>20</v>
      </c>
      <c r="M34" s="4" t="s">
        <v>8</v>
      </c>
      <c r="N34" s="5">
        <v>145</v>
      </c>
      <c r="Q34" t="str">
        <f t="shared" si="3"/>
        <v/>
      </c>
      <c r="R34" t="str">
        <f t="shared" si="4"/>
        <v>GA</v>
      </c>
      <c r="S34" t="str">
        <f t="shared" si="5"/>
        <v/>
      </c>
      <c r="T34" t="str">
        <f t="shared" si="6"/>
        <v>GA01</v>
      </c>
      <c r="U34" t="str">
        <f t="shared" si="7"/>
        <v>B07</v>
      </c>
    </row>
    <row r="35" spans="1:21" x14ac:dyDescent="0.35">
      <c r="A35">
        <f>IF(COUNTIF($L$3:L35,L35)=1,A34+1,A34)</f>
        <v>20</v>
      </c>
      <c r="B35">
        <f>IF(COUNTIF($K$3:K35,K35)=1,B34+1,B34)</f>
        <v>4</v>
      </c>
      <c r="C35">
        <f>IF(COUNTIF($J$3:J35,J35)=1,C34+1,C34)</f>
        <v>1</v>
      </c>
      <c r="D35">
        <f>IF(COUNTIF($E$3:E35,E35)=1,D34+1,D34)</f>
        <v>20</v>
      </c>
      <c r="E35" t="str">
        <f t="shared" si="1"/>
        <v>EH01</v>
      </c>
      <c r="F35">
        <f>IF(COUNTIF($G$3:G35,G35)=1,F34+1,F34)</f>
        <v>4</v>
      </c>
      <c r="G35" t="str">
        <f t="shared" si="2"/>
        <v>E01</v>
      </c>
      <c r="I35" s="2" t="s">
        <v>189</v>
      </c>
      <c r="J35" s="2" t="s">
        <v>113</v>
      </c>
      <c r="K35" s="2" t="s">
        <v>15</v>
      </c>
      <c r="L35" s="2" t="s">
        <v>20</v>
      </c>
      <c r="M35" s="2" t="s">
        <v>199</v>
      </c>
      <c r="N35" s="3">
        <v>165</v>
      </c>
      <c r="Q35" t="str">
        <f t="shared" si="3"/>
        <v/>
      </c>
      <c r="R35" t="str">
        <f t="shared" si="4"/>
        <v>GB</v>
      </c>
      <c r="S35" t="str">
        <f t="shared" si="5"/>
        <v/>
      </c>
      <c r="T35" t="str">
        <f t="shared" si="6"/>
        <v>GB01</v>
      </c>
      <c r="U35" t="str">
        <f t="shared" si="7"/>
        <v>C07</v>
      </c>
    </row>
    <row r="36" spans="1:21" x14ac:dyDescent="0.35">
      <c r="A36">
        <f>IF(COUNTIF($L$3:L36,L36)=1,A35+1,A35)</f>
        <v>21</v>
      </c>
      <c r="B36">
        <f>IF(COUNTIF($K$3:K36,K36)=1,B35+1,B35)</f>
        <v>4</v>
      </c>
      <c r="C36">
        <f>IF(COUNTIF($J$3:J36,J36)=1,C35+1,C35)</f>
        <v>1</v>
      </c>
      <c r="D36">
        <f>IF(COUNTIF($E$3:E36,E36)=1,D35+1,D35)</f>
        <v>21</v>
      </c>
      <c r="E36" t="str">
        <f t="shared" si="1"/>
        <v>EK01</v>
      </c>
      <c r="F36">
        <f>IF(COUNTIF($G$3:G36,G36)=1,F35+1,F35)</f>
        <v>4</v>
      </c>
      <c r="G36" t="str">
        <f t="shared" si="2"/>
        <v>E01</v>
      </c>
      <c r="I36" s="4" t="s">
        <v>189</v>
      </c>
      <c r="J36" s="4" t="s">
        <v>113</v>
      </c>
      <c r="K36" s="4" t="s">
        <v>15</v>
      </c>
      <c r="L36" s="4" t="s">
        <v>21</v>
      </c>
      <c r="M36" s="4" t="s">
        <v>200</v>
      </c>
      <c r="N36" s="5">
        <v>128</v>
      </c>
      <c r="Q36" t="str">
        <f t="shared" si="3"/>
        <v/>
      </c>
      <c r="R36" t="str">
        <f t="shared" si="4"/>
        <v>GC</v>
      </c>
      <c r="S36" t="str">
        <f t="shared" si="5"/>
        <v/>
      </c>
      <c r="T36" t="str">
        <f t="shared" si="6"/>
        <v>GC01</v>
      </c>
      <c r="U36" t="str">
        <f t="shared" si="7"/>
        <v>E07</v>
      </c>
    </row>
    <row r="37" spans="1:21" x14ac:dyDescent="0.35">
      <c r="A37">
        <f>IF(COUNTIF($L$3:L37,L37)=1,A36+1,A36)</f>
        <v>21</v>
      </c>
      <c r="B37">
        <f>IF(COUNTIF($K$3:K37,K37)=1,B36+1,B36)</f>
        <v>4</v>
      </c>
      <c r="C37">
        <f>IF(COUNTIF($J$3:J37,J37)=1,C36+1,C36)</f>
        <v>1</v>
      </c>
      <c r="D37">
        <f>IF(COUNTIF($E$3:E37,E37)=1,D36+1,D36)</f>
        <v>21</v>
      </c>
      <c r="E37" t="str">
        <f t="shared" si="1"/>
        <v>EK01</v>
      </c>
      <c r="F37">
        <f>IF(COUNTIF($G$3:G37,G37)=1,F36+1,F36)</f>
        <v>4</v>
      </c>
      <c r="G37" t="str">
        <f t="shared" si="2"/>
        <v>E01</v>
      </c>
      <c r="I37" s="2" t="s">
        <v>189</v>
      </c>
      <c r="J37" s="2" t="s">
        <v>113</v>
      </c>
      <c r="K37" s="2" t="s">
        <v>15</v>
      </c>
      <c r="L37" s="2" t="s">
        <v>21</v>
      </c>
      <c r="M37" s="2" t="s">
        <v>201</v>
      </c>
      <c r="N37" s="3">
        <v>5806</v>
      </c>
      <c r="Q37" t="str">
        <f t="shared" si="3"/>
        <v/>
      </c>
      <c r="R37" t="str">
        <f t="shared" si="4"/>
        <v>GD</v>
      </c>
      <c r="S37" t="str">
        <f t="shared" si="5"/>
        <v/>
      </c>
      <c r="T37" t="str">
        <f t="shared" si="6"/>
        <v>GD01</v>
      </c>
      <c r="U37" t="str">
        <f t="shared" si="7"/>
        <v>G07</v>
      </c>
    </row>
    <row r="38" spans="1:21" x14ac:dyDescent="0.35">
      <c r="A38">
        <f>IF(COUNTIF($L$3:L38,L38)=1,A37+1,A37)</f>
        <v>21</v>
      </c>
      <c r="B38">
        <f>IF(COUNTIF($K$3:K38,K38)=1,B37+1,B37)</f>
        <v>4</v>
      </c>
      <c r="C38">
        <f>IF(COUNTIF($J$3:J38,J38)=1,C37+1,C37)</f>
        <v>1</v>
      </c>
      <c r="D38">
        <f>IF(COUNTIF($E$3:E38,E38)=1,D37+1,D37)</f>
        <v>21</v>
      </c>
      <c r="E38" t="str">
        <f t="shared" si="1"/>
        <v>EK01</v>
      </c>
      <c r="F38">
        <f>IF(COUNTIF($G$3:G38,G38)=1,F37+1,F37)</f>
        <v>4</v>
      </c>
      <c r="G38" t="str">
        <f t="shared" si="2"/>
        <v>E01</v>
      </c>
      <c r="I38" s="4" t="s">
        <v>189</v>
      </c>
      <c r="J38" s="4" t="s">
        <v>113</v>
      </c>
      <c r="K38" s="4" t="s">
        <v>15</v>
      </c>
      <c r="L38" s="4" t="s">
        <v>21</v>
      </c>
      <c r="M38" s="4" t="s">
        <v>202</v>
      </c>
      <c r="N38" s="5">
        <v>560</v>
      </c>
      <c r="Q38" t="str">
        <f t="shared" si="3"/>
        <v/>
      </c>
      <c r="R38" t="str">
        <f t="shared" si="4"/>
        <v>GF</v>
      </c>
      <c r="S38" t="str">
        <f t="shared" si="5"/>
        <v/>
      </c>
      <c r="T38" t="str">
        <f t="shared" si="6"/>
        <v>GF01</v>
      </c>
      <c r="U38" t="str">
        <f t="shared" si="7"/>
        <v>J07</v>
      </c>
    </row>
    <row r="39" spans="1:21" x14ac:dyDescent="0.35">
      <c r="A39">
        <f>IF(COUNTIF($L$3:L39,L39)=1,A38+1,A38)</f>
        <v>21</v>
      </c>
      <c r="B39">
        <f>IF(COUNTIF($K$3:K39,K39)=1,B38+1,B38)</f>
        <v>4</v>
      </c>
      <c r="C39">
        <f>IF(COUNTIF($J$3:J39,J39)=1,C38+1,C38)</f>
        <v>1</v>
      </c>
      <c r="D39">
        <f>IF(COUNTIF($E$3:E39,E39)=1,D38+1,D38)</f>
        <v>21</v>
      </c>
      <c r="E39" t="str">
        <f t="shared" si="1"/>
        <v>EK01</v>
      </c>
      <c r="F39">
        <f>IF(COUNTIF($G$3:G39,G39)=1,F38+1,F38)</f>
        <v>4</v>
      </c>
      <c r="G39" t="str">
        <f t="shared" si="2"/>
        <v>E01</v>
      </c>
      <c r="I39" s="2" t="s">
        <v>189</v>
      </c>
      <c r="J39" s="2" t="s">
        <v>113</v>
      </c>
      <c r="K39" s="2" t="s">
        <v>15</v>
      </c>
      <c r="L39" s="2" t="s">
        <v>21</v>
      </c>
      <c r="M39" s="2" t="s">
        <v>203</v>
      </c>
      <c r="N39" s="3">
        <v>66</v>
      </c>
      <c r="Q39" t="str">
        <f t="shared" si="3"/>
        <v/>
      </c>
      <c r="R39" t="str">
        <f t="shared" si="4"/>
        <v>GG</v>
      </c>
      <c r="S39" t="str">
        <f t="shared" si="5"/>
        <v/>
      </c>
      <c r="T39" t="str">
        <f t="shared" si="6"/>
        <v>GG01</v>
      </c>
      <c r="U39" t="str">
        <f t="shared" si="7"/>
        <v>A08</v>
      </c>
    </row>
    <row r="40" spans="1:21" x14ac:dyDescent="0.35">
      <c r="A40">
        <f>IF(COUNTIF($L$3:L40,L40)=1,A39+1,A39)</f>
        <v>21</v>
      </c>
      <c r="B40">
        <f>IF(COUNTIF($K$3:K40,K40)=1,B39+1,B39)</f>
        <v>4</v>
      </c>
      <c r="C40">
        <f>IF(COUNTIF($J$3:J40,J40)=1,C39+1,C39)</f>
        <v>1</v>
      </c>
      <c r="D40">
        <f>IF(COUNTIF($E$3:E40,E40)=1,D39+1,D39)</f>
        <v>21</v>
      </c>
      <c r="E40" t="str">
        <f t="shared" si="1"/>
        <v>EK01</v>
      </c>
      <c r="F40">
        <f>IF(COUNTIF($G$3:G40,G40)=1,F39+1,F39)</f>
        <v>4</v>
      </c>
      <c r="G40" t="str">
        <f t="shared" si="2"/>
        <v>E01</v>
      </c>
      <c r="I40" s="4" t="s">
        <v>189</v>
      </c>
      <c r="J40" s="4" t="s">
        <v>113</v>
      </c>
      <c r="K40" s="4" t="s">
        <v>15</v>
      </c>
      <c r="L40" s="4" t="s">
        <v>21</v>
      </c>
      <c r="M40" s="4" t="s">
        <v>204</v>
      </c>
      <c r="N40" s="5">
        <v>118</v>
      </c>
      <c r="Q40" t="str">
        <f t="shared" si="3"/>
        <v/>
      </c>
      <c r="R40" t="str">
        <f t="shared" si="4"/>
        <v>ET</v>
      </c>
      <c r="S40" t="str">
        <f t="shared" si="5"/>
        <v/>
      </c>
      <c r="T40" t="str">
        <f t="shared" si="6"/>
        <v>AA02</v>
      </c>
      <c r="U40" t="str">
        <f t="shared" si="7"/>
        <v>B08</v>
      </c>
    </row>
    <row r="41" spans="1:21" x14ac:dyDescent="0.35">
      <c r="A41">
        <f>IF(COUNTIF($L$3:L41,L41)=1,A40+1,A40)</f>
        <v>22</v>
      </c>
      <c r="B41">
        <f>IF(COUNTIF($K$3:K41,K41)=1,B40+1,B40)</f>
        <v>4</v>
      </c>
      <c r="C41">
        <f>IF(COUNTIF($J$3:J41,J41)=1,C40+1,C40)</f>
        <v>1</v>
      </c>
      <c r="D41">
        <f>IF(COUNTIF($E$3:E41,E41)=1,D40+1,D40)</f>
        <v>22</v>
      </c>
      <c r="E41" t="str">
        <f t="shared" si="1"/>
        <v>EL01</v>
      </c>
      <c r="F41">
        <f>IF(COUNTIF($G$3:G41,G41)=1,F40+1,F40)</f>
        <v>4</v>
      </c>
      <c r="G41" t="str">
        <f t="shared" si="2"/>
        <v>E01</v>
      </c>
      <c r="I41" s="2" t="s">
        <v>189</v>
      </c>
      <c r="J41" s="2" t="s">
        <v>113</v>
      </c>
      <c r="K41" s="2" t="s">
        <v>15</v>
      </c>
      <c r="L41" s="2" t="s">
        <v>22</v>
      </c>
      <c r="M41" s="2" t="s">
        <v>8</v>
      </c>
      <c r="N41" s="3">
        <v>253</v>
      </c>
      <c r="Q41" t="str">
        <f t="shared" si="3"/>
        <v/>
      </c>
      <c r="R41" t="str">
        <f t="shared" si="4"/>
        <v>BF</v>
      </c>
      <c r="S41" t="str">
        <f t="shared" si="5"/>
        <v/>
      </c>
      <c r="T41" t="str">
        <f t="shared" si="6"/>
        <v>AC02</v>
      </c>
      <c r="U41" t="str">
        <f t="shared" si="7"/>
        <v>C08</v>
      </c>
    </row>
    <row r="42" spans="1:21" x14ac:dyDescent="0.35">
      <c r="A42">
        <f>IF(COUNTIF($L$3:L42,L42)=1,A41+1,A41)</f>
        <v>22</v>
      </c>
      <c r="B42">
        <f>IF(COUNTIF($K$3:K42,K42)=1,B41+1,B41)</f>
        <v>4</v>
      </c>
      <c r="C42">
        <f>IF(COUNTIF($J$3:J42,J42)=1,C41+1,C41)</f>
        <v>1</v>
      </c>
      <c r="D42">
        <f>IF(COUNTIF($E$3:E42,E42)=1,D41+1,D41)</f>
        <v>22</v>
      </c>
      <c r="E42" t="str">
        <f t="shared" si="1"/>
        <v>EL01</v>
      </c>
      <c r="F42">
        <f>IF(COUNTIF($G$3:G42,G42)=1,F41+1,F41)</f>
        <v>4</v>
      </c>
      <c r="G42" t="str">
        <f t="shared" si="2"/>
        <v>E01</v>
      </c>
      <c r="I42" s="4" t="s">
        <v>189</v>
      </c>
      <c r="J42" s="4" t="s">
        <v>113</v>
      </c>
      <c r="K42" s="4" t="s">
        <v>15</v>
      </c>
      <c r="L42" s="4" t="s">
        <v>22</v>
      </c>
      <c r="M42" s="4" t="s">
        <v>205</v>
      </c>
      <c r="N42" s="5">
        <v>70</v>
      </c>
      <c r="Q42" t="str">
        <f t="shared" si="3"/>
        <v/>
      </c>
      <c r="R42" t="str">
        <f t="shared" si="4"/>
        <v>JA</v>
      </c>
      <c r="S42" t="str">
        <f t="shared" si="5"/>
        <v/>
      </c>
      <c r="T42" t="str">
        <f t="shared" si="6"/>
        <v>AE02</v>
      </c>
      <c r="U42" t="str">
        <f t="shared" si="7"/>
        <v>E08</v>
      </c>
    </row>
    <row r="43" spans="1:21" x14ac:dyDescent="0.35">
      <c r="A43">
        <f>IF(COUNTIF($L$3:L43,L43)=1,A42+1,A42)</f>
        <v>22</v>
      </c>
      <c r="B43">
        <f>IF(COUNTIF($K$3:K43,K43)=1,B42+1,B42)</f>
        <v>4</v>
      </c>
      <c r="C43">
        <f>IF(COUNTIF($J$3:J43,J43)=1,C42+1,C42)</f>
        <v>1</v>
      </c>
      <c r="D43">
        <f>IF(COUNTIF($E$3:E43,E43)=1,D42+1,D42)</f>
        <v>22</v>
      </c>
      <c r="E43" t="str">
        <f t="shared" si="1"/>
        <v>EL01</v>
      </c>
      <c r="F43">
        <f>IF(COUNTIF($G$3:G43,G43)=1,F42+1,F42)</f>
        <v>4</v>
      </c>
      <c r="G43" t="str">
        <f t="shared" si="2"/>
        <v>E01</v>
      </c>
      <c r="I43" s="2" t="s">
        <v>189</v>
      </c>
      <c r="J43" s="2" t="s">
        <v>113</v>
      </c>
      <c r="K43" s="2" t="s">
        <v>15</v>
      </c>
      <c r="L43" s="2" t="s">
        <v>22</v>
      </c>
      <c r="M43" s="2" t="s">
        <v>206</v>
      </c>
      <c r="N43" s="3">
        <v>85</v>
      </c>
      <c r="Q43" t="str">
        <f t="shared" si="3"/>
        <v/>
      </c>
      <c r="R43" t="str">
        <f t="shared" si="4"/>
        <v xml:space="preserve">N </v>
      </c>
      <c r="S43" t="str">
        <f t="shared" si="5"/>
        <v/>
      </c>
      <c r="T43" t="str">
        <f t="shared" si="6"/>
        <v>AT02</v>
      </c>
      <c r="U43" t="str">
        <f t="shared" si="7"/>
        <v>G08</v>
      </c>
    </row>
    <row r="44" spans="1:21" x14ac:dyDescent="0.35">
      <c r="A44">
        <f>IF(COUNTIF($L$3:L44,L44)=1,A43+1,A43)</f>
        <v>22</v>
      </c>
      <c r="B44">
        <f>IF(COUNTIF($K$3:K44,K44)=1,B43+1,B43)</f>
        <v>4</v>
      </c>
      <c r="C44">
        <f>IF(COUNTIF($J$3:J44,J44)=1,C43+1,C43)</f>
        <v>1</v>
      </c>
      <c r="D44">
        <f>IF(COUNTIF($E$3:E44,E44)=1,D43+1,D43)</f>
        <v>22</v>
      </c>
      <c r="E44" t="str">
        <f t="shared" si="1"/>
        <v>EL01</v>
      </c>
      <c r="F44">
        <f>IF(COUNTIF($G$3:G44,G44)=1,F43+1,F43)</f>
        <v>4</v>
      </c>
      <c r="G44" t="str">
        <f t="shared" si="2"/>
        <v>E01</v>
      </c>
      <c r="I44" s="4" t="s">
        <v>189</v>
      </c>
      <c r="J44" s="4" t="s">
        <v>113</v>
      </c>
      <c r="K44" s="4" t="s">
        <v>15</v>
      </c>
      <c r="L44" s="4" t="s">
        <v>22</v>
      </c>
      <c r="M44" s="4" t="s">
        <v>207</v>
      </c>
      <c r="N44" s="5">
        <v>1266</v>
      </c>
      <c r="Q44" t="str">
        <f t="shared" si="3"/>
        <v/>
      </c>
      <c r="R44" t="str">
        <f t="shared" si="4"/>
        <v>BZ</v>
      </c>
      <c r="S44" t="str">
        <f t="shared" si="5"/>
        <v/>
      </c>
      <c r="T44" t="str">
        <f t="shared" si="6"/>
        <v>BA02</v>
      </c>
      <c r="U44" t="str">
        <f t="shared" si="7"/>
        <v>N08</v>
      </c>
    </row>
    <row r="45" spans="1:21" x14ac:dyDescent="0.35">
      <c r="A45">
        <f>IF(COUNTIF($L$3:L45,L45)=1,A44+1,A44)</f>
        <v>22</v>
      </c>
      <c r="B45">
        <f>IF(COUNTIF($K$3:K45,K45)=1,B44+1,B44)</f>
        <v>4</v>
      </c>
      <c r="C45">
        <f>IF(COUNTIF($J$3:J45,J45)=1,C44+1,C44)</f>
        <v>1</v>
      </c>
      <c r="D45">
        <f>IF(COUNTIF($E$3:E45,E45)=1,D44+1,D44)</f>
        <v>22</v>
      </c>
      <c r="E45" t="str">
        <f t="shared" si="1"/>
        <v>EL01</v>
      </c>
      <c r="F45">
        <f>IF(COUNTIF($G$3:G45,G45)=1,F44+1,F44)</f>
        <v>4</v>
      </c>
      <c r="G45" t="str">
        <f t="shared" si="2"/>
        <v>E01</v>
      </c>
      <c r="I45" s="2" t="s">
        <v>189</v>
      </c>
      <c r="J45" s="2" t="s">
        <v>113</v>
      </c>
      <c r="K45" s="2" t="s">
        <v>15</v>
      </c>
      <c r="L45" s="2" t="s">
        <v>22</v>
      </c>
      <c r="M45" s="2" t="s">
        <v>208</v>
      </c>
      <c r="N45" s="3">
        <v>0</v>
      </c>
      <c r="Q45" t="str">
        <f t="shared" si="3"/>
        <v/>
      </c>
      <c r="R45" t="str">
        <f t="shared" si="4"/>
        <v/>
      </c>
      <c r="S45" t="str">
        <f t="shared" si="5"/>
        <v/>
      </c>
      <c r="T45" t="str">
        <f t="shared" si="6"/>
        <v>BB02</v>
      </c>
      <c r="U45" t="str">
        <f t="shared" si="7"/>
        <v>A09</v>
      </c>
    </row>
    <row r="46" spans="1:21" x14ac:dyDescent="0.35">
      <c r="A46">
        <f>IF(COUNTIF($L$3:L46,L46)=1,A45+1,A45)</f>
        <v>22</v>
      </c>
      <c r="B46">
        <f>IF(COUNTIF($K$3:K46,K46)=1,B45+1,B45)</f>
        <v>4</v>
      </c>
      <c r="C46">
        <f>IF(COUNTIF($J$3:J46,J46)=1,C45+1,C45)</f>
        <v>1</v>
      </c>
      <c r="D46">
        <f>IF(COUNTIF($E$3:E46,E46)=1,D45+1,D45)</f>
        <v>22</v>
      </c>
      <c r="E46" t="str">
        <f t="shared" si="1"/>
        <v>EL01</v>
      </c>
      <c r="F46">
        <f>IF(COUNTIF($G$3:G46,G46)=1,F45+1,F45)</f>
        <v>4</v>
      </c>
      <c r="G46" t="str">
        <f t="shared" si="2"/>
        <v>E01</v>
      </c>
      <c r="I46" s="4" t="s">
        <v>189</v>
      </c>
      <c r="J46" s="4" t="s">
        <v>113</v>
      </c>
      <c r="K46" s="4" t="s">
        <v>15</v>
      </c>
      <c r="L46" s="4" t="s">
        <v>22</v>
      </c>
      <c r="M46" s="4" t="s">
        <v>209</v>
      </c>
      <c r="N46" s="5">
        <v>175</v>
      </c>
      <c r="Q46" t="str">
        <f t="shared" si="3"/>
        <v/>
      </c>
      <c r="R46" t="str">
        <f t="shared" si="4"/>
        <v/>
      </c>
      <c r="S46" t="str">
        <f t="shared" si="5"/>
        <v/>
      </c>
      <c r="T46" t="str">
        <f t="shared" si="6"/>
        <v>BC02</v>
      </c>
      <c r="U46" t="str">
        <f t="shared" si="7"/>
        <v>B09</v>
      </c>
    </row>
    <row r="47" spans="1:21" x14ac:dyDescent="0.35">
      <c r="A47">
        <f>IF(COUNTIF($L$3:L47,L47)=1,A46+1,A46)</f>
        <v>22</v>
      </c>
      <c r="B47">
        <f>IF(COUNTIF($K$3:K47,K47)=1,B46+1,B46)</f>
        <v>4</v>
      </c>
      <c r="C47">
        <f>IF(COUNTIF($J$3:J47,J47)=1,C46+1,C46)</f>
        <v>1</v>
      </c>
      <c r="D47">
        <f>IF(COUNTIF($E$3:E47,E47)=1,D46+1,D46)</f>
        <v>22</v>
      </c>
      <c r="E47" t="str">
        <f t="shared" si="1"/>
        <v>EL01</v>
      </c>
      <c r="F47">
        <f>IF(COUNTIF($G$3:G47,G47)=1,F46+1,F46)</f>
        <v>4</v>
      </c>
      <c r="G47" t="str">
        <f t="shared" si="2"/>
        <v>E01</v>
      </c>
      <c r="I47" s="2" t="s">
        <v>189</v>
      </c>
      <c r="J47" s="2" t="s">
        <v>113</v>
      </c>
      <c r="K47" s="2" t="s">
        <v>15</v>
      </c>
      <c r="L47" s="2" t="s">
        <v>22</v>
      </c>
      <c r="M47" s="2" t="s">
        <v>210</v>
      </c>
      <c r="N47" s="3">
        <v>0</v>
      </c>
      <c r="Q47" t="str">
        <f t="shared" si="3"/>
        <v/>
      </c>
      <c r="R47" t="str">
        <f t="shared" si="4"/>
        <v/>
      </c>
      <c r="S47" t="str">
        <f t="shared" si="5"/>
        <v/>
      </c>
      <c r="T47" t="str">
        <f t="shared" si="6"/>
        <v>BD02</v>
      </c>
      <c r="U47" t="str">
        <f t="shared" si="7"/>
        <v>C09</v>
      </c>
    </row>
    <row r="48" spans="1:21" x14ac:dyDescent="0.35">
      <c r="A48">
        <f>IF(COUNTIF($L$3:L48,L48)=1,A47+1,A47)</f>
        <v>22</v>
      </c>
      <c r="B48">
        <f>IF(COUNTIF($K$3:K48,K48)=1,B47+1,B47)</f>
        <v>4</v>
      </c>
      <c r="C48">
        <f>IF(COUNTIF($J$3:J48,J48)=1,C47+1,C47)</f>
        <v>1</v>
      </c>
      <c r="D48">
        <f>IF(COUNTIF($E$3:E48,E48)=1,D47+1,D47)</f>
        <v>22</v>
      </c>
      <c r="E48" t="str">
        <f t="shared" si="1"/>
        <v>EL01</v>
      </c>
      <c r="F48">
        <f>IF(COUNTIF($G$3:G48,G48)=1,F47+1,F47)</f>
        <v>4</v>
      </c>
      <c r="G48" t="str">
        <f t="shared" si="2"/>
        <v>E01</v>
      </c>
      <c r="I48" s="4" t="s">
        <v>189</v>
      </c>
      <c r="J48" s="4" t="s">
        <v>113</v>
      </c>
      <c r="K48" s="4" t="s">
        <v>15</v>
      </c>
      <c r="L48" s="4" t="s">
        <v>22</v>
      </c>
      <c r="M48" s="4" t="s">
        <v>211</v>
      </c>
      <c r="N48" s="5">
        <v>0</v>
      </c>
      <c r="Q48" t="str">
        <f t="shared" si="3"/>
        <v/>
      </c>
      <c r="R48" t="str">
        <f t="shared" si="4"/>
        <v/>
      </c>
      <c r="S48" t="str">
        <f t="shared" si="5"/>
        <v/>
      </c>
      <c r="T48" t="str">
        <f t="shared" si="6"/>
        <v>BH02</v>
      </c>
      <c r="U48" t="str">
        <f t="shared" si="7"/>
        <v>E09</v>
      </c>
    </row>
    <row r="49" spans="1:21" x14ac:dyDescent="0.35">
      <c r="A49">
        <f>IF(COUNTIF($L$3:L49,L49)=1,A48+1,A48)</f>
        <v>23</v>
      </c>
      <c r="B49">
        <f>IF(COUNTIF($K$3:K49,K49)=1,B48+1,B48)</f>
        <v>4</v>
      </c>
      <c r="C49">
        <f>IF(COUNTIF($J$3:J49,J49)=1,C48+1,C48)</f>
        <v>1</v>
      </c>
      <c r="D49">
        <f>IF(COUNTIF($E$3:E49,E49)=1,D48+1,D48)</f>
        <v>23</v>
      </c>
      <c r="E49" t="str">
        <f t="shared" si="1"/>
        <v>EM01</v>
      </c>
      <c r="F49">
        <f>IF(COUNTIF($G$3:G49,G49)=1,F48+1,F48)</f>
        <v>4</v>
      </c>
      <c r="G49" t="str">
        <f t="shared" si="2"/>
        <v>E01</v>
      </c>
      <c r="I49" s="2" t="s">
        <v>189</v>
      </c>
      <c r="J49" s="2" t="s">
        <v>113</v>
      </c>
      <c r="K49" s="2" t="s">
        <v>15</v>
      </c>
      <c r="L49" s="2" t="s">
        <v>106</v>
      </c>
      <c r="M49" s="2" t="s">
        <v>8</v>
      </c>
      <c r="N49" s="3">
        <v>3203</v>
      </c>
      <c r="Q49" t="str">
        <f t="shared" si="3"/>
        <v/>
      </c>
      <c r="R49" t="str">
        <f t="shared" si="4"/>
        <v/>
      </c>
      <c r="S49" t="str">
        <f t="shared" si="5"/>
        <v/>
      </c>
      <c r="T49" t="str">
        <f t="shared" si="6"/>
        <v>C 02</v>
      </c>
      <c r="U49" t="str">
        <f t="shared" si="7"/>
        <v>G09</v>
      </c>
    </row>
    <row r="50" spans="1:21" x14ac:dyDescent="0.35">
      <c r="A50">
        <f>IF(COUNTIF($L$3:L50,L50)=1,A49+1,A49)</f>
        <v>24</v>
      </c>
      <c r="B50">
        <f>IF(COUNTIF($K$3:K50,K50)=1,B49+1,B49)</f>
        <v>4</v>
      </c>
      <c r="C50">
        <f>IF(COUNTIF($J$3:J50,J50)=1,C49+1,C49)</f>
        <v>1</v>
      </c>
      <c r="D50">
        <f>IF(COUNTIF($E$3:E50,E50)=1,D49+1,D49)</f>
        <v>24</v>
      </c>
      <c r="E50" t="str">
        <f t="shared" si="1"/>
        <v>EN01</v>
      </c>
      <c r="F50">
        <f>IF(COUNTIF($G$3:G50,G50)=1,F49+1,F49)</f>
        <v>4</v>
      </c>
      <c r="G50" t="str">
        <f t="shared" si="2"/>
        <v>E01</v>
      </c>
      <c r="I50" s="4" t="s">
        <v>189</v>
      </c>
      <c r="J50" s="4" t="s">
        <v>113</v>
      </c>
      <c r="K50" s="4" t="s">
        <v>15</v>
      </c>
      <c r="L50" s="4" t="s">
        <v>23</v>
      </c>
      <c r="M50" s="4" t="s">
        <v>8</v>
      </c>
      <c r="N50" s="5">
        <v>1795</v>
      </c>
      <c r="Q50" t="str">
        <f t="shared" si="3"/>
        <v/>
      </c>
      <c r="R50" t="str">
        <f t="shared" si="4"/>
        <v/>
      </c>
      <c r="S50" t="str">
        <f t="shared" si="5"/>
        <v/>
      </c>
      <c r="T50" t="str">
        <f t="shared" si="6"/>
        <v>EA02</v>
      </c>
      <c r="U50" t="str">
        <f t="shared" si="7"/>
        <v>N09</v>
      </c>
    </row>
    <row r="51" spans="1:21" x14ac:dyDescent="0.35">
      <c r="A51">
        <f>IF(COUNTIF($L$3:L51,L51)=1,A50+1,A50)</f>
        <v>24</v>
      </c>
      <c r="B51">
        <f>IF(COUNTIF($K$3:K51,K51)=1,B50+1,B50)</f>
        <v>4</v>
      </c>
      <c r="C51">
        <f>IF(COUNTIF($J$3:J51,J51)=1,C50+1,C50)</f>
        <v>1</v>
      </c>
      <c r="D51">
        <f>IF(COUNTIF($E$3:E51,E51)=1,D50+1,D50)</f>
        <v>24</v>
      </c>
      <c r="E51" t="str">
        <f t="shared" si="1"/>
        <v>EN01</v>
      </c>
      <c r="F51">
        <f>IF(COUNTIF($G$3:G51,G51)=1,F50+1,F50)</f>
        <v>4</v>
      </c>
      <c r="G51" t="str">
        <f t="shared" si="2"/>
        <v>E01</v>
      </c>
      <c r="I51" s="2" t="s">
        <v>189</v>
      </c>
      <c r="J51" s="2" t="s">
        <v>113</v>
      </c>
      <c r="K51" s="2" t="s">
        <v>15</v>
      </c>
      <c r="L51" s="2" t="s">
        <v>23</v>
      </c>
      <c r="M51" s="2" t="s">
        <v>212</v>
      </c>
      <c r="N51" s="3">
        <v>42</v>
      </c>
      <c r="Q51" t="str">
        <f t="shared" si="3"/>
        <v/>
      </c>
      <c r="R51" t="str">
        <f t="shared" si="4"/>
        <v/>
      </c>
      <c r="S51" t="str">
        <f t="shared" si="5"/>
        <v/>
      </c>
      <c r="T51" t="str">
        <f t="shared" si="6"/>
        <v>EB02</v>
      </c>
      <c r="U51" t="str">
        <f t="shared" si="7"/>
        <v>A10</v>
      </c>
    </row>
    <row r="52" spans="1:21" x14ac:dyDescent="0.35">
      <c r="A52">
        <f>IF(COUNTIF($L$3:L52,L52)=1,A51+1,A51)</f>
        <v>24</v>
      </c>
      <c r="B52">
        <f>IF(COUNTIF($K$3:K52,K52)=1,B51+1,B51)</f>
        <v>4</v>
      </c>
      <c r="C52">
        <f>IF(COUNTIF($J$3:J52,J52)=1,C51+1,C51)</f>
        <v>1</v>
      </c>
      <c r="D52">
        <f>IF(COUNTIF($E$3:E52,E52)=1,D51+1,D51)</f>
        <v>24</v>
      </c>
      <c r="E52" t="str">
        <f t="shared" si="1"/>
        <v>EN01</v>
      </c>
      <c r="F52">
        <f>IF(COUNTIF($G$3:G52,G52)=1,F51+1,F51)</f>
        <v>4</v>
      </c>
      <c r="G52" t="str">
        <f t="shared" si="2"/>
        <v>E01</v>
      </c>
      <c r="I52" s="4" t="s">
        <v>189</v>
      </c>
      <c r="J52" s="4" t="s">
        <v>113</v>
      </c>
      <c r="K52" s="4" t="s">
        <v>15</v>
      </c>
      <c r="L52" s="4" t="s">
        <v>23</v>
      </c>
      <c r="M52" s="4" t="s">
        <v>213</v>
      </c>
      <c r="N52" s="5">
        <v>115</v>
      </c>
      <c r="Q52" t="str">
        <f t="shared" si="3"/>
        <v/>
      </c>
      <c r="R52" t="str">
        <f t="shared" si="4"/>
        <v/>
      </c>
      <c r="S52" t="str">
        <f t="shared" si="5"/>
        <v/>
      </c>
      <c r="T52" t="str">
        <f t="shared" si="6"/>
        <v>EC02</v>
      </c>
      <c r="U52" t="str">
        <f t="shared" si="7"/>
        <v>B10</v>
      </c>
    </row>
    <row r="53" spans="1:21" x14ac:dyDescent="0.35">
      <c r="A53">
        <f>IF(COUNTIF($L$3:L53,L53)=1,A52+1,A52)</f>
        <v>25</v>
      </c>
      <c r="B53">
        <f>IF(COUNTIF($K$3:K53,K53)=1,B52+1,B52)</f>
        <v>4</v>
      </c>
      <c r="C53">
        <f>IF(COUNTIF($J$3:J53,J53)=1,C52+1,C52)</f>
        <v>1</v>
      </c>
      <c r="D53">
        <f>IF(COUNTIF($E$3:E53,E53)=1,D52+1,D52)</f>
        <v>25</v>
      </c>
      <c r="E53" t="str">
        <f t="shared" si="1"/>
        <v>EP01</v>
      </c>
      <c r="F53">
        <f>IF(COUNTIF($G$3:G53,G53)=1,F52+1,F52)</f>
        <v>4</v>
      </c>
      <c r="G53" t="str">
        <f t="shared" si="2"/>
        <v>E01</v>
      </c>
      <c r="I53" s="4" t="s">
        <v>189</v>
      </c>
      <c r="J53" s="4" t="s">
        <v>113</v>
      </c>
      <c r="K53" s="4" t="s">
        <v>15</v>
      </c>
      <c r="L53" s="4" t="s">
        <v>24</v>
      </c>
      <c r="M53" s="4" t="s">
        <v>214</v>
      </c>
      <c r="N53" s="5">
        <v>0</v>
      </c>
      <c r="Q53" t="str">
        <f t="shared" si="3"/>
        <v/>
      </c>
      <c r="R53" t="str">
        <f t="shared" si="4"/>
        <v/>
      </c>
      <c r="S53" t="str">
        <f t="shared" si="5"/>
        <v/>
      </c>
      <c r="T53" t="str">
        <f t="shared" si="6"/>
        <v>ED02</v>
      </c>
      <c r="U53" t="str">
        <f t="shared" si="7"/>
        <v>C10</v>
      </c>
    </row>
    <row r="54" spans="1:21" x14ac:dyDescent="0.35">
      <c r="A54">
        <f>IF(COUNTIF($L$3:L54,L54)=1,A53+1,A53)</f>
        <v>25</v>
      </c>
      <c r="B54">
        <f>IF(COUNTIF($K$3:K54,K54)=1,B53+1,B53)</f>
        <v>4</v>
      </c>
      <c r="C54">
        <f>IF(COUNTIF($J$3:J54,J54)=1,C53+1,C53)</f>
        <v>1</v>
      </c>
      <c r="D54">
        <f>IF(COUNTIF($E$3:E54,E54)=1,D53+1,D53)</f>
        <v>25</v>
      </c>
      <c r="E54" t="str">
        <f t="shared" si="1"/>
        <v>EP01</v>
      </c>
      <c r="F54">
        <f>IF(COUNTIF($G$3:G54,G54)=1,F53+1,F53)</f>
        <v>4</v>
      </c>
      <c r="G54" t="str">
        <f t="shared" si="2"/>
        <v>E01</v>
      </c>
      <c r="I54" s="2" t="s">
        <v>189</v>
      </c>
      <c r="J54" s="2" t="s">
        <v>113</v>
      </c>
      <c r="K54" s="2" t="s">
        <v>15</v>
      </c>
      <c r="L54" s="2" t="s">
        <v>24</v>
      </c>
      <c r="M54" s="2" t="s">
        <v>215</v>
      </c>
      <c r="N54" s="3">
        <v>1097</v>
      </c>
      <c r="Q54" t="str">
        <f t="shared" si="3"/>
        <v/>
      </c>
      <c r="R54" t="str">
        <f t="shared" si="4"/>
        <v/>
      </c>
      <c r="S54" t="str">
        <f t="shared" si="5"/>
        <v/>
      </c>
      <c r="T54" t="str">
        <f t="shared" si="6"/>
        <v>EE02</v>
      </c>
      <c r="U54" t="str">
        <f t="shared" si="7"/>
        <v>E10</v>
      </c>
    </row>
    <row r="55" spans="1:21" x14ac:dyDescent="0.35">
      <c r="A55">
        <f>IF(COUNTIF($L$3:L55,L55)=1,A54+1,A54)</f>
        <v>25</v>
      </c>
      <c r="B55">
        <f>IF(COUNTIF($K$3:K55,K55)=1,B54+1,B54)</f>
        <v>4</v>
      </c>
      <c r="C55">
        <f>IF(COUNTIF($J$3:J55,J55)=1,C54+1,C54)</f>
        <v>1</v>
      </c>
      <c r="D55">
        <f>IF(COUNTIF($E$3:E55,E55)=1,D54+1,D54)</f>
        <v>25</v>
      </c>
      <c r="E55" t="str">
        <f t="shared" si="1"/>
        <v>EP01</v>
      </c>
      <c r="F55">
        <f>IF(COUNTIF($G$3:G55,G55)=1,F54+1,F54)</f>
        <v>4</v>
      </c>
      <c r="G55" t="str">
        <f t="shared" si="2"/>
        <v>E01</v>
      </c>
      <c r="I55" s="4" t="s">
        <v>189</v>
      </c>
      <c r="J55" s="4" t="s">
        <v>113</v>
      </c>
      <c r="K55" s="4" t="s">
        <v>15</v>
      </c>
      <c r="L55" s="4" t="s">
        <v>24</v>
      </c>
      <c r="M55" s="4" t="s">
        <v>216</v>
      </c>
      <c r="N55" s="5">
        <v>119</v>
      </c>
      <c r="Q55" t="str">
        <f t="shared" si="3"/>
        <v/>
      </c>
      <c r="R55" t="str">
        <f t="shared" si="4"/>
        <v/>
      </c>
      <c r="S55" t="str">
        <f t="shared" si="5"/>
        <v/>
      </c>
      <c r="T55" t="str">
        <f t="shared" si="6"/>
        <v>EF02</v>
      </c>
      <c r="U55" t="str">
        <f t="shared" si="7"/>
        <v>G10</v>
      </c>
    </row>
    <row r="56" spans="1:21" x14ac:dyDescent="0.35">
      <c r="A56">
        <f>IF(COUNTIF($L$3:L56,L56)=1,A55+1,A55)</f>
        <v>26</v>
      </c>
      <c r="B56">
        <f>IF(COUNTIF($K$3:K56,K56)=1,B55+1,B55)</f>
        <v>4</v>
      </c>
      <c r="C56">
        <f>IF(COUNTIF($J$3:J56,J56)=1,C55+1,C55)</f>
        <v>1</v>
      </c>
      <c r="D56">
        <f>IF(COUNTIF($E$3:E56,E56)=1,D55+1,D55)</f>
        <v>26</v>
      </c>
      <c r="E56" t="str">
        <f t="shared" si="1"/>
        <v>ER01</v>
      </c>
      <c r="F56">
        <f>IF(COUNTIF($G$3:G56,G56)=1,F55+1,F55)</f>
        <v>4</v>
      </c>
      <c r="G56" t="str">
        <f t="shared" si="2"/>
        <v>E01</v>
      </c>
      <c r="I56" s="2" t="s">
        <v>189</v>
      </c>
      <c r="J56" s="2" t="s">
        <v>113</v>
      </c>
      <c r="K56" s="2" t="s">
        <v>15</v>
      </c>
      <c r="L56" s="2" t="s">
        <v>25</v>
      </c>
      <c r="M56" s="2" t="s">
        <v>8</v>
      </c>
      <c r="N56" s="3">
        <v>50</v>
      </c>
      <c r="Q56" t="str">
        <f t="shared" si="3"/>
        <v/>
      </c>
      <c r="R56" t="str">
        <f t="shared" si="4"/>
        <v/>
      </c>
      <c r="S56" t="str">
        <f t="shared" si="5"/>
        <v/>
      </c>
      <c r="T56" t="str">
        <f t="shared" si="6"/>
        <v>EG02</v>
      </c>
      <c r="U56" t="str">
        <f t="shared" si="7"/>
        <v>A11</v>
      </c>
    </row>
    <row r="57" spans="1:21" x14ac:dyDescent="0.35">
      <c r="A57">
        <f>IF(COUNTIF($L$3:L57,L57)=1,A56+1,A56)</f>
        <v>26</v>
      </c>
      <c r="B57">
        <f>IF(COUNTIF($K$3:K57,K57)=1,B56+1,B56)</f>
        <v>4</v>
      </c>
      <c r="C57">
        <f>IF(COUNTIF($J$3:J57,J57)=1,C56+1,C56)</f>
        <v>1</v>
      </c>
      <c r="D57">
        <f>IF(COUNTIF($E$3:E57,E57)=1,D56+1,D56)</f>
        <v>26</v>
      </c>
      <c r="E57" t="str">
        <f t="shared" si="1"/>
        <v>ER01</v>
      </c>
      <c r="F57">
        <f>IF(COUNTIF($G$3:G57,G57)=1,F56+1,F56)</f>
        <v>4</v>
      </c>
      <c r="G57" t="str">
        <f t="shared" si="2"/>
        <v>E01</v>
      </c>
      <c r="I57" s="4" t="s">
        <v>189</v>
      </c>
      <c r="J57" s="4" t="s">
        <v>113</v>
      </c>
      <c r="K57" s="4" t="s">
        <v>15</v>
      </c>
      <c r="L57" s="4" t="s">
        <v>25</v>
      </c>
      <c r="M57" s="4" t="s">
        <v>217</v>
      </c>
      <c r="N57" s="5">
        <v>93</v>
      </c>
      <c r="Q57" t="str">
        <f t="shared" si="3"/>
        <v/>
      </c>
      <c r="R57" t="str">
        <f t="shared" si="4"/>
        <v/>
      </c>
      <c r="S57" t="str">
        <f t="shared" si="5"/>
        <v/>
      </c>
      <c r="T57" t="str">
        <f t="shared" si="6"/>
        <v>EH02</v>
      </c>
      <c r="U57" t="str">
        <f t="shared" si="7"/>
        <v>B11</v>
      </c>
    </row>
    <row r="58" spans="1:21" x14ac:dyDescent="0.35">
      <c r="A58">
        <f>IF(COUNTIF($L$3:L58,L58)=1,A57+1,A57)</f>
        <v>26</v>
      </c>
      <c r="B58">
        <f>IF(COUNTIF($K$3:K58,K58)=1,B57+1,B57)</f>
        <v>4</v>
      </c>
      <c r="C58">
        <f>IF(COUNTIF($J$3:J58,J58)=1,C57+1,C57)</f>
        <v>1</v>
      </c>
      <c r="D58">
        <f>IF(COUNTIF($E$3:E58,E58)=1,D57+1,D57)</f>
        <v>26</v>
      </c>
      <c r="E58" t="str">
        <f t="shared" si="1"/>
        <v>ER01</v>
      </c>
      <c r="F58">
        <f>IF(COUNTIF($G$3:G58,G58)=1,F57+1,F57)</f>
        <v>4</v>
      </c>
      <c r="G58" t="str">
        <f t="shared" si="2"/>
        <v>E01</v>
      </c>
      <c r="I58" s="2" t="s">
        <v>189</v>
      </c>
      <c r="J58" s="2" t="s">
        <v>113</v>
      </c>
      <c r="K58" s="2" t="s">
        <v>15</v>
      </c>
      <c r="L58" s="2" t="s">
        <v>25</v>
      </c>
      <c r="M58" s="2" t="s">
        <v>218</v>
      </c>
      <c r="N58" s="3">
        <v>1250</v>
      </c>
      <c r="Q58" t="str">
        <f t="shared" si="3"/>
        <v/>
      </c>
      <c r="R58" t="str">
        <f t="shared" si="4"/>
        <v/>
      </c>
      <c r="S58" t="str">
        <f t="shared" si="5"/>
        <v/>
      </c>
      <c r="T58" t="str">
        <f t="shared" si="6"/>
        <v>EK02</v>
      </c>
      <c r="U58" t="str">
        <f t="shared" si="7"/>
        <v>C11</v>
      </c>
    </row>
    <row r="59" spans="1:21" x14ac:dyDescent="0.35">
      <c r="A59">
        <f>IF(COUNTIF($L$3:L59,L59)=1,A58+1,A58)</f>
        <v>26</v>
      </c>
      <c r="B59">
        <f>IF(COUNTIF($K$3:K59,K59)=1,B58+1,B58)</f>
        <v>4</v>
      </c>
      <c r="C59">
        <f>IF(COUNTIF($J$3:J59,J59)=1,C58+1,C58)</f>
        <v>1</v>
      </c>
      <c r="D59">
        <f>IF(COUNTIF($E$3:E59,E59)=1,D58+1,D58)</f>
        <v>26</v>
      </c>
      <c r="E59" t="str">
        <f t="shared" si="1"/>
        <v>ER01</v>
      </c>
      <c r="F59">
        <f>IF(COUNTIF($G$3:G59,G59)=1,F58+1,F58)</f>
        <v>4</v>
      </c>
      <c r="G59" t="str">
        <f t="shared" si="2"/>
        <v>E01</v>
      </c>
      <c r="I59" s="4" t="s">
        <v>189</v>
      </c>
      <c r="J59" s="4" t="s">
        <v>113</v>
      </c>
      <c r="K59" s="4" t="s">
        <v>15</v>
      </c>
      <c r="L59" s="4" t="s">
        <v>25</v>
      </c>
      <c r="M59" s="4" t="s">
        <v>219</v>
      </c>
      <c r="N59" s="5">
        <v>150</v>
      </c>
      <c r="Q59" t="str">
        <f t="shared" si="3"/>
        <v/>
      </c>
      <c r="R59" t="str">
        <f t="shared" si="4"/>
        <v/>
      </c>
      <c r="S59" t="str">
        <f t="shared" si="5"/>
        <v/>
      </c>
      <c r="T59" t="str">
        <f t="shared" si="6"/>
        <v>EL02</v>
      </c>
      <c r="U59" t="str">
        <f t="shared" si="7"/>
        <v>E11</v>
      </c>
    </row>
    <row r="60" spans="1:21" x14ac:dyDescent="0.35">
      <c r="A60">
        <f>IF(COUNTIF($L$3:L60,L60)=1,A59+1,A59)</f>
        <v>26</v>
      </c>
      <c r="B60">
        <f>IF(COUNTIF($K$3:K60,K60)=1,B59+1,B59)</f>
        <v>4</v>
      </c>
      <c r="C60">
        <f>IF(COUNTIF($J$3:J60,J60)=1,C59+1,C59)</f>
        <v>1</v>
      </c>
      <c r="D60">
        <f>IF(COUNTIF($E$3:E60,E60)=1,D59+1,D59)</f>
        <v>26</v>
      </c>
      <c r="E60" t="str">
        <f t="shared" si="1"/>
        <v>ER01</v>
      </c>
      <c r="F60">
        <f>IF(COUNTIF($G$3:G60,G60)=1,F59+1,F59)</f>
        <v>4</v>
      </c>
      <c r="G60" t="str">
        <f t="shared" si="2"/>
        <v>E01</v>
      </c>
      <c r="I60" s="2" t="s">
        <v>189</v>
      </c>
      <c r="J60" s="2" t="s">
        <v>113</v>
      </c>
      <c r="K60" s="2" t="s">
        <v>15</v>
      </c>
      <c r="L60" s="2" t="s">
        <v>25</v>
      </c>
      <c r="M60" s="2" t="s">
        <v>220</v>
      </c>
      <c r="N60" s="3">
        <v>16960</v>
      </c>
      <c r="Q60" t="str">
        <f t="shared" si="3"/>
        <v/>
      </c>
      <c r="R60" t="str">
        <f t="shared" si="4"/>
        <v/>
      </c>
      <c r="S60" t="str">
        <f t="shared" si="5"/>
        <v/>
      </c>
      <c r="T60" t="str">
        <f t="shared" si="6"/>
        <v>EM02</v>
      </c>
      <c r="U60" t="str">
        <f t="shared" si="7"/>
        <v>G11</v>
      </c>
    </row>
    <row r="61" spans="1:21" x14ac:dyDescent="0.35">
      <c r="A61">
        <f>IF(COUNTIF($L$3:L61,L61)=1,A60+1,A60)</f>
        <v>27</v>
      </c>
      <c r="B61">
        <f>IF(COUNTIF($K$3:K61,K61)=1,B60+1,B60)</f>
        <v>4</v>
      </c>
      <c r="C61">
        <f>IF(COUNTIF($J$3:J61,J61)=1,C60+1,C60)</f>
        <v>1</v>
      </c>
      <c r="D61">
        <f>IF(COUNTIF($E$3:E61,E61)=1,D60+1,D60)</f>
        <v>27</v>
      </c>
      <c r="E61" t="str">
        <f t="shared" si="1"/>
        <v>ES01</v>
      </c>
      <c r="F61">
        <f>IF(COUNTIF($G$3:G61,G61)=1,F60+1,F60)</f>
        <v>4</v>
      </c>
      <c r="G61" t="str">
        <f t="shared" si="2"/>
        <v>E01</v>
      </c>
      <c r="I61" s="4" t="s">
        <v>189</v>
      </c>
      <c r="J61" s="4" t="s">
        <v>113</v>
      </c>
      <c r="K61" s="4" t="s">
        <v>15</v>
      </c>
      <c r="L61" s="4" t="s">
        <v>164</v>
      </c>
      <c r="M61" s="4" t="s">
        <v>8</v>
      </c>
      <c r="N61" s="5">
        <v>315</v>
      </c>
      <c r="Q61" t="str">
        <f t="shared" si="3"/>
        <v/>
      </c>
      <c r="R61" t="str">
        <f t="shared" si="4"/>
        <v/>
      </c>
      <c r="S61" t="str">
        <f t="shared" si="5"/>
        <v/>
      </c>
      <c r="T61" t="str">
        <f t="shared" si="6"/>
        <v>EN02</v>
      </c>
      <c r="U61" t="str">
        <f t="shared" si="7"/>
        <v>A12</v>
      </c>
    </row>
    <row r="62" spans="1:21" x14ac:dyDescent="0.35">
      <c r="A62">
        <f>IF(COUNTIF($L$3:L62,L62)=1,A61+1,A61)</f>
        <v>28</v>
      </c>
      <c r="B62">
        <f>IF(COUNTIF($K$3:K62,K62)=1,B61+1,B61)</f>
        <v>4</v>
      </c>
      <c r="C62">
        <f>IF(COUNTIF($J$3:J62,J62)=1,C61+1,C61)</f>
        <v>1</v>
      </c>
      <c r="D62">
        <f>IF(COUNTIF($E$3:E62,E62)=1,D61+1,D61)</f>
        <v>28</v>
      </c>
      <c r="E62" t="str">
        <f t="shared" si="1"/>
        <v>EV01</v>
      </c>
      <c r="F62">
        <f>IF(COUNTIF($G$3:G62,G62)=1,F61+1,F61)</f>
        <v>4</v>
      </c>
      <c r="G62" t="str">
        <f t="shared" si="2"/>
        <v>E01</v>
      </c>
      <c r="I62" s="2" t="s">
        <v>189</v>
      </c>
      <c r="J62" s="2" t="s">
        <v>113</v>
      </c>
      <c r="K62" s="2" t="s">
        <v>15</v>
      </c>
      <c r="L62" s="2" t="s">
        <v>188</v>
      </c>
      <c r="M62" s="2" t="s">
        <v>8</v>
      </c>
      <c r="N62" s="3">
        <v>48</v>
      </c>
      <c r="Q62" t="str">
        <f t="shared" si="3"/>
        <v/>
      </c>
      <c r="R62" t="str">
        <f t="shared" si="4"/>
        <v/>
      </c>
      <c r="S62" t="str">
        <f t="shared" si="5"/>
        <v/>
      </c>
      <c r="T62" t="str">
        <f t="shared" si="6"/>
        <v>EP02</v>
      </c>
      <c r="U62" t="str">
        <f t="shared" si="7"/>
        <v>B12</v>
      </c>
    </row>
    <row r="63" spans="1:21" x14ac:dyDescent="0.35">
      <c r="A63">
        <f>IF(COUNTIF($L$3:L63,L63)=1,A62+1,A62)</f>
        <v>29</v>
      </c>
      <c r="B63">
        <f>IF(COUNTIF($K$3:K63,K63)=1,B62+1,B62)</f>
        <v>4</v>
      </c>
      <c r="C63">
        <f>IF(COUNTIF($J$3:J63,J63)=1,C62+1,C62)</f>
        <v>1</v>
      </c>
      <c r="D63">
        <f>IF(COUNTIF($E$3:E63,E63)=1,D62+1,D62)</f>
        <v>29</v>
      </c>
      <c r="E63" t="str">
        <f t="shared" si="1"/>
        <v>EW01</v>
      </c>
      <c r="F63">
        <f>IF(COUNTIF($G$3:G63,G63)=1,F62+1,F62)</f>
        <v>4</v>
      </c>
      <c r="G63" t="str">
        <f t="shared" si="2"/>
        <v>E01</v>
      </c>
      <c r="I63" s="4" t="s">
        <v>189</v>
      </c>
      <c r="J63" s="4" t="s">
        <v>113</v>
      </c>
      <c r="K63" s="4" t="s">
        <v>15</v>
      </c>
      <c r="L63" s="4" t="s">
        <v>32</v>
      </c>
      <c r="M63" s="4" t="s">
        <v>8</v>
      </c>
      <c r="N63" s="5">
        <v>171</v>
      </c>
      <c r="Q63" t="str">
        <f t="shared" si="3"/>
        <v/>
      </c>
      <c r="R63" t="str">
        <f t="shared" si="4"/>
        <v/>
      </c>
      <c r="S63" t="str">
        <f t="shared" si="5"/>
        <v/>
      </c>
      <c r="T63" t="str">
        <f t="shared" si="6"/>
        <v>ER02</v>
      </c>
      <c r="U63" t="str">
        <f t="shared" si="7"/>
        <v>C12</v>
      </c>
    </row>
    <row r="64" spans="1:21" x14ac:dyDescent="0.35">
      <c r="A64">
        <f>IF(COUNTIF($L$3:L64,L64)=1,A63+1,A63)</f>
        <v>30</v>
      </c>
      <c r="B64">
        <f>IF(COUNTIF($K$3:K64,K64)=1,B63+1,B63)</f>
        <v>4</v>
      </c>
      <c r="C64">
        <f>IF(COUNTIF($J$3:J64,J64)=1,C63+1,C63)</f>
        <v>1</v>
      </c>
      <c r="D64">
        <f>IF(COUNTIF($E$3:E64,E64)=1,D63+1,D63)</f>
        <v>30</v>
      </c>
      <c r="E64" t="str">
        <f t="shared" si="1"/>
        <v>EY01</v>
      </c>
      <c r="F64">
        <f>IF(COUNTIF($G$3:G64,G64)=1,F63+1,F63)</f>
        <v>4</v>
      </c>
      <c r="G64" t="str">
        <f t="shared" si="2"/>
        <v>E01</v>
      </c>
      <c r="I64" s="2" t="s">
        <v>189</v>
      </c>
      <c r="J64" s="2" t="s">
        <v>113</v>
      </c>
      <c r="K64" s="2" t="s">
        <v>15</v>
      </c>
      <c r="L64" s="2" t="s">
        <v>107</v>
      </c>
      <c r="M64" s="2" t="s">
        <v>8</v>
      </c>
      <c r="N64" s="3">
        <v>25</v>
      </c>
      <c r="Q64" t="str">
        <f t="shared" si="3"/>
        <v/>
      </c>
      <c r="R64" t="str">
        <f t="shared" si="4"/>
        <v/>
      </c>
      <c r="S64" t="str">
        <f t="shared" si="5"/>
        <v/>
      </c>
      <c r="T64" t="str">
        <f t="shared" si="6"/>
        <v>ES02</v>
      </c>
      <c r="U64" t="str">
        <f t="shared" si="7"/>
        <v>E12</v>
      </c>
    </row>
    <row r="65" spans="1:21" x14ac:dyDescent="0.35">
      <c r="A65">
        <f>IF(COUNTIF($L$3:L65,L65)=1,A64+1,A64)</f>
        <v>31</v>
      </c>
      <c r="B65">
        <f>IF(COUNTIF($K$3:K65,K65)=1,B64+1,B64)</f>
        <v>4</v>
      </c>
      <c r="C65">
        <f>IF(COUNTIF($J$3:J65,J65)=1,C64+1,C64)</f>
        <v>1</v>
      </c>
      <c r="D65">
        <f>IF(COUNTIF($E$3:E65,E65)=1,D64+1,D64)</f>
        <v>31</v>
      </c>
      <c r="E65" t="str">
        <f t="shared" si="1"/>
        <v>EZ01</v>
      </c>
      <c r="F65">
        <f>IF(COUNTIF($G$3:G65,G65)=1,F64+1,F64)</f>
        <v>4</v>
      </c>
      <c r="G65" t="str">
        <f t="shared" si="2"/>
        <v>E01</v>
      </c>
      <c r="I65" s="4" t="s">
        <v>189</v>
      </c>
      <c r="J65" s="4" t="s">
        <v>113</v>
      </c>
      <c r="K65" s="4" t="s">
        <v>15</v>
      </c>
      <c r="L65" s="4" t="s">
        <v>108</v>
      </c>
      <c r="M65" s="4" t="s">
        <v>8</v>
      </c>
      <c r="N65" s="5">
        <v>175</v>
      </c>
      <c r="Q65" t="str">
        <f t="shared" si="3"/>
        <v/>
      </c>
      <c r="R65" t="str">
        <f t="shared" si="4"/>
        <v/>
      </c>
      <c r="S65" t="str">
        <f t="shared" si="5"/>
        <v/>
      </c>
      <c r="T65" t="str">
        <f t="shared" si="6"/>
        <v>EV02</v>
      </c>
      <c r="U65" t="str">
        <f t="shared" si="7"/>
        <v>G12</v>
      </c>
    </row>
    <row r="66" spans="1:21" x14ac:dyDescent="0.35">
      <c r="A66">
        <f>IF(COUNTIF($L$3:L66,L66)=1,A65+1,A65)</f>
        <v>32</v>
      </c>
      <c r="B66">
        <f>IF(COUNTIF($K$3:K66,K66)=1,B65+1,B65)</f>
        <v>5</v>
      </c>
      <c r="C66">
        <f>IF(COUNTIF($J$3:J66,J66)=1,C65+1,C65)</f>
        <v>1</v>
      </c>
      <c r="D66">
        <f>IF(COUNTIF($E$3:E66,E66)=1,D65+1,D65)</f>
        <v>32</v>
      </c>
      <c r="E66" t="str">
        <f t="shared" si="1"/>
        <v>GA01</v>
      </c>
      <c r="F66">
        <f>IF(COUNTIF($G$3:G66,G66)=1,F65+1,F65)</f>
        <v>5</v>
      </c>
      <c r="G66" t="str">
        <f t="shared" si="2"/>
        <v>G01</v>
      </c>
      <c r="I66" s="2" t="s">
        <v>189</v>
      </c>
      <c r="J66" s="2" t="s">
        <v>113</v>
      </c>
      <c r="K66" s="2" t="s">
        <v>26</v>
      </c>
      <c r="L66" s="2" t="s">
        <v>27</v>
      </c>
      <c r="M66" s="2" t="s">
        <v>8</v>
      </c>
      <c r="N66" s="3">
        <v>950</v>
      </c>
      <c r="Q66" t="str">
        <f t="shared" si="3"/>
        <v/>
      </c>
      <c r="R66" t="str">
        <f t="shared" si="4"/>
        <v/>
      </c>
      <c r="S66" t="str">
        <f t="shared" si="5"/>
        <v/>
      </c>
      <c r="T66" t="str">
        <f t="shared" si="6"/>
        <v>EY02</v>
      </c>
      <c r="U66" t="str">
        <f t="shared" si="7"/>
        <v>A13</v>
      </c>
    </row>
    <row r="67" spans="1:21" x14ac:dyDescent="0.35">
      <c r="A67">
        <f>IF(COUNTIF($L$3:L67,L67)=1,A66+1,A66)</f>
        <v>33</v>
      </c>
      <c r="B67">
        <f>IF(COUNTIF($K$3:K67,K67)=1,B66+1,B66)</f>
        <v>5</v>
      </c>
      <c r="C67">
        <f>IF(COUNTIF($J$3:J67,J67)=1,C66+1,C66)</f>
        <v>1</v>
      </c>
      <c r="D67">
        <f>IF(COUNTIF($E$3:E67,E67)=1,D66+1,D66)</f>
        <v>33</v>
      </c>
      <c r="E67" t="str">
        <f t="shared" si="1"/>
        <v>GB01</v>
      </c>
      <c r="F67">
        <f>IF(COUNTIF($G$3:G67,G67)=1,F66+1,F66)</f>
        <v>5</v>
      </c>
      <c r="G67" t="str">
        <f t="shared" si="2"/>
        <v>G01</v>
      </c>
      <c r="I67" s="4" t="s">
        <v>189</v>
      </c>
      <c r="J67" s="4" t="s">
        <v>113</v>
      </c>
      <c r="K67" s="4" t="s">
        <v>26</v>
      </c>
      <c r="L67" s="4" t="s">
        <v>165</v>
      </c>
      <c r="M67" s="4" t="s">
        <v>8</v>
      </c>
      <c r="N67" s="5">
        <v>200</v>
      </c>
      <c r="Q67" t="str">
        <f t="shared" si="3"/>
        <v/>
      </c>
      <c r="R67" t="str">
        <f t="shared" si="4"/>
        <v/>
      </c>
      <c r="S67" t="str">
        <f t="shared" si="5"/>
        <v/>
      </c>
      <c r="T67" t="str">
        <f t="shared" si="6"/>
        <v>EZ02</v>
      </c>
      <c r="U67" t="str">
        <f t="shared" si="7"/>
        <v>B13</v>
      </c>
    </row>
    <row r="68" spans="1:21" x14ac:dyDescent="0.35">
      <c r="A68">
        <f>IF(COUNTIF($L$3:L68,L68)=1,A67+1,A67)</f>
        <v>34</v>
      </c>
      <c r="B68">
        <f>IF(COUNTIF($K$3:K68,K68)=1,B67+1,B67)</f>
        <v>5</v>
      </c>
      <c r="C68">
        <f>IF(COUNTIF($J$3:J68,J68)=1,C67+1,C67)</f>
        <v>1</v>
      </c>
      <c r="D68">
        <f>IF(COUNTIF($E$3:E68,E68)=1,D67+1,D67)</f>
        <v>34</v>
      </c>
      <c r="E68" t="str">
        <f t="shared" ref="E68:E131" si="12">TRIM(CONCATENATE(L68,J68))</f>
        <v>GC01</v>
      </c>
      <c r="F68">
        <f>IF(COUNTIF($G$3:G68,G68)=1,F67+1,F67)</f>
        <v>5</v>
      </c>
      <c r="G68" t="str">
        <f t="shared" ref="G68:G131" si="13">TRIM(CONCATENATE(K68,J68))</f>
        <v>G01</v>
      </c>
      <c r="I68" s="2" t="s">
        <v>189</v>
      </c>
      <c r="J68" s="2" t="s">
        <v>113</v>
      </c>
      <c r="K68" s="2" t="s">
        <v>26</v>
      </c>
      <c r="L68" s="2" t="s">
        <v>28</v>
      </c>
      <c r="M68" s="2" t="s">
        <v>8</v>
      </c>
      <c r="N68" s="3">
        <v>950</v>
      </c>
      <c r="Q68" t="str">
        <f t="shared" ref="Q68:Q131" si="14">IFERROR(VLOOKUP(ROW()-2,$B$2:$L$5000,10,FALSE),"")</f>
        <v/>
      </c>
      <c r="R68" t="str">
        <f t="shared" ref="R68:R131" si="15">IFERROR(VLOOKUP(ROW()-2,$A$2:$L$5000,12,FALSE),"")</f>
        <v/>
      </c>
      <c r="S68" t="str">
        <f t="shared" ref="S68:S131" si="16">IFERROR(VLOOKUP(ROW()-2,$C$2:$J$5000,8,FALSE),"")</f>
        <v/>
      </c>
      <c r="T68" t="str">
        <f t="shared" ref="T68:T131" si="17">IFERROR(VLOOKUP(ROW()-2,$D$2:$E$5000,2,FALSE),"")</f>
        <v>GA02</v>
      </c>
      <c r="U68" t="str">
        <f t="shared" ref="U68:U131" si="18">IFERROR(VLOOKUP(ROW()-2,$F$2:$G$5000,2,FALSE),"")</f>
        <v>C13</v>
      </c>
    </row>
    <row r="69" spans="1:21" x14ac:dyDescent="0.35">
      <c r="A69">
        <f>IF(COUNTIF($L$3:L69,L69)=1,A68+1,A68)</f>
        <v>35</v>
      </c>
      <c r="B69">
        <f>IF(COUNTIF($K$3:K69,K69)=1,B68+1,B68)</f>
        <v>5</v>
      </c>
      <c r="C69">
        <f>IF(COUNTIF($J$3:J69,J69)=1,C68+1,C68)</f>
        <v>1</v>
      </c>
      <c r="D69">
        <f>IF(COUNTIF($E$3:E69,E69)=1,D68+1,D68)</f>
        <v>35</v>
      </c>
      <c r="E69" t="str">
        <f t="shared" si="12"/>
        <v>GD01</v>
      </c>
      <c r="F69">
        <f>IF(COUNTIF($G$3:G69,G69)=1,F68+1,F68)</f>
        <v>5</v>
      </c>
      <c r="G69" t="str">
        <f t="shared" si="13"/>
        <v>G01</v>
      </c>
      <c r="I69" s="4" t="s">
        <v>189</v>
      </c>
      <c r="J69" s="4" t="s">
        <v>113</v>
      </c>
      <c r="K69" s="4" t="s">
        <v>26</v>
      </c>
      <c r="L69" s="4" t="s">
        <v>29</v>
      </c>
      <c r="M69" s="4" t="s">
        <v>8</v>
      </c>
      <c r="N69" s="5">
        <v>250</v>
      </c>
      <c r="Q69" t="str">
        <f t="shared" si="14"/>
        <v/>
      </c>
      <c r="R69" t="str">
        <f t="shared" si="15"/>
        <v/>
      </c>
      <c r="S69" t="str">
        <f t="shared" si="16"/>
        <v/>
      </c>
      <c r="T69" t="str">
        <f t="shared" si="17"/>
        <v>GB02</v>
      </c>
      <c r="U69" t="str">
        <f t="shared" si="18"/>
        <v>E13</v>
      </c>
    </row>
    <row r="70" spans="1:21" x14ac:dyDescent="0.35">
      <c r="A70">
        <f>IF(COUNTIF($L$3:L70,L70)=1,A69+1,A69)</f>
        <v>36</v>
      </c>
      <c r="B70">
        <f>IF(COUNTIF($K$3:K70,K70)=1,B69+1,B69)</f>
        <v>5</v>
      </c>
      <c r="C70">
        <f>IF(COUNTIF($J$3:J70,J70)=1,C69+1,C69)</f>
        <v>1</v>
      </c>
      <c r="D70">
        <f>IF(COUNTIF($E$3:E70,E70)=1,D69+1,D69)</f>
        <v>36</v>
      </c>
      <c r="E70" t="str">
        <f t="shared" si="12"/>
        <v>GF01</v>
      </c>
      <c r="F70">
        <f>IF(COUNTIF($G$3:G70,G70)=1,F69+1,F69)</f>
        <v>5</v>
      </c>
      <c r="G70" t="str">
        <f t="shared" si="13"/>
        <v>G01</v>
      </c>
      <c r="I70" s="2" t="s">
        <v>189</v>
      </c>
      <c r="J70" s="2" t="s">
        <v>113</v>
      </c>
      <c r="K70" s="2" t="s">
        <v>26</v>
      </c>
      <c r="L70" s="2" t="s">
        <v>167</v>
      </c>
      <c r="M70" s="2" t="s">
        <v>8</v>
      </c>
      <c r="N70" s="3">
        <v>550</v>
      </c>
      <c r="Q70" t="str">
        <f t="shared" si="14"/>
        <v/>
      </c>
      <c r="R70" t="str">
        <f t="shared" si="15"/>
        <v/>
      </c>
      <c r="S70" t="str">
        <f t="shared" si="16"/>
        <v/>
      </c>
      <c r="T70" t="str">
        <f t="shared" si="17"/>
        <v>GC02</v>
      </c>
      <c r="U70" t="str">
        <f t="shared" si="18"/>
        <v>G13</v>
      </c>
    </row>
    <row r="71" spans="1:21" x14ac:dyDescent="0.35">
      <c r="A71">
        <f>IF(COUNTIF($L$3:L71,L71)=1,A70+1,A70)</f>
        <v>37</v>
      </c>
      <c r="B71">
        <f>IF(COUNTIF($K$3:K71,K71)=1,B70+1,B70)</f>
        <v>5</v>
      </c>
      <c r="C71">
        <f>IF(COUNTIF($J$3:J71,J71)=1,C70+1,C70)</f>
        <v>1</v>
      </c>
      <c r="D71">
        <f>IF(COUNTIF($E$3:E71,E71)=1,D70+1,D70)</f>
        <v>37</v>
      </c>
      <c r="E71" t="str">
        <f t="shared" si="12"/>
        <v>GG01</v>
      </c>
      <c r="F71">
        <f>IF(COUNTIF($G$3:G71,G71)=1,F70+1,F70)</f>
        <v>5</v>
      </c>
      <c r="G71" t="str">
        <f t="shared" si="13"/>
        <v>G01</v>
      </c>
      <c r="I71" s="4" t="s">
        <v>189</v>
      </c>
      <c r="J71" s="4" t="s">
        <v>113</v>
      </c>
      <c r="K71" s="4" t="s">
        <v>26</v>
      </c>
      <c r="L71" s="4" t="s">
        <v>169</v>
      </c>
      <c r="M71" s="4" t="s">
        <v>8</v>
      </c>
      <c r="N71" s="5">
        <v>300</v>
      </c>
      <c r="Q71" t="str">
        <f t="shared" si="14"/>
        <v/>
      </c>
      <c r="R71" t="str">
        <f t="shared" si="15"/>
        <v/>
      </c>
      <c r="S71" t="str">
        <f t="shared" si="16"/>
        <v/>
      </c>
      <c r="T71" t="str">
        <f t="shared" si="17"/>
        <v>GD02</v>
      </c>
      <c r="U71" t="str">
        <f t="shared" si="18"/>
        <v>A14</v>
      </c>
    </row>
    <row r="72" spans="1:21" x14ac:dyDescent="0.35">
      <c r="A72">
        <f>IF(COUNTIF($L$3:L72,L72)=1,A71+1,A71)</f>
        <v>37</v>
      </c>
      <c r="B72">
        <f>IF(COUNTIF($K$3:K72,K72)=1,B71+1,B71)</f>
        <v>5</v>
      </c>
      <c r="C72">
        <f>IF(COUNTIF($J$3:J72,J72)=1,C71+1,C71)</f>
        <v>2</v>
      </c>
      <c r="D72">
        <f>IF(COUNTIF($E$3:E72,E72)=1,D71+1,D71)</f>
        <v>38</v>
      </c>
      <c r="E72" t="str">
        <f t="shared" si="12"/>
        <v>AA02</v>
      </c>
      <c r="F72">
        <f>IF(COUNTIF($G$3:G72,G72)=1,F71+1,F71)</f>
        <v>6</v>
      </c>
      <c r="G72" t="str">
        <f t="shared" si="13"/>
        <v>A02</v>
      </c>
      <c r="I72" s="2" t="s">
        <v>189</v>
      </c>
      <c r="J72" s="2" t="s">
        <v>114</v>
      </c>
      <c r="K72" s="2" t="s">
        <v>5</v>
      </c>
      <c r="L72" s="2" t="s">
        <v>153</v>
      </c>
      <c r="M72" s="2" t="s">
        <v>8</v>
      </c>
      <c r="N72" s="3">
        <v>62993</v>
      </c>
      <c r="Q72" t="str">
        <f t="shared" si="14"/>
        <v/>
      </c>
      <c r="R72" t="str">
        <f t="shared" si="15"/>
        <v/>
      </c>
      <c r="S72" t="str">
        <f t="shared" si="16"/>
        <v/>
      </c>
      <c r="T72" t="str">
        <f t="shared" si="17"/>
        <v>GF02</v>
      </c>
      <c r="U72" t="str">
        <f t="shared" si="18"/>
        <v>B14</v>
      </c>
    </row>
    <row r="73" spans="1:21" x14ac:dyDescent="0.35">
      <c r="A73">
        <f>IF(COUNTIF($L$3:L73,L73)=1,A72+1,A72)</f>
        <v>37</v>
      </c>
      <c r="B73">
        <f>IF(COUNTIF($K$3:K73,K73)=1,B72+1,B72)</f>
        <v>5</v>
      </c>
      <c r="C73">
        <f>IF(COUNTIF($J$3:J73,J73)=1,C72+1,C72)</f>
        <v>2</v>
      </c>
      <c r="D73">
        <f>IF(COUNTIF($E$3:E73,E73)=1,D72+1,D72)</f>
        <v>38</v>
      </c>
      <c r="E73" t="str">
        <f t="shared" si="12"/>
        <v>AA02</v>
      </c>
      <c r="F73">
        <f>IF(COUNTIF($G$3:G73,G73)=1,F72+1,F72)</f>
        <v>6</v>
      </c>
      <c r="G73" t="str">
        <f t="shared" si="13"/>
        <v>A02</v>
      </c>
      <c r="I73" s="4" t="s">
        <v>189</v>
      </c>
      <c r="J73" s="4" t="s">
        <v>114</v>
      </c>
      <c r="K73" s="4" t="s">
        <v>5</v>
      </c>
      <c r="L73" s="4" t="s">
        <v>153</v>
      </c>
      <c r="M73" s="4" t="s">
        <v>6</v>
      </c>
      <c r="N73" s="5">
        <v>0</v>
      </c>
      <c r="Q73" t="str">
        <f t="shared" si="14"/>
        <v/>
      </c>
      <c r="R73" t="str">
        <f t="shared" si="15"/>
        <v/>
      </c>
      <c r="S73" t="str">
        <f t="shared" si="16"/>
        <v/>
      </c>
      <c r="T73" t="str">
        <f t="shared" si="17"/>
        <v>GG02</v>
      </c>
      <c r="U73" t="str">
        <f t="shared" si="18"/>
        <v>C14</v>
      </c>
    </row>
    <row r="74" spans="1:21" x14ac:dyDescent="0.35">
      <c r="A74">
        <f>IF(COUNTIF($L$3:L74,L74)=1,A73+1,A73)</f>
        <v>37</v>
      </c>
      <c r="B74">
        <f>IF(COUNTIF($K$3:K74,K74)=1,B73+1,B73)</f>
        <v>5</v>
      </c>
      <c r="C74">
        <f>IF(COUNTIF($J$3:J74,J74)=1,C73+1,C73)</f>
        <v>2</v>
      </c>
      <c r="D74">
        <f>IF(COUNTIF($E$3:E74,E74)=1,D73+1,D73)</f>
        <v>38</v>
      </c>
      <c r="E74" t="str">
        <f t="shared" si="12"/>
        <v>AA02</v>
      </c>
      <c r="F74">
        <f>IF(COUNTIF($G$3:G74,G74)=1,F73+1,F73)</f>
        <v>6</v>
      </c>
      <c r="G74" t="str">
        <f t="shared" si="13"/>
        <v>A02</v>
      </c>
      <c r="I74" s="2" t="s">
        <v>189</v>
      </c>
      <c r="J74" s="2" t="s">
        <v>114</v>
      </c>
      <c r="K74" s="2" t="s">
        <v>5</v>
      </c>
      <c r="L74" s="2" t="s">
        <v>153</v>
      </c>
      <c r="M74" s="2" t="s">
        <v>173</v>
      </c>
      <c r="N74" s="3">
        <v>0</v>
      </c>
      <c r="Q74" t="str">
        <f t="shared" si="14"/>
        <v/>
      </c>
      <c r="R74" t="str">
        <f t="shared" si="15"/>
        <v/>
      </c>
      <c r="S74" t="str">
        <f t="shared" si="16"/>
        <v/>
      </c>
      <c r="T74" t="str">
        <f t="shared" si="17"/>
        <v>AA03</v>
      </c>
      <c r="U74" t="str">
        <f t="shared" si="18"/>
        <v>E14</v>
      </c>
    </row>
    <row r="75" spans="1:21" x14ac:dyDescent="0.35">
      <c r="A75">
        <f>IF(COUNTIF($L$3:L75,L75)=1,A74+1,A74)</f>
        <v>37</v>
      </c>
      <c r="B75">
        <f>IF(COUNTIF($K$3:K75,K75)=1,B74+1,B74)</f>
        <v>5</v>
      </c>
      <c r="C75">
        <f>IF(COUNTIF($J$3:J75,J75)=1,C74+1,C74)</f>
        <v>2</v>
      </c>
      <c r="D75">
        <f>IF(COUNTIF($E$3:E75,E75)=1,D74+1,D74)</f>
        <v>39</v>
      </c>
      <c r="E75" t="str">
        <f t="shared" si="12"/>
        <v>AC02</v>
      </c>
      <c r="F75">
        <f>IF(COUNTIF($G$3:G75,G75)=1,F74+1,F74)</f>
        <v>6</v>
      </c>
      <c r="G75" t="str">
        <f t="shared" si="13"/>
        <v>A02</v>
      </c>
      <c r="I75" s="4" t="s">
        <v>189</v>
      </c>
      <c r="J75" s="4" t="s">
        <v>114</v>
      </c>
      <c r="K75" s="4" t="s">
        <v>5</v>
      </c>
      <c r="L75" s="4" t="s">
        <v>7</v>
      </c>
      <c r="M75" s="4" t="s">
        <v>8</v>
      </c>
      <c r="N75" s="5">
        <v>26848</v>
      </c>
      <c r="Q75" t="str">
        <f t="shared" si="14"/>
        <v/>
      </c>
      <c r="R75" t="str">
        <f t="shared" si="15"/>
        <v/>
      </c>
      <c r="S75" t="str">
        <f t="shared" si="16"/>
        <v/>
      </c>
      <c r="T75" t="str">
        <f t="shared" si="17"/>
        <v>AC03</v>
      </c>
      <c r="U75" t="str">
        <f t="shared" si="18"/>
        <v>G14</v>
      </c>
    </row>
    <row r="76" spans="1:21" x14ac:dyDescent="0.35">
      <c r="A76">
        <f>IF(COUNTIF($L$3:L76,L76)=1,A75+1,A75)</f>
        <v>37</v>
      </c>
      <c r="B76">
        <f>IF(COUNTIF($K$3:K76,K76)=1,B75+1,B75)</f>
        <v>5</v>
      </c>
      <c r="C76">
        <f>IF(COUNTIF($J$3:J76,J76)=1,C75+1,C75)</f>
        <v>2</v>
      </c>
      <c r="D76">
        <f>IF(COUNTIF($E$3:E76,E76)=1,D75+1,D75)</f>
        <v>39</v>
      </c>
      <c r="E76" t="str">
        <f t="shared" si="12"/>
        <v>AC02</v>
      </c>
      <c r="F76">
        <f>IF(COUNTIF($G$3:G76,G76)=1,F75+1,F75)</f>
        <v>6</v>
      </c>
      <c r="G76" t="str">
        <f t="shared" si="13"/>
        <v>A02</v>
      </c>
      <c r="I76" s="2" t="s">
        <v>189</v>
      </c>
      <c r="J76" s="2" t="s">
        <v>114</v>
      </c>
      <c r="K76" s="2" t="s">
        <v>5</v>
      </c>
      <c r="L76" s="2" t="s">
        <v>7</v>
      </c>
      <c r="M76" s="2" t="s">
        <v>6</v>
      </c>
      <c r="N76" s="3">
        <v>0</v>
      </c>
      <c r="Q76" t="str">
        <f t="shared" si="14"/>
        <v/>
      </c>
      <c r="R76" t="str">
        <f t="shared" si="15"/>
        <v/>
      </c>
      <c r="S76" t="str">
        <f t="shared" si="16"/>
        <v/>
      </c>
      <c r="T76" t="str">
        <f t="shared" si="17"/>
        <v>AE03</v>
      </c>
      <c r="U76" t="str">
        <f t="shared" si="18"/>
        <v>A15</v>
      </c>
    </row>
    <row r="77" spans="1:21" x14ac:dyDescent="0.35">
      <c r="A77">
        <f>IF(COUNTIF($L$3:L77,L77)=1,A76+1,A76)</f>
        <v>37</v>
      </c>
      <c r="B77">
        <f>IF(COUNTIF($K$3:K77,K77)=1,B76+1,B76)</f>
        <v>5</v>
      </c>
      <c r="C77">
        <f>IF(COUNTIF($J$3:J77,J77)=1,C76+1,C76)</f>
        <v>2</v>
      </c>
      <c r="D77">
        <f>IF(COUNTIF($E$3:E77,E77)=1,D76+1,D76)</f>
        <v>40</v>
      </c>
      <c r="E77" t="str">
        <f t="shared" si="12"/>
        <v>AE02</v>
      </c>
      <c r="F77">
        <f>IF(COUNTIF($G$3:G77,G77)=1,F76+1,F76)</f>
        <v>6</v>
      </c>
      <c r="G77" t="str">
        <f t="shared" si="13"/>
        <v>A02</v>
      </c>
      <c r="I77" s="4" t="s">
        <v>189</v>
      </c>
      <c r="J77" s="4" t="s">
        <v>114</v>
      </c>
      <c r="K77" s="4" t="s">
        <v>5</v>
      </c>
      <c r="L77" s="4" t="s">
        <v>126</v>
      </c>
      <c r="M77" s="4" t="s">
        <v>8</v>
      </c>
      <c r="N77" s="5">
        <v>390</v>
      </c>
      <c r="Q77" t="str">
        <f t="shared" si="14"/>
        <v/>
      </c>
      <c r="R77" t="str">
        <f t="shared" si="15"/>
        <v/>
      </c>
      <c r="S77" t="str">
        <f t="shared" si="16"/>
        <v/>
      </c>
      <c r="T77" t="str">
        <f t="shared" si="17"/>
        <v>AU03</v>
      </c>
      <c r="U77" t="str">
        <f t="shared" si="18"/>
        <v>B15</v>
      </c>
    </row>
    <row r="78" spans="1:21" x14ac:dyDescent="0.35">
      <c r="A78">
        <f>IF(COUNTIF($L$3:L78,L78)=1,A77+1,A77)</f>
        <v>37</v>
      </c>
      <c r="B78">
        <f>IF(COUNTIF($K$3:K78,K78)=1,B77+1,B77)</f>
        <v>5</v>
      </c>
      <c r="C78">
        <f>IF(COUNTIF($J$3:J78,J78)=1,C77+1,C77)</f>
        <v>2</v>
      </c>
      <c r="D78">
        <f>IF(COUNTIF($E$3:E78,E78)=1,D77+1,D77)</f>
        <v>40</v>
      </c>
      <c r="E78" t="str">
        <f t="shared" si="12"/>
        <v>AE02</v>
      </c>
      <c r="F78">
        <f>IF(COUNTIF($G$3:G78,G78)=1,F77+1,F77)</f>
        <v>6</v>
      </c>
      <c r="G78" t="str">
        <f t="shared" si="13"/>
        <v>A02</v>
      </c>
      <c r="I78" s="2" t="s">
        <v>189</v>
      </c>
      <c r="J78" s="2" t="s">
        <v>114</v>
      </c>
      <c r="K78" s="2" t="s">
        <v>5</v>
      </c>
      <c r="L78" s="2" t="s">
        <v>126</v>
      </c>
      <c r="M78" s="2" t="s">
        <v>128</v>
      </c>
      <c r="N78" s="3">
        <v>0</v>
      </c>
      <c r="Q78" t="str">
        <f t="shared" si="14"/>
        <v/>
      </c>
      <c r="R78" t="str">
        <f t="shared" si="15"/>
        <v/>
      </c>
      <c r="S78" t="str">
        <f t="shared" si="16"/>
        <v/>
      </c>
      <c r="T78" t="str">
        <f t="shared" si="17"/>
        <v>BA03</v>
      </c>
      <c r="U78" t="str">
        <f t="shared" si="18"/>
        <v>C15</v>
      </c>
    </row>
    <row r="79" spans="1:21" x14ac:dyDescent="0.35">
      <c r="A79">
        <f>IF(COUNTIF($L$3:L79,L79)=1,A78+1,A78)</f>
        <v>37</v>
      </c>
      <c r="B79">
        <f>IF(COUNTIF($K$3:K79,K79)=1,B78+1,B78)</f>
        <v>5</v>
      </c>
      <c r="C79">
        <f>IF(COUNTIF($J$3:J79,J79)=1,C78+1,C78)</f>
        <v>2</v>
      </c>
      <c r="D79">
        <f>IF(COUNTIF($E$3:E79,E79)=1,D78+1,D78)</f>
        <v>41</v>
      </c>
      <c r="E79" t="str">
        <f t="shared" si="12"/>
        <v>AT02</v>
      </c>
      <c r="F79">
        <f>IF(COUNTIF($G$3:G79,G79)=1,F78+1,F78)</f>
        <v>6</v>
      </c>
      <c r="G79" t="str">
        <f t="shared" si="13"/>
        <v>A02</v>
      </c>
      <c r="I79" s="4" t="s">
        <v>189</v>
      </c>
      <c r="J79" s="4" t="s">
        <v>114</v>
      </c>
      <c r="K79" s="4" t="s">
        <v>5</v>
      </c>
      <c r="L79" s="4" t="s">
        <v>156</v>
      </c>
      <c r="M79" s="4" t="s">
        <v>8</v>
      </c>
      <c r="N79" s="5">
        <v>0</v>
      </c>
      <c r="Q79" t="str">
        <f t="shared" si="14"/>
        <v/>
      </c>
      <c r="R79" t="str">
        <f t="shared" si="15"/>
        <v/>
      </c>
      <c r="S79" t="str">
        <f t="shared" si="16"/>
        <v/>
      </c>
      <c r="T79" t="str">
        <f t="shared" si="17"/>
        <v>BB03</v>
      </c>
      <c r="U79" t="str">
        <f t="shared" si="18"/>
        <v>E15</v>
      </c>
    </row>
    <row r="80" spans="1:21" x14ac:dyDescent="0.35">
      <c r="A80">
        <f>IF(COUNTIF($L$3:L80,L80)=1,A79+1,A79)</f>
        <v>37</v>
      </c>
      <c r="B80">
        <f>IF(COUNTIF($K$3:K80,K80)=1,B79+1,B79)</f>
        <v>5</v>
      </c>
      <c r="C80">
        <f>IF(COUNTIF($J$3:J80,J80)=1,C79+1,C79)</f>
        <v>2</v>
      </c>
      <c r="D80">
        <f>IF(COUNTIF($E$3:E80,E80)=1,D79+1,D79)</f>
        <v>42</v>
      </c>
      <c r="E80" t="str">
        <f t="shared" si="12"/>
        <v>BA02</v>
      </c>
      <c r="F80">
        <f>IF(COUNTIF($G$3:G80,G80)=1,F79+1,F79)</f>
        <v>7</v>
      </c>
      <c r="G80" t="str">
        <f t="shared" si="13"/>
        <v>B02</v>
      </c>
      <c r="I80" s="2" t="s">
        <v>189</v>
      </c>
      <c r="J80" s="2" t="s">
        <v>114</v>
      </c>
      <c r="K80" s="2" t="s">
        <v>9</v>
      </c>
      <c r="L80" s="2" t="s">
        <v>10</v>
      </c>
      <c r="M80" s="2" t="s">
        <v>8</v>
      </c>
      <c r="N80" s="3">
        <v>5588</v>
      </c>
      <c r="Q80" t="str">
        <f t="shared" si="14"/>
        <v/>
      </c>
      <c r="R80" t="str">
        <f t="shared" si="15"/>
        <v/>
      </c>
      <c r="S80" t="str">
        <f t="shared" si="16"/>
        <v/>
      </c>
      <c r="T80" t="str">
        <f t="shared" si="17"/>
        <v>BC03</v>
      </c>
      <c r="U80" t="str">
        <f t="shared" si="18"/>
        <v>G15</v>
      </c>
    </row>
    <row r="81" spans="1:21" x14ac:dyDescent="0.35">
      <c r="A81">
        <f>IF(COUNTIF($L$3:L81,L81)=1,A80+1,A80)</f>
        <v>37</v>
      </c>
      <c r="B81">
        <f>IF(COUNTIF($K$3:K81,K81)=1,B80+1,B80)</f>
        <v>5</v>
      </c>
      <c r="C81">
        <f>IF(COUNTIF($J$3:J81,J81)=1,C80+1,C80)</f>
        <v>2</v>
      </c>
      <c r="D81">
        <f>IF(COUNTIF($E$3:E81,E81)=1,D80+1,D80)</f>
        <v>43</v>
      </c>
      <c r="E81" t="str">
        <f t="shared" si="12"/>
        <v>BB02</v>
      </c>
      <c r="F81">
        <f>IF(COUNTIF($G$3:G81,G81)=1,F80+1,F80)</f>
        <v>7</v>
      </c>
      <c r="G81" t="str">
        <f t="shared" si="13"/>
        <v>B02</v>
      </c>
      <c r="I81" s="4" t="s">
        <v>189</v>
      </c>
      <c r="J81" s="4" t="s">
        <v>114</v>
      </c>
      <c r="K81" s="4" t="s">
        <v>9</v>
      </c>
      <c r="L81" s="4" t="s">
        <v>11</v>
      </c>
      <c r="M81" s="4" t="s">
        <v>8</v>
      </c>
      <c r="N81" s="5">
        <v>8566</v>
      </c>
      <c r="Q81" t="str">
        <f t="shared" si="14"/>
        <v/>
      </c>
      <c r="R81" t="str">
        <f t="shared" si="15"/>
        <v/>
      </c>
      <c r="S81" t="str">
        <f t="shared" si="16"/>
        <v/>
      </c>
      <c r="T81" t="str">
        <f t="shared" si="17"/>
        <v>BD03</v>
      </c>
      <c r="U81" t="str">
        <f t="shared" si="18"/>
        <v>A16</v>
      </c>
    </row>
    <row r="82" spans="1:21" x14ac:dyDescent="0.35">
      <c r="A82">
        <f>IF(COUNTIF($L$3:L82,L82)=1,A81+1,A81)</f>
        <v>37</v>
      </c>
      <c r="B82">
        <f>IF(COUNTIF($K$3:K82,K82)=1,B81+1,B81)</f>
        <v>5</v>
      </c>
      <c r="C82">
        <f>IF(COUNTIF($J$3:J82,J82)=1,C81+1,C81)</f>
        <v>2</v>
      </c>
      <c r="D82">
        <f>IF(COUNTIF($E$3:E82,E82)=1,D81+1,D81)</f>
        <v>44</v>
      </c>
      <c r="E82" t="str">
        <f t="shared" si="12"/>
        <v>BC02</v>
      </c>
      <c r="F82">
        <f>IF(COUNTIF($G$3:G82,G82)=1,F81+1,F81)</f>
        <v>7</v>
      </c>
      <c r="G82" t="str">
        <f t="shared" si="13"/>
        <v>B02</v>
      </c>
      <c r="I82" s="2" t="s">
        <v>189</v>
      </c>
      <c r="J82" s="2" t="s">
        <v>114</v>
      </c>
      <c r="K82" s="2" t="s">
        <v>9</v>
      </c>
      <c r="L82" s="2" t="s">
        <v>12</v>
      </c>
      <c r="M82" s="2" t="s">
        <v>8</v>
      </c>
      <c r="N82" s="3">
        <v>778</v>
      </c>
      <c r="Q82" t="str">
        <f t="shared" si="14"/>
        <v/>
      </c>
      <c r="R82" t="str">
        <f t="shared" si="15"/>
        <v/>
      </c>
      <c r="S82" t="str">
        <f t="shared" si="16"/>
        <v/>
      </c>
      <c r="T82" t="str">
        <f t="shared" si="17"/>
        <v>BH03</v>
      </c>
      <c r="U82" t="str">
        <f t="shared" si="18"/>
        <v>B16</v>
      </c>
    </row>
    <row r="83" spans="1:21" x14ac:dyDescent="0.35">
      <c r="A83">
        <f>IF(COUNTIF($L$3:L83,L83)=1,A82+1,A82)</f>
        <v>37</v>
      </c>
      <c r="B83">
        <f>IF(COUNTIF($K$3:K83,K83)=1,B82+1,B82)</f>
        <v>5</v>
      </c>
      <c r="C83">
        <f>IF(COUNTIF($J$3:J83,J83)=1,C82+1,C82)</f>
        <v>2</v>
      </c>
      <c r="D83">
        <f>IF(COUNTIF($E$3:E83,E83)=1,D82+1,D82)</f>
        <v>45</v>
      </c>
      <c r="E83" t="str">
        <f t="shared" si="12"/>
        <v>BD02</v>
      </c>
      <c r="F83">
        <f>IF(COUNTIF($G$3:G83,G83)=1,F82+1,F82)</f>
        <v>7</v>
      </c>
      <c r="G83" t="str">
        <f t="shared" si="13"/>
        <v>B02</v>
      </c>
      <c r="I83" s="4" t="s">
        <v>189</v>
      </c>
      <c r="J83" s="4" t="s">
        <v>114</v>
      </c>
      <c r="K83" s="4" t="s">
        <v>9</v>
      </c>
      <c r="L83" s="4" t="s">
        <v>13</v>
      </c>
      <c r="M83" s="4" t="s">
        <v>8</v>
      </c>
      <c r="N83" s="5">
        <v>14608</v>
      </c>
      <c r="Q83" t="str">
        <f t="shared" si="14"/>
        <v/>
      </c>
      <c r="R83" t="str">
        <f t="shared" si="15"/>
        <v/>
      </c>
      <c r="S83" t="str">
        <f t="shared" si="16"/>
        <v/>
      </c>
      <c r="T83" t="str">
        <f t="shared" si="17"/>
        <v>C 03</v>
      </c>
      <c r="U83" t="str">
        <f t="shared" si="18"/>
        <v>C16</v>
      </c>
    </row>
    <row r="84" spans="1:21" x14ac:dyDescent="0.35">
      <c r="A84">
        <f>IF(COUNTIF($L$3:L84,L84)=1,A83+1,A83)</f>
        <v>37</v>
      </c>
      <c r="B84">
        <f>IF(COUNTIF($K$3:K84,K84)=1,B83+1,B83)</f>
        <v>5</v>
      </c>
      <c r="C84">
        <f>IF(COUNTIF($J$3:J84,J84)=1,C83+1,C83)</f>
        <v>2</v>
      </c>
      <c r="D84">
        <f>IF(COUNTIF($E$3:E84,E84)=1,D83+1,D83)</f>
        <v>46</v>
      </c>
      <c r="E84" t="str">
        <f t="shared" si="12"/>
        <v>BH02</v>
      </c>
      <c r="F84">
        <f>IF(COUNTIF($G$3:G84,G84)=1,F83+1,F83)</f>
        <v>7</v>
      </c>
      <c r="G84" t="str">
        <f t="shared" si="13"/>
        <v>B02</v>
      </c>
      <c r="I84" s="2" t="s">
        <v>189</v>
      </c>
      <c r="J84" s="2" t="s">
        <v>114</v>
      </c>
      <c r="K84" s="2" t="s">
        <v>9</v>
      </c>
      <c r="L84" s="2" t="s">
        <v>14</v>
      </c>
      <c r="M84" s="2" t="s">
        <v>8</v>
      </c>
      <c r="N84" s="3">
        <v>1306</v>
      </c>
      <c r="Q84" t="str">
        <f t="shared" si="14"/>
        <v/>
      </c>
      <c r="R84" t="str">
        <f t="shared" si="15"/>
        <v/>
      </c>
      <c r="S84" t="str">
        <f t="shared" si="16"/>
        <v/>
      </c>
      <c r="T84" t="str">
        <f t="shared" si="17"/>
        <v>EA03</v>
      </c>
      <c r="U84" t="str">
        <f t="shared" si="18"/>
        <v>E16</v>
      </c>
    </row>
    <row r="85" spans="1:21" x14ac:dyDescent="0.35">
      <c r="A85">
        <f>IF(COUNTIF($L$3:L85,L85)=1,A84+1,A84)</f>
        <v>37</v>
      </c>
      <c r="B85">
        <f>IF(COUNTIF($K$3:K85,K85)=1,B84+1,B84)</f>
        <v>5</v>
      </c>
      <c r="C85">
        <f>IF(COUNTIF($J$3:J85,J85)=1,C84+1,C84)</f>
        <v>2</v>
      </c>
      <c r="D85">
        <f>IF(COUNTIF($E$3:E85,E85)=1,D84+1,D84)</f>
        <v>47</v>
      </c>
      <c r="E85" t="str">
        <f t="shared" si="12"/>
        <v>C 02</v>
      </c>
      <c r="F85">
        <f>IF(COUNTIF($G$3:G85,G85)=1,F84+1,F84)</f>
        <v>8</v>
      </c>
      <c r="G85" t="str">
        <f t="shared" si="13"/>
        <v>C02</v>
      </c>
      <c r="I85" s="2" t="s">
        <v>189</v>
      </c>
      <c r="J85" s="2" t="s">
        <v>114</v>
      </c>
      <c r="K85" s="2" t="s">
        <v>52</v>
      </c>
      <c r="L85" s="2" t="s">
        <v>190</v>
      </c>
      <c r="M85" s="2" t="s">
        <v>8</v>
      </c>
      <c r="N85" s="3">
        <v>1950</v>
      </c>
      <c r="Q85" t="str">
        <f t="shared" si="14"/>
        <v/>
      </c>
      <c r="R85" t="str">
        <f t="shared" si="15"/>
        <v/>
      </c>
      <c r="S85" t="str">
        <f t="shared" si="16"/>
        <v/>
      </c>
      <c r="T85" t="str">
        <f t="shared" si="17"/>
        <v>EB03</v>
      </c>
      <c r="U85" t="str">
        <f t="shared" si="18"/>
        <v>G16</v>
      </c>
    </row>
    <row r="86" spans="1:21" x14ac:dyDescent="0.35">
      <c r="A86">
        <f>IF(COUNTIF($L$3:L86,L86)=1,A85+1,A85)</f>
        <v>37</v>
      </c>
      <c r="B86">
        <f>IF(COUNTIF($K$3:K86,K86)=1,B85+1,B85)</f>
        <v>5</v>
      </c>
      <c r="C86">
        <f>IF(COUNTIF($J$3:J86,J86)=1,C85+1,C85)</f>
        <v>2</v>
      </c>
      <c r="D86">
        <f>IF(COUNTIF($E$3:E86,E86)=1,D85+1,D85)</f>
        <v>48</v>
      </c>
      <c r="E86" t="str">
        <f t="shared" si="12"/>
        <v>EA02</v>
      </c>
      <c r="F86">
        <f>IF(COUNTIF($G$3:G86,G86)=1,F85+1,F85)</f>
        <v>9</v>
      </c>
      <c r="G86" t="str">
        <f t="shared" si="13"/>
        <v>E02</v>
      </c>
      <c r="I86" s="4" t="s">
        <v>189</v>
      </c>
      <c r="J86" s="4" t="s">
        <v>114</v>
      </c>
      <c r="K86" s="4" t="s">
        <v>15</v>
      </c>
      <c r="L86" s="4" t="s">
        <v>16</v>
      </c>
      <c r="M86" s="4" t="s">
        <v>8</v>
      </c>
      <c r="N86" s="5">
        <v>600</v>
      </c>
      <c r="Q86" t="str">
        <f t="shared" si="14"/>
        <v/>
      </c>
      <c r="R86" t="str">
        <f t="shared" si="15"/>
        <v/>
      </c>
      <c r="S86" t="str">
        <f t="shared" si="16"/>
        <v/>
      </c>
      <c r="T86" t="str">
        <f t="shared" si="17"/>
        <v>EC03</v>
      </c>
      <c r="U86" t="str">
        <f t="shared" si="18"/>
        <v>A17</v>
      </c>
    </row>
    <row r="87" spans="1:21" x14ac:dyDescent="0.35">
      <c r="A87">
        <f>IF(COUNTIF($L$3:L87,L87)=1,A86+1,A86)</f>
        <v>37</v>
      </c>
      <c r="B87">
        <f>IF(COUNTIF($K$3:K87,K87)=1,B86+1,B86)</f>
        <v>5</v>
      </c>
      <c r="C87">
        <f>IF(COUNTIF($J$3:J87,J87)=1,C86+1,C86)</f>
        <v>2</v>
      </c>
      <c r="D87">
        <f>IF(COUNTIF($E$3:E87,E87)=1,D86+1,D86)</f>
        <v>49</v>
      </c>
      <c r="E87" t="str">
        <f t="shared" si="12"/>
        <v>EB02</v>
      </c>
      <c r="F87">
        <f>IF(COUNTIF($G$3:G87,G87)=1,F86+1,F86)</f>
        <v>9</v>
      </c>
      <c r="G87" t="str">
        <f t="shared" si="13"/>
        <v>E02</v>
      </c>
      <c r="I87" s="2" t="s">
        <v>189</v>
      </c>
      <c r="J87" s="2" t="s">
        <v>114</v>
      </c>
      <c r="K87" s="2" t="s">
        <v>15</v>
      </c>
      <c r="L87" s="2" t="s">
        <v>17</v>
      </c>
      <c r="M87" s="2" t="s">
        <v>8</v>
      </c>
      <c r="N87" s="3">
        <v>50</v>
      </c>
      <c r="Q87" t="str">
        <f t="shared" si="14"/>
        <v/>
      </c>
      <c r="R87" t="str">
        <f t="shared" si="15"/>
        <v/>
      </c>
      <c r="S87" t="str">
        <f t="shared" si="16"/>
        <v/>
      </c>
      <c r="T87" t="str">
        <f t="shared" si="17"/>
        <v>ED03</v>
      </c>
      <c r="U87" t="str">
        <f t="shared" si="18"/>
        <v>B17</v>
      </c>
    </row>
    <row r="88" spans="1:21" x14ac:dyDescent="0.35">
      <c r="A88">
        <f>IF(COUNTIF($L$3:L88,L88)=1,A87+1,A87)</f>
        <v>37</v>
      </c>
      <c r="B88">
        <f>IF(COUNTIF($K$3:K88,K88)=1,B87+1,B87)</f>
        <v>5</v>
      </c>
      <c r="C88">
        <f>IF(COUNTIF($J$3:J88,J88)=1,C87+1,C87)</f>
        <v>2</v>
      </c>
      <c r="D88">
        <f>IF(COUNTIF($E$3:E88,E88)=1,D87+1,D87)</f>
        <v>49</v>
      </c>
      <c r="E88" t="str">
        <f t="shared" si="12"/>
        <v>EB02</v>
      </c>
      <c r="F88">
        <f>IF(COUNTIF($G$3:G88,G88)=1,F87+1,F87)</f>
        <v>9</v>
      </c>
      <c r="G88" t="str">
        <f t="shared" si="13"/>
        <v>E02</v>
      </c>
      <c r="I88" s="4" t="s">
        <v>189</v>
      </c>
      <c r="J88" s="4" t="s">
        <v>114</v>
      </c>
      <c r="K88" s="4" t="s">
        <v>15</v>
      </c>
      <c r="L88" s="4" t="s">
        <v>17</v>
      </c>
      <c r="M88" s="4" t="s">
        <v>191</v>
      </c>
      <c r="N88" s="5">
        <v>130</v>
      </c>
      <c r="Q88" t="str">
        <f t="shared" si="14"/>
        <v/>
      </c>
      <c r="R88" t="str">
        <f t="shared" si="15"/>
        <v/>
      </c>
      <c r="S88" t="str">
        <f t="shared" si="16"/>
        <v/>
      </c>
      <c r="T88" t="str">
        <f t="shared" si="17"/>
        <v>EE03</v>
      </c>
      <c r="U88" t="str">
        <f t="shared" si="18"/>
        <v>C17</v>
      </c>
    </row>
    <row r="89" spans="1:21" x14ac:dyDescent="0.35">
      <c r="A89">
        <f>IF(COUNTIF($L$3:L89,L89)=1,A88+1,A88)</f>
        <v>37</v>
      </c>
      <c r="B89">
        <f>IF(COUNTIF($K$3:K89,K89)=1,B88+1,B88)</f>
        <v>5</v>
      </c>
      <c r="C89">
        <f>IF(COUNTIF($J$3:J89,J89)=1,C88+1,C88)</f>
        <v>2</v>
      </c>
      <c r="D89">
        <f>IF(COUNTIF($E$3:E89,E89)=1,D88+1,D88)</f>
        <v>49</v>
      </c>
      <c r="E89" t="str">
        <f t="shared" si="12"/>
        <v>EB02</v>
      </c>
      <c r="F89">
        <f>IF(COUNTIF($G$3:G89,G89)=1,F88+1,F88)</f>
        <v>9</v>
      </c>
      <c r="G89" t="str">
        <f t="shared" si="13"/>
        <v>E02</v>
      </c>
      <c r="I89" s="2" t="s">
        <v>189</v>
      </c>
      <c r="J89" s="2" t="s">
        <v>114</v>
      </c>
      <c r="K89" s="2" t="s">
        <v>15</v>
      </c>
      <c r="L89" s="2" t="s">
        <v>17</v>
      </c>
      <c r="M89" s="2" t="s">
        <v>192</v>
      </c>
      <c r="N89" s="3">
        <v>85</v>
      </c>
      <c r="Q89" t="str">
        <f t="shared" si="14"/>
        <v/>
      </c>
      <c r="R89" t="str">
        <f t="shared" si="15"/>
        <v/>
      </c>
      <c r="S89" t="str">
        <f t="shared" si="16"/>
        <v/>
      </c>
      <c r="T89" t="str">
        <f t="shared" si="17"/>
        <v>EF03</v>
      </c>
      <c r="U89" t="str">
        <f t="shared" si="18"/>
        <v>E17</v>
      </c>
    </row>
    <row r="90" spans="1:21" x14ac:dyDescent="0.35">
      <c r="A90">
        <f>IF(COUNTIF($L$3:L90,L90)=1,A89+1,A89)</f>
        <v>37</v>
      </c>
      <c r="B90">
        <f>IF(COUNTIF($K$3:K90,K90)=1,B89+1,B89)</f>
        <v>5</v>
      </c>
      <c r="C90">
        <f>IF(COUNTIF($J$3:J90,J90)=1,C89+1,C89)</f>
        <v>2</v>
      </c>
      <c r="D90">
        <f>IF(COUNTIF($E$3:E90,E90)=1,D89+1,D89)</f>
        <v>49</v>
      </c>
      <c r="E90" t="str">
        <f t="shared" si="12"/>
        <v>EB02</v>
      </c>
      <c r="F90">
        <f>IF(COUNTIF($G$3:G90,G90)=1,F89+1,F89)</f>
        <v>9</v>
      </c>
      <c r="G90" t="str">
        <f t="shared" si="13"/>
        <v>E02</v>
      </c>
      <c r="I90" s="4" t="s">
        <v>189</v>
      </c>
      <c r="J90" s="4" t="s">
        <v>114</v>
      </c>
      <c r="K90" s="4" t="s">
        <v>15</v>
      </c>
      <c r="L90" s="4" t="s">
        <v>17</v>
      </c>
      <c r="M90" s="4" t="s">
        <v>193</v>
      </c>
      <c r="N90" s="5">
        <v>200</v>
      </c>
      <c r="Q90" t="str">
        <f t="shared" si="14"/>
        <v/>
      </c>
      <c r="R90" t="str">
        <f t="shared" si="15"/>
        <v/>
      </c>
      <c r="S90" t="str">
        <f t="shared" si="16"/>
        <v/>
      </c>
      <c r="T90" t="str">
        <f t="shared" si="17"/>
        <v>EG03</v>
      </c>
      <c r="U90" t="str">
        <f t="shared" si="18"/>
        <v>G17</v>
      </c>
    </row>
    <row r="91" spans="1:21" x14ac:dyDescent="0.35">
      <c r="A91">
        <f>IF(COUNTIF($L$3:L91,L91)=1,A90+1,A90)</f>
        <v>37</v>
      </c>
      <c r="B91">
        <f>IF(COUNTIF($K$3:K91,K91)=1,B90+1,B90)</f>
        <v>5</v>
      </c>
      <c r="C91">
        <f>IF(COUNTIF($J$3:J91,J91)=1,C90+1,C90)</f>
        <v>2</v>
      </c>
      <c r="D91">
        <f>IF(COUNTIF($E$3:E91,E91)=1,D90+1,D90)</f>
        <v>49</v>
      </c>
      <c r="E91" t="str">
        <f t="shared" si="12"/>
        <v>EB02</v>
      </c>
      <c r="F91">
        <f>IF(COUNTIF($G$3:G91,G91)=1,F90+1,F90)</f>
        <v>9</v>
      </c>
      <c r="G91" t="str">
        <f t="shared" si="13"/>
        <v>E02</v>
      </c>
      <c r="I91" s="2" t="s">
        <v>189</v>
      </c>
      <c r="J91" s="2" t="s">
        <v>114</v>
      </c>
      <c r="K91" s="2" t="s">
        <v>15</v>
      </c>
      <c r="L91" s="2" t="s">
        <v>17</v>
      </c>
      <c r="M91" s="2" t="s">
        <v>194</v>
      </c>
      <c r="N91" s="3">
        <v>0</v>
      </c>
      <c r="Q91" t="str">
        <f t="shared" si="14"/>
        <v/>
      </c>
      <c r="R91" t="str">
        <f t="shared" si="15"/>
        <v/>
      </c>
      <c r="S91" t="str">
        <f t="shared" si="16"/>
        <v/>
      </c>
      <c r="T91" t="str">
        <f t="shared" si="17"/>
        <v>EH03</v>
      </c>
      <c r="U91" t="str">
        <f t="shared" si="18"/>
        <v>A18</v>
      </c>
    </row>
    <row r="92" spans="1:21" x14ac:dyDescent="0.35">
      <c r="A92">
        <f>IF(COUNTIF($L$3:L92,L92)=1,A91+1,A91)</f>
        <v>37</v>
      </c>
      <c r="B92">
        <f>IF(COUNTIF($K$3:K92,K92)=1,B91+1,B91)</f>
        <v>5</v>
      </c>
      <c r="C92">
        <f>IF(COUNTIF($J$3:J92,J92)=1,C91+1,C91)</f>
        <v>2</v>
      </c>
      <c r="D92">
        <f>IF(COUNTIF($E$3:E92,E92)=1,D91+1,D91)</f>
        <v>49</v>
      </c>
      <c r="E92" t="str">
        <f t="shared" si="12"/>
        <v>EB02</v>
      </c>
      <c r="F92">
        <f>IF(COUNTIF($G$3:G92,G92)=1,F91+1,F91)</f>
        <v>9</v>
      </c>
      <c r="G92" t="str">
        <f t="shared" si="13"/>
        <v>E02</v>
      </c>
      <c r="I92" s="4" t="s">
        <v>189</v>
      </c>
      <c r="J92" s="4" t="s">
        <v>114</v>
      </c>
      <c r="K92" s="4" t="s">
        <v>15</v>
      </c>
      <c r="L92" s="4" t="s">
        <v>17</v>
      </c>
      <c r="M92" s="4" t="s">
        <v>195</v>
      </c>
      <c r="N92" s="5">
        <v>35</v>
      </c>
      <c r="Q92" t="str">
        <f t="shared" si="14"/>
        <v/>
      </c>
      <c r="R92" t="str">
        <f t="shared" si="15"/>
        <v/>
      </c>
      <c r="S92" t="str">
        <f t="shared" si="16"/>
        <v/>
      </c>
      <c r="T92" t="str">
        <f t="shared" si="17"/>
        <v>EK03</v>
      </c>
      <c r="U92" t="str">
        <f t="shared" si="18"/>
        <v>B18</v>
      </c>
    </row>
    <row r="93" spans="1:21" x14ac:dyDescent="0.35">
      <c r="A93">
        <f>IF(COUNTIF($L$3:L93,L93)=1,A92+1,A92)</f>
        <v>37</v>
      </c>
      <c r="B93">
        <f>IF(COUNTIF($K$3:K93,K93)=1,B92+1,B92)</f>
        <v>5</v>
      </c>
      <c r="C93">
        <f>IF(COUNTIF($J$3:J93,J93)=1,C92+1,C92)</f>
        <v>2</v>
      </c>
      <c r="D93">
        <f>IF(COUNTIF($E$3:E93,E93)=1,D92+1,D92)</f>
        <v>49</v>
      </c>
      <c r="E93" t="str">
        <f t="shared" si="12"/>
        <v>EB02</v>
      </c>
      <c r="F93">
        <f>IF(COUNTIF($G$3:G93,G93)=1,F92+1,F92)</f>
        <v>9</v>
      </c>
      <c r="G93" t="str">
        <f t="shared" si="13"/>
        <v>E02</v>
      </c>
      <c r="I93" s="2" t="s">
        <v>189</v>
      </c>
      <c r="J93" s="2" t="s">
        <v>114</v>
      </c>
      <c r="K93" s="2" t="s">
        <v>15</v>
      </c>
      <c r="L93" s="2" t="s">
        <v>17</v>
      </c>
      <c r="M93" s="2" t="s">
        <v>196</v>
      </c>
      <c r="N93" s="3">
        <v>0</v>
      </c>
      <c r="Q93" t="str">
        <f t="shared" si="14"/>
        <v/>
      </c>
      <c r="R93" t="str">
        <f t="shared" si="15"/>
        <v/>
      </c>
      <c r="S93" t="str">
        <f t="shared" si="16"/>
        <v/>
      </c>
      <c r="T93" t="str">
        <f t="shared" si="17"/>
        <v>EL03</v>
      </c>
      <c r="U93" t="str">
        <f t="shared" si="18"/>
        <v>C18</v>
      </c>
    </row>
    <row r="94" spans="1:21" x14ac:dyDescent="0.35">
      <c r="A94">
        <f>IF(COUNTIF($L$3:L94,L94)=1,A93+1,A93)</f>
        <v>37</v>
      </c>
      <c r="B94">
        <f>IF(COUNTIF($K$3:K94,K94)=1,B93+1,B93)</f>
        <v>5</v>
      </c>
      <c r="C94">
        <f>IF(COUNTIF($J$3:J94,J94)=1,C93+1,C93)</f>
        <v>2</v>
      </c>
      <c r="D94">
        <f>IF(COUNTIF($E$3:E94,E94)=1,D93+1,D93)</f>
        <v>50</v>
      </c>
      <c r="E94" t="str">
        <f t="shared" si="12"/>
        <v>EC02</v>
      </c>
      <c r="F94">
        <f>IF(COUNTIF($G$3:G94,G94)=1,F93+1,F93)</f>
        <v>9</v>
      </c>
      <c r="G94" t="str">
        <f t="shared" si="13"/>
        <v>E02</v>
      </c>
      <c r="I94" s="4" t="s">
        <v>189</v>
      </c>
      <c r="J94" s="4" t="s">
        <v>114</v>
      </c>
      <c r="K94" s="4" t="s">
        <v>15</v>
      </c>
      <c r="L94" s="4" t="s">
        <v>160</v>
      </c>
      <c r="M94" s="4" t="s">
        <v>8</v>
      </c>
      <c r="N94" s="5">
        <v>19</v>
      </c>
      <c r="Q94" t="str">
        <f t="shared" si="14"/>
        <v/>
      </c>
      <c r="R94" t="str">
        <f t="shared" si="15"/>
        <v/>
      </c>
      <c r="S94" t="str">
        <f t="shared" si="16"/>
        <v/>
      </c>
      <c r="T94" t="str">
        <f t="shared" si="17"/>
        <v>EM03</v>
      </c>
      <c r="U94" t="str">
        <f t="shared" si="18"/>
        <v>E18</v>
      </c>
    </row>
    <row r="95" spans="1:21" x14ac:dyDescent="0.35">
      <c r="A95">
        <f>IF(COUNTIF($L$3:L95,L95)=1,A94+1,A94)</f>
        <v>37</v>
      </c>
      <c r="B95">
        <f>IF(COUNTIF($K$3:K95,K95)=1,B94+1,B94)</f>
        <v>5</v>
      </c>
      <c r="C95">
        <f>IF(COUNTIF($J$3:J95,J95)=1,C94+1,C94)</f>
        <v>2</v>
      </c>
      <c r="D95">
        <f>IF(COUNTIF($E$3:E95,E95)=1,D94+1,D94)</f>
        <v>51</v>
      </c>
      <c r="E95" t="str">
        <f t="shared" si="12"/>
        <v>ED02</v>
      </c>
      <c r="F95">
        <f>IF(COUNTIF($G$3:G95,G95)=1,F94+1,F94)</f>
        <v>9</v>
      </c>
      <c r="G95" t="str">
        <f t="shared" si="13"/>
        <v>E02</v>
      </c>
      <c r="I95" s="2" t="s">
        <v>189</v>
      </c>
      <c r="J95" s="2" t="s">
        <v>114</v>
      </c>
      <c r="K95" s="2" t="s">
        <v>15</v>
      </c>
      <c r="L95" s="2" t="s">
        <v>161</v>
      </c>
      <c r="M95" s="2" t="s">
        <v>8</v>
      </c>
      <c r="N95" s="3">
        <v>2500</v>
      </c>
      <c r="Q95" t="str">
        <f t="shared" si="14"/>
        <v/>
      </c>
      <c r="R95" t="str">
        <f t="shared" si="15"/>
        <v/>
      </c>
      <c r="S95" t="str">
        <f t="shared" si="16"/>
        <v/>
      </c>
      <c r="T95" t="str">
        <f t="shared" si="17"/>
        <v>EN03</v>
      </c>
      <c r="U95" t="str">
        <f t="shared" si="18"/>
        <v>G18</v>
      </c>
    </row>
    <row r="96" spans="1:21" x14ac:dyDescent="0.35">
      <c r="A96">
        <f>IF(COUNTIF($L$3:L96,L96)=1,A95+1,A95)</f>
        <v>37</v>
      </c>
      <c r="B96">
        <f>IF(COUNTIF($K$3:K96,K96)=1,B95+1,B95)</f>
        <v>5</v>
      </c>
      <c r="C96">
        <f>IF(COUNTIF($J$3:J96,J96)=1,C95+1,C95)</f>
        <v>2</v>
      </c>
      <c r="D96">
        <f>IF(COUNTIF($E$3:E96,E96)=1,D95+1,D95)</f>
        <v>52</v>
      </c>
      <c r="E96" t="str">
        <f t="shared" si="12"/>
        <v>EE02</v>
      </c>
      <c r="F96">
        <f>IF(COUNTIF($G$3:G96,G96)=1,F95+1,F95)</f>
        <v>9</v>
      </c>
      <c r="G96" t="str">
        <f t="shared" si="13"/>
        <v>E02</v>
      </c>
      <c r="I96" s="4" t="s">
        <v>189</v>
      </c>
      <c r="J96" s="4" t="s">
        <v>114</v>
      </c>
      <c r="K96" s="4" t="s">
        <v>15</v>
      </c>
      <c r="L96" s="4" t="s">
        <v>163</v>
      </c>
      <c r="M96" s="4" t="s">
        <v>8</v>
      </c>
      <c r="N96" s="5">
        <v>300</v>
      </c>
      <c r="Q96" t="str">
        <f t="shared" si="14"/>
        <v/>
      </c>
      <c r="R96" t="str">
        <f t="shared" si="15"/>
        <v/>
      </c>
      <c r="S96" t="str">
        <f t="shared" si="16"/>
        <v/>
      </c>
      <c r="T96" t="str">
        <f t="shared" si="17"/>
        <v>EP03</v>
      </c>
      <c r="U96" t="str">
        <f t="shared" si="18"/>
        <v>A19</v>
      </c>
    </row>
    <row r="97" spans="1:21" x14ac:dyDescent="0.35">
      <c r="A97">
        <f>IF(COUNTIF($L$3:L97,L97)=1,A96+1,A96)</f>
        <v>37</v>
      </c>
      <c r="B97">
        <f>IF(COUNTIF($K$3:K97,K97)=1,B96+1,B96)</f>
        <v>5</v>
      </c>
      <c r="C97">
        <f>IF(COUNTIF($J$3:J97,J97)=1,C96+1,C96)</f>
        <v>2</v>
      </c>
      <c r="D97">
        <f>IF(COUNTIF($E$3:E97,E97)=1,D96+1,D96)</f>
        <v>52</v>
      </c>
      <c r="E97" t="str">
        <f t="shared" si="12"/>
        <v>EE02</v>
      </c>
      <c r="F97">
        <f>IF(COUNTIF($G$3:G97,G97)=1,F96+1,F96)</f>
        <v>9</v>
      </c>
      <c r="G97" t="str">
        <f t="shared" si="13"/>
        <v>E02</v>
      </c>
      <c r="I97" s="2" t="s">
        <v>189</v>
      </c>
      <c r="J97" s="2" t="s">
        <v>114</v>
      </c>
      <c r="K97" s="2" t="s">
        <v>15</v>
      </c>
      <c r="L97" s="2" t="s">
        <v>163</v>
      </c>
      <c r="M97" s="2" t="s">
        <v>198</v>
      </c>
      <c r="N97" s="3">
        <v>0</v>
      </c>
      <c r="Q97" t="str">
        <f t="shared" si="14"/>
        <v/>
      </c>
      <c r="R97" t="str">
        <f t="shared" si="15"/>
        <v/>
      </c>
      <c r="S97" t="str">
        <f t="shared" si="16"/>
        <v/>
      </c>
      <c r="T97" t="str">
        <f t="shared" si="17"/>
        <v>ER03</v>
      </c>
      <c r="U97" t="str">
        <f t="shared" si="18"/>
        <v>B19</v>
      </c>
    </row>
    <row r="98" spans="1:21" x14ac:dyDescent="0.35">
      <c r="A98">
        <f>IF(COUNTIF($L$3:L98,L98)=1,A97+1,A97)</f>
        <v>37</v>
      </c>
      <c r="B98">
        <f>IF(COUNTIF($K$3:K98,K98)=1,B97+1,B97)</f>
        <v>5</v>
      </c>
      <c r="C98">
        <f>IF(COUNTIF($J$3:J98,J98)=1,C97+1,C97)</f>
        <v>2</v>
      </c>
      <c r="D98">
        <f>IF(COUNTIF($E$3:E98,E98)=1,D97+1,D97)</f>
        <v>53</v>
      </c>
      <c r="E98" t="str">
        <f t="shared" si="12"/>
        <v>EF02</v>
      </c>
      <c r="F98">
        <f>IF(COUNTIF($G$3:G98,G98)=1,F97+1,F97)</f>
        <v>9</v>
      </c>
      <c r="G98" t="str">
        <f t="shared" si="13"/>
        <v>E02</v>
      </c>
      <c r="I98" s="4" t="s">
        <v>189</v>
      </c>
      <c r="J98" s="4" t="s">
        <v>114</v>
      </c>
      <c r="K98" s="4" t="s">
        <v>15</v>
      </c>
      <c r="L98" s="4" t="s">
        <v>18</v>
      </c>
      <c r="M98" s="4" t="s">
        <v>8</v>
      </c>
      <c r="N98" s="5">
        <v>200</v>
      </c>
      <c r="Q98" t="str">
        <f t="shared" si="14"/>
        <v/>
      </c>
      <c r="R98" t="str">
        <f t="shared" si="15"/>
        <v/>
      </c>
      <c r="S98" t="str">
        <f t="shared" si="16"/>
        <v/>
      </c>
      <c r="T98" t="str">
        <f t="shared" si="17"/>
        <v>ES03</v>
      </c>
      <c r="U98" t="str">
        <f t="shared" si="18"/>
        <v>C19</v>
      </c>
    </row>
    <row r="99" spans="1:21" x14ac:dyDescent="0.35">
      <c r="A99">
        <f>IF(COUNTIF($L$3:L99,L99)=1,A98+1,A98)</f>
        <v>37</v>
      </c>
      <c r="B99">
        <f>IF(COUNTIF($K$3:K99,K99)=1,B98+1,B98)</f>
        <v>5</v>
      </c>
      <c r="C99">
        <f>IF(COUNTIF($J$3:J99,J99)=1,C98+1,C98)</f>
        <v>2</v>
      </c>
      <c r="D99">
        <f>IF(COUNTIF($E$3:E99,E99)=1,D98+1,D98)</f>
        <v>54</v>
      </c>
      <c r="E99" t="str">
        <f t="shared" si="12"/>
        <v>EG02</v>
      </c>
      <c r="F99">
        <f>IF(COUNTIF($G$3:G99,G99)=1,F98+1,F98)</f>
        <v>9</v>
      </c>
      <c r="G99" t="str">
        <f t="shared" si="13"/>
        <v>E02</v>
      </c>
      <c r="I99" s="2" t="s">
        <v>189</v>
      </c>
      <c r="J99" s="2" t="s">
        <v>114</v>
      </c>
      <c r="K99" s="2" t="s">
        <v>15</v>
      </c>
      <c r="L99" s="2" t="s">
        <v>19</v>
      </c>
      <c r="M99" s="2" t="s">
        <v>8</v>
      </c>
      <c r="N99" s="3">
        <v>1200</v>
      </c>
      <c r="Q99" t="str">
        <f t="shared" si="14"/>
        <v/>
      </c>
      <c r="R99" t="str">
        <f t="shared" si="15"/>
        <v/>
      </c>
      <c r="S99" t="str">
        <f t="shared" si="16"/>
        <v/>
      </c>
      <c r="T99" t="str">
        <f t="shared" si="17"/>
        <v>ET03</v>
      </c>
      <c r="U99" t="str">
        <f t="shared" si="18"/>
        <v>E19</v>
      </c>
    </row>
    <row r="100" spans="1:21" x14ac:dyDescent="0.35">
      <c r="A100">
        <f>IF(COUNTIF($L$3:L100,L100)=1,A99+1,A99)</f>
        <v>37</v>
      </c>
      <c r="B100">
        <f>IF(COUNTIF($K$3:K100,K100)=1,B99+1,B99)</f>
        <v>5</v>
      </c>
      <c r="C100">
        <f>IF(COUNTIF($J$3:J100,J100)=1,C99+1,C99)</f>
        <v>2</v>
      </c>
      <c r="D100">
        <f>IF(COUNTIF($E$3:E100,E100)=1,D99+1,D99)</f>
        <v>55</v>
      </c>
      <c r="E100" t="str">
        <f t="shared" si="12"/>
        <v>EH02</v>
      </c>
      <c r="F100">
        <f>IF(COUNTIF($G$3:G100,G100)=1,F99+1,F99)</f>
        <v>9</v>
      </c>
      <c r="G100" t="str">
        <f t="shared" si="13"/>
        <v>E02</v>
      </c>
      <c r="I100" s="4" t="s">
        <v>189</v>
      </c>
      <c r="J100" s="4" t="s">
        <v>114</v>
      </c>
      <c r="K100" s="4" t="s">
        <v>15</v>
      </c>
      <c r="L100" s="4" t="s">
        <v>20</v>
      </c>
      <c r="M100" s="4" t="s">
        <v>8</v>
      </c>
      <c r="N100" s="5">
        <v>145</v>
      </c>
      <c r="Q100" t="str">
        <f t="shared" si="14"/>
        <v/>
      </c>
      <c r="R100" t="str">
        <f t="shared" si="15"/>
        <v/>
      </c>
      <c r="S100" t="str">
        <f t="shared" si="16"/>
        <v/>
      </c>
      <c r="T100" t="str">
        <f t="shared" si="17"/>
        <v>EV03</v>
      </c>
      <c r="U100" t="str">
        <f t="shared" si="18"/>
        <v>G19</v>
      </c>
    </row>
    <row r="101" spans="1:21" x14ac:dyDescent="0.35">
      <c r="A101">
        <f>IF(COUNTIF($L$3:L101,L101)=1,A100+1,A100)</f>
        <v>37</v>
      </c>
      <c r="B101">
        <f>IF(COUNTIF($K$3:K101,K101)=1,B100+1,B100)</f>
        <v>5</v>
      </c>
      <c r="C101">
        <f>IF(COUNTIF($J$3:J101,J101)=1,C100+1,C100)</f>
        <v>2</v>
      </c>
      <c r="D101">
        <f>IF(COUNTIF($E$3:E101,E101)=1,D100+1,D100)</f>
        <v>55</v>
      </c>
      <c r="E101" t="str">
        <f t="shared" si="12"/>
        <v>EH02</v>
      </c>
      <c r="F101">
        <f>IF(COUNTIF($G$3:G101,G101)=1,F100+1,F100)</f>
        <v>9</v>
      </c>
      <c r="G101" t="str">
        <f t="shared" si="13"/>
        <v>E02</v>
      </c>
      <c r="I101" s="2" t="s">
        <v>189</v>
      </c>
      <c r="J101" s="2" t="s">
        <v>114</v>
      </c>
      <c r="K101" s="2" t="s">
        <v>15</v>
      </c>
      <c r="L101" s="2" t="s">
        <v>20</v>
      </c>
      <c r="M101" s="2" t="s">
        <v>199</v>
      </c>
      <c r="N101" s="3">
        <v>165</v>
      </c>
      <c r="Q101" t="str">
        <f t="shared" si="14"/>
        <v/>
      </c>
      <c r="R101" t="str">
        <f t="shared" si="15"/>
        <v/>
      </c>
      <c r="S101" t="str">
        <f t="shared" si="16"/>
        <v/>
      </c>
      <c r="T101" t="str">
        <f t="shared" si="17"/>
        <v>EY03</v>
      </c>
      <c r="U101" t="str">
        <f t="shared" si="18"/>
        <v>J19</v>
      </c>
    </row>
    <row r="102" spans="1:21" x14ac:dyDescent="0.35">
      <c r="A102">
        <f>IF(COUNTIF($L$3:L102,L102)=1,A101+1,A101)</f>
        <v>37</v>
      </c>
      <c r="B102">
        <f>IF(COUNTIF($K$3:K102,K102)=1,B101+1,B101)</f>
        <v>5</v>
      </c>
      <c r="C102">
        <f>IF(COUNTIF($J$3:J102,J102)=1,C101+1,C101)</f>
        <v>2</v>
      </c>
      <c r="D102">
        <f>IF(COUNTIF($E$3:E102,E102)=1,D101+1,D101)</f>
        <v>56</v>
      </c>
      <c r="E102" t="str">
        <f t="shared" si="12"/>
        <v>EK02</v>
      </c>
      <c r="F102">
        <f>IF(COUNTIF($G$3:G102,G102)=1,F101+1,F101)</f>
        <v>9</v>
      </c>
      <c r="G102" t="str">
        <f t="shared" si="13"/>
        <v>E02</v>
      </c>
      <c r="I102" s="4" t="s">
        <v>189</v>
      </c>
      <c r="J102" s="4" t="s">
        <v>114</v>
      </c>
      <c r="K102" s="4" t="s">
        <v>15</v>
      </c>
      <c r="L102" s="4" t="s">
        <v>21</v>
      </c>
      <c r="M102" s="4" t="s">
        <v>200</v>
      </c>
      <c r="N102" s="5">
        <v>128</v>
      </c>
      <c r="Q102" t="str">
        <f t="shared" si="14"/>
        <v/>
      </c>
      <c r="R102" t="str">
        <f t="shared" si="15"/>
        <v/>
      </c>
      <c r="S102" t="str">
        <f t="shared" si="16"/>
        <v/>
      </c>
      <c r="T102" t="str">
        <f t="shared" si="17"/>
        <v>EZ03</v>
      </c>
      <c r="U102" t="str">
        <f t="shared" si="18"/>
        <v>A20</v>
      </c>
    </row>
    <row r="103" spans="1:21" x14ac:dyDescent="0.35">
      <c r="A103">
        <f>IF(COUNTIF($L$3:L103,L103)=1,A102+1,A102)</f>
        <v>37</v>
      </c>
      <c r="B103">
        <f>IF(COUNTIF($K$3:K103,K103)=1,B102+1,B102)</f>
        <v>5</v>
      </c>
      <c r="C103">
        <f>IF(COUNTIF($J$3:J103,J103)=1,C102+1,C102)</f>
        <v>2</v>
      </c>
      <c r="D103">
        <f>IF(COUNTIF($E$3:E103,E103)=1,D102+1,D102)</f>
        <v>56</v>
      </c>
      <c r="E103" t="str">
        <f t="shared" si="12"/>
        <v>EK02</v>
      </c>
      <c r="F103">
        <f>IF(COUNTIF($G$3:G103,G103)=1,F102+1,F102)</f>
        <v>9</v>
      </c>
      <c r="G103" t="str">
        <f t="shared" si="13"/>
        <v>E02</v>
      </c>
      <c r="I103" s="2" t="s">
        <v>189</v>
      </c>
      <c r="J103" s="2" t="s">
        <v>114</v>
      </c>
      <c r="K103" s="2" t="s">
        <v>15</v>
      </c>
      <c r="L103" s="2" t="s">
        <v>21</v>
      </c>
      <c r="M103" s="2" t="s">
        <v>201</v>
      </c>
      <c r="N103" s="3">
        <v>5806</v>
      </c>
      <c r="Q103" t="str">
        <f t="shared" si="14"/>
        <v/>
      </c>
      <c r="R103" t="str">
        <f t="shared" si="15"/>
        <v/>
      </c>
      <c r="S103" t="str">
        <f t="shared" si="16"/>
        <v/>
      </c>
      <c r="T103" t="str">
        <f t="shared" si="17"/>
        <v>GA03</v>
      </c>
      <c r="U103" t="str">
        <f t="shared" si="18"/>
        <v>B20</v>
      </c>
    </row>
    <row r="104" spans="1:21" x14ac:dyDescent="0.35">
      <c r="A104">
        <f>IF(COUNTIF($L$3:L104,L104)=1,A103+1,A103)</f>
        <v>37</v>
      </c>
      <c r="B104">
        <f>IF(COUNTIF($K$3:K104,K104)=1,B103+1,B103)</f>
        <v>5</v>
      </c>
      <c r="C104">
        <f>IF(COUNTIF($J$3:J104,J104)=1,C103+1,C103)</f>
        <v>2</v>
      </c>
      <c r="D104">
        <f>IF(COUNTIF($E$3:E104,E104)=1,D103+1,D103)</f>
        <v>56</v>
      </c>
      <c r="E104" t="str">
        <f t="shared" si="12"/>
        <v>EK02</v>
      </c>
      <c r="F104">
        <f>IF(COUNTIF($G$3:G104,G104)=1,F103+1,F103)</f>
        <v>9</v>
      </c>
      <c r="G104" t="str">
        <f t="shared" si="13"/>
        <v>E02</v>
      </c>
      <c r="I104" s="4" t="s">
        <v>189</v>
      </c>
      <c r="J104" s="4" t="s">
        <v>114</v>
      </c>
      <c r="K104" s="4" t="s">
        <v>15</v>
      </c>
      <c r="L104" s="4" t="s">
        <v>21</v>
      </c>
      <c r="M104" s="4" t="s">
        <v>203</v>
      </c>
      <c r="N104" s="5">
        <v>66</v>
      </c>
      <c r="Q104" t="str">
        <f t="shared" si="14"/>
        <v/>
      </c>
      <c r="R104" t="str">
        <f t="shared" si="15"/>
        <v/>
      </c>
      <c r="S104" t="str">
        <f t="shared" si="16"/>
        <v/>
      </c>
      <c r="T104" t="str">
        <f t="shared" si="17"/>
        <v>GB03</v>
      </c>
      <c r="U104" t="str">
        <f t="shared" si="18"/>
        <v>C20</v>
      </c>
    </row>
    <row r="105" spans="1:21" x14ac:dyDescent="0.35">
      <c r="A105">
        <f>IF(COUNTIF($L$3:L105,L105)=1,A104+1,A104)</f>
        <v>37</v>
      </c>
      <c r="B105">
        <f>IF(COUNTIF($K$3:K105,K105)=1,B104+1,B104)</f>
        <v>5</v>
      </c>
      <c r="C105">
        <f>IF(COUNTIF($J$3:J105,J105)=1,C104+1,C104)</f>
        <v>2</v>
      </c>
      <c r="D105">
        <f>IF(COUNTIF($E$3:E105,E105)=1,D104+1,D104)</f>
        <v>56</v>
      </c>
      <c r="E105" t="str">
        <f t="shared" si="12"/>
        <v>EK02</v>
      </c>
      <c r="F105">
        <f>IF(COUNTIF($G$3:G105,G105)=1,F104+1,F104)</f>
        <v>9</v>
      </c>
      <c r="G105" t="str">
        <f t="shared" si="13"/>
        <v>E02</v>
      </c>
      <c r="I105" s="2" t="s">
        <v>189</v>
      </c>
      <c r="J105" s="2" t="s">
        <v>114</v>
      </c>
      <c r="K105" s="2" t="s">
        <v>15</v>
      </c>
      <c r="L105" s="2" t="s">
        <v>21</v>
      </c>
      <c r="M105" s="2" t="s">
        <v>204</v>
      </c>
      <c r="N105" s="3">
        <v>118</v>
      </c>
      <c r="Q105" t="str">
        <f t="shared" si="14"/>
        <v/>
      </c>
      <c r="R105" t="str">
        <f t="shared" si="15"/>
        <v/>
      </c>
      <c r="S105" t="str">
        <f t="shared" si="16"/>
        <v/>
      </c>
      <c r="T105" t="str">
        <f t="shared" si="17"/>
        <v>GC03</v>
      </c>
      <c r="U105" t="str">
        <f t="shared" si="18"/>
        <v>E20</v>
      </c>
    </row>
    <row r="106" spans="1:21" x14ac:dyDescent="0.35">
      <c r="A106">
        <f>IF(COUNTIF($L$3:L106,L106)=1,A105+1,A105)</f>
        <v>37</v>
      </c>
      <c r="B106">
        <f>IF(COUNTIF($K$3:K106,K106)=1,B105+1,B105)</f>
        <v>5</v>
      </c>
      <c r="C106">
        <f>IF(COUNTIF($J$3:J106,J106)=1,C105+1,C105)</f>
        <v>2</v>
      </c>
      <c r="D106">
        <f>IF(COUNTIF($E$3:E106,E106)=1,D105+1,D105)</f>
        <v>57</v>
      </c>
      <c r="E106" t="str">
        <f t="shared" si="12"/>
        <v>EL02</v>
      </c>
      <c r="F106">
        <f>IF(COUNTIF($G$3:G106,G106)=1,F105+1,F105)</f>
        <v>9</v>
      </c>
      <c r="G106" t="str">
        <f t="shared" si="13"/>
        <v>E02</v>
      </c>
      <c r="I106" s="4" t="s">
        <v>189</v>
      </c>
      <c r="J106" s="4" t="s">
        <v>114</v>
      </c>
      <c r="K106" s="4" t="s">
        <v>15</v>
      </c>
      <c r="L106" s="4" t="s">
        <v>22</v>
      </c>
      <c r="M106" s="4" t="s">
        <v>8</v>
      </c>
      <c r="N106" s="5">
        <v>100</v>
      </c>
      <c r="Q106" t="str">
        <f t="shared" si="14"/>
        <v/>
      </c>
      <c r="R106" t="str">
        <f t="shared" si="15"/>
        <v/>
      </c>
      <c r="S106" t="str">
        <f t="shared" si="16"/>
        <v/>
      </c>
      <c r="T106" t="str">
        <f t="shared" si="17"/>
        <v>GD03</v>
      </c>
      <c r="U106" t="str">
        <f t="shared" si="18"/>
        <v>G20</v>
      </c>
    </row>
    <row r="107" spans="1:21" x14ac:dyDescent="0.35">
      <c r="A107">
        <f>IF(COUNTIF($L$3:L107,L107)=1,A106+1,A106)</f>
        <v>37</v>
      </c>
      <c r="B107">
        <f>IF(COUNTIF($K$3:K107,K107)=1,B106+1,B106)</f>
        <v>5</v>
      </c>
      <c r="C107">
        <f>IF(COUNTIF($J$3:J107,J107)=1,C106+1,C106)</f>
        <v>2</v>
      </c>
      <c r="D107">
        <f>IF(COUNTIF($E$3:E107,E107)=1,D106+1,D106)</f>
        <v>57</v>
      </c>
      <c r="E107" t="str">
        <f t="shared" si="12"/>
        <v>EL02</v>
      </c>
      <c r="F107">
        <f>IF(COUNTIF($G$3:G107,G107)=1,F106+1,F106)</f>
        <v>9</v>
      </c>
      <c r="G107" t="str">
        <f t="shared" si="13"/>
        <v>E02</v>
      </c>
      <c r="I107" s="2" t="s">
        <v>189</v>
      </c>
      <c r="J107" s="2" t="s">
        <v>114</v>
      </c>
      <c r="K107" s="2" t="s">
        <v>15</v>
      </c>
      <c r="L107" s="2" t="s">
        <v>22</v>
      </c>
      <c r="M107" s="2" t="s">
        <v>205</v>
      </c>
      <c r="N107" s="3">
        <v>70</v>
      </c>
      <c r="Q107" t="str">
        <f t="shared" si="14"/>
        <v/>
      </c>
      <c r="R107" t="str">
        <f t="shared" si="15"/>
        <v/>
      </c>
      <c r="S107" t="str">
        <f t="shared" si="16"/>
        <v/>
      </c>
      <c r="T107" t="str">
        <f t="shared" si="17"/>
        <v>GF03</v>
      </c>
      <c r="U107" t="str">
        <f t="shared" si="18"/>
        <v>N20</v>
      </c>
    </row>
    <row r="108" spans="1:21" x14ac:dyDescent="0.35">
      <c r="A108">
        <f>IF(COUNTIF($L$3:L108,L108)=1,A107+1,A107)</f>
        <v>37</v>
      </c>
      <c r="B108">
        <f>IF(COUNTIF($K$3:K108,K108)=1,B107+1,B107)</f>
        <v>5</v>
      </c>
      <c r="C108">
        <f>IF(COUNTIF($J$3:J108,J108)=1,C107+1,C107)</f>
        <v>2</v>
      </c>
      <c r="D108">
        <f>IF(COUNTIF($E$3:E108,E108)=1,D107+1,D107)</f>
        <v>57</v>
      </c>
      <c r="E108" t="str">
        <f t="shared" si="12"/>
        <v>EL02</v>
      </c>
      <c r="F108">
        <f>IF(COUNTIF($G$3:G108,G108)=1,F107+1,F107)</f>
        <v>9</v>
      </c>
      <c r="G108" t="str">
        <f t="shared" si="13"/>
        <v>E02</v>
      </c>
      <c r="I108" s="4" t="s">
        <v>189</v>
      </c>
      <c r="J108" s="4" t="s">
        <v>114</v>
      </c>
      <c r="K108" s="4" t="s">
        <v>15</v>
      </c>
      <c r="L108" s="4" t="s">
        <v>22</v>
      </c>
      <c r="M108" s="4" t="s">
        <v>206</v>
      </c>
      <c r="N108" s="5">
        <v>85</v>
      </c>
      <c r="Q108" t="str">
        <f t="shared" si="14"/>
        <v/>
      </c>
      <c r="R108" t="str">
        <f t="shared" si="15"/>
        <v/>
      </c>
      <c r="S108" t="str">
        <f t="shared" si="16"/>
        <v/>
      </c>
      <c r="T108" t="str">
        <f t="shared" si="17"/>
        <v>GG03</v>
      </c>
      <c r="U108" t="str">
        <f t="shared" si="18"/>
        <v>A21</v>
      </c>
    </row>
    <row r="109" spans="1:21" x14ac:dyDescent="0.35">
      <c r="A109">
        <f>IF(COUNTIF($L$3:L109,L109)=1,A108+1,A108)</f>
        <v>37</v>
      </c>
      <c r="B109">
        <f>IF(COUNTIF($K$3:K109,K109)=1,B108+1,B108)</f>
        <v>5</v>
      </c>
      <c r="C109">
        <f>IF(COUNTIF($J$3:J109,J109)=1,C108+1,C108)</f>
        <v>2</v>
      </c>
      <c r="D109">
        <f>IF(COUNTIF($E$3:E109,E109)=1,D108+1,D108)</f>
        <v>57</v>
      </c>
      <c r="E109" t="str">
        <f t="shared" si="12"/>
        <v>EL02</v>
      </c>
      <c r="F109">
        <f>IF(COUNTIF($G$3:G109,G109)=1,F108+1,F108)</f>
        <v>9</v>
      </c>
      <c r="G109" t="str">
        <f t="shared" si="13"/>
        <v>E02</v>
      </c>
      <c r="I109" s="2" t="s">
        <v>189</v>
      </c>
      <c r="J109" s="2" t="s">
        <v>114</v>
      </c>
      <c r="K109" s="2" t="s">
        <v>15</v>
      </c>
      <c r="L109" s="2" t="s">
        <v>22</v>
      </c>
      <c r="M109" s="2" t="s">
        <v>207</v>
      </c>
      <c r="N109" s="3">
        <v>1266</v>
      </c>
      <c r="Q109" t="str">
        <f t="shared" si="14"/>
        <v/>
      </c>
      <c r="R109" t="str">
        <f t="shared" si="15"/>
        <v/>
      </c>
      <c r="S109" t="str">
        <f t="shared" si="16"/>
        <v/>
      </c>
      <c r="T109" t="str">
        <f t="shared" si="17"/>
        <v>AA04</v>
      </c>
      <c r="U109" t="str">
        <f t="shared" si="18"/>
        <v>B21</v>
      </c>
    </row>
    <row r="110" spans="1:21" x14ac:dyDescent="0.35">
      <c r="A110">
        <f>IF(COUNTIF($L$3:L110,L110)=1,A109+1,A109)</f>
        <v>37</v>
      </c>
      <c r="B110">
        <f>IF(COUNTIF($K$3:K110,K110)=1,B109+1,B109)</f>
        <v>5</v>
      </c>
      <c r="C110">
        <f>IF(COUNTIF($J$3:J110,J110)=1,C109+1,C109)</f>
        <v>2</v>
      </c>
      <c r="D110">
        <f>IF(COUNTIF($E$3:E110,E110)=1,D109+1,D109)</f>
        <v>57</v>
      </c>
      <c r="E110" t="str">
        <f t="shared" si="12"/>
        <v>EL02</v>
      </c>
      <c r="F110">
        <f>IF(COUNTIF($G$3:G110,G110)=1,F109+1,F109)</f>
        <v>9</v>
      </c>
      <c r="G110" t="str">
        <f t="shared" si="13"/>
        <v>E02</v>
      </c>
      <c r="I110" s="4" t="s">
        <v>189</v>
      </c>
      <c r="J110" s="4" t="s">
        <v>114</v>
      </c>
      <c r="K110" s="4" t="s">
        <v>15</v>
      </c>
      <c r="L110" s="4" t="s">
        <v>22</v>
      </c>
      <c r="M110" s="4" t="s">
        <v>208</v>
      </c>
      <c r="N110" s="5">
        <v>0</v>
      </c>
      <c r="Q110" t="str">
        <f t="shared" si="14"/>
        <v/>
      </c>
      <c r="R110" t="str">
        <f t="shared" si="15"/>
        <v/>
      </c>
      <c r="S110" t="str">
        <f t="shared" si="16"/>
        <v/>
      </c>
      <c r="T110" t="str">
        <f t="shared" si="17"/>
        <v>AC04</v>
      </c>
      <c r="U110" t="str">
        <f t="shared" si="18"/>
        <v>C21</v>
      </c>
    </row>
    <row r="111" spans="1:21" x14ac:dyDescent="0.35">
      <c r="A111">
        <f>IF(COUNTIF($L$3:L111,L111)=1,A110+1,A110)</f>
        <v>37</v>
      </c>
      <c r="B111">
        <f>IF(COUNTIF($K$3:K111,K111)=1,B110+1,B110)</f>
        <v>5</v>
      </c>
      <c r="C111">
        <f>IF(COUNTIF($J$3:J111,J111)=1,C110+1,C110)</f>
        <v>2</v>
      </c>
      <c r="D111">
        <f>IF(COUNTIF($E$3:E111,E111)=1,D110+1,D110)</f>
        <v>57</v>
      </c>
      <c r="E111" t="str">
        <f t="shared" si="12"/>
        <v>EL02</v>
      </c>
      <c r="F111">
        <f>IF(COUNTIF($G$3:G111,G111)=1,F110+1,F110)</f>
        <v>9</v>
      </c>
      <c r="G111" t="str">
        <f t="shared" si="13"/>
        <v>E02</v>
      </c>
      <c r="I111" s="2" t="s">
        <v>189</v>
      </c>
      <c r="J111" s="2" t="s">
        <v>114</v>
      </c>
      <c r="K111" s="2" t="s">
        <v>15</v>
      </c>
      <c r="L111" s="2" t="s">
        <v>22</v>
      </c>
      <c r="M111" s="2" t="s">
        <v>221</v>
      </c>
      <c r="N111" s="3">
        <v>0</v>
      </c>
      <c r="Q111" t="str">
        <f t="shared" si="14"/>
        <v/>
      </c>
      <c r="R111" t="str">
        <f t="shared" si="15"/>
        <v/>
      </c>
      <c r="S111" t="str">
        <f t="shared" si="16"/>
        <v/>
      </c>
      <c r="T111" t="str">
        <f t="shared" si="17"/>
        <v>AE04</v>
      </c>
      <c r="U111" t="str">
        <f t="shared" si="18"/>
        <v>E21</v>
      </c>
    </row>
    <row r="112" spans="1:21" x14ac:dyDescent="0.35">
      <c r="A112">
        <f>IF(COUNTIF($L$3:L112,L112)=1,A111+1,A111)</f>
        <v>37</v>
      </c>
      <c r="B112">
        <f>IF(COUNTIF($K$3:K112,K112)=1,B111+1,B111)</f>
        <v>5</v>
      </c>
      <c r="C112">
        <f>IF(COUNTIF($J$3:J112,J112)=1,C111+1,C111)</f>
        <v>2</v>
      </c>
      <c r="D112">
        <f>IF(COUNTIF($E$3:E112,E112)=1,D111+1,D111)</f>
        <v>57</v>
      </c>
      <c r="E112" t="str">
        <f t="shared" si="12"/>
        <v>EL02</v>
      </c>
      <c r="F112">
        <f>IF(COUNTIF($G$3:G112,G112)=1,F111+1,F111)</f>
        <v>9</v>
      </c>
      <c r="G112" t="str">
        <f t="shared" si="13"/>
        <v>E02</v>
      </c>
      <c r="I112" s="4" t="s">
        <v>189</v>
      </c>
      <c r="J112" s="4" t="s">
        <v>114</v>
      </c>
      <c r="K112" s="4" t="s">
        <v>15</v>
      </c>
      <c r="L112" s="4" t="s">
        <v>22</v>
      </c>
      <c r="M112" s="4" t="s">
        <v>209</v>
      </c>
      <c r="N112" s="5">
        <v>175</v>
      </c>
      <c r="Q112" t="str">
        <f t="shared" si="14"/>
        <v/>
      </c>
      <c r="R112" t="str">
        <f t="shared" si="15"/>
        <v/>
      </c>
      <c r="S112" t="str">
        <f t="shared" si="16"/>
        <v/>
      </c>
      <c r="T112" t="str">
        <f t="shared" si="17"/>
        <v>AS04</v>
      </c>
      <c r="U112" t="str">
        <f t="shared" si="18"/>
        <v>G21</v>
      </c>
    </row>
    <row r="113" spans="1:21" x14ac:dyDescent="0.35">
      <c r="A113">
        <f>IF(COUNTIF($L$3:L113,L113)=1,A112+1,A112)</f>
        <v>37</v>
      </c>
      <c r="B113">
        <f>IF(COUNTIF($K$3:K113,K113)=1,B112+1,B112)</f>
        <v>5</v>
      </c>
      <c r="C113">
        <f>IF(COUNTIF($J$3:J113,J113)=1,C112+1,C112)</f>
        <v>2</v>
      </c>
      <c r="D113">
        <f>IF(COUNTIF($E$3:E113,E113)=1,D112+1,D112)</f>
        <v>57</v>
      </c>
      <c r="E113" t="str">
        <f t="shared" si="12"/>
        <v>EL02</v>
      </c>
      <c r="F113">
        <f>IF(COUNTIF($G$3:G113,G113)=1,F112+1,F112)</f>
        <v>9</v>
      </c>
      <c r="G113" t="str">
        <f t="shared" si="13"/>
        <v>E02</v>
      </c>
      <c r="I113" s="2" t="s">
        <v>189</v>
      </c>
      <c r="J113" s="2" t="s">
        <v>114</v>
      </c>
      <c r="K113" s="2" t="s">
        <v>15</v>
      </c>
      <c r="L113" s="2" t="s">
        <v>22</v>
      </c>
      <c r="M113" s="2" t="s">
        <v>210</v>
      </c>
      <c r="N113" s="3">
        <v>0</v>
      </c>
      <c r="Q113" t="str">
        <f t="shared" si="14"/>
        <v/>
      </c>
      <c r="R113" t="str">
        <f t="shared" si="15"/>
        <v/>
      </c>
      <c r="S113" t="str">
        <f t="shared" si="16"/>
        <v/>
      </c>
      <c r="T113" t="str">
        <f t="shared" si="17"/>
        <v>BA04</v>
      </c>
      <c r="U113" t="str">
        <f t="shared" si="18"/>
        <v>N21</v>
      </c>
    </row>
    <row r="114" spans="1:21" x14ac:dyDescent="0.35">
      <c r="A114">
        <f>IF(COUNTIF($L$3:L114,L114)=1,A113+1,A113)</f>
        <v>37</v>
      </c>
      <c r="B114">
        <f>IF(COUNTIF($K$3:K114,K114)=1,B113+1,B113)</f>
        <v>5</v>
      </c>
      <c r="C114">
        <f>IF(COUNTIF($J$3:J114,J114)=1,C113+1,C113)</f>
        <v>2</v>
      </c>
      <c r="D114">
        <f>IF(COUNTIF($E$3:E114,E114)=1,D113+1,D113)</f>
        <v>57</v>
      </c>
      <c r="E114" t="str">
        <f t="shared" si="12"/>
        <v>EL02</v>
      </c>
      <c r="F114">
        <f>IF(COUNTIF($G$3:G114,G114)=1,F113+1,F113)</f>
        <v>9</v>
      </c>
      <c r="G114" t="str">
        <f t="shared" si="13"/>
        <v>E02</v>
      </c>
      <c r="I114" s="4" t="s">
        <v>189</v>
      </c>
      <c r="J114" s="4" t="s">
        <v>114</v>
      </c>
      <c r="K114" s="4" t="s">
        <v>15</v>
      </c>
      <c r="L114" s="4" t="s">
        <v>22</v>
      </c>
      <c r="M114" s="4" t="s">
        <v>211</v>
      </c>
      <c r="N114" s="5">
        <v>0</v>
      </c>
      <c r="Q114" t="str">
        <f t="shared" si="14"/>
        <v/>
      </c>
      <c r="R114" t="str">
        <f t="shared" si="15"/>
        <v/>
      </c>
      <c r="S114" t="str">
        <f t="shared" si="16"/>
        <v/>
      </c>
      <c r="T114" t="str">
        <f t="shared" si="17"/>
        <v>BB04</v>
      </c>
      <c r="U114" t="str">
        <f t="shared" si="18"/>
        <v>A22</v>
      </c>
    </row>
    <row r="115" spans="1:21" x14ac:dyDescent="0.35">
      <c r="A115">
        <f>IF(COUNTIF($L$3:L115,L115)=1,A114+1,A114)</f>
        <v>37</v>
      </c>
      <c r="B115">
        <f>IF(COUNTIF($K$3:K115,K115)=1,B114+1,B114)</f>
        <v>5</v>
      </c>
      <c r="C115">
        <f>IF(COUNTIF($J$3:J115,J115)=1,C114+1,C114)</f>
        <v>2</v>
      </c>
      <c r="D115">
        <f>IF(COUNTIF($E$3:E115,E115)=1,D114+1,D114)</f>
        <v>58</v>
      </c>
      <c r="E115" t="str">
        <f t="shared" si="12"/>
        <v>EM02</v>
      </c>
      <c r="F115">
        <f>IF(COUNTIF($G$3:G115,G115)=1,F114+1,F114)</f>
        <v>9</v>
      </c>
      <c r="G115" t="str">
        <f t="shared" si="13"/>
        <v>E02</v>
      </c>
      <c r="I115" s="2" t="s">
        <v>189</v>
      </c>
      <c r="J115" s="2" t="s">
        <v>114</v>
      </c>
      <c r="K115" s="2" t="s">
        <v>15</v>
      </c>
      <c r="L115" s="2" t="s">
        <v>106</v>
      </c>
      <c r="M115" s="2" t="s">
        <v>8</v>
      </c>
      <c r="N115" s="3">
        <v>3203</v>
      </c>
      <c r="Q115" t="str">
        <f t="shared" si="14"/>
        <v/>
      </c>
      <c r="R115" t="str">
        <f t="shared" si="15"/>
        <v/>
      </c>
      <c r="S115" t="str">
        <f t="shared" si="16"/>
        <v/>
      </c>
      <c r="T115" t="str">
        <f t="shared" si="17"/>
        <v>BC04</v>
      </c>
      <c r="U115" t="str">
        <f t="shared" si="18"/>
        <v>B22</v>
      </c>
    </row>
    <row r="116" spans="1:21" x14ac:dyDescent="0.35">
      <c r="A116">
        <f>IF(COUNTIF($L$3:L116,L116)=1,A115+1,A115)</f>
        <v>37</v>
      </c>
      <c r="B116">
        <f>IF(COUNTIF($K$3:K116,K116)=1,B115+1,B115)</f>
        <v>5</v>
      </c>
      <c r="C116">
        <f>IF(COUNTIF($J$3:J116,J116)=1,C115+1,C115)</f>
        <v>2</v>
      </c>
      <c r="D116">
        <f>IF(COUNTIF($E$3:E116,E116)=1,D115+1,D115)</f>
        <v>59</v>
      </c>
      <c r="E116" t="str">
        <f t="shared" si="12"/>
        <v>EN02</v>
      </c>
      <c r="F116">
        <f>IF(COUNTIF($G$3:G116,G116)=1,F115+1,F115)</f>
        <v>9</v>
      </c>
      <c r="G116" t="str">
        <f t="shared" si="13"/>
        <v>E02</v>
      </c>
      <c r="I116" s="2" t="s">
        <v>189</v>
      </c>
      <c r="J116" s="2" t="s">
        <v>114</v>
      </c>
      <c r="K116" s="2" t="s">
        <v>15</v>
      </c>
      <c r="L116" s="2" t="s">
        <v>23</v>
      </c>
      <c r="M116" s="2" t="s">
        <v>8</v>
      </c>
      <c r="N116" s="3">
        <v>1795</v>
      </c>
      <c r="Q116" t="str">
        <f t="shared" si="14"/>
        <v/>
      </c>
      <c r="R116" t="str">
        <f t="shared" si="15"/>
        <v/>
      </c>
      <c r="S116" t="str">
        <f t="shared" si="16"/>
        <v/>
      </c>
      <c r="T116" t="str">
        <f t="shared" si="17"/>
        <v>BD04</v>
      </c>
      <c r="U116" t="str">
        <f t="shared" si="18"/>
        <v>C22</v>
      </c>
    </row>
    <row r="117" spans="1:21" x14ac:dyDescent="0.35">
      <c r="A117">
        <f>IF(COUNTIF($L$3:L117,L117)=1,A116+1,A116)</f>
        <v>37</v>
      </c>
      <c r="B117">
        <f>IF(COUNTIF($K$3:K117,K117)=1,B116+1,B116)</f>
        <v>5</v>
      </c>
      <c r="C117">
        <f>IF(COUNTIF($J$3:J117,J117)=1,C116+1,C116)</f>
        <v>2</v>
      </c>
      <c r="D117">
        <f>IF(COUNTIF($E$3:E117,E117)=1,D116+1,D116)</f>
        <v>59</v>
      </c>
      <c r="E117" t="str">
        <f t="shared" si="12"/>
        <v>EN02</v>
      </c>
      <c r="F117">
        <f>IF(COUNTIF($G$3:G117,G117)=1,F116+1,F116)</f>
        <v>9</v>
      </c>
      <c r="G117" t="str">
        <f t="shared" si="13"/>
        <v>E02</v>
      </c>
      <c r="I117" s="4" t="s">
        <v>189</v>
      </c>
      <c r="J117" s="4" t="s">
        <v>114</v>
      </c>
      <c r="K117" s="4" t="s">
        <v>15</v>
      </c>
      <c r="L117" s="4" t="s">
        <v>23</v>
      </c>
      <c r="M117" s="4" t="s">
        <v>212</v>
      </c>
      <c r="N117" s="5">
        <v>42</v>
      </c>
      <c r="Q117" t="str">
        <f t="shared" si="14"/>
        <v/>
      </c>
      <c r="R117" t="str">
        <f t="shared" si="15"/>
        <v/>
      </c>
      <c r="S117" t="str">
        <f t="shared" si="16"/>
        <v/>
      </c>
      <c r="T117" t="str">
        <f t="shared" si="17"/>
        <v>BH04</v>
      </c>
      <c r="U117" t="str">
        <f t="shared" si="18"/>
        <v>E22</v>
      </c>
    </row>
    <row r="118" spans="1:21" x14ac:dyDescent="0.35">
      <c r="A118">
        <f>IF(COUNTIF($L$3:L118,L118)=1,A117+1,A117)</f>
        <v>37</v>
      </c>
      <c r="B118">
        <f>IF(COUNTIF($K$3:K118,K118)=1,B117+1,B117)</f>
        <v>5</v>
      </c>
      <c r="C118">
        <f>IF(COUNTIF($J$3:J118,J118)=1,C117+1,C117)</f>
        <v>2</v>
      </c>
      <c r="D118">
        <f>IF(COUNTIF($E$3:E118,E118)=1,D117+1,D117)</f>
        <v>59</v>
      </c>
      <c r="E118" t="str">
        <f t="shared" si="12"/>
        <v>EN02</v>
      </c>
      <c r="F118">
        <f>IF(COUNTIF($G$3:G118,G118)=1,F117+1,F117)</f>
        <v>9</v>
      </c>
      <c r="G118" t="str">
        <f t="shared" si="13"/>
        <v>E02</v>
      </c>
      <c r="I118" s="2" t="s">
        <v>189</v>
      </c>
      <c r="J118" s="2" t="s">
        <v>114</v>
      </c>
      <c r="K118" s="2" t="s">
        <v>15</v>
      </c>
      <c r="L118" s="2" t="s">
        <v>23</v>
      </c>
      <c r="M118" s="2" t="s">
        <v>213</v>
      </c>
      <c r="N118" s="3">
        <v>115</v>
      </c>
      <c r="Q118" t="str">
        <f t="shared" si="14"/>
        <v/>
      </c>
      <c r="R118" t="str">
        <f t="shared" si="15"/>
        <v/>
      </c>
      <c r="S118" t="str">
        <f t="shared" si="16"/>
        <v/>
      </c>
      <c r="T118" t="str">
        <f t="shared" si="17"/>
        <v>C 04</v>
      </c>
      <c r="U118" t="str">
        <f t="shared" si="18"/>
        <v>G22</v>
      </c>
    </row>
    <row r="119" spans="1:21" x14ac:dyDescent="0.35">
      <c r="A119">
        <f>IF(COUNTIF($L$3:L119,L119)=1,A118+1,A118)</f>
        <v>37</v>
      </c>
      <c r="B119">
        <f>IF(COUNTIF($K$3:K119,K119)=1,B118+1,B118)</f>
        <v>5</v>
      </c>
      <c r="C119">
        <f>IF(COUNTIF($J$3:J119,J119)=1,C118+1,C118)</f>
        <v>2</v>
      </c>
      <c r="D119">
        <f>IF(COUNTIF($E$3:E119,E119)=1,D118+1,D118)</f>
        <v>60</v>
      </c>
      <c r="E119" t="str">
        <f t="shared" si="12"/>
        <v>EP02</v>
      </c>
      <c r="F119">
        <f>IF(COUNTIF($G$3:G119,G119)=1,F118+1,F118)</f>
        <v>9</v>
      </c>
      <c r="G119" t="str">
        <f t="shared" si="13"/>
        <v>E02</v>
      </c>
      <c r="I119" s="4" t="s">
        <v>189</v>
      </c>
      <c r="J119" s="4" t="s">
        <v>114</v>
      </c>
      <c r="K119" s="4" t="s">
        <v>15</v>
      </c>
      <c r="L119" s="4" t="s">
        <v>24</v>
      </c>
      <c r="M119" s="4" t="s">
        <v>214</v>
      </c>
      <c r="N119" s="5">
        <v>25</v>
      </c>
      <c r="Q119" t="str">
        <f t="shared" si="14"/>
        <v/>
      </c>
      <c r="R119" t="str">
        <f t="shared" si="15"/>
        <v/>
      </c>
      <c r="S119" t="str">
        <f t="shared" si="16"/>
        <v/>
      </c>
      <c r="T119" t="str">
        <f t="shared" si="17"/>
        <v>EA04</v>
      </c>
      <c r="U119" t="str">
        <f t="shared" si="18"/>
        <v>A23</v>
      </c>
    </row>
    <row r="120" spans="1:21" x14ac:dyDescent="0.35">
      <c r="A120">
        <f>IF(COUNTIF($L$3:L120,L120)=1,A119+1,A119)</f>
        <v>37</v>
      </c>
      <c r="B120">
        <f>IF(COUNTIF($K$3:K120,K120)=1,B119+1,B119)</f>
        <v>5</v>
      </c>
      <c r="C120">
        <f>IF(COUNTIF($J$3:J120,J120)=1,C119+1,C119)</f>
        <v>2</v>
      </c>
      <c r="D120">
        <f>IF(COUNTIF($E$3:E120,E120)=1,D119+1,D119)</f>
        <v>60</v>
      </c>
      <c r="E120" t="str">
        <f t="shared" si="12"/>
        <v>EP02</v>
      </c>
      <c r="F120">
        <f>IF(COUNTIF($G$3:G120,G120)=1,F119+1,F119)</f>
        <v>9</v>
      </c>
      <c r="G120" t="str">
        <f t="shared" si="13"/>
        <v>E02</v>
      </c>
      <c r="I120" s="2" t="s">
        <v>189</v>
      </c>
      <c r="J120" s="2" t="s">
        <v>114</v>
      </c>
      <c r="K120" s="2" t="s">
        <v>15</v>
      </c>
      <c r="L120" s="2" t="s">
        <v>24</v>
      </c>
      <c r="M120" s="2" t="s">
        <v>215</v>
      </c>
      <c r="N120" s="3">
        <v>0</v>
      </c>
      <c r="Q120" t="str">
        <f t="shared" si="14"/>
        <v/>
      </c>
      <c r="R120" t="str">
        <f t="shared" si="15"/>
        <v/>
      </c>
      <c r="S120" t="str">
        <f t="shared" si="16"/>
        <v/>
      </c>
      <c r="T120" t="str">
        <f t="shared" si="17"/>
        <v>EB04</v>
      </c>
      <c r="U120" t="str">
        <f t="shared" si="18"/>
        <v>B23</v>
      </c>
    </row>
    <row r="121" spans="1:21" x14ac:dyDescent="0.35">
      <c r="A121">
        <f>IF(COUNTIF($L$3:L121,L121)=1,A120+1,A120)</f>
        <v>37</v>
      </c>
      <c r="B121">
        <f>IF(COUNTIF($K$3:K121,K121)=1,B120+1,B120)</f>
        <v>5</v>
      </c>
      <c r="C121">
        <f>IF(COUNTIF($J$3:J121,J121)=1,C120+1,C120)</f>
        <v>2</v>
      </c>
      <c r="D121">
        <f>IF(COUNTIF($E$3:E121,E121)=1,D120+1,D120)</f>
        <v>60</v>
      </c>
      <c r="E121" t="str">
        <f t="shared" si="12"/>
        <v>EP02</v>
      </c>
      <c r="F121">
        <f>IF(COUNTIF($G$3:G121,G121)=1,F120+1,F120)</f>
        <v>9</v>
      </c>
      <c r="G121" t="str">
        <f t="shared" si="13"/>
        <v>E02</v>
      </c>
      <c r="I121" s="4" t="s">
        <v>189</v>
      </c>
      <c r="J121" s="4" t="s">
        <v>114</v>
      </c>
      <c r="K121" s="4" t="s">
        <v>15</v>
      </c>
      <c r="L121" s="4" t="s">
        <v>24</v>
      </c>
      <c r="M121" s="4" t="s">
        <v>216</v>
      </c>
      <c r="N121" s="5">
        <v>119</v>
      </c>
      <c r="Q121" t="str">
        <f t="shared" si="14"/>
        <v/>
      </c>
      <c r="R121" t="str">
        <f t="shared" si="15"/>
        <v/>
      </c>
      <c r="S121" t="str">
        <f t="shared" si="16"/>
        <v/>
      </c>
      <c r="T121" t="str">
        <f t="shared" si="17"/>
        <v>EC04</v>
      </c>
      <c r="U121" t="str">
        <f t="shared" si="18"/>
        <v>C23</v>
      </c>
    </row>
    <row r="122" spans="1:21" x14ac:dyDescent="0.35">
      <c r="A122">
        <f>IF(COUNTIF($L$3:L122,L122)=1,A121+1,A121)</f>
        <v>37</v>
      </c>
      <c r="B122">
        <f>IF(COUNTIF($K$3:K122,K122)=1,B121+1,B121)</f>
        <v>5</v>
      </c>
      <c r="C122">
        <f>IF(COUNTIF($J$3:J122,J122)=1,C121+1,C121)</f>
        <v>2</v>
      </c>
      <c r="D122">
        <f>IF(COUNTIF($E$3:E122,E122)=1,D121+1,D121)</f>
        <v>61</v>
      </c>
      <c r="E122" t="str">
        <f t="shared" si="12"/>
        <v>ER02</v>
      </c>
      <c r="F122">
        <f>IF(COUNTIF($G$3:G122,G122)=1,F121+1,F121)</f>
        <v>9</v>
      </c>
      <c r="G122" t="str">
        <f t="shared" si="13"/>
        <v>E02</v>
      </c>
      <c r="I122" s="2" t="s">
        <v>189</v>
      </c>
      <c r="J122" s="2" t="s">
        <v>114</v>
      </c>
      <c r="K122" s="2" t="s">
        <v>15</v>
      </c>
      <c r="L122" s="2" t="s">
        <v>25</v>
      </c>
      <c r="M122" s="2" t="s">
        <v>8</v>
      </c>
      <c r="N122" s="3">
        <v>50</v>
      </c>
      <c r="Q122" t="str">
        <f t="shared" si="14"/>
        <v/>
      </c>
      <c r="R122" t="str">
        <f t="shared" si="15"/>
        <v/>
      </c>
      <c r="S122" t="str">
        <f t="shared" si="16"/>
        <v/>
      </c>
      <c r="T122" t="str">
        <f t="shared" si="17"/>
        <v>ED04</v>
      </c>
      <c r="U122" t="str">
        <f t="shared" si="18"/>
        <v>E23</v>
      </c>
    </row>
    <row r="123" spans="1:21" x14ac:dyDescent="0.35">
      <c r="A123">
        <f>IF(COUNTIF($L$3:L123,L123)=1,A122+1,A122)</f>
        <v>37</v>
      </c>
      <c r="B123">
        <f>IF(COUNTIF($K$3:K123,K123)=1,B122+1,B122)</f>
        <v>5</v>
      </c>
      <c r="C123">
        <f>IF(COUNTIF($J$3:J123,J123)=1,C122+1,C122)</f>
        <v>2</v>
      </c>
      <c r="D123">
        <f>IF(COUNTIF($E$3:E123,E123)=1,D122+1,D122)</f>
        <v>61</v>
      </c>
      <c r="E123" t="str">
        <f t="shared" si="12"/>
        <v>ER02</v>
      </c>
      <c r="F123">
        <f>IF(COUNTIF($G$3:G123,G123)=1,F122+1,F122)</f>
        <v>9</v>
      </c>
      <c r="G123" t="str">
        <f t="shared" si="13"/>
        <v>E02</v>
      </c>
      <c r="I123" s="4" t="s">
        <v>189</v>
      </c>
      <c r="J123" s="4" t="s">
        <v>114</v>
      </c>
      <c r="K123" s="4" t="s">
        <v>15</v>
      </c>
      <c r="L123" s="4" t="s">
        <v>25</v>
      </c>
      <c r="M123" s="4" t="s">
        <v>217</v>
      </c>
      <c r="N123" s="5">
        <v>93</v>
      </c>
      <c r="Q123" t="str">
        <f t="shared" si="14"/>
        <v/>
      </c>
      <c r="R123" t="str">
        <f t="shared" si="15"/>
        <v/>
      </c>
      <c r="S123" t="str">
        <f t="shared" si="16"/>
        <v/>
      </c>
      <c r="T123" t="str">
        <f t="shared" si="17"/>
        <v>EE04</v>
      </c>
      <c r="U123" t="str">
        <f t="shared" si="18"/>
        <v>G23</v>
      </c>
    </row>
    <row r="124" spans="1:21" x14ac:dyDescent="0.35">
      <c r="A124">
        <f>IF(COUNTIF($L$3:L124,L124)=1,A123+1,A123)</f>
        <v>37</v>
      </c>
      <c r="B124">
        <f>IF(COUNTIF($K$3:K124,K124)=1,B123+1,B123)</f>
        <v>5</v>
      </c>
      <c r="C124">
        <f>IF(COUNTIF($J$3:J124,J124)=1,C123+1,C123)</f>
        <v>2</v>
      </c>
      <c r="D124">
        <f>IF(COUNTIF($E$3:E124,E124)=1,D123+1,D123)</f>
        <v>61</v>
      </c>
      <c r="E124" t="str">
        <f t="shared" si="12"/>
        <v>ER02</v>
      </c>
      <c r="F124">
        <f>IF(COUNTIF($G$3:G124,G124)=1,F123+1,F123)</f>
        <v>9</v>
      </c>
      <c r="G124" t="str">
        <f t="shared" si="13"/>
        <v>E02</v>
      </c>
      <c r="I124" s="2" t="s">
        <v>189</v>
      </c>
      <c r="J124" s="2" t="s">
        <v>114</v>
      </c>
      <c r="K124" s="2" t="s">
        <v>15</v>
      </c>
      <c r="L124" s="2" t="s">
        <v>25</v>
      </c>
      <c r="M124" s="2" t="s">
        <v>218</v>
      </c>
      <c r="N124" s="3">
        <v>1250</v>
      </c>
      <c r="Q124" t="str">
        <f t="shared" si="14"/>
        <v/>
      </c>
      <c r="R124" t="str">
        <f t="shared" si="15"/>
        <v/>
      </c>
      <c r="S124" t="str">
        <f t="shared" si="16"/>
        <v/>
      </c>
      <c r="T124" t="str">
        <f t="shared" si="17"/>
        <v>EF04</v>
      </c>
      <c r="U124" t="str">
        <f t="shared" si="18"/>
        <v>A24</v>
      </c>
    </row>
    <row r="125" spans="1:21" x14ac:dyDescent="0.35">
      <c r="A125">
        <f>IF(COUNTIF($L$3:L125,L125)=1,A124+1,A124)</f>
        <v>37</v>
      </c>
      <c r="B125">
        <f>IF(COUNTIF($K$3:K125,K125)=1,B124+1,B124)</f>
        <v>5</v>
      </c>
      <c r="C125">
        <f>IF(COUNTIF($J$3:J125,J125)=1,C124+1,C124)</f>
        <v>2</v>
      </c>
      <c r="D125">
        <f>IF(COUNTIF($E$3:E125,E125)=1,D124+1,D124)</f>
        <v>61</v>
      </c>
      <c r="E125" t="str">
        <f t="shared" si="12"/>
        <v>ER02</v>
      </c>
      <c r="F125">
        <f>IF(COUNTIF($G$3:G125,G125)=1,F124+1,F124)</f>
        <v>9</v>
      </c>
      <c r="G125" t="str">
        <f t="shared" si="13"/>
        <v>E02</v>
      </c>
      <c r="I125" s="4" t="s">
        <v>189</v>
      </c>
      <c r="J125" s="4" t="s">
        <v>114</v>
      </c>
      <c r="K125" s="4" t="s">
        <v>15</v>
      </c>
      <c r="L125" s="4" t="s">
        <v>25</v>
      </c>
      <c r="M125" s="4" t="s">
        <v>219</v>
      </c>
      <c r="N125" s="5">
        <v>150</v>
      </c>
      <c r="Q125" t="str">
        <f t="shared" si="14"/>
        <v/>
      </c>
      <c r="R125" t="str">
        <f t="shared" si="15"/>
        <v/>
      </c>
      <c r="S125" t="str">
        <f t="shared" si="16"/>
        <v/>
      </c>
      <c r="T125" t="str">
        <f t="shared" si="17"/>
        <v>EG04</v>
      </c>
      <c r="U125" t="str">
        <f t="shared" si="18"/>
        <v>B24</v>
      </c>
    </row>
    <row r="126" spans="1:21" x14ac:dyDescent="0.35">
      <c r="A126">
        <f>IF(COUNTIF($L$3:L126,L126)=1,A125+1,A125)</f>
        <v>37</v>
      </c>
      <c r="B126">
        <f>IF(COUNTIF($K$3:K126,K126)=1,B125+1,B125)</f>
        <v>5</v>
      </c>
      <c r="C126">
        <f>IF(COUNTIF($J$3:J126,J126)=1,C125+1,C125)</f>
        <v>2</v>
      </c>
      <c r="D126">
        <f>IF(COUNTIF($E$3:E126,E126)=1,D125+1,D125)</f>
        <v>61</v>
      </c>
      <c r="E126" t="str">
        <f t="shared" si="12"/>
        <v>ER02</v>
      </c>
      <c r="F126">
        <f>IF(COUNTIF($G$3:G126,G126)=1,F125+1,F125)</f>
        <v>9</v>
      </c>
      <c r="G126" t="str">
        <f t="shared" si="13"/>
        <v>E02</v>
      </c>
      <c r="I126" s="2" t="s">
        <v>189</v>
      </c>
      <c r="J126" s="2" t="s">
        <v>114</v>
      </c>
      <c r="K126" s="2" t="s">
        <v>15</v>
      </c>
      <c r="L126" s="2" t="s">
        <v>25</v>
      </c>
      <c r="M126" s="2" t="s">
        <v>220</v>
      </c>
      <c r="N126" s="3">
        <v>16960</v>
      </c>
      <c r="Q126" t="str">
        <f t="shared" si="14"/>
        <v/>
      </c>
      <c r="R126" t="str">
        <f t="shared" si="15"/>
        <v/>
      </c>
      <c r="S126" t="str">
        <f t="shared" si="16"/>
        <v/>
      </c>
      <c r="T126" t="str">
        <f t="shared" si="17"/>
        <v>EH04</v>
      </c>
      <c r="U126" t="str">
        <f t="shared" si="18"/>
        <v>C24</v>
      </c>
    </row>
    <row r="127" spans="1:21" x14ac:dyDescent="0.35">
      <c r="A127">
        <f>IF(COUNTIF($L$3:L127,L127)=1,A126+1,A126)</f>
        <v>37</v>
      </c>
      <c r="B127">
        <f>IF(COUNTIF($K$3:K127,K127)=1,B126+1,B126)</f>
        <v>5</v>
      </c>
      <c r="C127">
        <f>IF(COUNTIF($J$3:J127,J127)=1,C126+1,C126)</f>
        <v>2</v>
      </c>
      <c r="D127">
        <f>IF(COUNTIF($E$3:E127,E127)=1,D126+1,D126)</f>
        <v>62</v>
      </c>
      <c r="E127" t="str">
        <f t="shared" si="12"/>
        <v>ES02</v>
      </c>
      <c r="F127">
        <f>IF(COUNTIF($G$3:G127,G127)=1,F126+1,F126)</f>
        <v>9</v>
      </c>
      <c r="G127" t="str">
        <f t="shared" si="13"/>
        <v>E02</v>
      </c>
      <c r="I127" s="4" t="s">
        <v>189</v>
      </c>
      <c r="J127" s="4" t="s">
        <v>114</v>
      </c>
      <c r="K127" s="4" t="s">
        <v>15</v>
      </c>
      <c r="L127" s="4" t="s">
        <v>164</v>
      </c>
      <c r="M127" s="4" t="s">
        <v>8</v>
      </c>
      <c r="N127" s="5">
        <v>315</v>
      </c>
      <c r="Q127" t="str">
        <f t="shared" si="14"/>
        <v/>
      </c>
      <c r="R127" t="str">
        <f t="shared" si="15"/>
        <v/>
      </c>
      <c r="S127" t="str">
        <f t="shared" si="16"/>
        <v/>
      </c>
      <c r="T127" t="str">
        <f t="shared" si="17"/>
        <v>EK04</v>
      </c>
      <c r="U127" t="str">
        <f t="shared" si="18"/>
        <v>E24</v>
      </c>
    </row>
    <row r="128" spans="1:21" x14ac:dyDescent="0.35">
      <c r="A128">
        <f>IF(COUNTIF($L$3:L128,L128)=1,A127+1,A127)</f>
        <v>37</v>
      </c>
      <c r="B128">
        <f>IF(COUNTIF($K$3:K128,K128)=1,B127+1,B127)</f>
        <v>5</v>
      </c>
      <c r="C128">
        <f>IF(COUNTIF($J$3:J128,J128)=1,C127+1,C127)</f>
        <v>2</v>
      </c>
      <c r="D128">
        <f>IF(COUNTIF($E$3:E128,E128)=1,D127+1,D127)</f>
        <v>63</v>
      </c>
      <c r="E128" t="str">
        <f t="shared" si="12"/>
        <v>EV02</v>
      </c>
      <c r="F128">
        <f>IF(COUNTIF($G$3:G128,G128)=1,F127+1,F127)</f>
        <v>9</v>
      </c>
      <c r="G128" t="str">
        <f t="shared" si="13"/>
        <v>E02</v>
      </c>
      <c r="I128" s="2" t="s">
        <v>189</v>
      </c>
      <c r="J128" s="2" t="s">
        <v>114</v>
      </c>
      <c r="K128" s="2" t="s">
        <v>15</v>
      </c>
      <c r="L128" s="2" t="s">
        <v>188</v>
      </c>
      <c r="M128" s="2" t="s">
        <v>8</v>
      </c>
      <c r="N128" s="3">
        <v>48</v>
      </c>
      <c r="Q128" t="str">
        <f t="shared" si="14"/>
        <v/>
      </c>
      <c r="R128" t="str">
        <f t="shared" si="15"/>
        <v/>
      </c>
      <c r="S128" t="str">
        <f t="shared" si="16"/>
        <v/>
      </c>
      <c r="T128" t="str">
        <f t="shared" si="17"/>
        <v>EL04</v>
      </c>
      <c r="U128" t="str">
        <f t="shared" si="18"/>
        <v>G24</v>
      </c>
    </row>
    <row r="129" spans="1:21" x14ac:dyDescent="0.35">
      <c r="A129">
        <f>IF(COUNTIF($L$3:L129,L129)=1,A128+1,A128)</f>
        <v>37</v>
      </c>
      <c r="B129">
        <f>IF(COUNTIF($K$3:K129,K129)=1,B128+1,B128)</f>
        <v>5</v>
      </c>
      <c r="C129">
        <f>IF(COUNTIF($J$3:J129,J129)=1,C128+1,C128)</f>
        <v>2</v>
      </c>
      <c r="D129">
        <f>IF(COUNTIF($E$3:E129,E129)=1,D128+1,D128)</f>
        <v>64</v>
      </c>
      <c r="E129" t="str">
        <f t="shared" si="12"/>
        <v>EY02</v>
      </c>
      <c r="F129">
        <f>IF(COUNTIF($G$3:G129,G129)=1,F128+1,F128)</f>
        <v>9</v>
      </c>
      <c r="G129" t="str">
        <f t="shared" si="13"/>
        <v>E02</v>
      </c>
      <c r="I129" s="4" t="s">
        <v>189</v>
      </c>
      <c r="J129" s="4" t="s">
        <v>114</v>
      </c>
      <c r="K129" s="4" t="s">
        <v>15</v>
      </c>
      <c r="L129" s="4" t="s">
        <v>107</v>
      </c>
      <c r="M129" s="4" t="s">
        <v>8</v>
      </c>
      <c r="N129" s="5">
        <v>25</v>
      </c>
      <c r="Q129" t="str">
        <f t="shared" si="14"/>
        <v/>
      </c>
      <c r="R129" t="str">
        <f t="shared" si="15"/>
        <v/>
      </c>
      <c r="S129" t="str">
        <f t="shared" si="16"/>
        <v/>
      </c>
      <c r="T129" t="str">
        <f t="shared" si="17"/>
        <v>EM04</v>
      </c>
      <c r="U129" t="str">
        <f t="shared" si="18"/>
        <v/>
      </c>
    </row>
    <row r="130" spans="1:21" x14ac:dyDescent="0.35">
      <c r="A130">
        <f>IF(COUNTIF($L$3:L130,L130)=1,A129+1,A129)</f>
        <v>37</v>
      </c>
      <c r="B130">
        <f>IF(COUNTIF($K$3:K130,K130)=1,B129+1,B129)</f>
        <v>5</v>
      </c>
      <c r="C130">
        <f>IF(COUNTIF($J$3:J130,J130)=1,C129+1,C129)</f>
        <v>2</v>
      </c>
      <c r="D130">
        <f>IF(COUNTIF($E$3:E130,E130)=1,D129+1,D129)</f>
        <v>65</v>
      </c>
      <c r="E130" t="str">
        <f t="shared" si="12"/>
        <v>EZ02</v>
      </c>
      <c r="F130">
        <f>IF(COUNTIF($G$3:G130,G130)=1,F129+1,F129)</f>
        <v>9</v>
      </c>
      <c r="G130" t="str">
        <f t="shared" si="13"/>
        <v>E02</v>
      </c>
      <c r="I130" s="2" t="s">
        <v>189</v>
      </c>
      <c r="J130" s="2" t="s">
        <v>114</v>
      </c>
      <c r="K130" s="2" t="s">
        <v>15</v>
      </c>
      <c r="L130" s="2" t="s">
        <v>108</v>
      </c>
      <c r="M130" s="2" t="s">
        <v>8</v>
      </c>
      <c r="N130" s="3">
        <v>175</v>
      </c>
      <c r="Q130" t="str">
        <f t="shared" si="14"/>
        <v/>
      </c>
      <c r="R130" t="str">
        <f t="shared" si="15"/>
        <v/>
      </c>
      <c r="S130" t="str">
        <f t="shared" si="16"/>
        <v/>
      </c>
      <c r="T130" t="str">
        <f t="shared" si="17"/>
        <v>EN04</v>
      </c>
      <c r="U130" t="str">
        <f t="shared" si="18"/>
        <v/>
      </c>
    </row>
    <row r="131" spans="1:21" x14ac:dyDescent="0.35">
      <c r="A131">
        <f>IF(COUNTIF($L$3:L131,L131)=1,A130+1,A130)</f>
        <v>37</v>
      </c>
      <c r="B131">
        <f>IF(COUNTIF($K$3:K131,K131)=1,B130+1,B130)</f>
        <v>5</v>
      </c>
      <c r="C131">
        <f>IF(COUNTIF($J$3:J131,J131)=1,C130+1,C130)</f>
        <v>2</v>
      </c>
      <c r="D131">
        <f>IF(COUNTIF($E$3:E131,E131)=1,D130+1,D130)</f>
        <v>66</v>
      </c>
      <c r="E131" t="str">
        <f t="shared" si="12"/>
        <v>GA02</v>
      </c>
      <c r="F131">
        <f>IF(COUNTIF($G$3:G131,G131)=1,F130+1,F130)</f>
        <v>10</v>
      </c>
      <c r="G131" t="str">
        <f t="shared" si="13"/>
        <v>G02</v>
      </c>
      <c r="I131" s="4" t="s">
        <v>189</v>
      </c>
      <c r="J131" s="4" t="s">
        <v>114</v>
      </c>
      <c r="K131" s="4" t="s">
        <v>26</v>
      </c>
      <c r="L131" s="4" t="s">
        <v>27</v>
      </c>
      <c r="M131" s="4" t="s">
        <v>8</v>
      </c>
      <c r="N131" s="5">
        <v>950</v>
      </c>
      <c r="Q131" t="str">
        <f t="shared" si="14"/>
        <v/>
      </c>
      <c r="R131" t="str">
        <f t="shared" si="15"/>
        <v/>
      </c>
      <c r="S131" t="str">
        <f t="shared" si="16"/>
        <v/>
      </c>
      <c r="T131" t="str">
        <f t="shared" si="17"/>
        <v>EP04</v>
      </c>
      <c r="U131" t="str">
        <f t="shared" si="18"/>
        <v/>
      </c>
    </row>
    <row r="132" spans="1:21" x14ac:dyDescent="0.35">
      <c r="A132">
        <f>IF(COUNTIF($L$3:L132,L132)=1,A131+1,A131)</f>
        <v>37</v>
      </c>
      <c r="B132">
        <f>IF(COUNTIF($K$3:K132,K132)=1,B131+1,B131)</f>
        <v>5</v>
      </c>
      <c r="C132">
        <f>IF(COUNTIF($J$3:J132,J132)=1,C131+1,C131)</f>
        <v>2</v>
      </c>
      <c r="D132">
        <f>IF(COUNTIF($E$3:E132,E132)=1,D131+1,D131)</f>
        <v>66</v>
      </c>
      <c r="E132" t="str">
        <f t="shared" ref="E132:E195" si="19">TRIM(CONCATENATE(L132,J132))</f>
        <v>GA02</v>
      </c>
      <c r="F132">
        <f>IF(COUNTIF($G$3:G132,G132)=1,F131+1,F131)</f>
        <v>10</v>
      </c>
      <c r="G132" t="str">
        <f t="shared" ref="G132:G195" si="20">TRIM(CONCATENATE(K132,J132))</f>
        <v>G02</v>
      </c>
      <c r="I132" s="2" t="s">
        <v>189</v>
      </c>
      <c r="J132" s="2" t="s">
        <v>114</v>
      </c>
      <c r="K132" s="2" t="s">
        <v>26</v>
      </c>
      <c r="L132" s="2" t="s">
        <v>27</v>
      </c>
      <c r="M132" s="2" t="s">
        <v>174</v>
      </c>
      <c r="N132" s="3">
        <v>0</v>
      </c>
      <c r="Q132" t="str">
        <f t="shared" ref="Q132:Q195" si="21">IFERROR(VLOOKUP(ROW()-2,$B$2:$L$5000,10,FALSE),"")</f>
        <v/>
      </c>
      <c r="R132" t="str">
        <f t="shared" ref="R132:R195" si="22">IFERROR(VLOOKUP(ROW()-2,$A$2:$L$5000,12,FALSE),"")</f>
        <v/>
      </c>
      <c r="S132" t="str">
        <f t="shared" ref="S132:S195" si="23">IFERROR(VLOOKUP(ROW()-2,$C$2:$J$5000,8,FALSE),"")</f>
        <v/>
      </c>
      <c r="T132" t="str">
        <f t="shared" ref="T132:T195" si="24">IFERROR(VLOOKUP(ROW()-2,$D$2:$E$5000,2,FALSE),"")</f>
        <v>ER04</v>
      </c>
      <c r="U132" t="str">
        <f t="shared" ref="U132:U195" si="25">IFERROR(VLOOKUP(ROW()-2,$F$2:$G$5000,2,FALSE),"")</f>
        <v/>
      </c>
    </row>
    <row r="133" spans="1:21" x14ac:dyDescent="0.35">
      <c r="A133">
        <f>IF(COUNTIF($L$3:L133,L133)=1,A132+1,A132)</f>
        <v>37</v>
      </c>
      <c r="B133">
        <f>IF(COUNTIF($K$3:K133,K133)=1,B132+1,B132)</f>
        <v>5</v>
      </c>
      <c r="C133">
        <f>IF(COUNTIF($J$3:J133,J133)=1,C132+1,C132)</f>
        <v>2</v>
      </c>
      <c r="D133">
        <f>IF(COUNTIF($E$3:E133,E133)=1,D132+1,D132)</f>
        <v>67</v>
      </c>
      <c r="E133" t="str">
        <f t="shared" si="19"/>
        <v>GB02</v>
      </c>
      <c r="F133">
        <f>IF(COUNTIF($G$3:G133,G133)=1,F132+1,F132)</f>
        <v>10</v>
      </c>
      <c r="G133" t="str">
        <f t="shared" si="20"/>
        <v>G02</v>
      </c>
      <c r="I133" s="4" t="s">
        <v>189</v>
      </c>
      <c r="J133" s="4" t="s">
        <v>114</v>
      </c>
      <c r="K133" s="4" t="s">
        <v>26</v>
      </c>
      <c r="L133" s="4" t="s">
        <v>165</v>
      </c>
      <c r="M133" s="4" t="s">
        <v>8</v>
      </c>
      <c r="N133" s="5">
        <v>200</v>
      </c>
      <c r="Q133" t="str">
        <f t="shared" si="21"/>
        <v/>
      </c>
      <c r="R133" t="str">
        <f t="shared" si="22"/>
        <v/>
      </c>
      <c r="S133" t="str">
        <f t="shared" si="23"/>
        <v/>
      </c>
      <c r="T133" t="str">
        <f t="shared" si="24"/>
        <v>ES04</v>
      </c>
      <c r="U133" t="str">
        <f t="shared" si="25"/>
        <v/>
      </c>
    </row>
    <row r="134" spans="1:21" x14ac:dyDescent="0.35">
      <c r="A134">
        <f>IF(COUNTIF($L$3:L134,L134)=1,A133+1,A133)</f>
        <v>37</v>
      </c>
      <c r="B134">
        <f>IF(COUNTIF($K$3:K134,K134)=1,B133+1,B133)</f>
        <v>5</v>
      </c>
      <c r="C134">
        <f>IF(COUNTIF($J$3:J134,J134)=1,C133+1,C133)</f>
        <v>2</v>
      </c>
      <c r="D134">
        <f>IF(COUNTIF($E$3:E134,E134)=1,D133+1,D133)</f>
        <v>68</v>
      </c>
      <c r="E134" t="str">
        <f t="shared" si="19"/>
        <v>GC02</v>
      </c>
      <c r="F134">
        <f>IF(COUNTIF($G$3:G134,G134)=1,F133+1,F133)</f>
        <v>10</v>
      </c>
      <c r="G134" t="str">
        <f t="shared" si="20"/>
        <v>G02</v>
      </c>
      <c r="I134" s="2" t="s">
        <v>189</v>
      </c>
      <c r="J134" s="2" t="s">
        <v>114</v>
      </c>
      <c r="K134" s="2" t="s">
        <v>26</v>
      </c>
      <c r="L134" s="2" t="s">
        <v>28</v>
      </c>
      <c r="M134" s="2" t="s">
        <v>8</v>
      </c>
      <c r="N134" s="3">
        <v>950</v>
      </c>
      <c r="Q134" t="str">
        <f t="shared" si="21"/>
        <v/>
      </c>
      <c r="R134" t="str">
        <f t="shared" si="22"/>
        <v/>
      </c>
      <c r="S134" t="str">
        <f t="shared" si="23"/>
        <v/>
      </c>
      <c r="T134" t="str">
        <f t="shared" si="24"/>
        <v>ET04</v>
      </c>
      <c r="U134" t="str">
        <f t="shared" si="25"/>
        <v/>
      </c>
    </row>
    <row r="135" spans="1:21" x14ac:dyDescent="0.35">
      <c r="A135">
        <f>IF(COUNTIF($L$3:L135,L135)=1,A134+1,A134)</f>
        <v>37</v>
      </c>
      <c r="B135">
        <f>IF(COUNTIF($K$3:K135,K135)=1,B134+1,B134)</f>
        <v>5</v>
      </c>
      <c r="C135">
        <f>IF(COUNTIF($J$3:J135,J135)=1,C134+1,C134)</f>
        <v>2</v>
      </c>
      <c r="D135">
        <f>IF(COUNTIF($E$3:E135,E135)=1,D134+1,D134)</f>
        <v>69</v>
      </c>
      <c r="E135" t="str">
        <f t="shared" si="19"/>
        <v>GD02</v>
      </c>
      <c r="F135">
        <f>IF(COUNTIF($G$3:G135,G135)=1,F134+1,F134)</f>
        <v>10</v>
      </c>
      <c r="G135" t="str">
        <f t="shared" si="20"/>
        <v>G02</v>
      </c>
      <c r="I135" s="4" t="s">
        <v>189</v>
      </c>
      <c r="J135" s="4" t="s">
        <v>114</v>
      </c>
      <c r="K135" s="4" t="s">
        <v>26</v>
      </c>
      <c r="L135" s="4" t="s">
        <v>29</v>
      </c>
      <c r="M135" s="4" t="s">
        <v>8</v>
      </c>
      <c r="N135" s="5">
        <v>250</v>
      </c>
      <c r="Q135" t="str">
        <f t="shared" si="21"/>
        <v/>
      </c>
      <c r="R135" t="str">
        <f t="shared" si="22"/>
        <v/>
      </c>
      <c r="S135" t="str">
        <f t="shared" si="23"/>
        <v/>
      </c>
      <c r="T135" t="str">
        <f t="shared" si="24"/>
        <v>EV04</v>
      </c>
      <c r="U135" t="str">
        <f t="shared" si="25"/>
        <v/>
      </c>
    </row>
    <row r="136" spans="1:21" x14ac:dyDescent="0.35">
      <c r="A136">
        <f>IF(COUNTIF($L$3:L136,L136)=1,A135+1,A135)</f>
        <v>37</v>
      </c>
      <c r="B136">
        <f>IF(COUNTIF($K$3:K136,K136)=1,B135+1,B135)</f>
        <v>5</v>
      </c>
      <c r="C136">
        <f>IF(COUNTIF($J$3:J136,J136)=1,C135+1,C135)</f>
        <v>2</v>
      </c>
      <c r="D136">
        <f>IF(COUNTIF($E$3:E136,E136)=1,D135+1,D135)</f>
        <v>70</v>
      </c>
      <c r="E136" t="str">
        <f t="shared" si="19"/>
        <v>GF02</v>
      </c>
      <c r="F136">
        <f>IF(COUNTIF($G$3:G136,G136)=1,F135+1,F135)</f>
        <v>10</v>
      </c>
      <c r="G136" t="str">
        <f t="shared" si="20"/>
        <v>G02</v>
      </c>
      <c r="I136" s="2" t="s">
        <v>189</v>
      </c>
      <c r="J136" s="2" t="s">
        <v>114</v>
      </c>
      <c r="K136" s="2" t="s">
        <v>26</v>
      </c>
      <c r="L136" s="2" t="s">
        <v>167</v>
      </c>
      <c r="M136" s="2" t="s">
        <v>8</v>
      </c>
      <c r="N136" s="3">
        <v>550</v>
      </c>
      <c r="Q136" t="str">
        <f t="shared" si="21"/>
        <v/>
      </c>
      <c r="R136" t="str">
        <f t="shared" si="22"/>
        <v/>
      </c>
      <c r="S136" t="str">
        <f t="shared" si="23"/>
        <v/>
      </c>
      <c r="T136" t="str">
        <f t="shared" si="24"/>
        <v>EW04</v>
      </c>
      <c r="U136" t="str">
        <f t="shared" si="25"/>
        <v/>
      </c>
    </row>
    <row r="137" spans="1:21" x14ac:dyDescent="0.35">
      <c r="A137">
        <f>IF(COUNTIF($L$3:L137,L137)=1,A136+1,A136)</f>
        <v>37</v>
      </c>
      <c r="B137">
        <f>IF(COUNTIF($K$3:K137,K137)=1,B136+1,B136)</f>
        <v>5</v>
      </c>
      <c r="C137">
        <f>IF(COUNTIF($J$3:J137,J137)=1,C136+1,C136)</f>
        <v>2</v>
      </c>
      <c r="D137">
        <f>IF(COUNTIF($E$3:E137,E137)=1,D136+1,D136)</f>
        <v>71</v>
      </c>
      <c r="E137" t="str">
        <f t="shared" si="19"/>
        <v>GG02</v>
      </c>
      <c r="F137">
        <f>IF(COUNTIF($G$3:G137,G137)=1,F136+1,F136)</f>
        <v>10</v>
      </c>
      <c r="G137" t="str">
        <f t="shared" si="20"/>
        <v>G02</v>
      </c>
      <c r="I137" s="4" t="s">
        <v>189</v>
      </c>
      <c r="J137" s="4" t="s">
        <v>114</v>
      </c>
      <c r="K137" s="4" t="s">
        <v>26</v>
      </c>
      <c r="L137" s="4" t="s">
        <v>169</v>
      </c>
      <c r="M137" s="4" t="s">
        <v>8</v>
      </c>
      <c r="N137" s="5">
        <v>300</v>
      </c>
      <c r="Q137" t="str">
        <f t="shared" si="21"/>
        <v/>
      </c>
      <c r="R137" t="str">
        <f t="shared" si="22"/>
        <v/>
      </c>
      <c r="S137" t="str">
        <f t="shared" si="23"/>
        <v/>
      </c>
      <c r="T137" t="str">
        <f t="shared" si="24"/>
        <v>EY04</v>
      </c>
      <c r="U137" t="str">
        <f t="shared" si="25"/>
        <v/>
      </c>
    </row>
    <row r="138" spans="1:21" x14ac:dyDescent="0.35">
      <c r="A138">
        <f>IF(COUNTIF($L$3:L138,L138)=1,A137+1,A137)</f>
        <v>37</v>
      </c>
      <c r="B138">
        <f>IF(COUNTIF($K$3:K138,K138)=1,B137+1,B137)</f>
        <v>5</v>
      </c>
      <c r="C138">
        <f>IF(COUNTIF($J$3:J138,J138)=1,C137+1,C137)</f>
        <v>3</v>
      </c>
      <c r="D138">
        <f>IF(COUNTIF($E$3:E138,E138)=1,D137+1,D137)</f>
        <v>72</v>
      </c>
      <c r="E138" t="str">
        <f t="shared" si="19"/>
        <v>AA03</v>
      </c>
      <c r="F138">
        <f>IF(COUNTIF($G$3:G138,G138)=1,F137+1,F137)</f>
        <v>11</v>
      </c>
      <c r="G138" t="str">
        <f t="shared" si="20"/>
        <v>A03</v>
      </c>
      <c r="I138" s="2" t="s">
        <v>189</v>
      </c>
      <c r="J138" s="2" t="s">
        <v>115</v>
      </c>
      <c r="K138" s="2" t="s">
        <v>5</v>
      </c>
      <c r="L138" s="2" t="s">
        <v>153</v>
      </c>
      <c r="M138" s="2" t="s">
        <v>8</v>
      </c>
      <c r="N138" s="3">
        <v>62080</v>
      </c>
      <c r="Q138" t="str">
        <f t="shared" si="21"/>
        <v/>
      </c>
      <c r="R138" t="str">
        <f t="shared" si="22"/>
        <v/>
      </c>
      <c r="S138" t="str">
        <f t="shared" si="23"/>
        <v/>
      </c>
      <c r="T138" t="str">
        <f t="shared" si="24"/>
        <v>EZ04</v>
      </c>
      <c r="U138" t="str">
        <f t="shared" si="25"/>
        <v/>
      </c>
    </row>
    <row r="139" spans="1:21" x14ac:dyDescent="0.35">
      <c r="A139">
        <f>IF(COUNTIF($L$3:L139,L139)=1,A138+1,A138)</f>
        <v>37</v>
      </c>
      <c r="B139">
        <f>IF(COUNTIF($K$3:K139,K139)=1,B138+1,B138)</f>
        <v>5</v>
      </c>
      <c r="C139">
        <f>IF(COUNTIF($J$3:J139,J139)=1,C138+1,C138)</f>
        <v>3</v>
      </c>
      <c r="D139">
        <f>IF(COUNTIF($E$3:E139,E139)=1,D138+1,D138)</f>
        <v>73</v>
      </c>
      <c r="E139" t="str">
        <f t="shared" si="19"/>
        <v>AC03</v>
      </c>
      <c r="F139">
        <f>IF(COUNTIF($G$3:G139,G139)=1,F138+1,F138)</f>
        <v>11</v>
      </c>
      <c r="G139" t="str">
        <f t="shared" si="20"/>
        <v>A03</v>
      </c>
      <c r="I139" s="4" t="s">
        <v>189</v>
      </c>
      <c r="J139" s="4" t="s">
        <v>115</v>
      </c>
      <c r="K139" s="4" t="s">
        <v>5</v>
      </c>
      <c r="L139" s="4" t="s">
        <v>7</v>
      </c>
      <c r="M139" s="4" t="s">
        <v>8</v>
      </c>
      <c r="N139" s="5">
        <v>26848</v>
      </c>
      <c r="Q139" t="str">
        <f t="shared" si="21"/>
        <v/>
      </c>
      <c r="R139" t="str">
        <f t="shared" si="22"/>
        <v/>
      </c>
      <c r="S139" t="str">
        <f t="shared" si="23"/>
        <v/>
      </c>
      <c r="T139" t="str">
        <f t="shared" si="24"/>
        <v>GA04</v>
      </c>
      <c r="U139" t="str">
        <f t="shared" si="25"/>
        <v/>
      </c>
    </row>
    <row r="140" spans="1:21" x14ac:dyDescent="0.35">
      <c r="A140">
        <f>IF(COUNTIF($L$3:L140,L140)=1,A139+1,A139)</f>
        <v>37</v>
      </c>
      <c r="B140">
        <f>IF(COUNTIF($K$3:K140,K140)=1,B139+1,B139)</f>
        <v>5</v>
      </c>
      <c r="C140">
        <f>IF(COUNTIF($J$3:J140,J140)=1,C139+1,C139)</f>
        <v>3</v>
      </c>
      <c r="D140">
        <f>IF(COUNTIF($E$3:E140,E140)=1,D139+1,D139)</f>
        <v>74</v>
      </c>
      <c r="E140" t="str">
        <f t="shared" si="19"/>
        <v>AE03</v>
      </c>
      <c r="F140">
        <f>IF(COUNTIF($G$3:G140,G140)=1,F139+1,F139)</f>
        <v>11</v>
      </c>
      <c r="G140" t="str">
        <f t="shared" si="20"/>
        <v>A03</v>
      </c>
      <c r="I140" s="2" t="s">
        <v>189</v>
      </c>
      <c r="J140" s="2" t="s">
        <v>115</v>
      </c>
      <c r="K140" s="2" t="s">
        <v>5</v>
      </c>
      <c r="L140" s="2" t="s">
        <v>126</v>
      </c>
      <c r="M140" s="2" t="s">
        <v>8</v>
      </c>
      <c r="N140" s="3">
        <v>810</v>
      </c>
      <c r="Q140" t="str">
        <f t="shared" si="21"/>
        <v/>
      </c>
      <c r="R140" t="str">
        <f t="shared" si="22"/>
        <v/>
      </c>
      <c r="S140" t="str">
        <f t="shared" si="23"/>
        <v/>
      </c>
      <c r="T140" t="str">
        <f t="shared" si="24"/>
        <v>GB04</v>
      </c>
      <c r="U140" t="str">
        <f t="shared" si="25"/>
        <v/>
      </c>
    </row>
    <row r="141" spans="1:21" x14ac:dyDescent="0.35">
      <c r="A141">
        <f>IF(COUNTIF($L$3:L141,L141)=1,A140+1,A140)</f>
        <v>37</v>
      </c>
      <c r="B141">
        <f>IF(COUNTIF($K$3:K141,K141)=1,B140+1,B140)</f>
        <v>5</v>
      </c>
      <c r="C141">
        <f>IF(COUNTIF($J$3:J141,J141)=1,C140+1,C140)</f>
        <v>3</v>
      </c>
      <c r="D141">
        <f>IF(COUNTIF($E$3:E141,E141)=1,D140+1,D140)</f>
        <v>75</v>
      </c>
      <c r="E141" t="str">
        <f t="shared" si="19"/>
        <v>AU03</v>
      </c>
      <c r="F141">
        <f>IF(COUNTIF($G$3:G141,G141)=1,F140+1,F140)</f>
        <v>11</v>
      </c>
      <c r="G141" t="str">
        <f t="shared" si="20"/>
        <v>A03</v>
      </c>
      <c r="I141" s="4" t="s">
        <v>189</v>
      </c>
      <c r="J141" s="4" t="s">
        <v>115</v>
      </c>
      <c r="K141" s="4" t="s">
        <v>5</v>
      </c>
      <c r="L141" s="4" t="s">
        <v>157</v>
      </c>
      <c r="M141" s="4" t="s">
        <v>8</v>
      </c>
      <c r="N141" s="5">
        <v>4500</v>
      </c>
      <c r="Q141" t="str">
        <f t="shared" si="21"/>
        <v/>
      </c>
      <c r="R141" t="str">
        <f t="shared" si="22"/>
        <v/>
      </c>
      <c r="S141" t="str">
        <f t="shared" si="23"/>
        <v/>
      </c>
      <c r="T141" t="str">
        <f t="shared" si="24"/>
        <v>GC04</v>
      </c>
      <c r="U141" t="str">
        <f t="shared" si="25"/>
        <v/>
      </c>
    </row>
    <row r="142" spans="1:21" x14ac:dyDescent="0.35">
      <c r="A142">
        <f>IF(COUNTIF($L$3:L142,L142)=1,A141+1,A141)</f>
        <v>37</v>
      </c>
      <c r="B142">
        <f>IF(COUNTIF($K$3:K142,K142)=1,B141+1,B141)</f>
        <v>5</v>
      </c>
      <c r="C142">
        <f>IF(COUNTIF($J$3:J142,J142)=1,C141+1,C141)</f>
        <v>3</v>
      </c>
      <c r="D142">
        <f>IF(COUNTIF($E$3:E142,E142)=1,D141+1,D141)</f>
        <v>76</v>
      </c>
      <c r="E142" t="str">
        <f t="shared" si="19"/>
        <v>BA03</v>
      </c>
      <c r="F142">
        <f>IF(COUNTIF($G$3:G142,G142)=1,F141+1,F141)</f>
        <v>12</v>
      </c>
      <c r="G142" t="str">
        <f t="shared" si="20"/>
        <v>B03</v>
      </c>
      <c r="I142" s="2" t="s">
        <v>189</v>
      </c>
      <c r="J142" s="2" t="s">
        <v>115</v>
      </c>
      <c r="K142" s="2" t="s">
        <v>9</v>
      </c>
      <c r="L142" s="2" t="s">
        <v>10</v>
      </c>
      <c r="M142" s="2" t="s">
        <v>8</v>
      </c>
      <c r="N142" s="3">
        <v>5557</v>
      </c>
      <c r="Q142" t="str">
        <f t="shared" si="21"/>
        <v/>
      </c>
      <c r="R142" t="str">
        <f t="shared" si="22"/>
        <v/>
      </c>
      <c r="S142" t="str">
        <f t="shared" si="23"/>
        <v/>
      </c>
      <c r="T142" t="str">
        <f t="shared" si="24"/>
        <v>GD04</v>
      </c>
      <c r="U142" t="str">
        <f t="shared" si="25"/>
        <v/>
      </c>
    </row>
    <row r="143" spans="1:21" x14ac:dyDescent="0.35">
      <c r="A143">
        <f>IF(COUNTIF($L$3:L143,L143)=1,A142+1,A142)</f>
        <v>37</v>
      </c>
      <c r="B143">
        <f>IF(COUNTIF($K$3:K143,K143)=1,B142+1,B142)</f>
        <v>5</v>
      </c>
      <c r="C143">
        <f>IF(COUNTIF($J$3:J143,J143)=1,C142+1,C142)</f>
        <v>3</v>
      </c>
      <c r="D143">
        <f>IF(COUNTIF($E$3:E143,E143)=1,D142+1,D142)</f>
        <v>77</v>
      </c>
      <c r="E143" t="str">
        <f t="shared" si="19"/>
        <v>BB03</v>
      </c>
      <c r="F143">
        <f>IF(COUNTIF($G$3:G143,G143)=1,F142+1,F142)</f>
        <v>12</v>
      </c>
      <c r="G143" t="str">
        <f t="shared" si="20"/>
        <v>B03</v>
      </c>
      <c r="I143" s="4" t="s">
        <v>189</v>
      </c>
      <c r="J143" s="4" t="s">
        <v>115</v>
      </c>
      <c r="K143" s="4" t="s">
        <v>9</v>
      </c>
      <c r="L143" s="4" t="s">
        <v>11</v>
      </c>
      <c r="M143" s="4" t="s">
        <v>8</v>
      </c>
      <c r="N143" s="5">
        <v>8816</v>
      </c>
      <c r="Q143" t="str">
        <f t="shared" si="21"/>
        <v/>
      </c>
      <c r="R143" t="str">
        <f t="shared" si="22"/>
        <v/>
      </c>
      <c r="S143" t="str">
        <f t="shared" si="23"/>
        <v/>
      </c>
      <c r="T143" t="str">
        <f t="shared" si="24"/>
        <v>GF04</v>
      </c>
      <c r="U143" t="str">
        <f t="shared" si="25"/>
        <v/>
      </c>
    </row>
    <row r="144" spans="1:21" x14ac:dyDescent="0.35">
      <c r="A144">
        <f>IF(COUNTIF($L$3:L144,L144)=1,A143+1,A143)</f>
        <v>37</v>
      </c>
      <c r="B144">
        <f>IF(COUNTIF($K$3:K144,K144)=1,B143+1,B143)</f>
        <v>5</v>
      </c>
      <c r="C144">
        <f>IF(COUNTIF($J$3:J144,J144)=1,C143+1,C143)</f>
        <v>3</v>
      </c>
      <c r="D144">
        <f>IF(COUNTIF($E$3:E144,E144)=1,D143+1,D143)</f>
        <v>78</v>
      </c>
      <c r="E144" t="str">
        <f t="shared" si="19"/>
        <v>BC03</v>
      </c>
      <c r="F144">
        <f>IF(COUNTIF($G$3:G144,G144)=1,F143+1,F143)</f>
        <v>12</v>
      </c>
      <c r="G144" t="str">
        <f t="shared" si="20"/>
        <v>B03</v>
      </c>
      <c r="I144" s="2" t="s">
        <v>189</v>
      </c>
      <c r="J144" s="2" t="s">
        <v>115</v>
      </c>
      <c r="K144" s="2" t="s">
        <v>9</v>
      </c>
      <c r="L144" s="2" t="s">
        <v>12</v>
      </c>
      <c r="M144" s="2" t="s">
        <v>8</v>
      </c>
      <c r="N144" s="3">
        <v>792</v>
      </c>
      <c r="Q144" t="str">
        <f t="shared" si="21"/>
        <v/>
      </c>
      <c r="R144" t="str">
        <f t="shared" si="22"/>
        <v/>
      </c>
      <c r="S144" t="str">
        <f t="shared" si="23"/>
        <v/>
      </c>
      <c r="T144" t="str">
        <f t="shared" si="24"/>
        <v>GG04</v>
      </c>
      <c r="U144" t="str">
        <f t="shared" si="25"/>
        <v/>
      </c>
    </row>
    <row r="145" spans="1:21" x14ac:dyDescent="0.35">
      <c r="A145">
        <f>IF(COUNTIF($L$3:L145,L145)=1,A144+1,A144)</f>
        <v>37</v>
      </c>
      <c r="B145">
        <f>IF(COUNTIF($K$3:K145,K145)=1,B144+1,B144)</f>
        <v>5</v>
      </c>
      <c r="C145">
        <f>IF(COUNTIF($J$3:J145,J145)=1,C144+1,C144)</f>
        <v>3</v>
      </c>
      <c r="D145">
        <f>IF(COUNTIF($E$3:E145,E145)=1,D144+1,D144)</f>
        <v>79</v>
      </c>
      <c r="E145" t="str">
        <f t="shared" si="19"/>
        <v>BD03</v>
      </c>
      <c r="F145">
        <f>IF(COUNTIF($G$3:G145,G145)=1,F144+1,F144)</f>
        <v>12</v>
      </c>
      <c r="G145" t="str">
        <f t="shared" si="20"/>
        <v>B03</v>
      </c>
      <c r="I145" s="4" t="s">
        <v>189</v>
      </c>
      <c r="J145" s="4" t="s">
        <v>115</v>
      </c>
      <c r="K145" s="4" t="s">
        <v>9</v>
      </c>
      <c r="L145" s="4" t="s">
        <v>13</v>
      </c>
      <c r="M145" s="4" t="s">
        <v>8</v>
      </c>
      <c r="N145" s="5">
        <v>14608</v>
      </c>
      <c r="Q145" t="str">
        <f t="shared" si="21"/>
        <v/>
      </c>
      <c r="R145" t="str">
        <f t="shared" si="22"/>
        <v/>
      </c>
      <c r="S145" t="str">
        <f t="shared" si="23"/>
        <v/>
      </c>
      <c r="T145" t="str">
        <f t="shared" si="24"/>
        <v>AA05</v>
      </c>
      <c r="U145" t="str">
        <f t="shared" si="25"/>
        <v/>
      </c>
    </row>
    <row r="146" spans="1:21" x14ac:dyDescent="0.35">
      <c r="A146">
        <f>IF(COUNTIF($L$3:L146,L146)=1,A145+1,A145)</f>
        <v>37</v>
      </c>
      <c r="B146">
        <f>IF(COUNTIF($K$3:K146,K146)=1,B145+1,B145)</f>
        <v>5</v>
      </c>
      <c r="C146">
        <f>IF(COUNTIF($J$3:J146,J146)=1,C145+1,C145)</f>
        <v>3</v>
      </c>
      <c r="D146">
        <f>IF(COUNTIF($E$3:E146,E146)=1,D145+1,D145)</f>
        <v>80</v>
      </c>
      <c r="E146" t="str">
        <f t="shared" si="19"/>
        <v>BH03</v>
      </c>
      <c r="F146">
        <f>IF(COUNTIF($G$3:G146,G146)=1,F145+1,F145)</f>
        <v>12</v>
      </c>
      <c r="G146" t="str">
        <f t="shared" si="20"/>
        <v>B03</v>
      </c>
      <c r="I146" s="4" t="s">
        <v>189</v>
      </c>
      <c r="J146" s="4" t="s">
        <v>115</v>
      </c>
      <c r="K146" s="4" t="s">
        <v>9</v>
      </c>
      <c r="L146" s="4" t="s">
        <v>14</v>
      </c>
      <c r="M146" s="4" t="s">
        <v>8</v>
      </c>
      <c r="N146" s="5">
        <v>1301</v>
      </c>
      <c r="Q146" t="str">
        <f t="shared" si="21"/>
        <v/>
      </c>
      <c r="R146" t="str">
        <f t="shared" si="22"/>
        <v/>
      </c>
      <c r="S146" t="str">
        <f t="shared" si="23"/>
        <v/>
      </c>
      <c r="T146" t="str">
        <f t="shared" si="24"/>
        <v>AC05</v>
      </c>
      <c r="U146" t="str">
        <f t="shared" si="25"/>
        <v/>
      </c>
    </row>
    <row r="147" spans="1:21" x14ac:dyDescent="0.35">
      <c r="A147">
        <f>IF(COUNTIF($L$3:L147,L147)=1,A146+1,A146)</f>
        <v>37</v>
      </c>
      <c r="B147">
        <f>IF(COUNTIF($K$3:K147,K147)=1,B146+1,B146)</f>
        <v>5</v>
      </c>
      <c r="C147">
        <f>IF(COUNTIF($J$3:J147,J147)=1,C146+1,C146)</f>
        <v>3</v>
      </c>
      <c r="D147">
        <f>IF(COUNTIF($E$3:E147,E147)=1,D146+1,D146)</f>
        <v>81</v>
      </c>
      <c r="E147" t="str">
        <f t="shared" si="19"/>
        <v>C 03</v>
      </c>
      <c r="F147">
        <f>IF(COUNTIF($G$3:G147,G147)=1,F146+1,F146)</f>
        <v>13</v>
      </c>
      <c r="G147" t="str">
        <f t="shared" si="20"/>
        <v>C03</v>
      </c>
      <c r="I147" s="2" t="s">
        <v>189</v>
      </c>
      <c r="J147" s="2" t="s">
        <v>115</v>
      </c>
      <c r="K147" s="2" t="s">
        <v>52</v>
      </c>
      <c r="L147" s="2" t="s">
        <v>190</v>
      </c>
      <c r="M147" s="2" t="s">
        <v>8</v>
      </c>
      <c r="N147" s="3">
        <v>1950</v>
      </c>
      <c r="Q147" t="str">
        <f t="shared" si="21"/>
        <v/>
      </c>
      <c r="R147" t="str">
        <f t="shared" si="22"/>
        <v/>
      </c>
      <c r="S147" t="str">
        <f t="shared" si="23"/>
        <v/>
      </c>
      <c r="T147" t="str">
        <f t="shared" si="24"/>
        <v>AE05</v>
      </c>
      <c r="U147" t="str">
        <f t="shared" si="25"/>
        <v/>
      </c>
    </row>
    <row r="148" spans="1:21" x14ac:dyDescent="0.35">
      <c r="A148">
        <f>IF(COUNTIF($L$3:L148,L148)=1,A147+1,A147)</f>
        <v>37</v>
      </c>
      <c r="B148">
        <f>IF(COUNTIF($K$3:K148,K148)=1,B147+1,B147)</f>
        <v>5</v>
      </c>
      <c r="C148">
        <f>IF(COUNTIF($J$3:J148,J148)=1,C147+1,C147)</f>
        <v>3</v>
      </c>
      <c r="D148">
        <f>IF(COUNTIF($E$3:E148,E148)=1,D147+1,D147)</f>
        <v>82</v>
      </c>
      <c r="E148" t="str">
        <f t="shared" si="19"/>
        <v>EA03</v>
      </c>
      <c r="F148">
        <f>IF(COUNTIF($G$3:G148,G148)=1,F147+1,F147)</f>
        <v>14</v>
      </c>
      <c r="G148" t="str">
        <f t="shared" si="20"/>
        <v>E03</v>
      </c>
      <c r="I148" s="4" t="s">
        <v>189</v>
      </c>
      <c r="J148" s="4" t="s">
        <v>115</v>
      </c>
      <c r="K148" s="4" t="s">
        <v>15</v>
      </c>
      <c r="L148" s="4" t="s">
        <v>16</v>
      </c>
      <c r="M148" s="4" t="s">
        <v>8</v>
      </c>
      <c r="N148" s="5">
        <v>600</v>
      </c>
      <c r="Q148" t="str">
        <f t="shared" si="21"/>
        <v/>
      </c>
      <c r="R148" t="str">
        <f t="shared" si="22"/>
        <v/>
      </c>
      <c r="S148" t="str">
        <f t="shared" si="23"/>
        <v/>
      </c>
      <c r="T148" t="str">
        <f t="shared" si="24"/>
        <v>BA05</v>
      </c>
      <c r="U148" t="str">
        <f t="shared" si="25"/>
        <v/>
      </c>
    </row>
    <row r="149" spans="1:21" x14ac:dyDescent="0.35">
      <c r="A149">
        <f>IF(COUNTIF($L$3:L149,L149)=1,A148+1,A148)</f>
        <v>37</v>
      </c>
      <c r="B149">
        <f>IF(COUNTIF($K$3:K149,K149)=1,B148+1,B148)</f>
        <v>5</v>
      </c>
      <c r="C149">
        <f>IF(COUNTIF($J$3:J149,J149)=1,C148+1,C148)</f>
        <v>3</v>
      </c>
      <c r="D149">
        <f>IF(COUNTIF($E$3:E149,E149)=1,D148+1,D148)</f>
        <v>83</v>
      </c>
      <c r="E149" t="str">
        <f t="shared" si="19"/>
        <v>EB03</v>
      </c>
      <c r="F149">
        <f>IF(COUNTIF($G$3:G149,G149)=1,F148+1,F148)</f>
        <v>14</v>
      </c>
      <c r="G149" t="str">
        <f t="shared" si="20"/>
        <v>E03</v>
      </c>
      <c r="I149" s="2" t="s">
        <v>189</v>
      </c>
      <c r="J149" s="2" t="s">
        <v>115</v>
      </c>
      <c r="K149" s="2" t="s">
        <v>15</v>
      </c>
      <c r="L149" s="2" t="s">
        <v>17</v>
      </c>
      <c r="M149" s="2" t="s">
        <v>8</v>
      </c>
      <c r="N149" s="3">
        <v>50</v>
      </c>
      <c r="Q149" t="str">
        <f t="shared" si="21"/>
        <v/>
      </c>
      <c r="R149" t="str">
        <f t="shared" si="22"/>
        <v/>
      </c>
      <c r="S149" t="str">
        <f t="shared" si="23"/>
        <v/>
      </c>
      <c r="T149" t="str">
        <f t="shared" si="24"/>
        <v>BB05</v>
      </c>
      <c r="U149" t="str">
        <f t="shared" si="25"/>
        <v/>
      </c>
    </row>
    <row r="150" spans="1:21" x14ac:dyDescent="0.35">
      <c r="A150">
        <f>IF(COUNTIF($L$3:L150,L150)=1,A149+1,A149)</f>
        <v>37</v>
      </c>
      <c r="B150">
        <f>IF(COUNTIF($K$3:K150,K150)=1,B149+1,B149)</f>
        <v>5</v>
      </c>
      <c r="C150">
        <f>IF(COUNTIF($J$3:J150,J150)=1,C149+1,C149)</f>
        <v>3</v>
      </c>
      <c r="D150">
        <f>IF(COUNTIF($E$3:E150,E150)=1,D149+1,D149)</f>
        <v>83</v>
      </c>
      <c r="E150" t="str">
        <f t="shared" si="19"/>
        <v>EB03</v>
      </c>
      <c r="F150">
        <f>IF(COUNTIF($G$3:G150,G150)=1,F149+1,F149)</f>
        <v>14</v>
      </c>
      <c r="G150" t="str">
        <f t="shared" si="20"/>
        <v>E03</v>
      </c>
      <c r="I150" s="4" t="s">
        <v>189</v>
      </c>
      <c r="J150" s="4" t="s">
        <v>115</v>
      </c>
      <c r="K150" s="4" t="s">
        <v>15</v>
      </c>
      <c r="L150" s="4" t="s">
        <v>17</v>
      </c>
      <c r="M150" s="4" t="s">
        <v>191</v>
      </c>
      <c r="N150" s="5">
        <v>130</v>
      </c>
      <c r="Q150" t="str">
        <f t="shared" si="21"/>
        <v/>
      </c>
      <c r="R150" t="str">
        <f t="shared" si="22"/>
        <v/>
      </c>
      <c r="S150" t="str">
        <f t="shared" si="23"/>
        <v/>
      </c>
      <c r="T150" t="str">
        <f t="shared" si="24"/>
        <v>BC05</v>
      </c>
      <c r="U150" t="str">
        <f t="shared" si="25"/>
        <v/>
      </c>
    </row>
    <row r="151" spans="1:21" x14ac:dyDescent="0.35">
      <c r="A151">
        <f>IF(COUNTIF($L$3:L151,L151)=1,A150+1,A150)</f>
        <v>37</v>
      </c>
      <c r="B151">
        <f>IF(COUNTIF($K$3:K151,K151)=1,B150+1,B150)</f>
        <v>5</v>
      </c>
      <c r="C151">
        <f>IF(COUNTIF($J$3:J151,J151)=1,C150+1,C150)</f>
        <v>3</v>
      </c>
      <c r="D151">
        <f>IF(COUNTIF($E$3:E151,E151)=1,D150+1,D150)</f>
        <v>83</v>
      </c>
      <c r="E151" t="str">
        <f t="shared" si="19"/>
        <v>EB03</v>
      </c>
      <c r="F151">
        <f>IF(COUNTIF($G$3:G151,G151)=1,F150+1,F150)</f>
        <v>14</v>
      </c>
      <c r="G151" t="str">
        <f t="shared" si="20"/>
        <v>E03</v>
      </c>
      <c r="I151" s="2" t="s">
        <v>189</v>
      </c>
      <c r="J151" s="2" t="s">
        <v>115</v>
      </c>
      <c r="K151" s="2" t="s">
        <v>15</v>
      </c>
      <c r="L151" s="2" t="s">
        <v>17</v>
      </c>
      <c r="M151" s="2" t="s">
        <v>192</v>
      </c>
      <c r="N151" s="3">
        <v>85</v>
      </c>
      <c r="Q151" t="str">
        <f t="shared" si="21"/>
        <v/>
      </c>
      <c r="R151" t="str">
        <f t="shared" si="22"/>
        <v/>
      </c>
      <c r="S151" t="str">
        <f t="shared" si="23"/>
        <v/>
      </c>
      <c r="T151" t="str">
        <f t="shared" si="24"/>
        <v>BD05</v>
      </c>
      <c r="U151" t="str">
        <f t="shared" si="25"/>
        <v/>
      </c>
    </row>
    <row r="152" spans="1:21" x14ac:dyDescent="0.35">
      <c r="A152">
        <f>IF(COUNTIF($L$3:L152,L152)=1,A151+1,A151)</f>
        <v>37</v>
      </c>
      <c r="B152">
        <f>IF(COUNTIF($K$3:K152,K152)=1,B151+1,B151)</f>
        <v>5</v>
      </c>
      <c r="C152">
        <f>IF(COUNTIF($J$3:J152,J152)=1,C151+1,C151)</f>
        <v>3</v>
      </c>
      <c r="D152">
        <f>IF(COUNTIF($E$3:E152,E152)=1,D151+1,D151)</f>
        <v>83</v>
      </c>
      <c r="E152" t="str">
        <f t="shared" si="19"/>
        <v>EB03</v>
      </c>
      <c r="F152">
        <f>IF(COUNTIF($G$3:G152,G152)=1,F151+1,F151)</f>
        <v>14</v>
      </c>
      <c r="G152" t="str">
        <f t="shared" si="20"/>
        <v>E03</v>
      </c>
      <c r="I152" s="4" t="s">
        <v>189</v>
      </c>
      <c r="J152" s="4" t="s">
        <v>115</v>
      </c>
      <c r="K152" s="4" t="s">
        <v>15</v>
      </c>
      <c r="L152" s="4" t="s">
        <v>17</v>
      </c>
      <c r="M152" s="4" t="s">
        <v>193</v>
      </c>
      <c r="N152" s="5">
        <v>200</v>
      </c>
      <c r="Q152" t="str">
        <f t="shared" si="21"/>
        <v/>
      </c>
      <c r="R152" t="str">
        <f t="shared" si="22"/>
        <v/>
      </c>
      <c r="S152" t="str">
        <f t="shared" si="23"/>
        <v/>
      </c>
      <c r="T152" t="str">
        <f t="shared" si="24"/>
        <v>BH05</v>
      </c>
      <c r="U152" t="str">
        <f t="shared" si="25"/>
        <v/>
      </c>
    </row>
    <row r="153" spans="1:21" x14ac:dyDescent="0.35">
      <c r="A153">
        <f>IF(COUNTIF($L$3:L153,L153)=1,A152+1,A152)</f>
        <v>37</v>
      </c>
      <c r="B153">
        <f>IF(COUNTIF($K$3:K153,K153)=1,B152+1,B152)</f>
        <v>5</v>
      </c>
      <c r="C153">
        <f>IF(COUNTIF($J$3:J153,J153)=1,C152+1,C152)</f>
        <v>3</v>
      </c>
      <c r="D153">
        <f>IF(COUNTIF($E$3:E153,E153)=1,D152+1,D152)</f>
        <v>83</v>
      </c>
      <c r="E153" t="str">
        <f t="shared" si="19"/>
        <v>EB03</v>
      </c>
      <c r="F153">
        <f>IF(COUNTIF($G$3:G153,G153)=1,F152+1,F152)</f>
        <v>14</v>
      </c>
      <c r="G153" t="str">
        <f t="shared" si="20"/>
        <v>E03</v>
      </c>
      <c r="I153" s="2" t="s">
        <v>189</v>
      </c>
      <c r="J153" s="2" t="s">
        <v>115</v>
      </c>
      <c r="K153" s="2" t="s">
        <v>15</v>
      </c>
      <c r="L153" s="2" t="s">
        <v>17</v>
      </c>
      <c r="M153" s="2" t="s">
        <v>195</v>
      </c>
      <c r="N153" s="3">
        <v>35</v>
      </c>
      <c r="Q153" t="str">
        <f t="shared" si="21"/>
        <v/>
      </c>
      <c r="R153" t="str">
        <f t="shared" si="22"/>
        <v/>
      </c>
      <c r="S153" t="str">
        <f t="shared" si="23"/>
        <v/>
      </c>
      <c r="T153" t="str">
        <f t="shared" si="24"/>
        <v>C 05</v>
      </c>
      <c r="U153" t="str">
        <f t="shared" si="25"/>
        <v/>
      </c>
    </row>
    <row r="154" spans="1:21" x14ac:dyDescent="0.35">
      <c r="A154">
        <f>IF(COUNTIF($L$3:L154,L154)=1,A153+1,A153)</f>
        <v>37</v>
      </c>
      <c r="B154">
        <f>IF(COUNTIF($K$3:K154,K154)=1,B153+1,B153)</f>
        <v>5</v>
      </c>
      <c r="C154">
        <f>IF(COUNTIF($J$3:J154,J154)=1,C153+1,C153)</f>
        <v>3</v>
      </c>
      <c r="D154">
        <f>IF(COUNTIF($E$3:E154,E154)=1,D153+1,D153)</f>
        <v>84</v>
      </c>
      <c r="E154" t="str">
        <f t="shared" si="19"/>
        <v>EC03</v>
      </c>
      <c r="F154">
        <f>IF(COUNTIF($G$3:G154,G154)=1,F153+1,F153)</f>
        <v>14</v>
      </c>
      <c r="G154" t="str">
        <f t="shared" si="20"/>
        <v>E03</v>
      </c>
      <c r="I154" s="4" t="s">
        <v>189</v>
      </c>
      <c r="J154" s="4" t="s">
        <v>115</v>
      </c>
      <c r="K154" s="4" t="s">
        <v>15</v>
      </c>
      <c r="L154" s="4" t="s">
        <v>160</v>
      </c>
      <c r="M154" s="4" t="s">
        <v>8</v>
      </c>
      <c r="N154" s="5">
        <v>19</v>
      </c>
      <c r="Q154" t="str">
        <f t="shared" si="21"/>
        <v/>
      </c>
      <c r="R154" t="str">
        <f t="shared" si="22"/>
        <v/>
      </c>
      <c r="S154" t="str">
        <f t="shared" si="23"/>
        <v/>
      </c>
      <c r="T154" t="str">
        <f t="shared" si="24"/>
        <v>EA05</v>
      </c>
      <c r="U154" t="str">
        <f t="shared" si="25"/>
        <v/>
      </c>
    </row>
    <row r="155" spans="1:21" x14ac:dyDescent="0.35">
      <c r="A155">
        <f>IF(COUNTIF($L$3:L155,L155)=1,A154+1,A154)</f>
        <v>37</v>
      </c>
      <c r="B155">
        <f>IF(COUNTIF($K$3:K155,K155)=1,B154+1,B154)</f>
        <v>5</v>
      </c>
      <c r="C155">
        <f>IF(COUNTIF($J$3:J155,J155)=1,C154+1,C154)</f>
        <v>3</v>
      </c>
      <c r="D155">
        <f>IF(COUNTIF($E$3:E155,E155)=1,D154+1,D154)</f>
        <v>85</v>
      </c>
      <c r="E155" t="str">
        <f t="shared" si="19"/>
        <v>ED03</v>
      </c>
      <c r="F155">
        <f>IF(COUNTIF($G$3:G155,G155)=1,F154+1,F154)</f>
        <v>14</v>
      </c>
      <c r="G155" t="str">
        <f t="shared" si="20"/>
        <v>E03</v>
      </c>
      <c r="I155" s="2" t="s">
        <v>189</v>
      </c>
      <c r="J155" s="2" t="s">
        <v>115</v>
      </c>
      <c r="K155" s="2" t="s">
        <v>15</v>
      </c>
      <c r="L155" s="2" t="s">
        <v>161</v>
      </c>
      <c r="M155" s="2" t="s">
        <v>8</v>
      </c>
      <c r="N155" s="3">
        <v>2500</v>
      </c>
      <c r="Q155" t="str">
        <f t="shared" si="21"/>
        <v/>
      </c>
      <c r="R155" t="str">
        <f t="shared" si="22"/>
        <v/>
      </c>
      <c r="S155" t="str">
        <f t="shared" si="23"/>
        <v/>
      </c>
      <c r="T155" t="str">
        <f t="shared" si="24"/>
        <v>EB05</v>
      </c>
      <c r="U155" t="str">
        <f t="shared" si="25"/>
        <v/>
      </c>
    </row>
    <row r="156" spans="1:21" x14ac:dyDescent="0.35">
      <c r="A156">
        <f>IF(COUNTIF($L$3:L156,L156)=1,A155+1,A155)</f>
        <v>37</v>
      </c>
      <c r="B156">
        <f>IF(COUNTIF($K$3:K156,K156)=1,B155+1,B155)</f>
        <v>5</v>
      </c>
      <c r="C156">
        <f>IF(COUNTIF($J$3:J156,J156)=1,C155+1,C155)</f>
        <v>3</v>
      </c>
      <c r="D156">
        <f>IF(COUNTIF($E$3:E156,E156)=1,D155+1,D155)</f>
        <v>86</v>
      </c>
      <c r="E156" t="str">
        <f t="shared" si="19"/>
        <v>EE03</v>
      </c>
      <c r="F156">
        <f>IF(COUNTIF($G$3:G156,G156)=1,F155+1,F155)</f>
        <v>14</v>
      </c>
      <c r="G156" t="str">
        <f t="shared" si="20"/>
        <v>E03</v>
      </c>
      <c r="I156" s="4" t="s">
        <v>189</v>
      </c>
      <c r="J156" s="4" t="s">
        <v>115</v>
      </c>
      <c r="K156" s="4" t="s">
        <v>15</v>
      </c>
      <c r="L156" s="4" t="s">
        <v>163</v>
      </c>
      <c r="M156" s="4" t="s">
        <v>8</v>
      </c>
      <c r="N156" s="5">
        <v>300</v>
      </c>
      <c r="Q156" t="str">
        <f t="shared" si="21"/>
        <v/>
      </c>
      <c r="R156" t="str">
        <f t="shared" si="22"/>
        <v/>
      </c>
      <c r="S156" t="str">
        <f t="shared" si="23"/>
        <v/>
      </c>
      <c r="T156" t="str">
        <f t="shared" si="24"/>
        <v>EC05</v>
      </c>
      <c r="U156" t="str">
        <f t="shared" si="25"/>
        <v/>
      </c>
    </row>
    <row r="157" spans="1:21" x14ac:dyDescent="0.35">
      <c r="A157">
        <f>IF(COUNTIF($L$3:L157,L157)=1,A156+1,A156)</f>
        <v>37</v>
      </c>
      <c r="B157">
        <f>IF(COUNTIF($K$3:K157,K157)=1,B156+1,B156)</f>
        <v>5</v>
      </c>
      <c r="C157">
        <f>IF(COUNTIF($J$3:J157,J157)=1,C156+1,C156)</f>
        <v>3</v>
      </c>
      <c r="D157">
        <f>IF(COUNTIF($E$3:E157,E157)=1,D156+1,D156)</f>
        <v>87</v>
      </c>
      <c r="E157" t="str">
        <f t="shared" si="19"/>
        <v>EF03</v>
      </c>
      <c r="F157">
        <f>IF(COUNTIF($G$3:G157,G157)=1,F156+1,F156)</f>
        <v>14</v>
      </c>
      <c r="G157" t="str">
        <f t="shared" si="20"/>
        <v>E03</v>
      </c>
      <c r="I157" s="2" t="s">
        <v>189</v>
      </c>
      <c r="J157" s="2" t="s">
        <v>115</v>
      </c>
      <c r="K157" s="2" t="s">
        <v>15</v>
      </c>
      <c r="L157" s="2" t="s">
        <v>18</v>
      </c>
      <c r="M157" s="2" t="s">
        <v>8</v>
      </c>
      <c r="N157" s="3">
        <v>200</v>
      </c>
      <c r="Q157" t="str">
        <f t="shared" si="21"/>
        <v/>
      </c>
      <c r="R157" t="str">
        <f t="shared" si="22"/>
        <v/>
      </c>
      <c r="S157" t="str">
        <f t="shared" si="23"/>
        <v/>
      </c>
      <c r="T157" t="str">
        <f t="shared" si="24"/>
        <v>ED05</v>
      </c>
      <c r="U157" t="str">
        <f t="shared" si="25"/>
        <v/>
      </c>
    </row>
    <row r="158" spans="1:21" x14ac:dyDescent="0.35">
      <c r="A158">
        <f>IF(COUNTIF($L$3:L158,L158)=1,A157+1,A157)</f>
        <v>37</v>
      </c>
      <c r="B158">
        <f>IF(COUNTIF($K$3:K158,K158)=1,B157+1,B157)</f>
        <v>5</v>
      </c>
      <c r="C158">
        <f>IF(COUNTIF($J$3:J158,J158)=1,C157+1,C157)</f>
        <v>3</v>
      </c>
      <c r="D158">
        <f>IF(COUNTIF($E$3:E158,E158)=1,D157+1,D157)</f>
        <v>88</v>
      </c>
      <c r="E158" t="str">
        <f t="shared" si="19"/>
        <v>EG03</v>
      </c>
      <c r="F158">
        <f>IF(COUNTIF($G$3:G158,G158)=1,F157+1,F157)</f>
        <v>14</v>
      </c>
      <c r="G158" t="str">
        <f t="shared" si="20"/>
        <v>E03</v>
      </c>
      <c r="I158" s="4" t="s">
        <v>189</v>
      </c>
      <c r="J158" s="4" t="s">
        <v>115</v>
      </c>
      <c r="K158" s="4" t="s">
        <v>15</v>
      </c>
      <c r="L158" s="4" t="s">
        <v>19</v>
      </c>
      <c r="M158" s="4" t="s">
        <v>8</v>
      </c>
      <c r="N158" s="5">
        <v>1200</v>
      </c>
      <c r="Q158" t="str">
        <f t="shared" si="21"/>
        <v/>
      </c>
      <c r="R158" t="str">
        <f t="shared" si="22"/>
        <v/>
      </c>
      <c r="S158" t="str">
        <f t="shared" si="23"/>
        <v/>
      </c>
      <c r="T158" t="str">
        <f t="shared" si="24"/>
        <v>EE05</v>
      </c>
      <c r="U158" t="str">
        <f t="shared" si="25"/>
        <v/>
      </c>
    </row>
    <row r="159" spans="1:21" x14ac:dyDescent="0.35">
      <c r="A159">
        <f>IF(COUNTIF($L$3:L159,L159)=1,A158+1,A158)</f>
        <v>37</v>
      </c>
      <c r="B159">
        <f>IF(COUNTIF($K$3:K159,K159)=1,B158+1,B158)</f>
        <v>5</v>
      </c>
      <c r="C159">
        <f>IF(COUNTIF($J$3:J159,J159)=1,C158+1,C158)</f>
        <v>3</v>
      </c>
      <c r="D159">
        <f>IF(COUNTIF($E$3:E159,E159)=1,D158+1,D158)</f>
        <v>89</v>
      </c>
      <c r="E159" t="str">
        <f t="shared" si="19"/>
        <v>EH03</v>
      </c>
      <c r="F159">
        <f>IF(COUNTIF($G$3:G159,G159)=1,F158+1,F158)</f>
        <v>14</v>
      </c>
      <c r="G159" t="str">
        <f t="shared" si="20"/>
        <v>E03</v>
      </c>
      <c r="I159" s="2" t="s">
        <v>189</v>
      </c>
      <c r="J159" s="2" t="s">
        <v>115</v>
      </c>
      <c r="K159" s="2" t="s">
        <v>15</v>
      </c>
      <c r="L159" s="2" t="s">
        <v>20</v>
      </c>
      <c r="M159" s="2" t="s">
        <v>8</v>
      </c>
      <c r="N159" s="3">
        <v>145</v>
      </c>
      <c r="Q159" t="str">
        <f t="shared" si="21"/>
        <v/>
      </c>
      <c r="R159" t="str">
        <f t="shared" si="22"/>
        <v/>
      </c>
      <c r="S159" t="str">
        <f t="shared" si="23"/>
        <v/>
      </c>
      <c r="T159" t="str">
        <f t="shared" si="24"/>
        <v>EF05</v>
      </c>
      <c r="U159" t="str">
        <f t="shared" si="25"/>
        <v/>
      </c>
    </row>
    <row r="160" spans="1:21" x14ac:dyDescent="0.35">
      <c r="A160">
        <f>IF(COUNTIF($L$3:L160,L160)=1,A159+1,A159)</f>
        <v>37</v>
      </c>
      <c r="B160">
        <f>IF(COUNTIF($K$3:K160,K160)=1,B159+1,B159)</f>
        <v>5</v>
      </c>
      <c r="C160">
        <f>IF(COUNTIF($J$3:J160,J160)=1,C159+1,C159)</f>
        <v>3</v>
      </c>
      <c r="D160">
        <f>IF(COUNTIF($E$3:E160,E160)=1,D159+1,D159)</f>
        <v>89</v>
      </c>
      <c r="E160" t="str">
        <f t="shared" si="19"/>
        <v>EH03</v>
      </c>
      <c r="F160">
        <f>IF(COUNTIF($G$3:G160,G160)=1,F159+1,F159)</f>
        <v>14</v>
      </c>
      <c r="G160" t="str">
        <f t="shared" si="20"/>
        <v>E03</v>
      </c>
      <c r="I160" s="4" t="s">
        <v>189</v>
      </c>
      <c r="J160" s="4" t="s">
        <v>115</v>
      </c>
      <c r="K160" s="4" t="s">
        <v>15</v>
      </c>
      <c r="L160" s="4" t="s">
        <v>20</v>
      </c>
      <c r="M160" s="4" t="s">
        <v>199</v>
      </c>
      <c r="N160" s="5">
        <v>165</v>
      </c>
      <c r="Q160" t="str">
        <f t="shared" si="21"/>
        <v/>
      </c>
      <c r="R160" t="str">
        <f t="shared" si="22"/>
        <v/>
      </c>
      <c r="S160" t="str">
        <f t="shared" si="23"/>
        <v/>
      </c>
      <c r="T160" t="str">
        <f t="shared" si="24"/>
        <v>EG05</v>
      </c>
      <c r="U160" t="str">
        <f t="shared" si="25"/>
        <v/>
      </c>
    </row>
    <row r="161" spans="1:21" x14ac:dyDescent="0.35">
      <c r="A161">
        <f>IF(COUNTIF($L$3:L161,L161)=1,A160+1,A160)</f>
        <v>37</v>
      </c>
      <c r="B161">
        <f>IF(COUNTIF($K$3:K161,K161)=1,B160+1,B160)</f>
        <v>5</v>
      </c>
      <c r="C161">
        <f>IF(COUNTIF($J$3:J161,J161)=1,C160+1,C160)</f>
        <v>3</v>
      </c>
      <c r="D161">
        <f>IF(COUNTIF($E$3:E161,E161)=1,D160+1,D160)</f>
        <v>90</v>
      </c>
      <c r="E161" t="str">
        <f t="shared" si="19"/>
        <v>EK03</v>
      </c>
      <c r="F161">
        <f>IF(COUNTIF($G$3:G161,G161)=1,F160+1,F160)</f>
        <v>14</v>
      </c>
      <c r="G161" t="str">
        <f t="shared" si="20"/>
        <v>E03</v>
      </c>
      <c r="I161" s="2" t="s">
        <v>189</v>
      </c>
      <c r="J161" s="2" t="s">
        <v>115</v>
      </c>
      <c r="K161" s="2" t="s">
        <v>15</v>
      </c>
      <c r="L161" s="2" t="s">
        <v>21</v>
      </c>
      <c r="M161" s="2" t="s">
        <v>200</v>
      </c>
      <c r="N161" s="3">
        <v>128</v>
      </c>
      <c r="Q161" t="str">
        <f t="shared" si="21"/>
        <v/>
      </c>
      <c r="R161" t="str">
        <f t="shared" si="22"/>
        <v/>
      </c>
      <c r="S161" t="str">
        <f t="shared" si="23"/>
        <v/>
      </c>
      <c r="T161" t="str">
        <f t="shared" si="24"/>
        <v>EH05</v>
      </c>
      <c r="U161" t="str">
        <f t="shared" si="25"/>
        <v/>
      </c>
    </row>
    <row r="162" spans="1:21" x14ac:dyDescent="0.35">
      <c r="A162">
        <f>IF(COUNTIF($L$3:L162,L162)=1,A161+1,A161)</f>
        <v>37</v>
      </c>
      <c r="B162">
        <f>IF(COUNTIF($K$3:K162,K162)=1,B161+1,B161)</f>
        <v>5</v>
      </c>
      <c r="C162">
        <f>IF(COUNTIF($J$3:J162,J162)=1,C161+1,C161)</f>
        <v>3</v>
      </c>
      <c r="D162">
        <f>IF(COUNTIF($E$3:E162,E162)=1,D161+1,D161)</f>
        <v>90</v>
      </c>
      <c r="E162" t="str">
        <f t="shared" si="19"/>
        <v>EK03</v>
      </c>
      <c r="F162">
        <f>IF(COUNTIF($G$3:G162,G162)=1,F161+1,F161)</f>
        <v>14</v>
      </c>
      <c r="G162" t="str">
        <f t="shared" si="20"/>
        <v>E03</v>
      </c>
      <c r="I162" s="4" t="s">
        <v>189</v>
      </c>
      <c r="J162" s="4" t="s">
        <v>115</v>
      </c>
      <c r="K162" s="4" t="s">
        <v>15</v>
      </c>
      <c r="L162" s="4" t="s">
        <v>21</v>
      </c>
      <c r="M162" s="4" t="s">
        <v>201</v>
      </c>
      <c r="N162" s="5">
        <v>5806</v>
      </c>
      <c r="Q162" t="str">
        <f t="shared" si="21"/>
        <v/>
      </c>
      <c r="R162" t="str">
        <f t="shared" si="22"/>
        <v/>
      </c>
      <c r="S162" t="str">
        <f t="shared" si="23"/>
        <v/>
      </c>
      <c r="T162" t="str">
        <f t="shared" si="24"/>
        <v>EK05</v>
      </c>
      <c r="U162" t="str">
        <f t="shared" si="25"/>
        <v/>
      </c>
    </row>
    <row r="163" spans="1:21" x14ac:dyDescent="0.35">
      <c r="A163">
        <f>IF(COUNTIF($L$3:L163,L163)=1,A162+1,A162)</f>
        <v>37</v>
      </c>
      <c r="B163">
        <f>IF(COUNTIF($K$3:K163,K163)=1,B162+1,B162)</f>
        <v>5</v>
      </c>
      <c r="C163">
        <f>IF(COUNTIF($J$3:J163,J163)=1,C162+1,C162)</f>
        <v>3</v>
      </c>
      <c r="D163">
        <f>IF(COUNTIF($E$3:E163,E163)=1,D162+1,D162)</f>
        <v>90</v>
      </c>
      <c r="E163" t="str">
        <f t="shared" si="19"/>
        <v>EK03</v>
      </c>
      <c r="F163">
        <f>IF(COUNTIF($G$3:G163,G163)=1,F162+1,F162)</f>
        <v>14</v>
      </c>
      <c r="G163" t="str">
        <f t="shared" si="20"/>
        <v>E03</v>
      </c>
      <c r="I163" s="2" t="s">
        <v>189</v>
      </c>
      <c r="J163" s="2" t="s">
        <v>115</v>
      </c>
      <c r="K163" s="2" t="s">
        <v>15</v>
      </c>
      <c r="L163" s="2" t="s">
        <v>21</v>
      </c>
      <c r="M163" s="2" t="s">
        <v>203</v>
      </c>
      <c r="N163" s="3">
        <v>66</v>
      </c>
      <c r="Q163" t="str">
        <f t="shared" si="21"/>
        <v/>
      </c>
      <c r="R163" t="str">
        <f t="shared" si="22"/>
        <v/>
      </c>
      <c r="S163" t="str">
        <f t="shared" si="23"/>
        <v/>
      </c>
      <c r="T163" t="str">
        <f t="shared" si="24"/>
        <v>EL05</v>
      </c>
      <c r="U163" t="str">
        <f t="shared" si="25"/>
        <v/>
      </c>
    </row>
    <row r="164" spans="1:21" x14ac:dyDescent="0.35">
      <c r="A164">
        <f>IF(COUNTIF($L$3:L164,L164)=1,A163+1,A163)</f>
        <v>37</v>
      </c>
      <c r="B164">
        <f>IF(COUNTIF($K$3:K164,K164)=1,B163+1,B163)</f>
        <v>5</v>
      </c>
      <c r="C164">
        <f>IF(COUNTIF($J$3:J164,J164)=1,C163+1,C163)</f>
        <v>3</v>
      </c>
      <c r="D164">
        <f>IF(COUNTIF($E$3:E164,E164)=1,D163+1,D163)</f>
        <v>90</v>
      </c>
      <c r="E164" t="str">
        <f t="shared" si="19"/>
        <v>EK03</v>
      </c>
      <c r="F164">
        <f>IF(COUNTIF($G$3:G164,G164)=1,F163+1,F163)</f>
        <v>14</v>
      </c>
      <c r="G164" t="str">
        <f t="shared" si="20"/>
        <v>E03</v>
      </c>
      <c r="I164" s="4" t="s">
        <v>189</v>
      </c>
      <c r="J164" s="4" t="s">
        <v>115</v>
      </c>
      <c r="K164" s="4" t="s">
        <v>15</v>
      </c>
      <c r="L164" s="4" t="s">
        <v>21</v>
      </c>
      <c r="M164" s="4" t="s">
        <v>204</v>
      </c>
      <c r="N164" s="5">
        <v>118</v>
      </c>
      <c r="Q164" t="str">
        <f t="shared" si="21"/>
        <v/>
      </c>
      <c r="R164" t="str">
        <f t="shared" si="22"/>
        <v/>
      </c>
      <c r="S164" t="str">
        <f t="shared" si="23"/>
        <v/>
      </c>
      <c r="T164" t="str">
        <f t="shared" si="24"/>
        <v>EM05</v>
      </c>
      <c r="U164" t="str">
        <f t="shared" si="25"/>
        <v/>
      </c>
    </row>
    <row r="165" spans="1:21" x14ac:dyDescent="0.35">
      <c r="A165">
        <f>IF(COUNTIF($L$3:L165,L165)=1,A164+1,A164)</f>
        <v>37</v>
      </c>
      <c r="B165">
        <f>IF(COUNTIF($K$3:K165,K165)=1,B164+1,B164)</f>
        <v>5</v>
      </c>
      <c r="C165">
        <f>IF(COUNTIF($J$3:J165,J165)=1,C164+1,C164)</f>
        <v>3</v>
      </c>
      <c r="D165">
        <f>IF(COUNTIF($E$3:E165,E165)=1,D164+1,D164)</f>
        <v>91</v>
      </c>
      <c r="E165" t="str">
        <f t="shared" si="19"/>
        <v>EL03</v>
      </c>
      <c r="F165">
        <f>IF(COUNTIF($G$3:G165,G165)=1,F164+1,F164)</f>
        <v>14</v>
      </c>
      <c r="G165" t="str">
        <f t="shared" si="20"/>
        <v>E03</v>
      </c>
      <c r="I165" s="2" t="s">
        <v>189</v>
      </c>
      <c r="J165" s="2" t="s">
        <v>115</v>
      </c>
      <c r="K165" s="2" t="s">
        <v>15</v>
      </c>
      <c r="L165" s="2" t="s">
        <v>22</v>
      </c>
      <c r="M165" s="2" t="s">
        <v>8</v>
      </c>
      <c r="N165" s="3">
        <v>100</v>
      </c>
      <c r="Q165" t="str">
        <f t="shared" si="21"/>
        <v/>
      </c>
      <c r="R165" t="str">
        <f t="shared" si="22"/>
        <v/>
      </c>
      <c r="S165" t="str">
        <f t="shared" si="23"/>
        <v/>
      </c>
      <c r="T165" t="str">
        <f t="shared" si="24"/>
        <v>EN05</v>
      </c>
      <c r="U165" t="str">
        <f t="shared" si="25"/>
        <v/>
      </c>
    </row>
    <row r="166" spans="1:21" x14ac:dyDescent="0.35">
      <c r="A166">
        <f>IF(COUNTIF($L$3:L166,L166)=1,A165+1,A165)</f>
        <v>37</v>
      </c>
      <c r="B166">
        <f>IF(COUNTIF($K$3:K166,K166)=1,B165+1,B165)</f>
        <v>5</v>
      </c>
      <c r="C166">
        <f>IF(COUNTIF($J$3:J166,J166)=1,C165+1,C165)</f>
        <v>3</v>
      </c>
      <c r="D166">
        <f>IF(COUNTIF($E$3:E166,E166)=1,D165+1,D165)</f>
        <v>91</v>
      </c>
      <c r="E166" t="str">
        <f t="shared" si="19"/>
        <v>EL03</v>
      </c>
      <c r="F166">
        <f>IF(COUNTIF($G$3:G166,G166)=1,F165+1,F165)</f>
        <v>14</v>
      </c>
      <c r="G166" t="str">
        <f t="shared" si="20"/>
        <v>E03</v>
      </c>
      <c r="I166" s="4" t="s">
        <v>189</v>
      </c>
      <c r="J166" s="4" t="s">
        <v>115</v>
      </c>
      <c r="K166" s="4" t="s">
        <v>15</v>
      </c>
      <c r="L166" s="4" t="s">
        <v>22</v>
      </c>
      <c r="M166" s="4" t="s">
        <v>205</v>
      </c>
      <c r="N166" s="5">
        <v>70</v>
      </c>
      <c r="Q166" t="str">
        <f t="shared" si="21"/>
        <v/>
      </c>
      <c r="R166" t="str">
        <f t="shared" si="22"/>
        <v/>
      </c>
      <c r="S166" t="str">
        <f t="shared" si="23"/>
        <v/>
      </c>
      <c r="T166" t="str">
        <f t="shared" si="24"/>
        <v>EP05</v>
      </c>
      <c r="U166" t="str">
        <f t="shared" si="25"/>
        <v/>
      </c>
    </row>
    <row r="167" spans="1:21" x14ac:dyDescent="0.35">
      <c r="A167">
        <f>IF(COUNTIF($L$3:L167,L167)=1,A166+1,A166)</f>
        <v>37</v>
      </c>
      <c r="B167">
        <f>IF(COUNTIF($K$3:K167,K167)=1,B166+1,B166)</f>
        <v>5</v>
      </c>
      <c r="C167">
        <f>IF(COUNTIF($J$3:J167,J167)=1,C166+1,C166)</f>
        <v>3</v>
      </c>
      <c r="D167">
        <f>IF(COUNTIF($E$3:E167,E167)=1,D166+1,D166)</f>
        <v>91</v>
      </c>
      <c r="E167" t="str">
        <f t="shared" si="19"/>
        <v>EL03</v>
      </c>
      <c r="F167">
        <f>IF(COUNTIF($G$3:G167,G167)=1,F166+1,F166)</f>
        <v>14</v>
      </c>
      <c r="G167" t="str">
        <f t="shared" si="20"/>
        <v>E03</v>
      </c>
      <c r="I167" s="2" t="s">
        <v>189</v>
      </c>
      <c r="J167" s="2" t="s">
        <v>115</v>
      </c>
      <c r="K167" s="2" t="s">
        <v>15</v>
      </c>
      <c r="L167" s="2" t="s">
        <v>22</v>
      </c>
      <c r="M167" s="2" t="s">
        <v>206</v>
      </c>
      <c r="N167" s="3">
        <v>85</v>
      </c>
      <c r="Q167" t="str">
        <f t="shared" si="21"/>
        <v/>
      </c>
      <c r="R167" t="str">
        <f t="shared" si="22"/>
        <v/>
      </c>
      <c r="S167" t="str">
        <f t="shared" si="23"/>
        <v/>
      </c>
      <c r="T167" t="str">
        <f t="shared" si="24"/>
        <v>ER05</v>
      </c>
      <c r="U167" t="str">
        <f t="shared" si="25"/>
        <v/>
      </c>
    </row>
    <row r="168" spans="1:21" x14ac:dyDescent="0.35">
      <c r="A168">
        <f>IF(COUNTIF($L$3:L168,L168)=1,A167+1,A167)</f>
        <v>37</v>
      </c>
      <c r="B168">
        <f>IF(COUNTIF($K$3:K168,K168)=1,B167+1,B167)</f>
        <v>5</v>
      </c>
      <c r="C168">
        <f>IF(COUNTIF($J$3:J168,J168)=1,C167+1,C167)</f>
        <v>3</v>
      </c>
      <c r="D168">
        <f>IF(COUNTIF($E$3:E168,E168)=1,D167+1,D167)</f>
        <v>91</v>
      </c>
      <c r="E168" t="str">
        <f t="shared" si="19"/>
        <v>EL03</v>
      </c>
      <c r="F168">
        <f>IF(COUNTIF($G$3:G168,G168)=1,F167+1,F167)</f>
        <v>14</v>
      </c>
      <c r="G168" t="str">
        <f t="shared" si="20"/>
        <v>E03</v>
      </c>
      <c r="I168" s="4" t="s">
        <v>189</v>
      </c>
      <c r="J168" s="4" t="s">
        <v>115</v>
      </c>
      <c r="K168" s="4" t="s">
        <v>15</v>
      </c>
      <c r="L168" s="4" t="s">
        <v>22</v>
      </c>
      <c r="M168" s="4" t="s">
        <v>207</v>
      </c>
      <c r="N168" s="5">
        <v>1266</v>
      </c>
      <c r="Q168" t="str">
        <f t="shared" si="21"/>
        <v/>
      </c>
      <c r="R168" t="str">
        <f t="shared" si="22"/>
        <v/>
      </c>
      <c r="S168" t="str">
        <f t="shared" si="23"/>
        <v/>
      </c>
      <c r="T168" t="str">
        <f t="shared" si="24"/>
        <v>ES05</v>
      </c>
      <c r="U168" t="str">
        <f t="shared" si="25"/>
        <v/>
      </c>
    </row>
    <row r="169" spans="1:21" x14ac:dyDescent="0.35">
      <c r="A169">
        <f>IF(COUNTIF($L$3:L169,L169)=1,A168+1,A168)</f>
        <v>37</v>
      </c>
      <c r="B169">
        <f>IF(COUNTIF($K$3:K169,K169)=1,B168+1,B168)</f>
        <v>5</v>
      </c>
      <c r="C169">
        <f>IF(COUNTIF($J$3:J169,J169)=1,C168+1,C168)</f>
        <v>3</v>
      </c>
      <c r="D169">
        <f>IF(COUNTIF($E$3:E169,E169)=1,D168+1,D168)</f>
        <v>91</v>
      </c>
      <c r="E169" t="str">
        <f t="shared" si="19"/>
        <v>EL03</v>
      </c>
      <c r="F169">
        <f>IF(COUNTIF($G$3:G169,G169)=1,F168+1,F168)</f>
        <v>14</v>
      </c>
      <c r="G169" t="str">
        <f t="shared" si="20"/>
        <v>E03</v>
      </c>
      <c r="I169" s="2" t="s">
        <v>189</v>
      </c>
      <c r="J169" s="2" t="s">
        <v>115</v>
      </c>
      <c r="K169" s="2" t="s">
        <v>15</v>
      </c>
      <c r="L169" s="2" t="s">
        <v>22</v>
      </c>
      <c r="M169" s="2" t="s">
        <v>209</v>
      </c>
      <c r="N169" s="3">
        <v>175</v>
      </c>
      <c r="Q169" t="str">
        <f t="shared" si="21"/>
        <v/>
      </c>
      <c r="R169" t="str">
        <f t="shared" si="22"/>
        <v/>
      </c>
      <c r="S169" t="str">
        <f t="shared" si="23"/>
        <v/>
      </c>
      <c r="T169" t="str">
        <f t="shared" si="24"/>
        <v>ET05</v>
      </c>
      <c r="U169" t="str">
        <f t="shared" si="25"/>
        <v/>
      </c>
    </row>
    <row r="170" spans="1:21" x14ac:dyDescent="0.35">
      <c r="A170">
        <f>IF(COUNTIF($L$3:L170,L170)=1,A169+1,A169)</f>
        <v>37</v>
      </c>
      <c r="B170">
        <f>IF(COUNTIF($K$3:K170,K170)=1,B169+1,B169)</f>
        <v>5</v>
      </c>
      <c r="C170">
        <f>IF(COUNTIF($J$3:J170,J170)=1,C169+1,C169)</f>
        <v>3</v>
      </c>
      <c r="D170">
        <f>IF(COUNTIF($E$3:E170,E170)=1,D169+1,D169)</f>
        <v>92</v>
      </c>
      <c r="E170" t="str">
        <f t="shared" si="19"/>
        <v>EM03</v>
      </c>
      <c r="F170">
        <f>IF(COUNTIF($G$3:G170,G170)=1,F169+1,F169)</f>
        <v>14</v>
      </c>
      <c r="G170" t="str">
        <f t="shared" si="20"/>
        <v>E03</v>
      </c>
      <c r="I170" s="4" t="s">
        <v>189</v>
      </c>
      <c r="J170" s="4" t="s">
        <v>115</v>
      </c>
      <c r="K170" s="4" t="s">
        <v>15</v>
      </c>
      <c r="L170" s="4" t="s">
        <v>106</v>
      </c>
      <c r="M170" s="4" t="s">
        <v>8</v>
      </c>
      <c r="N170" s="5">
        <v>3203</v>
      </c>
      <c r="Q170" t="str">
        <f t="shared" si="21"/>
        <v/>
      </c>
      <c r="R170" t="str">
        <f t="shared" si="22"/>
        <v/>
      </c>
      <c r="S170" t="str">
        <f t="shared" si="23"/>
        <v/>
      </c>
      <c r="T170" t="str">
        <f t="shared" si="24"/>
        <v>EV05</v>
      </c>
      <c r="U170" t="str">
        <f t="shared" si="25"/>
        <v/>
      </c>
    </row>
    <row r="171" spans="1:21" x14ac:dyDescent="0.35">
      <c r="A171">
        <f>IF(COUNTIF($L$3:L171,L171)=1,A170+1,A170)</f>
        <v>37</v>
      </c>
      <c r="B171">
        <f>IF(COUNTIF($K$3:K171,K171)=1,B170+1,B170)</f>
        <v>5</v>
      </c>
      <c r="C171">
        <f>IF(COUNTIF($J$3:J171,J171)=1,C170+1,C170)</f>
        <v>3</v>
      </c>
      <c r="D171">
        <f>IF(COUNTIF($E$3:E171,E171)=1,D170+1,D170)</f>
        <v>93</v>
      </c>
      <c r="E171" t="str">
        <f t="shared" si="19"/>
        <v>EN03</v>
      </c>
      <c r="F171">
        <f>IF(COUNTIF($G$3:G171,G171)=1,F170+1,F170)</f>
        <v>14</v>
      </c>
      <c r="G171" t="str">
        <f t="shared" si="20"/>
        <v>E03</v>
      </c>
      <c r="I171" s="2" t="s">
        <v>189</v>
      </c>
      <c r="J171" s="2" t="s">
        <v>115</v>
      </c>
      <c r="K171" s="2" t="s">
        <v>15</v>
      </c>
      <c r="L171" s="2" t="s">
        <v>23</v>
      </c>
      <c r="M171" s="2" t="s">
        <v>8</v>
      </c>
      <c r="N171" s="3">
        <v>1795</v>
      </c>
      <c r="Q171" t="str">
        <f t="shared" si="21"/>
        <v/>
      </c>
      <c r="R171" t="str">
        <f t="shared" si="22"/>
        <v/>
      </c>
      <c r="S171" t="str">
        <f t="shared" si="23"/>
        <v/>
      </c>
      <c r="T171" t="str">
        <f t="shared" si="24"/>
        <v>EY05</v>
      </c>
      <c r="U171" t="str">
        <f t="shared" si="25"/>
        <v/>
      </c>
    </row>
    <row r="172" spans="1:21" x14ac:dyDescent="0.35">
      <c r="A172">
        <f>IF(COUNTIF($L$3:L172,L172)=1,A171+1,A171)</f>
        <v>37</v>
      </c>
      <c r="B172">
        <f>IF(COUNTIF($K$3:K172,K172)=1,B171+1,B171)</f>
        <v>5</v>
      </c>
      <c r="C172">
        <f>IF(COUNTIF($J$3:J172,J172)=1,C171+1,C171)</f>
        <v>3</v>
      </c>
      <c r="D172">
        <f>IF(COUNTIF($E$3:E172,E172)=1,D171+1,D171)</f>
        <v>93</v>
      </c>
      <c r="E172" t="str">
        <f t="shared" si="19"/>
        <v>EN03</v>
      </c>
      <c r="F172">
        <f>IF(COUNTIF($G$3:G172,G172)=1,F171+1,F171)</f>
        <v>14</v>
      </c>
      <c r="G172" t="str">
        <f t="shared" si="20"/>
        <v>E03</v>
      </c>
      <c r="I172" s="4" t="s">
        <v>189</v>
      </c>
      <c r="J172" s="4" t="s">
        <v>115</v>
      </c>
      <c r="K172" s="4" t="s">
        <v>15</v>
      </c>
      <c r="L172" s="4" t="s">
        <v>23</v>
      </c>
      <c r="M172" s="4" t="s">
        <v>212</v>
      </c>
      <c r="N172" s="5">
        <v>42</v>
      </c>
      <c r="Q172" t="str">
        <f t="shared" si="21"/>
        <v/>
      </c>
      <c r="R172" t="str">
        <f t="shared" si="22"/>
        <v/>
      </c>
      <c r="S172" t="str">
        <f t="shared" si="23"/>
        <v/>
      </c>
      <c r="T172" t="str">
        <f t="shared" si="24"/>
        <v>EZ05</v>
      </c>
      <c r="U172" t="str">
        <f t="shared" si="25"/>
        <v/>
      </c>
    </row>
    <row r="173" spans="1:21" x14ac:dyDescent="0.35">
      <c r="A173">
        <f>IF(COUNTIF($L$3:L173,L173)=1,A172+1,A172)</f>
        <v>37</v>
      </c>
      <c r="B173">
        <f>IF(COUNTIF($K$3:K173,K173)=1,B172+1,B172)</f>
        <v>5</v>
      </c>
      <c r="C173">
        <f>IF(COUNTIF($J$3:J173,J173)=1,C172+1,C172)</f>
        <v>3</v>
      </c>
      <c r="D173">
        <f>IF(COUNTIF($E$3:E173,E173)=1,D172+1,D172)</f>
        <v>93</v>
      </c>
      <c r="E173" t="str">
        <f t="shared" si="19"/>
        <v>EN03</v>
      </c>
      <c r="F173">
        <f>IF(COUNTIF($G$3:G173,G173)=1,F172+1,F172)</f>
        <v>14</v>
      </c>
      <c r="G173" t="str">
        <f t="shared" si="20"/>
        <v>E03</v>
      </c>
      <c r="I173" s="2" t="s">
        <v>189</v>
      </c>
      <c r="J173" s="2" t="s">
        <v>115</v>
      </c>
      <c r="K173" s="2" t="s">
        <v>15</v>
      </c>
      <c r="L173" s="2" t="s">
        <v>23</v>
      </c>
      <c r="M173" s="2" t="s">
        <v>213</v>
      </c>
      <c r="N173" s="3">
        <v>115</v>
      </c>
      <c r="Q173" t="str">
        <f t="shared" si="21"/>
        <v/>
      </c>
      <c r="R173" t="str">
        <f t="shared" si="22"/>
        <v/>
      </c>
      <c r="S173" t="str">
        <f t="shared" si="23"/>
        <v/>
      </c>
      <c r="T173" t="str">
        <f t="shared" si="24"/>
        <v>GA05</v>
      </c>
      <c r="U173" t="str">
        <f t="shared" si="25"/>
        <v/>
      </c>
    </row>
    <row r="174" spans="1:21" x14ac:dyDescent="0.35">
      <c r="A174">
        <f>IF(COUNTIF($L$3:L174,L174)=1,A173+1,A173)</f>
        <v>37</v>
      </c>
      <c r="B174">
        <f>IF(COUNTIF($K$3:K174,K174)=1,B173+1,B173)</f>
        <v>5</v>
      </c>
      <c r="C174">
        <f>IF(COUNTIF($J$3:J174,J174)=1,C173+1,C173)</f>
        <v>3</v>
      </c>
      <c r="D174">
        <f>IF(COUNTIF($E$3:E174,E174)=1,D173+1,D173)</f>
        <v>94</v>
      </c>
      <c r="E174" t="str">
        <f t="shared" si="19"/>
        <v>EP03</v>
      </c>
      <c r="F174">
        <f>IF(COUNTIF($G$3:G174,G174)=1,F173+1,F173)</f>
        <v>14</v>
      </c>
      <c r="G174" t="str">
        <f t="shared" si="20"/>
        <v>E03</v>
      </c>
      <c r="I174" s="4" t="s">
        <v>189</v>
      </c>
      <c r="J174" s="4" t="s">
        <v>115</v>
      </c>
      <c r="K174" s="4" t="s">
        <v>15</v>
      </c>
      <c r="L174" s="4" t="s">
        <v>24</v>
      </c>
      <c r="M174" s="4" t="s">
        <v>216</v>
      </c>
      <c r="N174" s="5">
        <v>119</v>
      </c>
      <c r="Q174" t="str">
        <f t="shared" si="21"/>
        <v/>
      </c>
      <c r="R174" t="str">
        <f t="shared" si="22"/>
        <v/>
      </c>
      <c r="S174" t="str">
        <f t="shared" si="23"/>
        <v/>
      </c>
      <c r="T174" t="str">
        <f t="shared" si="24"/>
        <v>GB05</v>
      </c>
      <c r="U174" t="str">
        <f t="shared" si="25"/>
        <v/>
      </c>
    </row>
    <row r="175" spans="1:21" x14ac:dyDescent="0.35">
      <c r="A175">
        <f>IF(COUNTIF($L$3:L175,L175)=1,A174+1,A174)</f>
        <v>37</v>
      </c>
      <c r="B175">
        <f>IF(COUNTIF($K$3:K175,K175)=1,B174+1,B174)</f>
        <v>5</v>
      </c>
      <c r="C175">
        <f>IF(COUNTIF($J$3:J175,J175)=1,C174+1,C174)</f>
        <v>3</v>
      </c>
      <c r="D175">
        <f>IF(COUNTIF($E$3:E175,E175)=1,D174+1,D174)</f>
        <v>95</v>
      </c>
      <c r="E175" t="str">
        <f t="shared" si="19"/>
        <v>ER03</v>
      </c>
      <c r="F175">
        <f>IF(COUNTIF($G$3:G175,G175)=1,F174+1,F174)</f>
        <v>14</v>
      </c>
      <c r="G175" t="str">
        <f t="shared" si="20"/>
        <v>E03</v>
      </c>
      <c r="I175" s="2" t="s">
        <v>189</v>
      </c>
      <c r="J175" s="2" t="s">
        <v>115</v>
      </c>
      <c r="K175" s="2" t="s">
        <v>15</v>
      </c>
      <c r="L175" s="2" t="s">
        <v>25</v>
      </c>
      <c r="M175" s="2" t="s">
        <v>8</v>
      </c>
      <c r="N175" s="3">
        <v>50</v>
      </c>
      <c r="Q175" t="str">
        <f t="shared" si="21"/>
        <v/>
      </c>
      <c r="R175" t="str">
        <f t="shared" si="22"/>
        <v/>
      </c>
      <c r="S175" t="str">
        <f t="shared" si="23"/>
        <v/>
      </c>
      <c r="T175" t="str">
        <f t="shared" si="24"/>
        <v>GC05</v>
      </c>
      <c r="U175" t="str">
        <f t="shared" si="25"/>
        <v/>
      </c>
    </row>
    <row r="176" spans="1:21" x14ac:dyDescent="0.35">
      <c r="A176">
        <f>IF(COUNTIF($L$3:L176,L176)=1,A175+1,A175)</f>
        <v>37</v>
      </c>
      <c r="B176">
        <f>IF(COUNTIF($K$3:K176,K176)=1,B175+1,B175)</f>
        <v>5</v>
      </c>
      <c r="C176">
        <f>IF(COUNTIF($J$3:J176,J176)=1,C175+1,C175)</f>
        <v>3</v>
      </c>
      <c r="D176">
        <f>IF(COUNTIF($E$3:E176,E176)=1,D175+1,D175)</f>
        <v>95</v>
      </c>
      <c r="E176" t="str">
        <f t="shared" si="19"/>
        <v>ER03</v>
      </c>
      <c r="F176">
        <f>IF(COUNTIF($G$3:G176,G176)=1,F175+1,F175)</f>
        <v>14</v>
      </c>
      <c r="G176" t="str">
        <f t="shared" si="20"/>
        <v>E03</v>
      </c>
      <c r="I176" s="4" t="s">
        <v>189</v>
      </c>
      <c r="J176" s="4" t="s">
        <v>115</v>
      </c>
      <c r="K176" s="4" t="s">
        <v>15</v>
      </c>
      <c r="L176" s="4" t="s">
        <v>25</v>
      </c>
      <c r="M176" s="4" t="s">
        <v>217</v>
      </c>
      <c r="N176" s="5">
        <v>93</v>
      </c>
      <c r="Q176" t="str">
        <f t="shared" si="21"/>
        <v/>
      </c>
      <c r="R176" t="str">
        <f t="shared" si="22"/>
        <v/>
      </c>
      <c r="S176" t="str">
        <f t="shared" si="23"/>
        <v/>
      </c>
      <c r="T176" t="str">
        <f t="shared" si="24"/>
        <v>GD05</v>
      </c>
      <c r="U176" t="str">
        <f t="shared" si="25"/>
        <v/>
      </c>
    </row>
    <row r="177" spans="1:21" x14ac:dyDescent="0.35">
      <c r="A177">
        <f>IF(COUNTIF($L$3:L177,L177)=1,A176+1,A176)</f>
        <v>37</v>
      </c>
      <c r="B177">
        <f>IF(COUNTIF($K$3:K177,K177)=1,B176+1,B176)</f>
        <v>5</v>
      </c>
      <c r="C177">
        <f>IF(COUNTIF($J$3:J177,J177)=1,C176+1,C176)</f>
        <v>3</v>
      </c>
      <c r="D177">
        <f>IF(COUNTIF($E$3:E177,E177)=1,D176+1,D176)</f>
        <v>95</v>
      </c>
      <c r="E177" t="str">
        <f t="shared" si="19"/>
        <v>ER03</v>
      </c>
      <c r="F177">
        <f>IF(COUNTIF($G$3:G177,G177)=1,F176+1,F176)</f>
        <v>14</v>
      </c>
      <c r="G177" t="str">
        <f t="shared" si="20"/>
        <v>E03</v>
      </c>
      <c r="I177" s="2" t="s">
        <v>189</v>
      </c>
      <c r="J177" s="2" t="s">
        <v>115</v>
      </c>
      <c r="K177" s="2" t="s">
        <v>15</v>
      </c>
      <c r="L177" s="2" t="s">
        <v>25</v>
      </c>
      <c r="M177" s="2" t="s">
        <v>218</v>
      </c>
      <c r="N177" s="3">
        <v>1250</v>
      </c>
      <c r="Q177" t="str">
        <f t="shared" si="21"/>
        <v/>
      </c>
      <c r="R177" t="str">
        <f t="shared" si="22"/>
        <v/>
      </c>
      <c r="S177" t="str">
        <f t="shared" si="23"/>
        <v/>
      </c>
      <c r="T177" t="str">
        <f t="shared" si="24"/>
        <v>GF05</v>
      </c>
      <c r="U177" t="str">
        <f t="shared" si="25"/>
        <v/>
      </c>
    </row>
    <row r="178" spans="1:21" x14ac:dyDescent="0.35">
      <c r="A178">
        <f>IF(COUNTIF($L$3:L178,L178)=1,A177+1,A177)</f>
        <v>37</v>
      </c>
      <c r="B178">
        <f>IF(COUNTIF($K$3:K178,K178)=1,B177+1,B177)</f>
        <v>5</v>
      </c>
      <c r="C178">
        <f>IF(COUNTIF($J$3:J178,J178)=1,C177+1,C177)</f>
        <v>3</v>
      </c>
      <c r="D178">
        <f>IF(COUNTIF($E$3:E178,E178)=1,D177+1,D177)</f>
        <v>95</v>
      </c>
      <c r="E178" t="str">
        <f t="shared" si="19"/>
        <v>ER03</v>
      </c>
      <c r="F178">
        <f>IF(COUNTIF($G$3:G178,G178)=1,F177+1,F177)</f>
        <v>14</v>
      </c>
      <c r="G178" t="str">
        <f t="shared" si="20"/>
        <v>E03</v>
      </c>
      <c r="I178" s="4" t="s">
        <v>189</v>
      </c>
      <c r="J178" s="4" t="s">
        <v>115</v>
      </c>
      <c r="K178" s="4" t="s">
        <v>15</v>
      </c>
      <c r="L178" s="4" t="s">
        <v>25</v>
      </c>
      <c r="M178" s="4" t="s">
        <v>219</v>
      </c>
      <c r="N178" s="5">
        <v>150</v>
      </c>
      <c r="Q178" t="str">
        <f t="shared" si="21"/>
        <v/>
      </c>
      <c r="R178" t="str">
        <f t="shared" si="22"/>
        <v/>
      </c>
      <c r="S178" t="str">
        <f t="shared" si="23"/>
        <v/>
      </c>
      <c r="T178" t="str">
        <f t="shared" si="24"/>
        <v>GG05</v>
      </c>
      <c r="U178" t="str">
        <f t="shared" si="25"/>
        <v/>
      </c>
    </row>
    <row r="179" spans="1:21" x14ac:dyDescent="0.35">
      <c r="A179">
        <f>IF(COUNTIF($L$3:L179,L179)=1,A178+1,A178)</f>
        <v>37</v>
      </c>
      <c r="B179">
        <f>IF(COUNTIF($K$3:K179,K179)=1,B178+1,B178)</f>
        <v>5</v>
      </c>
      <c r="C179">
        <f>IF(COUNTIF($J$3:J179,J179)=1,C178+1,C178)</f>
        <v>3</v>
      </c>
      <c r="D179">
        <f>IF(COUNTIF($E$3:E179,E179)=1,D178+1,D178)</f>
        <v>95</v>
      </c>
      <c r="E179" t="str">
        <f t="shared" si="19"/>
        <v>ER03</v>
      </c>
      <c r="F179">
        <f>IF(COUNTIF($G$3:G179,G179)=1,F178+1,F178)</f>
        <v>14</v>
      </c>
      <c r="G179" t="str">
        <f t="shared" si="20"/>
        <v>E03</v>
      </c>
      <c r="I179" s="2" t="s">
        <v>189</v>
      </c>
      <c r="J179" s="2" t="s">
        <v>115</v>
      </c>
      <c r="K179" s="2" t="s">
        <v>15</v>
      </c>
      <c r="L179" s="2" t="s">
        <v>25</v>
      </c>
      <c r="M179" s="2" t="s">
        <v>220</v>
      </c>
      <c r="N179" s="3">
        <v>16960</v>
      </c>
      <c r="Q179" t="str">
        <f t="shared" si="21"/>
        <v/>
      </c>
      <c r="R179" t="str">
        <f t="shared" si="22"/>
        <v/>
      </c>
      <c r="S179" t="str">
        <f t="shared" si="23"/>
        <v/>
      </c>
      <c r="T179" t="str">
        <f t="shared" si="24"/>
        <v>AA06</v>
      </c>
      <c r="U179" t="str">
        <f t="shared" si="25"/>
        <v/>
      </c>
    </row>
    <row r="180" spans="1:21" x14ac:dyDescent="0.35">
      <c r="A180">
        <f>IF(COUNTIF($L$3:L180,L180)=1,A179+1,A179)</f>
        <v>37</v>
      </c>
      <c r="B180">
        <f>IF(COUNTIF($K$3:K180,K180)=1,B179+1,B179)</f>
        <v>5</v>
      </c>
      <c r="C180">
        <f>IF(COUNTIF($J$3:J180,J180)=1,C179+1,C179)</f>
        <v>3</v>
      </c>
      <c r="D180">
        <f>IF(COUNTIF($E$3:E180,E180)=1,D179+1,D179)</f>
        <v>96</v>
      </c>
      <c r="E180" t="str">
        <f t="shared" si="19"/>
        <v>ES03</v>
      </c>
      <c r="F180">
        <f>IF(COUNTIF($G$3:G180,G180)=1,F179+1,F179)</f>
        <v>14</v>
      </c>
      <c r="G180" t="str">
        <f t="shared" si="20"/>
        <v>E03</v>
      </c>
      <c r="I180" s="2" t="s">
        <v>189</v>
      </c>
      <c r="J180" s="2" t="s">
        <v>115</v>
      </c>
      <c r="K180" s="2" t="s">
        <v>15</v>
      </c>
      <c r="L180" s="2" t="s">
        <v>164</v>
      </c>
      <c r="M180" s="2" t="s">
        <v>8</v>
      </c>
      <c r="N180" s="3">
        <v>315</v>
      </c>
      <c r="Q180" t="str">
        <f t="shared" si="21"/>
        <v/>
      </c>
      <c r="R180" t="str">
        <f t="shared" si="22"/>
        <v/>
      </c>
      <c r="S180" t="str">
        <f t="shared" si="23"/>
        <v/>
      </c>
      <c r="T180" t="str">
        <f t="shared" si="24"/>
        <v>AC06</v>
      </c>
      <c r="U180" t="str">
        <f t="shared" si="25"/>
        <v/>
      </c>
    </row>
    <row r="181" spans="1:21" x14ac:dyDescent="0.35">
      <c r="A181">
        <f>IF(COUNTIF($L$3:L181,L181)=1,A180+1,A180)</f>
        <v>38</v>
      </c>
      <c r="B181">
        <f>IF(COUNTIF($K$3:K181,K181)=1,B180+1,B180)</f>
        <v>5</v>
      </c>
      <c r="C181">
        <f>IF(COUNTIF($J$3:J181,J181)=1,C180+1,C180)</f>
        <v>3</v>
      </c>
      <c r="D181">
        <f>IF(COUNTIF($E$3:E181,E181)=1,D180+1,D180)</f>
        <v>97</v>
      </c>
      <c r="E181" t="str">
        <f t="shared" si="19"/>
        <v>ET03</v>
      </c>
      <c r="F181">
        <f>IF(COUNTIF($G$3:G181,G181)=1,F180+1,F180)</f>
        <v>14</v>
      </c>
      <c r="G181" t="str">
        <f t="shared" si="20"/>
        <v>E03</v>
      </c>
      <c r="I181" s="4" t="s">
        <v>189</v>
      </c>
      <c r="J181" s="4" t="s">
        <v>115</v>
      </c>
      <c r="K181" s="4" t="s">
        <v>15</v>
      </c>
      <c r="L181" s="4" t="s">
        <v>125</v>
      </c>
      <c r="M181" s="4" t="s">
        <v>8</v>
      </c>
      <c r="N181" s="5">
        <v>6000</v>
      </c>
      <c r="Q181" t="str">
        <f t="shared" si="21"/>
        <v/>
      </c>
      <c r="R181" t="str">
        <f t="shared" si="22"/>
        <v/>
      </c>
      <c r="S181" t="str">
        <f t="shared" si="23"/>
        <v/>
      </c>
      <c r="T181" t="str">
        <f t="shared" si="24"/>
        <v>AE06</v>
      </c>
      <c r="U181" t="str">
        <f t="shared" si="25"/>
        <v/>
      </c>
    </row>
    <row r="182" spans="1:21" x14ac:dyDescent="0.35">
      <c r="A182">
        <f>IF(COUNTIF($L$3:L182,L182)=1,A181+1,A181)</f>
        <v>38</v>
      </c>
      <c r="B182">
        <f>IF(COUNTIF($K$3:K182,K182)=1,B181+1,B181)</f>
        <v>5</v>
      </c>
      <c r="C182">
        <f>IF(COUNTIF($J$3:J182,J182)=1,C181+1,C181)</f>
        <v>3</v>
      </c>
      <c r="D182">
        <f>IF(COUNTIF($E$3:E182,E182)=1,D181+1,D181)</f>
        <v>98</v>
      </c>
      <c r="E182" t="str">
        <f t="shared" si="19"/>
        <v>EV03</v>
      </c>
      <c r="F182">
        <f>IF(COUNTIF($G$3:G182,G182)=1,F181+1,F181)</f>
        <v>14</v>
      </c>
      <c r="G182" t="str">
        <f t="shared" si="20"/>
        <v>E03</v>
      </c>
      <c r="I182" s="2" t="s">
        <v>189</v>
      </c>
      <c r="J182" s="2" t="s">
        <v>115</v>
      </c>
      <c r="K182" s="2" t="s">
        <v>15</v>
      </c>
      <c r="L182" s="2" t="s">
        <v>188</v>
      </c>
      <c r="M182" s="2" t="s">
        <v>8</v>
      </c>
      <c r="N182" s="3">
        <v>48</v>
      </c>
      <c r="Q182" t="str">
        <f t="shared" si="21"/>
        <v/>
      </c>
      <c r="R182" t="str">
        <f t="shared" si="22"/>
        <v/>
      </c>
      <c r="S182" t="str">
        <f t="shared" si="23"/>
        <v/>
      </c>
      <c r="T182" t="str">
        <f t="shared" si="24"/>
        <v>BA06</v>
      </c>
      <c r="U182" t="str">
        <f t="shared" si="25"/>
        <v/>
      </c>
    </row>
    <row r="183" spans="1:21" x14ac:dyDescent="0.35">
      <c r="A183">
        <f>IF(COUNTIF($L$3:L183,L183)=1,A182+1,A182)</f>
        <v>38</v>
      </c>
      <c r="B183">
        <f>IF(COUNTIF($K$3:K183,K183)=1,B182+1,B182)</f>
        <v>5</v>
      </c>
      <c r="C183">
        <f>IF(COUNTIF($J$3:J183,J183)=1,C182+1,C182)</f>
        <v>3</v>
      </c>
      <c r="D183">
        <f>IF(COUNTIF($E$3:E183,E183)=1,D182+1,D182)</f>
        <v>99</v>
      </c>
      <c r="E183" t="str">
        <f t="shared" si="19"/>
        <v>EY03</v>
      </c>
      <c r="F183">
        <f>IF(COUNTIF($G$3:G183,G183)=1,F182+1,F182)</f>
        <v>14</v>
      </c>
      <c r="G183" t="str">
        <f t="shared" si="20"/>
        <v>E03</v>
      </c>
      <c r="I183" s="4" t="s">
        <v>189</v>
      </c>
      <c r="J183" s="4" t="s">
        <v>115</v>
      </c>
      <c r="K183" s="4" t="s">
        <v>15</v>
      </c>
      <c r="L183" s="4" t="s">
        <v>107</v>
      </c>
      <c r="M183" s="4" t="s">
        <v>8</v>
      </c>
      <c r="N183" s="5">
        <v>25</v>
      </c>
      <c r="Q183" t="str">
        <f t="shared" si="21"/>
        <v/>
      </c>
      <c r="R183" t="str">
        <f t="shared" si="22"/>
        <v/>
      </c>
      <c r="S183" t="str">
        <f t="shared" si="23"/>
        <v/>
      </c>
      <c r="T183" t="str">
        <f t="shared" si="24"/>
        <v>BB06</v>
      </c>
      <c r="U183" t="str">
        <f t="shared" si="25"/>
        <v/>
      </c>
    </row>
    <row r="184" spans="1:21" x14ac:dyDescent="0.35">
      <c r="A184">
        <f>IF(COUNTIF($L$3:L184,L184)=1,A183+1,A183)</f>
        <v>38</v>
      </c>
      <c r="B184">
        <f>IF(COUNTIF($K$3:K184,K184)=1,B183+1,B183)</f>
        <v>5</v>
      </c>
      <c r="C184">
        <f>IF(COUNTIF($J$3:J184,J184)=1,C183+1,C183)</f>
        <v>3</v>
      </c>
      <c r="D184">
        <f>IF(COUNTIF($E$3:E184,E184)=1,D183+1,D183)</f>
        <v>100</v>
      </c>
      <c r="E184" t="str">
        <f t="shared" si="19"/>
        <v>EZ03</v>
      </c>
      <c r="F184">
        <f>IF(COUNTIF($G$3:G184,G184)=1,F183+1,F183)</f>
        <v>14</v>
      </c>
      <c r="G184" t="str">
        <f t="shared" si="20"/>
        <v>E03</v>
      </c>
      <c r="I184" s="2" t="s">
        <v>189</v>
      </c>
      <c r="J184" s="2" t="s">
        <v>115</v>
      </c>
      <c r="K184" s="2" t="s">
        <v>15</v>
      </c>
      <c r="L184" s="2" t="s">
        <v>108</v>
      </c>
      <c r="M184" s="2" t="s">
        <v>8</v>
      </c>
      <c r="N184" s="3">
        <v>175</v>
      </c>
      <c r="Q184" t="str">
        <f t="shared" si="21"/>
        <v/>
      </c>
      <c r="R184" t="str">
        <f t="shared" si="22"/>
        <v/>
      </c>
      <c r="S184" t="str">
        <f t="shared" si="23"/>
        <v/>
      </c>
      <c r="T184" t="str">
        <f t="shared" si="24"/>
        <v>BC06</v>
      </c>
      <c r="U184" t="str">
        <f t="shared" si="25"/>
        <v/>
      </c>
    </row>
    <row r="185" spans="1:21" x14ac:dyDescent="0.35">
      <c r="A185">
        <f>IF(COUNTIF($L$3:L185,L185)=1,A184+1,A184)</f>
        <v>38</v>
      </c>
      <c r="B185">
        <f>IF(COUNTIF($K$3:K185,K185)=1,B184+1,B184)</f>
        <v>5</v>
      </c>
      <c r="C185">
        <f>IF(COUNTIF($J$3:J185,J185)=1,C184+1,C184)</f>
        <v>3</v>
      </c>
      <c r="D185">
        <f>IF(COUNTIF($E$3:E185,E185)=1,D184+1,D184)</f>
        <v>101</v>
      </c>
      <c r="E185" t="str">
        <f t="shared" si="19"/>
        <v>GA03</v>
      </c>
      <c r="F185">
        <f>IF(COUNTIF($G$3:G185,G185)=1,F184+1,F184)</f>
        <v>15</v>
      </c>
      <c r="G185" t="str">
        <f t="shared" si="20"/>
        <v>G03</v>
      </c>
      <c r="I185" s="4" t="s">
        <v>189</v>
      </c>
      <c r="J185" s="4" t="s">
        <v>115</v>
      </c>
      <c r="K185" s="4" t="s">
        <v>26</v>
      </c>
      <c r="L185" s="4" t="s">
        <v>27</v>
      </c>
      <c r="M185" s="4" t="s">
        <v>8</v>
      </c>
      <c r="N185" s="5">
        <v>950</v>
      </c>
      <c r="Q185" t="str">
        <f t="shared" si="21"/>
        <v/>
      </c>
      <c r="R185" t="str">
        <f t="shared" si="22"/>
        <v/>
      </c>
      <c r="S185" t="str">
        <f t="shared" si="23"/>
        <v/>
      </c>
      <c r="T185" t="str">
        <f t="shared" si="24"/>
        <v>BD06</v>
      </c>
      <c r="U185" t="str">
        <f t="shared" si="25"/>
        <v/>
      </c>
    </row>
    <row r="186" spans="1:21" x14ac:dyDescent="0.35">
      <c r="A186">
        <f>IF(COUNTIF($L$3:L186,L186)=1,A185+1,A185)</f>
        <v>38</v>
      </c>
      <c r="B186">
        <f>IF(COUNTIF($K$3:K186,K186)=1,B185+1,B185)</f>
        <v>5</v>
      </c>
      <c r="C186">
        <f>IF(COUNTIF($J$3:J186,J186)=1,C185+1,C185)</f>
        <v>3</v>
      </c>
      <c r="D186">
        <f>IF(COUNTIF($E$3:E186,E186)=1,D185+1,D185)</f>
        <v>102</v>
      </c>
      <c r="E186" t="str">
        <f t="shared" si="19"/>
        <v>GB03</v>
      </c>
      <c r="F186">
        <f>IF(COUNTIF($G$3:G186,G186)=1,F185+1,F185)</f>
        <v>15</v>
      </c>
      <c r="G186" t="str">
        <f t="shared" si="20"/>
        <v>G03</v>
      </c>
      <c r="I186" s="2" t="s">
        <v>189</v>
      </c>
      <c r="J186" s="2" t="s">
        <v>115</v>
      </c>
      <c r="K186" s="2" t="s">
        <v>26</v>
      </c>
      <c r="L186" s="2" t="s">
        <v>165</v>
      </c>
      <c r="M186" s="2" t="s">
        <v>8</v>
      </c>
      <c r="N186" s="3">
        <v>200</v>
      </c>
      <c r="Q186" t="str">
        <f t="shared" si="21"/>
        <v/>
      </c>
      <c r="R186" t="str">
        <f t="shared" si="22"/>
        <v/>
      </c>
      <c r="S186" t="str">
        <f t="shared" si="23"/>
        <v/>
      </c>
      <c r="T186" t="str">
        <f t="shared" si="24"/>
        <v>BH06</v>
      </c>
      <c r="U186" t="str">
        <f t="shared" si="25"/>
        <v/>
      </c>
    </row>
    <row r="187" spans="1:21" x14ac:dyDescent="0.35">
      <c r="A187">
        <f>IF(COUNTIF($L$3:L187,L187)=1,A186+1,A186)</f>
        <v>38</v>
      </c>
      <c r="B187">
        <f>IF(COUNTIF($K$3:K187,K187)=1,B186+1,B186)</f>
        <v>5</v>
      </c>
      <c r="C187">
        <f>IF(COUNTIF($J$3:J187,J187)=1,C186+1,C186)</f>
        <v>3</v>
      </c>
      <c r="D187">
        <f>IF(COUNTIF($E$3:E187,E187)=1,D186+1,D186)</f>
        <v>103</v>
      </c>
      <c r="E187" t="str">
        <f t="shared" si="19"/>
        <v>GC03</v>
      </c>
      <c r="F187">
        <f>IF(COUNTIF($G$3:G187,G187)=1,F186+1,F186)</f>
        <v>15</v>
      </c>
      <c r="G187" t="str">
        <f t="shared" si="20"/>
        <v>G03</v>
      </c>
      <c r="I187" s="4" t="s">
        <v>189</v>
      </c>
      <c r="J187" s="4" t="s">
        <v>115</v>
      </c>
      <c r="K187" s="4" t="s">
        <v>26</v>
      </c>
      <c r="L187" s="4" t="s">
        <v>28</v>
      </c>
      <c r="M187" s="4" t="s">
        <v>8</v>
      </c>
      <c r="N187" s="5">
        <v>950</v>
      </c>
      <c r="Q187" t="str">
        <f t="shared" si="21"/>
        <v/>
      </c>
      <c r="R187" t="str">
        <f t="shared" si="22"/>
        <v/>
      </c>
      <c r="S187" t="str">
        <f t="shared" si="23"/>
        <v/>
      </c>
      <c r="T187" t="str">
        <f t="shared" si="24"/>
        <v>C 06</v>
      </c>
      <c r="U187" t="str">
        <f t="shared" si="25"/>
        <v/>
      </c>
    </row>
    <row r="188" spans="1:21" x14ac:dyDescent="0.35">
      <c r="A188">
        <f>IF(COUNTIF($L$3:L188,L188)=1,A187+1,A187)</f>
        <v>38</v>
      </c>
      <c r="B188">
        <f>IF(COUNTIF($K$3:K188,K188)=1,B187+1,B187)</f>
        <v>5</v>
      </c>
      <c r="C188">
        <f>IF(COUNTIF($J$3:J188,J188)=1,C187+1,C187)</f>
        <v>3</v>
      </c>
      <c r="D188">
        <f>IF(COUNTIF($E$3:E188,E188)=1,D187+1,D187)</f>
        <v>104</v>
      </c>
      <c r="E188" t="str">
        <f t="shared" si="19"/>
        <v>GD03</v>
      </c>
      <c r="F188">
        <f>IF(COUNTIF($G$3:G188,G188)=1,F187+1,F187)</f>
        <v>15</v>
      </c>
      <c r="G188" t="str">
        <f t="shared" si="20"/>
        <v>G03</v>
      </c>
      <c r="I188" s="2" t="s">
        <v>189</v>
      </c>
      <c r="J188" s="2" t="s">
        <v>115</v>
      </c>
      <c r="K188" s="2" t="s">
        <v>26</v>
      </c>
      <c r="L188" s="2" t="s">
        <v>29</v>
      </c>
      <c r="M188" s="2" t="s">
        <v>8</v>
      </c>
      <c r="N188" s="3">
        <v>250</v>
      </c>
      <c r="Q188" t="str">
        <f t="shared" si="21"/>
        <v/>
      </c>
      <c r="R188" t="str">
        <f t="shared" si="22"/>
        <v/>
      </c>
      <c r="S188" t="str">
        <f t="shared" si="23"/>
        <v/>
      </c>
      <c r="T188" t="str">
        <f t="shared" si="24"/>
        <v>EA06</v>
      </c>
      <c r="U188" t="str">
        <f t="shared" si="25"/>
        <v/>
      </c>
    </row>
    <row r="189" spans="1:21" x14ac:dyDescent="0.35">
      <c r="A189">
        <f>IF(COUNTIF($L$3:L189,L189)=1,A188+1,A188)</f>
        <v>38</v>
      </c>
      <c r="B189">
        <f>IF(COUNTIF($K$3:K189,K189)=1,B188+1,B188)</f>
        <v>5</v>
      </c>
      <c r="C189">
        <f>IF(COUNTIF($J$3:J189,J189)=1,C188+1,C188)</f>
        <v>3</v>
      </c>
      <c r="D189">
        <f>IF(COUNTIF($E$3:E189,E189)=1,D188+1,D188)</f>
        <v>105</v>
      </c>
      <c r="E189" t="str">
        <f t="shared" si="19"/>
        <v>GF03</v>
      </c>
      <c r="F189">
        <f>IF(COUNTIF($G$3:G189,G189)=1,F188+1,F188)</f>
        <v>15</v>
      </c>
      <c r="G189" t="str">
        <f t="shared" si="20"/>
        <v>G03</v>
      </c>
      <c r="I189" s="4" t="s">
        <v>189</v>
      </c>
      <c r="J189" s="4" t="s">
        <v>115</v>
      </c>
      <c r="K189" s="4" t="s">
        <v>26</v>
      </c>
      <c r="L189" s="4" t="s">
        <v>167</v>
      </c>
      <c r="M189" s="4" t="s">
        <v>8</v>
      </c>
      <c r="N189" s="5">
        <v>550</v>
      </c>
      <c r="Q189" t="str">
        <f t="shared" si="21"/>
        <v/>
      </c>
      <c r="R189" t="str">
        <f t="shared" si="22"/>
        <v/>
      </c>
      <c r="S189" t="str">
        <f t="shared" si="23"/>
        <v/>
      </c>
      <c r="T189" t="str">
        <f t="shared" si="24"/>
        <v>EB06</v>
      </c>
      <c r="U189" t="str">
        <f t="shared" si="25"/>
        <v/>
      </c>
    </row>
    <row r="190" spans="1:21" x14ac:dyDescent="0.35">
      <c r="A190">
        <f>IF(COUNTIF($L$3:L190,L190)=1,A189+1,A189)</f>
        <v>38</v>
      </c>
      <c r="B190">
        <f>IF(COUNTIF($K$3:K190,K190)=1,B189+1,B189)</f>
        <v>5</v>
      </c>
      <c r="C190">
        <f>IF(COUNTIF($J$3:J190,J190)=1,C189+1,C189)</f>
        <v>3</v>
      </c>
      <c r="D190">
        <f>IF(COUNTIF($E$3:E190,E190)=1,D189+1,D189)</f>
        <v>106</v>
      </c>
      <c r="E190" t="str">
        <f t="shared" si="19"/>
        <v>GG03</v>
      </c>
      <c r="F190">
        <f>IF(COUNTIF($G$3:G190,G190)=1,F189+1,F189)</f>
        <v>15</v>
      </c>
      <c r="G190" t="str">
        <f t="shared" si="20"/>
        <v>G03</v>
      </c>
      <c r="I190" s="2" t="s">
        <v>189</v>
      </c>
      <c r="J190" s="2" t="s">
        <v>115</v>
      </c>
      <c r="K190" s="2" t="s">
        <v>26</v>
      </c>
      <c r="L190" s="2" t="s">
        <v>169</v>
      </c>
      <c r="M190" s="2" t="s">
        <v>8</v>
      </c>
      <c r="N190" s="3">
        <v>300</v>
      </c>
      <c r="Q190" t="str">
        <f t="shared" si="21"/>
        <v/>
      </c>
      <c r="R190" t="str">
        <f t="shared" si="22"/>
        <v/>
      </c>
      <c r="S190" t="str">
        <f t="shared" si="23"/>
        <v/>
      </c>
      <c r="T190" t="str">
        <f t="shared" si="24"/>
        <v>EC06</v>
      </c>
      <c r="U190" t="str">
        <f t="shared" si="25"/>
        <v/>
      </c>
    </row>
    <row r="191" spans="1:21" x14ac:dyDescent="0.35">
      <c r="A191">
        <f>IF(COUNTIF($L$3:L191,L191)=1,A190+1,A190)</f>
        <v>38</v>
      </c>
      <c r="B191">
        <f>IF(COUNTIF($K$3:K191,K191)=1,B190+1,B190)</f>
        <v>5</v>
      </c>
      <c r="C191">
        <f>IF(COUNTIF($J$3:J191,J191)=1,C190+1,C190)</f>
        <v>4</v>
      </c>
      <c r="D191">
        <f>IF(COUNTIF($E$3:E191,E191)=1,D190+1,D190)</f>
        <v>107</v>
      </c>
      <c r="E191" t="str">
        <f t="shared" si="19"/>
        <v>AA04</v>
      </c>
      <c r="F191">
        <f>IF(COUNTIF($G$3:G191,G191)=1,F190+1,F190)</f>
        <v>16</v>
      </c>
      <c r="G191" t="str">
        <f t="shared" si="20"/>
        <v>A04</v>
      </c>
      <c r="I191" s="4" t="s">
        <v>189</v>
      </c>
      <c r="J191" s="4" t="s">
        <v>116</v>
      </c>
      <c r="K191" s="4" t="s">
        <v>5</v>
      </c>
      <c r="L191" s="4" t="s">
        <v>153</v>
      </c>
      <c r="M191" s="4" t="s">
        <v>8</v>
      </c>
      <c r="N191" s="5">
        <v>9128</v>
      </c>
      <c r="Q191" t="str">
        <f t="shared" si="21"/>
        <v/>
      </c>
      <c r="R191" t="str">
        <f t="shared" si="22"/>
        <v/>
      </c>
      <c r="S191" t="str">
        <f t="shared" si="23"/>
        <v/>
      </c>
      <c r="T191" t="str">
        <f t="shared" si="24"/>
        <v>ED06</v>
      </c>
      <c r="U191" t="str">
        <f t="shared" si="25"/>
        <v/>
      </c>
    </row>
    <row r="192" spans="1:21" x14ac:dyDescent="0.35">
      <c r="A192">
        <f>IF(COUNTIF($L$3:L192,L192)=1,A191+1,A191)</f>
        <v>38</v>
      </c>
      <c r="B192">
        <f>IF(COUNTIF($K$3:K192,K192)=1,B191+1,B191)</f>
        <v>5</v>
      </c>
      <c r="C192">
        <f>IF(COUNTIF($J$3:J192,J192)=1,C191+1,C191)</f>
        <v>4</v>
      </c>
      <c r="D192">
        <f>IF(COUNTIF($E$3:E192,E192)=1,D191+1,D191)</f>
        <v>108</v>
      </c>
      <c r="E192" t="str">
        <f t="shared" si="19"/>
        <v>AC04</v>
      </c>
      <c r="F192">
        <f>IF(COUNTIF($G$3:G192,G192)=1,F191+1,F191)</f>
        <v>16</v>
      </c>
      <c r="G192" t="str">
        <f t="shared" si="20"/>
        <v>A04</v>
      </c>
      <c r="I192" s="2" t="s">
        <v>189</v>
      </c>
      <c r="J192" s="2" t="s">
        <v>116</v>
      </c>
      <c r="K192" s="2" t="s">
        <v>5</v>
      </c>
      <c r="L192" s="2" t="s">
        <v>7</v>
      </c>
      <c r="M192" s="2" t="s">
        <v>8</v>
      </c>
      <c r="N192" s="3">
        <v>23477</v>
      </c>
      <c r="Q192" t="str">
        <f t="shared" si="21"/>
        <v/>
      </c>
      <c r="R192" t="str">
        <f t="shared" si="22"/>
        <v/>
      </c>
      <c r="S192" t="str">
        <f t="shared" si="23"/>
        <v/>
      </c>
      <c r="T192" t="str">
        <f t="shared" si="24"/>
        <v>EE06</v>
      </c>
      <c r="U192" t="str">
        <f t="shared" si="25"/>
        <v/>
      </c>
    </row>
    <row r="193" spans="1:21" x14ac:dyDescent="0.35">
      <c r="A193">
        <f>IF(COUNTIF($L$3:L193,L193)=1,A192+1,A192)</f>
        <v>38</v>
      </c>
      <c r="B193">
        <f>IF(COUNTIF($K$3:K193,K193)=1,B192+1,B192)</f>
        <v>5</v>
      </c>
      <c r="C193">
        <f>IF(COUNTIF($J$3:J193,J193)=1,C192+1,C192)</f>
        <v>4</v>
      </c>
      <c r="D193">
        <f>IF(COUNTIF($E$3:E193,E193)=1,D192+1,D192)</f>
        <v>109</v>
      </c>
      <c r="E193" t="str">
        <f t="shared" si="19"/>
        <v>AE04</v>
      </c>
      <c r="F193">
        <f>IF(COUNTIF($G$3:G193,G193)=1,F192+1,F192)</f>
        <v>16</v>
      </c>
      <c r="G193" t="str">
        <f t="shared" si="20"/>
        <v>A04</v>
      </c>
      <c r="I193" s="4" t="s">
        <v>189</v>
      </c>
      <c r="J193" s="4" t="s">
        <v>116</v>
      </c>
      <c r="K193" s="4" t="s">
        <v>5</v>
      </c>
      <c r="L193" s="4" t="s">
        <v>126</v>
      </c>
      <c r="M193" s="4" t="s">
        <v>8</v>
      </c>
      <c r="N193" s="5">
        <v>510</v>
      </c>
      <c r="Q193" t="str">
        <f t="shared" si="21"/>
        <v/>
      </c>
      <c r="R193" t="str">
        <f t="shared" si="22"/>
        <v/>
      </c>
      <c r="S193" t="str">
        <f t="shared" si="23"/>
        <v/>
      </c>
      <c r="T193" t="str">
        <f t="shared" si="24"/>
        <v>EF06</v>
      </c>
      <c r="U193" t="str">
        <f t="shared" si="25"/>
        <v/>
      </c>
    </row>
    <row r="194" spans="1:21" x14ac:dyDescent="0.35">
      <c r="A194">
        <f>IF(COUNTIF($L$3:L194,L194)=1,A193+1,A193)</f>
        <v>38</v>
      </c>
      <c r="B194">
        <f>IF(COUNTIF($K$3:K194,K194)=1,B193+1,B193)</f>
        <v>5</v>
      </c>
      <c r="C194">
        <f>IF(COUNTIF($J$3:J194,J194)=1,C193+1,C193)</f>
        <v>4</v>
      </c>
      <c r="D194">
        <f>IF(COUNTIF($E$3:E194,E194)=1,D193+1,D193)</f>
        <v>110</v>
      </c>
      <c r="E194" t="str">
        <f t="shared" si="19"/>
        <v>AS04</v>
      </c>
      <c r="F194">
        <f>IF(COUNTIF($G$3:G194,G194)=1,F193+1,F193)</f>
        <v>16</v>
      </c>
      <c r="G194" t="str">
        <f t="shared" si="20"/>
        <v>A04</v>
      </c>
      <c r="I194" s="2" t="s">
        <v>189</v>
      </c>
      <c r="J194" s="2" t="s">
        <v>116</v>
      </c>
      <c r="K194" s="2" t="s">
        <v>5</v>
      </c>
      <c r="L194" s="2" t="s">
        <v>155</v>
      </c>
      <c r="M194" s="2" t="s">
        <v>8</v>
      </c>
      <c r="N194" s="3">
        <v>10385</v>
      </c>
      <c r="Q194" t="str">
        <f t="shared" si="21"/>
        <v/>
      </c>
      <c r="R194" t="str">
        <f t="shared" si="22"/>
        <v/>
      </c>
      <c r="S194" t="str">
        <f t="shared" si="23"/>
        <v/>
      </c>
      <c r="T194" t="str">
        <f t="shared" si="24"/>
        <v>EG06</v>
      </c>
      <c r="U194" t="str">
        <f t="shared" si="25"/>
        <v/>
      </c>
    </row>
    <row r="195" spans="1:21" x14ac:dyDescent="0.35">
      <c r="A195">
        <f>IF(COUNTIF($L$3:L195,L195)=1,A194+1,A194)</f>
        <v>38</v>
      </c>
      <c r="B195">
        <f>IF(COUNTIF($K$3:K195,K195)=1,B194+1,B194)</f>
        <v>5</v>
      </c>
      <c r="C195">
        <f>IF(COUNTIF($J$3:J195,J195)=1,C194+1,C194)</f>
        <v>4</v>
      </c>
      <c r="D195">
        <f>IF(COUNTIF($E$3:E195,E195)=1,D194+1,D194)</f>
        <v>111</v>
      </c>
      <c r="E195" t="str">
        <f t="shared" si="19"/>
        <v>BA04</v>
      </c>
      <c r="F195">
        <f>IF(COUNTIF($G$3:G195,G195)=1,F194+1,F194)</f>
        <v>17</v>
      </c>
      <c r="G195" t="str">
        <f t="shared" si="20"/>
        <v>B04</v>
      </c>
      <c r="I195" s="4" t="s">
        <v>189</v>
      </c>
      <c r="J195" s="4" t="s">
        <v>116</v>
      </c>
      <c r="K195" s="4" t="s">
        <v>9</v>
      </c>
      <c r="L195" s="4" t="s">
        <v>10</v>
      </c>
      <c r="M195" s="4" t="s">
        <v>8</v>
      </c>
      <c r="N195" s="5">
        <v>2047</v>
      </c>
      <c r="Q195" t="str">
        <f t="shared" si="21"/>
        <v/>
      </c>
      <c r="R195" t="str">
        <f t="shared" si="22"/>
        <v/>
      </c>
      <c r="S195" t="str">
        <f t="shared" si="23"/>
        <v/>
      </c>
      <c r="T195" t="str">
        <f t="shared" si="24"/>
        <v>EH06</v>
      </c>
      <c r="U195" t="str">
        <f t="shared" si="25"/>
        <v/>
      </c>
    </row>
    <row r="196" spans="1:21" x14ac:dyDescent="0.35">
      <c r="A196">
        <f>IF(COUNTIF($L$3:L196,L196)=1,A195+1,A195)</f>
        <v>38</v>
      </c>
      <c r="B196">
        <f>IF(COUNTIF($K$3:K196,K196)=1,B195+1,B195)</f>
        <v>5</v>
      </c>
      <c r="C196">
        <f>IF(COUNTIF($J$3:J196,J196)=1,C195+1,C195)</f>
        <v>4</v>
      </c>
      <c r="D196">
        <f>IF(COUNTIF($E$3:E196,E196)=1,D195+1,D195)</f>
        <v>112</v>
      </c>
      <c r="E196" t="str">
        <f t="shared" ref="E196:E259" si="26">TRIM(CONCATENATE(L196,J196))</f>
        <v>BB04</v>
      </c>
      <c r="F196">
        <f>IF(COUNTIF($G$3:G196,G196)=1,F195+1,F195)</f>
        <v>17</v>
      </c>
      <c r="G196" t="str">
        <f t="shared" ref="G196:G259" si="27">TRIM(CONCATENATE(K196,J196))</f>
        <v>B04</v>
      </c>
      <c r="I196" s="2" t="s">
        <v>189</v>
      </c>
      <c r="J196" s="2" t="s">
        <v>116</v>
      </c>
      <c r="K196" s="2" t="s">
        <v>9</v>
      </c>
      <c r="L196" s="2" t="s">
        <v>11</v>
      </c>
      <c r="M196" s="2" t="s">
        <v>8</v>
      </c>
      <c r="N196" s="3">
        <v>4110</v>
      </c>
      <c r="Q196" t="str">
        <f t="shared" ref="Q196:Q259" si="28">IFERROR(VLOOKUP(ROW()-2,$B$2:$L$5000,10,FALSE),"")</f>
        <v/>
      </c>
      <c r="R196" t="str">
        <f t="shared" ref="R196:R259" si="29">IFERROR(VLOOKUP(ROW()-2,$A$2:$L$5000,12,FALSE),"")</f>
        <v/>
      </c>
      <c r="S196" t="str">
        <f t="shared" ref="S196:S259" si="30">IFERROR(VLOOKUP(ROW()-2,$C$2:$J$5000,8,FALSE),"")</f>
        <v/>
      </c>
      <c r="T196" t="str">
        <f t="shared" ref="T196:T259" si="31">IFERROR(VLOOKUP(ROW()-2,$D$2:$E$5000,2,FALSE),"")</f>
        <v>EK06</v>
      </c>
      <c r="U196" t="str">
        <f t="shared" ref="U196:U259" si="32">IFERROR(VLOOKUP(ROW()-2,$F$2:$G$5000,2,FALSE),"")</f>
        <v/>
      </c>
    </row>
    <row r="197" spans="1:21" x14ac:dyDescent="0.35">
      <c r="A197">
        <f>IF(COUNTIF($L$3:L197,L197)=1,A196+1,A196)</f>
        <v>38</v>
      </c>
      <c r="B197">
        <f>IF(COUNTIF($K$3:K197,K197)=1,B196+1,B196)</f>
        <v>5</v>
      </c>
      <c r="C197">
        <f>IF(COUNTIF($J$3:J197,J197)=1,C196+1,C196)</f>
        <v>4</v>
      </c>
      <c r="D197">
        <f>IF(COUNTIF($E$3:E197,E197)=1,D196+1,D196)</f>
        <v>113</v>
      </c>
      <c r="E197" t="str">
        <f t="shared" si="26"/>
        <v>BC04</v>
      </c>
      <c r="F197">
        <f>IF(COUNTIF($G$3:G197,G197)=1,F196+1,F196)</f>
        <v>17</v>
      </c>
      <c r="G197" t="str">
        <f t="shared" si="27"/>
        <v>B04</v>
      </c>
      <c r="I197" s="4" t="s">
        <v>189</v>
      </c>
      <c r="J197" s="4" t="s">
        <v>116</v>
      </c>
      <c r="K197" s="4" t="s">
        <v>9</v>
      </c>
      <c r="L197" s="4" t="s">
        <v>12</v>
      </c>
      <c r="M197" s="4" t="s">
        <v>8</v>
      </c>
      <c r="N197" s="5">
        <v>223</v>
      </c>
      <c r="Q197" t="str">
        <f t="shared" si="28"/>
        <v/>
      </c>
      <c r="R197" t="str">
        <f t="shared" si="29"/>
        <v/>
      </c>
      <c r="S197" t="str">
        <f t="shared" si="30"/>
        <v/>
      </c>
      <c r="T197" t="str">
        <f t="shared" si="31"/>
        <v>EL06</v>
      </c>
      <c r="U197" t="str">
        <f t="shared" si="32"/>
        <v/>
      </c>
    </row>
    <row r="198" spans="1:21" x14ac:dyDescent="0.35">
      <c r="A198">
        <f>IF(COUNTIF($L$3:L198,L198)=1,A197+1,A197)</f>
        <v>38</v>
      </c>
      <c r="B198">
        <f>IF(COUNTIF($K$3:K198,K198)=1,B197+1,B197)</f>
        <v>5</v>
      </c>
      <c r="C198">
        <f>IF(COUNTIF($J$3:J198,J198)=1,C197+1,C197)</f>
        <v>4</v>
      </c>
      <c r="D198">
        <f>IF(COUNTIF($E$3:E198,E198)=1,D197+1,D197)</f>
        <v>114</v>
      </c>
      <c r="E198" t="str">
        <f t="shared" si="26"/>
        <v>BD04</v>
      </c>
      <c r="F198">
        <f>IF(COUNTIF($G$3:G198,G198)=1,F197+1,F197)</f>
        <v>17</v>
      </c>
      <c r="G198" t="str">
        <f t="shared" si="27"/>
        <v>B04</v>
      </c>
      <c r="I198" s="2" t="s">
        <v>189</v>
      </c>
      <c r="J198" s="2" t="s">
        <v>116</v>
      </c>
      <c r="K198" s="2" t="s">
        <v>9</v>
      </c>
      <c r="L198" s="2" t="s">
        <v>13</v>
      </c>
      <c r="M198" s="2" t="s">
        <v>8</v>
      </c>
      <c r="N198" s="3">
        <v>9130</v>
      </c>
      <c r="Q198" t="str">
        <f t="shared" si="28"/>
        <v/>
      </c>
      <c r="R198" t="str">
        <f t="shared" si="29"/>
        <v/>
      </c>
      <c r="S198" t="str">
        <f t="shared" si="30"/>
        <v/>
      </c>
      <c r="T198" t="str">
        <f t="shared" si="31"/>
        <v>EM06</v>
      </c>
      <c r="U198" t="str">
        <f t="shared" si="32"/>
        <v/>
      </c>
    </row>
    <row r="199" spans="1:21" x14ac:dyDescent="0.35">
      <c r="A199">
        <f>IF(COUNTIF($L$3:L199,L199)=1,A198+1,A198)</f>
        <v>38</v>
      </c>
      <c r="B199">
        <f>IF(COUNTIF($K$3:K199,K199)=1,B198+1,B198)</f>
        <v>5</v>
      </c>
      <c r="C199">
        <f>IF(COUNTIF($J$3:J199,J199)=1,C198+1,C198)</f>
        <v>4</v>
      </c>
      <c r="D199">
        <f>IF(COUNTIF($E$3:E199,E199)=1,D198+1,D198)</f>
        <v>115</v>
      </c>
      <c r="E199" t="str">
        <f t="shared" si="26"/>
        <v>BH04</v>
      </c>
      <c r="F199">
        <f>IF(COUNTIF($G$3:G199,G199)=1,F198+1,F198)</f>
        <v>17</v>
      </c>
      <c r="G199" t="str">
        <f t="shared" si="27"/>
        <v>B04</v>
      </c>
      <c r="I199" s="4" t="s">
        <v>189</v>
      </c>
      <c r="J199" s="4" t="s">
        <v>116</v>
      </c>
      <c r="K199" s="4" t="s">
        <v>9</v>
      </c>
      <c r="L199" s="4" t="s">
        <v>14</v>
      </c>
      <c r="M199" s="4" t="s">
        <v>8</v>
      </c>
      <c r="N199" s="5">
        <v>478</v>
      </c>
      <c r="Q199" t="str">
        <f t="shared" si="28"/>
        <v/>
      </c>
      <c r="R199" t="str">
        <f t="shared" si="29"/>
        <v/>
      </c>
      <c r="S199" t="str">
        <f t="shared" si="30"/>
        <v/>
      </c>
      <c r="T199" t="str">
        <f t="shared" si="31"/>
        <v>EN06</v>
      </c>
      <c r="U199" t="str">
        <f t="shared" si="32"/>
        <v/>
      </c>
    </row>
    <row r="200" spans="1:21" x14ac:dyDescent="0.35">
      <c r="A200">
        <f>IF(COUNTIF($L$3:L200,L200)=1,A199+1,A199)</f>
        <v>38</v>
      </c>
      <c r="B200">
        <f>IF(COUNTIF($K$3:K200,K200)=1,B199+1,B199)</f>
        <v>5</v>
      </c>
      <c r="C200">
        <f>IF(COUNTIF($J$3:J200,J200)=1,C199+1,C199)</f>
        <v>4</v>
      </c>
      <c r="D200">
        <f>IF(COUNTIF($E$3:E200,E200)=1,D199+1,D199)</f>
        <v>116</v>
      </c>
      <c r="E200" t="str">
        <f t="shared" si="26"/>
        <v>C 04</v>
      </c>
      <c r="F200">
        <f>IF(COUNTIF($G$3:G200,G200)=1,F199+1,F199)</f>
        <v>18</v>
      </c>
      <c r="G200" t="str">
        <f t="shared" si="27"/>
        <v>C04</v>
      </c>
      <c r="I200" s="2" t="s">
        <v>189</v>
      </c>
      <c r="J200" s="2" t="s">
        <v>116</v>
      </c>
      <c r="K200" s="2" t="s">
        <v>52</v>
      </c>
      <c r="L200" s="2" t="s">
        <v>190</v>
      </c>
      <c r="M200" s="2" t="s">
        <v>8</v>
      </c>
      <c r="N200" s="3">
        <v>1950</v>
      </c>
      <c r="Q200" t="str">
        <f t="shared" si="28"/>
        <v/>
      </c>
      <c r="R200" t="str">
        <f t="shared" si="29"/>
        <v/>
      </c>
      <c r="S200" t="str">
        <f t="shared" si="30"/>
        <v/>
      </c>
      <c r="T200" t="str">
        <f t="shared" si="31"/>
        <v>EP06</v>
      </c>
      <c r="U200" t="str">
        <f t="shared" si="32"/>
        <v/>
      </c>
    </row>
    <row r="201" spans="1:21" x14ac:dyDescent="0.35">
      <c r="A201">
        <f>IF(COUNTIF($L$3:L201,L201)=1,A200+1,A200)</f>
        <v>38</v>
      </c>
      <c r="B201">
        <f>IF(COUNTIF($K$3:K201,K201)=1,B200+1,B200)</f>
        <v>5</v>
      </c>
      <c r="C201">
        <f>IF(COUNTIF($J$3:J201,J201)=1,C200+1,C200)</f>
        <v>4</v>
      </c>
      <c r="D201">
        <f>IF(COUNTIF($E$3:E201,E201)=1,D200+1,D200)</f>
        <v>117</v>
      </c>
      <c r="E201" t="str">
        <f t="shared" si="26"/>
        <v>EA04</v>
      </c>
      <c r="F201">
        <f>IF(COUNTIF($G$3:G201,G201)=1,F200+1,F200)</f>
        <v>19</v>
      </c>
      <c r="G201" t="str">
        <f t="shared" si="27"/>
        <v>E04</v>
      </c>
      <c r="I201" s="4" t="s">
        <v>189</v>
      </c>
      <c r="J201" s="4" t="s">
        <v>116</v>
      </c>
      <c r="K201" s="4" t="s">
        <v>15</v>
      </c>
      <c r="L201" s="4" t="s">
        <v>16</v>
      </c>
      <c r="M201" s="4" t="s">
        <v>8</v>
      </c>
      <c r="N201" s="5">
        <v>600</v>
      </c>
      <c r="Q201" t="str">
        <f t="shared" si="28"/>
        <v/>
      </c>
      <c r="R201" t="str">
        <f t="shared" si="29"/>
        <v/>
      </c>
      <c r="S201" t="str">
        <f t="shared" si="30"/>
        <v/>
      </c>
      <c r="T201" t="str">
        <f t="shared" si="31"/>
        <v>ER06</v>
      </c>
      <c r="U201" t="str">
        <f t="shared" si="32"/>
        <v/>
      </c>
    </row>
    <row r="202" spans="1:21" x14ac:dyDescent="0.35">
      <c r="A202">
        <f>IF(COUNTIF($L$3:L202,L202)=1,A201+1,A201)</f>
        <v>38</v>
      </c>
      <c r="B202">
        <f>IF(COUNTIF($K$3:K202,K202)=1,B201+1,B201)</f>
        <v>5</v>
      </c>
      <c r="C202">
        <f>IF(COUNTIF($J$3:J202,J202)=1,C201+1,C201)</f>
        <v>4</v>
      </c>
      <c r="D202">
        <f>IF(COUNTIF($E$3:E202,E202)=1,D201+1,D201)</f>
        <v>118</v>
      </c>
      <c r="E202" t="str">
        <f t="shared" si="26"/>
        <v>EB04</v>
      </c>
      <c r="F202">
        <f>IF(COUNTIF($G$3:G202,G202)=1,F201+1,F201)</f>
        <v>19</v>
      </c>
      <c r="G202" t="str">
        <f t="shared" si="27"/>
        <v>E04</v>
      </c>
      <c r="I202" s="2" t="s">
        <v>189</v>
      </c>
      <c r="J202" s="2" t="s">
        <v>116</v>
      </c>
      <c r="K202" s="2" t="s">
        <v>15</v>
      </c>
      <c r="L202" s="2" t="s">
        <v>17</v>
      </c>
      <c r="M202" s="2" t="s">
        <v>8</v>
      </c>
      <c r="N202" s="3">
        <v>50</v>
      </c>
      <c r="Q202" t="str">
        <f t="shared" si="28"/>
        <v/>
      </c>
      <c r="R202" t="str">
        <f t="shared" si="29"/>
        <v/>
      </c>
      <c r="S202" t="str">
        <f t="shared" si="30"/>
        <v/>
      </c>
      <c r="T202" t="str">
        <f t="shared" si="31"/>
        <v>ES06</v>
      </c>
      <c r="U202" t="str">
        <f t="shared" si="32"/>
        <v/>
      </c>
    </row>
    <row r="203" spans="1:21" x14ac:dyDescent="0.35">
      <c r="A203">
        <f>IF(COUNTIF($L$3:L203,L203)=1,A202+1,A202)</f>
        <v>38</v>
      </c>
      <c r="B203">
        <f>IF(COUNTIF($K$3:K203,K203)=1,B202+1,B202)</f>
        <v>5</v>
      </c>
      <c r="C203">
        <f>IF(COUNTIF($J$3:J203,J203)=1,C202+1,C202)</f>
        <v>4</v>
      </c>
      <c r="D203">
        <f>IF(COUNTIF($E$3:E203,E203)=1,D202+1,D202)</f>
        <v>118</v>
      </c>
      <c r="E203" t="str">
        <f t="shared" si="26"/>
        <v>EB04</v>
      </c>
      <c r="F203">
        <f>IF(COUNTIF($G$3:G203,G203)=1,F202+1,F202)</f>
        <v>19</v>
      </c>
      <c r="G203" t="str">
        <f t="shared" si="27"/>
        <v>E04</v>
      </c>
      <c r="I203" s="4" t="s">
        <v>189</v>
      </c>
      <c r="J203" s="4" t="s">
        <v>116</v>
      </c>
      <c r="K203" s="4" t="s">
        <v>15</v>
      </c>
      <c r="L203" s="4" t="s">
        <v>17</v>
      </c>
      <c r="M203" s="4" t="s">
        <v>191</v>
      </c>
      <c r="N203" s="5">
        <v>130</v>
      </c>
      <c r="Q203" t="str">
        <f t="shared" si="28"/>
        <v/>
      </c>
      <c r="R203" t="str">
        <f t="shared" si="29"/>
        <v/>
      </c>
      <c r="S203" t="str">
        <f t="shared" si="30"/>
        <v/>
      </c>
      <c r="T203" t="str">
        <f t="shared" si="31"/>
        <v>ET06</v>
      </c>
      <c r="U203" t="str">
        <f t="shared" si="32"/>
        <v/>
      </c>
    </row>
    <row r="204" spans="1:21" x14ac:dyDescent="0.35">
      <c r="A204">
        <f>IF(COUNTIF($L$3:L204,L204)=1,A203+1,A203)</f>
        <v>38</v>
      </c>
      <c r="B204">
        <f>IF(COUNTIF($K$3:K204,K204)=1,B203+1,B203)</f>
        <v>5</v>
      </c>
      <c r="C204">
        <f>IF(COUNTIF($J$3:J204,J204)=1,C203+1,C203)</f>
        <v>4</v>
      </c>
      <c r="D204">
        <f>IF(COUNTIF($E$3:E204,E204)=1,D203+1,D203)</f>
        <v>118</v>
      </c>
      <c r="E204" t="str">
        <f t="shared" si="26"/>
        <v>EB04</v>
      </c>
      <c r="F204">
        <f>IF(COUNTIF($G$3:G204,G204)=1,F203+1,F203)</f>
        <v>19</v>
      </c>
      <c r="G204" t="str">
        <f t="shared" si="27"/>
        <v>E04</v>
      </c>
      <c r="I204" s="2" t="s">
        <v>189</v>
      </c>
      <c r="J204" s="2" t="s">
        <v>116</v>
      </c>
      <c r="K204" s="2" t="s">
        <v>15</v>
      </c>
      <c r="L204" s="2" t="s">
        <v>17</v>
      </c>
      <c r="M204" s="2" t="s">
        <v>192</v>
      </c>
      <c r="N204" s="3">
        <v>85</v>
      </c>
      <c r="Q204" t="str">
        <f t="shared" si="28"/>
        <v/>
      </c>
      <c r="R204" t="str">
        <f t="shared" si="29"/>
        <v/>
      </c>
      <c r="S204" t="str">
        <f t="shared" si="30"/>
        <v/>
      </c>
      <c r="T204" t="str">
        <f t="shared" si="31"/>
        <v>EV06</v>
      </c>
      <c r="U204" t="str">
        <f t="shared" si="32"/>
        <v/>
      </c>
    </row>
    <row r="205" spans="1:21" x14ac:dyDescent="0.35">
      <c r="A205">
        <f>IF(COUNTIF($L$3:L205,L205)=1,A204+1,A204)</f>
        <v>38</v>
      </c>
      <c r="B205">
        <f>IF(COUNTIF($K$3:K205,K205)=1,B204+1,B204)</f>
        <v>5</v>
      </c>
      <c r="C205">
        <f>IF(COUNTIF($J$3:J205,J205)=1,C204+1,C204)</f>
        <v>4</v>
      </c>
      <c r="D205">
        <f>IF(COUNTIF($E$3:E205,E205)=1,D204+1,D204)</f>
        <v>118</v>
      </c>
      <c r="E205" t="str">
        <f t="shared" si="26"/>
        <v>EB04</v>
      </c>
      <c r="F205">
        <f>IF(COUNTIF($G$3:G205,G205)=1,F204+1,F204)</f>
        <v>19</v>
      </c>
      <c r="G205" t="str">
        <f t="shared" si="27"/>
        <v>E04</v>
      </c>
      <c r="I205" s="4" t="s">
        <v>189</v>
      </c>
      <c r="J205" s="4" t="s">
        <v>116</v>
      </c>
      <c r="K205" s="4" t="s">
        <v>15</v>
      </c>
      <c r="L205" s="4" t="s">
        <v>17</v>
      </c>
      <c r="M205" s="4" t="s">
        <v>193</v>
      </c>
      <c r="N205" s="5">
        <v>200</v>
      </c>
      <c r="Q205" t="str">
        <f t="shared" si="28"/>
        <v/>
      </c>
      <c r="R205" t="str">
        <f t="shared" si="29"/>
        <v/>
      </c>
      <c r="S205" t="str">
        <f t="shared" si="30"/>
        <v/>
      </c>
      <c r="T205" t="str">
        <f t="shared" si="31"/>
        <v>EY06</v>
      </c>
      <c r="U205" t="str">
        <f t="shared" si="32"/>
        <v/>
      </c>
    </row>
    <row r="206" spans="1:21" x14ac:dyDescent="0.35">
      <c r="A206">
        <f>IF(COUNTIF($L$3:L206,L206)=1,A205+1,A205)</f>
        <v>38</v>
      </c>
      <c r="B206">
        <f>IF(COUNTIF($K$3:K206,K206)=1,B205+1,B205)</f>
        <v>5</v>
      </c>
      <c r="C206">
        <f>IF(COUNTIF($J$3:J206,J206)=1,C205+1,C205)</f>
        <v>4</v>
      </c>
      <c r="D206">
        <f>IF(COUNTIF($E$3:E206,E206)=1,D205+1,D205)</f>
        <v>118</v>
      </c>
      <c r="E206" t="str">
        <f t="shared" si="26"/>
        <v>EB04</v>
      </c>
      <c r="F206">
        <f>IF(COUNTIF($G$3:G206,G206)=1,F205+1,F205)</f>
        <v>19</v>
      </c>
      <c r="G206" t="str">
        <f t="shared" si="27"/>
        <v>E04</v>
      </c>
      <c r="I206" s="2" t="s">
        <v>189</v>
      </c>
      <c r="J206" s="2" t="s">
        <v>116</v>
      </c>
      <c r="K206" s="2" t="s">
        <v>15</v>
      </c>
      <c r="L206" s="2" t="s">
        <v>17</v>
      </c>
      <c r="M206" s="2" t="s">
        <v>195</v>
      </c>
      <c r="N206" s="3">
        <v>1035</v>
      </c>
      <c r="Q206" t="str">
        <f t="shared" si="28"/>
        <v/>
      </c>
      <c r="R206" t="str">
        <f t="shared" si="29"/>
        <v/>
      </c>
      <c r="S206" t="str">
        <f t="shared" si="30"/>
        <v/>
      </c>
      <c r="T206" t="str">
        <f t="shared" si="31"/>
        <v>EZ06</v>
      </c>
      <c r="U206" t="str">
        <f t="shared" si="32"/>
        <v/>
      </c>
    </row>
    <row r="207" spans="1:21" x14ac:dyDescent="0.35">
      <c r="A207">
        <f>IF(COUNTIF($L$3:L207,L207)=1,A206+1,A206)</f>
        <v>38</v>
      </c>
      <c r="B207">
        <f>IF(COUNTIF($K$3:K207,K207)=1,B206+1,B206)</f>
        <v>5</v>
      </c>
      <c r="C207">
        <f>IF(COUNTIF($J$3:J207,J207)=1,C206+1,C206)</f>
        <v>4</v>
      </c>
      <c r="D207">
        <f>IF(COUNTIF($E$3:E207,E207)=1,D206+1,D206)</f>
        <v>119</v>
      </c>
      <c r="E207" t="str">
        <f t="shared" si="26"/>
        <v>EC04</v>
      </c>
      <c r="F207">
        <f>IF(COUNTIF($G$3:G207,G207)=1,F206+1,F206)</f>
        <v>19</v>
      </c>
      <c r="G207" t="str">
        <f t="shared" si="27"/>
        <v>E04</v>
      </c>
      <c r="I207" s="4" t="s">
        <v>189</v>
      </c>
      <c r="J207" s="4" t="s">
        <v>116</v>
      </c>
      <c r="K207" s="4" t="s">
        <v>15</v>
      </c>
      <c r="L207" s="4" t="s">
        <v>160</v>
      </c>
      <c r="M207" s="4" t="s">
        <v>8</v>
      </c>
      <c r="N207" s="5">
        <v>19</v>
      </c>
      <c r="Q207" t="str">
        <f t="shared" si="28"/>
        <v/>
      </c>
      <c r="R207" t="str">
        <f t="shared" si="29"/>
        <v/>
      </c>
      <c r="S207" t="str">
        <f t="shared" si="30"/>
        <v/>
      </c>
      <c r="T207" t="str">
        <f t="shared" si="31"/>
        <v>GA06</v>
      </c>
      <c r="U207" t="str">
        <f t="shared" si="32"/>
        <v/>
      </c>
    </row>
    <row r="208" spans="1:21" x14ac:dyDescent="0.35">
      <c r="A208">
        <f>IF(COUNTIF($L$3:L208,L208)=1,A207+1,A207)</f>
        <v>38</v>
      </c>
      <c r="B208">
        <f>IF(COUNTIF($K$3:K208,K208)=1,B207+1,B207)</f>
        <v>5</v>
      </c>
      <c r="C208">
        <f>IF(COUNTIF($J$3:J208,J208)=1,C207+1,C207)</f>
        <v>4</v>
      </c>
      <c r="D208">
        <f>IF(COUNTIF($E$3:E208,E208)=1,D207+1,D207)</f>
        <v>120</v>
      </c>
      <c r="E208" t="str">
        <f t="shared" si="26"/>
        <v>ED04</v>
      </c>
      <c r="F208">
        <f>IF(COUNTIF($G$3:G208,G208)=1,F207+1,F207)</f>
        <v>19</v>
      </c>
      <c r="G208" t="str">
        <f t="shared" si="27"/>
        <v>E04</v>
      </c>
      <c r="I208" s="2" t="s">
        <v>189</v>
      </c>
      <c r="J208" s="2" t="s">
        <v>116</v>
      </c>
      <c r="K208" s="2" t="s">
        <v>15</v>
      </c>
      <c r="L208" s="2" t="s">
        <v>161</v>
      </c>
      <c r="M208" s="2" t="s">
        <v>8</v>
      </c>
      <c r="N208" s="3">
        <v>2500</v>
      </c>
      <c r="Q208" t="str">
        <f t="shared" si="28"/>
        <v/>
      </c>
      <c r="R208" t="str">
        <f t="shared" si="29"/>
        <v/>
      </c>
      <c r="S208" t="str">
        <f t="shared" si="30"/>
        <v/>
      </c>
      <c r="T208" t="str">
        <f t="shared" si="31"/>
        <v>GB06</v>
      </c>
      <c r="U208" t="str">
        <f t="shared" si="32"/>
        <v/>
      </c>
    </row>
    <row r="209" spans="1:21" x14ac:dyDescent="0.35">
      <c r="A209">
        <f>IF(COUNTIF($L$3:L209,L209)=1,A208+1,A208)</f>
        <v>38</v>
      </c>
      <c r="B209">
        <f>IF(COUNTIF($K$3:K209,K209)=1,B208+1,B208)</f>
        <v>5</v>
      </c>
      <c r="C209">
        <f>IF(COUNTIF($J$3:J209,J209)=1,C208+1,C208)</f>
        <v>4</v>
      </c>
      <c r="D209">
        <f>IF(COUNTIF($E$3:E209,E209)=1,D208+1,D208)</f>
        <v>121</v>
      </c>
      <c r="E209" t="str">
        <f t="shared" si="26"/>
        <v>EE04</v>
      </c>
      <c r="F209">
        <f>IF(COUNTIF($G$3:G209,G209)=1,F208+1,F208)</f>
        <v>19</v>
      </c>
      <c r="G209" t="str">
        <f t="shared" si="27"/>
        <v>E04</v>
      </c>
      <c r="I209" s="4" t="s">
        <v>189</v>
      </c>
      <c r="J209" s="4" t="s">
        <v>116</v>
      </c>
      <c r="K209" s="4" t="s">
        <v>15</v>
      </c>
      <c r="L209" s="4" t="s">
        <v>163</v>
      </c>
      <c r="M209" s="4" t="s">
        <v>8</v>
      </c>
      <c r="N209" s="5">
        <v>300</v>
      </c>
      <c r="Q209" t="str">
        <f t="shared" si="28"/>
        <v/>
      </c>
      <c r="R209" t="str">
        <f t="shared" si="29"/>
        <v/>
      </c>
      <c r="S209" t="str">
        <f t="shared" si="30"/>
        <v/>
      </c>
      <c r="T209" t="str">
        <f t="shared" si="31"/>
        <v>GC06</v>
      </c>
      <c r="U209" t="str">
        <f t="shared" si="32"/>
        <v/>
      </c>
    </row>
    <row r="210" spans="1:21" x14ac:dyDescent="0.35">
      <c r="A210">
        <f>IF(COUNTIF($L$3:L210,L210)=1,A209+1,A209)</f>
        <v>38</v>
      </c>
      <c r="B210">
        <f>IF(COUNTIF($K$3:K210,K210)=1,B209+1,B209)</f>
        <v>5</v>
      </c>
      <c r="C210">
        <f>IF(COUNTIF($J$3:J210,J210)=1,C209+1,C209)</f>
        <v>4</v>
      </c>
      <c r="D210">
        <f>IF(COUNTIF($E$3:E210,E210)=1,D209+1,D209)</f>
        <v>122</v>
      </c>
      <c r="E210" t="str">
        <f t="shared" si="26"/>
        <v>EF04</v>
      </c>
      <c r="F210">
        <f>IF(COUNTIF($G$3:G210,G210)=1,F209+1,F209)</f>
        <v>19</v>
      </c>
      <c r="G210" t="str">
        <f t="shared" si="27"/>
        <v>E04</v>
      </c>
      <c r="I210" s="2" t="s">
        <v>189</v>
      </c>
      <c r="J210" s="2" t="s">
        <v>116</v>
      </c>
      <c r="K210" s="2" t="s">
        <v>15</v>
      </c>
      <c r="L210" s="2" t="s">
        <v>18</v>
      </c>
      <c r="M210" s="2" t="s">
        <v>8</v>
      </c>
      <c r="N210" s="3">
        <v>200</v>
      </c>
      <c r="Q210" t="str">
        <f t="shared" si="28"/>
        <v/>
      </c>
      <c r="R210" t="str">
        <f t="shared" si="29"/>
        <v/>
      </c>
      <c r="S210" t="str">
        <f t="shared" si="30"/>
        <v/>
      </c>
      <c r="T210" t="str">
        <f t="shared" si="31"/>
        <v>GD06</v>
      </c>
      <c r="U210" t="str">
        <f t="shared" si="32"/>
        <v/>
      </c>
    </row>
    <row r="211" spans="1:21" x14ac:dyDescent="0.35">
      <c r="A211">
        <f>IF(COUNTIF($L$3:L211,L211)=1,A210+1,A210)</f>
        <v>38</v>
      </c>
      <c r="B211">
        <f>IF(COUNTIF($K$3:K211,K211)=1,B210+1,B210)</f>
        <v>5</v>
      </c>
      <c r="C211">
        <f>IF(COUNTIF($J$3:J211,J211)=1,C210+1,C210)</f>
        <v>4</v>
      </c>
      <c r="D211">
        <f>IF(COUNTIF($E$3:E211,E211)=1,D210+1,D210)</f>
        <v>123</v>
      </c>
      <c r="E211" t="str">
        <f t="shared" si="26"/>
        <v>EG04</v>
      </c>
      <c r="F211">
        <f>IF(COUNTIF($G$3:G211,G211)=1,F210+1,F210)</f>
        <v>19</v>
      </c>
      <c r="G211" t="str">
        <f t="shared" si="27"/>
        <v>E04</v>
      </c>
      <c r="I211" s="4" t="s">
        <v>189</v>
      </c>
      <c r="J211" s="4" t="s">
        <v>116</v>
      </c>
      <c r="K211" s="4" t="s">
        <v>15</v>
      </c>
      <c r="L211" s="4" t="s">
        <v>19</v>
      </c>
      <c r="M211" s="4" t="s">
        <v>8</v>
      </c>
      <c r="N211" s="5">
        <v>1200</v>
      </c>
      <c r="Q211" t="str">
        <f t="shared" si="28"/>
        <v/>
      </c>
      <c r="R211" t="str">
        <f t="shared" si="29"/>
        <v/>
      </c>
      <c r="S211" t="str">
        <f t="shared" si="30"/>
        <v/>
      </c>
      <c r="T211" t="str">
        <f t="shared" si="31"/>
        <v>GF06</v>
      </c>
      <c r="U211" t="str">
        <f t="shared" si="32"/>
        <v/>
      </c>
    </row>
    <row r="212" spans="1:21" x14ac:dyDescent="0.35">
      <c r="A212">
        <f>IF(COUNTIF($L$3:L212,L212)=1,A211+1,A211)</f>
        <v>38</v>
      </c>
      <c r="B212">
        <f>IF(COUNTIF($K$3:K212,K212)=1,B211+1,B211)</f>
        <v>5</v>
      </c>
      <c r="C212">
        <f>IF(COUNTIF($J$3:J212,J212)=1,C211+1,C211)</f>
        <v>4</v>
      </c>
      <c r="D212">
        <f>IF(COUNTIF($E$3:E212,E212)=1,D211+1,D211)</f>
        <v>124</v>
      </c>
      <c r="E212" t="str">
        <f t="shared" si="26"/>
        <v>EH04</v>
      </c>
      <c r="F212">
        <f>IF(COUNTIF($G$3:G212,G212)=1,F211+1,F211)</f>
        <v>19</v>
      </c>
      <c r="G212" t="str">
        <f t="shared" si="27"/>
        <v>E04</v>
      </c>
      <c r="I212" s="2" t="s">
        <v>189</v>
      </c>
      <c r="J212" s="2" t="s">
        <v>116</v>
      </c>
      <c r="K212" s="2" t="s">
        <v>15</v>
      </c>
      <c r="L212" s="2" t="s">
        <v>20</v>
      </c>
      <c r="M212" s="2" t="s">
        <v>8</v>
      </c>
      <c r="N212" s="3">
        <v>145</v>
      </c>
      <c r="Q212" t="str">
        <f t="shared" si="28"/>
        <v/>
      </c>
      <c r="R212" t="str">
        <f t="shared" si="29"/>
        <v/>
      </c>
      <c r="S212" t="str">
        <f t="shared" si="30"/>
        <v/>
      </c>
      <c r="T212" t="str">
        <f t="shared" si="31"/>
        <v>GG06</v>
      </c>
      <c r="U212" t="str">
        <f t="shared" si="32"/>
        <v/>
      </c>
    </row>
    <row r="213" spans="1:21" x14ac:dyDescent="0.35">
      <c r="A213">
        <f>IF(COUNTIF($L$3:L213,L213)=1,A212+1,A212)</f>
        <v>38</v>
      </c>
      <c r="B213">
        <f>IF(COUNTIF($K$3:K213,K213)=1,B212+1,B212)</f>
        <v>5</v>
      </c>
      <c r="C213">
        <f>IF(COUNTIF($J$3:J213,J213)=1,C212+1,C212)</f>
        <v>4</v>
      </c>
      <c r="D213">
        <f>IF(COUNTIF($E$3:E213,E213)=1,D212+1,D212)</f>
        <v>124</v>
      </c>
      <c r="E213" t="str">
        <f t="shared" si="26"/>
        <v>EH04</v>
      </c>
      <c r="F213">
        <f>IF(COUNTIF($G$3:G213,G213)=1,F212+1,F212)</f>
        <v>19</v>
      </c>
      <c r="G213" t="str">
        <f t="shared" si="27"/>
        <v>E04</v>
      </c>
      <c r="I213" s="2" t="s">
        <v>189</v>
      </c>
      <c r="J213" s="2" t="s">
        <v>116</v>
      </c>
      <c r="K213" s="2" t="s">
        <v>15</v>
      </c>
      <c r="L213" s="2" t="s">
        <v>20</v>
      </c>
      <c r="M213" s="2" t="s">
        <v>199</v>
      </c>
      <c r="N213" s="3">
        <v>165</v>
      </c>
      <c r="Q213" t="str">
        <f t="shared" si="28"/>
        <v/>
      </c>
      <c r="R213" t="str">
        <f t="shared" si="29"/>
        <v/>
      </c>
      <c r="S213" t="str">
        <f t="shared" si="30"/>
        <v/>
      </c>
      <c r="T213" t="str">
        <f t="shared" si="31"/>
        <v>AA07</v>
      </c>
      <c r="U213" t="str">
        <f t="shared" si="32"/>
        <v/>
      </c>
    </row>
    <row r="214" spans="1:21" x14ac:dyDescent="0.35">
      <c r="A214">
        <f>IF(COUNTIF($L$3:L214,L214)=1,A213+1,A213)</f>
        <v>38</v>
      </c>
      <c r="B214">
        <f>IF(COUNTIF($K$3:K214,K214)=1,B213+1,B213)</f>
        <v>5</v>
      </c>
      <c r="C214">
        <f>IF(COUNTIF($J$3:J214,J214)=1,C213+1,C213)</f>
        <v>4</v>
      </c>
      <c r="D214">
        <f>IF(COUNTIF($E$3:E214,E214)=1,D213+1,D213)</f>
        <v>125</v>
      </c>
      <c r="E214" t="str">
        <f t="shared" si="26"/>
        <v>EK04</v>
      </c>
      <c r="F214">
        <f>IF(COUNTIF($G$3:G214,G214)=1,F213+1,F213)</f>
        <v>19</v>
      </c>
      <c r="G214" t="str">
        <f t="shared" si="27"/>
        <v>E04</v>
      </c>
      <c r="I214" s="4" t="s">
        <v>189</v>
      </c>
      <c r="J214" s="4" t="s">
        <v>116</v>
      </c>
      <c r="K214" s="4" t="s">
        <v>15</v>
      </c>
      <c r="L214" s="4" t="s">
        <v>21</v>
      </c>
      <c r="M214" s="4" t="s">
        <v>200</v>
      </c>
      <c r="N214" s="5">
        <v>128</v>
      </c>
      <c r="Q214" t="str">
        <f t="shared" si="28"/>
        <v/>
      </c>
      <c r="R214" t="str">
        <f t="shared" si="29"/>
        <v/>
      </c>
      <c r="S214" t="str">
        <f t="shared" si="30"/>
        <v/>
      </c>
      <c r="T214" t="str">
        <f t="shared" si="31"/>
        <v>AC07</v>
      </c>
      <c r="U214" t="str">
        <f t="shared" si="32"/>
        <v/>
      </c>
    </row>
    <row r="215" spans="1:21" x14ac:dyDescent="0.35">
      <c r="A215">
        <f>IF(COUNTIF($L$3:L215,L215)=1,A214+1,A214)</f>
        <v>38</v>
      </c>
      <c r="B215">
        <f>IF(COUNTIF($K$3:K215,K215)=1,B214+1,B214)</f>
        <v>5</v>
      </c>
      <c r="C215">
        <f>IF(COUNTIF($J$3:J215,J215)=1,C214+1,C214)</f>
        <v>4</v>
      </c>
      <c r="D215">
        <f>IF(COUNTIF($E$3:E215,E215)=1,D214+1,D214)</f>
        <v>125</v>
      </c>
      <c r="E215" t="str">
        <f t="shared" si="26"/>
        <v>EK04</v>
      </c>
      <c r="F215">
        <f>IF(COUNTIF($G$3:G215,G215)=1,F214+1,F214)</f>
        <v>19</v>
      </c>
      <c r="G215" t="str">
        <f t="shared" si="27"/>
        <v>E04</v>
      </c>
      <c r="I215" s="2" t="s">
        <v>189</v>
      </c>
      <c r="J215" s="2" t="s">
        <v>116</v>
      </c>
      <c r="K215" s="2" t="s">
        <v>15</v>
      </c>
      <c r="L215" s="2" t="s">
        <v>21</v>
      </c>
      <c r="M215" s="2" t="s">
        <v>201</v>
      </c>
      <c r="N215" s="3">
        <v>5806</v>
      </c>
      <c r="Q215" t="str">
        <f t="shared" si="28"/>
        <v/>
      </c>
      <c r="R215" t="str">
        <f t="shared" si="29"/>
        <v/>
      </c>
      <c r="S215" t="str">
        <f t="shared" si="30"/>
        <v/>
      </c>
      <c r="T215" t="str">
        <f t="shared" si="31"/>
        <v>AE07</v>
      </c>
      <c r="U215" t="str">
        <f t="shared" si="32"/>
        <v/>
      </c>
    </row>
    <row r="216" spans="1:21" x14ac:dyDescent="0.35">
      <c r="A216">
        <f>IF(COUNTIF($L$3:L216,L216)=1,A215+1,A215)</f>
        <v>38</v>
      </c>
      <c r="B216">
        <f>IF(COUNTIF($K$3:K216,K216)=1,B215+1,B215)</f>
        <v>5</v>
      </c>
      <c r="C216">
        <f>IF(COUNTIF($J$3:J216,J216)=1,C215+1,C215)</f>
        <v>4</v>
      </c>
      <c r="D216">
        <f>IF(COUNTIF($E$3:E216,E216)=1,D215+1,D215)</f>
        <v>125</v>
      </c>
      <c r="E216" t="str">
        <f t="shared" si="26"/>
        <v>EK04</v>
      </c>
      <c r="F216">
        <f>IF(COUNTIF($G$3:G216,G216)=1,F215+1,F215)</f>
        <v>19</v>
      </c>
      <c r="G216" t="str">
        <f t="shared" si="27"/>
        <v>E04</v>
      </c>
      <c r="I216" s="4" t="s">
        <v>189</v>
      </c>
      <c r="J216" s="4" t="s">
        <v>116</v>
      </c>
      <c r="K216" s="4" t="s">
        <v>15</v>
      </c>
      <c r="L216" s="4" t="s">
        <v>21</v>
      </c>
      <c r="M216" s="4" t="s">
        <v>203</v>
      </c>
      <c r="N216" s="5">
        <v>66</v>
      </c>
      <c r="Q216" t="str">
        <f t="shared" si="28"/>
        <v/>
      </c>
      <c r="R216" t="str">
        <f t="shared" si="29"/>
        <v/>
      </c>
      <c r="S216" t="str">
        <f t="shared" si="30"/>
        <v/>
      </c>
      <c r="T216" t="str">
        <f t="shared" si="31"/>
        <v>BA07</v>
      </c>
      <c r="U216" t="str">
        <f t="shared" si="32"/>
        <v/>
      </c>
    </row>
    <row r="217" spans="1:21" x14ac:dyDescent="0.35">
      <c r="A217">
        <f>IF(COUNTIF($L$3:L217,L217)=1,A216+1,A216)</f>
        <v>38</v>
      </c>
      <c r="B217">
        <f>IF(COUNTIF($K$3:K217,K217)=1,B216+1,B216)</f>
        <v>5</v>
      </c>
      <c r="C217">
        <f>IF(COUNTIF($J$3:J217,J217)=1,C216+1,C216)</f>
        <v>4</v>
      </c>
      <c r="D217">
        <f>IF(COUNTIF($E$3:E217,E217)=1,D216+1,D216)</f>
        <v>125</v>
      </c>
      <c r="E217" t="str">
        <f t="shared" si="26"/>
        <v>EK04</v>
      </c>
      <c r="F217">
        <f>IF(COUNTIF($G$3:G217,G217)=1,F216+1,F216)</f>
        <v>19</v>
      </c>
      <c r="G217" t="str">
        <f t="shared" si="27"/>
        <v>E04</v>
      </c>
      <c r="I217" s="2" t="s">
        <v>189</v>
      </c>
      <c r="J217" s="2" t="s">
        <v>116</v>
      </c>
      <c r="K217" s="2" t="s">
        <v>15</v>
      </c>
      <c r="L217" s="2" t="s">
        <v>21</v>
      </c>
      <c r="M217" s="2" t="s">
        <v>204</v>
      </c>
      <c r="N217" s="3">
        <v>118</v>
      </c>
      <c r="Q217" t="str">
        <f t="shared" si="28"/>
        <v/>
      </c>
      <c r="R217" t="str">
        <f t="shared" si="29"/>
        <v/>
      </c>
      <c r="S217" t="str">
        <f t="shared" si="30"/>
        <v/>
      </c>
      <c r="T217" t="str">
        <f t="shared" si="31"/>
        <v>BB07</v>
      </c>
      <c r="U217" t="str">
        <f t="shared" si="32"/>
        <v/>
      </c>
    </row>
    <row r="218" spans="1:21" x14ac:dyDescent="0.35">
      <c r="A218">
        <f>IF(COUNTIF($L$3:L218,L218)=1,A217+1,A217)</f>
        <v>38</v>
      </c>
      <c r="B218">
        <f>IF(COUNTIF($K$3:K218,K218)=1,B217+1,B217)</f>
        <v>5</v>
      </c>
      <c r="C218">
        <f>IF(COUNTIF($J$3:J218,J218)=1,C217+1,C217)</f>
        <v>4</v>
      </c>
      <c r="D218">
        <f>IF(COUNTIF($E$3:E218,E218)=1,D217+1,D217)</f>
        <v>126</v>
      </c>
      <c r="E218" t="str">
        <f t="shared" si="26"/>
        <v>EL04</v>
      </c>
      <c r="F218">
        <f>IF(COUNTIF($G$3:G218,G218)=1,F217+1,F217)</f>
        <v>19</v>
      </c>
      <c r="G218" t="str">
        <f t="shared" si="27"/>
        <v>E04</v>
      </c>
      <c r="I218" s="4" t="s">
        <v>189</v>
      </c>
      <c r="J218" s="4" t="s">
        <v>116</v>
      </c>
      <c r="K218" s="4" t="s">
        <v>15</v>
      </c>
      <c r="L218" s="4" t="s">
        <v>22</v>
      </c>
      <c r="M218" s="4" t="s">
        <v>8</v>
      </c>
      <c r="N218" s="5">
        <v>253</v>
      </c>
      <c r="Q218" t="str">
        <f t="shared" si="28"/>
        <v/>
      </c>
      <c r="R218" t="str">
        <f t="shared" si="29"/>
        <v/>
      </c>
      <c r="S218" t="str">
        <f t="shared" si="30"/>
        <v/>
      </c>
      <c r="T218" t="str">
        <f t="shared" si="31"/>
        <v>BC07</v>
      </c>
      <c r="U218" t="str">
        <f t="shared" si="32"/>
        <v/>
      </c>
    </row>
    <row r="219" spans="1:21" x14ac:dyDescent="0.35">
      <c r="A219">
        <f>IF(COUNTIF($L$3:L219,L219)=1,A218+1,A218)</f>
        <v>38</v>
      </c>
      <c r="B219">
        <f>IF(COUNTIF($K$3:K219,K219)=1,B218+1,B218)</f>
        <v>5</v>
      </c>
      <c r="C219">
        <f>IF(COUNTIF($J$3:J219,J219)=1,C218+1,C218)</f>
        <v>4</v>
      </c>
      <c r="D219">
        <f>IF(COUNTIF($E$3:E219,E219)=1,D218+1,D218)</f>
        <v>126</v>
      </c>
      <c r="E219" t="str">
        <f t="shared" si="26"/>
        <v>EL04</v>
      </c>
      <c r="F219">
        <f>IF(COUNTIF($G$3:G219,G219)=1,F218+1,F218)</f>
        <v>19</v>
      </c>
      <c r="G219" t="str">
        <f t="shared" si="27"/>
        <v>E04</v>
      </c>
      <c r="I219" s="2" t="s">
        <v>189</v>
      </c>
      <c r="J219" s="2" t="s">
        <v>116</v>
      </c>
      <c r="K219" s="2" t="s">
        <v>15</v>
      </c>
      <c r="L219" s="2" t="s">
        <v>22</v>
      </c>
      <c r="M219" s="2" t="s">
        <v>205</v>
      </c>
      <c r="N219" s="3">
        <v>70</v>
      </c>
      <c r="Q219" t="str">
        <f t="shared" si="28"/>
        <v/>
      </c>
      <c r="R219" t="str">
        <f t="shared" si="29"/>
        <v/>
      </c>
      <c r="S219" t="str">
        <f t="shared" si="30"/>
        <v/>
      </c>
      <c r="T219" t="str">
        <f t="shared" si="31"/>
        <v>BD07</v>
      </c>
      <c r="U219" t="str">
        <f t="shared" si="32"/>
        <v/>
      </c>
    </row>
    <row r="220" spans="1:21" x14ac:dyDescent="0.35">
      <c r="A220">
        <f>IF(COUNTIF($L$3:L220,L220)=1,A219+1,A219)</f>
        <v>38</v>
      </c>
      <c r="B220">
        <f>IF(COUNTIF($K$3:K220,K220)=1,B219+1,B219)</f>
        <v>5</v>
      </c>
      <c r="C220">
        <f>IF(COUNTIF($J$3:J220,J220)=1,C219+1,C219)</f>
        <v>4</v>
      </c>
      <c r="D220">
        <f>IF(COUNTIF($E$3:E220,E220)=1,D219+1,D219)</f>
        <v>126</v>
      </c>
      <c r="E220" t="str">
        <f t="shared" si="26"/>
        <v>EL04</v>
      </c>
      <c r="F220">
        <f>IF(COUNTIF($G$3:G220,G220)=1,F219+1,F219)</f>
        <v>19</v>
      </c>
      <c r="G220" t="str">
        <f t="shared" si="27"/>
        <v>E04</v>
      </c>
      <c r="I220" s="4" t="s">
        <v>189</v>
      </c>
      <c r="J220" s="4" t="s">
        <v>116</v>
      </c>
      <c r="K220" s="4" t="s">
        <v>15</v>
      </c>
      <c r="L220" s="4" t="s">
        <v>22</v>
      </c>
      <c r="M220" s="4" t="s">
        <v>206</v>
      </c>
      <c r="N220" s="5">
        <v>85</v>
      </c>
      <c r="Q220" t="str">
        <f t="shared" si="28"/>
        <v/>
      </c>
      <c r="R220" t="str">
        <f t="shared" si="29"/>
        <v/>
      </c>
      <c r="S220" t="str">
        <f t="shared" si="30"/>
        <v/>
      </c>
      <c r="T220" t="str">
        <f t="shared" si="31"/>
        <v>BF07</v>
      </c>
      <c r="U220" t="str">
        <f t="shared" si="32"/>
        <v/>
      </c>
    </row>
    <row r="221" spans="1:21" x14ac:dyDescent="0.35">
      <c r="A221">
        <f>IF(COUNTIF($L$3:L221,L221)=1,A220+1,A220)</f>
        <v>38</v>
      </c>
      <c r="B221">
        <f>IF(COUNTIF($K$3:K221,K221)=1,B220+1,B220)</f>
        <v>5</v>
      </c>
      <c r="C221">
        <f>IF(COUNTIF($J$3:J221,J221)=1,C220+1,C220)</f>
        <v>4</v>
      </c>
      <c r="D221">
        <f>IF(COUNTIF($E$3:E221,E221)=1,D220+1,D220)</f>
        <v>126</v>
      </c>
      <c r="E221" t="str">
        <f t="shared" si="26"/>
        <v>EL04</v>
      </c>
      <c r="F221">
        <f>IF(COUNTIF($G$3:G221,G221)=1,F220+1,F220)</f>
        <v>19</v>
      </c>
      <c r="G221" t="str">
        <f t="shared" si="27"/>
        <v>E04</v>
      </c>
      <c r="I221" s="2" t="s">
        <v>189</v>
      </c>
      <c r="J221" s="2" t="s">
        <v>116</v>
      </c>
      <c r="K221" s="2" t="s">
        <v>15</v>
      </c>
      <c r="L221" s="2" t="s">
        <v>22</v>
      </c>
      <c r="M221" s="2" t="s">
        <v>207</v>
      </c>
      <c r="N221" s="3">
        <v>1266</v>
      </c>
      <c r="Q221" t="str">
        <f t="shared" si="28"/>
        <v/>
      </c>
      <c r="R221" t="str">
        <f t="shared" si="29"/>
        <v/>
      </c>
      <c r="S221" t="str">
        <f t="shared" si="30"/>
        <v/>
      </c>
      <c r="T221" t="str">
        <f t="shared" si="31"/>
        <v>BH07</v>
      </c>
      <c r="U221" t="str">
        <f t="shared" si="32"/>
        <v/>
      </c>
    </row>
    <row r="222" spans="1:21" x14ac:dyDescent="0.35">
      <c r="A222">
        <f>IF(COUNTIF($L$3:L222,L222)=1,A221+1,A221)</f>
        <v>38</v>
      </c>
      <c r="B222">
        <f>IF(COUNTIF($K$3:K222,K222)=1,B221+1,B221)</f>
        <v>5</v>
      </c>
      <c r="C222">
        <f>IF(COUNTIF($J$3:J222,J222)=1,C221+1,C221)</f>
        <v>4</v>
      </c>
      <c r="D222">
        <f>IF(COUNTIF($E$3:E222,E222)=1,D221+1,D221)</f>
        <v>126</v>
      </c>
      <c r="E222" t="str">
        <f t="shared" si="26"/>
        <v>EL04</v>
      </c>
      <c r="F222">
        <f>IF(COUNTIF($G$3:G222,G222)=1,F221+1,F221)</f>
        <v>19</v>
      </c>
      <c r="G222" t="str">
        <f t="shared" si="27"/>
        <v>E04</v>
      </c>
      <c r="I222" s="4" t="s">
        <v>189</v>
      </c>
      <c r="J222" s="4" t="s">
        <v>116</v>
      </c>
      <c r="K222" s="4" t="s">
        <v>15</v>
      </c>
      <c r="L222" s="4" t="s">
        <v>22</v>
      </c>
      <c r="M222" s="4" t="s">
        <v>209</v>
      </c>
      <c r="N222" s="5">
        <v>175</v>
      </c>
      <c r="Q222" t="str">
        <f t="shared" si="28"/>
        <v/>
      </c>
      <c r="R222" t="str">
        <f t="shared" si="29"/>
        <v/>
      </c>
      <c r="S222" t="str">
        <f t="shared" si="30"/>
        <v/>
      </c>
      <c r="T222" t="str">
        <f t="shared" si="31"/>
        <v>C 07</v>
      </c>
      <c r="U222" t="str">
        <f t="shared" si="32"/>
        <v/>
      </c>
    </row>
    <row r="223" spans="1:21" x14ac:dyDescent="0.35">
      <c r="A223">
        <f>IF(COUNTIF($L$3:L223,L223)=1,A222+1,A222)</f>
        <v>38</v>
      </c>
      <c r="B223">
        <f>IF(COUNTIF($K$3:K223,K223)=1,B222+1,B222)</f>
        <v>5</v>
      </c>
      <c r="C223">
        <f>IF(COUNTIF($J$3:J223,J223)=1,C222+1,C222)</f>
        <v>4</v>
      </c>
      <c r="D223">
        <f>IF(COUNTIF($E$3:E223,E223)=1,D222+1,D222)</f>
        <v>127</v>
      </c>
      <c r="E223" t="str">
        <f t="shared" si="26"/>
        <v>EM04</v>
      </c>
      <c r="F223">
        <f>IF(COUNTIF($G$3:G223,G223)=1,F222+1,F222)</f>
        <v>19</v>
      </c>
      <c r="G223" t="str">
        <f t="shared" si="27"/>
        <v>E04</v>
      </c>
      <c r="I223" s="2" t="s">
        <v>189</v>
      </c>
      <c r="J223" s="2" t="s">
        <v>116</v>
      </c>
      <c r="K223" s="2" t="s">
        <v>15</v>
      </c>
      <c r="L223" s="2" t="s">
        <v>106</v>
      </c>
      <c r="M223" s="2" t="s">
        <v>8</v>
      </c>
      <c r="N223" s="3">
        <v>3203</v>
      </c>
      <c r="Q223" t="str">
        <f t="shared" si="28"/>
        <v/>
      </c>
      <c r="R223" t="str">
        <f t="shared" si="29"/>
        <v/>
      </c>
      <c r="S223" t="str">
        <f t="shared" si="30"/>
        <v/>
      </c>
      <c r="T223" t="str">
        <f t="shared" si="31"/>
        <v>EA07</v>
      </c>
      <c r="U223" t="str">
        <f t="shared" si="32"/>
        <v/>
      </c>
    </row>
    <row r="224" spans="1:21" x14ac:dyDescent="0.35">
      <c r="A224">
        <f>IF(COUNTIF($L$3:L224,L224)=1,A223+1,A223)</f>
        <v>38</v>
      </c>
      <c r="B224">
        <f>IF(COUNTIF($K$3:K224,K224)=1,B223+1,B223)</f>
        <v>5</v>
      </c>
      <c r="C224">
        <f>IF(COUNTIF($J$3:J224,J224)=1,C223+1,C223)</f>
        <v>4</v>
      </c>
      <c r="D224">
        <f>IF(COUNTIF($E$3:E224,E224)=1,D223+1,D223)</f>
        <v>128</v>
      </c>
      <c r="E224" t="str">
        <f t="shared" si="26"/>
        <v>EN04</v>
      </c>
      <c r="F224">
        <f>IF(COUNTIF($G$3:G224,G224)=1,F223+1,F223)</f>
        <v>19</v>
      </c>
      <c r="G224" t="str">
        <f t="shared" si="27"/>
        <v>E04</v>
      </c>
      <c r="I224" s="4" t="s">
        <v>189</v>
      </c>
      <c r="J224" s="4" t="s">
        <v>116</v>
      </c>
      <c r="K224" s="4" t="s">
        <v>15</v>
      </c>
      <c r="L224" s="4" t="s">
        <v>23</v>
      </c>
      <c r="M224" s="4" t="s">
        <v>8</v>
      </c>
      <c r="N224" s="5">
        <v>1795</v>
      </c>
      <c r="Q224" t="str">
        <f t="shared" si="28"/>
        <v/>
      </c>
      <c r="R224" t="str">
        <f t="shared" si="29"/>
        <v/>
      </c>
      <c r="S224" t="str">
        <f t="shared" si="30"/>
        <v/>
      </c>
      <c r="T224" t="str">
        <f t="shared" si="31"/>
        <v>EB07</v>
      </c>
      <c r="U224" t="str">
        <f t="shared" si="32"/>
        <v/>
      </c>
    </row>
    <row r="225" spans="1:21" x14ac:dyDescent="0.35">
      <c r="A225">
        <f>IF(COUNTIF($L$3:L225,L225)=1,A224+1,A224)</f>
        <v>38</v>
      </c>
      <c r="B225">
        <f>IF(COUNTIF($K$3:K225,K225)=1,B224+1,B224)</f>
        <v>5</v>
      </c>
      <c r="C225">
        <f>IF(COUNTIF($J$3:J225,J225)=1,C224+1,C224)</f>
        <v>4</v>
      </c>
      <c r="D225">
        <f>IF(COUNTIF($E$3:E225,E225)=1,D224+1,D224)</f>
        <v>128</v>
      </c>
      <c r="E225" t="str">
        <f t="shared" si="26"/>
        <v>EN04</v>
      </c>
      <c r="F225">
        <f>IF(COUNTIF($G$3:G225,G225)=1,F224+1,F224)</f>
        <v>19</v>
      </c>
      <c r="G225" t="str">
        <f t="shared" si="27"/>
        <v>E04</v>
      </c>
      <c r="I225" s="2" t="s">
        <v>189</v>
      </c>
      <c r="J225" s="2" t="s">
        <v>116</v>
      </c>
      <c r="K225" s="2" t="s">
        <v>15</v>
      </c>
      <c r="L225" s="2" t="s">
        <v>23</v>
      </c>
      <c r="M225" s="2" t="s">
        <v>212</v>
      </c>
      <c r="N225" s="3">
        <v>42</v>
      </c>
      <c r="Q225" t="str">
        <f t="shared" si="28"/>
        <v/>
      </c>
      <c r="R225" t="str">
        <f t="shared" si="29"/>
        <v/>
      </c>
      <c r="S225" t="str">
        <f t="shared" si="30"/>
        <v/>
      </c>
      <c r="T225" t="str">
        <f t="shared" si="31"/>
        <v>EC07</v>
      </c>
      <c r="U225" t="str">
        <f t="shared" si="32"/>
        <v/>
      </c>
    </row>
    <row r="226" spans="1:21" x14ac:dyDescent="0.35">
      <c r="A226">
        <f>IF(COUNTIF($L$3:L226,L226)=1,A225+1,A225)</f>
        <v>38</v>
      </c>
      <c r="B226">
        <f>IF(COUNTIF($K$3:K226,K226)=1,B225+1,B225)</f>
        <v>5</v>
      </c>
      <c r="C226">
        <f>IF(COUNTIF($J$3:J226,J226)=1,C225+1,C225)</f>
        <v>4</v>
      </c>
      <c r="D226">
        <f>IF(COUNTIF($E$3:E226,E226)=1,D225+1,D225)</f>
        <v>128</v>
      </c>
      <c r="E226" t="str">
        <f t="shared" si="26"/>
        <v>EN04</v>
      </c>
      <c r="F226">
        <f>IF(COUNTIF($G$3:G226,G226)=1,F225+1,F225)</f>
        <v>19</v>
      </c>
      <c r="G226" t="str">
        <f t="shared" si="27"/>
        <v>E04</v>
      </c>
      <c r="I226" s="4" t="s">
        <v>189</v>
      </c>
      <c r="J226" s="4" t="s">
        <v>116</v>
      </c>
      <c r="K226" s="4" t="s">
        <v>15</v>
      </c>
      <c r="L226" s="4" t="s">
        <v>23</v>
      </c>
      <c r="M226" s="4" t="s">
        <v>213</v>
      </c>
      <c r="N226" s="5">
        <v>115</v>
      </c>
      <c r="Q226" t="str">
        <f t="shared" si="28"/>
        <v/>
      </c>
      <c r="R226" t="str">
        <f t="shared" si="29"/>
        <v/>
      </c>
      <c r="S226" t="str">
        <f t="shared" si="30"/>
        <v/>
      </c>
      <c r="T226" t="str">
        <f t="shared" si="31"/>
        <v>ED07</v>
      </c>
      <c r="U226" t="str">
        <f t="shared" si="32"/>
        <v/>
      </c>
    </row>
    <row r="227" spans="1:21" x14ac:dyDescent="0.35">
      <c r="A227">
        <f>IF(COUNTIF($L$3:L227,L227)=1,A226+1,A226)</f>
        <v>38</v>
      </c>
      <c r="B227">
        <f>IF(COUNTIF($K$3:K227,K227)=1,B226+1,B226)</f>
        <v>5</v>
      </c>
      <c r="C227">
        <f>IF(COUNTIF($J$3:J227,J227)=1,C226+1,C226)</f>
        <v>4</v>
      </c>
      <c r="D227">
        <f>IF(COUNTIF($E$3:E227,E227)=1,D226+1,D226)</f>
        <v>129</v>
      </c>
      <c r="E227" t="str">
        <f t="shared" si="26"/>
        <v>EP04</v>
      </c>
      <c r="F227">
        <f>IF(COUNTIF($G$3:G227,G227)=1,F226+1,F226)</f>
        <v>19</v>
      </c>
      <c r="G227" t="str">
        <f t="shared" si="27"/>
        <v>E04</v>
      </c>
      <c r="I227" s="2" t="s">
        <v>189</v>
      </c>
      <c r="J227" s="2" t="s">
        <v>116</v>
      </c>
      <c r="K227" s="2" t="s">
        <v>15</v>
      </c>
      <c r="L227" s="2" t="s">
        <v>24</v>
      </c>
      <c r="M227" s="2" t="s">
        <v>216</v>
      </c>
      <c r="N227" s="3">
        <v>119</v>
      </c>
      <c r="Q227" t="str">
        <f t="shared" si="28"/>
        <v/>
      </c>
      <c r="R227" t="str">
        <f t="shared" si="29"/>
        <v/>
      </c>
      <c r="S227" t="str">
        <f t="shared" si="30"/>
        <v/>
      </c>
      <c r="T227" t="str">
        <f t="shared" si="31"/>
        <v>EE07</v>
      </c>
      <c r="U227" t="str">
        <f t="shared" si="32"/>
        <v/>
      </c>
    </row>
    <row r="228" spans="1:21" x14ac:dyDescent="0.35">
      <c r="A228">
        <f>IF(COUNTIF($L$3:L228,L228)=1,A227+1,A227)</f>
        <v>38</v>
      </c>
      <c r="B228">
        <f>IF(COUNTIF($K$3:K228,K228)=1,B227+1,B227)</f>
        <v>5</v>
      </c>
      <c r="C228">
        <f>IF(COUNTIF($J$3:J228,J228)=1,C227+1,C227)</f>
        <v>4</v>
      </c>
      <c r="D228">
        <f>IF(COUNTIF($E$3:E228,E228)=1,D227+1,D227)</f>
        <v>130</v>
      </c>
      <c r="E228" t="str">
        <f t="shared" si="26"/>
        <v>ER04</v>
      </c>
      <c r="F228">
        <f>IF(COUNTIF($G$3:G228,G228)=1,F227+1,F227)</f>
        <v>19</v>
      </c>
      <c r="G228" t="str">
        <f t="shared" si="27"/>
        <v>E04</v>
      </c>
      <c r="I228" s="4" t="s">
        <v>189</v>
      </c>
      <c r="J228" s="4" t="s">
        <v>116</v>
      </c>
      <c r="K228" s="4" t="s">
        <v>15</v>
      </c>
      <c r="L228" s="4" t="s">
        <v>25</v>
      </c>
      <c r="M228" s="4" t="s">
        <v>8</v>
      </c>
      <c r="N228" s="5">
        <v>50</v>
      </c>
      <c r="Q228" t="str">
        <f t="shared" si="28"/>
        <v/>
      </c>
      <c r="R228" t="str">
        <f t="shared" si="29"/>
        <v/>
      </c>
      <c r="S228" t="str">
        <f t="shared" si="30"/>
        <v/>
      </c>
      <c r="T228" t="str">
        <f t="shared" si="31"/>
        <v>EF07</v>
      </c>
      <c r="U228" t="str">
        <f t="shared" si="32"/>
        <v/>
      </c>
    </row>
    <row r="229" spans="1:21" x14ac:dyDescent="0.35">
      <c r="A229">
        <f>IF(COUNTIF($L$3:L229,L229)=1,A228+1,A228)</f>
        <v>38</v>
      </c>
      <c r="B229">
        <f>IF(COUNTIF($K$3:K229,K229)=1,B228+1,B228)</f>
        <v>5</v>
      </c>
      <c r="C229">
        <f>IF(COUNTIF($J$3:J229,J229)=1,C228+1,C228)</f>
        <v>4</v>
      </c>
      <c r="D229">
        <f>IF(COUNTIF($E$3:E229,E229)=1,D228+1,D228)</f>
        <v>130</v>
      </c>
      <c r="E229" t="str">
        <f t="shared" si="26"/>
        <v>ER04</v>
      </c>
      <c r="F229">
        <f>IF(COUNTIF($G$3:G229,G229)=1,F228+1,F228)</f>
        <v>19</v>
      </c>
      <c r="G229" t="str">
        <f t="shared" si="27"/>
        <v>E04</v>
      </c>
      <c r="I229" s="2" t="s">
        <v>189</v>
      </c>
      <c r="J229" s="2" t="s">
        <v>116</v>
      </c>
      <c r="K229" s="2" t="s">
        <v>15</v>
      </c>
      <c r="L229" s="2" t="s">
        <v>25</v>
      </c>
      <c r="M229" s="2" t="s">
        <v>217</v>
      </c>
      <c r="N229" s="3">
        <v>93</v>
      </c>
      <c r="Q229" t="str">
        <f t="shared" si="28"/>
        <v/>
      </c>
      <c r="R229" t="str">
        <f t="shared" si="29"/>
        <v/>
      </c>
      <c r="S229" t="str">
        <f t="shared" si="30"/>
        <v/>
      </c>
      <c r="T229" t="str">
        <f t="shared" si="31"/>
        <v>EG07</v>
      </c>
      <c r="U229" t="str">
        <f t="shared" si="32"/>
        <v/>
      </c>
    </row>
    <row r="230" spans="1:21" x14ac:dyDescent="0.35">
      <c r="A230">
        <f>IF(COUNTIF($L$3:L230,L230)=1,A229+1,A229)</f>
        <v>38</v>
      </c>
      <c r="B230">
        <f>IF(COUNTIF($K$3:K230,K230)=1,B229+1,B229)</f>
        <v>5</v>
      </c>
      <c r="C230">
        <f>IF(COUNTIF($J$3:J230,J230)=1,C229+1,C229)</f>
        <v>4</v>
      </c>
      <c r="D230">
        <f>IF(COUNTIF($E$3:E230,E230)=1,D229+1,D229)</f>
        <v>130</v>
      </c>
      <c r="E230" t="str">
        <f t="shared" si="26"/>
        <v>ER04</v>
      </c>
      <c r="F230">
        <f>IF(COUNTIF($G$3:G230,G230)=1,F229+1,F229)</f>
        <v>19</v>
      </c>
      <c r="G230" t="str">
        <f t="shared" si="27"/>
        <v>E04</v>
      </c>
      <c r="I230" s="4" t="s">
        <v>189</v>
      </c>
      <c r="J230" s="4" t="s">
        <v>116</v>
      </c>
      <c r="K230" s="4" t="s">
        <v>15</v>
      </c>
      <c r="L230" s="4" t="s">
        <v>25</v>
      </c>
      <c r="M230" s="4" t="s">
        <v>218</v>
      </c>
      <c r="N230" s="5">
        <v>1250</v>
      </c>
      <c r="Q230" t="str">
        <f t="shared" si="28"/>
        <v/>
      </c>
      <c r="R230" t="str">
        <f t="shared" si="29"/>
        <v/>
      </c>
      <c r="S230" t="str">
        <f t="shared" si="30"/>
        <v/>
      </c>
      <c r="T230" t="str">
        <f t="shared" si="31"/>
        <v>EH07</v>
      </c>
      <c r="U230" t="str">
        <f t="shared" si="32"/>
        <v/>
      </c>
    </row>
    <row r="231" spans="1:21" x14ac:dyDescent="0.35">
      <c r="A231">
        <f>IF(COUNTIF($L$3:L231,L231)=1,A230+1,A230)</f>
        <v>38</v>
      </c>
      <c r="B231">
        <f>IF(COUNTIF($K$3:K231,K231)=1,B230+1,B230)</f>
        <v>5</v>
      </c>
      <c r="C231">
        <f>IF(COUNTIF($J$3:J231,J231)=1,C230+1,C230)</f>
        <v>4</v>
      </c>
      <c r="D231">
        <f>IF(COUNTIF($E$3:E231,E231)=1,D230+1,D230)</f>
        <v>130</v>
      </c>
      <c r="E231" t="str">
        <f t="shared" si="26"/>
        <v>ER04</v>
      </c>
      <c r="F231">
        <f>IF(COUNTIF($G$3:G231,G231)=1,F230+1,F230)</f>
        <v>19</v>
      </c>
      <c r="G231" t="str">
        <f t="shared" si="27"/>
        <v>E04</v>
      </c>
      <c r="I231" s="2" t="s">
        <v>189</v>
      </c>
      <c r="J231" s="2" t="s">
        <v>116</v>
      </c>
      <c r="K231" s="2" t="s">
        <v>15</v>
      </c>
      <c r="L231" s="2" t="s">
        <v>25</v>
      </c>
      <c r="M231" s="2" t="s">
        <v>219</v>
      </c>
      <c r="N231" s="3">
        <v>150</v>
      </c>
      <c r="Q231" t="str">
        <f t="shared" si="28"/>
        <v/>
      </c>
      <c r="R231" t="str">
        <f t="shared" si="29"/>
        <v/>
      </c>
      <c r="S231" t="str">
        <f t="shared" si="30"/>
        <v/>
      </c>
      <c r="T231" t="str">
        <f t="shared" si="31"/>
        <v>EK07</v>
      </c>
      <c r="U231" t="str">
        <f t="shared" si="32"/>
        <v/>
      </c>
    </row>
    <row r="232" spans="1:21" x14ac:dyDescent="0.35">
      <c r="A232">
        <f>IF(COUNTIF($L$3:L232,L232)=1,A231+1,A231)</f>
        <v>38</v>
      </c>
      <c r="B232">
        <f>IF(COUNTIF($K$3:K232,K232)=1,B231+1,B231)</f>
        <v>5</v>
      </c>
      <c r="C232">
        <f>IF(COUNTIF($J$3:J232,J232)=1,C231+1,C231)</f>
        <v>4</v>
      </c>
      <c r="D232">
        <f>IF(COUNTIF($E$3:E232,E232)=1,D231+1,D231)</f>
        <v>130</v>
      </c>
      <c r="E232" t="str">
        <f t="shared" si="26"/>
        <v>ER04</v>
      </c>
      <c r="F232">
        <f>IF(COUNTIF($G$3:G232,G232)=1,F231+1,F231)</f>
        <v>19</v>
      </c>
      <c r="G232" t="str">
        <f t="shared" si="27"/>
        <v>E04</v>
      </c>
      <c r="I232" s="4" t="s">
        <v>189</v>
      </c>
      <c r="J232" s="4" t="s">
        <v>116</v>
      </c>
      <c r="K232" s="4" t="s">
        <v>15</v>
      </c>
      <c r="L232" s="4" t="s">
        <v>25</v>
      </c>
      <c r="M232" s="4" t="s">
        <v>220</v>
      </c>
      <c r="N232" s="5">
        <v>1960</v>
      </c>
      <c r="Q232" t="str">
        <f t="shared" si="28"/>
        <v/>
      </c>
      <c r="R232" t="str">
        <f t="shared" si="29"/>
        <v/>
      </c>
      <c r="S232" t="str">
        <f t="shared" si="30"/>
        <v/>
      </c>
      <c r="T232" t="str">
        <f t="shared" si="31"/>
        <v>EL07</v>
      </c>
      <c r="U232" t="str">
        <f t="shared" si="32"/>
        <v/>
      </c>
    </row>
    <row r="233" spans="1:21" x14ac:dyDescent="0.35">
      <c r="A233">
        <f>IF(COUNTIF($L$3:L233,L233)=1,A232+1,A232)</f>
        <v>38</v>
      </c>
      <c r="B233">
        <f>IF(COUNTIF($K$3:K233,K233)=1,B232+1,B232)</f>
        <v>5</v>
      </c>
      <c r="C233">
        <f>IF(COUNTIF($J$3:J233,J233)=1,C232+1,C232)</f>
        <v>4</v>
      </c>
      <c r="D233">
        <f>IF(COUNTIF($E$3:E233,E233)=1,D232+1,D232)</f>
        <v>131</v>
      </c>
      <c r="E233" t="str">
        <f t="shared" si="26"/>
        <v>ES04</v>
      </c>
      <c r="F233">
        <f>IF(COUNTIF($G$3:G233,G233)=1,F232+1,F232)</f>
        <v>19</v>
      </c>
      <c r="G233" t="str">
        <f t="shared" si="27"/>
        <v>E04</v>
      </c>
      <c r="I233" s="2" t="s">
        <v>189</v>
      </c>
      <c r="J233" s="2" t="s">
        <v>116</v>
      </c>
      <c r="K233" s="2" t="s">
        <v>15</v>
      </c>
      <c r="L233" s="2" t="s">
        <v>164</v>
      </c>
      <c r="M233" s="2" t="s">
        <v>8</v>
      </c>
      <c r="N233" s="3">
        <v>315</v>
      </c>
      <c r="Q233" t="str">
        <f t="shared" si="28"/>
        <v/>
      </c>
      <c r="R233" t="str">
        <f t="shared" si="29"/>
        <v/>
      </c>
      <c r="S233" t="str">
        <f t="shared" si="30"/>
        <v/>
      </c>
      <c r="T233" t="str">
        <f t="shared" si="31"/>
        <v>EM07</v>
      </c>
      <c r="U233" t="str">
        <f t="shared" si="32"/>
        <v/>
      </c>
    </row>
    <row r="234" spans="1:21" x14ac:dyDescent="0.35">
      <c r="A234">
        <f>IF(COUNTIF($L$3:L234,L234)=1,A233+1,A233)</f>
        <v>38</v>
      </c>
      <c r="B234">
        <f>IF(COUNTIF($K$3:K234,K234)=1,B233+1,B233)</f>
        <v>5</v>
      </c>
      <c r="C234">
        <f>IF(COUNTIF($J$3:J234,J234)=1,C233+1,C233)</f>
        <v>4</v>
      </c>
      <c r="D234">
        <f>IF(COUNTIF($E$3:E234,E234)=1,D233+1,D233)</f>
        <v>132</v>
      </c>
      <c r="E234" t="str">
        <f t="shared" si="26"/>
        <v>ET04</v>
      </c>
      <c r="F234">
        <f>IF(COUNTIF($G$3:G234,G234)=1,F233+1,F233)</f>
        <v>19</v>
      </c>
      <c r="G234" t="str">
        <f t="shared" si="27"/>
        <v>E04</v>
      </c>
      <c r="I234" s="4" t="s">
        <v>189</v>
      </c>
      <c r="J234" s="4" t="s">
        <v>116</v>
      </c>
      <c r="K234" s="4" t="s">
        <v>15</v>
      </c>
      <c r="L234" s="4" t="s">
        <v>125</v>
      </c>
      <c r="M234" s="4" t="s">
        <v>8</v>
      </c>
      <c r="N234" s="5">
        <v>6000</v>
      </c>
      <c r="Q234" t="str">
        <f t="shared" si="28"/>
        <v/>
      </c>
      <c r="R234" t="str">
        <f t="shared" si="29"/>
        <v/>
      </c>
      <c r="S234" t="str">
        <f t="shared" si="30"/>
        <v/>
      </c>
      <c r="T234" t="str">
        <f t="shared" si="31"/>
        <v>EN07</v>
      </c>
      <c r="U234" t="str">
        <f t="shared" si="32"/>
        <v/>
      </c>
    </row>
    <row r="235" spans="1:21" x14ac:dyDescent="0.35">
      <c r="A235">
        <f>IF(COUNTIF($L$3:L235,L235)=1,A234+1,A234)</f>
        <v>38</v>
      </c>
      <c r="B235">
        <f>IF(COUNTIF($K$3:K235,K235)=1,B234+1,B234)</f>
        <v>5</v>
      </c>
      <c r="C235">
        <f>IF(COUNTIF($J$3:J235,J235)=1,C234+1,C234)</f>
        <v>4</v>
      </c>
      <c r="D235">
        <f>IF(COUNTIF($E$3:E235,E235)=1,D234+1,D234)</f>
        <v>133</v>
      </c>
      <c r="E235" t="str">
        <f t="shared" si="26"/>
        <v>EV04</v>
      </c>
      <c r="F235">
        <f>IF(COUNTIF($G$3:G235,G235)=1,F234+1,F234)</f>
        <v>19</v>
      </c>
      <c r="G235" t="str">
        <f t="shared" si="27"/>
        <v>E04</v>
      </c>
      <c r="I235" s="2" t="s">
        <v>189</v>
      </c>
      <c r="J235" s="2" t="s">
        <v>116</v>
      </c>
      <c r="K235" s="2" t="s">
        <v>15</v>
      </c>
      <c r="L235" s="2" t="s">
        <v>188</v>
      </c>
      <c r="M235" s="2" t="s">
        <v>8</v>
      </c>
      <c r="N235" s="3">
        <v>48</v>
      </c>
      <c r="Q235" t="str">
        <f t="shared" si="28"/>
        <v/>
      </c>
      <c r="R235" t="str">
        <f t="shared" si="29"/>
        <v/>
      </c>
      <c r="S235" t="str">
        <f t="shared" si="30"/>
        <v/>
      </c>
      <c r="T235" t="str">
        <f t="shared" si="31"/>
        <v>EP07</v>
      </c>
      <c r="U235" t="str">
        <f t="shared" si="32"/>
        <v/>
      </c>
    </row>
    <row r="236" spans="1:21" x14ac:dyDescent="0.35">
      <c r="A236">
        <f>IF(COUNTIF($L$3:L236,L236)=1,A235+1,A235)</f>
        <v>38</v>
      </c>
      <c r="B236">
        <f>IF(COUNTIF($K$3:K236,K236)=1,B235+1,B235)</f>
        <v>5</v>
      </c>
      <c r="C236">
        <f>IF(COUNTIF($J$3:J236,J236)=1,C235+1,C235)</f>
        <v>4</v>
      </c>
      <c r="D236">
        <f>IF(COUNTIF($E$3:E236,E236)=1,D235+1,D235)</f>
        <v>134</v>
      </c>
      <c r="E236" t="str">
        <f t="shared" si="26"/>
        <v>EW04</v>
      </c>
      <c r="F236">
        <f>IF(COUNTIF($G$3:G236,G236)=1,F235+1,F235)</f>
        <v>19</v>
      </c>
      <c r="G236" t="str">
        <f t="shared" si="27"/>
        <v>E04</v>
      </c>
      <c r="I236" s="4" t="s">
        <v>189</v>
      </c>
      <c r="J236" s="4" t="s">
        <v>116</v>
      </c>
      <c r="K236" s="4" t="s">
        <v>15</v>
      </c>
      <c r="L236" s="4" t="s">
        <v>32</v>
      </c>
      <c r="M236" s="4" t="s">
        <v>8</v>
      </c>
      <c r="N236" s="5">
        <v>171</v>
      </c>
      <c r="Q236" t="str">
        <f t="shared" si="28"/>
        <v/>
      </c>
      <c r="R236" t="str">
        <f t="shared" si="29"/>
        <v/>
      </c>
      <c r="S236" t="str">
        <f t="shared" si="30"/>
        <v/>
      </c>
      <c r="T236" t="str">
        <f t="shared" si="31"/>
        <v>ER07</v>
      </c>
      <c r="U236" t="str">
        <f t="shared" si="32"/>
        <v/>
      </c>
    </row>
    <row r="237" spans="1:21" x14ac:dyDescent="0.35">
      <c r="A237">
        <f>IF(COUNTIF($L$3:L237,L237)=1,A236+1,A236)</f>
        <v>38</v>
      </c>
      <c r="B237">
        <f>IF(COUNTIF($K$3:K237,K237)=1,B236+1,B236)</f>
        <v>5</v>
      </c>
      <c r="C237">
        <f>IF(COUNTIF($J$3:J237,J237)=1,C236+1,C236)</f>
        <v>4</v>
      </c>
      <c r="D237">
        <f>IF(COUNTIF($E$3:E237,E237)=1,D236+1,D236)</f>
        <v>135</v>
      </c>
      <c r="E237" t="str">
        <f t="shared" si="26"/>
        <v>EY04</v>
      </c>
      <c r="F237">
        <f>IF(COUNTIF($G$3:G237,G237)=1,F236+1,F236)</f>
        <v>19</v>
      </c>
      <c r="G237" t="str">
        <f t="shared" si="27"/>
        <v>E04</v>
      </c>
      <c r="I237" s="2" t="s">
        <v>189</v>
      </c>
      <c r="J237" s="2" t="s">
        <v>116</v>
      </c>
      <c r="K237" s="2" t="s">
        <v>15</v>
      </c>
      <c r="L237" s="2" t="s">
        <v>107</v>
      </c>
      <c r="M237" s="2" t="s">
        <v>8</v>
      </c>
      <c r="N237" s="3">
        <v>25</v>
      </c>
      <c r="Q237" t="str">
        <f t="shared" si="28"/>
        <v/>
      </c>
      <c r="R237" t="str">
        <f t="shared" si="29"/>
        <v/>
      </c>
      <c r="S237" t="str">
        <f t="shared" si="30"/>
        <v/>
      </c>
      <c r="T237" t="str">
        <f t="shared" si="31"/>
        <v>ES07</v>
      </c>
      <c r="U237" t="str">
        <f t="shared" si="32"/>
        <v/>
      </c>
    </row>
    <row r="238" spans="1:21" x14ac:dyDescent="0.35">
      <c r="A238">
        <f>IF(COUNTIF($L$3:L238,L238)=1,A237+1,A237)</f>
        <v>38</v>
      </c>
      <c r="B238">
        <f>IF(COUNTIF($K$3:K238,K238)=1,B237+1,B237)</f>
        <v>5</v>
      </c>
      <c r="C238">
        <f>IF(COUNTIF($J$3:J238,J238)=1,C237+1,C237)</f>
        <v>4</v>
      </c>
      <c r="D238">
        <f>IF(COUNTIF($E$3:E238,E238)=1,D237+1,D237)</f>
        <v>136</v>
      </c>
      <c r="E238" t="str">
        <f t="shared" si="26"/>
        <v>EZ04</v>
      </c>
      <c r="F238">
        <f>IF(COUNTIF($G$3:G238,G238)=1,F237+1,F237)</f>
        <v>19</v>
      </c>
      <c r="G238" t="str">
        <f t="shared" si="27"/>
        <v>E04</v>
      </c>
      <c r="I238" s="4" t="s">
        <v>189</v>
      </c>
      <c r="J238" s="4" t="s">
        <v>116</v>
      </c>
      <c r="K238" s="4" t="s">
        <v>15</v>
      </c>
      <c r="L238" s="4" t="s">
        <v>108</v>
      </c>
      <c r="M238" s="4" t="s">
        <v>8</v>
      </c>
      <c r="N238" s="5">
        <v>175</v>
      </c>
      <c r="Q238" t="str">
        <f t="shared" si="28"/>
        <v/>
      </c>
      <c r="R238" t="str">
        <f t="shared" si="29"/>
        <v/>
      </c>
      <c r="S238" t="str">
        <f t="shared" si="30"/>
        <v/>
      </c>
      <c r="T238" t="str">
        <f t="shared" si="31"/>
        <v>EV07</v>
      </c>
      <c r="U238" t="str">
        <f t="shared" si="32"/>
        <v/>
      </c>
    </row>
    <row r="239" spans="1:21" x14ac:dyDescent="0.35">
      <c r="A239">
        <f>IF(COUNTIF($L$3:L239,L239)=1,A238+1,A238)</f>
        <v>38</v>
      </c>
      <c r="B239">
        <f>IF(COUNTIF($K$3:K239,K239)=1,B238+1,B238)</f>
        <v>5</v>
      </c>
      <c r="C239">
        <f>IF(COUNTIF($J$3:J239,J239)=1,C238+1,C238)</f>
        <v>4</v>
      </c>
      <c r="D239">
        <f>IF(COUNTIF($E$3:E239,E239)=1,D238+1,D238)</f>
        <v>137</v>
      </c>
      <c r="E239" t="str">
        <f t="shared" si="26"/>
        <v>GA04</v>
      </c>
      <c r="F239">
        <f>IF(COUNTIF($G$3:G239,G239)=1,F238+1,F238)</f>
        <v>20</v>
      </c>
      <c r="G239" t="str">
        <f t="shared" si="27"/>
        <v>G04</v>
      </c>
      <c r="I239" s="2" t="s">
        <v>189</v>
      </c>
      <c r="J239" s="2" t="s">
        <v>116</v>
      </c>
      <c r="K239" s="2" t="s">
        <v>26</v>
      </c>
      <c r="L239" s="2" t="s">
        <v>27</v>
      </c>
      <c r="M239" s="2" t="s">
        <v>8</v>
      </c>
      <c r="N239" s="3">
        <v>950</v>
      </c>
      <c r="Q239" t="str">
        <f t="shared" si="28"/>
        <v/>
      </c>
      <c r="R239" t="str">
        <f t="shared" si="29"/>
        <v/>
      </c>
      <c r="S239" t="str">
        <f t="shared" si="30"/>
        <v/>
      </c>
      <c r="T239" t="str">
        <f t="shared" si="31"/>
        <v>EW07</v>
      </c>
      <c r="U239" t="str">
        <f t="shared" si="32"/>
        <v/>
      </c>
    </row>
    <row r="240" spans="1:21" x14ac:dyDescent="0.35">
      <c r="A240">
        <f>IF(COUNTIF($L$3:L240,L240)=1,A239+1,A239)</f>
        <v>38</v>
      </c>
      <c r="B240">
        <f>IF(COUNTIF($K$3:K240,K240)=1,B239+1,B239)</f>
        <v>5</v>
      </c>
      <c r="C240">
        <f>IF(COUNTIF($J$3:J240,J240)=1,C239+1,C239)</f>
        <v>4</v>
      </c>
      <c r="D240">
        <f>IF(COUNTIF($E$3:E240,E240)=1,D239+1,D239)</f>
        <v>138</v>
      </c>
      <c r="E240" t="str">
        <f t="shared" si="26"/>
        <v>GB04</v>
      </c>
      <c r="F240">
        <f>IF(COUNTIF($G$3:G240,G240)=1,F239+1,F239)</f>
        <v>20</v>
      </c>
      <c r="G240" t="str">
        <f t="shared" si="27"/>
        <v>G04</v>
      </c>
      <c r="I240" s="4" t="s">
        <v>189</v>
      </c>
      <c r="J240" s="4" t="s">
        <v>116</v>
      </c>
      <c r="K240" s="4" t="s">
        <v>26</v>
      </c>
      <c r="L240" s="4" t="s">
        <v>165</v>
      </c>
      <c r="M240" s="4" t="s">
        <v>8</v>
      </c>
      <c r="N240" s="5">
        <v>200</v>
      </c>
      <c r="Q240" t="str">
        <f t="shared" si="28"/>
        <v/>
      </c>
      <c r="R240" t="str">
        <f t="shared" si="29"/>
        <v/>
      </c>
      <c r="S240" t="str">
        <f t="shared" si="30"/>
        <v/>
      </c>
      <c r="T240" t="str">
        <f t="shared" si="31"/>
        <v>EY07</v>
      </c>
      <c r="U240" t="str">
        <f t="shared" si="32"/>
        <v/>
      </c>
    </row>
    <row r="241" spans="1:21" x14ac:dyDescent="0.35">
      <c r="A241">
        <f>IF(COUNTIF($L$3:L241,L241)=1,A240+1,A240)</f>
        <v>38</v>
      </c>
      <c r="B241">
        <f>IF(COUNTIF($K$3:K241,K241)=1,B240+1,B240)</f>
        <v>5</v>
      </c>
      <c r="C241">
        <f>IF(COUNTIF($J$3:J241,J241)=1,C240+1,C240)</f>
        <v>4</v>
      </c>
      <c r="D241">
        <f>IF(COUNTIF($E$3:E241,E241)=1,D240+1,D240)</f>
        <v>139</v>
      </c>
      <c r="E241" t="str">
        <f t="shared" si="26"/>
        <v>GC04</v>
      </c>
      <c r="F241">
        <f>IF(COUNTIF($G$3:G241,G241)=1,F240+1,F240)</f>
        <v>20</v>
      </c>
      <c r="G241" t="str">
        <f t="shared" si="27"/>
        <v>G04</v>
      </c>
      <c r="I241" s="2" t="s">
        <v>189</v>
      </c>
      <c r="J241" s="2" t="s">
        <v>116</v>
      </c>
      <c r="K241" s="2" t="s">
        <v>26</v>
      </c>
      <c r="L241" s="2" t="s">
        <v>28</v>
      </c>
      <c r="M241" s="2" t="s">
        <v>8</v>
      </c>
      <c r="N241" s="3">
        <v>950</v>
      </c>
      <c r="Q241" t="str">
        <f t="shared" si="28"/>
        <v/>
      </c>
      <c r="R241" t="str">
        <f t="shared" si="29"/>
        <v/>
      </c>
      <c r="S241" t="str">
        <f t="shared" si="30"/>
        <v/>
      </c>
      <c r="T241" t="str">
        <f t="shared" si="31"/>
        <v>EZ07</v>
      </c>
      <c r="U241" t="str">
        <f t="shared" si="32"/>
        <v/>
      </c>
    </row>
    <row r="242" spans="1:21" x14ac:dyDescent="0.35">
      <c r="A242">
        <f>IF(COUNTIF($L$3:L242,L242)=1,A241+1,A241)</f>
        <v>38</v>
      </c>
      <c r="B242">
        <f>IF(COUNTIF($K$3:K242,K242)=1,B241+1,B241)</f>
        <v>5</v>
      </c>
      <c r="C242">
        <f>IF(COUNTIF($J$3:J242,J242)=1,C241+1,C241)</f>
        <v>4</v>
      </c>
      <c r="D242">
        <f>IF(COUNTIF($E$3:E242,E242)=1,D241+1,D241)</f>
        <v>140</v>
      </c>
      <c r="E242" t="str">
        <f t="shared" si="26"/>
        <v>GD04</v>
      </c>
      <c r="F242">
        <f>IF(COUNTIF($G$3:G242,G242)=1,F241+1,F241)</f>
        <v>20</v>
      </c>
      <c r="G242" t="str">
        <f t="shared" si="27"/>
        <v>G04</v>
      </c>
      <c r="I242" s="2" t="s">
        <v>189</v>
      </c>
      <c r="J242" s="2" t="s">
        <v>116</v>
      </c>
      <c r="K242" s="2" t="s">
        <v>26</v>
      </c>
      <c r="L242" s="2" t="s">
        <v>29</v>
      </c>
      <c r="M242" s="2" t="s">
        <v>8</v>
      </c>
      <c r="N242" s="3">
        <v>250</v>
      </c>
      <c r="Q242" t="str">
        <f t="shared" si="28"/>
        <v/>
      </c>
      <c r="R242" t="str">
        <f t="shared" si="29"/>
        <v/>
      </c>
      <c r="S242" t="str">
        <f t="shared" si="30"/>
        <v/>
      </c>
      <c r="T242" t="str">
        <f t="shared" si="31"/>
        <v>GA07</v>
      </c>
      <c r="U242" t="str">
        <f t="shared" si="32"/>
        <v/>
      </c>
    </row>
    <row r="243" spans="1:21" x14ac:dyDescent="0.35">
      <c r="A243">
        <f>IF(COUNTIF($L$3:L243,L243)=1,A242+1,A242)</f>
        <v>38</v>
      </c>
      <c r="B243">
        <f>IF(COUNTIF($K$3:K243,K243)=1,B242+1,B242)</f>
        <v>5</v>
      </c>
      <c r="C243">
        <f>IF(COUNTIF($J$3:J243,J243)=1,C242+1,C242)</f>
        <v>4</v>
      </c>
      <c r="D243">
        <f>IF(COUNTIF($E$3:E243,E243)=1,D242+1,D242)</f>
        <v>141</v>
      </c>
      <c r="E243" t="str">
        <f t="shared" si="26"/>
        <v>GF04</v>
      </c>
      <c r="F243">
        <f>IF(COUNTIF($G$3:G243,G243)=1,F242+1,F242)</f>
        <v>20</v>
      </c>
      <c r="G243" t="str">
        <f t="shared" si="27"/>
        <v>G04</v>
      </c>
      <c r="I243" s="4" t="s">
        <v>189</v>
      </c>
      <c r="J243" s="4" t="s">
        <v>116</v>
      </c>
      <c r="K243" s="4" t="s">
        <v>26</v>
      </c>
      <c r="L243" s="4" t="s">
        <v>167</v>
      </c>
      <c r="M243" s="4" t="s">
        <v>8</v>
      </c>
      <c r="N243" s="5">
        <v>550</v>
      </c>
      <c r="Q243" t="str">
        <f t="shared" si="28"/>
        <v/>
      </c>
      <c r="R243" t="str">
        <f t="shared" si="29"/>
        <v/>
      </c>
      <c r="S243" t="str">
        <f t="shared" si="30"/>
        <v/>
      </c>
      <c r="T243" t="str">
        <f t="shared" si="31"/>
        <v>GB07</v>
      </c>
      <c r="U243" t="str">
        <f t="shared" si="32"/>
        <v/>
      </c>
    </row>
    <row r="244" spans="1:21" x14ac:dyDescent="0.35">
      <c r="A244">
        <f>IF(COUNTIF($L$3:L244,L244)=1,A243+1,A243)</f>
        <v>38</v>
      </c>
      <c r="B244">
        <f>IF(COUNTIF($K$3:K244,K244)=1,B243+1,B243)</f>
        <v>5</v>
      </c>
      <c r="C244">
        <f>IF(COUNTIF($J$3:J244,J244)=1,C243+1,C243)</f>
        <v>4</v>
      </c>
      <c r="D244">
        <f>IF(COUNTIF($E$3:E244,E244)=1,D243+1,D243)</f>
        <v>142</v>
      </c>
      <c r="E244" t="str">
        <f t="shared" si="26"/>
        <v>GG04</v>
      </c>
      <c r="F244">
        <f>IF(COUNTIF($G$3:G244,G244)=1,F243+1,F243)</f>
        <v>20</v>
      </c>
      <c r="G244" t="str">
        <f t="shared" si="27"/>
        <v>G04</v>
      </c>
      <c r="I244" s="2" t="s">
        <v>189</v>
      </c>
      <c r="J244" s="2" t="s">
        <v>116</v>
      </c>
      <c r="K244" s="2" t="s">
        <v>26</v>
      </c>
      <c r="L244" s="2" t="s">
        <v>169</v>
      </c>
      <c r="M244" s="2" t="s">
        <v>8</v>
      </c>
      <c r="N244" s="3">
        <v>300</v>
      </c>
      <c r="Q244" t="str">
        <f t="shared" si="28"/>
        <v/>
      </c>
      <c r="R244" t="str">
        <f t="shared" si="29"/>
        <v/>
      </c>
      <c r="S244" t="str">
        <f t="shared" si="30"/>
        <v/>
      </c>
      <c r="T244" t="str">
        <f t="shared" si="31"/>
        <v>GC07</v>
      </c>
      <c r="U244" t="str">
        <f t="shared" si="32"/>
        <v/>
      </c>
    </row>
    <row r="245" spans="1:21" x14ac:dyDescent="0.35">
      <c r="A245">
        <f>IF(COUNTIF($L$3:L245,L245)=1,A244+1,A244)</f>
        <v>38</v>
      </c>
      <c r="B245">
        <f>IF(COUNTIF($K$3:K245,K245)=1,B244+1,B244)</f>
        <v>5</v>
      </c>
      <c r="C245">
        <f>IF(COUNTIF($J$3:J245,J245)=1,C244+1,C244)</f>
        <v>5</v>
      </c>
      <c r="D245">
        <f>IF(COUNTIF($E$3:E245,E245)=1,D244+1,D244)</f>
        <v>143</v>
      </c>
      <c r="E245" t="str">
        <f t="shared" si="26"/>
        <v>AA05</v>
      </c>
      <c r="F245">
        <f>IF(COUNTIF($G$3:G245,G245)=1,F244+1,F244)</f>
        <v>21</v>
      </c>
      <c r="G245" t="str">
        <f t="shared" si="27"/>
        <v>A05</v>
      </c>
      <c r="I245" s="4" t="s">
        <v>189</v>
      </c>
      <c r="J245" s="4" t="s">
        <v>117</v>
      </c>
      <c r="K245" s="4" t="s">
        <v>5</v>
      </c>
      <c r="L245" s="4" t="s">
        <v>153</v>
      </c>
      <c r="M245" s="4" t="s">
        <v>8</v>
      </c>
      <c r="N245" s="5">
        <v>3887</v>
      </c>
      <c r="Q245" t="str">
        <f t="shared" si="28"/>
        <v/>
      </c>
      <c r="R245" t="str">
        <f t="shared" si="29"/>
        <v/>
      </c>
      <c r="S245" t="str">
        <f t="shared" si="30"/>
        <v/>
      </c>
      <c r="T245" t="str">
        <f t="shared" si="31"/>
        <v>GD07</v>
      </c>
      <c r="U245" t="str">
        <f t="shared" si="32"/>
        <v/>
      </c>
    </row>
    <row r="246" spans="1:21" x14ac:dyDescent="0.35">
      <c r="A246">
        <f>IF(COUNTIF($L$3:L246,L246)=1,A245+1,A245)</f>
        <v>38</v>
      </c>
      <c r="B246">
        <f>IF(COUNTIF($K$3:K246,K246)=1,B245+1,B245)</f>
        <v>5</v>
      </c>
      <c r="C246">
        <f>IF(COUNTIF($J$3:J246,J246)=1,C245+1,C245)</f>
        <v>5</v>
      </c>
      <c r="D246">
        <f>IF(COUNTIF($E$3:E246,E246)=1,D245+1,D245)</f>
        <v>144</v>
      </c>
      <c r="E246" t="str">
        <f t="shared" si="26"/>
        <v>AC05</v>
      </c>
      <c r="F246">
        <f>IF(COUNTIF($G$3:G246,G246)=1,F245+1,F245)</f>
        <v>21</v>
      </c>
      <c r="G246" t="str">
        <f t="shared" si="27"/>
        <v>A05</v>
      </c>
      <c r="I246" s="2" t="s">
        <v>189</v>
      </c>
      <c r="J246" s="2" t="s">
        <v>117</v>
      </c>
      <c r="K246" s="2" t="s">
        <v>5</v>
      </c>
      <c r="L246" s="2" t="s">
        <v>7</v>
      </c>
      <c r="M246" s="2" t="s">
        <v>8</v>
      </c>
      <c r="N246" s="3">
        <v>21791</v>
      </c>
      <c r="Q246" t="str">
        <f t="shared" si="28"/>
        <v/>
      </c>
      <c r="R246" t="str">
        <f t="shared" si="29"/>
        <v/>
      </c>
      <c r="S246" t="str">
        <f t="shared" si="30"/>
        <v/>
      </c>
      <c r="T246" t="str">
        <f t="shared" si="31"/>
        <v>GF07</v>
      </c>
      <c r="U246" t="str">
        <f t="shared" si="32"/>
        <v/>
      </c>
    </row>
    <row r="247" spans="1:21" x14ac:dyDescent="0.35">
      <c r="A247">
        <f>IF(COUNTIF($L$3:L247,L247)=1,A246+1,A246)</f>
        <v>38</v>
      </c>
      <c r="B247">
        <f>IF(COUNTIF($K$3:K247,K247)=1,B246+1,B246)</f>
        <v>5</v>
      </c>
      <c r="C247">
        <f>IF(COUNTIF($J$3:J247,J247)=1,C246+1,C246)</f>
        <v>5</v>
      </c>
      <c r="D247">
        <f>IF(COUNTIF($E$3:E247,E247)=1,D246+1,D246)</f>
        <v>145</v>
      </c>
      <c r="E247" t="str">
        <f t="shared" si="26"/>
        <v>AE05</v>
      </c>
      <c r="F247">
        <f>IF(COUNTIF($G$3:G247,G247)=1,F246+1,F246)</f>
        <v>21</v>
      </c>
      <c r="G247" t="str">
        <f t="shared" si="27"/>
        <v>A05</v>
      </c>
      <c r="I247" s="4" t="s">
        <v>189</v>
      </c>
      <c r="J247" s="4" t="s">
        <v>117</v>
      </c>
      <c r="K247" s="4" t="s">
        <v>5</v>
      </c>
      <c r="L247" s="4" t="s">
        <v>126</v>
      </c>
      <c r="M247" s="4" t="s">
        <v>8</v>
      </c>
      <c r="N247" s="5">
        <v>600</v>
      </c>
      <c r="Q247" t="str">
        <f t="shared" si="28"/>
        <v/>
      </c>
      <c r="R247" t="str">
        <f t="shared" si="29"/>
        <v/>
      </c>
      <c r="S247" t="str">
        <f t="shared" si="30"/>
        <v/>
      </c>
      <c r="T247" t="str">
        <f t="shared" si="31"/>
        <v>GG07</v>
      </c>
      <c r="U247" t="str">
        <f t="shared" si="32"/>
        <v/>
      </c>
    </row>
    <row r="248" spans="1:21" x14ac:dyDescent="0.35">
      <c r="A248">
        <f>IF(COUNTIF($L$3:L248,L248)=1,A247+1,A247)</f>
        <v>38</v>
      </c>
      <c r="B248">
        <f>IF(COUNTIF($K$3:K248,K248)=1,B247+1,B247)</f>
        <v>5</v>
      </c>
      <c r="C248">
        <f>IF(COUNTIF($J$3:J248,J248)=1,C247+1,C247)</f>
        <v>5</v>
      </c>
      <c r="D248">
        <f>IF(COUNTIF($E$3:E248,E248)=1,D247+1,D247)</f>
        <v>146</v>
      </c>
      <c r="E248" t="str">
        <f t="shared" si="26"/>
        <v>BA05</v>
      </c>
      <c r="F248">
        <f>IF(COUNTIF($G$3:G248,G248)=1,F247+1,F247)</f>
        <v>22</v>
      </c>
      <c r="G248" t="str">
        <f t="shared" si="27"/>
        <v>B05</v>
      </c>
      <c r="I248" s="2" t="s">
        <v>189</v>
      </c>
      <c r="J248" s="2" t="s">
        <v>117</v>
      </c>
      <c r="K248" s="2" t="s">
        <v>9</v>
      </c>
      <c r="L248" s="2" t="s">
        <v>10</v>
      </c>
      <c r="M248" s="2" t="s">
        <v>8</v>
      </c>
      <c r="N248" s="3">
        <v>1623</v>
      </c>
      <c r="Q248" t="str">
        <f t="shared" si="28"/>
        <v/>
      </c>
      <c r="R248" t="str">
        <f t="shared" si="29"/>
        <v/>
      </c>
      <c r="S248" t="str">
        <f t="shared" si="30"/>
        <v/>
      </c>
      <c r="T248" t="str">
        <f t="shared" si="31"/>
        <v>JA07</v>
      </c>
      <c r="U248" t="str">
        <f t="shared" si="32"/>
        <v/>
      </c>
    </row>
    <row r="249" spans="1:21" x14ac:dyDescent="0.35">
      <c r="A249">
        <f>IF(COUNTIF($L$3:L249,L249)=1,A248+1,A248)</f>
        <v>38</v>
      </c>
      <c r="B249">
        <f>IF(COUNTIF($K$3:K249,K249)=1,B248+1,B248)</f>
        <v>5</v>
      </c>
      <c r="C249">
        <f>IF(COUNTIF($J$3:J249,J249)=1,C248+1,C248)</f>
        <v>5</v>
      </c>
      <c r="D249">
        <f>IF(COUNTIF($E$3:E249,E249)=1,D248+1,D248)</f>
        <v>147</v>
      </c>
      <c r="E249" t="str">
        <f t="shared" si="26"/>
        <v>BB05</v>
      </c>
      <c r="F249">
        <f>IF(COUNTIF($G$3:G249,G249)=1,F248+1,F248)</f>
        <v>22</v>
      </c>
      <c r="G249" t="str">
        <f t="shared" si="27"/>
        <v>B05</v>
      </c>
      <c r="I249" s="4" t="s">
        <v>189</v>
      </c>
      <c r="J249" s="4" t="s">
        <v>117</v>
      </c>
      <c r="K249" s="4" t="s">
        <v>9</v>
      </c>
      <c r="L249" s="4" t="s">
        <v>11</v>
      </c>
      <c r="M249" s="4" t="s">
        <v>8</v>
      </c>
      <c r="N249" s="5">
        <v>3225</v>
      </c>
      <c r="Q249" t="str">
        <f t="shared" si="28"/>
        <v/>
      </c>
      <c r="R249" t="str">
        <f t="shared" si="29"/>
        <v/>
      </c>
      <c r="S249" t="str">
        <f t="shared" si="30"/>
        <v/>
      </c>
      <c r="T249" t="str">
        <f t="shared" si="31"/>
        <v>AA08</v>
      </c>
      <c r="U249" t="str">
        <f t="shared" si="32"/>
        <v/>
      </c>
    </row>
    <row r="250" spans="1:21" x14ac:dyDescent="0.35">
      <c r="A250">
        <f>IF(COUNTIF($L$3:L250,L250)=1,A249+1,A249)</f>
        <v>38</v>
      </c>
      <c r="B250">
        <f>IF(COUNTIF($K$3:K250,K250)=1,B249+1,B249)</f>
        <v>5</v>
      </c>
      <c r="C250">
        <f>IF(COUNTIF($J$3:J250,J250)=1,C249+1,C249)</f>
        <v>5</v>
      </c>
      <c r="D250">
        <f>IF(COUNTIF($E$3:E250,E250)=1,D249+1,D249)</f>
        <v>148</v>
      </c>
      <c r="E250" t="str">
        <f t="shared" si="26"/>
        <v>BC05</v>
      </c>
      <c r="F250">
        <f>IF(COUNTIF($G$3:G250,G250)=1,F249+1,F249)</f>
        <v>22</v>
      </c>
      <c r="G250" t="str">
        <f t="shared" si="27"/>
        <v>B05</v>
      </c>
      <c r="I250" s="2" t="s">
        <v>189</v>
      </c>
      <c r="J250" s="2" t="s">
        <v>117</v>
      </c>
      <c r="K250" s="2" t="s">
        <v>9</v>
      </c>
      <c r="L250" s="2" t="s">
        <v>12</v>
      </c>
      <c r="M250" s="2" t="s">
        <v>8</v>
      </c>
      <c r="N250" s="3">
        <v>179</v>
      </c>
      <c r="Q250" t="str">
        <f t="shared" si="28"/>
        <v/>
      </c>
      <c r="R250" t="str">
        <f t="shared" si="29"/>
        <v/>
      </c>
      <c r="S250" t="str">
        <f t="shared" si="30"/>
        <v/>
      </c>
      <c r="T250" t="str">
        <f t="shared" si="31"/>
        <v>AC08</v>
      </c>
      <c r="U250" t="str">
        <f t="shared" si="32"/>
        <v/>
      </c>
    </row>
    <row r="251" spans="1:21" x14ac:dyDescent="0.35">
      <c r="A251">
        <f>IF(COUNTIF($L$3:L251,L251)=1,A250+1,A250)</f>
        <v>38</v>
      </c>
      <c r="B251">
        <f>IF(COUNTIF($K$3:K251,K251)=1,B250+1,B250)</f>
        <v>5</v>
      </c>
      <c r="C251">
        <f>IF(COUNTIF($J$3:J251,J251)=1,C250+1,C250)</f>
        <v>5</v>
      </c>
      <c r="D251">
        <f>IF(COUNTIF($E$3:E251,E251)=1,D250+1,D250)</f>
        <v>149</v>
      </c>
      <c r="E251" t="str">
        <f t="shared" si="26"/>
        <v>BD05</v>
      </c>
      <c r="F251">
        <f>IF(COUNTIF($G$3:G251,G251)=1,F250+1,F250)</f>
        <v>22</v>
      </c>
      <c r="G251" t="str">
        <f t="shared" si="27"/>
        <v>B05</v>
      </c>
      <c r="I251" s="4" t="s">
        <v>189</v>
      </c>
      <c r="J251" s="4" t="s">
        <v>117</v>
      </c>
      <c r="K251" s="4" t="s">
        <v>9</v>
      </c>
      <c r="L251" s="4" t="s">
        <v>13</v>
      </c>
      <c r="M251" s="4" t="s">
        <v>8</v>
      </c>
      <c r="N251" s="5">
        <v>4565</v>
      </c>
      <c r="Q251" t="str">
        <f t="shared" si="28"/>
        <v/>
      </c>
      <c r="R251" t="str">
        <f t="shared" si="29"/>
        <v/>
      </c>
      <c r="S251" t="str">
        <f t="shared" si="30"/>
        <v/>
      </c>
      <c r="T251" t="str">
        <f t="shared" si="31"/>
        <v>AE08</v>
      </c>
      <c r="U251" t="str">
        <f t="shared" si="32"/>
        <v/>
      </c>
    </row>
    <row r="252" spans="1:21" x14ac:dyDescent="0.35">
      <c r="A252">
        <f>IF(COUNTIF($L$3:L252,L252)=1,A251+1,A251)</f>
        <v>38</v>
      </c>
      <c r="B252">
        <f>IF(COUNTIF($K$3:K252,K252)=1,B251+1,B251)</f>
        <v>5</v>
      </c>
      <c r="C252">
        <f>IF(COUNTIF($J$3:J252,J252)=1,C251+1,C251)</f>
        <v>5</v>
      </c>
      <c r="D252">
        <f>IF(COUNTIF($E$3:E252,E252)=1,D251+1,D251)</f>
        <v>150</v>
      </c>
      <c r="E252" t="str">
        <f t="shared" si="26"/>
        <v>BH05</v>
      </c>
      <c r="F252">
        <f>IF(COUNTIF($G$3:G252,G252)=1,F251+1,F251)</f>
        <v>22</v>
      </c>
      <c r="G252" t="str">
        <f t="shared" si="27"/>
        <v>B05</v>
      </c>
      <c r="I252" s="2" t="s">
        <v>189</v>
      </c>
      <c r="J252" s="2" t="s">
        <v>117</v>
      </c>
      <c r="K252" s="2" t="s">
        <v>9</v>
      </c>
      <c r="L252" s="2" t="s">
        <v>14</v>
      </c>
      <c r="M252" s="2" t="s">
        <v>8</v>
      </c>
      <c r="N252" s="3">
        <v>379</v>
      </c>
      <c r="Q252" t="str">
        <f t="shared" si="28"/>
        <v/>
      </c>
      <c r="R252" t="str">
        <f t="shared" si="29"/>
        <v/>
      </c>
      <c r="S252" t="str">
        <f t="shared" si="30"/>
        <v/>
      </c>
      <c r="T252" t="str">
        <f t="shared" si="31"/>
        <v>BA08</v>
      </c>
      <c r="U252" t="str">
        <f t="shared" si="32"/>
        <v/>
      </c>
    </row>
    <row r="253" spans="1:21" x14ac:dyDescent="0.35">
      <c r="A253">
        <f>IF(COUNTIF($L$3:L253,L253)=1,A252+1,A252)</f>
        <v>38</v>
      </c>
      <c r="B253">
        <f>IF(COUNTIF($K$3:K253,K253)=1,B252+1,B252)</f>
        <v>5</v>
      </c>
      <c r="C253">
        <f>IF(COUNTIF($J$3:J253,J253)=1,C252+1,C252)</f>
        <v>5</v>
      </c>
      <c r="D253">
        <f>IF(COUNTIF($E$3:E253,E253)=1,D252+1,D252)</f>
        <v>151</v>
      </c>
      <c r="E253" t="str">
        <f t="shared" si="26"/>
        <v>C 05</v>
      </c>
      <c r="F253">
        <f>IF(COUNTIF($G$3:G253,G253)=1,F252+1,F252)</f>
        <v>23</v>
      </c>
      <c r="G253" t="str">
        <f t="shared" si="27"/>
        <v>C05</v>
      </c>
      <c r="I253" s="4" t="s">
        <v>189</v>
      </c>
      <c r="J253" s="4" t="s">
        <v>117</v>
      </c>
      <c r="K253" s="4" t="s">
        <v>52</v>
      </c>
      <c r="L253" s="4" t="s">
        <v>190</v>
      </c>
      <c r="M253" s="4" t="s">
        <v>8</v>
      </c>
      <c r="N253" s="5">
        <v>1950</v>
      </c>
      <c r="Q253" t="str">
        <f t="shared" si="28"/>
        <v/>
      </c>
      <c r="R253" t="str">
        <f t="shared" si="29"/>
        <v/>
      </c>
      <c r="S253" t="str">
        <f t="shared" si="30"/>
        <v/>
      </c>
      <c r="T253" t="str">
        <f t="shared" si="31"/>
        <v>BB08</v>
      </c>
      <c r="U253" t="str">
        <f t="shared" si="32"/>
        <v/>
      </c>
    </row>
    <row r="254" spans="1:21" x14ac:dyDescent="0.35">
      <c r="A254">
        <f>IF(COUNTIF($L$3:L254,L254)=1,A253+1,A253)</f>
        <v>38</v>
      </c>
      <c r="B254">
        <f>IF(COUNTIF($K$3:K254,K254)=1,B253+1,B253)</f>
        <v>5</v>
      </c>
      <c r="C254">
        <f>IF(COUNTIF($J$3:J254,J254)=1,C253+1,C253)</f>
        <v>5</v>
      </c>
      <c r="D254">
        <f>IF(COUNTIF($E$3:E254,E254)=1,D253+1,D253)</f>
        <v>152</v>
      </c>
      <c r="E254" t="str">
        <f t="shared" si="26"/>
        <v>EA05</v>
      </c>
      <c r="F254">
        <f>IF(COUNTIF($G$3:G254,G254)=1,F253+1,F253)</f>
        <v>24</v>
      </c>
      <c r="G254" t="str">
        <f t="shared" si="27"/>
        <v>E05</v>
      </c>
      <c r="I254" s="2" t="s">
        <v>189</v>
      </c>
      <c r="J254" s="2" t="s">
        <v>117</v>
      </c>
      <c r="K254" s="2" t="s">
        <v>15</v>
      </c>
      <c r="L254" s="2" t="s">
        <v>16</v>
      </c>
      <c r="M254" s="2" t="s">
        <v>8</v>
      </c>
      <c r="N254" s="3">
        <v>600</v>
      </c>
      <c r="Q254" t="str">
        <f t="shared" si="28"/>
        <v/>
      </c>
      <c r="R254" t="str">
        <f t="shared" si="29"/>
        <v/>
      </c>
      <c r="S254" t="str">
        <f t="shared" si="30"/>
        <v/>
      </c>
      <c r="T254" t="str">
        <f t="shared" si="31"/>
        <v>BC08</v>
      </c>
      <c r="U254" t="str">
        <f t="shared" si="32"/>
        <v/>
      </c>
    </row>
    <row r="255" spans="1:21" x14ac:dyDescent="0.35">
      <c r="A255">
        <f>IF(COUNTIF($L$3:L255,L255)=1,A254+1,A254)</f>
        <v>38</v>
      </c>
      <c r="B255">
        <f>IF(COUNTIF($K$3:K255,K255)=1,B254+1,B254)</f>
        <v>5</v>
      </c>
      <c r="C255">
        <f>IF(COUNTIF($J$3:J255,J255)=1,C254+1,C254)</f>
        <v>5</v>
      </c>
      <c r="D255">
        <f>IF(COUNTIF($E$3:E255,E255)=1,D254+1,D254)</f>
        <v>153</v>
      </c>
      <c r="E255" t="str">
        <f t="shared" si="26"/>
        <v>EB05</v>
      </c>
      <c r="F255">
        <f>IF(COUNTIF($G$3:G255,G255)=1,F254+1,F254)</f>
        <v>24</v>
      </c>
      <c r="G255" t="str">
        <f t="shared" si="27"/>
        <v>E05</v>
      </c>
      <c r="I255" s="4" t="s">
        <v>189</v>
      </c>
      <c r="J255" s="4" t="s">
        <v>117</v>
      </c>
      <c r="K255" s="4" t="s">
        <v>15</v>
      </c>
      <c r="L255" s="4" t="s">
        <v>17</v>
      </c>
      <c r="M255" s="4" t="s">
        <v>8</v>
      </c>
      <c r="N255" s="5">
        <v>50</v>
      </c>
      <c r="Q255" t="str">
        <f t="shared" si="28"/>
        <v/>
      </c>
      <c r="R255" t="str">
        <f t="shared" si="29"/>
        <v/>
      </c>
      <c r="S255" t="str">
        <f t="shared" si="30"/>
        <v/>
      </c>
      <c r="T255" t="str">
        <f t="shared" si="31"/>
        <v>BD08</v>
      </c>
      <c r="U255" t="str">
        <f t="shared" si="32"/>
        <v/>
      </c>
    </row>
    <row r="256" spans="1:21" x14ac:dyDescent="0.35">
      <c r="A256">
        <f>IF(COUNTIF($L$3:L256,L256)=1,A255+1,A255)</f>
        <v>38</v>
      </c>
      <c r="B256">
        <f>IF(COUNTIF($K$3:K256,K256)=1,B255+1,B255)</f>
        <v>5</v>
      </c>
      <c r="C256">
        <f>IF(COUNTIF($J$3:J256,J256)=1,C255+1,C255)</f>
        <v>5</v>
      </c>
      <c r="D256">
        <f>IF(COUNTIF($E$3:E256,E256)=1,D255+1,D255)</f>
        <v>153</v>
      </c>
      <c r="E256" t="str">
        <f t="shared" si="26"/>
        <v>EB05</v>
      </c>
      <c r="F256">
        <f>IF(COUNTIF($G$3:G256,G256)=1,F255+1,F255)</f>
        <v>24</v>
      </c>
      <c r="G256" t="str">
        <f t="shared" si="27"/>
        <v>E05</v>
      </c>
      <c r="I256" s="2" t="s">
        <v>189</v>
      </c>
      <c r="J256" s="2" t="s">
        <v>117</v>
      </c>
      <c r="K256" s="2" t="s">
        <v>15</v>
      </c>
      <c r="L256" s="2" t="s">
        <v>17</v>
      </c>
      <c r="M256" s="2" t="s">
        <v>191</v>
      </c>
      <c r="N256" s="3">
        <v>130</v>
      </c>
      <c r="Q256" t="str">
        <f t="shared" si="28"/>
        <v/>
      </c>
      <c r="R256" t="str">
        <f t="shared" si="29"/>
        <v/>
      </c>
      <c r="S256" t="str">
        <f t="shared" si="30"/>
        <v/>
      </c>
      <c r="T256" t="str">
        <f t="shared" si="31"/>
        <v>BH08</v>
      </c>
      <c r="U256" t="str">
        <f t="shared" si="32"/>
        <v/>
      </c>
    </row>
    <row r="257" spans="1:21" x14ac:dyDescent="0.35">
      <c r="A257">
        <f>IF(COUNTIF($L$3:L257,L257)=1,A256+1,A256)</f>
        <v>38</v>
      </c>
      <c r="B257">
        <f>IF(COUNTIF($K$3:K257,K257)=1,B256+1,B256)</f>
        <v>5</v>
      </c>
      <c r="C257">
        <f>IF(COUNTIF($J$3:J257,J257)=1,C256+1,C256)</f>
        <v>5</v>
      </c>
      <c r="D257">
        <f>IF(COUNTIF($E$3:E257,E257)=1,D256+1,D256)</f>
        <v>153</v>
      </c>
      <c r="E257" t="str">
        <f t="shared" si="26"/>
        <v>EB05</v>
      </c>
      <c r="F257">
        <f>IF(COUNTIF($G$3:G257,G257)=1,F256+1,F256)</f>
        <v>24</v>
      </c>
      <c r="G257" t="str">
        <f t="shared" si="27"/>
        <v>E05</v>
      </c>
      <c r="I257" s="4" t="s">
        <v>189</v>
      </c>
      <c r="J257" s="4" t="s">
        <v>117</v>
      </c>
      <c r="K257" s="4" t="s">
        <v>15</v>
      </c>
      <c r="L257" s="4" t="s">
        <v>17</v>
      </c>
      <c r="M257" s="4" t="s">
        <v>192</v>
      </c>
      <c r="N257" s="5">
        <v>85</v>
      </c>
      <c r="Q257" t="str">
        <f t="shared" si="28"/>
        <v/>
      </c>
      <c r="R257" t="str">
        <f t="shared" si="29"/>
        <v/>
      </c>
      <c r="S257" t="str">
        <f t="shared" si="30"/>
        <v/>
      </c>
      <c r="T257" t="str">
        <f t="shared" si="31"/>
        <v>C 08</v>
      </c>
      <c r="U257" t="str">
        <f t="shared" si="32"/>
        <v/>
      </c>
    </row>
    <row r="258" spans="1:21" x14ac:dyDescent="0.35">
      <c r="A258">
        <f>IF(COUNTIF($L$3:L258,L258)=1,A257+1,A257)</f>
        <v>38</v>
      </c>
      <c r="B258">
        <f>IF(COUNTIF($K$3:K258,K258)=1,B257+1,B257)</f>
        <v>5</v>
      </c>
      <c r="C258">
        <f>IF(COUNTIF($J$3:J258,J258)=1,C257+1,C257)</f>
        <v>5</v>
      </c>
      <c r="D258">
        <f>IF(COUNTIF($E$3:E258,E258)=1,D257+1,D257)</f>
        <v>153</v>
      </c>
      <c r="E258" t="str">
        <f t="shared" si="26"/>
        <v>EB05</v>
      </c>
      <c r="F258">
        <f>IF(COUNTIF($G$3:G258,G258)=1,F257+1,F257)</f>
        <v>24</v>
      </c>
      <c r="G258" t="str">
        <f t="shared" si="27"/>
        <v>E05</v>
      </c>
      <c r="I258" s="2" t="s">
        <v>189</v>
      </c>
      <c r="J258" s="2" t="s">
        <v>117</v>
      </c>
      <c r="K258" s="2" t="s">
        <v>15</v>
      </c>
      <c r="L258" s="2" t="s">
        <v>17</v>
      </c>
      <c r="M258" s="2" t="s">
        <v>193</v>
      </c>
      <c r="N258" s="3">
        <v>200</v>
      </c>
      <c r="Q258" t="str">
        <f t="shared" si="28"/>
        <v/>
      </c>
      <c r="R258" t="str">
        <f t="shared" si="29"/>
        <v/>
      </c>
      <c r="S258" t="str">
        <f t="shared" si="30"/>
        <v/>
      </c>
      <c r="T258" t="str">
        <f t="shared" si="31"/>
        <v>EA08</v>
      </c>
      <c r="U258" t="str">
        <f t="shared" si="32"/>
        <v/>
      </c>
    </row>
    <row r="259" spans="1:21" x14ac:dyDescent="0.35">
      <c r="A259">
        <f>IF(COUNTIF($L$3:L259,L259)=1,A258+1,A258)</f>
        <v>38</v>
      </c>
      <c r="B259">
        <f>IF(COUNTIF($K$3:K259,K259)=1,B258+1,B258)</f>
        <v>5</v>
      </c>
      <c r="C259">
        <f>IF(COUNTIF($J$3:J259,J259)=1,C258+1,C258)</f>
        <v>5</v>
      </c>
      <c r="D259">
        <f>IF(COUNTIF($E$3:E259,E259)=1,D258+1,D258)</f>
        <v>153</v>
      </c>
      <c r="E259" t="str">
        <f t="shared" si="26"/>
        <v>EB05</v>
      </c>
      <c r="F259">
        <f>IF(COUNTIF($G$3:G259,G259)=1,F258+1,F258)</f>
        <v>24</v>
      </c>
      <c r="G259" t="str">
        <f t="shared" si="27"/>
        <v>E05</v>
      </c>
      <c r="I259" s="4" t="s">
        <v>189</v>
      </c>
      <c r="J259" s="4" t="s">
        <v>117</v>
      </c>
      <c r="K259" s="4" t="s">
        <v>15</v>
      </c>
      <c r="L259" s="4" t="s">
        <v>17</v>
      </c>
      <c r="M259" s="4" t="s">
        <v>195</v>
      </c>
      <c r="N259" s="5">
        <v>35</v>
      </c>
      <c r="Q259" t="str">
        <f t="shared" si="28"/>
        <v/>
      </c>
      <c r="R259" t="str">
        <f t="shared" si="29"/>
        <v/>
      </c>
      <c r="S259" t="str">
        <f t="shared" si="30"/>
        <v/>
      </c>
      <c r="T259" t="str">
        <f t="shared" si="31"/>
        <v>EB08</v>
      </c>
      <c r="U259" t="str">
        <f t="shared" si="32"/>
        <v/>
      </c>
    </row>
    <row r="260" spans="1:21" x14ac:dyDescent="0.35">
      <c r="A260">
        <f>IF(COUNTIF($L$3:L260,L260)=1,A259+1,A259)</f>
        <v>38</v>
      </c>
      <c r="B260">
        <f>IF(COUNTIF($K$3:K260,K260)=1,B259+1,B259)</f>
        <v>5</v>
      </c>
      <c r="C260">
        <f>IF(COUNTIF($J$3:J260,J260)=1,C259+1,C259)</f>
        <v>5</v>
      </c>
      <c r="D260">
        <f>IF(COUNTIF($E$3:E260,E260)=1,D259+1,D259)</f>
        <v>154</v>
      </c>
      <c r="E260" t="str">
        <f t="shared" ref="E260:E323" si="33">TRIM(CONCATENATE(L260,J260))</f>
        <v>EC05</v>
      </c>
      <c r="F260">
        <f>IF(COUNTIF($G$3:G260,G260)=1,F259+1,F259)</f>
        <v>24</v>
      </c>
      <c r="G260" t="str">
        <f t="shared" ref="G260:G323" si="34">TRIM(CONCATENATE(K260,J260))</f>
        <v>E05</v>
      </c>
      <c r="I260" s="2" t="s">
        <v>189</v>
      </c>
      <c r="J260" s="2" t="s">
        <v>117</v>
      </c>
      <c r="K260" s="2" t="s">
        <v>15</v>
      </c>
      <c r="L260" s="2" t="s">
        <v>160</v>
      </c>
      <c r="M260" s="2" t="s">
        <v>8</v>
      </c>
      <c r="N260" s="3">
        <v>19</v>
      </c>
      <c r="Q260" t="str">
        <f t="shared" ref="Q260:Q323" si="35">IFERROR(VLOOKUP(ROW()-2,$B$2:$L$5000,10,FALSE),"")</f>
        <v/>
      </c>
      <c r="R260" t="str">
        <f t="shared" ref="R260:R323" si="36">IFERROR(VLOOKUP(ROW()-2,$A$2:$L$5000,12,FALSE),"")</f>
        <v/>
      </c>
      <c r="S260" t="str">
        <f t="shared" ref="S260:S323" si="37">IFERROR(VLOOKUP(ROW()-2,$C$2:$J$5000,8,FALSE),"")</f>
        <v/>
      </c>
      <c r="T260" t="str">
        <f t="shared" ref="T260:T323" si="38">IFERROR(VLOOKUP(ROW()-2,$D$2:$E$5000,2,FALSE),"")</f>
        <v>EC08</v>
      </c>
      <c r="U260" t="str">
        <f t="shared" ref="U260:U323" si="39">IFERROR(VLOOKUP(ROW()-2,$F$2:$G$5000,2,FALSE),"")</f>
        <v/>
      </c>
    </row>
    <row r="261" spans="1:21" x14ac:dyDescent="0.35">
      <c r="A261">
        <f>IF(COUNTIF($L$3:L261,L261)=1,A260+1,A260)</f>
        <v>38</v>
      </c>
      <c r="B261">
        <f>IF(COUNTIF($K$3:K261,K261)=1,B260+1,B260)</f>
        <v>5</v>
      </c>
      <c r="C261">
        <f>IF(COUNTIF($J$3:J261,J261)=1,C260+1,C260)</f>
        <v>5</v>
      </c>
      <c r="D261">
        <f>IF(COUNTIF($E$3:E261,E261)=1,D260+1,D260)</f>
        <v>155</v>
      </c>
      <c r="E261" t="str">
        <f t="shared" si="33"/>
        <v>ED05</v>
      </c>
      <c r="F261">
        <f>IF(COUNTIF($G$3:G261,G261)=1,F260+1,F260)</f>
        <v>24</v>
      </c>
      <c r="G261" t="str">
        <f t="shared" si="34"/>
        <v>E05</v>
      </c>
      <c r="I261" s="4" t="s">
        <v>189</v>
      </c>
      <c r="J261" s="4" t="s">
        <v>117</v>
      </c>
      <c r="K261" s="4" t="s">
        <v>15</v>
      </c>
      <c r="L261" s="4" t="s">
        <v>161</v>
      </c>
      <c r="M261" s="4" t="s">
        <v>8</v>
      </c>
      <c r="N261" s="5">
        <v>2500</v>
      </c>
      <c r="Q261" t="str">
        <f t="shared" si="35"/>
        <v/>
      </c>
      <c r="R261" t="str">
        <f t="shared" si="36"/>
        <v/>
      </c>
      <c r="S261" t="str">
        <f t="shared" si="37"/>
        <v/>
      </c>
      <c r="T261" t="str">
        <f t="shared" si="38"/>
        <v>ED08</v>
      </c>
      <c r="U261" t="str">
        <f t="shared" si="39"/>
        <v/>
      </c>
    </row>
    <row r="262" spans="1:21" x14ac:dyDescent="0.35">
      <c r="A262">
        <f>IF(COUNTIF($L$3:L262,L262)=1,A261+1,A261)</f>
        <v>38</v>
      </c>
      <c r="B262">
        <f>IF(COUNTIF($K$3:K262,K262)=1,B261+1,B261)</f>
        <v>5</v>
      </c>
      <c r="C262">
        <f>IF(COUNTIF($J$3:J262,J262)=1,C261+1,C261)</f>
        <v>5</v>
      </c>
      <c r="D262">
        <f>IF(COUNTIF($E$3:E262,E262)=1,D261+1,D261)</f>
        <v>156</v>
      </c>
      <c r="E262" t="str">
        <f t="shared" si="33"/>
        <v>EE05</v>
      </c>
      <c r="F262">
        <f>IF(COUNTIF($G$3:G262,G262)=1,F261+1,F261)</f>
        <v>24</v>
      </c>
      <c r="G262" t="str">
        <f t="shared" si="34"/>
        <v>E05</v>
      </c>
      <c r="I262" s="2" t="s">
        <v>189</v>
      </c>
      <c r="J262" s="2" t="s">
        <v>117</v>
      </c>
      <c r="K262" s="2" t="s">
        <v>15</v>
      </c>
      <c r="L262" s="2" t="s">
        <v>163</v>
      </c>
      <c r="M262" s="2" t="s">
        <v>8</v>
      </c>
      <c r="N262" s="3">
        <v>300</v>
      </c>
      <c r="Q262" t="str">
        <f t="shared" si="35"/>
        <v/>
      </c>
      <c r="R262" t="str">
        <f t="shared" si="36"/>
        <v/>
      </c>
      <c r="S262" t="str">
        <f t="shared" si="37"/>
        <v/>
      </c>
      <c r="T262" t="str">
        <f t="shared" si="38"/>
        <v>EE08</v>
      </c>
      <c r="U262" t="str">
        <f t="shared" si="39"/>
        <v/>
      </c>
    </row>
    <row r="263" spans="1:21" x14ac:dyDescent="0.35">
      <c r="A263">
        <f>IF(COUNTIF($L$3:L263,L263)=1,A262+1,A262)</f>
        <v>38</v>
      </c>
      <c r="B263">
        <f>IF(COUNTIF($K$3:K263,K263)=1,B262+1,B262)</f>
        <v>5</v>
      </c>
      <c r="C263">
        <f>IF(COUNTIF($J$3:J263,J263)=1,C262+1,C262)</f>
        <v>5</v>
      </c>
      <c r="D263">
        <f>IF(COUNTIF($E$3:E263,E263)=1,D262+1,D262)</f>
        <v>157</v>
      </c>
      <c r="E263" t="str">
        <f t="shared" si="33"/>
        <v>EF05</v>
      </c>
      <c r="F263">
        <f>IF(COUNTIF($G$3:G263,G263)=1,F262+1,F262)</f>
        <v>24</v>
      </c>
      <c r="G263" t="str">
        <f t="shared" si="34"/>
        <v>E05</v>
      </c>
      <c r="I263" s="4" t="s">
        <v>189</v>
      </c>
      <c r="J263" s="4" t="s">
        <v>117</v>
      </c>
      <c r="K263" s="4" t="s">
        <v>15</v>
      </c>
      <c r="L263" s="4" t="s">
        <v>18</v>
      </c>
      <c r="M263" s="4" t="s">
        <v>8</v>
      </c>
      <c r="N263" s="5">
        <v>200</v>
      </c>
      <c r="Q263" t="str">
        <f t="shared" si="35"/>
        <v/>
      </c>
      <c r="R263" t="str">
        <f t="shared" si="36"/>
        <v/>
      </c>
      <c r="S263" t="str">
        <f t="shared" si="37"/>
        <v/>
      </c>
      <c r="T263" t="str">
        <f t="shared" si="38"/>
        <v>EF08</v>
      </c>
      <c r="U263" t="str">
        <f t="shared" si="39"/>
        <v/>
      </c>
    </row>
    <row r="264" spans="1:21" x14ac:dyDescent="0.35">
      <c r="A264">
        <f>IF(COUNTIF($L$3:L264,L264)=1,A263+1,A263)</f>
        <v>38</v>
      </c>
      <c r="B264">
        <f>IF(COUNTIF($K$3:K264,K264)=1,B263+1,B263)</f>
        <v>5</v>
      </c>
      <c r="C264">
        <f>IF(COUNTIF($J$3:J264,J264)=1,C263+1,C263)</f>
        <v>5</v>
      </c>
      <c r="D264">
        <f>IF(COUNTIF($E$3:E264,E264)=1,D263+1,D263)</f>
        <v>158</v>
      </c>
      <c r="E264" t="str">
        <f t="shared" si="33"/>
        <v>EG05</v>
      </c>
      <c r="F264">
        <f>IF(COUNTIF($G$3:G264,G264)=1,F263+1,F263)</f>
        <v>24</v>
      </c>
      <c r="G264" t="str">
        <f t="shared" si="34"/>
        <v>E05</v>
      </c>
      <c r="I264" s="2" t="s">
        <v>189</v>
      </c>
      <c r="J264" s="2" t="s">
        <v>117</v>
      </c>
      <c r="K264" s="2" t="s">
        <v>15</v>
      </c>
      <c r="L264" s="2" t="s">
        <v>19</v>
      </c>
      <c r="M264" s="2" t="s">
        <v>8</v>
      </c>
      <c r="N264" s="3">
        <v>1200</v>
      </c>
      <c r="Q264" t="str">
        <f t="shared" si="35"/>
        <v/>
      </c>
      <c r="R264" t="str">
        <f t="shared" si="36"/>
        <v/>
      </c>
      <c r="S264" t="str">
        <f t="shared" si="37"/>
        <v/>
      </c>
      <c r="T264" t="str">
        <f t="shared" si="38"/>
        <v>EG08</v>
      </c>
      <c r="U264" t="str">
        <f t="shared" si="39"/>
        <v/>
      </c>
    </row>
    <row r="265" spans="1:21" x14ac:dyDescent="0.35">
      <c r="A265">
        <f>IF(COUNTIF($L$3:L265,L265)=1,A264+1,A264)</f>
        <v>38</v>
      </c>
      <c r="B265">
        <f>IF(COUNTIF($K$3:K265,K265)=1,B264+1,B264)</f>
        <v>5</v>
      </c>
      <c r="C265">
        <f>IF(COUNTIF($J$3:J265,J265)=1,C264+1,C264)</f>
        <v>5</v>
      </c>
      <c r="D265">
        <f>IF(COUNTIF($E$3:E265,E265)=1,D264+1,D264)</f>
        <v>159</v>
      </c>
      <c r="E265" t="str">
        <f t="shared" si="33"/>
        <v>EH05</v>
      </c>
      <c r="F265">
        <f>IF(COUNTIF($G$3:G265,G265)=1,F264+1,F264)</f>
        <v>24</v>
      </c>
      <c r="G265" t="str">
        <f t="shared" si="34"/>
        <v>E05</v>
      </c>
      <c r="I265" s="4" t="s">
        <v>189</v>
      </c>
      <c r="J265" s="4" t="s">
        <v>117</v>
      </c>
      <c r="K265" s="4" t="s">
        <v>15</v>
      </c>
      <c r="L265" s="4" t="s">
        <v>20</v>
      </c>
      <c r="M265" s="4" t="s">
        <v>8</v>
      </c>
      <c r="N265" s="5">
        <v>145</v>
      </c>
      <c r="Q265" t="str">
        <f t="shared" si="35"/>
        <v/>
      </c>
      <c r="R265" t="str">
        <f t="shared" si="36"/>
        <v/>
      </c>
      <c r="S265" t="str">
        <f t="shared" si="37"/>
        <v/>
      </c>
      <c r="T265" t="str">
        <f t="shared" si="38"/>
        <v>EH08</v>
      </c>
      <c r="U265" t="str">
        <f t="shared" si="39"/>
        <v/>
      </c>
    </row>
    <row r="266" spans="1:21" x14ac:dyDescent="0.35">
      <c r="A266">
        <f>IF(COUNTIF($L$3:L266,L266)=1,A265+1,A265)</f>
        <v>38</v>
      </c>
      <c r="B266">
        <f>IF(COUNTIF($K$3:K266,K266)=1,B265+1,B265)</f>
        <v>5</v>
      </c>
      <c r="C266">
        <f>IF(COUNTIF($J$3:J266,J266)=1,C265+1,C265)</f>
        <v>5</v>
      </c>
      <c r="D266">
        <f>IF(COUNTIF($E$3:E266,E266)=1,D265+1,D265)</f>
        <v>159</v>
      </c>
      <c r="E266" t="str">
        <f t="shared" si="33"/>
        <v>EH05</v>
      </c>
      <c r="F266">
        <f>IF(COUNTIF($G$3:G266,G266)=1,F265+1,F265)</f>
        <v>24</v>
      </c>
      <c r="G266" t="str">
        <f t="shared" si="34"/>
        <v>E05</v>
      </c>
      <c r="I266" s="2" t="s">
        <v>189</v>
      </c>
      <c r="J266" s="2" t="s">
        <v>117</v>
      </c>
      <c r="K266" s="2" t="s">
        <v>15</v>
      </c>
      <c r="L266" s="2" t="s">
        <v>20</v>
      </c>
      <c r="M266" s="2" t="s">
        <v>199</v>
      </c>
      <c r="N266" s="3">
        <v>165</v>
      </c>
      <c r="Q266" t="str">
        <f t="shared" si="35"/>
        <v/>
      </c>
      <c r="R266" t="str">
        <f t="shared" si="36"/>
        <v/>
      </c>
      <c r="S266" t="str">
        <f t="shared" si="37"/>
        <v/>
      </c>
      <c r="T266" t="str">
        <f t="shared" si="38"/>
        <v>EK08</v>
      </c>
      <c r="U266" t="str">
        <f t="shared" si="39"/>
        <v/>
      </c>
    </row>
    <row r="267" spans="1:21" x14ac:dyDescent="0.35">
      <c r="A267">
        <f>IF(COUNTIF($L$3:L267,L267)=1,A266+1,A266)</f>
        <v>38</v>
      </c>
      <c r="B267">
        <f>IF(COUNTIF($K$3:K267,K267)=1,B266+1,B266)</f>
        <v>5</v>
      </c>
      <c r="C267">
        <f>IF(COUNTIF($J$3:J267,J267)=1,C266+1,C266)</f>
        <v>5</v>
      </c>
      <c r="D267">
        <f>IF(COUNTIF($E$3:E267,E267)=1,D266+1,D266)</f>
        <v>160</v>
      </c>
      <c r="E267" t="str">
        <f t="shared" si="33"/>
        <v>EK05</v>
      </c>
      <c r="F267">
        <f>IF(COUNTIF($G$3:G267,G267)=1,F266+1,F266)</f>
        <v>24</v>
      </c>
      <c r="G267" t="str">
        <f t="shared" si="34"/>
        <v>E05</v>
      </c>
      <c r="I267" s="4" t="s">
        <v>189</v>
      </c>
      <c r="J267" s="4" t="s">
        <v>117</v>
      </c>
      <c r="K267" s="4" t="s">
        <v>15</v>
      </c>
      <c r="L267" s="4" t="s">
        <v>21</v>
      </c>
      <c r="M267" s="4" t="s">
        <v>200</v>
      </c>
      <c r="N267" s="5">
        <v>128</v>
      </c>
      <c r="Q267" t="str">
        <f t="shared" si="35"/>
        <v/>
      </c>
      <c r="R267" t="str">
        <f t="shared" si="36"/>
        <v/>
      </c>
      <c r="S267" t="str">
        <f t="shared" si="37"/>
        <v/>
      </c>
      <c r="T267" t="str">
        <f t="shared" si="38"/>
        <v>EL08</v>
      </c>
      <c r="U267" t="str">
        <f t="shared" si="39"/>
        <v/>
      </c>
    </row>
    <row r="268" spans="1:21" x14ac:dyDescent="0.35">
      <c r="A268">
        <f>IF(COUNTIF($L$3:L268,L268)=1,A267+1,A267)</f>
        <v>38</v>
      </c>
      <c r="B268">
        <f>IF(COUNTIF($K$3:K268,K268)=1,B267+1,B267)</f>
        <v>5</v>
      </c>
      <c r="C268">
        <f>IF(COUNTIF($J$3:J268,J268)=1,C267+1,C267)</f>
        <v>5</v>
      </c>
      <c r="D268">
        <f>IF(COUNTIF($E$3:E268,E268)=1,D267+1,D267)</f>
        <v>160</v>
      </c>
      <c r="E268" t="str">
        <f t="shared" si="33"/>
        <v>EK05</v>
      </c>
      <c r="F268">
        <f>IF(COUNTIF($G$3:G268,G268)=1,F267+1,F267)</f>
        <v>24</v>
      </c>
      <c r="G268" t="str">
        <f t="shared" si="34"/>
        <v>E05</v>
      </c>
      <c r="I268" s="2" t="s">
        <v>189</v>
      </c>
      <c r="J268" s="2" t="s">
        <v>117</v>
      </c>
      <c r="K268" s="2" t="s">
        <v>15</v>
      </c>
      <c r="L268" s="2" t="s">
        <v>21</v>
      </c>
      <c r="M268" s="2" t="s">
        <v>201</v>
      </c>
      <c r="N268" s="3">
        <v>5806</v>
      </c>
      <c r="Q268" t="str">
        <f t="shared" si="35"/>
        <v/>
      </c>
      <c r="R268" t="str">
        <f t="shared" si="36"/>
        <v/>
      </c>
      <c r="S268" t="str">
        <f t="shared" si="37"/>
        <v/>
      </c>
      <c r="T268" t="str">
        <f t="shared" si="38"/>
        <v>EM08</v>
      </c>
      <c r="U268" t="str">
        <f t="shared" si="39"/>
        <v/>
      </c>
    </row>
    <row r="269" spans="1:21" x14ac:dyDescent="0.35">
      <c r="A269">
        <f>IF(COUNTIF($L$3:L269,L269)=1,A268+1,A268)</f>
        <v>38</v>
      </c>
      <c r="B269">
        <f>IF(COUNTIF($K$3:K269,K269)=1,B268+1,B268)</f>
        <v>5</v>
      </c>
      <c r="C269">
        <f>IF(COUNTIF($J$3:J269,J269)=1,C268+1,C268)</f>
        <v>5</v>
      </c>
      <c r="D269">
        <f>IF(COUNTIF($E$3:E269,E269)=1,D268+1,D268)</f>
        <v>160</v>
      </c>
      <c r="E269" t="str">
        <f t="shared" si="33"/>
        <v>EK05</v>
      </c>
      <c r="F269">
        <f>IF(COUNTIF($G$3:G269,G269)=1,F268+1,F268)</f>
        <v>24</v>
      </c>
      <c r="G269" t="str">
        <f t="shared" si="34"/>
        <v>E05</v>
      </c>
      <c r="I269" s="4" t="s">
        <v>189</v>
      </c>
      <c r="J269" s="4" t="s">
        <v>117</v>
      </c>
      <c r="K269" s="4" t="s">
        <v>15</v>
      </c>
      <c r="L269" s="4" t="s">
        <v>21</v>
      </c>
      <c r="M269" s="4" t="s">
        <v>203</v>
      </c>
      <c r="N269" s="5">
        <v>66</v>
      </c>
      <c r="Q269" t="str">
        <f t="shared" si="35"/>
        <v/>
      </c>
      <c r="R269" t="str">
        <f t="shared" si="36"/>
        <v/>
      </c>
      <c r="S269" t="str">
        <f t="shared" si="37"/>
        <v/>
      </c>
      <c r="T269" t="str">
        <f t="shared" si="38"/>
        <v>EN08</v>
      </c>
      <c r="U269" t="str">
        <f t="shared" si="39"/>
        <v/>
      </c>
    </row>
    <row r="270" spans="1:21" x14ac:dyDescent="0.35">
      <c r="A270">
        <f>IF(COUNTIF($L$3:L270,L270)=1,A269+1,A269)</f>
        <v>38</v>
      </c>
      <c r="B270">
        <f>IF(COUNTIF($K$3:K270,K270)=1,B269+1,B269)</f>
        <v>5</v>
      </c>
      <c r="C270">
        <f>IF(COUNTIF($J$3:J270,J270)=1,C269+1,C269)</f>
        <v>5</v>
      </c>
      <c r="D270">
        <f>IF(COUNTIF($E$3:E270,E270)=1,D269+1,D269)</f>
        <v>160</v>
      </c>
      <c r="E270" t="str">
        <f t="shared" si="33"/>
        <v>EK05</v>
      </c>
      <c r="F270">
        <f>IF(COUNTIF($G$3:G270,G270)=1,F269+1,F269)</f>
        <v>24</v>
      </c>
      <c r="G270" t="str">
        <f t="shared" si="34"/>
        <v>E05</v>
      </c>
      <c r="I270" s="2" t="s">
        <v>189</v>
      </c>
      <c r="J270" s="2" t="s">
        <v>117</v>
      </c>
      <c r="K270" s="2" t="s">
        <v>15</v>
      </c>
      <c r="L270" s="2" t="s">
        <v>21</v>
      </c>
      <c r="M270" s="2" t="s">
        <v>204</v>
      </c>
      <c r="N270" s="3">
        <v>118</v>
      </c>
      <c r="Q270" t="str">
        <f t="shared" si="35"/>
        <v/>
      </c>
      <c r="R270" t="str">
        <f t="shared" si="36"/>
        <v/>
      </c>
      <c r="S270" t="str">
        <f t="shared" si="37"/>
        <v/>
      </c>
      <c r="T270" t="str">
        <f t="shared" si="38"/>
        <v>EP08</v>
      </c>
      <c r="U270" t="str">
        <f t="shared" si="39"/>
        <v/>
      </c>
    </row>
    <row r="271" spans="1:21" x14ac:dyDescent="0.35">
      <c r="A271">
        <f>IF(COUNTIF($L$3:L271,L271)=1,A270+1,A270)</f>
        <v>38</v>
      </c>
      <c r="B271">
        <f>IF(COUNTIF($K$3:K271,K271)=1,B270+1,B270)</f>
        <v>5</v>
      </c>
      <c r="C271">
        <f>IF(COUNTIF($J$3:J271,J271)=1,C270+1,C270)</f>
        <v>5</v>
      </c>
      <c r="D271">
        <f>IF(COUNTIF($E$3:E271,E271)=1,D270+1,D270)</f>
        <v>161</v>
      </c>
      <c r="E271" t="str">
        <f t="shared" si="33"/>
        <v>EL05</v>
      </c>
      <c r="F271">
        <f>IF(COUNTIF($G$3:G271,G271)=1,F270+1,F270)</f>
        <v>24</v>
      </c>
      <c r="G271" t="str">
        <f t="shared" si="34"/>
        <v>E05</v>
      </c>
      <c r="I271" s="4" t="s">
        <v>189</v>
      </c>
      <c r="J271" s="4" t="s">
        <v>117</v>
      </c>
      <c r="K271" s="4" t="s">
        <v>15</v>
      </c>
      <c r="L271" s="4" t="s">
        <v>22</v>
      </c>
      <c r="M271" s="4" t="s">
        <v>8</v>
      </c>
      <c r="N271" s="5">
        <v>100</v>
      </c>
      <c r="Q271" t="str">
        <f t="shared" si="35"/>
        <v/>
      </c>
      <c r="R271" t="str">
        <f t="shared" si="36"/>
        <v/>
      </c>
      <c r="S271" t="str">
        <f t="shared" si="37"/>
        <v/>
      </c>
      <c r="T271" t="str">
        <f t="shared" si="38"/>
        <v>ER08</v>
      </c>
      <c r="U271" t="str">
        <f t="shared" si="39"/>
        <v/>
      </c>
    </row>
    <row r="272" spans="1:21" x14ac:dyDescent="0.35">
      <c r="A272">
        <f>IF(COUNTIF($L$3:L272,L272)=1,A271+1,A271)</f>
        <v>38</v>
      </c>
      <c r="B272">
        <f>IF(COUNTIF($K$3:K272,K272)=1,B271+1,B271)</f>
        <v>5</v>
      </c>
      <c r="C272">
        <f>IF(COUNTIF($J$3:J272,J272)=1,C271+1,C271)</f>
        <v>5</v>
      </c>
      <c r="D272">
        <f>IF(COUNTIF($E$3:E272,E272)=1,D271+1,D271)</f>
        <v>161</v>
      </c>
      <c r="E272" t="str">
        <f t="shared" si="33"/>
        <v>EL05</v>
      </c>
      <c r="F272">
        <f>IF(COUNTIF($G$3:G272,G272)=1,F271+1,F271)</f>
        <v>24</v>
      </c>
      <c r="G272" t="str">
        <f t="shared" si="34"/>
        <v>E05</v>
      </c>
      <c r="I272" s="2" t="s">
        <v>189</v>
      </c>
      <c r="J272" s="2" t="s">
        <v>117</v>
      </c>
      <c r="K272" s="2" t="s">
        <v>15</v>
      </c>
      <c r="L272" s="2" t="s">
        <v>22</v>
      </c>
      <c r="M272" s="2" t="s">
        <v>205</v>
      </c>
      <c r="N272" s="3">
        <v>70</v>
      </c>
      <c r="Q272" t="str">
        <f t="shared" si="35"/>
        <v/>
      </c>
      <c r="R272" t="str">
        <f t="shared" si="36"/>
        <v/>
      </c>
      <c r="S272" t="str">
        <f t="shared" si="37"/>
        <v/>
      </c>
      <c r="T272" t="str">
        <f t="shared" si="38"/>
        <v>ES08</v>
      </c>
      <c r="U272" t="str">
        <f t="shared" si="39"/>
        <v/>
      </c>
    </row>
    <row r="273" spans="1:21" x14ac:dyDescent="0.35">
      <c r="A273">
        <f>IF(COUNTIF($L$3:L273,L273)=1,A272+1,A272)</f>
        <v>38</v>
      </c>
      <c r="B273">
        <f>IF(COUNTIF($K$3:K273,K273)=1,B272+1,B272)</f>
        <v>5</v>
      </c>
      <c r="C273">
        <f>IF(COUNTIF($J$3:J273,J273)=1,C272+1,C272)</f>
        <v>5</v>
      </c>
      <c r="D273">
        <f>IF(COUNTIF($E$3:E273,E273)=1,D272+1,D272)</f>
        <v>161</v>
      </c>
      <c r="E273" t="str">
        <f t="shared" si="33"/>
        <v>EL05</v>
      </c>
      <c r="F273">
        <f>IF(COUNTIF($G$3:G273,G273)=1,F272+1,F272)</f>
        <v>24</v>
      </c>
      <c r="G273" t="str">
        <f t="shared" si="34"/>
        <v>E05</v>
      </c>
      <c r="I273" s="4" t="s">
        <v>189</v>
      </c>
      <c r="J273" s="4" t="s">
        <v>117</v>
      </c>
      <c r="K273" s="4" t="s">
        <v>15</v>
      </c>
      <c r="L273" s="4" t="s">
        <v>22</v>
      </c>
      <c r="M273" s="4" t="s">
        <v>206</v>
      </c>
      <c r="N273" s="5">
        <v>85</v>
      </c>
      <c r="Q273" t="str">
        <f t="shared" si="35"/>
        <v/>
      </c>
      <c r="R273" t="str">
        <f t="shared" si="36"/>
        <v/>
      </c>
      <c r="S273" t="str">
        <f t="shared" si="37"/>
        <v/>
      </c>
      <c r="T273" t="str">
        <f t="shared" si="38"/>
        <v>EV08</v>
      </c>
      <c r="U273" t="str">
        <f t="shared" si="39"/>
        <v/>
      </c>
    </row>
    <row r="274" spans="1:21" x14ac:dyDescent="0.35">
      <c r="A274">
        <f>IF(COUNTIF($L$3:L274,L274)=1,A273+1,A273)</f>
        <v>38</v>
      </c>
      <c r="B274">
        <f>IF(COUNTIF($K$3:K274,K274)=1,B273+1,B273)</f>
        <v>5</v>
      </c>
      <c r="C274">
        <f>IF(COUNTIF($J$3:J274,J274)=1,C273+1,C273)</f>
        <v>5</v>
      </c>
      <c r="D274">
        <f>IF(COUNTIF($E$3:E274,E274)=1,D273+1,D273)</f>
        <v>161</v>
      </c>
      <c r="E274" t="str">
        <f t="shared" si="33"/>
        <v>EL05</v>
      </c>
      <c r="F274">
        <f>IF(COUNTIF($G$3:G274,G274)=1,F273+1,F273)</f>
        <v>24</v>
      </c>
      <c r="G274" t="str">
        <f t="shared" si="34"/>
        <v>E05</v>
      </c>
      <c r="I274" s="2" t="s">
        <v>189</v>
      </c>
      <c r="J274" s="2" t="s">
        <v>117</v>
      </c>
      <c r="K274" s="2" t="s">
        <v>15</v>
      </c>
      <c r="L274" s="2" t="s">
        <v>22</v>
      </c>
      <c r="M274" s="2" t="s">
        <v>207</v>
      </c>
      <c r="N274" s="3">
        <v>1266</v>
      </c>
      <c r="Q274" t="str">
        <f t="shared" si="35"/>
        <v/>
      </c>
      <c r="R274" t="str">
        <f t="shared" si="36"/>
        <v/>
      </c>
      <c r="S274" t="str">
        <f t="shared" si="37"/>
        <v/>
      </c>
      <c r="T274" t="str">
        <f t="shared" si="38"/>
        <v>EY08</v>
      </c>
      <c r="U274" t="str">
        <f t="shared" si="39"/>
        <v/>
      </c>
    </row>
    <row r="275" spans="1:21" x14ac:dyDescent="0.35">
      <c r="A275">
        <f>IF(COUNTIF($L$3:L275,L275)=1,A274+1,A274)</f>
        <v>38</v>
      </c>
      <c r="B275">
        <f>IF(COUNTIF($K$3:K275,K275)=1,B274+1,B274)</f>
        <v>5</v>
      </c>
      <c r="C275">
        <f>IF(COUNTIF($J$3:J275,J275)=1,C274+1,C274)</f>
        <v>5</v>
      </c>
      <c r="D275">
        <f>IF(COUNTIF($E$3:E275,E275)=1,D274+1,D274)</f>
        <v>161</v>
      </c>
      <c r="E275" t="str">
        <f t="shared" si="33"/>
        <v>EL05</v>
      </c>
      <c r="F275">
        <f>IF(COUNTIF($G$3:G275,G275)=1,F274+1,F274)</f>
        <v>24</v>
      </c>
      <c r="G275" t="str">
        <f t="shared" si="34"/>
        <v>E05</v>
      </c>
      <c r="I275" s="2" t="s">
        <v>189</v>
      </c>
      <c r="J275" s="2" t="s">
        <v>117</v>
      </c>
      <c r="K275" s="2" t="s">
        <v>15</v>
      </c>
      <c r="L275" s="2" t="s">
        <v>22</v>
      </c>
      <c r="M275" s="2" t="s">
        <v>209</v>
      </c>
      <c r="N275" s="3">
        <v>175</v>
      </c>
      <c r="Q275" t="str">
        <f t="shared" si="35"/>
        <v/>
      </c>
      <c r="R275" t="str">
        <f t="shared" si="36"/>
        <v/>
      </c>
      <c r="S275" t="str">
        <f t="shared" si="37"/>
        <v/>
      </c>
      <c r="T275" t="str">
        <f t="shared" si="38"/>
        <v>EZ08</v>
      </c>
      <c r="U275" t="str">
        <f t="shared" si="39"/>
        <v/>
      </c>
    </row>
    <row r="276" spans="1:21" x14ac:dyDescent="0.35">
      <c r="A276">
        <f>IF(COUNTIF($L$3:L276,L276)=1,A275+1,A275)</f>
        <v>38</v>
      </c>
      <c r="B276">
        <f>IF(COUNTIF($K$3:K276,K276)=1,B275+1,B275)</f>
        <v>5</v>
      </c>
      <c r="C276">
        <f>IF(COUNTIF($J$3:J276,J276)=1,C275+1,C275)</f>
        <v>5</v>
      </c>
      <c r="D276">
        <f>IF(COUNTIF($E$3:E276,E276)=1,D275+1,D275)</f>
        <v>162</v>
      </c>
      <c r="E276" t="str">
        <f t="shared" si="33"/>
        <v>EM05</v>
      </c>
      <c r="F276">
        <f>IF(COUNTIF($G$3:G276,G276)=1,F275+1,F275)</f>
        <v>24</v>
      </c>
      <c r="G276" t="str">
        <f t="shared" si="34"/>
        <v>E05</v>
      </c>
      <c r="I276" s="4" t="s">
        <v>189</v>
      </c>
      <c r="J276" s="4" t="s">
        <v>117</v>
      </c>
      <c r="K276" s="4" t="s">
        <v>15</v>
      </c>
      <c r="L276" s="4" t="s">
        <v>106</v>
      </c>
      <c r="M276" s="4" t="s">
        <v>8</v>
      </c>
      <c r="N276" s="5">
        <v>3203</v>
      </c>
      <c r="Q276" t="str">
        <f t="shared" si="35"/>
        <v/>
      </c>
      <c r="R276" t="str">
        <f t="shared" si="36"/>
        <v/>
      </c>
      <c r="S276" t="str">
        <f t="shared" si="37"/>
        <v/>
      </c>
      <c r="T276" t="str">
        <f t="shared" si="38"/>
        <v>GA08</v>
      </c>
      <c r="U276" t="str">
        <f t="shared" si="39"/>
        <v/>
      </c>
    </row>
    <row r="277" spans="1:21" x14ac:dyDescent="0.35">
      <c r="A277">
        <f>IF(COUNTIF($L$3:L277,L277)=1,A276+1,A276)</f>
        <v>38</v>
      </c>
      <c r="B277">
        <f>IF(COUNTIF($K$3:K277,K277)=1,B276+1,B276)</f>
        <v>5</v>
      </c>
      <c r="C277">
        <f>IF(COUNTIF($J$3:J277,J277)=1,C276+1,C276)</f>
        <v>5</v>
      </c>
      <c r="D277">
        <f>IF(COUNTIF($E$3:E277,E277)=1,D276+1,D276)</f>
        <v>163</v>
      </c>
      <c r="E277" t="str">
        <f t="shared" si="33"/>
        <v>EN05</v>
      </c>
      <c r="F277">
        <f>IF(COUNTIF($G$3:G277,G277)=1,F276+1,F276)</f>
        <v>24</v>
      </c>
      <c r="G277" t="str">
        <f t="shared" si="34"/>
        <v>E05</v>
      </c>
      <c r="I277" s="2" t="s">
        <v>189</v>
      </c>
      <c r="J277" s="2" t="s">
        <v>117</v>
      </c>
      <c r="K277" s="2" t="s">
        <v>15</v>
      </c>
      <c r="L277" s="2" t="s">
        <v>23</v>
      </c>
      <c r="M277" s="2" t="s">
        <v>8</v>
      </c>
      <c r="N277" s="3">
        <v>1795</v>
      </c>
      <c r="Q277" t="str">
        <f t="shared" si="35"/>
        <v/>
      </c>
      <c r="R277" t="str">
        <f t="shared" si="36"/>
        <v/>
      </c>
      <c r="S277" t="str">
        <f t="shared" si="37"/>
        <v/>
      </c>
      <c r="T277" t="str">
        <f t="shared" si="38"/>
        <v>GB08</v>
      </c>
      <c r="U277" t="str">
        <f t="shared" si="39"/>
        <v/>
      </c>
    </row>
    <row r="278" spans="1:21" x14ac:dyDescent="0.35">
      <c r="A278">
        <f>IF(COUNTIF($L$3:L278,L278)=1,A277+1,A277)</f>
        <v>38</v>
      </c>
      <c r="B278">
        <f>IF(COUNTIF($K$3:K278,K278)=1,B277+1,B277)</f>
        <v>5</v>
      </c>
      <c r="C278">
        <f>IF(COUNTIF($J$3:J278,J278)=1,C277+1,C277)</f>
        <v>5</v>
      </c>
      <c r="D278">
        <f>IF(COUNTIF($E$3:E278,E278)=1,D277+1,D277)</f>
        <v>163</v>
      </c>
      <c r="E278" t="str">
        <f t="shared" si="33"/>
        <v>EN05</v>
      </c>
      <c r="F278">
        <f>IF(COUNTIF($G$3:G278,G278)=1,F277+1,F277)</f>
        <v>24</v>
      </c>
      <c r="G278" t="str">
        <f t="shared" si="34"/>
        <v>E05</v>
      </c>
      <c r="I278" s="4" t="s">
        <v>189</v>
      </c>
      <c r="J278" s="4" t="s">
        <v>117</v>
      </c>
      <c r="K278" s="4" t="s">
        <v>15</v>
      </c>
      <c r="L278" s="4" t="s">
        <v>23</v>
      </c>
      <c r="M278" s="4" t="s">
        <v>212</v>
      </c>
      <c r="N278" s="5">
        <v>42</v>
      </c>
      <c r="Q278" t="str">
        <f t="shared" si="35"/>
        <v/>
      </c>
      <c r="R278" t="str">
        <f t="shared" si="36"/>
        <v/>
      </c>
      <c r="S278" t="str">
        <f t="shared" si="37"/>
        <v/>
      </c>
      <c r="T278" t="str">
        <f t="shared" si="38"/>
        <v>GC08</v>
      </c>
      <c r="U278" t="str">
        <f t="shared" si="39"/>
        <v/>
      </c>
    </row>
    <row r="279" spans="1:21" x14ac:dyDescent="0.35">
      <c r="A279">
        <f>IF(COUNTIF($L$3:L279,L279)=1,A278+1,A278)</f>
        <v>38</v>
      </c>
      <c r="B279">
        <f>IF(COUNTIF($K$3:K279,K279)=1,B278+1,B278)</f>
        <v>5</v>
      </c>
      <c r="C279">
        <f>IF(COUNTIF($J$3:J279,J279)=1,C278+1,C278)</f>
        <v>5</v>
      </c>
      <c r="D279">
        <f>IF(COUNTIF($E$3:E279,E279)=1,D278+1,D278)</f>
        <v>163</v>
      </c>
      <c r="E279" t="str">
        <f t="shared" si="33"/>
        <v>EN05</v>
      </c>
      <c r="F279">
        <f>IF(COUNTIF($G$3:G279,G279)=1,F278+1,F278)</f>
        <v>24</v>
      </c>
      <c r="G279" t="str">
        <f t="shared" si="34"/>
        <v>E05</v>
      </c>
      <c r="I279" s="2" t="s">
        <v>189</v>
      </c>
      <c r="J279" s="2" t="s">
        <v>117</v>
      </c>
      <c r="K279" s="2" t="s">
        <v>15</v>
      </c>
      <c r="L279" s="2" t="s">
        <v>23</v>
      </c>
      <c r="M279" s="2" t="s">
        <v>213</v>
      </c>
      <c r="N279" s="3">
        <v>115</v>
      </c>
      <c r="Q279" t="str">
        <f t="shared" si="35"/>
        <v/>
      </c>
      <c r="R279" t="str">
        <f t="shared" si="36"/>
        <v/>
      </c>
      <c r="S279" t="str">
        <f t="shared" si="37"/>
        <v/>
      </c>
      <c r="T279" t="str">
        <f t="shared" si="38"/>
        <v>GD08</v>
      </c>
      <c r="U279" t="str">
        <f t="shared" si="39"/>
        <v/>
      </c>
    </row>
    <row r="280" spans="1:21" x14ac:dyDescent="0.35">
      <c r="A280">
        <f>IF(COUNTIF($L$3:L280,L280)=1,A279+1,A279)</f>
        <v>38</v>
      </c>
      <c r="B280">
        <f>IF(COUNTIF($K$3:K280,K280)=1,B279+1,B279)</f>
        <v>5</v>
      </c>
      <c r="C280">
        <f>IF(COUNTIF($J$3:J280,J280)=1,C279+1,C279)</f>
        <v>5</v>
      </c>
      <c r="D280">
        <f>IF(COUNTIF($E$3:E280,E280)=1,D279+1,D279)</f>
        <v>164</v>
      </c>
      <c r="E280" t="str">
        <f t="shared" si="33"/>
        <v>EP05</v>
      </c>
      <c r="F280">
        <f>IF(COUNTIF($G$3:G280,G280)=1,F279+1,F279)</f>
        <v>24</v>
      </c>
      <c r="G280" t="str">
        <f t="shared" si="34"/>
        <v>E05</v>
      </c>
      <c r="I280" s="4" t="s">
        <v>189</v>
      </c>
      <c r="J280" s="4" t="s">
        <v>117</v>
      </c>
      <c r="K280" s="4" t="s">
        <v>15</v>
      </c>
      <c r="L280" s="4" t="s">
        <v>24</v>
      </c>
      <c r="M280" s="4" t="s">
        <v>216</v>
      </c>
      <c r="N280" s="5">
        <v>119</v>
      </c>
      <c r="Q280" t="str">
        <f t="shared" si="35"/>
        <v/>
      </c>
      <c r="R280" t="str">
        <f t="shared" si="36"/>
        <v/>
      </c>
      <c r="S280" t="str">
        <f t="shared" si="37"/>
        <v/>
      </c>
      <c r="T280" t="str">
        <f t="shared" si="38"/>
        <v>GF08</v>
      </c>
      <c r="U280" t="str">
        <f t="shared" si="39"/>
        <v/>
      </c>
    </row>
    <row r="281" spans="1:21" x14ac:dyDescent="0.35">
      <c r="A281">
        <f>IF(COUNTIF($L$3:L281,L281)=1,A280+1,A280)</f>
        <v>38</v>
      </c>
      <c r="B281">
        <f>IF(COUNTIF($K$3:K281,K281)=1,B280+1,B280)</f>
        <v>5</v>
      </c>
      <c r="C281">
        <f>IF(COUNTIF($J$3:J281,J281)=1,C280+1,C280)</f>
        <v>5</v>
      </c>
      <c r="D281">
        <f>IF(COUNTIF($E$3:E281,E281)=1,D280+1,D280)</f>
        <v>165</v>
      </c>
      <c r="E281" t="str">
        <f t="shared" si="33"/>
        <v>ER05</v>
      </c>
      <c r="F281">
        <f>IF(COUNTIF($G$3:G281,G281)=1,F280+1,F280)</f>
        <v>24</v>
      </c>
      <c r="G281" t="str">
        <f t="shared" si="34"/>
        <v>E05</v>
      </c>
      <c r="I281" s="2" t="s">
        <v>189</v>
      </c>
      <c r="J281" s="2" t="s">
        <v>117</v>
      </c>
      <c r="K281" s="2" t="s">
        <v>15</v>
      </c>
      <c r="L281" s="2" t="s">
        <v>25</v>
      </c>
      <c r="M281" s="2" t="s">
        <v>8</v>
      </c>
      <c r="N281" s="3">
        <v>50</v>
      </c>
      <c r="Q281" t="str">
        <f t="shared" si="35"/>
        <v/>
      </c>
      <c r="R281" t="str">
        <f t="shared" si="36"/>
        <v/>
      </c>
      <c r="S281" t="str">
        <f t="shared" si="37"/>
        <v/>
      </c>
      <c r="T281" t="str">
        <f t="shared" si="38"/>
        <v>GG08</v>
      </c>
      <c r="U281" t="str">
        <f t="shared" si="39"/>
        <v/>
      </c>
    </row>
    <row r="282" spans="1:21" x14ac:dyDescent="0.35">
      <c r="A282">
        <f>IF(COUNTIF($L$3:L282,L282)=1,A281+1,A281)</f>
        <v>38</v>
      </c>
      <c r="B282">
        <f>IF(COUNTIF($K$3:K282,K282)=1,B281+1,B281)</f>
        <v>5</v>
      </c>
      <c r="C282">
        <f>IF(COUNTIF($J$3:J282,J282)=1,C281+1,C281)</f>
        <v>5</v>
      </c>
      <c r="D282">
        <f>IF(COUNTIF($E$3:E282,E282)=1,D281+1,D281)</f>
        <v>165</v>
      </c>
      <c r="E282" t="str">
        <f t="shared" si="33"/>
        <v>ER05</v>
      </c>
      <c r="F282">
        <f>IF(COUNTIF($G$3:G282,G282)=1,F281+1,F281)</f>
        <v>24</v>
      </c>
      <c r="G282" t="str">
        <f t="shared" si="34"/>
        <v>E05</v>
      </c>
      <c r="I282" s="4" t="s">
        <v>189</v>
      </c>
      <c r="J282" s="4" t="s">
        <v>117</v>
      </c>
      <c r="K282" s="4" t="s">
        <v>15</v>
      </c>
      <c r="L282" s="4" t="s">
        <v>25</v>
      </c>
      <c r="M282" s="4" t="s">
        <v>217</v>
      </c>
      <c r="N282" s="5">
        <v>93</v>
      </c>
      <c r="Q282" t="str">
        <f t="shared" si="35"/>
        <v/>
      </c>
      <c r="R282" t="str">
        <f t="shared" si="36"/>
        <v/>
      </c>
      <c r="S282" t="str">
        <f t="shared" si="37"/>
        <v/>
      </c>
      <c r="T282" t="str">
        <f t="shared" si="38"/>
        <v>N 08</v>
      </c>
      <c r="U282" t="str">
        <f t="shared" si="39"/>
        <v/>
      </c>
    </row>
    <row r="283" spans="1:21" x14ac:dyDescent="0.35">
      <c r="A283">
        <f>IF(COUNTIF($L$3:L283,L283)=1,A282+1,A282)</f>
        <v>38</v>
      </c>
      <c r="B283">
        <f>IF(COUNTIF($K$3:K283,K283)=1,B282+1,B282)</f>
        <v>5</v>
      </c>
      <c r="C283">
        <f>IF(COUNTIF($J$3:J283,J283)=1,C282+1,C282)</f>
        <v>5</v>
      </c>
      <c r="D283">
        <f>IF(COUNTIF($E$3:E283,E283)=1,D282+1,D282)</f>
        <v>165</v>
      </c>
      <c r="E283" t="str">
        <f t="shared" si="33"/>
        <v>ER05</v>
      </c>
      <c r="F283">
        <f>IF(COUNTIF($G$3:G283,G283)=1,F282+1,F282)</f>
        <v>24</v>
      </c>
      <c r="G283" t="str">
        <f t="shared" si="34"/>
        <v>E05</v>
      </c>
      <c r="I283" s="2" t="s">
        <v>189</v>
      </c>
      <c r="J283" s="2" t="s">
        <v>117</v>
      </c>
      <c r="K283" s="2" t="s">
        <v>15</v>
      </c>
      <c r="L283" s="2" t="s">
        <v>25</v>
      </c>
      <c r="M283" s="2" t="s">
        <v>218</v>
      </c>
      <c r="N283" s="3">
        <v>1250</v>
      </c>
      <c r="Q283" t="str">
        <f t="shared" si="35"/>
        <v/>
      </c>
      <c r="R283" t="str">
        <f t="shared" si="36"/>
        <v/>
      </c>
      <c r="S283" t="str">
        <f t="shared" si="37"/>
        <v/>
      </c>
      <c r="T283" t="str">
        <f t="shared" si="38"/>
        <v>AA09</v>
      </c>
      <c r="U283" t="str">
        <f t="shared" si="39"/>
        <v/>
      </c>
    </row>
    <row r="284" spans="1:21" x14ac:dyDescent="0.35">
      <c r="A284">
        <f>IF(COUNTIF($L$3:L284,L284)=1,A283+1,A283)</f>
        <v>38</v>
      </c>
      <c r="B284">
        <f>IF(COUNTIF($K$3:K284,K284)=1,B283+1,B283)</f>
        <v>5</v>
      </c>
      <c r="C284">
        <f>IF(COUNTIF($J$3:J284,J284)=1,C283+1,C283)</f>
        <v>5</v>
      </c>
      <c r="D284">
        <f>IF(COUNTIF($E$3:E284,E284)=1,D283+1,D283)</f>
        <v>165</v>
      </c>
      <c r="E284" t="str">
        <f t="shared" si="33"/>
        <v>ER05</v>
      </c>
      <c r="F284">
        <f>IF(COUNTIF($G$3:G284,G284)=1,F283+1,F283)</f>
        <v>24</v>
      </c>
      <c r="G284" t="str">
        <f t="shared" si="34"/>
        <v>E05</v>
      </c>
      <c r="I284" s="4" t="s">
        <v>189</v>
      </c>
      <c r="J284" s="4" t="s">
        <v>117</v>
      </c>
      <c r="K284" s="4" t="s">
        <v>15</v>
      </c>
      <c r="L284" s="4" t="s">
        <v>25</v>
      </c>
      <c r="M284" s="4" t="s">
        <v>219</v>
      </c>
      <c r="N284" s="7">
        <v>150</v>
      </c>
      <c r="Q284" t="str">
        <f t="shared" si="35"/>
        <v/>
      </c>
      <c r="R284" t="str">
        <f t="shared" si="36"/>
        <v/>
      </c>
      <c r="S284" t="str">
        <f t="shared" si="37"/>
        <v/>
      </c>
      <c r="T284" t="str">
        <f t="shared" si="38"/>
        <v>AC09</v>
      </c>
      <c r="U284" t="str">
        <f t="shared" si="39"/>
        <v/>
      </c>
    </row>
    <row r="285" spans="1:21" x14ac:dyDescent="0.35">
      <c r="A285">
        <f>IF(COUNTIF($L$3:L285,L285)=1,A284+1,A284)</f>
        <v>38</v>
      </c>
      <c r="B285">
        <f>IF(COUNTIF($K$3:K285,K285)=1,B284+1,B284)</f>
        <v>5</v>
      </c>
      <c r="C285">
        <f>IF(COUNTIF($J$3:J285,J285)=1,C284+1,C284)</f>
        <v>5</v>
      </c>
      <c r="D285">
        <f>IF(COUNTIF($E$3:E285,E285)=1,D284+1,D284)</f>
        <v>165</v>
      </c>
      <c r="E285" t="str">
        <f t="shared" si="33"/>
        <v>ER05</v>
      </c>
      <c r="F285">
        <f>IF(COUNTIF($G$3:G285,G285)=1,F284+1,F284)</f>
        <v>24</v>
      </c>
      <c r="G285" t="str">
        <f t="shared" si="34"/>
        <v>E05</v>
      </c>
      <c r="I285" s="2" t="s">
        <v>189</v>
      </c>
      <c r="J285" s="2" t="s">
        <v>117</v>
      </c>
      <c r="K285" s="2" t="s">
        <v>15</v>
      </c>
      <c r="L285" s="2" t="s">
        <v>25</v>
      </c>
      <c r="M285" s="2" t="s">
        <v>220</v>
      </c>
      <c r="N285" s="3">
        <v>1960</v>
      </c>
      <c r="Q285" t="str">
        <f t="shared" si="35"/>
        <v/>
      </c>
      <c r="R285" t="str">
        <f t="shared" si="36"/>
        <v/>
      </c>
      <c r="S285" t="str">
        <f t="shared" si="37"/>
        <v/>
      </c>
      <c r="T285" t="str">
        <f t="shared" si="38"/>
        <v>AE09</v>
      </c>
      <c r="U285" t="str">
        <f t="shared" si="39"/>
        <v/>
      </c>
    </row>
    <row r="286" spans="1:21" x14ac:dyDescent="0.35">
      <c r="A286">
        <f>IF(COUNTIF($L$3:L286,L286)=1,A285+1,A285)</f>
        <v>38</v>
      </c>
      <c r="B286">
        <f>IF(COUNTIF($K$3:K286,K286)=1,B285+1,B285)</f>
        <v>5</v>
      </c>
      <c r="C286">
        <f>IF(COUNTIF($J$3:J286,J286)=1,C285+1,C285)</f>
        <v>5</v>
      </c>
      <c r="D286">
        <f>IF(COUNTIF($E$3:E286,E286)=1,D285+1,D285)</f>
        <v>166</v>
      </c>
      <c r="E286" t="str">
        <f t="shared" si="33"/>
        <v>ES05</v>
      </c>
      <c r="F286">
        <f>IF(COUNTIF($G$3:G286,G286)=1,F285+1,F285)</f>
        <v>24</v>
      </c>
      <c r="G286" t="str">
        <f t="shared" si="34"/>
        <v>E05</v>
      </c>
      <c r="I286" s="4" t="s">
        <v>189</v>
      </c>
      <c r="J286" s="4" t="s">
        <v>117</v>
      </c>
      <c r="K286" s="4" t="s">
        <v>15</v>
      </c>
      <c r="L286" s="4" t="s">
        <v>164</v>
      </c>
      <c r="M286" s="4" t="s">
        <v>8</v>
      </c>
      <c r="N286" s="5">
        <v>315</v>
      </c>
      <c r="Q286" t="str">
        <f t="shared" si="35"/>
        <v/>
      </c>
      <c r="R286" t="str">
        <f t="shared" si="36"/>
        <v/>
      </c>
      <c r="S286" t="str">
        <f t="shared" si="37"/>
        <v/>
      </c>
      <c r="T286" t="str">
        <f t="shared" si="38"/>
        <v>BA09</v>
      </c>
      <c r="U286" t="str">
        <f t="shared" si="39"/>
        <v/>
      </c>
    </row>
    <row r="287" spans="1:21" x14ac:dyDescent="0.35">
      <c r="A287">
        <f>IF(COUNTIF($L$3:L287,L287)=1,A286+1,A286)</f>
        <v>38</v>
      </c>
      <c r="B287">
        <f>IF(COUNTIF($K$3:K287,K287)=1,B286+1,B286)</f>
        <v>5</v>
      </c>
      <c r="C287">
        <f>IF(COUNTIF($J$3:J287,J287)=1,C286+1,C286)</f>
        <v>5</v>
      </c>
      <c r="D287">
        <f>IF(COUNTIF($E$3:E287,E287)=1,D286+1,D286)</f>
        <v>167</v>
      </c>
      <c r="E287" t="str">
        <f t="shared" si="33"/>
        <v>ET05</v>
      </c>
      <c r="F287">
        <f>IF(COUNTIF($G$3:G287,G287)=1,F286+1,F286)</f>
        <v>24</v>
      </c>
      <c r="G287" t="str">
        <f t="shared" si="34"/>
        <v>E05</v>
      </c>
      <c r="I287" s="2" t="s">
        <v>189</v>
      </c>
      <c r="J287" s="2" t="s">
        <v>117</v>
      </c>
      <c r="K287" s="2" t="s">
        <v>15</v>
      </c>
      <c r="L287" s="2" t="s">
        <v>125</v>
      </c>
      <c r="M287" s="2" t="s">
        <v>8</v>
      </c>
      <c r="N287" s="3">
        <v>6000</v>
      </c>
      <c r="Q287" t="str">
        <f t="shared" si="35"/>
        <v/>
      </c>
      <c r="R287" t="str">
        <f t="shared" si="36"/>
        <v/>
      </c>
      <c r="S287" t="str">
        <f t="shared" si="37"/>
        <v/>
      </c>
      <c r="T287" t="str">
        <f t="shared" si="38"/>
        <v>BB09</v>
      </c>
      <c r="U287" t="str">
        <f t="shared" si="39"/>
        <v/>
      </c>
    </row>
    <row r="288" spans="1:21" x14ac:dyDescent="0.35">
      <c r="A288">
        <f>IF(COUNTIF($L$3:L288,L288)=1,A287+1,A287)</f>
        <v>38</v>
      </c>
      <c r="B288">
        <f>IF(COUNTIF($K$3:K288,K288)=1,B287+1,B287)</f>
        <v>5</v>
      </c>
      <c r="C288">
        <f>IF(COUNTIF($J$3:J288,J288)=1,C287+1,C287)</f>
        <v>5</v>
      </c>
      <c r="D288">
        <f>IF(COUNTIF($E$3:E288,E288)=1,D287+1,D287)</f>
        <v>168</v>
      </c>
      <c r="E288" t="str">
        <f t="shared" si="33"/>
        <v>EV05</v>
      </c>
      <c r="F288">
        <f>IF(COUNTIF($G$3:G288,G288)=1,F287+1,F287)</f>
        <v>24</v>
      </c>
      <c r="G288" t="str">
        <f t="shared" si="34"/>
        <v>E05</v>
      </c>
      <c r="I288" s="4" t="s">
        <v>189</v>
      </c>
      <c r="J288" s="4" t="s">
        <v>117</v>
      </c>
      <c r="K288" s="4" t="s">
        <v>15</v>
      </c>
      <c r="L288" s="4" t="s">
        <v>188</v>
      </c>
      <c r="M288" s="4" t="s">
        <v>8</v>
      </c>
      <c r="N288" s="5">
        <v>48</v>
      </c>
      <c r="Q288" t="str">
        <f t="shared" si="35"/>
        <v/>
      </c>
      <c r="R288" t="str">
        <f t="shared" si="36"/>
        <v/>
      </c>
      <c r="S288" t="str">
        <f t="shared" si="37"/>
        <v/>
      </c>
      <c r="T288" t="str">
        <f t="shared" si="38"/>
        <v>BC09</v>
      </c>
      <c r="U288" t="str">
        <f t="shared" si="39"/>
        <v/>
      </c>
    </row>
    <row r="289" spans="1:21" x14ac:dyDescent="0.35">
      <c r="A289">
        <f>IF(COUNTIF($L$3:L289,L289)=1,A288+1,A288)</f>
        <v>38</v>
      </c>
      <c r="B289">
        <f>IF(COUNTIF($K$3:K289,K289)=1,B288+1,B288)</f>
        <v>5</v>
      </c>
      <c r="C289">
        <f>IF(COUNTIF($J$3:J289,J289)=1,C288+1,C288)</f>
        <v>5</v>
      </c>
      <c r="D289">
        <f>IF(COUNTIF($E$3:E289,E289)=1,D288+1,D288)</f>
        <v>169</v>
      </c>
      <c r="E289" t="str">
        <f t="shared" si="33"/>
        <v>EY05</v>
      </c>
      <c r="F289">
        <f>IF(COUNTIF($G$3:G289,G289)=1,F288+1,F288)</f>
        <v>24</v>
      </c>
      <c r="G289" t="str">
        <f t="shared" si="34"/>
        <v>E05</v>
      </c>
      <c r="I289" s="2" t="s">
        <v>189</v>
      </c>
      <c r="J289" s="2" t="s">
        <v>117</v>
      </c>
      <c r="K289" s="2" t="s">
        <v>15</v>
      </c>
      <c r="L289" s="2" t="s">
        <v>107</v>
      </c>
      <c r="M289" s="2" t="s">
        <v>8</v>
      </c>
      <c r="N289" s="3">
        <v>25</v>
      </c>
      <c r="Q289" t="str">
        <f t="shared" si="35"/>
        <v/>
      </c>
      <c r="R289" t="str">
        <f t="shared" si="36"/>
        <v/>
      </c>
      <c r="S289" t="str">
        <f t="shared" si="37"/>
        <v/>
      </c>
      <c r="T289" t="str">
        <f t="shared" si="38"/>
        <v>BD09</v>
      </c>
      <c r="U289" t="str">
        <f t="shared" si="39"/>
        <v/>
      </c>
    </row>
    <row r="290" spans="1:21" x14ac:dyDescent="0.35">
      <c r="A290">
        <f>IF(COUNTIF($L$3:L290,L290)=1,A289+1,A289)</f>
        <v>38</v>
      </c>
      <c r="B290">
        <f>IF(COUNTIF($K$3:K290,K290)=1,B289+1,B289)</f>
        <v>5</v>
      </c>
      <c r="C290">
        <f>IF(COUNTIF($J$3:J290,J290)=1,C289+1,C289)</f>
        <v>5</v>
      </c>
      <c r="D290">
        <f>IF(COUNTIF($E$3:E290,E290)=1,D289+1,D289)</f>
        <v>170</v>
      </c>
      <c r="E290" t="str">
        <f t="shared" si="33"/>
        <v>EZ05</v>
      </c>
      <c r="F290">
        <f>IF(COUNTIF($G$3:G290,G290)=1,F289+1,F289)</f>
        <v>24</v>
      </c>
      <c r="G290" t="str">
        <f t="shared" si="34"/>
        <v>E05</v>
      </c>
      <c r="I290" s="4" t="s">
        <v>189</v>
      </c>
      <c r="J290" s="4" t="s">
        <v>117</v>
      </c>
      <c r="K290" s="4" t="s">
        <v>15</v>
      </c>
      <c r="L290" s="4" t="s">
        <v>108</v>
      </c>
      <c r="M290" s="4" t="s">
        <v>8</v>
      </c>
      <c r="N290" s="5">
        <v>175</v>
      </c>
      <c r="Q290" t="str">
        <f t="shared" si="35"/>
        <v/>
      </c>
      <c r="R290" t="str">
        <f t="shared" si="36"/>
        <v/>
      </c>
      <c r="S290" t="str">
        <f t="shared" si="37"/>
        <v/>
      </c>
      <c r="T290" t="str">
        <f t="shared" si="38"/>
        <v>BH09</v>
      </c>
      <c r="U290" t="str">
        <f t="shared" si="39"/>
        <v/>
      </c>
    </row>
    <row r="291" spans="1:21" x14ac:dyDescent="0.35">
      <c r="A291">
        <f>IF(COUNTIF($L$3:L291,L291)=1,A290+1,A290)</f>
        <v>38</v>
      </c>
      <c r="B291">
        <f>IF(COUNTIF($K$3:K291,K291)=1,B290+1,B290)</f>
        <v>5</v>
      </c>
      <c r="C291">
        <f>IF(COUNTIF($J$3:J291,J291)=1,C290+1,C290)</f>
        <v>5</v>
      </c>
      <c r="D291">
        <f>IF(COUNTIF($E$3:E291,E291)=1,D290+1,D290)</f>
        <v>171</v>
      </c>
      <c r="E291" t="str">
        <f t="shared" si="33"/>
        <v>GA05</v>
      </c>
      <c r="F291">
        <f>IF(COUNTIF($G$3:G291,G291)=1,F290+1,F290)</f>
        <v>25</v>
      </c>
      <c r="G291" t="str">
        <f t="shared" si="34"/>
        <v>G05</v>
      </c>
      <c r="I291" s="2" t="s">
        <v>189</v>
      </c>
      <c r="J291" s="2" t="s">
        <v>117</v>
      </c>
      <c r="K291" s="2" t="s">
        <v>26</v>
      </c>
      <c r="L291" s="2" t="s">
        <v>27</v>
      </c>
      <c r="M291" s="2" t="s">
        <v>8</v>
      </c>
      <c r="N291" s="3">
        <v>950</v>
      </c>
      <c r="Q291" t="str">
        <f t="shared" si="35"/>
        <v/>
      </c>
      <c r="R291" t="str">
        <f t="shared" si="36"/>
        <v/>
      </c>
      <c r="S291" t="str">
        <f t="shared" si="37"/>
        <v/>
      </c>
      <c r="T291" t="str">
        <f t="shared" si="38"/>
        <v>BZ09</v>
      </c>
      <c r="U291" t="str">
        <f t="shared" si="39"/>
        <v/>
      </c>
    </row>
    <row r="292" spans="1:21" x14ac:dyDescent="0.35">
      <c r="A292">
        <f>IF(COUNTIF($L$3:L292,L292)=1,A291+1,A291)</f>
        <v>38</v>
      </c>
      <c r="B292">
        <f>IF(COUNTIF($K$3:K292,K292)=1,B291+1,B291)</f>
        <v>5</v>
      </c>
      <c r="C292">
        <f>IF(COUNTIF($J$3:J292,J292)=1,C291+1,C291)</f>
        <v>5</v>
      </c>
      <c r="D292">
        <f>IF(COUNTIF($E$3:E292,E292)=1,D291+1,D291)</f>
        <v>172</v>
      </c>
      <c r="E292" t="str">
        <f t="shared" si="33"/>
        <v>GB05</v>
      </c>
      <c r="F292">
        <f>IF(COUNTIF($G$3:G292,G292)=1,F291+1,F291)</f>
        <v>25</v>
      </c>
      <c r="G292" t="str">
        <f t="shared" si="34"/>
        <v>G05</v>
      </c>
      <c r="I292" s="4" t="s">
        <v>189</v>
      </c>
      <c r="J292" s="4" t="s">
        <v>117</v>
      </c>
      <c r="K292" s="4" t="s">
        <v>26</v>
      </c>
      <c r="L292" s="4" t="s">
        <v>165</v>
      </c>
      <c r="M292" s="4" t="s">
        <v>8</v>
      </c>
      <c r="N292" s="5">
        <v>200</v>
      </c>
      <c r="Q292" t="str">
        <f t="shared" si="35"/>
        <v/>
      </c>
      <c r="R292" t="str">
        <f t="shared" si="36"/>
        <v/>
      </c>
      <c r="S292" t="str">
        <f t="shared" si="37"/>
        <v/>
      </c>
      <c r="T292" t="str">
        <f t="shared" si="38"/>
        <v>C 09</v>
      </c>
      <c r="U292" t="str">
        <f t="shared" si="39"/>
        <v/>
      </c>
    </row>
    <row r="293" spans="1:21" x14ac:dyDescent="0.35">
      <c r="A293">
        <f>IF(COUNTIF($L$3:L293,L293)=1,A292+1,A292)</f>
        <v>38</v>
      </c>
      <c r="B293">
        <f>IF(COUNTIF($K$3:K293,K293)=1,B292+1,B292)</f>
        <v>5</v>
      </c>
      <c r="C293">
        <f>IF(COUNTIF($J$3:J293,J293)=1,C292+1,C292)</f>
        <v>5</v>
      </c>
      <c r="D293">
        <f>IF(COUNTIF($E$3:E293,E293)=1,D292+1,D292)</f>
        <v>173</v>
      </c>
      <c r="E293" t="str">
        <f t="shared" si="33"/>
        <v>GC05</v>
      </c>
      <c r="F293">
        <f>IF(COUNTIF($G$3:G293,G293)=1,F292+1,F292)</f>
        <v>25</v>
      </c>
      <c r="G293" t="str">
        <f t="shared" si="34"/>
        <v>G05</v>
      </c>
      <c r="I293" s="2" t="s">
        <v>189</v>
      </c>
      <c r="J293" s="2" t="s">
        <v>117</v>
      </c>
      <c r="K293" s="2" t="s">
        <v>26</v>
      </c>
      <c r="L293" s="2" t="s">
        <v>28</v>
      </c>
      <c r="M293" s="2" t="s">
        <v>8</v>
      </c>
      <c r="N293" s="3">
        <v>950</v>
      </c>
      <c r="Q293" t="str">
        <f t="shared" si="35"/>
        <v/>
      </c>
      <c r="R293" t="str">
        <f t="shared" si="36"/>
        <v/>
      </c>
      <c r="S293" t="str">
        <f t="shared" si="37"/>
        <v/>
      </c>
      <c r="T293" t="str">
        <f t="shared" si="38"/>
        <v>EA09</v>
      </c>
      <c r="U293" t="str">
        <f t="shared" si="39"/>
        <v/>
      </c>
    </row>
    <row r="294" spans="1:21" x14ac:dyDescent="0.35">
      <c r="A294">
        <f>IF(COUNTIF($L$3:L294,L294)=1,A293+1,A293)</f>
        <v>38</v>
      </c>
      <c r="B294">
        <f>IF(COUNTIF($K$3:K294,K294)=1,B293+1,B293)</f>
        <v>5</v>
      </c>
      <c r="C294">
        <f>IF(COUNTIF($J$3:J294,J294)=1,C293+1,C293)</f>
        <v>5</v>
      </c>
      <c r="D294">
        <f>IF(COUNTIF($E$3:E294,E294)=1,D293+1,D293)</f>
        <v>174</v>
      </c>
      <c r="E294" t="str">
        <f t="shared" si="33"/>
        <v>GD05</v>
      </c>
      <c r="F294">
        <f>IF(COUNTIF($G$3:G294,G294)=1,F293+1,F293)</f>
        <v>25</v>
      </c>
      <c r="G294" t="str">
        <f t="shared" si="34"/>
        <v>G05</v>
      </c>
      <c r="I294" s="4" t="s">
        <v>189</v>
      </c>
      <c r="J294" s="4" t="s">
        <v>117</v>
      </c>
      <c r="K294" s="4" t="s">
        <v>26</v>
      </c>
      <c r="L294" s="4" t="s">
        <v>29</v>
      </c>
      <c r="M294" s="4" t="s">
        <v>8</v>
      </c>
      <c r="N294" s="5">
        <v>250</v>
      </c>
      <c r="Q294" t="str">
        <f t="shared" si="35"/>
        <v/>
      </c>
      <c r="R294" t="str">
        <f t="shared" si="36"/>
        <v/>
      </c>
      <c r="S294" t="str">
        <f t="shared" si="37"/>
        <v/>
      </c>
      <c r="T294" t="str">
        <f t="shared" si="38"/>
        <v>EB09</v>
      </c>
      <c r="U294" t="str">
        <f t="shared" si="39"/>
        <v/>
      </c>
    </row>
    <row r="295" spans="1:21" x14ac:dyDescent="0.35">
      <c r="A295">
        <f>IF(COUNTIF($L$3:L295,L295)=1,A294+1,A294)</f>
        <v>38</v>
      </c>
      <c r="B295">
        <f>IF(COUNTIF($K$3:K295,K295)=1,B294+1,B294)</f>
        <v>5</v>
      </c>
      <c r="C295">
        <f>IF(COUNTIF($J$3:J295,J295)=1,C294+1,C294)</f>
        <v>5</v>
      </c>
      <c r="D295">
        <f>IF(COUNTIF($E$3:E295,E295)=1,D294+1,D294)</f>
        <v>175</v>
      </c>
      <c r="E295" t="str">
        <f t="shared" si="33"/>
        <v>GF05</v>
      </c>
      <c r="F295">
        <f>IF(COUNTIF($G$3:G295,G295)=1,F294+1,F294)</f>
        <v>25</v>
      </c>
      <c r="G295" t="str">
        <f t="shared" si="34"/>
        <v>G05</v>
      </c>
      <c r="I295" s="2" t="s">
        <v>189</v>
      </c>
      <c r="J295" s="2" t="s">
        <v>117</v>
      </c>
      <c r="K295" s="2" t="s">
        <v>26</v>
      </c>
      <c r="L295" s="2" t="s">
        <v>167</v>
      </c>
      <c r="M295" s="2" t="s">
        <v>8</v>
      </c>
      <c r="N295" s="3">
        <v>550</v>
      </c>
      <c r="Q295" t="str">
        <f t="shared" si="35"/>
        <v/>
      </c>
      <c r="R295" t="str">
        <f t="shared" si="36"/>
        <v/>
      </c>
      <c r="S295" t="str">
        <f t="shared" si="37"/>
        <v/>
      </c>
      <c r="T295" t="str">
        <f t="shared" si="38"/>
        <v>EC09</v>
      </c>
      <c r="U295" t="str">
        <f t="shared" si="39"/>
        <v/>
      </c>
    </row>
    <row r="296" spans="1:21" x14ac:dyDescent="0.35">
      <c r="A296">
        <f>IF(COUNTIF($L$3:L296,L296)=1,A295+1,A295)</f>
        <v>38</v>
      </c>
      <c r="B296">
        <f>IF(COUNTIF($K$3:K296,K296)=1,B295+1,B295)</f>
        <v>5</v>
      </c>
      <c r="C296">
        <f>IF(COUNTIF($J$3:J296,J296)=1,C295+1,C295)</f>
        <v>5</v>
      </c>
      <c r="D296">
        <f>IF(COUNTIF($E$3:E296,E296)=1,D295+1,D295)</f>
        <v>176</v>
      </c>
      <c r="E296" t="str">
        <f t="shared" si="33"/>
        <v>GG05</v>
      </c>
      <c r="F296">
        <f>IF(COUNTIF($G$3:G296,G296)=1,F295+1,F295)</f>
        <v>25</v>
      </c>
      <c r="G296" t="str">
        <f t="shared" si="34"/>
        <v>G05</v>
      </c>
      <c r="I296" s="4" t="s">
        <v>189</v>
      </c>
      <c r="J296" s="4" t="s">
        <v>117</v>
      </c>
      <c r="K296" s="4" t="s">
        <v>26</v>
      </c>
      <c r="L296" s="4" t="s">
        <v>169</v>
      </c>
      <c r="M296" s="4" t="s">
        <v>8</v>
      </c>
      <c r="N296" s="5">
        <v>300</v>
      </c>
      <c r="Q296" t="str">
        <f t="shared" si="35"/>
        <v/>
      </c>
      <c r="R296" t="str">
        <f t="shared" si="36"/>
        <v/>
      </c>
      <c r="S296" t="str">
        <f t="shared" si="37"/>
        <v/>
      </c>
      <c r="T296" t="str">
        <f t="shared" si="38"/>
        <v>ED09</v>
      </c>
      <c r="U296" t="str">
        <f t="shared" si="39"/>
        <v/>
      </c>
    </row>
    <row r="297" spans="1:21" x14ac:dyDescent="0.35">
      <c r="A297">
        <f>IF(COUNTIF($L$3:L297,L297)=1,A296+1,A296)</f>
        <v>38</v>
      </c>
      <c r="B297">
        <f>IF(COUNTIF($K$3:K297,K297)=1,B296+1,B296)</f>
        <v>5</v>
      </c>
      <c r="C297">
        <f>IF(COUNTIF($J$3:J297,J297)=1,C296+1,C296)</f>
        <v>6</v>
      </c>
      <c r="D297">
        <f>IF(COUNTIF($E$3:E297,E297)=1,D296+1,D296)</f>
        <v>177</v>
      </c>
      <c r="E297" t="str">
        <f t="shared" si="33"/>
        <v>AA06</v>
      </c>
      <c r="F297">
        <f>IF(COUNTIF($G$3:G297,G297)=1,F296+1,F296)</f>
        <v>26</v>
      </c>
      <c r="G297" t="str">
        <f t="shared" si="34"/>
        <v>A06</v>
      </c>
      <c r="I297" s="2" t="s">
        <v>189</v>
      </c>
      <c r="J297" s="2" t="s">
        <v>118</v>
      </c>
      <c r="K297" s="2" t="s">
        <v>5</v>
      </c>
      <c r="L297" s="2" t="s">
        <v>153</v>
      </c>
      <c r="M297" s="2" t="s">
        <v>8</v>
      </c>
      <c r="N297" s="3">
        <v>3995</v>
      </c>
      <c r="Q297" t="str">
        <f t="shared" si="35"/>
        <v/>
      </c>
      <c r="R297" t="str">
        <f t="shared" si="36"/>
        <v/>
      </c>
      <c r="S297" t="str">
        <f t="shared" si="37"/>
        <v/>
      </c>
      <c r="T297" t="str">
        <f t="shared" si="38"/>
        <v>EE09</v>
      </c>
      <c r="U297" t="str">
        <f t="shared" si="39"/>
        <v/>
      </c>
    </row>
    <row r="298" spans="1:21" x14ac:dyDescent="0.35">
      <c r="A298">
        <f>IF(COUNTIF($L$3:L298,L298)=1,A297+1,A297)</f>
        <v>38</v>
      </c>
      <c r="B298">
        <f>IF(COUNTIF($K$3:K298,K298)=1,B297+1,B297)</f>
        <v>5</v>
      </c>
      <c r="C298">
        <f>IF(COUNTIF($J$3:J298,J298)=1,C297+1,C297)</f>
        <v>6</v>
      </c>
      <c r="D298">
        <f>IF(COUNTIF($E$3:E298,E298)=1,D297+1,D297)</f>
        <v>178</v>
      </c>
      <c r="E298" t="str">
        <f t="shared" si="33"/>
        <v>AC06</v>
      </c>
      <c r="F298">
        <f>IF(COUNTIF($G$3:G298,G298)=1,F297+1,F297)</f>
        <v>26</v>
      </c>
      <c r="G298" t="str">
        <f t="shared" si="34"/>
        <v>A06</v>
      </c>
      <c r="I298" s="4" t="s">
        <v>189</v>
      </c>
      <c r="J298" s="4" t="s">
        <v>118</v>
      </c>
      <c r="K298" s="4" t="s">
        <v>5</v>
      </c>
      <c r="L298" s="4" t="s">
        <v>7</v>
      </c>
      <c r="M298" s="4" t="s">
        <v>8</v>
      </c>
      <c r="N298" s="5">
        <v>21791</v>
      </c>
      <c r="Q298" t="str">
        <f t="shared" si="35"/>
        <v/>
      </c>
      <c r="R298" t="str">
        <f t="shared" si="36"/>
        <v/>
      </c>
      <c r="S298" t="str">
        <f t="shared" si="37"/>
        <v/>
      </c>
      <c r="T298" t="str">
        <f t="shared" si="38"/>
        <v>EF09</v>
      </c>
      <c r="U298" t="str">
        <f t="shared" si="39"/>
        <v/>
      </c>
    </row>
    <row r="299" spans="1:21" x14ac:dyDescent="0.35">
      <c r="A299">
        <f>IF(COUNTIF($L$3:L299,L299)=1,A298+1,A298)</f>
        <v>38</v>
      </c>
      <c r="B299">
        <f>IF(COUNTIF($K$3:K299,K299)=1,B298+1,B298)</f>
        <v>5</v>
      </c>
      <c r="C299">
        <f>IF(COUNTIF($J$3:J299,J299)=1,C298+1,C298)</f>
        <v>6</v>
      </c>
      <c r="D299">
        <f>IF(COUNTIF($E$3:E299,E299)=1,D298+1,D298)</f>
        <v>179</v>
      </c>
      <c r="E299" t="str">
        <f t="shared" si="33"/>
        <v>AE06</v>
      </c>
      <c r="F299">
        <f>IF(COUNTIF($G$3:G299,G299)=1,F298+1,F298)</f>
        <v>26</v>
      </c>
      <c r="G299" t="str">
        <f t="shared" si="34"/>
        <v>A06</v>
      </c>
      <c r="I299" s="2" t="s">
        <v>189</v>
      </c>
      <c r="J299" s="2" t="s">
        <v>118</v>
      </c>
      <c r="K299" s="2" t="s">
        <v>5</v>
      </c>
      <c r="L299" s="2" t="s">
        <v>126</v>
      </c>
      <c r="M299" s="2" t="s">
        <v>8</v>
      </c>
      <c r="N299" s="3">
        <v>300</v>
      </c>
      <c r="Q299" t="str">
        <f t="shared" si="35"/>
        <v/>
      </c>
      <c r="R299" t="str">
        <f t="shared" si="36"/>
        <v/>
      </c>
      <c r="S299" t="str">
        <f t="shared" si="37"/>
        <v/>
      </c>
      <c r="T299" t="str">
        <f t="shared" si="38"/>
        <v>EG09</v>
      </c>
      <c r="U299" t="str">
        <f t="shared" si="39"/>
        <v/>
      </c>
    </row>
    <row r="300" spans="1:21" x14ac:dyDescent="0.35">
      <c r="A300">
        <f>IF(COUNTIF($L$3:L300,L300)=1,A299+1,A299)</f>
        <v>38</v>
      </c>
      <c r="B300">
        <f>IF(COUNTIF($K$3:K300,K300)=1,B299+1,B299)</f>
        <v>5</v>
      </c>
      <c r="C300">
        <f>IF(COUNTIF($J$3:J300,J300)=1,C299+1,C299)</f>
        <v>6</v>
      </c>
      <c r="D300">
        <f>IF(COUNTIF($E$3:E300,E300)=1,D299+1,D299)</f>
        <v>180</v>
      </c>
      <c r="E300" t="str">
        <f t="shared" si="33"/>
        <v>BA06</v>
      </c>
      <c r="F300">
        <f>IF(COUNTIF($G$3:G300,G300)=1,F299+1,F299)</f>
        <v>27</v>
      </c>
      <c r="G300" t="str">
        <f t="shared" si="34"/>
        <v>B06</v>
      </c>
      <c r="I300" s="4" t="s">
        <v>189</v>
      </c>
      <c r="J300" s="4" t="s">
        <v>118</v>
      </c>
      <c r="K300" s="4" t="s">
        <v>9</v>
      </c>
      <c r="L300" s="4" t="s">
        <v>10</v>
      </c>
      <c r="M300" s="4" t="s">
        <v>8</v>
      </c>
      <c r="N300" s="5">
        <v>1612</v>
      </c>
      <c r="Q300" t="str">
        <f t="shared" si="35"/>
        <v/>
      </c>
      <c r="R300" t="str">
        <f t="shared" si="36"/>
        <v/>
      </c>
      <c r="S300" t="str">
        <f t="shared" si="37"/>
        <v/>
      </c>
      <c r="T300" t="str">
        <f t="shared" si="38"/>
        <v>EH09</v>
      </c>
      <c r="U300" t="str">
        <f t="shared" si="39"/>
        <v/>
      </c>
    </row>
    <row r="301" spans="1:21" x14ac:dyDescent="0.35">
      <c r="A301">
        <f>IF(COUNTIF($L$3:L301,L301)=1,A300+1,A300)</f>
        <v>38</v>
      </c>
      <c r="B301">
        <f>IF(COUNTIF($K$3:K301,K301)=1,B300+1,B300)</f>
        <v>5</v>
      </c>
      <c r="C301">
        <f>IF(COUNTIF($J$3:J301,J301)=1,C300+1,C300)</f>
        <v>6</v>
      </c>
      <c r="D301">
        <f>IF(COUNTIF($E$3:E301,E301)=1,D300+1,D300)</f>
        <v>181</v>
      </c>
      <c r="E301" t="str">
        <f t="shared" si="33"/>
        <v>BB06</v>
      </c>
      <c r="F301">
        <f>IF(COUNTIF($G$3:G301,G301)=1,F300+1,F300)</f>
        <v>27</v>
      </c>
      <c r="G301" t="str">
        <f t="shared" si="34"/>
        <v>B06</v>
      </c>
      <c r="I301" s="2" t="s">
        <v>189</v>
      </c>
      <c r="J301" s="2" t="s">
        <v>118</v>
      </c>
      <c r="K301" s="2" t="s">
        <v>9</v>
      </c>
      <c r="L301" s="2" t="s">
        <v>11</v>
      </c>
      <c r="M301" s="2" t="s">
        <v>8</v>
      </c>
      <c r="N301" s="3">
        <v>3262</v>
      </c>
      <c r="Q301" t="str">
        <f t="shared" si="35"/>
        <v/>
      </c>
      <c r="R301" t="str">
        <f t="shared" si="36"/>
        <v/>
      </c>
      <c r="S301" t="str">
        <f t="shared" si="37"/>
        <v/>
      </c>
      <c r="T301" t="str">
        <f t="shared" si="38"/>
        <v>EK09</v>
      </c>
      <c r="U301" t="str">
        <f t="shared" si="39"/>
        <v/>
      </c>
    </row>
    <row r="302" spans="1:21" x14ac:dyDescent="0.35">
      <c r="A302">
        <f>IF(COUNTIF($L$3:L302,L302)=1,A301+1,A301)</f>
        <v>38</v>
      </c>
      <c r="B302">
        <f>IF(COUNTIF($K$3:K302,K302)=1,B301+1,B301)</f>
        <v>5</v>
      </c>
      <c r="C302">
        <f>IF(COUNTIF($J$3:J302,J302)=1,C301+1,C301)</f>
        <v>6</v>
      </c>
      <c r="D302">
        <f>IF(COUNTIF($E$3:E302,E302)=1,D301+1,D301)</f>
        <v>182</v>
      </c>
      <c r="E302" t="str">
        <f t="shared" si="33"/>
        <v>BC06</v>
      </c>
      <c r="F302">
        <f>IF(COUNTIF($G$3:G302,G302)=1,F301+1,F301)</f>
        <v>27</v>
      </c>
      <c r="G302" t="str">
        <f t="shared" si="34"/>
        <v>B06</v>
      </c>
      <c r="I302" s="4" t="s">
        <v>189</v>
      </c>
      <c r="J302" s="4" t="s">
        <v>118</v>
      </c>
      <c r="K302" s="4" t="s">
        <v>9</v>
      </c>
      <c r="L302" s="4" t="s">
        <v>12</v>
      </c>
      <c r="M302" s="4" t="s">
        <v>8</v>
      </c>
      <c r="N302" s="5">
        <v>175</v>
      </c>
      <c r="Q302" t="str">
        <f t="shared" si="35"/>
        <v/>
      </c>
      <c r="R302" t="str">
        <f t="shared" si="36"/>
        <v/>
      </c>
      <c r="S302" t="str">
        <f t="shared" si="37"/>
        <v/>
      </c>
      <c r="T302" t="str">
        <f t="shared" si="38"/>
        <v>EL09</v>
      </c>
      <c r="U302" t="str">
        <f t="shared" si="39"/>
        <v/>
      </c>
    </row>
    <row r="303" spans="1:21" x14ac:dyDescent="0.35">
      <c r="A303">
        <f>IF(COUNTIF($L$3:L303,L303)=1,A302+1,A302)</f>
        <v>38</v>
      </c>
      <c r="B303">
        <f>IF(COUNTIF($K$3:K303,K303)=1,B302+1,B302)</f>
        <v>5</v>
      </c>
      <c r="C303">
        <f>IF(COUNTIF($J$3:J303,J303)=1,C302+1,C302)</f>
        <v>6</v>
      </c>
      <c r="D303">
        <f>IF(COUNTIF($E$3:E303,E303)=1,D302+1,D302)</f>
        <v>183</v>
      </c>
      <c r="E303" t="str">
        <f t="shared" si="33"/>
        <v>BD06</v>
      </c>
      <c r="F303">
        <f>IF(COUNTIF($G$3:G303,G303)=1,F302+1,F302)</f>
        <v>27</v>
      </c>
      <c r="G303" t="str">
        <f t="shared" si="34"/>
        <v>B06</v>
      </c>
      <c r="I303" s="2" t="s">
        <v>189</v>
      </c>
      <c r="J303" s="2" t="s">
        <v>118</v>
      </c>
      <c r="K303" s="2" t="s">
        <v>9</v>
      </c>
      <c r="L303" s="2" t="s">
        <v>13</v>
      </c>
      <c r="M303" s="2" t="s">
        <v>8</v>
      </c>
      <c r="N303" s="3">
        <v>4565</v>
      </c>
      <c r="Q303" t="str">
        <f t="shared" si="35"/>
        <v/>
      </c>
      <c r="R303" t="str">
        <f t="shared" si="36"/>
        <v/>
      </c>
      <c r="S303" t="str">
        <f t="shared" si="37"/>
        <v/>
      </c>
      <c r="T303" t="str">
        <f t="shared" si="38"/>
        <v>EM09</v>
      </c>
      <c r="U303" t="str">
        <f t="shared" si="39"/>
        <v/>
      </c>
    </row>
    <row r="304" spans="1:21" x14ac:dyDescent="0.35">
      <c r="A304">
        <f>IF(COUNTIF($L$3:L304,L304)=1,A303+1,A303)</f>
        <v>38</v>
      </c>
      <c r="B304">
        <f>IF(COUNTIF($K$3:K304,K304)=1,B303+1,B303)</f>
        <v>5</v>
      </c>
      <c r="C304">
        <f>IF(COUNTIF($J$3:J304,J304)=1,C303+1,C303)</f>
        <v>6</v>
      </c>
      <c r="D304">
        <f>IF(COUNTIF($E$3:E304,E304)=1,D303+1,D303)</f>
        <v>184</v>
      </c>
      <c r="E304" t="str">
        <f t="shared" si="33"/>
        <v>BH06</v>
      </c>
      <c r="F304">
        <f>IF(COUNTIF($G$3:G304,G304)=1,F303+1,F303)</f>
        <v>27</v>
      </c>
      <c r="G304" t="str">
        <f t="shared" si="34"/>
        <v>B06</v>
      </c>
      <c r="I304" s="4" t="s">
        <v>189</v>
      </c>
      <c r="J304" s="4" t="s">
        <v>118</v>
      </c>
      <c r="K304" s="4" t="s">
        <v>9</v>
      </c>
      <c r="L304" s="4" t="s">
        <v>14</v>
      </c>
      <c r="M304" s="4" t="s">
        <v>8</v>
      </c>
      <c r="N304" s="5">
        <v>376</v>
      </c>
      <c r="Q304" t="str">
        <f t="shared" si="35"/>
        <v/>
      </c>
      <c r="R304" t="str">
        <f t="shared" si="36"/>
        <v/>
      </c>
      <c r="S304" t="str">
        <f t="shared" si="37"/>
        <v/>
      </c>
      <c r="T304" t="str">
        <f t="shared" si="38"/>
        <v>EN09</v>
      </c>
      <c r="U304" t="str">
        <f t="shared" si="39"/>
        <v/>
      </c>
    </row>
    <row r="305" spans="1:21" x14ac:dyDescent="0.35">
      <c r="A305">
        <f>IF(COUNTIF($L$3:L305,L305)=1,A304+1,A304)</f>
        <v>38</v>
      </c>
      <c r="B305">
        <f>IF(COUNTIF($K$3:K305,K305)=1,B304+1,B304)</f>
        <v>5</v>
      </c>
      <c r="C305">
        <f>IF(COUNTIF($J$3:J305,J305)=1,C304+1,C304)</f>
        <v>6</v>
      </c>
      <c r="D305">
        <f>IF(COUNTIF($E$3:E305,E305)=1,D304+1,D304)</f>
        <v>185</v>
      </c>
      <c r="E305" t="str">
        <f t="shared" si="33"/>
        <v>C 06</v>
      </c>
      <c r="F305">
        <f>IF(COUNTIF($G$3:G305,G305)=1,F304+1,F304)</f>
        <v>28</v>
      </c>
      <c r="G305" t="str">
        <f t="shared" si="34"/>
        <v>C06</v>
      </c>
      <c r="I305" s="2" t="s">
        <v>189</v>
      </c>
      <c r="J305" s="2" t="s">
        <v>118</v>
      </c>
      <c r="K305" s="2" t="s">
        <v>52</v>
      </c>
      <c r="L305" s="2" t="s">
        <v>190</v>
      </c>
      <c r="M305" s="2" t="s">
        <v>8</v>
      </c>
      <c r="N305" s="3">
        <v>1950</v>
      </c>
      <c r="Q305" t="str">
        <f t="shared" si="35"/>
        <v/>
      </c>
      <c r="R305" t="str">
        <f t="shared" si="36"/>
        <v/>
      </c>
      <c r="S305" t="str">
        <f t="shared" si="37"/>
        <v/>
      </c>
      <c r="T305" t="str">
        <f t="shared" si="38"/>
        <v>EP09</v>
      </c>
      <c r="U305" t="str">
        <f t="shared" si="39"/>
        <v/>
      </c>
    </row>
    <row r="306" spans="1:21" x14ac:dyDescent="0.35">
      <c r="A306">
        <f>IF(COUNTIF($L$3:L306,L306)=1,A305+1,A305)</f>
        <v>38</v>
      </c>
      <c r="B306">
        <f>IF(COUNTIF($K$3:K306,K306)=1,B305+1,B305)</f>
        <v>5</v>
      </c>
      <c r="C306">
        <f>IF(COUNTIF($J$3:J306,J306)=1,C305+1,C305)</f>
        <v>6</v>
      </c>
      <c r="D306">
        <f>IF(COUNTIF($E$3:E306,E306)=1,D305+1,D305)</f>
        <v>186</v>
      </c>
      <c r="E306" t="str">
        <f t="shared" si="33"/>
        <v>EA06</v>
      </c>
      <c r="F306">
        <f>IF(COUNTIF($G$3:G306,G306)=1,F305+1,F305)</f>
        <v>29</v>
      </c>
      <c r="G306" t="str">
        <f t="shared" si="34"/>
        <v>E06</v>
      </c>
      <c r="I306" s="4" t="s">
        <v>189</v>
      </c>
      <c r="J306" s="4" t="s">
        <v>118</v>
      </c>
      <c r="K306" s="4" t="s">
        <v>15</v>
      </c>
      <c r="L306" s="4" t="s">
        <v>16</v>
      </c>
      <c r="M306" s="4" t="s">
        <v>8</v>
      </c>
      <c r="N306" s="5">
        <v>600</v>
      </c>
      <c r="Q306" t="str">
        <f t="shared" si="35"/>
        <v/>
      </c>
      <c r="R306" t="str">
        <f t="shared" si="36"/>
        <v/>
      </c>
      <c r="S306" t="str">
        <f t="shared" si="37"/>
        <v/>
      </c>
      <c r="T306" t="str">
        <f t="shared" si="38"/>
        <v>ER09</v>
      </c>
      <c r="U306" t="str">
        <f t="shared" si="39"/>
        <v/>
      </c>
    </row>
    <row r="307" spans="1:21" x14ac:dyDescent="0.35">
      <c r="A307">
        <f>IF(COUNTIF($L$3:L307,L307)=1,A306+1,A306)</f>
        <v>38</v>
      </c>
      <c r="B307">
        <f>IF(COUNTIF($K$3:K307,K307)=1,B306+1,B306)</f>
        <v>5</v>
      </c>
      <c r="C307">
        <f>IF(COUNTIF($J$3:J307,J307)=1,C306+1,C306)</f>
        <v>6</v>
      </c>
      <c r="D307">
        <f>IF(COUNTIF($E$3:E307,E307)=1,D306+1,D306)</f>
        <v>187</v>
      </c>
      <c r="E307" t="str">
        <f t="shared" si="33"/>
        <v>EB06</v>
      </c>
      <c r="F307">
        <f>IF(COUNTIF($G$3:G307,G307)=1,F306+1,F306)</f>
        <v>29</v>
      </c>
      <c r="G307" t="str">
        <f t="shared" si="34"/>
        <v>E06</v>
      </c>
      <c r="I307" s="2" t="s">
        <v>189</v>
      </c>
      <c r="J307" s="2" t="s">
        <v>118</v>
      </c>
      <c r="K307" s="2" t="s">
        <v>15</v>
      </c>
      <c r="L307" s="2" t="s">
        <v>17</v>
      </c>
      <c r="M307" s="2" t="s">
        <v>8</v>
      </c>
      <c r="N307" s="3">
        <v>50</v>
      </c>
      <c r="Q307" t="str">
        <f t="shared" si="35"/>
        <v/>
      </c>
      <c r="R307" t="str">
        <f t="shared" si="36"/>
        <v/>
      </c>
      <c r="S307" t="str">
        <f t="shared" si="37"/>
        <v/>
      </c>
      <c r="T307" t="str">
        <f t="shared" si="38"/>
        <v>ES09</v>
      </c>
      <c r="U307" t="str">
        <f t="shared" si="39"/>
        <v/>
      </c>
    </row>
    <row r="308" spans="1:21" x14ac:dyDescent="0.35">
      <c r="A308">
        <f>IF(COUNTIF($L$3:L308,L308)=1,A307+1,A307)</f>
        <v>38</v>
      </c>
      <c r="B308">
        <f>IF(COUNTIF($K$3:K308,K308)=1,B307+1,B307)</f>
        <v>5</v>
      </c>
      <c r="C308">
        <f>IF(COUNTIF($J$3:J308,J308)=1,C307+1,C307)</f>
        <v>6</v>
      </c>
      <c r="D308">
        <f>IF(COUNTIF($E$3:E308,E308)=1,D307+1,D307)</f>
        <v>187</v>
      </c>
      <c r="E308" t="str">
        <f t="shared" si="33"/>
        <v>EB06</v>
      </c>
      <c r="F308">
        <f>IF(COUNTIF($G$3:G308,G308)=1,F307+1,F307)</f>
        <v>29</v>
      </c>
      <c r="G308" t="str">
        <f t="shared" si="34"/>
        <v>E06</v>
      </c>
      <c r="I308" s="2" t="s">
        <v>189</v>
      </c>
      <c r="J308" s="2" t="s">
        <v>118</v>
      </c>
      <c r="K308" s="2" t="s">
        <v>15</v>
      </c>
      <c r="L308" s="2" t="s">
        <v>17</v>
      </c>
      <c r="M308" s="2" t="s">
        <v>191</v>
      </c>
      <c r="N308" s="3">
        <v>130</v>
      </c>
      <c r="Q308" t="str">
        <f t="shared" si="35"/>
        <v/>
      </c>
      <c r="R308" t="str">
        <f t="shared" si="36"/>
        <v/>
      </c>
      <c r="S308" t="str">
        <f t="shared" si="37"/>
        <v/>
      </c>
      <c r="T308" t="str">
        <f t="shared" si="38"/>
        <v>EV09</v>
      </c>
      <c r="U308" t="str">
        <f t="shared" si="39"/>
        <v/>
      </c>
    </row>
    <row r="309" spans="1:21" x14ac:dyDescent="0.35">
      <c r="A309">
        <f>IF(COUNTIF($L$3:L309,L309)=1,A308+1,A308)</f>
        <v>38</v>
      </c>
      <c r="B309">
        <f>IF(COUNTIF($K$3:K309,K309)=1,B308+1,B308)</f>
        <v>5</v>
      </c>
      <c r="C309">
        <f>IF(COUNTIF($J$3:J309,J309)=1,C308+1,C308)</f>
        <v>6</v>
      </c>
      <c r="D309">
        <f>IF(COUNTIF($E$3:E309,E309)=1,D308+1,D308)</f>
        <v>187</v>
      </c>
      <c r="E309" t="str">
        <f t="shared" si="33"/>
        <v>EB06</v>
      </c>
      <c r="F309">
        <f>IF(COUNTIF($G$3:G309,G309)=1,F308+1,F308)</f>
        <v>29</v>
      </c>
      <c r="G309" t="str">
        <f t="shared" si="34"/>
        <v>E06</v>
      </c>
      <c r="I309" s="4" t="s">
        <v>189</v>
      </c>
      <c r="J309" s="4" t="s">
        <v>118</v>
      </c>
      <c r="K309" s="4" t="s">
        <v>15</v>
      </c>
      <c r="L309" s="4" t="s">
        <v>17</v>
      </c>
      <c r="M309" s="4" t="s">
        <v>192</v>
      </c>
      <c r="N309" s="5">
        <v>85</v>
      </c>
      <c r="Q309" t="str">
        <f t="shared" si="35"/>
        <v/>
      </c>
      <c r="R309" t="str">
        <f t="shared" si="36"/>
        <v/>
      </c>
      <c r="S309" t="str">
        <f t="shared" si="37"/>
        <v/>
      </c>
      <c r="T309" t="str">
        <f t="shared" si="38"/>
        <v>EY09</v>
      </c>
      <c r="U309" t="str">
        <f t="shared" si="39"/>
        <v/>
      </c>
    </row>
    <row r="310" spans="1:21" x14ac:dyDescent="0.35">
      <c r="A310">
        <f>IF(COUNTIF($L$3:L310,L310)=1,A309+1,A309)</f>
        <v>38</v>
      </c>
      <c r="B310">
        <f>IF(COUNTIF($K$3:K310,K310)=1,B309+1,B309)</f>
        <v>5</v>
      </c>
      <c r="C310">
        <f>IF(COUNTIF($J$3:J310,J310)=1,C309+1,C309)</f>
        <v>6</v>
      </c>
      <c r="D310">
        <f>IF(COUNTIF($E$3:E310,E310)=1,D309+1,D309)</f>
        <v>187</v>
      </c>
      <c r="E310" t="str">
        <f t="shared" si="33"/>
        <v>EB06</v>
      </c>
      <c r="F310">
        <f>IF(COUNTIF($G$3:G310,G310)=1,F309+1,F309)</f>
        <v>29</v>
      </c>
      <c r="G310" t="str">
        <f t="shared" si="34"/>
        <v>E06</v>
      </c>
      <c r="I310" s="2" t="s">
        <v>189</v>
      </c>
      <c r="J310" s="2" t="s">
        <v>118</v>
      </c>
      <c r="K310" s="2" t="s">
        <v>15</v>
      </c>
      <c r="L310" s="2" t="s">
        <v>17</v>
      </c>
      <c r="M310" s="2" t="s">
        <v>193</v>
      </c>
      <c r="N310" s="3">
        <v>200</v>
      </c>
      <c r="Q310" t="str">
        <f t="shared" si="35"/>
        <v/>
      </c>
      <c r="R310" t="str">
        <f t="shared" si="36"/>
        <v/>
      </c>
      <c r="S310" t="str">
        <f t="shared" si="37"/>
        <v/>
      </c>
      <c r="T310" t="str">
        <f t="shared" si="38"/>
        <v>EZ09</v>
      </c>
      <c r="U310" t="str">
        <f t="shared" si="39"/>
        <v/>
      </c>
    </row>
    <row r="311" spans="1:21" x14ac:dyDescent="0.35">
      <c r="A311">
        <f>IF(COUNTIF($L$3:L311,L311)=1,A310+1,A310)</f>
        <v>38</v>
      </c>
      <c r="B311">
        <f>IF(COUNTIF($K$3:K311,K311)=1,B310+1,B310)</f>
        <v>5</v>
      </c>
      <c r="C311">
        <f>IF(COUNTIF($J$3:J311,J311)=1,C310+1,C310)</f>
        <v>6</v>
      </c>
      <c r="D311">
        <f>IF(COUNTIF($E$3:E311,E311)=1,D310+1,D310)</f>
        <v>187</v>
      </c>
      <c r="E311" t="str">
        <f t="shared" si="33"/>
        <v>EB06</v>
      </c>
      <c r="F311">
        <f>IF(COUNTIF($G$3:G311,G311)=1,F310+1,F310)</f>
        <v>29</v>
      </c>
      <c r="G311" t="str">
        <f t="shared" si="34"/>
        <v>E06</v>
      </c>
      <c r="I311" s="4" t="s">
        <v>189</v>
      </c>
      <c r="J311" s="4" t="s">
        <v>118</v>
      </c>
      <c r="K311" s="4" t="s">
        <v>15</v>
      </c>
      <c r="L311" s="4" t="s">
        <v>17</v>
      </c>
      <c r="M311" s="4" t="s">
        <v>195</v>
      </c>
      <c r="N311" s="5">
        <v>35</v>
      </c>
      <c r="Q311" t="str">
        <f t="shared" si="35"/>
        <v/>
      </c>
      <c r="R311" t="str">
        <f t="shared" si="36"/>
        <v/>
      </c>
      <c r="S311" t="str">
        <f t="shared" si="37"/>
        <v/>
      </c>
      <c r="T311" t="str">
        <f t="shared" si="38"/>
        <v>GA09</v>
      </c>
      <c r="U311" t="str">
        <f t="shared" si="39"/>
        <v/>
      </c>
    </row>
    <row r="312" spans="1:21" x14ac:dyDescent="0.35">
      <c r="A312">
        <f>IF(COUNTIF($L$3:L312,L312)=1,A311+1,A311)</f>
        <v>38</v>
      </c>
      <c r="B312">
        <f>IF(COUNTIF($K$3:K312,K312)=1,B311+1,B311)</f>
        <v>5</v>
      </c>
      <c r="C312">
        <f>IF(COUNTIF($J$3:J312,J312)=1,C311+1,C311)</f>
        <v>6</v>
      </c>
      <c r="D312">
        <f>IF(COUNTIF($E$3:E312,E312)=1,D311+1,D311)</f>
        <v>188</v>
      </c>
      <c r="E312" t="str">
        <f t="shared" si="33"/>
        <v>EC06</v>
      </c>
      <c r="F312">
        <f>IF(COUNTIF($G$3:G312,G312)=1,F311+1,F311)</f>
        <v>29</v>
      </c>
      <c r="G312" t="str">
        <f t="shared" si="34"/>
        <v>E06</v>
      </c>
      <c r="I312" s="2" t="s">
        <v>189</v>
      </c>
      <c r="J312" s="2" t="s">
        <v>118</v>
      </c>
      <c r="K312" s="2" t="s">
        <v>15</v>
      </c>
      <c r="L312" s="2" t="s">
        <v>160</v>
      </c>
      <c r="M312" s="2" t="s">
        <v>8</v>
      </c>
      <c r="N312" s="3">
        <v>19</v>
      </c>
      <c r="Q312" t="str">
        <f t="shared" si="35"/>
        <v/>
      </c>
      <c r="R312" t="str">
        <f t="shared" si="36"/>
        <v/>
      </c>
      <c r="S312" t="str">
        <f t="shared" si="37"/>
        <v/>
      </c>
      <c r="T312" t="str">
        <f t="shared" si="38"/>
        <v>GB09</v>
      </c>
      <c r="U312" t="str">
        <f t="shared" si="39"/>
        <v/>
      </c>
    </row>
    <row r="313" spans="1:21" x14ac:dyDescent="0.35">
      <c r="A313">
        <f>IF(COUNTIF($L$3:L313,L313)=1,A312+1,A312)</f>
        <v>38</v>
      </c>
      <c r="B313">
        <f>IF(COUNTIF($K$3:K313,K313)=1,B312+1,B312)</f>
        <v>5</v>
      </c>
      <c r="C313">
        <f>IF(COUNTIF($J$3:J313,J313)=1,C312+1,C312)</f>
        <v>6</v>
      </c>
      <c r="D313">
        <f>IF(COUNTIF($E$3:E313,E313)=1,D312+1,D312)</f>
        <v>189</v>
      </c>
      <c r="E313" t="str">
        <f t="shared" si="33"/>
        <v>ED06</v>
      </c>
      <c r="F313">
        <f>IF(COUNTIF($G$3:G313,G313)=1,F312+1,F312)</f>
        <v>29</v>
      </c>
      <c r="G313" t="str">
        <f t="shared" si="34"/>
        <v>E06</v>
      </c>
      <c r="I313" s="4" t="s">
        <v>189</v>
      </c>
      <c r="J313" s="4" t="s">
        <v>118</v>
      </c>
      <c r="K313" s="4" t="s">
        <v>15</v>
      </c>
      <c r="L313" s="4" t="s">
        <v>161</v>
      </c>
      <c r="M313" s="4" t="s">
        <v>8</v>
      </c>
      <c r="N313" s="5">
        <v>2500</v>
      </c>
      <c r="Q313" t="str">
        <f t="shared" si="35"/>
        <v/>
      </c>
      <c r="R313" t="str">
        <f t="shared" si="36"/>
        <v/>
      </c>
      <c r="S313" t="str">
        <f t="shared" si="37"/>
        <v/>
      </c>
      <c r="T313" t="str">
        <f t="shared" si="38"/>
        <v>GC09</v>
      </c>
      <c r="U313" t="str">
        <f t="shared" si="39"/>
        <v/>
      </c>
    </row>
    <row r="314" spans="1:21" x14ac:dyDescent="0.35">
      <c r="A314">
        <f>IF(COUNTIF($L$3:L314,L314)=1,A313+1,A313)</f>
        <v>38</v>
      </c>
      <c r="B314">
        <f>IF(COUNTIF($K$3:K314,K314)=1,B313+1,B313)</f>
        <v>5</v>
      </c>
      <c r="C314">
        <f>IF(COUNTIF($J$3:J314,J314)=1,C313+1,C313)</f>
        <v>6</v>
      </c>
      <c r="D314">
        <f>IF(COUNTIF($E$3:E314,E314)=1,D313+1,D313)</f>
        <v>190</v>
      </c>
      <c r="E314" t="str">
        <f t="shared" si="33"/>
        <v>EE06</v>
      </c>
      <c r="F314">
        <f>IF(COUNTIF($G$3:G314,G314)=1,F313+1,F313)</f>
        <v>29</v>
      </c>
      <c r="G314" t="str">
        <f t="shared" si="34"/>
        <v>E06</v>
      </c>
      <c r="I314" s="2" t="s">
        <v>189</v>
      </c>
      <c r="J314" s="2" t="s">
        <v>118</v>
      </c>
      <c r="K314" s="2" t="s">
        <v>15</v>
      </c>
      <c r="L314" s="2" t="s">
        <v>163</v>
      </c>
      <c r="M314" s="2" t="s">
        <v>8</v>
      </c>
      <c r="N314" s="3">
        <v>300</v>
      </c>
      <c r="Q314" t="str">
        <f t="shared" si="35"/>
        <v/>
      </c>
      <c r="R314" t="str">
        <f t="shared" si="36"/>
        <v/>
      </c>
      <c r="S314" t="str">
        <f t="shared" si="37"/>
        <v/>
      </c>
      <c r="T314" t="str">
        <f t="shared" si="38"/>
        <v>GD09</v>
      </c>
      <c r="U314" t="str">
        <f t="shared" si="39"/>
        <v/>
      </c>
    </row>
    <row r="315" spans="1:21" x14ac:dyDescent="0.35">
      <c r="A315">
        <f>IF(COUNTIF($L$3:L315,L315)=1,A314+1,A314)</f>
        <v>38</v>
      </c>
      <c r="B315">
        <f>IF(COUNTIF($K$3:K315,K315)=1,B314+1,B314)</f>
        <v>5</v>
      </c>
      <c r="C315">
        <f>IF(COUNTIF($J$3:J315,J315)=1,C314+1,C314)</f>
        <v>6</v>
      </c>
      <c r="D315">
        <f>IF(COUNTIF($E$3:E315,E315)=1,D314+1,D314)</f>
        <v>191</v>
      </c>
      <c r="E315" t="str">
        <f t="shared" si="33"/>
        <v>EF06</v>
      </c>
      <c r="F315">
        <f>IF(COUNTIF($G$3:G315,G315)=1,F314+1,F314)</f>
        <v>29</v>
      </c>
      <c r="G315" t="str">
        <f t="shared" si="34"/>
        <v>E06</v>
      </c>
      <c r="I315" s="4" t="s">
        <v>189</v>
      </c>
      <c r="J315" s="4" t="s">
        <v>118</v>
      </c>
      <c r="K315" s="4" t="s">
        <v>15</v>
      </c>
      <c r="L315" s="4" t="s">
        <v>18</v>
      </c>
      <c r="M315" s="4" t="s">
        <v>8</v>
      </c>
      <c r="N315" s="5">
        <v>200</v>
      </c>
      <c r="Q315" t="str">
        <f t="shared" si="35"/>
        <v/>
      </c>
      <c r="R315" t="str">
        <f t="shared" si="36"/>
        <v/>
      </c>
      <c r="S315" t="str">
        <f t="shared" si="37"/>
        <v/>
      </c>
      <c r="T315" t="str">
        <f t="shared" si="38"/>
        <v>GF09</v>
      </c>
      <c r="U315" t="str">
        <f t="shared" si="39"/>
        <v/>
      </c>
    </row>
    <row r="316" spans="1:21" x14ac:dyDescent="0.35">
      <c r="A316">
        <f>IF(COUNTIF($L$3:L316,L316)=1,A315+1,A315)</f>
        <v>38</v>
      </c>
      <c r="B316">
        <f>IF(COUNTIF($K$3:K316,K316)=1,B315+1,B315)</f>
        <v>5</v>
      </c>
      <c r="C316">
        <f>IF(COUNTIF($J$3:J316,J316)=1,C315+1,C315)</f>
        <v>6</v>
      </c>
      <c r="D316">
        <f>IF(COUNTIF($E$3:E316,E316)=1,D315+1,D315)</f>
        <v>192</v>
      </c>
      <c r="E316" t="str">
        <f t="shared" si="33"/>
        <v>EG06</v>
      </c>
      <c r="F316">
        <f>IF(COUNTIF($G$3:G316,G316)=1,F315+1,F315)</f>
        <v>29</v>
      </c>
      <c r="G316" t="str">
        <f t="shared" si="34"/>
        <v>E06</v>
      </c>
      <c r="I316" s="2" t="s">
        <v>189</v>
      </c>
      <c r="J316" s="2" t="s">
        <v>118</v>
      </c>
      <c r="K316" s="2" t="s">
        <v>15</v>
      </c>
      <c r="L316" s="2" t="s">
        <v>19</v>
      </c>
      <c r="M316" s="2" t="s">
        <v>8</v>
      </c>
      <c r="N316" s="3">
        <v>1200</v>
      </c>
      <c r="Q316" t="str">
        <f t="shared" si="35"/>
        <v/>
      </c>
      <c r="R316" t="str">
        <f t="shared" si="36"/>
        <v/>
      </c>
      <c r="S316" t="str">
        <f t="shared" si="37"/>
        <v/>
      </c>
      <c r="T316" t="str">
        <f t="shared" si="38"/>
        <v>GG09</v>
      </c>
      <c r="U316" t="str">
        <f t="shared" si="39"/>
        <v/>
      </c>
    </row>
    <row r="317" spans="1:21" x14ac:dyDescent="0.35">
      <c r="A317">
        <f>IF(COUNTIF($L$3:L317,L317)=1,A316+1,A316)</f>
        <v>38</v>
      </c>
      <c r="B317">
        <f>IF(COUNTIF($K$3:K317,K317)=1,B316+1,B316)</f>
        <v>5</v>
      </c>
      <c r="C317">
        <f>IF(COUNTIF($J$3:J317,J317)=1,C316+1,C316)</f>
        <v>6</v>
      </c>
      <c r="D317">
        <f>IF(COUNTIF($E$3:E317,E317)=1,D316+1,D316)</f>
        <v>193</v>
      </c>
      <c r="E317" t="str">
        <f t="shared" si="33"/>
        <v>EH06</v>
      </c>
      <c r="F317">
        <f>IF(COUNTIF($G$3:G317,G317)=1,F316+1,F316)</f>
        <v>29</v>
      </c>
      <c r="G317" t="str">
        <f t="shared" si="34"/>
        <v>E06</v>
      </c>
      <c r="I317" s="4" t="s">
        <v>189</v>
      </c>
      <c r="J317" s="4" t="s">
        <v>118</v>
      </c>
      <c r="K317" s="4" t="s">
        <v>15</v>
      </c>
      <c r="L317" s="4" t="s">
        <v>20</v>
      </c>
      <c r="M317" s="4" t="s">
        <v>8</v>
      </c>
      <c r="N317" s="5">
        <v>145</v>
      </c>
      <c r="Q317" t="str">
        <f t="shared" si="35"/>
        <v/>
      </c>
      <c r="R317" t="str">
        <f t="shared" si="36"/>
        <v/>
      </c>
      <c r="S317" t="str">
        <f t="shared" si="37"/>
        <v/>
      </c>
      <c r="T317" t="str">
        <f t="shared" si="38"/>
        <v>N 09</v>
      </c>
      <c r="U317" t="str">
        <f t="shared" si="39"/>
        <v/>
      </c>
    </row>
    <row r="318" spans="1:21" x14ac:dyDescent="0.35">
      <c r="A318">
        <f>IF(COUNTIF($L$3:L318,L318)=1,A317+1,A317)</f>
        <v>38</v>
      </c>
      <c r="B318">
        <f>IF(COUNTIF($K$3:K318,K318)=1,B317+1,B317)</f>
        <v>5</v>
      </c>
      <c r="C318">
        <f>IF(COUNTIF($J$3:J318,J318)=1,C317+1,C317)</f>
        <v>6</v>
      </c>
      <c r="D318">
        <f>IF(COUNTIF($E$3:E318,E318)=1,D317+1,D317)</f>
        <v>193</v>
      </c>
      <c r="E318" t="str">
        <f t="shared" si="33"/>
        <v>EH06</v>
      </c>
      <c r="F318">
        <f>IF(COUNTIF($G$3:G318,G318)=1,F317+1,F317)</f>
        <v>29</v>
      </c>
      <c r="G318" t="str">
        <f t="shared" si="34"/>
        <v>E06</v>
      </c>
      <c r="I318" s="2" t="s">
        <v>189</v>
      </c>
      <c r="J318" s="2" t="s">
        <v>118</v>
      </c>
      <c r="K318" s="2" t="s">
        <v>15</v>
      </c>
      <c r="L318" s="2" t="s">
        <v>20</v>
      </c>
      <c r="M318" s="2" t="s">
        <v>199</v>
      </c>
      <c r="N318" s="3">
        <v>165</v>
      </c>
      <c r="Q318" t="str">
        <f t="shared" si="35"/>
        <v/>
      </c>
      <c r="R318" t="str">
        <f t="shared" si="36"/>
        <v/>
      </c>
      <c r="S318" t="str">
        <f t="shared" si="37"/>
        <v/>
      </c>
      <c r="T318" t="str">
        <f t="shared" si="38"/>
        <v>AA10</v>
      </c>
      <c r="U318" t="str">
        <f t="shared" si="39"/>
        <v/>
      </c>
    </row>
    <row r="319" spans="1:21" x14ac:dyDescent="0.35">
      <c r="A319">
        <f>IF(COUNTIF($L$3:L319,L319)=1,A318+1,A318)</f>
        <v>38</v>
      </c>
      <c r="B319">
        <f>IF(COUNTIF($K$3:K319,K319)=1,B318+1,B318)</f>
        <v>5</v>
      </c>
      <c r="C319">
        <f>IF(COUNTIF($J$3:J319,J319)=1,C318+1,C318)</f>
        <v>6</v>
      </c>
      <c r="D319">
        <f>IF(COUNTIF($E$3:E319,E319)=1,D318+1,D318)</f>
        <v>194</v>
      </c>
      <c r="E319" t="str">
        <f t="shared" si="33"/>
        <v>EK06</v>
      </c>
      <c r="F319">
        <f>IF(COUNTIF($G$3:G319,G319)=1,F318+1,F318)</f>
        <v>29</v>
      </c>
      <c r="G319" t="str">
        <f t="shared" si="34"/>
        <v>E06</v>
      </c>
      <c r="I319" s="4" t="s">
        <v>189</v>
      </c>
      <c r="J319" s="4" t="s">
        <v>118</v>
      </c>
      <c r="K319" s="4" t="s">
        <v>15</v>
      </c>
      <c r="L319" s="4" t="s">
        <v>21</v>
      </c>
      <c r="M319" s="4" t="s">
        <v>200</v>
      </c>
      <c r="N319" s="5">
        <v>128</v>
      </c>
      <c r="Q319" t="str">
        <f t="shared" si="35"/>
        <v/>
      </c>
      <c r="R319" t="str">
        <f t="shared" si="36"/>
        <v/>
      </c>
      <c r="S319" t="str">
        <f t="shared" si="37"/>
        <v/>
      </c>
      <c r="T319" t="str">
        <f t="shared" si="38"/>
        <v>AC10</v>
      </c>
      <c r="U319" t="str">
        <f t="shared" si="39"/>
        <v/>
      </c>
    </row>
    <row r="320" spans="1:21" x14ac:dyDescent="0.35">
      <c r="A320">
        <f>IF(COUNTIF($L$3:L320,L320)=1,A319+1,A319)</f>
        <v>38</v>
      </c>
      <c r="B320">
        <f>IF(COUNTIF($K$3:K320,K320)=1,B319+1,B319)</f>
        <v>5</v>
      </c>
      <c r="C320">
        <f>IF(COUNTIF($J$3:J320,J320)=1,C319+1,C319)</f>
        <v>6</v>
      </c>
      <c r="D320">
        <f>IF(COUNTIF($E$3:E320,E320)=1,D319+1,D319)</f>
        <v>194</v>
      </c>
      <c r="E320" t="str">
        <f t="shared" si="33"/>
        <v>EK06</v>
      </c>
      <c r="F320">
        <f>IF(COUNTIF($G$3:G320,G320)=1,F319+1,F319)</f>
        <v>29</v>
      </c>
      <c r="G320" t="str">
        <f t="shared" si="34"/>
        <v>E06</v>
      </c>
      <c r="I320" s="2" t="s">
        <v>189</v>
      </c>
      <c r="J320" s="2" t="s">
        <v>118</v>
      </c>
      <c r="K320" s="2" t="s">
        <v>15</v>
      </c>
      <c r="L320" s="2" t="s">
        <v>21</v>
      </c>
      <c r="M320" s="2" t="s">
        <v>201</v>
      </c>
      <c r="N320" s="3">
        <v>5806</v>
      </c>
      <c r="Q320" t="str">
        <f t="shared" si="35"/>
        <v/>
      </c>
      <c r="R320" t="str">
        <f t="shared" si="36"/>
        <v/>
      </c>
      <c r="S320" t="str">
        <f t="shared" si="37"/>
        <v/>
      </c>
      <c r="T320" t="str">
        <f t="shared" si="38"/>
        <v>AE10</v>
      </c>
      <c r="U320" t="str">
        <f t="shared" si="39"/>
        <v/>
      </c>
    </row>
    <row r="321" spans="1:21" x14ac:dyDescent="0.35">
      <c r="A321">
        <f>IF(COUNTIF($L$3:L321,L321)=1,A320+1,A320)</f>
        <v>38</v>
      </c>
      <c r="B321">
        <f>IF(COUNTIF($K$3:K321,K321)=1,B320+1,B320)</f>
        <v>5</v>
      </c>
      <c r="C321">
        <f>IF(COUNTIF($J$3:J321,J321)=1,C320+1,C320)</f>
        <v>6</v>
      </c>
      <c r="D321">
        <f>IF(COUNTIF($E$3:E321,E321)=1,D320+1,D320)</f>
        <v>194</v>
      </c>
      <c r="E321" t="str">
        <f t="shared" si="33"/>
        <v>EK06</v>
      </c>
      <c r="F321">
        <f>IF(COUNTIF($G$3:G321,G321)=1,F320+1,F320)</f>
        <v>29</v>
      </c>
      <c r="G321" t="str">
        <f t="shared" si="34"/>
        <v>E06</v>
      </c>
      <c r="I321" s="4" t="s">
        <v>189</v>
      </c>
      <c r="J321" s="4" t="s">
        <v>118</v>
      </c>
      <c r="K321" s="4" t="s">
        <v>15</v>
      </c>
      <c r="L321" s="4" t="s">
        <v>21</v>
      </c>
      <c r="M321" s="4" t="s">
        <v>203</v>
      </c>
      <c r="N321" s="5">
        <v>66</v>
      </c>
      <c r="Q321" t="str">
        <f t="shared" si="35"/>
        <v/>
      </c>
      <c r="R321" t="str">
        <f t="shared" si="36"/>
        <v/>
      </c>
      <c r="S321" t="str">
        <f t="shared" si="37"/>
        <v/>
      </c>
      <c r="T321" t="str">
        <f t="shared" si="38"/>
        <v>BA10</v>
      </c>
      <c r="U321" t="str">
        <f t="shared" si="39"/>
        <v/>
      </c>
    </row>
    <row r="322" spans="1:21" x14ac:dyDescent="0.35">
      <c r="A322">
        <f>IF(COUNTIF($L$3:L322,L322)=1,A321+1,A321)</f>
        <v>38</v>
      </c>
      <c r="B322">
        <f>IF(COUNTIF($K$3:K322,K322)=1,B321+1,B321)</f>
        <v>5</v>
      </c>
      <c r="C322">
        <f>IF(COUNTIF($J$3:J322,J322)=1,C321+1,C321)</f>
        <v>6</v>
      </c>
      <c r="D322">
        <f>IF(COUNTIF($E$3:E322,E322)=1,D321+1,D321)</f>
        <v>194</v>
      </c>
      <c r="E322" t="str">
        <f t="shared" si="33"/>
        <v>EK06</v>
      </c>
      <c r="F322">
        <f>IF(COUNTIF($G$3:G322,G322)=1,F321+1,F321)</f>
        <v>29</v>
      </c>
      <c r="G322" t="str">
        <f t="shared" si="34"/>
        <v>E06</v>
      </c>
      <c r="I322" s="2" t="s">
        <v>189</v>
      </c>
      <c r="J322" s="2" t="s">
        <v>118</v>
      </c>
      <c r="K322" s="2" t="s">
        <v>15</v>
      </c>
      <c r="L322" s="2" t="s">
        <v>21</v>
      </c>
      <c r="M322" s="2" t="s">
        <v>204</v>
      </c>
      <c r="N322" s="3">
        <v>118</v>
      </c>
      <c r="Q322" t="str">
        <f t="shared" si="35"/>
        <v/>
      </c>
      <c r="R322" t="str">
        <f t="shared" si="36"/>
        <v/>
      </c>
      <c r="S322" t="str">
        <f t="shared" si="37"/>
        <v/>
      </c>
      <c r="T322" t="str">
        <f t="shared" si="38"/>
        <v>BB10</v>
      </c>
      <c r="U322" t="str">
        <f t="shared" si="39"/>
        <v/>
      </c>
    </row>
    <row r="323" spans="1:21" x14ac:dyDescent="0.35">
      <c r="A323">
        <f>IF(COUNTIF($L$3:L323,L323)=1,A322+1,A322)</f>
        <v>38</v>
      </c>
      <c r="B323">
        <f>IF(COUNTIF($K$3:K323,K323)=1,B322+1,B322)</f>
        <v>5</v>
      </c>
      <c r="C323">
        <f>IF(COUNTIF($J$3:J323,J323)=1,C322+1,C322)</f>
        <v>6</v>
      </c>
      <c r="D323">
        <f>IF(COUNTIF($E$3:E323,E323)=1,D322+1,D322)</f>
        <v>195</v>
      </c>
      <c r="E323" t="str">
        <f t="shared" si="33"/>
        <v>EL06</v>
      </c>
      <c r="F323">
        <f>IF(COUNTIF($G$3:G323,G323)=1,F322+1,F322)</f>
        <v>29</v>
      </c>
      <c r="G323" t="str">
        <f t="shared" si="34"/>
        <v>E06</v>
      </c>
      <c r="I323" s="4" t="s">
        <v>189</v>
      </c>
      <c r="J323" s="4" t="s">
        <v>118</v>
      </c>
      <c r="K323" s="4" t="s">
        <v>15</v>
      </c>
      <c r="L323" s="4" t="s">
        <v>22</v>
      </c>
      <c r="M323" s="4" t="s">
        <v>8</v>
      </c>
      <c r="N323" s="5">
        <v>100</v>
      </c>
      <c r="Q323" t="str">
        <f t="shared" si="35"/>
        <v/>
      </c>
      <c r="R323" t="str">
        <f t="shared" si="36"/>
        <v/>
      </c>
      <c r="S323" t="str">
        <f t="shared" si="37"/>
        <v/>
      </c>
      <c r="T323" t="str">
        <f t="shared" si="38"/>
        <v>BC10</v>
      </c>
      <c r="U323" t="str">
        <f t="shared" si="39"/>
        <v/>
      </c>
    </row>
    <row r="324" spans="1:21" x14ac:dyDescent="0.35">
      <c r="A324">
        <f>IF(COUNTIF($L$3:L324,L324)=1,A323+1,A323)</f>
        <v>38</v>
      </c>
      <c r="B324">
        <f>IF(COUNTIF($K$3:K324,K324)=1,B323+1,B323)</f>
        <v>5</v>
      </c>
      <c r="C324">
        <f>IF(COUNTIF($J$3:J324,J324)=1,C323+1,C323)</f>
        <v>6</v>
      </c>
      <c r="D324">
        <f>IF(COUNTIF($E$3:E324,E324)=1,D323+1,D323)</f>
        <v>195</v>
      </c>
      <c r="E324" t="str">
        <f t="shared" ref="E324:E387" si="40">TRIM(CONCATENATE(L324,J324))</f>
        <v>EL06</v>
      </c>
      <c r="F324">
        <f>IF(COUNTIF($G$3:G324,G324)=1,F323+1,F323)</f>
        <v>29</v>
      </c>
      <c r="G324" t="str">
        <f t="shared" ref="G324:G387" si="41">TRIM(CONCATENATE(K324,J324))</f>
        <v>E06</v>
      </c>
      <c r="I324" s="2" t="s">
        <v>189</v>
      </c>
      <c r="J324" s="2" t="s">
        <v>118</v>
      </c>
      <c r="K324" s="2" t="s">
        <v>15</v>
      </c>
      <c r="L324" s="2" t="s">
        <v>22</v>
      </c>
      <c r="M324" s="2" t="s">
        <v>205</v>
      </c>
      <c r="N324" s="3">
        <v>70</v>
      </c>
      <c r="Q324" t="str">
        <f t="shared" ref="Q324:Q387" si="42">IFERROR(VLOOKUP(ROW()-2,$B$2:$L$5000,10,FALSE),"")</f>
        <v/>
      </c>
      <c r="R324" t="str">
        <f t="shared" ref="R324:R387" si="43">IFERROR(VLOOKUP(ROW()-2,$A$2:$L$5000,12,FALSE),"")</f>
        <v/>
      </c>
      <c r="S324" t="str">
        <f t="shared" ref="S324:S387" si="44">IFERROR(VLOOKUP(ROW()-2,$C$2:$J$5000,8,FALSE),"")</f>
        <v/>
      </c>
      <c r="T324" t="str">
        <f t="shared" ref="T324:T387" si="45">IFERROR(VLOOKUP(ROW()-2,$D$2:$E$5000,2,FALSE),"")</f>
        <v>BD10</v>
      </c>
      <c r="U324" t="str">
        <f t="shared" ref="U324:U387" si="46">IFERROR(VLOOKUP(ROW()-2,$F$2:$G$5000,2,FALSE),"")</f>
        <v/>
      </c>
    </row>
    <row r="325" spans="1:21" x14ac:dyDescent="0.35">
      <c r="A325">
        <f>IF(COUNTIF($L$3:L325,L325)=1,A324+1,A324)</f>
        <v>38</v>
      </c>
      <c r="B325">
        <f>IF(COUNTIF($K$3:K325,K325)=1,B324+1,B324)</f>
        <v>5</v>
      </c>
      <c r="C325">
        <f>IF(COUNTIF($J$3:J325,J325)=1,C324+1,C324)</f>
        <v>6</v>
      </c>
      <c r="D325">
        <f>IF(COUNTIF($E$3:E325,E325)=1,D324+1,D324)</f>
        <v>195</v>
      </c>
      <c r="E325" t="str">
        <f t="shared" si="40"/>
        <v>EL06</v>
      </c>
      <c r="F325">
        <f>IF(COUNTIF($G$3:G325,G325)=1,F324+1,F324)</f>
        <v>29</v>
      </c>
      <c r="G325" t="str">
        <f t="shared" si="41"/>
        <v>E06</v>
      </c>
      <c r="I325" s="4" t="s">
        <v>189</v>
      </c>
      <c r="J325" s="4" t="s">
        <v>118</v>
      </c>
      <c r="K325" s="4" t="s">
        <v>15</v>
      </c>
      <c r="L325" s="4" t="s">
        <v>22</v>
      </c>
      <c r="M325" s="4" t="s">
        <v>206</v>
      </c>
      <c r="N325" s="5">
        <v>85</v>
      </c>
      <c r="Q325" t="str">
        <f t="shared" si="42"/>
        <v/>
      </c>
      <c r="R325" t="str">
        <f t="shared" si="43"/>
        <v/>
      </c>
      <c r="S325" t="str">
        <f t="shared" si="44"/>
        <v/>
      </c>
      <c r="T325" t="str">
        <f t="shared" si="45"/>
        <v>BF10</v>
      </c>
      <c r="U325" t="str">
        <f t="shared" si="46"/>
        <v/>
      </c>
    </row>
    <row r="326" spans="1:21" x14ac:dyDescent="0.35">
      <c r="A326">
        <f>IF(COUNTIF($L$3:L326,L326)=1,A325+1,A325)</f>
        <v>38</v>
      </c>
      <c r="B326">
        <f>IF(COUNTIF($K$3:K326,K326)=1,B325+1,B325)</f>
        <v>5</v>
      </c>
      <c r="C326">
        <f>IF(COUNTIF($J$3:J326,J326)=1,C325+1,C325)</f>
        <v>6</v>
      </c>
      <c r="D326">
        <f>IF(COUNTIF($E$3:E326,E326)=1,D325+1,D325)</f>
        <v>195</v>
      </c>
      <c r="E326" t="str">
        <f t="shared" si="40"/>
        <v>EL06</v>
      </c>
      <c r="F326">
        <f>IF(COUNTIF($G$3:G326,G326)=1,F325+1,F325)</f>
        <v>29</v>
      </c>
      <c r="G326" t="str">
        <f t="shared" si="41"/>
        <v>E06</v>
      </c>
      <c r="I326" s="2" t="s">
        <v>189</v>
      </c>
      <c r="J326" s="2" t="s">
        <v>118</v>
      </c>
      <c r="K326" s="2" t="s">
        <v>15</v>
      </c>
      <c r="L326" s="2" t="s">
        <v>22</v>
      </c>
      <c r="M326" s="2" t="s">
        <v>207</v>
      </c>
      <c r="N326" s="3">
        <v>1266</v>
      </c>
      <c r="Q326" t="str">
        <f t="shared" si="42"/>
        <v/>
      </c>
      <c r="R326" t="str">
        <f t="shared" si="43"/>
        <v/>
      </c>
      <c r="S326" t="str">
        <f t="shared" si="44"/>
        <v/>
      </c>
      <c r="T326" t="str">
        <f t="shared" si="45"/>
        <v>BH10</v>
      </c>
      <c r="U326" t="str">
        <f t="shared" si="46"/>
        <v/>
      </c>
    </row>
    <row r="327" spans="1:21" x14ac:dyDescent="0.35">
      <c r="A327">
        <f>IF(COUNTIF($L$3:L327,L327)=1,A326+1,A326)</f>
        <v>38</v>
      </c>
      <c r="B327">
        <f>IF(COUNTIF($K$3:K327,K327)=1,B326+1,B326)</f>
        <v>5</v>
      </c>
      <c r="C327">
        <f>IF(COUNTIF($J$3:J327,J327)=1,C326+1,C326)</f>
        <v>6</v>
      </c>
      <c r="D327">
        <f>IF(COUNTIF($E$3:E327,E327)=1,D326+1,D326)</f>
        <v>195</v>
      </c>
      <c r="E327" t="str">
        <f t="shared" si="40"/>
        <v>EL06</v>
      </c>
      <c r="F327">
        <f>IF(COUNTIF($G$3:G327,G327)=1,F326+1,F326)</f>
        <v>29</v>
      </c>
      <c r="G327" t="str">
        <f t="shared" si="41"/>
        <v>E06</v>
      </c>
      <c r="I327" s="4" t="s">
        <v>189</v>
      </c>
      <c r="J327" s="4" t="s">
        <v>118</v>
      </c>
      <c r="K327" s="4" t="s">
        <v>15</v>
      </c>
      <c r="L327" s="4" t="s">
        <v>22</v>
      </c>
      <c r="M327" s="4" t="s">
        <v>209</v>
      </c>
      <c r="N327" s="5">
        <v>175</v>
      </c>
      <c r="Q327" t="str">
        <f t="shared" si="42"/>
        <v/>
      </c>
      <c r="R327" t="str">
        <f t="shared" si="43"/>
        <v/>
      </c>
      <c r="S327" t="str">
        <f t="shared" si="44"/>
        <v/>
      </c>
      <c r="T327" t="str">
        <f t="shared" si="45"/>
        <v>C 10</v>
      </c>
      <c r="U327" t="str">
        <f t="shared" si="46"/>
        <v/>
      </c>
    </row>
    <row r="328" spans="1:21" x14ac:dyDescent="0.35">
      <c r="A328">
        <f>IF(COUNTIF($L$3:L328,L328)=1,A327+1,A327)</f>
        <v>38</v>
      </c>
      <c r="B328">
        <f>IF(COUNTIF($K$3:K328,K328)=1,B327+1,B327)</f>
        <v>5</v>
      </c>
      <c r="C328">
        <f>IF(COUNTIF($J$3:J328,J328)=1,C327+1,C327)</f>
        <v>6</v>
      </c>
      <c r="D328">
        <f>IF(COUNTIF($E$3:E328,E328)=1,D327+1,D327)</f>
        <v>196</v>
      </c>
      <c r="E328" t="str">
        <f t="shared" si="40"/>
        <v>EM06</v>
      </c>
      <c r="F328">
        <f>IF(COUNTIF($G$3:G328,G328)=1,F327+1,F327)</f>
        <v>29</v>
      </c>
      <c r="G328" t="str">
        <f t="shared" si="41"/>
        <v>E06</v>
      </c>
      <c r="I328" s="2" t="s">
        <v>189</v>
      </c>
      <c r="J328" s="2" t="s">
        <v>118</v>
      </c>
      <c r="K328" s="2" t="s">
        <v>15</v>
      </c>
      <c r="L328" s="2" t="s">
        <v>106</v>
      </c>
      <c r="M328" s="2" t="s">
        <v>8</v>
      </c>
      <c r="N328" s="3">
        <v>3203</v>
      </c>
      <c r="Q328" t="str">
        <f t="shared" si="42"/>
        <v/>
      </c>
      <c r="R328" t="str">
        <f t="shared" si="43"/>
        <v/>
      </c>
      <c r="S328" t="str">
        <f t="shared" si="44"/>
        <v/>
      </c>
      <c r="T328" t="str">
        <f t="shared" si="45"/>
        <v>EA10</v>
      </c>
      <c r="U328" t="str">
        <f t="shared" si="46"/>
        <v/>
      </c>
    </row>
    <row r="329" spans="1:21" x14ac:dyDescent="0.35">
      <c r="A329">
        <f>IF(COUNTIF($L$3:L329,L329)=1,A328+1,A328)</f>
        <v>38</v>
      </c>
      <c r="B329">
        <f>IF(COUNTIF($K$3:K329,K329)=1,B328+1,B328)</f>
        <v>5</v>
      </c>
      <c r="C329">
        <f>IF(COUNTIF($J$3:J329,J329)=1,C328+1,C328)</f>
        <v>6</v>
      </c>
      <c r="D329">
        <f>IF(COUNTIF($E$3:E329,E329)=1,D328+1,D328)</f>
        <v>197</v>
      </c>
      <c r="E329" t="str">
        <f t="shared" si="40"/>
        <v>EN06</v>
      </c>
      <c r="F329">
        <f>IF(COUNTIF($G$3:G329,G329)=1,F328+1,F328)</f>
        <v>29</v>
      </c>
      <c r="G329" t="str">
        <f t="shared" si="41"/>
        <v>E06</v>
      </c>
      <c r="I329" s="4" t="s">
        <v>189</v>
      </c>
      <c r="J329" s="4" t="s">
        <v>118</v>
      </c>
      <c r="K329" s="4" t="s">
        <v>15</v>
      </c>
      <c r="L329" s="4" t="s">
        <v>23</v>
      </c>
      <c r="M329" s="4" t="s">
        <v>8</v>
      </c>
      <c r="N329" s="5">
        <v>1795</v>
      </c>
      <c r="Q329" t="str">
        <f t="shared" si="42"/>
        <v/>
      </c>
      <c r="R329" t="str">
        <f t="shared" si="43"/>
        <v/>
      </c>
      <c r="S329" t="str">
        <f t="shared" si="44"/>
        <v/>
      </c>
      <c r="T329" t="str">
        <f t="shared" si="45"/>
        <v>EB10</v>
      </c>
      <c r="U329" t="str">
        <f t="shared" si="46"/>
        <v/>
      </c>
    </row>
    <row r="330" spans="1:21" x14ac:dyDescent="0.35">
      <c r="A330">
        <f>IF(COUNTIF($L$3:L330,L330)=1,A329+1,A329)</f>
        <v>38</v>
      </c>
      <c r="B330">
        <f>IF(COUNTIF($K$3:K330,K330)=1,B329+1,B329)</f>
        <v>5</v>
      </c>
      <c r="C330">
        <f>IF(COUNTIF($J$3:J330,J330)=1,C329+1,C329)</f>
        <v>6</v>
      </c>
      <c r="D330">
        <f>IF(COUNTIF($E$3:E330,E330)=1,D329+1,D329)</f>
        <v>197</v>
      </c>
      <c r="E330" t="str">
        <f t="shared" si="40"/>
        <v>EN06</v>
      </c>
      <c r="F330">
        <f>IF(COUNTIF($G$3:G330,G330)=1,F329+1,F329)</f>
        <v>29</v>
      </c>
      <c r="G330" t="str">
        <f t="shared" si="41"/>
        <v>E06</v>
      </c>
      <c r="I330" s="2" t="s">
        <v>189</v>
      </c>
      <c r="J330" s="2" t="s">
        <v>118</v>
      </c>
      <c r="K330" s="2" t="s">
        <v>15</v>
      </c>
      <c r="L330" s="2" t="s">
        <v>23</v>
      </c>
      <c r="M330" s="2" t="s">
        <v>212</v>
      </c>
      <c r="N330" s="3">
        <v>42</v>
      </c>
      <c r="Q330" t="str">
        <f t="shared" si="42"/>
        <v/>
      </c>
      <c r="R330" t="str">
        <f t="shared" si="43"/>
        <v/>
      </c>
      <c r="S330" t="str">
        <f t="shared" si="44"/>
        <v/>
      </c>
      <c r="T330" t="str">
        <f t="shared" si="45"/>
        <v>EC10</v>
      </c>
      <c r="U330" t="str">
        <f t="shared" si="46"/>
        <v/>
      </c>
    </row>
    <row r="331" spans="1:21" x14ac:dyDescent="0.35">
      <c r="A331">
        <f>IF(COUNTIF($L$3:L331,L331)=1,A330+1,A330)</f>
        <v>38</v>
      </c>
      <c r="B331">
        <f>IF(COUNTIF($K$3:K331,K331)=1,B330+1,B330)</f>
        <v>5</v>
      </c>
      <c r="C331">
        <f>IF(COUNTIF($J$3:J331,J331)=1,C330+1,C330)</f>
        <v>6</v>
      </c>
      <c r="D331">
        <f>IF(COUNTIF($E$3:E331,E331)=1,D330+1,D330)</f>
        <v>197</v>
      </c>
      <c r="E331" t="str">
        <f t="shared" si="40"/>
        <v>EN06</v>
      </c>
      <c r="F331">
        <f>IF(COUNTIF($G$3:G331,G331)=1,F330+1,F330)</f>
        <v>29</v>
      </c>
      <c r="G331" t="str">
        <f t="shared" si="41"/>
        <v>E06</v>
      </c>
      <c r="I331" s="4" t="s">
        <v>189</v>
      </c>
      <c r="J331" s="4" t="s">
        <v>118</v>
      </c>
      <c r="K331" s="4" t="s">
        <v>15</v>
      </c>
      <c r="L331" s="4" t="s">
        <v>23</v>
      </c>
      <c r="M331" s="4" t="s">
        <v>213</v>
      </c>
      <c r="N331" s="5">
        <v>115</v>
      </c>
      <c r="Q331" t="str">
        <f t="shared" si="42"/>
        <v/>
      </c>
      <c r="R331" t="str">
        <f t="shared" si="43"/>
        <v/>
      </c>
      <c r="S331" t="str">
        <f t="shared" si="44"/>
        <v/>
      </c>
      <c r="T331" t="str">
        <f t="shared" si="45"/>
        <v>ED10</v>
      </c>
      <c r="U331" t="str">
        <f t="shared" si="46"/>
        <v/>
      </c>
    </row>
    <row r="332" spans="1:21" x14ac:dyDescent="0.35">
      <c r="A332">
        <f>IF(COUNTIF($L$3:L332,L332)=1,A331+1,A331)</f>
        <v>38</v>
      </c>
      <c r="B332">
        <f>IF(COUNTIF($K$3:K332,K332)=1,B331+1,B331)</f>
        <v>5</v>
      </c>
      <c r="C332">
        <f>IF(COUNTIF($J$3:J332,J332)=1,C331+1,C331)</f>
        <v>6</v>
      </c>
      <c r="D332">
        <f>IF(COUNTIF($E$3:E332,E332)=1,D331+1,D331)</f>
        <v>198</v>
      </c>
      <c r="E332" t="str">
        <f t="shared" si="40"/>
        <v>EP06</v>
      </c>
      <c r="F332">
        <f>IF(COUNTIF($G$3:G332,G332)=1,F331+1,F331)</f>
        <v>29</v>
      </c>
      <c r="G332" t="str">
        <f t="shared" si="41"/>
        <v>E06</v>
      </c>
      <c r="I332" s="2" t="s">
        <v>189</v>
      </c>
      <c r="J332" s="2" t="s">
        <v>118</v>
      </c>
      <c r="K332" s="2" t="s">
        <v>15</v>
      </c>
      <c r="L332" s="2" t="s">
        <v>24</v>
      </c>
      <c r="M332" s="2" t="s">
        <v>216</v>
      </c>
      <c r="N332" s="3">
        <v>119</v>
      </c>
      <c r="Q332" t="str">
        <f t="shared" si="42"/>
        <v/>
      </c>
      <c r="R332" t="str">
        <f t="shared" si="43"/>
        <v/>
      </c>
      <c r="S332" t="str">
        <f t="shared" si="44"/>
        <v/>
      </c>
      <c r="T332" t="str">
        <f t="shared" si="45"/>
        <v>EE10</v>
      </c>
      <c r="U332" t="str">
        <f t="shared" si="46"/>
        <v/>
      </c>
    </row>
    <row r="333" spans="1:21" x14ac:dyDescent="0.35">
      <c r="A333">
        <f>IF(COUNTIF($L$3:L333,L333)=1,A332+1,A332)</f>
        <v>38</v>
      </c>
      <c r="B333">
        <f>IF(COUNTIF($K$3:K333,K333)=1,B332+1,B332)</f>
        <v>5</v>
      </c>
      <c r="C333">
        <f>IF(COUNTIF($J$3:J333,J333)=1,C332+1,C332)</f>
        <v>6</v>
      </c>
      <c r="D333">
        <f>IF(COUNTIF($E$3:E333,E333)=1,D332+1,D332)</f>
        <v>199</v>
      </c>
      <c r="E333" t="str">
        <f t="shared" si="40"/>
        <v>ER06</v>
      </c>
      <c r="F333">
        <f>IF(COUNTIF($G$3:G333,G333)=1,F332+1,F332)</f>
        <v>29</v>
      </c>
      <c r="G333" t="str">
        <f t="shared" si="41"/>
        <v>E06</v>
      </c>
      <c r="I333" s="4" t="s">
        <v>189</v>
      </c>
      <c r="J333" s="4" t="s">
        <v>118</v>
      </c>
      <c r="K333" s="4" t="s">
        <v>15</v>
      </c>
      <c r="L333" s="4" t="s">
        <v>25</v>
      </c>
      <c r="M333" s="4" t="s">
        <v>8</v>
      </c>
      <c r="N333" s="5">
        <v>50</v>
      </c>
      <c r="Q333" t="str">
        <f t="shared" si="42"/>
        <v/>
      </c>
      <c r="R333" t="str">
        <f t="shared" si="43"/>
        <v/>
      </c>
      <c r="S333" t="str">
        <f t="shared" si="44"/>
        <v/>
      </c>
      <c r="T333" t="str">
        <f t="shared" si="45"/>
        <v>EF10</v>
      </c>
      <c r="U333" t="str">
        <f t="shared" si="46"/>
        <v/>
      </c>
    </row>
    <row r="334" spans="1:21" x14ac:dyDescent="0.35">
      <c r="A334">
        <f>IF(COUNTIF($L$3:L334,L334)=1,A333+1,A333)</f>
        <v>38</v>
      </c>
      <c r="B334">
        <f>IF(COUNTIF($K$3:K334,K334)=1,B333+1,B333)</f>
        <v>5</v>
      </c>
      <c r="C334">
        <f>IF(COUNTIF($J$3:J334,J334)=1,C333+1,C333)</f>
        <v>6</v>
      </c>
      <c r="D334">
        <f>IF(COUNTIF($E$3:E334,E334)=1,D333+1,D333)</f>
        <v>199</v>
      </c>
      <c r="E334" t="str">
        <f t="shared" si="40"/>
        <v>ER06</v>
      </c>
      <c r="F334">
        <f>IF(COUNTIF($G$3:G334,G334)=1,F333+1,F333)</f>
        <v>29</v>
      </c>
      <c r="G334" t="str">
        <f t="shared" si="41"/>
        <v>E06</v>
      </c>
      <c r="I334" s="2" t="s">
        <v>189</v>
      </c>
      <c r="J334" s="2" t="s">
        <v>118</v>
      </c>
      <c r="K334" s="2" t="s">
        <v>15</v>
      </c>
      <c r="L334" s="2" t="s">
        <v>25</v>
      </c>
      <c r="M334" s="2" t="s">
        <v>217</v>
      </c>
      <c r="N334" s="3">
        <v>93</v>
      </c>
      <c r="Q334" t="str">
        <f t="shared" si="42"/>
        <v/>
      </c>
      <c r="R334" t="str">
        <f t="shared" si="43"/>
        <v/>
      </c>
      <c r="S334" t="str">
        <f t="shared" si="44"/>
        <v/>
      </c>
      <c r="T334" t="str">
        <f t="shared" si="45"/>
        <v>EG10</v>
      </c>
      <c r="U334" t="str">
        <f t="shared" si="46"/>
        <v/>
      </c>
    </row>
    <row r="335" spans="1:21" x14ac:dyDescent="0.35">
      <c r="A335">
        <f>IF(COUNTIF($L$3:L335,L335)=1,A334+1,A334)</f>
        <v>38</v>
      </c>
      <c r="B335">
        <f>IF(COUNTIF($K$3:K335,K335)=1,B334+1,B334)</f>
        <v>5</v>
      </c>
      <c r="C335">
        <f>IF(COUNTIF($J$3:J335,J335)=1,C334+1,C334)</f>
        <v>6</v>
      </c>
      <c r="D335">
        <f>IF(COUNTIF($E$3:E335,E335)=1,D334+1,D334)</f>
        <v>199</v>
      </c>
      <c r="E335" t="str">
        <f t="shared" si="40"/>
        <v>ER06</v>
      </c>
      <c r="F335">
        <f>IF(COUNTIF($G$3:G335,G335)=1,F334+1,F334)</f>
        <v>29</v>
      </c>
      <c r="G335" t="str">
        <f t="shared" si="41"/>
        <v>E06</v>
      </c>
      <c r="I335" s="4" t="s">
        <v>189</v>
      </c>
      <c r="J335" s="4" t="s">
        <v>118</v>
      </c>
      <c r="K335" s="4" t="s">
        <v>15</v>
      </c>
      <c r="L335" s="4" t="s">
        <v>25</v>
      </c>
      <c r="M335" s="4" t="s">
        <v>218</v>
      </c>
      <c r="N335" s="5">
        <v>1250</v>
      </c>
      <c r="Q335" t="str">
        <f t="shared" si="42"/>
        <v/>
      </c>
      <c r="R335" t="str">
        <f t="shared" si="43"/>
        <v/>
      </c>
      <c r="S335" t="str">
        <f t="shared" si="44"/>
        <v/>
      </c>
      <c r="T335" t="str">
        <f t="shared" si="45"/>
        <v>EH10</v>
      </c>
      <c r="U335" t="str">
        <f t="shared" si="46"/>
        <v/>
      </c>
    </row>
    <row r="336" spans="1:21" x14ac:dyDescent="0.35">
      <c r="A336">
        <f>IF(COUNTIF($L$3:L336,L336)=1,A335+1,A335)</f>
        <v>38</v>
      </c>
      <c r="B336">
        <f>IF(COUNTIF($K$3:K336,K336)=1,B335+1,B335)</f>
        <v>5</v>
      </c>
      <c r="C336">
        <f>IF(COUNTIF($J$3:J336,J336)=1,C335+1,C335)</f>
        <v>6</v>
      </c>
      <c r="D336">
        <f>IF(COUNTIF($E$3:E336,E336)=1,D335+1,D335)</f>
        <v>199</v>
      </c>
      <c r="E336" t="str">
        <f t="shared" si="40"/>
        <v>ER06</v>
      </c>
      <c r="F336">
        <f>IF(COUNTIF($G$3:G336,G336)=1,F335+1,F335)</f>
        <v>29</v>
      </c>
      <c r="G336" t="str">
        <f t="shared" si="41"/>
        <v>E06</v>
      </c>
      <c r="I336" s="4" t="s">
        <v>189</v>
      </c>
      <c r="J336" s="4" t="s">
        <v>118</v>
      </c>
      <c r="K336" s="4" t="s">
        <v>15</v>
      </c>
      <c r="L336" s="4" t="s">
        <v>25</v>
      </c>
      <c r="M336" s="4" t="s">
        <v>219</v>
      </c>
      <c r="N336" s="5">
        <v>150</v>
      </c>
      <c r="Q336" t="str">
        <f t="shared" si="42"/>
        <v/>
      </c>
      <c r="R336" t="str">
        <f t="shared" si="43"/>
        <v/>
      </c>
      <c r="S336" t="str">
        <f t="shared" si="44"/>
        <v/>
      </c>
      <c r="T336" t="str">
        <f t="shared" si="45"/>
        <v>EK10</v>
      </c>
      <c r="U336" t="str">
        <f t="shared" si="46"/>
        <v/>
      </c>
    </row>
    <row r="337" spans="1:21" x14ac:dyDescent="0.35">
      <c r="A337">
        <f>IF(COUNTIF($L$3:L337,L337)=1,A336+1,A336)</f>
        <v>38</v>
      </c>
      <c r="B337">
        <f>IF(COUNTIF($K$3:K337,K337)=1,B336+1,B336)</f>
        <v>5</v>
      </c>
      <c r="C337">
        <f>IF(COUNTIF($J$3:J337,J337)=1,C336+1,C336)</f>
        <v>6</v>
      </c>
      <c r="D337">
        <f>IF(COUNTIF($E$3:E337,E337)=1,D336+1,D336)</f>
        <v>199</v>
      </c>
      <c r="E337" t="str">
        <f t="shared" si="40"/>
        <v>ER06</v>
      </c>
      <c r="F337">
        <f>IF(COUNTIF($G$3:G337,G337)=1,F336+1,F336)</f>
        <v>29</v>
      </c>
      <c r="G337" t="str">
        <f t="shared" si="41"/>
        <v>E06</v>
      </c>
      <c r="I337" s="2" t="s">
        <v>189</v>
      </c>
      <c r="J337" s="2" t="s">
        <v>118</v>
      </c>
      <c r="K337" s="2" t="s">
        <v>15</v>
      </c>
      <c r="L337" s="2" t="s">
        <v>25</v>
      </c>
      <c r="M337" s="2" t="s">
        <v>220</v>
      </c>
      <c r="N337" s="3">
        <v>1960</v>
      </c>
      <c r="Q337" t="str">
        <f t="shared" si="42"/>
        <v/>
      </c>
      <c r="R337" t="str">
        <f t="shared" si="43"/>
        <v/>
      </c>
      <c r="S337" t="str">
        <f t="shared" si="44"/>
        <v/>
      </c>
      <c r="T337" t="str">
        <f t="shared" si="45"/>
        <v>EL10</v>
      </c>
      <c r="U337" t="str">
        <f t="shared" si="46"/>
        <v/>
      </c>
    </row>
    <row r="338" spans="1:21" x14ac:dyDescent="0.35">
      <c r="A338">
        <f>IF(COUNTIF($L$3:L338,L338)=1,A337+1,A337)</f>
        <v>38</v>
      </c>
      <c r="B338">
        <f>IF(COUNTIF($K$3:K338,K338)=1,B337+1,B337)</f>
        <v>5</v>
      </c>
      <c r="C338">
        <f>IF(COUNTIF($J$3:J338,J338)=1,C337+1,C337)</f>
        <v>6</v>
      </c>
      <c r="D338">
        <f>IF(COUNTIF($E$3:E338,E338)=1,D337+1,D337)</f>
        <v>200</v>
      </c>
      <c r="E338" t="str">
        <f t="shared" si="40"/>
        <v>ES06</v>
      </c>
      <c r="F338">
        <f>IF(COUNTIF($G$3:G338,G338)=1,F337+1,F337)</f>
        <v>29</v>
      </c>
      <c r="G338" t="str">
        <f t="shared" si="41"/>
        <v>E06</v>
      </c>
      <c r="I338" s="4" t="s">
        <v>189</v>
      </c>
      <c r="J338" s="4" t="s">
        <v>118</v>
      </c>
      <c r="K338" s="4" t="s">
        <v>15</v>
      </c>
      <c r="L338" s="4" t="s">
        <v>164</v>
      </c>
      <c r="M338" s="4" t="s">
        <v>8</v>
      </c>
      <c r="N338" s="5">
        <v>315</v>
      </c>
      <c r="Q338" t="str">
        <f t="shared" si="42"/>
        <v/>
      </c>
      <c r="R338" t="str">
        <f t="shared" si="43"/>
        <v/>
      </c>
      <c r="S338" t="str">
        <f t="shared" si="44"/>
        <v/>
      </c>
      <c r="T338" t="str">
        <f t="shared" si="45"/>
        <v>EM10</v>
      </c>
      <c r="U338" t="str">
        <f t="shared" si="46"/>
        <v/>
      </c>
    </row>
    <row r="339" spans="1:21" x14ac:dyDescent="0.35">
      <c r="A339">
        <f>IF(COUNTIF($L$3:L339,L339)=1,A338+1,A338)</f>
        <v>38</v>
      </c>
      <c r="B339">
        <f>IF(COUNTIF($K$3:K339,K339)=1,B338+1,B338)</f>
        <v>5</v>
      </c>
      <c r="C339">
        <f>IF(COUNTIF($J$3:J339,J339)=1,C338+1,C338)</f>
        <v>6</v>
      </c>
      <c r="D339">
        <f>IF(COUNTIF($E$3:E339,E339)=1,D338+1,D338)</f>
        <v>201</v>
      </c>
      <c r="E339" t="str">
        <f t="shared" si="40"/>
        <v>ET06</v>
      </c>
      <c r="F339">
        <f>IF(COUNTIF($G$3:G339,G339)=1,F338+1,F338)</f>
        <v>29</v>
      </c>
      <c r="G339" t="str">
        <f t="shared" si="41"/>
        <v>E06</v>
      </c>
      <c r="I339" s="2" t="s">
        <v>189</v>
      </c>
      <c r="J339" s="2" t="s">
        <v>118</v>
      </c>
      <c r="K339" s="2" t="s">
        <v>15</v>
      </c>
      <c r="L339" s="2" t="s">
        <v>125</v>
      </c>
      <c r="M339" s="2" t="s">
        <v>8</v>
      </c>
      <c r="N339" s="3">
        <v>674</v>
      </c>
      <c r="Q339" t="str">
        <f t="shared" si="42"/>
        <v/>
      </c>
      <c r="R339" t="str">
        <f t="shared" si="43"/>
        <v/>
      </c>
      <c r="S339" t="str">
        <f t="shared" si="44"/>
        <v/>
      </c>
      <c r="T339" t="str">
        <f t="shared" si="45"/>
        <v>EN10</v>
      </c>
      <c r="U339" t="str">
        <f t="shared" si="46"/>
        <v/>
      </c>
    </row>
    <row r="340" spans="1:21" x14ac:dyDescent="0.35">
      <c r="A340">
        <f>IF(COUNTIF($L$3:L340,L340)=1,A339+1,A339)</f>
        <v>38</v>
      </c>
      <c r="B340">
        <f>IF(COUNTIF($K$3:K340,K340)=1,B339+1,B339)</f>
        <v>5</v>
      </c>
      <c r="C340">
        <f>IF(COUNTIF($J$3:J340,J340)=1,C339+1,C339)</f>
        <v>6</v>
      </c>
      <c r="D340">
        <f>IF(COUNTIF($E$3:E340,E340)=1,D339+1,D339)</f>
        <v>202</v>
      </c>
      <c r="E340" t="str">
        <f t="shared" si="40"/>
        <v>EV06</v>
      </c>
      <c r="F340">
        <f>IF(COUNTIF($G$3:G340,G340)=1,F339+1,F339)</f>
        <v>29</v>
      </c>
      <c r="G340" t="str">
        <f t="shared" si="41"/>
        <v>E06</v>
      </c>
      <c r="I340" s="4" t="s">
        <v>189</v>
      </c>
      <c r="J340" s="4" t="s">
        <v>118</v>
      </c>
      <c r="K340" s="4" t="s">
        <v>15</v>
      </c>
      <c r="L340" s="4" t="s">
        <v>188</v>
      </c>
      <c r="M340" s="4" t="s">
        <v>8</v>
      </c>
      <c r="N340" s="5">
        <v>48</v>
      </c>
      <c r="Q340" t="str">
        <f t="shared" si="42"/>
        <v/>
      </c>
      <c r="R340" t="str">
        <f t="shared" si="43"/>
        <v/>
      </c>
      <c r="S340" t="str">
        <f t="shared" si="44"/>
        <v/>
      </c>
      <c r="T340" t="str">
        <f t="shared" si="45"/>
        <v>EP10</v>
      </c>
      <c r="U340" t="str">
        <f t="shared" si="46"/>
        <v/>
      </c>
    </row>
    <row r="341" spans="1:21" x14ac:dyDescent="0.35">
      <c r="A341">
        <f>IF(COUNTIF($L$3:L341,L341)=1,A340+1,A340)</f>
        <v>38</v>
      </c>
      <c r="B341">
        <f>IF(COUNTIF($K$3:K341,K341)=1,B340+1,B340)</f>
        <v>5</v>
      </c>
      <c r="C341">
        <f>IF(COUNTIF($J$3:J341,J341)=1,C340+1,C340)</f>
        <v>6</v>
      </c>
      <c r="D341">
        <f>IF(COUNTIF($E$3:E341,E341)=1,D340+1,D340)</f>
        <v>203</v>
      </c>
      <c r="E341" t="str">
        <f t="shared" si="40"/>
        <v>EY06</v>
      </c>
      <c r="F341">
        <f>IF(COUNTIF($G$3:G341,G341)=1,F340+1,F340)</f>
        <v>29</v>
      </c>
      <c r="G341" t="str">
        <f t="shared" si="41"/>
        <v>E06</v>
      </c>
      <c r="I341" s="2" t="s">
        <v>189</v>
      </c>
      <c r="J341" s="2" t="s">
        <v>118</v>
      </c>
      <c r="K341" s="2" t="s">
        <v>15</v>
      </c>
      <c r="L341" s="2" t="s">
        <v>107</v>
      </c>
      <c r="M341" s="2" t="s">
        <v>8</v>
      </c>
      <c r="N341" s="3">
        <v>25</v>
      </c>
      <c r="Q341" t="str">
        <f t="shared" si="42"/>
        <v/>
      </c>
      <c r="R341" t="str">
        <f t="shared" si="43"/>
        <v/>
      </c>
      <c r="S341" t="str">
        <f t="shared" si="44"/>
        <v/>
      </c>
      <c r="T341" t="str">
        <f t="shared" si="45"/>
        <v>ER10</v>
      </c>
      <c r="U341" t="str">
        <f t="shared" si="46"/>
        <v/>
      </c>
    </row>
    <row r="342" spans="1:21" x14ac:dyDescent="0.35">
      <c r="A342">
        <f>IF(COUNTIF($L$3:L342,L342)=1,A341+1,A341)</f>
        <v>38</v>
      </c>
      <c r="B342">
        <f>IF(COUNTIF($K$3:K342,K342)=1,B341+1,B341)</f>
        <v>5</v>
      </c>
      <c r="C342">
        <f>IF(COUNTIF($J$3:J342,J342)=1,C341+1,C341)</f>
        <v>6</v>
      </c>
      <c r="D342">
        <f>IF(COUNTIF($E$3:E342,E342)=1,D341+1,D341)</f>
        <v>204</v>
      </c>
      <c r="E342" t="str">
        <f t="shared" si="40"/>
        <v>EZ06</v>
      </c>
      <c r="F342">
        <f>IF(COUNTIF($G$3:G342,G342)=1,F341+1,F341)</f>
        <v>29</v>
      </c>
      <c r="G342" t="str">
        <f t="shared" si="41"/>
        <v>E06</v>
      </c>
      <c r="I342" s="4" t="s">
        <v>189</v>
      </c>
      <c r="J342" s="4" t="s">
        <v>118</v>
      </c>
      <c r="K342" s="4" t="s">
        <v>15</v>
      </c>
      <c r="L342" s="4" t="s">
        <v>108</v>
      </c>
      <c r="M342" s="4" t="s">
        <v>8</v>
      </c>
      <c r="N342" s="5">
        <v>175</v>
      </c>
      <c r="Q342" t="str">
        <f t="shared" si="42"/>
        <v/>
      </c>
      <c r="R342" t="str">
        <f t="shared" si="43"/>
        <v/>
      </c>
      <c r="S342" t="str">
        <f t="shared" si="44"/>
        <v/>
      </c>
      <c r="T342" t="str">
        <f t="shared" si="45"/>
        <v>ES10</v>
      </c>
      <c r="U342" t="str">
        <f t="shared" si="46"/>
        <v/>
      </c>
    </row>
    <row r="343" spans="1:21" x14ac:dyDescent="0.35">
      <c r="A343">
        <f>IF(COUNTIF($L$3:L343,L343)=1,A342+1,A342)</f>
        <v>38</v>
      </c>
      <c r="B343">
        <f>IF(COUNTIF($K$3:K343,K343)=1,B342+1,B342)</f>
        <v>5</v>
      </c>
      <c r="C343">
        <f>IF(COUNTIF($J$3:J343,J343)=1,C342+1,C342)</f>
        <v>6</v>
      </c>
      <c r="D343">
        <f>IF(COUNTIF($E$3:E343,E343)=1,D342+1,D342)</f>
        <v>205</v>
      </c>
      <c r="E343" t="str">
        <f t="shared" si="40"/>
        <v>GA06</v>
      </c>
      <c r="F343">
        <f>IF(COUNTIF($G$3:G343,G343)=1,F342+1,F342)</f>
        <v>30</v>
      </c>
      <c r="G343" t="str">
        <f t="shared" si="41"/>
        <v>G06</v>
      </c>
      <c r="I343" s="2" t="s">
        <v>189</v>
      </c>
      <c r="J343" s="2" t="s">
        <v>118</v>
      </c>
      <c r="K343" s="2" t="s">
        <v>26</v>
      </c>
      <c r="L343" s="2" t="s">
        <v>27</v>
      </c>
      <c r="M343" s="2" t="s">
        <v>8</v>
      </c>
      <c r="N343" s="3">
        <v>950</v>
      </c>
      <c r="Q343" t="str">
        <f t="shared" si="42"/>
        <v/>
      </c>
      <c r="R343" t="str">
        <f t="shared" si="43"/>
        <v/>
      </c>
      <c r="S343" t="str">
        <f t="shared" si="44"/>
        <v/>
      </c>
      <c r="T343" t="str">
        <f t="shared" si="45"/>
        <v>EV10</v>
      </c>
      <c r="U343" t="str">
        <f t="shared" si="46"/>
        <v/>
      </c>
    </row>
    <row r="344" spans="1:21" x14ac:dyDescent="0.35">
      <c r="A344">
        <f>IF(COUNTIF($L$3:L344,L344)=1,A343+1,A343)</f>
        <v>38</v>
      </c>
      <c r="B344">
        <f>IF(COUNTIF($K$3:K344,K344)=1,B343+1,B343)</f>
        <v>5</v>
      </c>
      <c r="C344">
        <f>IF(COUNTIF($J$3:J344,J344)=1,C343+1,C343)</f>
        <v>6</v>
      </c>
      <c r="D344">
        <f>IF(COUNTIF($E$3:E344,E344)=1,D343+1,D343)</f>
        <v>206</v>
      </c>
      <c r="E344" t="str">
        <f t="shared" si="40"/>
        <v>GB06</v>
      </c>
      <c r="F344">
        <f>IF(COUNTIF($G$3:G344,G344)=1,F343+1,F343)</f>
        <v>30</v>
      </c>
      <c r="G344" t="str">
        <f t="shared" si="41"/>
        <v>G06</v>
      </c>
      <c r="I344" s="4" t="s">
        <v>189</v>
      </c>
      <c r="J344" s="4" t="s">
        <v>118</v>
      </c>
      <c r="K344" s="4" t="s">
        <v>26</v>
      </c>
      <c r="L344" s="4" t="s">
        <v>165</v>
      </c>
      <c r="M344" s="4" t="s">
        <v>8</v>
      </c>
      <c r="N344" s="5">
        <v>200</v>
      </c>
      <c r="Q344" t="str">
        <f t="shared" si="42"/>
        <v/>
      </c>
      <c r="R344" t="str">
        <f t="shared" si="43"/>
        <v/>
      </c>
      <c r="S344" t="str">
        <f t="shared" si="44"/>
        <v/>
      </c>
      <c r="T344" t="str">
        <f t="shared" si="45"/>
        <v>EW10</v>
      </c>
      <c r="U344" t="str">
        <f t="shared" si="46"/>
        <v/>
      </c>
    </row>
    <row r="345" spans="1:21" x14ac:dyDescent="0.35">
      <c r="A345">
        <f>IF(COUNTIF($L$3:L345,L345)=1,A344+1,A344)</f>
        <v>38</v>
      </c>
      <c r="B345">
        <f>IF(COUNTIF($K$3:K345,K345)=1,B344+1,B344)</f>
        <v>5</v>
      </c>
      <c r="C345">
        <f>IF(COUNTIF($J$3:J345,J345)=1,C344+1,C344)</f>
        <v>6</v>
      </c>
      <c r="D345">
        <f>IF(COUNTIF($E$3:E345,E345)=1,D344+1,D344)</f>
        <v>207</v>
      </c>
      <c r="E345" t="str">
        <f t="shared" si="40"/>
        <v>GC06</v>
      </c>
      <c r="F345">
        <f>IF(COUNTIF($G$3:G345,G345)=1,F344+1,F344)</f>
        <v>30</v>
      </c>
      <c r="G345" t="str">
        <f t="shared" si="41"/>
        <v>G06</v>
      </c>
      <c r="I345" s="2" t="s">
        <v>189</v>
      </c>
      <c r="J345" s="2" t="s">
        <v>118</v>
      </c>
      <c r="K345" s="2" t="s">
        <v>26</v>
      </c>
      <c r="L345" s="2" t="s">
        <v>28</v>
      </c>
      <c r="M345" s="2" t="s">
        <v>8</v>
      </c>
      <c r="N345" s="3">
        <v>950</v>
      </c>
      <c r="Q345" t="str">
        <f t="shared" si="42"/>
        <v/>
      </c>
      <c r="R345" t="str">
        <f t="shared" si="43"/>
        <v/>
      </c>
      <c r="S345" t="str">
        <f t="shared" si="44"/>
        <v/>
      </c>
      <c r="T345" t="str">
        <f t="shared" si="45"/>
        <v>EY10</v>
      </c>
      <c r="U345" t="str">
        <f t="shared" si="46"/>
        <v/>
      </c>
    </row>
    <row r="346" spans="1:21" x14ac:dyDescent="0.35">
      <c r="A346">
        <f>IF(COUNTIF($L$3:L346,L346)=1,A345+1,A345)</f>
        <v>38</v>
      </c>
      <c r="B346">
        <f>IF(COUNTIF($K$3:K346,K346)=1,B345+1,B345)</f>
        <v>5</v>
      </c>
      <c r="C346">
        <f>IF(COUNTIF($J$3:J346,J346)=1,C345+1,C345)</f>
        <v>6</v>
      </c>
      <c r="D346">
        <f>IF(COUNTIF($E$3:E346,E346)=1,D345+1,D345)</f>
        <v>208</v>
      </c>
      <c r="E346" t="str">
        <f t="shared" si="40"/>
        <v>GD06</v>
      </c>
      <c r="F346">
        <f>IF(COUNTIF($G$3:G346,G346)=1,F345+1,F345)</f>
        <v>30</v>
      </c>
      <c r="G346" t="str">
        <f t="shared" si="41"/>
        <v>G06</v>
      </c>
      <c r="I346" s="4" t="s">
        <v>189</v>
      </c>
      <c r="J346" s="4" t="s">
        <v>118</v>
      </c>
      <c r="K346" s="4" t="s">
        <v>26</v>
      </c>
      <c r="L346" s="4" t="s">
        <v>29</v>
      </c>
      <c r="M346" s="4" t="s">
        <v>8</v>
      </c>
      <c r="N346" s="5">
        <v>250</v>
      </c>
      <c r="Q346" t="str">
        <f t="shared" si="42"/>
        <v/>
      </c>
      <c r="R346" t="str">
        <f t="shared" si="43"/>
        <v/>
      </c>
      <c r="S346" t="str">
        <f t="shared" si="44"/>
        <v/>
      </c>
      <c r="T346" t="str">
        <f t="shared" si="45"/>
        <v>EZ10</v>
      </c>
      <c r="U346" t="str">
        <f t="shared" si="46"/>
        <v/>
      </c>
    </row>
    <row r="347" spans="1:21" x14ac:dyDescent="0.35">
      <c r="A347">
        <f>IF(COUNTIF($L$3:L347,L347)=1,A346+1,A346)</f>
        <v>38</v>
      </c>
      <c r="B347">
        <f>IF(COUNTIF($K$3:K347,K347)=1,B346+1,B346)</f>
        <v>5</v>
      </c>
      <c r="C347">
        <f>IF(COUNTIF($J$3:J347,J347)=1,C346+1,C346)</f>
        <v>6</v>
      </c>
      <c r="D347">
        <f>IF(COUNTIF($E$3:E347,E347)=1,D346+1,D346)</f>
        <v>209</v>
      </c>
      <c r="E347" t="str">
        <f t="shared" si="40"/>
        <v>GF06</v>
      </c>
      <c r="F347">
        <f>IF(COUNTIF($G$3:G347,G347)=1,F346+1,F346)</f>
        <v>30</v>
      </c>
      <c r="G347" t="str">
        <f t="shared" si="41"/>
        <v>G06</v>
      </c>
      <c r="I347" s="2" t="s">
        <v>189</v>
      </c>
      <c r="J347" s="2" t="s">
        <v>118</v>
      </c>
      <c r="K347" s="2" t="s">
        <v>26</v>
      </c>
      <c r="L347" s="2" t="s">
        <v>167</v>
      </c>
      <c r="M347" s="2" t="s">
        <v>8</v>
      </c>
      <c r="N347" s="3">
        <v>550</v>
      </c>
      <c r="Q347" t="str">
        <f t="shared" si="42"/>
        <v/>
      </c>
      <c r="R347" t="str">
        <f t="shared" si="43"/>
        <v/>
      </c>
      <c r="S347" t="str">
        <f t="shared" si="44"/>
        <v/>
      </c>
      <c r="T347" t="str">
        <f t="shared" si="45"/>
        <v>GA10</v>
      </c>
      <c r="U347" t="str">
        <f t="shared" si="46"/>
        <v/>
      </c>
    </row>
    <row r="348" spans="1:21" x14ac:dyDescent="0.35">
      <c r="A348">
        <f>IF(COUNTIF($L$3:L348,L348)=1,A347+1,A347)</f>
        <v>38</v>
      </c>
      <c r="B348">
        <f>IF(COUNTIF($K$3:K348,K348)=1,B347+1,B347)</f>
        <v>5</v>
      </c>
      <c r="C348">
        <f>IF(COUNTIF($J$3:J348,J348)=1,C347+1,C347)</f>
        <v>6</v>
      </c>
      <c r="D348">
        <f>IF(COUNTIF($E$3:E348,E348)=1,D347+1,D347)</f>
        <v>210</v>
      </c>
      <c r="E348" t="str">
        <f t="shared" si="40"/>
        <v>GG06</v>
      </c>
      <c r="F348">
        <f>IF(COUNTIF($G$3:G348,G348)=1,F347+1,F347)</f>
        <v>30</v>
      </c>
      <c r="G348" t="str">
        <f t="shared" si="41"/>
        <v>G06</v>
      </c>
      <c r="I348" s="4" t="s">
        <v>189</v>
      </c>
      <c r="J348" s="4" t="s">
        <v>118</v>
      </c>
      <c r="K348" s="4" t="s">
        <v>26</v>
      </c>
      <c r="L348" s="4" t="s">
        <v>169</v>
      </c>
      <c r="M348" s="4" t="s">
        <v>8</v>
      </c>
      <c r="N348" s="5">
        <v>300</v>
      </c>
      <c r="Q348" t="str">
        <f t="shared" si="42"/>
        <v/>
      </c>
      <c r="R348" t="str">
        <f t="shared" si="43"/>
        <v/>
      </c>
      <c r="S348" t="str">
        <f t="shared" si="44"/>
        <v/>
      </c>
      <c r="T348" t="str">
        <f t="shared" si="45"/>
        <v>GB10</v>
      </c>
      <c r="U348" t="str">
        <f t="shared" si="46"/>
        <v/>
      </c>
    </row>
    <row r="349" spans="1:21" x14ac:dyDescent="0.35">
      <c r="A349">
        <f>IF(COUNTIF($L$3:L349,L349)=1,A348+1,A348)</f>
        <v>38</v>
      </c>
      <c r="B349">
        <f>IF(COUNTIF($K$3:K349,K349)=1,B348+1,B348)</f>
        <v>5</v>
      </c>
      <c r="C349">
        <f>IF(COUNTIF($J$3:J349,J349)=1,C348+1,C348)</f>
        <v>7</v>
      </c>
      <c r="D349">
        <f>IF(COUNTIF($E$3:E349,E349)=1,D348+1,D348)</f>
        <v>211</v>
      </c>
      <c r="E349" t="str">
        <f t="shared" si="40"/>
        <v>AA07</v>
      </c>
      <c r="F349">
        <f>IF(COUNTIF($G$3:G349,G349)=1,F348+1,F348)</f>
        <v>31</v>
      </c>
      <c r="G349" t="str">
        <f t="shared" si="41"/>
        <v>A07</v>
      </c>
      <c r="I349" s="2" t="s">
        <v>189</v>
      </c>
      <c r="J349" s="2" t="s">
        <v>119</v>
      </c>
      <c r="K349" s="2" t="s">
        <v>5</v>
      </c>
      <c r="L349" s="2" t="s">
        <v>153</v>
      </c>
      <c r="M349" s="2" t="s">
        <v>8</v>
      </c>
      <c r="N349" s="3">
        <v>8242</v>
      </c>
      <c r="Q349" t="str">
        <f t="shared" si="42"/>
        <v/>
      </c>
      <c r="R349" t="str">
        <f t="shared" si="43"/>
        <v/>
      </c>
      <c r="S349" t="str">
        <f t="shared" si="44"/>
        <v/>
      </c>
      <c r="T349" t="str">
        <f t="shared" si="45"/>
        <v>GC10</v>
      </c>
      <c r="U349" t="str">
        <f t="shared" si="46"/>
        <v/>
      </c>
    </row>
    <row r="350" spans="1:21" x14ac:dyDescent="0.35">
      <c r="A350">
        <f>IF(COUNTIF($L$3:L350,L350)=1,A349+1,A349)</f>
        <v>38</v>
      </c>
      <c r="B350">
        <f>IF(COUNTIF($K$3:K350,K350)=1,B349+1,B349)</f>
        <v>5</v>
      </c>
      <c r="C350">
        <f>IF(COUNTIF($J$3:J350,J350)=1,C349+1,C349)</f>
        <v>7</v>
      </c>
      <c r="D350">
        <f>IF(COUNTIF($E$3:E350,E350)=1,D349+1,D349)</f>
        <v>212</v>
      </c>
      <c r="E350" t="str">
        <f t="shared" si="40"/>
        <v>AC07</v>
      </c>
      <c r="F350">
        <f>IF(COUNTIF($G$3:G350,G350)=1,F349+1,F349)</f>
        <v>31</v>
      </c>
      <c r="G350" t="str">
        <f t="shared" si="41"/>
        <v>A07</v>
      </c>
      <c r="I350" s="4" t="s">
        <v>189</v>
      </c>
      <c r="J350" s="4" t="s">
        <v>119</v>
      </c>
      <c r="K350" s="4" t="s">
        <v>5</v>
      </c>
      <c r="L350" s="4" t="s">
        <v>7</v>
      </c>
      <c r="M350" s="4" t="s">
        <v>8</v>
      </c>
      <c r="N350" s="5">
        <v>21791</v>
      </c>
      <c r="Q350" t="str">
        <f t="shared" si="42"/>
        <v/>
      </c>
      <c r="R350" t="str">
        <f t="shared" si="43"/>
        <v/>
      </c>
      <c r="S350" t="str">
        <f t="shared" si="44"/>
        <v/>
      </c>
      <c r="T350" t="str">
        <f t="shared" si="45"/>
        <v>GD10</v>
      </c>
      <c r="U350" t="str">
        <f t="shared" si="46"/>
        <v/>
      </c>
    </row>
    <row r="351" spans="1:21" x14ac:dyDescent="0.35">
      <c r="A351">
        <f>IF(COUNTIF($L$3:L351,L351)=1,A350+1,A350)</f>
        <v>38</v>
      </c>
      <c r="B351">
        <f>IF(COUNTIF($K$3:K351,K351)=1,B350+1,B350)</f>
        <v>5</v>
      </c>
      <c r="C351">
        <f>IF(COUNTIF($J$3:J351,J351)=1,C350+1,C350)</f>
        <v>7</v>
      </c>
      <c r="D351">
        <f>IF(COUNTIF($E$3:E351,E351)=1,D350+1,D350)</f>
        <v>213</v>
      </c>
      <c r="E351" t="str">
        <f t="shared" si="40"/>
        <v>AE07</v>
      </c>
      <c r="F351">
        <f>IF(COUNTIF($G$3:G351,G351)=1,F350+1,F350)</f>
        <v>31</v>
      </c>
      <c r="G351" t="str">
        <f t="shared" si="41"/>
        <v>A07</v>
      </c>
      <c r="I351" s="2" t="s">
        <v>189</v>
      </c>
      <c r="J351" s="2" t="s">
        <v>119</v>
      </c>
      <c r="K351" s="2" t="s">
        <v>5</v>
      </c>
      <c r="L351" s="2" t="s">
        <v>126</v>
      </c>
      <c r="M351" s="2" t="s">
        <v>8</v>
      </c>
      <c r="N351" s="3">
        <v>300</v>
      </c>
      <c r="Q351" t="str">
        <f t="shared" si="42"/>
        <v/>
      </c>
      <c r="R351" t="str">
        <f t="shared" si="43"/>
        <v/>
      </c>
      <c r="S351" t="str">
        <f t="shared" si="44"/>
        <v/>
      </c>
      <c r="T351" t="str">
        <f t="shared" si="45"/>
        <v>GF10</v>
      </c>
      <c r="U351" t="str">
        <f t="shared" si="46"/>
        <v/>
      </c>
    </row>
    <row r="352" spans="1:21" x14ac:dyDescent="0.35">
      <c r="A352">
        <f>IF(COUNTIF($L$3:L352,L352)=1,A351+1,A351)</f>
        <v>38</v>
      </c>
      <c r="B352">
        <f>IF(COUNTIF($K$3:K352,K352)=1,B351+1,B351)</f>
        <v>5</v>
      </c>
      <c r="C352">
        <f>IF(COUNTIF($J$3:J352,J352)=1,C351+1,C351)</f>
        <v>7</v>
      </c>
      <c r="D352">
        <f>IF(COUNTIF($E$3:E352,E352)=1,D351+1,D351)</f>
        <v>214</v>
      </c>
      <c r="E352" t="str">
        <f t="shared" si="40"/>
        <v>BA07</v>
      </c>
      <c r="F352">
        <f>IF(COUNTIF($G$3:G352,G352)=1,F351+1,F351)</f>
        <v>32</v>
      </c>
      <c r="G352" t="str">
        <f t="shared" si="41"/>
        <v>B07</v>
      </c>
      <c r="I352" s="4" t="s">
        <v>189</v>
      </c>
      <c r="J352" s="4" t="s">
        <v>119</v>
      </c>
      <c r="K352" s="4" t="s">
        <v>9</v>
      </c>
      <c r="L352" s="4" t="s">
        <v>10</v>
      </c>
      <c r="M352" s="4" t="s">
        <v>8</v>
      </c>
      <c r="N352" s="5">
        <v>1875</v>
      </c>
      <c r="Q352" t="str">
        <f t="shared" si="42"/>
        <v/>
      </c>
      <c r="R352" t="str">
        <f t="shared" si="43"/>
        <v/>
      </c>
      <c r="S352" t="str">
        <f t="shared" si="44"/>
        <v/>
      </c>
      <c r="T352" t="str">
        <f t="shared" si="45"/>
        <v>GG10</v>
      </c>
      <c r="U352" t="str">
        <f t="shared" si="46"/>
        <v/>
      </c>
    </row>
    <row r="353" spans="1:21" x14ac:dyDescent="0.35">
      <c r="A353">
        <f>IF(COUNTIF($L$3:L353,L353)=1,A352+1,A352)</f>
        <v>38</v>
      </c>
      <c r="B353">
        <f>IF(COUNTIF($K$3:K353,K353)=1,B352+1,B352)</f>
        <v>5</v>
      </c>
      <c r="C353">
        <f>IF(COUNTIF($J$3:J353,J353)=1,C352+1,C352)</f>
        <v>7</v>
      </c>
      <c r="D353">
        <f>IF(COUNTIF($E$3:E353,E353)=1,D352+1,D352)</f>
        <v>215</v>
      </c>
      <c r="E353" t="str">
        <f t="shared" si="40"/>
        <v>BB07</v>
      </c>
      <c r="F353">
        <f>IF(COUNTIF($G$3:G353,G353)=1,F352+1,F352)</f>
        <v>32</v>
      </c>
      <c r="G353" t="str">
        <f t="shared" si="41"/>
        <v>B07</v>
      </c>
      <c r="I353" s="2" t="s">
        <v>189</v>
      </c>
      <c r="J353" s="2" t="s">
        <v>119</v>
      </c>
      <c r="K353" s="2" t="s">
        <v>9</v>
      </c>
      <c r="L353" s="2" t="s">
        <v>11</v>
      </c>
      <c r="M353" s="2" t="s">
        <v>8</v>
      </c>
      <c r="N353" s="3">
        <v>3677</v>
      </c>
      <c r="Q353" t="str">
        <f t="shared" si="42"/>
        <v/>
      </c>
      <c r="R353" t="str">
        <f t="shared" si="43"/>
        <v/>
      </c>
      <c r="S353" t="str">
        <f t="shared" si="44"/>
        <v/>
      </c>
      <c r="T353" t="str">
        <f t="shared" si="45"/>
        <v>AA11</v>
      </c>
      <c r="U353" t="str">
        <f t="shared" si="46"/>
        <v/>
      </c>
    </row>
    <row r="354" spans="1:21" x14ac:dyDescent="0.35">
      <c r="A354">
        <f>IF(COUNTIF($L$3:L354,L354)=1,A353+1,A353)</f>
        <v>38</v>
      </c>
      <c r="B354">
        <f>IF(COUNTIF($K$3:K354,K354)=1,B353+1,B353)</f>
        <v>5</v>
      </c>
      <c r="C354">
        <f>IF(COUNTIF($J$3:J354,J354)=1,C353+1,C353)</f>
        <v>7</v>
      </c>
      <c r="D354">
        <f>IF(COUNTIF($E$3:E354,E354)=1,D353+1,D353)</f>
        <v>216</v>
      </c>
      <c r="E354" t="str">
        <f t="shared" si="40"/>
        <v>BC07</v>
      </c>
      <c r="F354">
        <f>IF(COUNTIF($G$3:G354,G354)=1,F353+1,F353)</f>
        <v>32</v>
      </c>
      <c r="G354" t="str">
        <f t="shared" si="41"/>
        <v>B07</v>
      </c>
      <c r="I354" s="4" t="s">
        <v>189</v>
      </c>
      <c r="J354" s="4" t="s">
        <v>119</v>
      </c>
      <c r="K354" s="4" t="s">
        <v>9</v>
      </c>
      <c r="L354" s="4" t="s">
        <v>12</v>
      </c>
      <c r="M354" s="4" t="s">
        <v>8</v>
      </c>
      <c r="N354" s="5">
        <v>204</v>
      </c>
      <c r="Q354" t="str">
        <f t="shared" si="42"/>
        <v/>
      </c>
      <c r="R354" t="str">
        <f t="shared" si="43"/>
        <v/>
      </c>
      <c r="S354" t="str">
        <f t="shared" si="44"/>
        <v/>
      </c>
      <c r="T354" t="str">
        <f t="shared" si="45"/>
        <v>AC11</v>
      </c>
      <c r="U354" t="str">
        <f t="shared" si="46"/>
        <v/>
      </c>
    </row>
    <row r="355" spans="1:21" x14ac:dyDescent="0.35">
      <c r="A355">
        <f>IF(COUNTIF($L$3:L355,L355)=1,A354+1,A354)</f>
        <v>38</v>
      </c>
      <c r="B355">
        <f>IF(COUNTIF($K$3:K355,K355)=1,B354+1,B354)</f>
        <v>5</v>
      </c>
      <c r="C355">
        <f>IF(COUNTIF($J$3:J355,J355)=1,C354+1,C354)</f>
        <v>7</v>
      </c>
      <c r="D355">
        <f>IF(COUNTIF($E$3:E355,E355)=1,D354+1,D354)</f>
        <v>217</v>
      </c>
      <c r="E355" t="str">
        <f t="shared" si="40"/>
        <v>BD07</v>
      </c>
      <c r="F355">
        <f>IF(COUNTIF($G$3:G355,G355)=1,F354+1,F354)</f>
        <v>32</v>
      </c>
      <c r="G355" t="str">
        <f t="shared" si="41"/>
        <v>B07</v>
      </c>
      <c r="I355" s="2" t="s">
        <v>189</v>
      </c>
      <c r="J355" s="2" t="s">
        <v>119</v>
      </c>
      <c r="K355" s="2" t="s">
        <v>9</v>
      </c>
      <c r="L355" s="2" t="s">
        <v>13</v>
      </c>
      <c r="M355" s="2" t="s">
        <v>8</v>
      </c>
      <c r="N355" s="3">
        <v>6391</v>
      </c>
      <c r="Q355" t="str">
        <f t="shared" si="42"/>
        <v/>
      </c>
      <c r="R355" t="str">
        <f t="shared" si="43"/>
        <v/>
      </c>
      <c r="S355" t="str">
        <f t="shared" si="44"/>
        <v/>
      </c>
      <c r="T355" t="str">
        <f t="shared" si="45"/>
        <v>AE11</v>
      </c>
      <c r="U355" t="str">
        <f t="shared" si="46"/>
        <v/>
      </c>
    </row>
    <row r="356" spans="1:21" x14ac:dyDescent="0.35">
      <c r="A356">
        <f>IF(COUNTIF($L$3:L356,L356)=1,A355+1,A355)</f>
        <v>39</v>
      </c>
      <c r="B356">
        <f>IF(COUNTIF($K$3:K356,K356)=1,B355+1,B355)</f>
        <v>5</v>
      </c>
      <c r="C356">
        <f>IF(COUNTIF($J$3:J356,J356)=1,C355+1,C355)</f>
        <v>7</v>
      </c>
      <c r="D356">
        <f>IF(COUNTIF($E$3:E356,E356)=1,D355+1,D355)</f>
        <v>218</v>
      </c>
      <c r="E356" t="str">
        <f t="shared" si="40"/>
        <v>BF07</v>
      </c>
      <c r="F356">
        <f>IF(COUNTIF($G$3:G356,G356)=1,F355+1,F355)</f>
        <v>32</v>
      </c>
      <c r="G356" t="str">
        <f t="shared" si="41"/>
        <v>B07</v>
      </c>
      <c r="I356" s="4" t="s">
        <v>189</v>
      </c>
      <c r="J356" s="4" t="s">
        <v>119</v>
      </c>
      <c r="K356" s="4" t="s">
        <v>9</v>
      </c>
      <c r="L356" s="4" t="s">
        <v>159</v>
      </c>
      <c r="M356" s="4" t="s">
        <v>8</v>
      </c>
      <c r="N356" s="5">
        <v>32500</v>
      </c>
      <c r="Q356" t="str">
        <f t="shared" si="42"/>
        <v/>
      </c>
      <c r="R356" t="str">
        <f t="shared" si="43"/>
        <v/>
      </c>
      <c r="S356" t="str">
        <f t="shared" si="44"/>
        <v/>
      </c>
      <c r="T356" t="str">
        <f t="shared" si="45"/>
        <v>AU11</v>
      </c>
      <c r="U356" t="str">
        <f t="shared" si="46"/>
        <v/>
      </c>
    </row>
    <row r="357" spans="1:21" x14ac:dyDescent="0.35">
      <c r="A357">
        <f>IF(COUNTIF($L$3:L357,L357)=1,A356+1,A356)</f>
        <v>39</v>
      </c>
      <c r="B357">
        <f>IF(COUNTIF($K$3:K357,K357)=1,B356+1,B356)</f>
        <v>5</v>
      </c>
      <c r="C357">
        <f>IF(COUNTIF($J$3:J357,J357)=1,C356+1,C356)</f>
        <v>7</v>
      </c>
      <c r="D357">
        <f>IF(COUNTIF($E$3:E357,E357)=1,D356+1,D356)</f>
        <v>219</v>
      </c>
      <c r="E357" t="str">
        <f t="shared" si="40"/>
        <v>BH07</v>
      </c>
      <c r="F357">
        <f>IF(COUNTIF($G$3:G357,G357)=1,F356+1,F356)</f>
        <v>32</v>
      </c>
      <c r="G357" t="str">
        <f t="shared" si="41"/>
        <v>B07</v>
      </c>
      <c r="I357" s="2" t="s">
        <v>189</v>
      </c>
      <c r="J357" s="2" t="s">
        <v>119</v>
      </c>
      <c r="K357" s="2" t="s">
        <v>9</v>
      </c>
      <c r="L357" s="2" t="s">
        <v>14</v>
      </c>
      <c r="M357" s="2" t="s">
        <v>8</v>
      </c>
      <c r="N357" s="3">
        <v>438</v>
      </c>
      <c r="Q357" t="str">
        <f t="shared" si="42"/>
        <v/>
      </c>
      <c r="R357" t="str">
        <f t="shared" si="43"/>
        <v/>
      </c>
      <c r="S357" t="str">
        <f t="shared" si="44"/>
        <v/>
      </c>
      <c r="T357" t="str">
        <f t="shared" si="45"/>
        <v>BA11</v>
      </c>
      <c r="U357" t="str">
        <f t="shared" si="46"/>
        <v/>
      </c>
    </row>
    <row r="358" spans="1:21" x14ac:dyDescent="0.35">
      <c r="A358">
        <f>IF(COUNTIF($L$3:L358,L358)=1,A357+1,A357)</f>
        <v>39</v>
      </c>
      <c r="B358">
        <f>IF(COUNTIF($K$3:K358,K358)=1,B357+1,B357)</f>
        <v>5</v>
      </c>
      <c r="C358">
        <f>IF(COUNTIF($J$3:J358,J358)=1,C357+1,C357)</f>
        <v>7</v>
      </c>
      <c r="D358">
        <f>IF(COUNTIF($E$3:E358,E358)=1,D357+1,D357)</f>
        <v>220</v>
      </c>
      <c r="E358" t="str">
        <f t="shared" si="40"/>
        <v>C 07</v>
      </c>
      <c r="F358">
        <f>IF(COUNTIF($G$3:G358,G358)=1,F357+1,F357)</f>
        <v>33</v>
      </c>
      <c r="G358" t="str">
        <f t="shared" si="41"/>
        <v>C07</v>
      </c>
      <c r="I358" s="4" t="s">
        <v>189</v>
      </c>
      <c r="J358" s="4" t="s">
        <v>119</v>
      </c>
      <c r="K358" s="4" t="s">
        <v>52</v>
      </c>
      <c r="L358" s="4" t="s">
        <v>190</v>
      </c>
      <c r="M358" s="4" t="s">
        <v>8</v>
      </c>
      <c r="N358" s="5">
        <v>1950</v>
      </c>
      <c r="Q358" t="str">
        <f t="shared" si="42"/>
        <v/>
      </c>
      <c r="R358" t="str">
        <f t="shared" si="43"/>
        <v/>
      </c>
      <c r="S358" t="str">
        <f t="shared" si="44"/>
        <v/>
      </c>
      <c r="T358" t="str">
        <f t="shared" si="45"/>
        <v>BB11</v>
      </c>
      <c r="U358" t="str">
        <f t="shared" si="46"/>
        <v/>
      </c>
    </row>
    <row r="359" spans="1:21" x14ac:dyDescent="0.35">
      <c r="A359">
        <f>IF(COUNTIF($L$3:L359,L359)=1,A358+1,A358)</f>
        <v>39</v>
      </c>
      <c r="B359">
        <f>IF(COUNTIF($K$3:K359,K359)=1,B358+1,B358)</f>
        <v>5</v>
      </c>
      <c r="C359">
        <f>IF(COUNTIF($J$3:J359,J359)=1,C358+1,C358)</f>
        <v>7</v>
      </c>
      <c r="D359">
        <f>IF(COUNTIF($E$3:E359,E359)=1,D358+1,D358)</f>
        <v>221</v>
      </c>
      <c r="E359" t="str">
        <f t="shared" si="40"/>
        <v>EA07</v>
      </c>
      <c r="F359">
        <f>IF(COUNTIF($G$3:G359,G359)=1,F358+1,F358)</f>
        <v>34</v>
      </c>
      <c r="G359" t="str">
        <f t="shared" si="41"/>
        <v>E07</v>
      </c>
      <c r="I359" s="2" t="s">
        <v>189</v>
      </c>
      <c r="J359" s="2" t="s">
        <v>119</v>
      </c>
      <c r="K359" s="2" t="s">
        <v>15</v>
      </c>
      <c r="L359" s="2" t="s">
        <v>16</v>
      </c>
      <c r="M359" s="2" t="s">
        <v>8</v>
      </c>
      <c r="N359" s="3">
        <v>600</v>
      </c>
      <c r="Q359" t="str">
        <f t="shared" si="42"/>
        <v/>
      </c>
      <c r="R359" t="str">
        <f t="shared" si="43"/>
        <v/>
      </c>
      <c r="S359" t="str">
        <f t="shared" si="44"/>
        <v/>
      </c>
      <c r="T359" t="str">
        <f t="shared" si="45"/>
        <v>BC11</v>
      </c>
      <c r="U359" t="str">
        <f t="shared" si="46"/>
        <v/>
      </c>
    </row>
    <row r="360" spans="1:21" x14ac:dyDescent="0.35">
      <c r="A360">
        <f>IF(COUNTIF($L$3:L360,L360)=1,A359+1,A359)</f>
        <v>39</v>
      </c>
      <c r="B360">
        <f>IF(COUNTIF($K$3:K360,K360)=1,B359+1,B359)</f>
        <v>5</v>
      </c>
      <c r="C360">
        <f>IF(COUNTIF($J$3:J360,J360)=1,C359+1,C359)</f>
        <v>7</v>
      </c>
      <c r="D360">
        <f>IF(COUNTIF($E$3:E360,E360)=1,D359+1,D359)</f>
        <v>222</v>
      </c>
      <c r="E360" t="str">
        <f t="shared" si="40"/>
        <v>EB07</v>
      </c>
      <c r="F360">
        <f>IF(COUNTIF($G$3:G360,G360)=1,F359+1,F359)</f>
        <v>34</v>
      </c>
      <c r="G360" t="str">
        <f t="shared" si="41"/>
        <v>E07</v>
      </c>
      <c r="I360" s="4" t="s">
        <v>189</v>
      </c>
      <c r="J360" s="4" t="s">
        <v>119</v>
      </c>
      <c r="K360" s="4" t="s">
        <v>15</v>
      </c>
      <c r="L360" s="4" t="s">
        <v>17</v>
      </c>
      <c r="M360" s="4" t="s">
        <v>8</v>
      </c>
      <c r="N360" s="5">
        <v>50</v>
      </c>
      <c r="Q360" t="str">
        <f t="shared" si="42"/>
        <v/>
      </c>
      <c r="R360" t="str">
        <f t="shared" si="43"/>
        <v/>
      </c>
      <c r="S360" t="str">
        <f t="shared" si="44"/>
        <v/>
      </c>
      <c r="T360" t="str">
        <f t="shared" si="45"/>
        <v>BD11</v>
      </c>
      <c r="U360" t="str">
        <f t="shared" si="46"/>
        <v/>
      </c>
    </row>
    <row r="361" spans="1:21" x14ac:dyDescent="0.35">
      <c r="A361">
        <f>IF(COUNTIF($L$3:L361,L361)=1,A360+1,A360)</f>
        <v>39</v>
      </c>
      <c r="B361">
        <f>IF(COUNTIF($K$3:K361,K361)=1,B360+1,B360)</f>
        <v>5</v>
      </c>
      <c r="C361">
        <f>IF(COUNTIF($J$3:J361,J361)=1,C360+1,C360)</f>
        <v>7</v>
      </c>
      <c r="D361">
        <f>IF(COUNTIF($E$3:E361,E361)=1,D360+1,D360)</f>
        <v>222</v>
      </c>
      <c r="E361" t="str">
        <f t="shared" si="40"/>
        <v>EB07</v>
      </c>
      <c r="F361">
        <f>IF(COUNTIF($G$3:G361,G361)=1,F360+1,F360)</f>
        <v>34</v>
      </c>
      <c r="G361" t="str">
        <f t="shared" si="41"/>
        <v>E07</v>
      </c>
      <c r="I361" s="2" t="s">
        <v>189</v>
      </c>
      <c r="J361" s="2" t="s">
        <v>119</v>
      </c>
      <c r="K361" s="2" t="s">
        <v>15</v>
      </c>
      <c r="L361" s="2" t="s">
        <v>17</v>
      </c>
      <c r="M361" s="2" t="s">
        <v>191</v>
      </c>
      <c r="N361" s="3">
        <v>130</v>
      </c>
      <c r="Q361" t="str">
        <f t="shared" si="42"/>
        <v/>
      </c>
      <c r="R361" t="str">
        <f t="shared" si="43"/>
        <v/>
      </c>
      <c r="S361" t="str">
        <f t="shared" si="44"/>
        <v/>
      </c>
      <c r="T361" t="str">
        <f t="shared" si="45"/>
        <v>BH11</v>
      </c>
      <c r="U361" t="str">
        <f t="shared" si="46"/>
        <v/>
      </c>
    </row>
    <row r="362" spans="1:21" x14ac:dyDescent="0.35">
      <c r="A362">
        <f>IF(COUNTIF($L$3:L362,L362)=1,A361+1,A361)</f>
        <v>39</v>
      </c>
      <c r="B362">
        <f>IF(COUNTIF($K$3:K362,K362)=1,B361+1,B361)</f>
        <v>5</v>
      </c>
      <c r="C362">
        <f>IF(COUNTIF($J$3:J362,J362)=1,C361+1,C361)</f>
        <v>7</v>
      </c>
      <c r="D362">
        <f>IF(COUNTIF($E$3:E362,E362)=1,D361+1,D361)</f>
        <v>222</v>
      </c>
      <c r="E362" t="str">
        <f t="shared" si="40"/>
        <v>EB07</v>
      </c>
      <c r="F362">
        <f>IF(COUNTIF($G$3:G362,G362)=1,F361+1,F361)</f>
        <v>34</v>
      </c>
      <c r="G362" t="str">
        <f t="shared" si="41"/>
        <v>E07</v>
      </c>
      <c r="I362" s="4" t="s">
        <v>189</v>
      </c>
      <c r="J362" s="4" t="s">
        <v>119</v>
      </c>
      <c r="K362" s="4" t="s">
        <v>15</v>
      </c>
      <c r="L362" s="4" t="s">
        <v>17</v>
      </c>
      <c r="M362" s="4" t="s">
        <v>192</v>
      </c>
      <c r="N362" s="5">
        <v>85</v>
      </c>
      <c r="Q362" t="str">
        <f t="shared" si="42"/>
        <v/>
      </c>
      <c r="R362" t="str">
        <f t="shared" si="43"/>
        <v/>
      </c>
      <c r="S362" t="str">
        <f t="shared" si="44"/>
        <v/>
      </c>
      <c r="T362" t="str">
        <f t="shared" si="45"/>
        <v>C 11</v>
      </c>
      <c r="U362" t="str">
        <f t="shared" si="46"/>
        <v/>
      </c>
    </row>
    <row r="363" spans="1:21" x14ac:dyDescent="0.35">
      <c r="A363">
        <f>IF(COUNTIF($L$3:L363,L363)=1,A362+1,A362)</f>
        <v>39</v>
      </c>
      <c r="B363">
        <f>IF(COUNTIF($K$3:K363,K363)=1,B362+1,B362)</f>
        <v>5</v>
      </c>
      <c r="C363">
        <f>IF(COUNTIF($J$3:J363,J363)=1,C362+1,C362)</f>
        <v>7</v>
      </c>
      <c r="D363">
        <f>IF(COUNTIF($E$3:E363,E363)=1,D362+1,D362)</f>
        <v>222</v>
      </c>
      <c r="E363" t="str">
        <f t="shared" si="40"/>
        <v>EB07</v>
      </c>
      <c r="F363">
        <f>IF(COUNTIF($G$3:G363,G363)=1,F362+1,F362)</f>
        <v>34</v>
      </c>
      <c r="G363" t="str">
        <f t="shared" si="41"/>
        <v>E07</v>
      </c>
      <c r="I363" s="2" t="s">
        <v>189</v>
      </c>
      <c r="J363" s="2" t="s">
        <v>119</v>
      </c>
      <c r="K363" s="2" t="s">
        <v>15</v>
      </c>
      <c r="L363" s="2" t="s">
        <v>17</v>
      </c>
      <c r="M363" s="2" t="s">
        <v>193</v>
      </c>
      <c r="N363" s="3">
        <v>200</v>
      </c>
      <c r="Q363" t="str">
        <f t="shared" si="42"/>
        <v/>
      </c>
      <c r="R363" t="str">
        <f t="shared" si="43"/>
        <v/>
      </c>
      <c r="S363" t="str">
        <f t="shared" si="44"/>
        <v/>
      </c>
      <c r="T363" t="str">
        <f t="shared" si="45"/>
        <v>EA11</v>
      </c>
      <c r="U363" t="str">
        <f t="shared" si="46"/>
        <v/>
      </c>
    </row>
    <row r="364" spans="1:21" x14ac:dyDescent="0.35">
      <c r="A364">
        <f>IF(COUNTIF($L$3:L364,L364)=1,A363+1,A363)</f>
        <v>39</v>
      </c>
      <c r="B364">
        <f>IF(COUNTIF($K$3:K364,K364)=1,B363+1,B363)</f>
        <v>5</v>
      </c>
      <c r="C364">
        <f>IF(COUNTIF($J$3:J364,J364)=1,C363+1,C363)</f>
        <v>7</v>
      </c>
      <c r="D364">
        <f>IF(COUNTIF($E$3:E364,E364)=1,D363+1,D363)</f>
        <v>222</v>
      </c>
      <c r="E364" t="str">
        <f t="shared" si="40"/>
        <v>EB07</v>
      </c>
      <c r="F364">
        <f>IF(COUNTIF($G$3:G364,G364)=1,F363+1,F363)</f>
        <v>34</v>
      </c>
      <c r="G364" t="str">
        <f t="shared" si="41"/>
        <v>E07</v>
      </c>
      <c r="I364" s="4" t="s">
        <v>189</v>
      </c>
      <c r="J364" s="4" t="s">
        <v>119</v>
      </c>
      <c r="K364" s="4" t="s">
        <v>15</v>
      </c>
      <c r="L364" s="4" t="s">
        <v>17</v>
      </c>
      <c r="M364" s="4" t="s">
        <v>195</v>
      </c>
      <c r="N364" s="5">
        <v>35</v>
      </c>
      <c r="Q364" t="str">
        <f t="shared" si="42"/>
        <v/>
      </c>
      <c r="R364" t="str">
        <f t="shared" si="43"/>
        <v/>
      </c>
      <c r="S364" t="str">
        <f t="shared" si="44"/>
        <v/>
      </c>
      <c r="T364" t="str">
        <f t="shared" si="45"/>
        <v>EB11</v>
      </c>
      <c r="U364" t="str">
        <f t="shared" si="46"/>
        <v/>
      </c>
    </row>
    <row r="365" spans="1:21" x14ac:dyDescent="0.35">
      <c r="A365">
        <f>IF(COUNTIF($L$3:L365,L365)=1,A364+1,A364)</f>
        <v>39</v>
      </c>
      <c r="B365">
        <f>IF(COUNTIF($K$3:K365,K365)=1,B364+1,B364)</f>
        <v>5</v>
      </c>
      <c r="C365">
        <f>IF(COUNTIF($J$3:J365,J365)=1,C364+1,C364)</f>
        <v>7</v>
      </c>
      <c r="D365">
        <f>IF(COUNTIF($E$3:E365,E365)=1,D364+1,D364)</f>
        <v>223</v>
      </c>
      <c r="E365" t="str">
        <f t="shared" si="40"/>
        <v>EC07</v>
      </c>
      <c r="F365">
        <f>IF(COUNTIF($G$3:G365,G365)=1,F364+1,F364)</f>
        <v>34</v>
      </c>
      <c r="G365" t="str">
        <f t="shared" si="41"/>
        <v>E07</v>
      </c>
      <c r="I365" s="2" t="s">
        <v>189</v>
      </c>
      <c r="J365" s="2" t="s">
        <v>119</v>
      </c>
      <c r="K365" s="2" t="s">
        <v>15</v>
      </c>
      <c r="L365" s="2" t="s">
        <v>160</v>
      </c>
      <c r="M365" s="2" t="s">
        <v>8</v>
      </c>
      <c r="N365" s="3">
        <v>19</v>
      </c>
      <c r="Q365" t="str">
        <f t="shared" si="42"/>
        <v/>
      </c>
      <c r="R365" t="str">
        <f t="shared" si="43"/>
        <v/>
      </c>
      <c r="S365" t="str">
        <f t="shared" si="44"/>
        <v/>
      </c>
      <c r="T365" t="str">
        <f t="shared" si="45"/>
        <v>EC11</v>
      </c>
      <c r="U365" t="str">
        <f t="shared" si="46"/>
        <v/>
      </c>
    </row>
    <row r="366" spans="1:21" x14ac:dyDescent="0.35">
      <c r="A366">
        <f>IF(COUNTIF($L$3:L366,L366)=1,A365+1,A365)</f>
        <v>39</v>
      </c>
      <c r="B366">
        <f>IF(COUNTIF($K$3:K366,K366)=1,B365+1,B365)</f>
        <v>5</v>
      </c>
      <c r="C366">
        <f>IF(COUNTIF($J$3:J366,J366)=1,C365+1,C365)</f>
        <v>7</v>
      </c>
      <c r="D366">
        <f>IF(COUNTIF($E$3:E366,E366)=1,D365+1,D365)</f>
        <v>224</v>
      </c>
      <c r="E366" t="str">
        <f t="shared" si="40"/>
        <v>ED07</v>
      </c>
      <c r="F366">
        <f>IF(COUNTIF($G$3:G366,G366)=1,F365+1,F365)</f>
        <v>34</v>
      </c>
      <c r="G366" t="str">
        <f t="shared" si="41"/>
        <v>E07</v>
      </c>
      <c r="I366" s="2" t="s">
        <v>189</v>
      </c>
      <c r="J366" s="2" t="s">
        <v>119</v>
      </c>
      <c r="K366" s="2" t="s">
        <v>15</v>
      </c>
      <c r="L366" s="2" t="s">
        <v>161</v>
      </c>
      <c r="M366" s="2" t="s">
        <v>8</v>
      </c>
      <c r="N366" s="6">
        <v>2500</v>
      </c>
      <c r="Q366" t="str">
        <f t="shared" si="42"/>
        <v/>
      </c>
      <c r="R366" t="str">
        <f t="shared" si="43"/>
        <v/>
      </c>
      <c r="S366" t="str">
        <f t="shared" si="44"/>
        <v/>
      </c>
      <c r="T366" t="str">
        <f t="shared" si="45"/>
        <v>ED11</v>
      </c>
      <c r="U366" t="str">
        <f t="shared" si="46"/>
        <v/>
      </c>
    </row>
    <row r="367" spans="1:21" x14ac:dyDescent="0.35">
      <c r="A367">
        <f>IF(COUNTIF($L$3:L367,L367)=1,A366+1,A366)</f>
        <v>39</v>
      </c>
      <c r="B367">
        <f>IF(COUNTIF($K$3:K367,K367)=1,B366+1,B366)</f>
        <v>5</v>
      </c>
      <c r="C367">
        <f>IF(COUNTIF($J$3:J367,J367)=1,C366+1,C366)</f>
        <v>7</v>
      </c>
      <c r="D367">
        <f>IF(COUNTIF($E$3:E367,E367)=1,D366+1,D366)</f>
        <v>225</v>
      </c>
      <c r="E367" t="str">
        <f t="shared" si="40"/>
        <v>EE07</v>
      </c>
      <c r="F367">
        <f>IF(COUNTIF($G$3:G367,G367)=1,F366+1,F366)</f>
        <v>34</v>
      </c>
      <c r="G367" t="str">
        <f t="shared" si="41"/>
        <v>E07</v>
      </c>
      <c r="I367" s="4" t="s">
        <v>189</v>
      </c>
      <c r="J367" s="4" t="s">
        <v>119</v>
      </c>
      <c r="K367" s="4" t="s">
        <v>15</v>
      </c>
      <c r="L367" s="4" t="s">
        <v>163</v>
      </c>
      <c r="M367" s="4" t="s">
        <v>8</v>
      </c>
      <c r="N367" s="5">
        <v>300</v>
      </c>
      <c r="Q367" t="str">
        <f t="shared" si="42"/>
        <v/>
      </c>
      <c r="R367" t="str">
        <f t="shared" si="43"/>
        <v/>
      </c>
      <c r="S367" t="str">
        <f t="shared" si="44"/>
        <v/>
      </c>
      <c r="T367" t="str">
        <f t="shared" si="45"/>
        <v>EE11</v>
      </c>
      <c r="U367" t="str">
        <f t="shared" si="46"/>
        <v/>
      </c>
    </row>
    <row r="368" spans="1:21" x14ac:dyDescent="0.35">
      <c r="A368">
        <f>IF(COUNTIF($L$3:L368,L368)=1,A367+1,A367)</f>
        <v>39</v>
      </c>
      <c r="B368">
        <f>IF(COUNTIF($K$3:K368,K368)=1,B367+1,B367)</f>
        <v>5</v>
      </c>
      <c r="C368">
        <f>IF(COUNTIF($J$3:J368,J368)=1,C367+1,C367)</f>
        <v>7</v>
      </c>
      <c r="D368">
        <f>IF(COUNTIF($E$3:E368,E368)=1,D367+1,D367)</f>
        <v>226</v>
      </c>
      <c r="E368" t="str">
        <f t="shared" si="40"/>
        <v>EF07</v>
      </c>
      <c r="F368">
        <f>IF(COUNTIF($G$3:G368,G368)=1,F367+1,F367)</f>
        <v>34</v>
      </c>
      <c r="G368" t="str">
        <f t="shared" si="41"/>
        <v>E07</v>
      </c>
      <c r="I368" s="2" t="s">
        <v>189</v>
      </c>
      <c r="J368" s="2" t="s">
        <v>119</v>
      </c>
      <c r="K368" s="2" t="s">
        <v>15</v>
      </c>
      <c r="L368" s="2" t="s">
        <v>18</v>
      </c>
      <c r="M368" s="2" t="s">
        <v>8</v>
      </c>
      <c r="N368" s="3">
        <v>200</v>
      </c>
      <c r="Q368" t="str">
        <f t="shared" si="42"/>
        <v/>
      </c>
      <c r="R368" t="str">
        <f t="shared" si="43"/>
        <v/>
      </c>
      <c r="S368" t="str">
        <f t="shared" si="44"/>
        <v/>
      </c>
      <c r="T368" t="str">
        <f t="shared" si="45"/>
        <v>EF11</v>
      </c>
      <c r="U368" t="str">
        <f t="shared" si="46"/>
        <v/>
      </c>
    </row>
    <row r="369" spans="1:21" x14ac:dyDescent="0.35">
      <c r="A369">
        <f>IF(COUNTIF($L$3:L369,L369)=1,A368+1,A368)</f>
        <v>39</v>
      </c>
      <c r="B369">
        <f>IF(COUNTIF($K$3:K369,K369)=1,B368+1,B368)</f>
        <v>5</v>
      </c>
      <c r="C369">
        <f>IF(COUNTIF($J$3:J369,J369)=1,C368+1,C368)</f>
        <v>7</v>
      </c>
      <c r="D369">
        <f>IF(COUNTIF($E$3:E369,E369)=1,D368+1,D368)</f>
        <v>227</v>
      </c>
      <c r="E369" t="str">
        <f t="shared" si="40"/>
        <v>EG07</v>
      </c>
      <c r="F369">
        <f>IF(COUNTIF($G$3:G369,G369)=1,F368+1,F368)</f>
        <v>34</v>
      </c>
      <c r="G369" t="str">
        <f t="shared" si="41"/>
        <v>E07</v>
      </c>
      <c r="I369" s="4" t="s">
        <v>189</v>
      </c>
      <c r="J369" s="4" t="s">
        <v>119</v>
      </c>
      <c r="K369" s="4" t="s">
        <v>15</v>
      </c>
      <c r="L369" s="4" t="s">
        <v>19</v>
      </c>
      <c r="M369" s="4" t="s">
        <v>8</v>
      </c>
      <c r="N369" s="5">
        <v>1200</v>
      </c>
      <c r="Q369" t="str">
        <f t="shared" si="42"/>
        <v/>
      </c>
      <c r="R369" t="str">
        <f t="shared" si="43"/>
        <v/>
      </c>
      <c r="S369" t="str">
        <f t="shared" si="44"/>
        <v/>
      </c>
      <c r="T369" t="str">
        <f t="shared" si="45"/>
        <v>EG11</v>
      </c>
      <c r="U369" t="str">
        <f t="shared" si="46"/>
        <v/>
      </c>
    </row>
    <row r="370" spans="1:21" x14ac:dyDescent="0.35">
      <c r="A370">
        <f>IF(COUNTIF($L$3:L370,L370)=1,A369+1,A369)</f>
        <v>39</v>
      </c>
      <c r="B370">
        <f>IF(COUNTIF($K$3:K370,K370)=1,B369+1,B369)</f>
        <v>5</v>
      </c>
      <c r="C370">
        <f>IF(COUNTIF($J$3:J370,J370)=1,C369+1,C369)</f>
        <v>7</v>
      </c>
      <c r="D370">
        <f>IF(COUNTIF($E$3:E370,E370)=1,D369+1,D369)</f>
        <v>228</v>
      </c>
      <c r="E370" t="str">
        <f t="shared" si="40"/>
        <v>EH07</v>
      </c>
      <c r="F370">
        <f>IF(COUNTIF($G$3:G370,G370)=1,F369+1,F369)</f>
        <v>34</v>
      </c>
      <c r="G370" t="str">
        <f t="shared" si="41"/>
        <v>E07</v>
      </c>
      <c r="I370" s="2" t="s">
        <v>189</v>
      </c>
      <c r="J370" s="2" t="s">
        <v>119</v>
      </c>
      <c r="K370" s="2" t="s">
        <v>15</v>
      </c>
      <c r="L370" s="2" t="s">
        <v>20</v>
      </c>
      <c r="M370" s="2" t="s">
        <v>8</v>
      </c>
      <c r="N370" s="6">
        <v>145</v>
      </c>
      <c r="Q370" t="str">
        <f t="shared" si="42"/>
        <v/>
      </c>
      <c r="R370" t="str">
        <f t="shared" si="43"/>
        <v/>
      </c>
      <c r="S370" t="str">
        <f t="shared" si="44"/>
        <v/>
      </c>
      <c r="T370" t="str">
        <f t="shared" si="45"/>
        <v>EH11</v>
      </c>
      <c r="U370" t="str">
        <f t="shared" si="46"/>
        <v/>
      </c>
    </row>
    <row r="371" spans="1:21" x14ac:dyDescent="0.35">
      <c r="A371">
        <f>IF(COUNTIF($L$3:L371,L371)=1,A370+1,A370)</f>
        <v>39</v>
      </c>
      <c r="B371">
        <f>IF(COUNTIF($K$3:K371,K371)=1,B370+1,B370)</f>
        <v>5</v>
      </c>
      <c r="C371">
        <f>IF(COUNTIF($J$3:J371,J371)=1,C370+1,C370)</f>
        <v>7</v>
      </c>
      <c r="D371">
        <f>IF(COUNTIF($E$3:E371,E371)=1,D370+1,D370)</f>
        <v>228</v>
      </c>
      <c r="E371" t="str">
        <f t="shared" si="40"/>
        <v>EH07</v>
      </c>
      <c r="F371">
        <f>IF(COUNTIF($G$3:G371,G371)=1,F370+1,F370)</f>
        <v>34</v>
      </c>
      <c r="G371" t="str">
        <f t="shared" si="41"/>
        <v>E07</v>
      </c>
      <c r="I371" s="4" t="s">
        <v>189</v>
      </c>
      <c r="J371" s="4" t="s">
        <v>119</v>
      </c>
      <c r="K371" s="4" t="s">
        <v>15</v>
      </c>
      <c r="L371" s="4" t="s">
        <v>20</v>
      </c>
      <c r="M371" s="4" t="s">
        <v>199</v>
      </c>
      <c r="N371" s="5">
        <v>165</v>
      </c>
      <c r="Q371" t="str">
        <f t="shared" si="42"/>
        <v/>
      </c>
      <c r="R371" t="str">
        <f t="shared" si="43"/>
        <v/>
      </c>
      <c r="S371" t="str">
        <f t="shared" si="44"/>
        <v/>
      </c>
      <c r="T371" t="str">
        <f t="shared" si="45"/>
        <v>EK11</v>
      </c>
      <c r="U371" t="str">
        <f t="shared" si="46"/>
        <v/>
      </c>
    </row>
    <row r="372" spans="1:21" x14ac:dyDescent="0.35">
      <c r="A372">
        <f>IF(COUNTIF($L$3:L372,L372)=1,A371+1,A371)</f>
        <v>39</v>
      </c>
      <c r="B372">
        <f>IF(COUNTIF($K$3:K372,K372)=1,B371+1,B371)</f>
        <v>5</v>
      </c>
      <c r="C372">
        <f>IF(COUNTIF($J$3:J372,J372)=1,C371+1,C371)</f>
        <v>7</v>
      </c>
      <c r="D372">
        <f>IF(COUNTIF($E$3:E372,E372)=1,D371+1,D371)</f>
        <v>229</v>
      </c>
      <c r="E372" t="str">
        <f t="shared" si="40"/>
        <v>EK07</v>
      </c>
      <c r="F372">
        <f>IF(COUNTIF($G$3:G372,G372)=1,F371+1,F371)</f>
        <v>34</v>
      </c>
      <c r="G372" t="str">
        <f t="shared" si="41"/>
        <v>E07</v>
      </c>
      <c r="I372" s="2" t="s">
        <v>189</v>
      </c>
      <c r="J372" s="2" t="s">
        <v>119</v>
      </c>
      <c r="K372" s="2" t="s">
        <v>15</v>
      </c>
      <c r="L372" s="2" t="s">
        <v>21</v>
      </c>
      <c r="M372" s="2" t="s">
        <v>200</v>
      </c>
      <c r="N372" s="6">
        <v>128</v>
      </c>
      <c r="Q372" t="str">
        <f t="shared" si="42"/>
        <v/>
      </c>
      <c r="R372" t="str">
        <f t="shared" si="43"/>
        <v/>
      </c>
      <c r="S372" t="str">
        <f t="shared" si="44"/>
        <v/>
      </c>
      <c r="T372" t="str">
        <f t="shared" si="45"/>
        <v>EL11</v>
      </c>
      <c r="U372" t="str">
        <f t="shared" si="46"/>
        <v/>
      </c>
    </row>
    <row r="373" spans="1:21" x14ac:dyDescent="0.35">
      <c r="A373">
        <f>IF(COUNTIF($L$3:L373,L373)=1,A372+1,A372)</f>
        <v>39</v>
      </c>
      <c r="B373">
        <f>IF(COUNTIF($K$3:K373,K373)=1,B372+1,B372)</f>
        <v>5</v>
      </c>
      <c r="C373">
        <f>IF(COUNTIF($J$3:J373,J373)=1,C372+1,C372)</f>
        <v>7</v>
      </c>
      <c r="D373">
        <f>IF(COUNTIF($E$3:E373,E373)=1,D372+1,D372)</f>
        <v>229</v>
      </c>
      <c r="E373" t="str">
        <f t="shared" si="40"/>
        <v>EK07</v>
      </c>
      <c r="F373">
        <f>IF(COUNTIF($G$3:G373,G373)=1,F372+1,F372)</f>
        <v>34</v>
      </c>
      <c r="G373" t="str">
        <f t="shared" si="41"/>
        <v>E07</v>
      </c>
      <c r="I373" s="4" t="s">
        <v>189</v>
      </c>
      <c r="J373" s="4" t="s">
        <v>119</v>
      </c>
      <c r="K373" s="4" t="s">
        <v>15</v>
      </c>
      <c r="L373" s="4" t="s">
        <v>21</v>
      </c>
      <c r="M373" s="4" t="s">
        <v>201</v>
      </c>
      <c r="N373" s="7">
        <v>5806</v>
      </c>
      <c r="Q373" t="str">
        <f t="shared" si="42"/>
        <v/>
      </c>
      <c r="R373" t="str">
        <f t="shared" si="43"/>
        <v/>
      </c>
      <c r="S373" t="str">
        <f t="shared" si="44"/>
        <v/>
      </c>
      <c r="T373" t="str">
        <f t="shared" si="45"/>
        <v>EM11</v>
      </c>
      <c r="U373" t="str">
        <f t="shared" si="46"/>
        <v/>
      </c>
    </row>
    <row r="374" spans="1:21" x14ac:dyDescent="0.35">
      <c r="A374">
        <f>IF(COUNTIF($L$3:L374,L374)=1,A373+1,A373)</f>
        <v>39</v>
      </c>
      <c r="B374">
        <f>IF(COUNTIF($K$3:K374,K374)=1,B373+1,B373)</f>
        <v>5</v>
      </c>
      <c r="C374">
        <f>IF(COUNTIF($J$3:J374,J374)=1,C373+1,C373)</f>
        <v>7</v>
      </c>
      <c r="D374">
        <f>IF(COUNTIF($E$3:E374,E374)=1,D373+1,D373)</f>
        <v>229</v>
      </c>
      <c r="E374" t="str">
        <f t="shared" si="40"/>
        <v>EK07</v>
      </c>
      <c r="F374">
        <f>IF(COUNTIF($G$3:G374,G374)=1,F373+1,F373)</f>
        <v>34</v>
      </c>
      <c r="G374" t="str">
        <f t="shared" si="41"/>
        <v>E07</v>
      </c>
      <c r="I374" s="2" t="s">
        <v>189</v>
      </c>
      <c r="J374" s="2" t="s">
        <v>119</v>
      </c>
      <c r="K374" s="2" t="s">
        <v>15</v>
      </c>
      <c r="L374" s="2" t="s">
        <v>21</v>
      </c>
      <c r="M374" s="2" t="s">
        <v>203</v>
      </c>
      <c r="N374" s="3">
        <v>66</v>
      </c>
      <c r="Q374" t="str">
        <f t="shared" si="42"/>
        <v/>
      </c>
      <c r="R374" t="str">
        <f t="shared" si="43"/>
        <v/>
      </c>
      <c r="S374" t="str">
        <f t="shared" si="44"/>
        <v/>
      </c>
      <c r="T374" t="str">
        <f t="shared" si="45"/>
        <v>EN11</v>
      </c>
      <c r="U374" t="str">
        <f t="shared" si="46"/>
        <v/>
      </c>
    </row>
    <row r="375" spans="1:21" x14ac:dyDescent="0.35">
      <c r="A375">
        <f>IF(COUNTIF($L$3:L375,L375)=1,A374+1,A374)</f>
        <v>39</v>
      </c>
      <c r="B375">
        <f>IF(COUNTIF($K$3:K375,K375)=1,B374+1,B374)</f>
        <v>5</v>
      </c>
      <c r="C375">
        <f>IF(COUNTIF($J$3:J375,J375)=1,C374+1,C374)</f>
        <v>7</v>
      </c>
      <c r="D375">
        <f>IF(COUNTIF($E$3:E375,E375)=1,D374+1,D374)</f>
        <v>229</v>
      </c>
      <c r="E375" t="str">
        <f t="shared" si="40"/>
        <v>EK07</v>
      </c>
      <c r="F375">
        <f>IF(COUNTIF($G$3:G375,G375)=1,F374+1,F374)</f>
        <v>34</v>
      </c>
      <c r="G375" t="str">
        <f t="shared" si="41"/>
        <v>E07</v>
      </c>
      <c r="I375" s="4" t="s">
        <v>189</v>
      </c>
      <c r="J375" s="4" t="s">
        <v>119</v>
      </c>
      <c r="K375" s="4" t="s">
        <v>15</v>
      </c>
      <c r="L375" s="4" t="s">
        <v>21</v>
      </c>
      <c r="M375" s="4" t="s">
        <v>204</v>
      </c>
      <c r="N375" s="5">
        <v>118</v>
      </c>
      <c r="Q375" t="str">
        <f t="shared" si="42"/>
        <v/>
      </c>
      <c r="R375" t="str">
        <f t="shared" si="43"/>
        <v/>
      </c>
      <c r="S375" t="str">
        <f t="shared" si="44"/>
        <v/>
      </c>
      <c r="T375" t="str">
        <f t="shared" si="45"/>
        <v>EP11</v>
      </c>
      <c r="U375" t="str">
        <f t="shared" si="46"/>
        <v/>
      </c>
    </row>
    <row r="376" spans="1:21" x14ac:dyDescent="0.35">
      <c r="A376">
        <f>IF(COUNTIF($L$3:L376,L376)=1,A375+1,A375)</f>
        <v>39</v>
      </c>
      <c r="B376">
        <f>IF(COUNTIF($K$3:K376,K376)=1,B375+1,B375)</f>
        <v>5</v>
      </c>
      <c r="C376">
        <f>IF(COUNTIF($J$3:J376,J376)=1,C375+1,C375)</f>
        <v>7</v>
      </c>
      <c r="D376">
        <f>IF(COUNTIF($E$3:E376,E376)=1,D375+1,D375)</f>
        <v>230</v>
      </c>
      <c r="E376" t="str">
        <f t="shared" si="40"/>
        <v>EL07</v>
      </c>
      <c r="F376">
        <f>IF(COUNTIF($G$3:G376,G376)=1,F375+1,F375)</f>
        <v>34</v>
      </c>
      <c r="G376" t="str">
        <f t="shared" si="41"/>
        <v>E07</v>
      </c>
      <c r="I376" s="2" t="s">
        <v>189</v>
      </c>
      <c r="J376" s="2" t="s">
        <v>119</v>
      </c>
      <c r="K376" s="2" t="s">
        <v>15</v>
      </c>
      <c r="L376" s="2" t="s">
        <v>22</v>
      </c>
      <c r="M376" s="2" t="s">
        <v>8</v>
      </c>
      <c r="N376" s="3">
        <v>253</v>
      </c>
      <c r="Q376" t="str">
        <f t="shared" si="42"/>
        <v/>
      </c>
      <c r="R376" t="str">
        <f t="shared" si="43"/>
        <v/>
      </c>
      <c r="S376" t="str">
        <f t="shared" si="44"/>
        <v/>
      </c>
      <c r="T376" t="str">
        <f t="shared" si="45"/>
        <v>ER11</v>
      </c>
      <c r="U376" t="str">
        <f t="shared" si="46"/>
        <v/>
      </c>
    </row>
    <row r="377" spans="1:21" x14ac:dyDescent="0.35">
      <c r="A377">
        <f>IF(COUNTIF($L$3:L377,L377)=1,A376+1,A376)</f>
        <v>39</v>
      </c>
      <c r="B377">
        <f>IF(COUNTIF($K$3:K377,K377)=1,B376+1,B376)</f>
        <v>5</v>
      </c>
      <c r="C377">
        <f>IF(COUNTIF($J$3:J377,J377)=1,C376+1,C376)</f>
        <v>7</v>
      </c>
      <c r="D377">
        <f>IF(COUNTIF($E$3:E377,E377)=1,D376+1,D376)</f>
        <v>230</v>
      </c>
      <c r="E377" t="str">
        <f t="shared" si="40"/>
        <v>EL07</v>
      </c>
      <c r="F377">
        <f>IF(COUNTIF($G$3:G377,G377)=1,F376+1,F376)</f>
        <v>34</v>
      </c>
      <c r="G377" t="str">
        <f t="shared" si="41"/>
        <v>E07</v>
      </c>
      <c r="I377" s="4" t="s">
        <v>189</v>
      </c>
      <c r="J377" s="4" t="s">
        <v>119</v>
      </c>
      <c r="K377" s="4" t="s">
        <v>15</v>
      </c>
      <c r="L377" s="4" t="s">
        <v>22</v>
      </c>
      <c r="M377" s="4" t="s">
        <v>205</v>
      </c>
      <c r="N377" s="5">
        <v>70</v>
      </c>
      <c r="Q377" t="str">
        <f t="shared" si="42"/>
        <v/>
      </c>
      <c r="R377" t="str">
        <f t="shared" si="43"/>
        <v/>
      </c>
      <c r="S377" t="str">
        <f t="shared" si="44"/>
        <v/>
      </c>
      <c r="T377" t="str">
        <f t="shared" si="45"/>
        <v>ES11</v>
      </c>
      <c r="U377" t="str">
        <f t="shared" si="46"/>
        <v/>
      </c>
    </row>
    <row r="378" spans="1:21" x14ac:dyDescent="0.35">
      <c r="A378">
        <f>IF(COUNTIF($L$3:L378,L378)=1,A377+1,A377)</f>
        <v>39</v>
      </c>
      <c r="B378">
        <f>IF(COUNTIF($K$3:K378,K378)=1,B377+1,B377)</f>
        <v>5</v>
      </c>
      <c r="C378">
        <f>IF(COUNTIF($J$3:J378,J378)=1,C377+1,C377)</f>
        <v>7</v>
      </c>
      <c r="D378">
        <f>IF(COUNTIF($E$3:E378,E378)=1,D377+1,D377)</f>
        <v>230</v>
      </c>
      <c r="E378" t="str">
        <f t="shared" si="40"/>
        <v>EL07</v>
      </c>
      <c r="F378">
        <f>IF(COUNTIF($G$3:G378,G378)=1,F377+1,F377)</f>
        <v>34</v>
      </c>
      <c r="G378" t="str">
        <f t="shared" si="41"/>
        <v>E07</v>
      </c>
      <c r="I378" s="2" t="s">
        <v>189</v>
      </c>
      <c r="J378" s="2" t="s">
        <v>119</v>
      </c>
      <c r="K378" s="2" t="s">
        <v>15</v>
      </c>
      <c r="L378" s="2" t="s">
        <v>22</v>
      </c>
      <c r="M378" s="2" t="s">
        <v>206</v>
      </c>
      <c r="N378" s="3">
        <v>85</v>
      </c>
      <c r="Q378" t="str">
        <f t="shared" si="42"/>
        <v/>
      </c>
      <c r="R378" t="str">
        <f t="shared" si="43"/>
        <v/>
      </c>
      <c r="S378" t="str">
        <f t="shared" si="44"/>
        <v/>
      </c>
      <c r="T378" t="str">
        <f t="shared" si="45"/>
        <v>EV11</v>
      </c>
      <c r="U378" t="str">
        <f t="shared" si="46"/>
        <v/>
      </c>
    </row>
    <row r="379" spans="1:21" x14ac:dyDescent="0.35">
      <c r="A379">
        <f>IF(COUNTIF($L$3:L379,L379)=1,A378+1,A378)</f>
        <v>39</v>
      </c>
      <c r="B379">
        <f>IF(COUNTIF($K$3:K379,K379)=1,B378+1,B378)</f>
        <v>5</v>
      </c>
      <c r="C379">
        <f>IF(COUNTIF($J$3:J379,J379)=1,C378+1,C378)</f>
        <v>7</v>
      </c>
      <c r="D379">
        <f>IF(COUNTIF($E$3:E379,E379)=1,D378+1,D378)</f>
        <v>230</v>
      </c>
      <c r="E379" t="str">
        <f t="shared" si="40"/>
        <v>EL07</v>
      </c>
      <c r="F379">
        <f>IF(COUNTIF($G$3:G379,G379)=1,F378+1,F378)</f>
        <v>34</v>
      </c>
      <c r="G379" t="str">
        <f t="shared" si="41"/>
        <v>E07</v>
      </c>
      <c r="I379" s="4" t="s">
        <v>189</v>
      </c>
      <c r="J379" s="4" t="s">
        <v>119</v>
      </c>
      <c r="K379" s="4" t="s">
        <v>15</v>
      </c>
      <c r="L379" s="4" t="s">
        <v>22</v>
      </c>
      <c r="M379" s="4" t="s">
        <v>207</v>
      </c>
      <c r="N379" s="5">
        <v>1266</v>
      </c>
      <c r="Q379" t="str">
        <f t="shared" si="42"/>
        <v/>
      </c>
      <c r="R379" t="str">
        <f t="shared" si="43"/>
        <v/>
      </c>
      <c r="S379" t="str">
        <f t="shared" si="44"/>
        <v/>
      </c>
      <c r="T379" t="str">
        <f t="shared" si="45"/>
        <v>EY11</v>
      </c>
      <c r="U379" t="str">
        <f t="shared" si="46"/>
        <v/>
      </c>
    </row>
    <row r="380" spans="1:21" x14ac:dyDescent="0.35">
      <c r="A380">
        <f>IF(COUNTIF($L$3:L380,L380)=1,A379+1,A379)</f>
        <v>39</v>
      </c>
      <c r="B380">
        <f>IF(COUNTIF($K$3:K380,K380)=1,B379+1,B379)</f>
        <v>5</v>
      </c>
      <c r="C380">
        <f>IF(COUNTIF($J$3:J380,J380)=1,C379+1,C379)</f>
        <v>7</v>
      </c>
      <c r="D380">
        <f>IF(COUNTIF($E$3:E380,E380)=1,D379+1,D379)</f>
        <v>230</v>
      </c>
      <c r="E380" t="str">
        <f t="shared" si="40"/>
        <v>EL07</v>
      </c>
      <c r="F380">
        <f>IF(COUNTIF($G$3:G380,G380)=1,F379+1,F379)</f>
        <v>34</v>
      </c>
      <c r="G380" t="str">
        <f t="shared" si="41"/>
        <v>E07</v>
      </c>
      <c r="I380" s="2" t="s">
        <v>189</v>
      </c>
      <c r="J380" s="2" t="s">
        <v>119</v>
      </c>
      <c r="K380" s="2" t="s">
        <v>15</v>
      </c>
      <c r="L380" s="2" t="s">
        <v>22</v>
      </c>
      <c r="M380" s="2" t="s">
        <v>209</v>
      </c>
      <c r="N380" s="3">
        <v>175</v>
      </c>
      <c r="Q380" t="str">
        <f t="shared" si="42"/>
        <v/>
      </c>
      <c r="R380" t="str">
        <f t="shared" si="43"/>
        <v/>
      </c>
      <c r="S380" t="str">
        <f t="shared" si="44"/>
        <v/>
      </c>
      <c r="T380" t="str">
        <f t="shared" si="45"/>
        <v>EZ11</v>
      </c>
      <c r="U380" t="str">
        <f t="shared" si="46"/>
        <v/>
      </c>
    </row>
    <row r="381" spans="1:21" x14ac:dyDescent="0.35">
      <c r="A381">
        <f>IF(COUNTIF($L$3:L381,L381)=1,A380+1,A380)</f>
        <v>39</v>
      </c>
      <c r="B381">
        <f>IF(COUNTIF($K$3:K381,K381)=1,B380+1,B380)</f>
        <v>5</v>
      </c>
      <c r="C381">
        <f>IF(COUNTIF($J$3:J381,J381)=1,C380+1,C380)</f>
        <v>7</v>
      </c>
      <c r="D381">
        <f>IF(COUNTIF($E$3:E381,E381)=1,D380+1,D380)</f>
        <v>231</v>
      </c>
      <c r="E381" t="str">
        <f t="shared" si="40"/>
        <v>EM07</v>
      </c>
      <c r="F381">
        <f>IF(COUNTIF($G$3:G381,G381)=1,F380+1,F380)</f>
        <v>34</v>
      </c>
      <c r="G381" t="str">
        <f t="shared" si="41"/>
        <v>E07</v>
      </c>
      <c r="I381" s="4" t="s">
        <v>189</v>
      </c>
      <c r="J381" s="4" t="s">
        <v>119</v>
      </c>
      <c r="K381" s="4" t="s">
        <v>15</v>
      </c>
      <c r="L381" s="4" t="s">
        <v>106</v>
      </c>
      <c r="M381" s="4" t="s">
        <v>8</v>
      </c>
      <c r="N381" s="5">
        <v>3203</v>
      </c>
      <c r="Q381" t="str">
        <f t="shared" si="42"/>
        <v/>
      </c>
      <c r="R381" t="str">
        <f t="shared" si="43"/>
        <v/>
      </c>
      <c r="S381" t="str">
        <f t="shared" si="44"/>
        <v/>
      </c>
      <c r="T381" t="str">
        <f t="shared" si="45"/>
        <v>GA11</v>
      </c>
      <c r="U381" t="str">
        <f t="shared" si="46"/>
        <v/>
      </c>
    </row>
    <row r="382" spans="1:21" x14ac:dyDescent="0.35">
      <c r="A382">
        <f>IF(COUNTIF($L$3:L382,L382)=1,A381+1,A381)</f>
        <v>39</v>
      </c>
      <c r="B382">
        <f>IF(COUNTIF($K$3:K382,K382)=1,B381+1,B381)</f>
        <v>5</v>
      </c>
      <c r="C382">
        <f>IF(COUNTIF($J$3:J382,J382)=1,C381+1,C381)</f>
        <v>7</v>
      </c>
      <c r="D382">
        <f>IF(COUNTIF($E$3:E382,E382)=1,D381+1,D381)</f>
        <v>232</v>
      </c>
      <c r="E382" t="str">
        <f t="shared" si="40"/>
        <v>EN07</v>
      </c>
      <c r="F382">
        <f>IF(COUNTIF($G$3:G382,G382)=1,F381+1,F381)</f>
        <v>34</v>
      </c>
      <c r="G382" t="str">
        <f t="shared" si="41"/>
        <v>E07</v>
      </c>
      <c r="I382" s="2" t="s">
        <v>189</v>
      </c>
      <c r="J382" s="2" t="s">
        <v>119</v>
      </c>
      <c r="K382" s="2" t="s">
        <v>15</v>
      </c>
      <c r="L382" s="2" t="s">
        <v>23</v>
      </c>
      <c r="M382" s="2" t="s">
        <v>8</v>
      </c>
      <c r="N382" s="3">
        <v>1795</v>
      </c>
      <c r="Q382" t="str">
        <f t="shared" si="42"/>
        <v/>
      </c>
      <c r="R382" t="str">
        <f t="shared" si="43"/>
        <v/>
      </c>
      <c r="S382" t="str">
        <f t="shared" si="44"/>
        <v/>
      </c>
      <c r="T382" t="str">
        <f t="shared" si="45"/>
        <v>GB11</v>
      </c>
      <c r="U382" t="str">
        <f t="shared" si="46"/>
        <v/>
      </c>
    </row>
    <row r="383" spans="1:21" x14ac:dyDescent="0.35">
      <c r="A383">
        <f>IF(COUNTIF($L$3:L383,L383)=1,A382+1,A382)</f>
        <v>39</v>
      </c>
      <c r="B383">
        <f>IF(COUNTIF($K$3:K383,K383)=1,B382+1,B382)</f>
        <v>5</v>
      </c>
      <c r="C383">
        <f>IF(COUNTIF($J$3:J383,J383)=1,C382+1,C382)</f>
        <v>7</v>
      </c>
      <c r="D383">
        <f>IF(COUNTIF($E$3:E383,E383)=1,D382+1,D382)</f>
        <v>232</v>
      </c>
      <c r="E383" t="str">
        <f t="shared" si="40"/>
        <v>EN07</v>
      </c>
      <c r="F383">
        <f>IF(COUNTIF($G$3:G383,G383)=1,F382+1,F382)</f>
        <v>34</v>
      </c>
      <c r="G383" t="str">
        <f t="shared" si="41"/>
        <v>E07</v>
      </c>
      <c r="I383" s="4" t="s">
        <v>189</v>
      </c>
      <c r="J383" s="4" t="s">
        <v>119</v>
      </c>
      <c r="K383" s="4" t="s">
        <v>15</v>
      </c>
      <c r="L383" s="4" t="s">
        <v>23</v>
      </c>
      <c r="M383" s="4" t="s">
        <v>212</v>
      </c>
      <c r="N383" s="5">
        <v>42</v>
      </c>
      <c r="Q383" t="str">
        <f t="shared" si="42"/>
        <v/>
      </c>
      <c r="R383" t="str">
        <f t="shared" si="43"/>
        <v/>
      </c>
      <c r="S383" t="str">
        <f t="shared" si="44"/>
        <v/>
      </c>
      <c r="T383" t="str">
        <f t="shared" si="45"/>
        <v>GC11</v>
      </c>
      <c r="U383" t="str">
        <f t="shared" si="46"/>
        <v/>
      </c>
    </row>
    <row r="384" spans="1:21" x14ac:dyDescent="0.35">
      <c r="A384">
        <f>IF(COUNTIF($L$3:L384,L384)=1,A383+1,A383)</f>
        <v>39</v>
      </c>
      <c r="B384">
        <f>IF(COUNTIF($K$3:K384,K384)=1,B383+1,B383)</f>
        <v>5</v>
      </c>
      <c r="C384">
        <f>IF(COUNTIF($J$3:J384,J384)=1,C383+1,C383)</f>
        <v>7</v>
      </c>
      <c r="D384">
        <f>IF(COUNTIF($E$3:E384,E384)=1,D383+1,D383)</f>
        <v>232</v>
      </c>
      <c r="E384" t="str">
        <f t="shared" si="40"/>
        <v>EN07</v>
      </c>
      <c r="F384">
        <f>IF(COUNTIF($G$3:G384,G384)=1,F383+1,F383)</f>
        <v>34</v>
      </c>
      <c r="G384" t="str">
        <f t="shared" si="41"/>
        <v>E07</v>
      </c>
      <c r="I384" s="2" t="s">
        <v>189</v>
      </c>
      <c r="J384" s="2" t="s">
        <v>119</v>
      </c>
      <c r="K384" s="2" t="s">
        <v>15</v>
      </c>
      <c r="L384" s="2" t="s">
        <v>23</v>
      </c>
      <c r="M384" s="2" t="s">
        <v>213</v>
      </c>
      <c r="N384" s="3">
        <v>115</v>
      </c>
      <c r="Q384" t="str">
        <f t="shared" si="42"/>
        <v/>
      </c>
      <c r="R384" t="str">
        <f t="shared" si="43"/>
        <v/>
      </c>
      <c r="S384" t="str">
        <f t="shared" si="44"/>
        <v/>
      </c>
      <c r="T384" t="str">
        <f t="shared" si="45"/>
        <v>GD11</v>
      </c>
      <c r="U384" t="str">
        <f t="shared" si="46"/>
        <v/>
      </c>
    </row>
    <row r="385" spans="1:21" x14ac:dyDescent="0.35">
      <c r="A385">
        <f>IF(COUNTIF($L$3:L385,L385)=1,A384+1,A384)</f>
        <v>39</v>
      </c>
      <c r="B385">
        <f>IF(COUNTIF($K$3:K385,K385)=1,B384+1,B384)</f>
        <v>5</v>
      </c>
      <c r="C385">
        <f>IF(COUNTIF($J$3:J385,J385)=1,C384+1,C384)</f>
        <v>7</v>
      </c>
      <c r="D385">
        <f>IF(COUNTIF($E$3:E385,E385)=1,D384+1,D384)</f>
        <v>233</v>
      </c>
      <c r="E385" t="str">
        <f t="shared" si="40"/>
        <v>EP07</v>
      </c>
      <c r="F385">
        <f>IF(COUNTIF($G$3:G385,G385)=1,F384+1,F384)</f>
        <v>34</v>
      </c>
      <c r="G385" t="str">
        <f t="shared" si="41"/>
        <v>E07</v>
      </c>
      <c r="I385" s="4" t="s">
        <v>189</v>
      </c>
      <c r="J385" s="4" t="s">
        <v>119</v>
      </c>
      <c r="K385" s="4" t="s">
        <v>15</v>
      </c>
      <c r="L385" s="4" t="s">
        <v>24</v>
      </c>
      <c r="M385" s="4" t="s">
        <v>216</v>
      </c>
      <c r="N385" s="5">
        <v>119</v>
      </c>
      <c r="Q385" t="str">
        <f t="shared" si="42"/>
        <v/>
      </c>
      <c r="R385" t="str">
        <f t="shared" si="43"/>
        <v/>
      </c>
      <c r="S385" t="str">
        <f t="shared" si="44"/>
        <v/>
      </c>
      <c r="T385" t="str">
        <f t="shared" si="45"/>
        <v>GF11</v>
      </c>
      <c r="U385" t="str">
        <f t="shared" si="46"/>
        <v/>
      </c>
    </row>
    <row r="386" spans="1:21" x14ac:dyDescent="0.35">
      <c r="A386">
        <f>IF(COUNTIF($L$3:L386,L386)=1,A385+1,A385)</f>
        <v>39</v>
      </c>
      <c r="B386">
        <f>IF(COUNTIF($K$3:K386,K386)=1,B385+1,B385)</f>
        <v>5</v>
      </c>
      <c r="C386">
        <f>IF(COUNTIF($J$3:J386,J386)=1,C385+1,C385)</f>
        <v>7</v>
      </c>
      <c r="D386">
        <f>IF(COUNTIF($E$3:E386,E386)=1,D385+1,D385)</f>
        <v>234</v>
      </c>
      <c r="E386" t="str">
        <f t="shared" si="40"/>
        <v>ER07</v>
      </c>
      <c r="F386">
        <f>IF(COUNTIF($G$3:G386,G386)=1,F385+1,F385)</f>
        <v>34</v>
      </c>
      <c r="G386" t="str">
        <f t="shared" si="41"/>
        <v>E07</v>
      </c>
      <c r="I386" s="2" t="s">
        <v>189</v>
      </c>
      <c r="J386" s="2" t="s">
        <v>119</v>
      </c>
      <c r="K386" s="2" t="s">
        <v>15</v>
      </c>
      <c r="L386" s="2" t="s">
        <v>25</v>
      </c>
      <c r="M386" s="2" t="s">
        <v>8</v>
      </c>
      <c r="N386" s="3">
        <v>50</v>
      </c>
      <c r="Q386" t="str">
        <f t="shared" si="42"/>
        <v/>
      </c>
      <c r="R386" t="str">
        <f t="shared" si="43"/>
        <v/>
      </c>
      <c r="S386" t="str">
        <f t="shared" si="44"/>
        <v/>
      </c>
      <c r="T386" t="str">
        <f t="shared" si="45"/>
        <v>GG11</v>
      </c>
      <c r="U386" t="str">
        <f t="shared" si="46"/>
        <v/>
      </c>
    </row>
    <row r="387" spans="1:21" x14ac:dyDescent="0.35">
      <c r="A387">
        <f>IF(COUNTIF($L$3:L387,L387)=1,A386+1,A386)</f>
        <v>39</v>
      </c>
      <c r="B387">
        <f>IF(COUNTIF($K$3:K387,K387)=1,B386+1,B386)</f>
        <v>5</v>
      </c>
      <c r="C387">
        <f>IF(COUNTIF($J$3:J387,J387)=1,C386+1,C386)</f>
        <v>7</v>
      </c>
      <c r="D387">
        <f>IF(COUNTIF($E$3:E387,E387)=1,D386+1,D386)</f>
        <v>234</v>
      </c>
      <c r="E387" t="str">
        <f t="shared" si="40"/>
        <v>ER07</v>
      </c>
      <c r="F387">
        <f>IF(COUNTIF($G$3:G387,G387)=1,F386+1,F386)</f>
        <v>34</v>
      </c>
      <c r="G387" t="str">
        <f t="shared" si="41"/>
        <v>E07</v>
      </c>
      <c r="I387" s="4" t="s">
        <v>189</v>
      </c>
      <c r="J387" s="4" t="s">
        <v>119</v>
      </c>
      <c r="K387" s="4" t="s">
        <v>15</v>
      </c>
      <c r="L387" s="4" t="s">
        <v>25</v>
      </c>
      <c r="M387" s="4" t="s">
        <v>217</v>
      </c>
      <c r="N387" s="5">
        <v>93</v>
      </c>
      <c r="Q387" t="str">
        <f t="shared" si="42"/>
        <v/>
      </c>
      <c r="R387" t="str">
        <f t="shared" si="43"/>
        <v/>
      </c>
      <c r="S387" t="str">
        <f t="shared" si="44"/>
        <v/>
      </c>
      <c r="T387" t="str">
        <f t="shared" si="45"/>
        <v>AA12</v>
      </c>
      <c r="U387" t="str">
        <f t="shared" si="46"/>
        <v/>
      </c>
    </row>
    <row r="388" spans="1:21" x14ac:dyDescent="0.35">
      <c r="A388">
        <f>IF(COUNTIF($L$3:L388,L388)=1,A387+1,A387)</f>
        <v>39</v>
      </c>
      <c r="B388">
        <f>IF(COUNTIF($K$3:K388,K388)=1,B387+1,B387)</f>
        <v>5</v>
      </c>
      <c r="C388">
        <f>IF(COUNTIF($J$3:J388,J388)=1,C387+1,C387)</f>
        <v>7</v>
      </c>
      <c r="D388">
        <f>IF(COUNTIF($E$3:E388,E388)=1,D387+1,D387)</f>
        <v>234</v>
      </c>
      <c r="E388" t="str">
        <f t="shared" ref="E388:E451" si="47">TRIM(CONCATENATE(L388,J388))</f>
        <v>ER07</v>
      </c>
      <c r="F388">
        <f>IF(COUNTIF($G$3:G388,G388)=1,F387+1,F387)</f>
        <v>34</v>
      </c>
      <c r="G388" t="str">
        <f t="shared" ref="G388:G451" si="48">TRIM(CONCATENATE(K388,J388))</f>
        <v>E07</v>
      </c>
      <c r="I388" s="2" t="s">
        <v>189</v>
      </c>
      <c r="J388" s="2" t="s">
        <v>119</v>
      </c>
      <c r="K388" s="2" t="s">
        <v>15</v>
      </c>
      <c r="L388" s="2" t="s">
        <v>25</v>
      </c>
      <c r="M388" s="2" t="s">
        <v>218</v>
      </c>
      <c r="N388" s="3">
        <v>1250</v>
      </c>
      <c r="Q388" t="str">
        <f t="shared" ref="Q388:Q451" si="49">IFERROR(VLOOKUP(ROW()-2,$B$2:$L$5000,10,FALSE),"")</f>
        <v/>
      </c>
      <c r="R388" t="str">
        <f t="shared" ref="R388:R451" si="50">IFERROR(VLOOKUP(ROW()-2,$A$2:$L$5000,12,FALSE),"")</f>
        <v/>
      </c>
      <c r="S388" t="str">
        <f t="shared" ref="S388:S451" si="51">IFERROR(VLOOKUP(ROW()-2,$C$2:$J$5000,8,FALSE),"")</f>
        <v/>
      </c>
      <c r="T388" t="str">
        <f t="shared" ref="T388:T451" si="52">IFERROR(VLOOKUP(ROW()-2,$D$2:$E$5000,2,FALSE),"")</f>
        <v>AC12</v>
      </c>
      <c r="U388" t="str">
        <f t="shared" ref="U388:U451" si="53">IFERROR(VLOOKUP(ROW()-2,$F$2:$G$5000,2,FALSE),"")</f>
        <v/>
      </c>
    </row>
    <row r="389" spans="1:21" x14ac:dyDescent="0.35">
      <c r="A389">
        <f>IF(COUNTIF($L$3:L389,L389)=1,A388+1,A388)</f>
        <v>39</v>
      </c>
      <c r="B389">
        <f>IF(COUNTIF($K$3:K389,K389)=1,B388+1,B388)</f>
        <v>5</v>
      </c>
      <c r="C389">
        <f>IF(COUNTIF($J$3:J389,J389)=1,C388+1,C388)</f>
        <v>7</v>
      </c>
      <c r="D389">
        <f>IF(COUNTIF($E$3:E389,E389)=1,D388+1,D388)</f>
        <v>234</v>
      </c>
      <c r="E389" t="str">
        <f t="shared" si="47"/>
        <v>ER07</v>
      </c>
      <c r="F389">
        <f>IF(COUNTIF($G$3:G389,G389)=1,F388+1,F388)</f>
        <v>34</v>
      </c>
      <c r="G389" t="str">
        <f t="shared" si="48"/>
        <v>E07</v>
      </c>
      <c r="I389" s="4" t="s">
        <v>189</v>
      </c>
      <c r="J389" s="4" t="s">
        <v>119</v>
      </c>
      <c r="K389" s="4" t="s">
        <v>15</v>
      </c>
      <c r="L389" s="4" t="s">
        <v>25</v>
      </c>
      <c r="M389" s="4" t="s">
        <v>219</v>
      </c>
      <c r="N389" s="5">
        <v>150</v>
      </c>
      <c r="Q389" t="str">
        <f t="shared" si="49"/>
        <v/>
      </c>
      <c r="R389" t="str">
        <f t="shared" si="50"/>
        <v/>
      </c>
      <c r="S389" t="str">
        <f t="shared" si="51"/>
        <v/>
      </c>
      <c r="T389" t="str">
        <f t="shared" si="52"/>
        <v>AE12</v>
      </c>
      <c r="U389" t="str">
        <f t="shared" si="53"/>
        <v/>
      </c>
    </row>
    <row r="390" spans="1:21" x14ac:dyDescent="0.35">
      <c r="A390">
        <f>IF(COUNTIF($L$3:L390,L390)=1,A389+1,A389)</f>
        <v>39</v>
      </c>
      <c r="B390">
        <f>IF(COUNTIF($K$3:K390,K390)=1,B389+1,B389)</f>
        <v>5</v>
      </c>
      <c r="C390">
        <f>IF(COUNTIF($J$3:J390,J390)=1,C389+1,C389)</f>
        <v>7</v>
      </c>
      <c r="D390">
        <f>IF(COUNTIF($E$3:E390,E390)=1,D389+1,D389)</f>
        <v>234</v>
      </c>
      <c r="E390" t="str">
        <f t="shared" si="47"/>
        <v>ER07</v>
      </c>
      <c r="F390">
        <f>IF(COUNTIF($G$3:G390,G390)=1,F389+1,F389)</f>
        <v>34</v>
      </c>
      <c r="G390" t="str">
        <f t="shared" si="48"/>
        <v>E07</v>
      </c>
      <c r="I390" s="2" t="s">
        <v>189</v>
      </c>
      <c r="J390" s="2" t="s">
        <v>119</v>
      </c>
      <c r="K390" s="2" t="s">
        <v>15</v>
      </c>
      <c r="L390" s="2" t="s">
        <v>25</v>
      </c>
      <c r="M390" s="2" t="s">
        <v>220</v>
      </c>
      <c r="N390" s="3">
        <v>1960</v>
      </c>
      <c r="Q390" t="str">
        <f t="shared" si="49"/>
        <v/>
      </c>
      <c r="R390" t="str">
        <f t="shared" si="50"/>
        <v/>
      </c>
      <c r="S390" t="str">
        <f t="shared" si="51"/>
        <v/>
      </c>
      <c r="T390" t="str">
        <f t="shared" si="52"/>
        <v>BA12</v>
      </c>
      <c r="U390" t="str">
        <f t="shared" si="53"/>
        <v/>
      </c>
    </row>
    <row r="391" spans="1:21" x14ac:dyDescent="0.35">
      <c r="A391">
        <f>IF(COUNTIF($L$3:L391,L391)=1,A390+1,A390)</f>
        <v>39</v>
      </c>
      <c r="B391">
        <f>IF(COUNTIF($K$3:K391,K391)=1,B390+1,B390)</f>
        <v>5</v>
      </c>
      <c r="C391">
        <f>IF(COUNTIF($J$3:J391,J391)=1,C390+1,C390)</f>
        <v>7</v>
      </c>
      <c r="D391">
        <f>IF(COUNTIF($E$3:E391,E391)=1,D390+1,D390)</f>
        <v>235</v>
      </c>
      <c r="E391" t="str">
        <f t="shared" si="47"/>
        <v>ES07</v>
      </c>
      <c r="F391">
        <f>IF(COUNTIF($G$3:G391,G391)=1,F390+1,F390)</f>
        <v>34</v>
      </c>
      <c r="G391" t="str">
        <f t="shared" si="48"/>
        <v>E07</v>
      </c>
      <c r="I391" s="4" t="s">
        <v>189</v>
      </c>
      <c r="J391" s="4" t="s">
        <v>119</v>
      </c>
      <c r="K391" s="4" t="s">
        <v>15</v>
      </c>
      <c r="L391" s="4" t="s">
        <v>164</v>
      </c>
      <c r="M391" s="4" t="s">
        <v>8</v>
      </c>
      <c r="N391" s="5">
        <v>315</v>
      </c>
      <c r="Q391" t="str">
        <f t="shared" si="49"/>
        <v/>
      </c>
      <c r="R391" t="str">
        <f t="shared" si="50"/>
        <v/>
      </c>
      <c r="S391" t="str">
        <f t="shared" si="51"/>
        <v/>
      </c>
      <c r="T391" t="str">
        <f t="shared" si="52"/>
        <v>BB12</v>
      </c>
      <c r="U391" t="str">
        <f t="shared" si="53"/>
        <v/>
      </c>
    </row>
    <row r="392" spans="1:21" x14ac:dyDescent="0.35">
      <c r="A392">
        <f>IF(COUNTIF($L$3:L392,L392)=1,A391+1,A391)</f>
        <v>39</v>
      </c>
      <c r="B392">
        <f>IF(COUNTIF($K$3:K392,K392)=1,B391+1,B391)</f>
        <v>5</v>
      </c>
      <c r="C392">
        <f>IF(COUNTIF($J$3:J392,J392)=1,C391+1,C391)</f>
        <v>7</v>
      </c>
      <c r="D392">
        <f>IF(COUNTIF($E$3:E392,E392)=1,D391+1,D391)</f>
        <v>236</v>
      </c>
      <c r="E392" t="str">
        <f t="shared" si="47"/>
        <v>EV07</v>
      </c>
      <c r="F392">
        <f>IF(COUNTIF($G$3:G392,G392)=1,F391+1,F391)</f>
        <v>34</v>
      </c>
      <c r="G392" t="str">
        <f t="shared" si="48"/>
        <v>E07</v>
      </c>
      <c r="I392" s="2" t="s">
        <v>189</v>
      </c>
      <c r="J392" s="2" t="s">
        <v>119</v>
      </c>
      <c r="K392" s="2" t="s">
        <v>15</v>
      </c>
      <c r="L392" s="2" t="s">
        <v>188</v>
      </c>
      <c r="M392" s="2" t="s">
        <v>8</v>
      </c>
      <c r="N392" s="3">
        <v>48</v>
      </c>
      <c r="Q392" t="str">
        <f t="shared" si="49"/>
        <v/>
      </c>
      <c r="R392" t="str">
        <f t="shared" si="50"/>
        <v/>
      </c>
      <c r="S392" t="str">
        <f t="shared" si="51"/>
        <v/>
      </c>
      <c r="T392" t="str">
        <f t="shared" si="52"/>
        <v>BC12</v>
      </c>
      <c r="U392" t="str">
        <f t="shared" si="53"/>
        <v/>
      </c>
    </row>
    <row r="393" spans="1:21" x14ac:dyDescent="0.35">
      <c r="A393">
        <f>IF(COUNTIF($L$3:L393,L393)=1,A392+1,A392)</f>
        <v>39</v>
      </c>
      <c r="B393">
        <f>IF(COUNTIF($K$3:K393,K393)=1,B392+1,B392)</f>
        <v>5</v>
      </c>
      <c r="C393">
        <f>IF(COUNTIF($J$3:J393,J393)=1,C392+1,C392)</f>
        <v>7</v>
      </c>
      <c r="D393">
        <f>IF(COUNTIF($E$3:E393,E393)=1,D392+1,D392)</f>
        <v>237</v>
      </c>
      <c r="E393" t="str">
        <f t="shared" si="47"/>
        <v>EW07</v>
      </c>
      <c r="F393">
        <f>IF(COUNTIF($G$3:G393,G393)=1,F392+1,F392)</f>
        <v>34</v>
      </c>
      <c r="G393" t="str">
        <f t="shared" si="48"/>
        <v>E07</v>
      </c>
      <c r="I393" s="4" t="s">
        <v>189</v>
      </c>
      <c r="J393" s="4" t="s">
        <v>119</v>
      </c>
      <c r="K393" s="4" t="s">
        <v>15</v>
      </c>
      <c r="L393" s="4" t="s">
        <v>32</v>
      </c>
      <c r="M393" s="4" t="s">
        <v>8</v>
      </c>
      <c r="N393" s="5">
        <v>171</v>
      </c>
      <c r="Q393" t="str">
        <f t="shared" si="49"/>
        <v/>
      </c>
      <c r="R393" t="str">
        <f t="shared" si="50"/>
        <v/>
      </c>
      <c r="S393" t="str">
        <f t="shared" si="51"/>
        <v/>
      </c>
      <c r="T393" t="str">
        <f t="shared" si="52"/>
        <v>BD12</v>
      </c>
      <c r="U393" t="str">
        <f t="shared" si="53"/>
        <v/>
      </c>
    </row>
    <row r="394" spans="1:21" x14ac:dyDescent="0.35">
      <c r="A394">
        <f>IF(COUNTIF($L$3:L394,L394)=1,A393+1,A393)</f>
        <v>39</v>
      </c>
      <c r="B394">
        <f>IF(COUNTIF($K$3:K394,K394)=1,B393+1,B393)</f>
        <v>5</v>
      </c>
      <c r="C394">
        <f>IF(COUNTIF($J$3:J394,J394)=1,C393+1,C393)</f>
        <v>7</v>
      </c>
      <c r="D394">
        <f>IF(COUNTIF($E$3:E394,E394)=1,D393+1,D393)</f>
        <v>238</v>
      </c>
      <c r="E394" t="str">
        <f t="shared" si="47"/>
        <v>EY07</v>
      </c>
      <c r="F394">
        <f>IF(COUNTIF($G$3:G394,G394)=1,F393+1,F393)</f>
        <v>34</v>
      </c>
      <c r="G394" t="str">
        <f t="shared" si="48"/>
        <v>E07</v>
      </c>
      <c r="I394" s="2" t="s">
        <v>189</v>
      </c>
      <c r="J394" s="2" t="s">
        <v>119</v>
      </c>
      <c r="K394" s="2" t="s">
        <v>15</v>
      </c>
      <c r="L394" s="2" t="s">
        <v>107</v>
      </c>
      <c r="M394" s="2" t="s">
        <v>8</v>
      </c>
      <c r="N394" s="3">
        <v>25</v>
      </c>
      <c r="Q394" t="str">
        <f t="shared" si="49"/>
        <v/>
      </c>
      <c r="R394" t="str">
        <f t="shared" si="50"/>
        <v/>
      </c>
      <c r="S394" t="str">
        <f t="shared" si="51"/>
        <v/>
      </c>
      <c r="T394" t="str">
        <f t="shared" si="52"/>
        <v>BH12</v>
      </c>
      <c r="U394" t="str">
        <f t="shared" si="53"/>
        <v/>
      </c>
    </row>
    <row r="395" spans="1:21" x14ac:dyDescent="0.35">
      <c r="A395">
        <f>IF(COUNTIF($L$3:L395,L395)=1,A394+1,A394)</f>
        <v>39</v>
      </c>
      <c r="B395">
        <f>IF(COUNTIF($K$3:K395,K395)=1,B394+1,B394)</f>
        <v>5</v>
      </c>
      <c r="C395">
        <f>IF(COUNTIF($J$3:J395,J395)=1,C394+1,C394)</f>
        <v>7</v>
      </c>
      <c r="D395">
        <f>IF(COUNTIF($E$3:E395,E395)=1,D394+1,D394)</f>
        <v>239</v>
      </c>
      <c r="E395" t="str">
        <f t="shared" si="47"/>
        <v>EZ07</v>
      </c>
      <c r="F395">
        <f>IF(COUNTIF($G$3:G395,G395)=1,F394+1,F394)</f>
        <v>34</v>
      </c>
      <c r="G395" t="str">
        <f t="shared" si="48"/>
        <v>E07</v>
      </c>
      <c r="I395" s="4" t="s">
        <v>189</v>
      </c>
      <c r="J395" s="4" t="s">
        <v>119</v>
      </c>
      <c r="K395" s="4" t="s">
        <v>15</v>
      </c>
      <c r="L395" s="4" t="s">
        <v>108</v>
      </c>
      <c r="M395" s="4" t="s">
        <v>8</v>
      </c>
      <c r="N395" s="5">
        <v>175</v>
      </c>
      <c r="Q395" t="str">
        <f t="shared" si="49"/>
        <v/>
      </c>
      <c r="R395" t="str">
        <f t="shared" si="50"/>
        <v/>
      </c>
      <c r="S395" t="str">
        <f t="shared" si="51"/>
        <v/>
      </c>
      <c r="T395" t="str">
        <f t="shared" si="52"/>
        <v>C 12</v>
      </c>
      <c r="U395" t="str">
        <f t="shared" si="53"/>
        <v/>
      </c>
    </row>
    <row r="396" spans="1:21" x14ac:dyDescent="0.35">
      <c r="A396">
        <f>IF(COUNTIF($L$3:L396,L396)=1,A395+1,A395)</f>
        <v>39</v>
      </c>
      <c r="B396">
        <f>IF(COUNTIF($K$3:K396,K396)=1,B395+1,B395)</f>
        <v>5</v>
      </c>
      <c r="C396">
        <f>IF(COUNTIF($J$3:J396,J396)=1,C395+1,C395)</f>
        <v>7</v>
      </c>
      <c r="D396">
        <f>IF(COUNTIF($E$3:E396,E396)=1,D395+1,D395)</f>
        <v>240</v>
      </c>
      <c r="E396" t="str">
        <f t="shared" si="47"/>
        <v>GA07</v>
      </c>
      <c r="F396">
        <f>IF(COUNTIF($G$3:G396,G396)=1,F395+1,F395)</f>
        <v>35</v>
      </c>
      <c r="G396" t="str">
        <f t="shared" si="48"/>
        <v>G07</v>
      </c>
      <c r="I396" s="4" t="s">
        <v>189</v>
      </c>
      <c r="J396" s="4" t="s">
        <v>119</v>
      </c>
      <c r="K396" s="4" t="s">
        <v>26</v>
      </c>
      <c r="L396" s="4" t="s">
        <v>27</v>
      </c>
      <c r="M396" s="4" t="s">
        <v>8</v>
      </c>
      <c r="N396" s="5">
        <v>950</v>
      </c>
      <c r="Q396" t="str">
        <f t="shared" si="49"/>
        <v/>
      </c>
      <c r="R396" t="str">
        <f t="shared" si="50"/>
        <v/>
      </c>
      <c r="S396" t="str">
        <f t="shared" si="51"/>
        <v/>
      </c>
      <c r="T396" t="str">
        <f t="shared" si="52"/>
        <v>EA12</v>
      </c>
      <c r="U396" t="str">
        <f t="shared" si="53"/>
        <v/>
      </c>
    </row>
    <row r="397" spans="1:21" x14ac:dyDescent="0.35">
      <c r="A397">
        <f>IF(COUNTIF($L$3:L397,L397)=1,A396+1,A396)</f>
        <v>39</v>
      </c>
      <c r="B397">
        <f>IF(COUNTIF($K$3:K397,K397)=1,B396+1,B396)</f>
        <v>5</v>
      </c>
      <c r="C397">
        <f>IF(COUNTIF($J$3:J397,J397)=1,C396+1,C396)</f>
        <v>7</v>
      </c>
      <c r="D397">
        <f>IF(COUNTIF($E$3:E397,E397)=1,D396+1,D396)</f>
        <v>241</v>
      </c>
      <c r="E397" t="str">
        <f t="shared" si="47"/>
        <v>GB07</v>
      </c>
      <c r="F397">
        <f>IF(COUNTIF($G$3:G397,G397)=1,F396+1,F396)</f>
        <v>35</v>
      </c>
      <c r="G397" t="str">
        <f t="shared" si="48"/>
        <v>G07</v>
      </c>
      <c r="I397" s="2" t="s">
        <v>189</v>
      </c>
      <c r="J397" s="2" t="s">
        <v>119</v>
      </c>
      <c r="K397" s="2" t="s">
        <v>26</v>
      </c>
      <c r="L397" s="2" t="s">
        <v>165</v>
      </c>
      <c r="M397" s="2" t="s">
        <v>8</v>
      </c>
      <c r="N397" s="3">
        <v>200</v>
      </c>
      <c r="Q397" t="str">
        <f t="shared" si="49"/>
        <v/>
      </c>
      <c r="R397" t="str">
        <f t="shared" si="50"/>
        <v/>
      </c>
      <c r="S397" t="str">
        <f t="shared" si="51"/>
        <v/>
      </c>
      <c r="T397" t="str">
        <f t="shared" si="52"/>
        <v>EB12</v>
      </c>
      <c r="U397" t="str">
        <f t="shared" si="53"/>
        <v/>
      </c>
    </row>
    <row r="398" spans="1:21" x14ac:dyDescent="0.35">
      <c r="A398">
        <f>IF(COUNTIF($L$3:L398,L398)=1,A397+1,A397)</f>
        <v>39</v>
      </c>
      <c r="B398">
        <f>IF(COUNTIF($K$3:K398,K398)=1,B397+1,B397)</f>
        <v>5</v>
      </c>
      <c r="C398">
        <f>IF(COUNTIF($J$3:J398,J398)=1,C397+1,C397)</f>
        <v>7</v>
      </c>
      <c r="D398">
        <f>IF(COUNTIF($E$3:E398,E398)=1,D397+1,D397)</f>
        <v>242</v>
      </c>
      <c r="E398" t="str">
        <f t="shared" si="47"/>
        <v>GC07</v>
      </c>
      <c r="F398">
        <f>IF(COUNTIF($G$3:G398,G398)=1,F397+1,F397)</f>
        <v>35</v>
      </c>
      <c r="G398" t="str">
        <f t="shared" si="48"/>
        <v>G07</v>
      </c>
      <c r="I398" s="4" t="s">
        <v>189</v>
      </c>
      <c r="J398" s="4" t="s">
        <v>119</v>
      </c>
      <c r="K398" s="4" t="s">
        <v>26</v>
      </c>
      <c r="L398" s="4" t="s">
        <v>28</v>
      </c>
      <c r="M398" s="4" t="s">
        <v>8</v>
      </c>
      <c r="N398" s="5">
        <v>950</v>
      </c>
      <c r="Q398" t="str">
        <f t="shared" si="49"/>
        <v/>
      </c>
      <c r="R398" t="str">
        <f t="shared" si="50"/>
        <v/>
      </c>
      <c r="S398" t="str">
        <f t="shared" si="51"/>
        <v/>
      </c>
      <c r="T398" t="str">
        <f t="shared" si="52"/>
        <v>EC12</v>
      </c>
      <c r="U398" t="str">
        <f t="shared" si="53"/>
        <v/>
      </c>
    </row>
    <row r="399" spans="1:21" x14ac:dyDescent="0.35">
      <c r="A399">
        <f>IF(COUNTIF($L$3:L399,L399)=1,A398+1,A398)</f>
        <v>39</v>
      </c>
      <c r="B399">
        <f>IF(COUNTIF($K$3:K399,K399)=1,B398+1,B398)</f>
        <v>5</v>
      </c>
      <c r="C399">
        <f>IF(COUNTIF($J$3:J399,J399)=1,C398+1,C398)</f>
        <v>7</v>
      </c>
      <c r="D399">
        <f>IF(COUNTIF($E$3:E399,E399)=1,D398+1,D398)</f>
        <v>243</v>
      </c>
      <c r="E399" t="str">
        <f t="shared" si="47"/>
        <v>GD07</v>
      </c>
      <c r="F399">
        <f>IF(COUNTIF($G$3:G399,G399)=1,F398+1,F398)</f>
        <v>35</v>
      </c>
      <c r="G399" t="str">
        <f t="shared" si="48"/>
        <v>G07</v>
      </c>
      <c r="I399" s="2" t="s">
        <v>189</v>
      </c>
      <c r="J399" s="2" t="s">
        <v>119</v>
      </c>
      <c r="K399" s="2" t="s">
        <v>26</v>
      </c>
      <c r="L399" s="2" t="s">
        <v>29</v>
      </c>
      <c r="M399" s="2" t="s">
        <v>8</v>
      </c>
      <c r="N399" s="3">
        <v>250</v>
      </c>
      <c r="Q399" t="str">
        <f t="shared" si="49"/>
        <v/>
      </c>
      <c r="R399" t="str">
        <f t="shared" si="50"/>
        <v/>
      </c>
      <c r="S399" t="str">
        <f t="shared" si="51"/>
        <v/>
      </c>
      <c r="T399" t="str">
        <f t="shared" si="52"/>
        <v>ED12</v>
      </c>
      <c r="U399" t="str">
        <f t="shared" si="53"/>
        <v/>
      </c>
    </row>
    <row r="400" spans="1:21" x14ac:dyDescent="0.35">
      <c r="A400">
        <f>IF(COUNTIF($L$3:L400,L400)=1,A399+1,A399)</f>
        <v>39</v>
      </c>
      <c r="B400">
        <f>IF(COUNTIF($K$3:K400,K400)=1,B399+1,B399)</f>
        <v>5</v>
      </c>
      <c r="C400">
        <f>IF(COUNTIF($J$3:J400,J400)=1,C399+1,C399)</f>
        <v>7</v>
      </c>
      <c r="D400">
        <f>IF(COUNTIF($E$3:E400,E400)=1,D399+1,D399)</f>
        <v>244</v>
      </c>
      <c r="E400" t="str">
        <f t="shared" si="47"/>
        <v>GF07</v>
      </c>
      <c r="F400">
        <f>IF(COUNTIF($G$3:G400,G400)=1,F399+1,F399)</f>
        <v>35</v>
      </c>
      <c r="G400" t="str">
        <f t="shared" si="48"/>
        <v>G07</v>
      </c>
      <c r="I400" s="4" t="s">
        <v>189</v>
      </c>
      <c r="J400" s="4" t="s">
        <v>119</v>
      </c>
      <c r="K400" s="4" t="s">
        <v>26</v>
      </c>
      <c r="L400" s="4" t="s">
        <v>167</v>
      </c>
      <c r="M400" s="4" t="s">
        <v>8</v>
      </c>
      <c r="N400" s="5">
        <v>550</v>
      </c>
      <c r="Q400" t="str">
        <f t="shared" si="49"/>
        <v/>
      </c>
      <c r="R400" t="str">
        <f t="shared" si="50"/>
        <v/>
      </c>
      <c r="S400" t="str">
        <f t="shared" si="51"/>
        <v/>
      </c>
      <c r="T400" t="str">
        <f t="shared" si="52"/>
        <v>EE12</v>
      </c>
      <c r="U400" t="str">
        <f t="shared" si="53"/>
        <v/>
      </c>
    </row>
    <row r="401" spans="1:21" x14ac:dyDescent="0.35">
      <c r="A401">
        <f>IF(COUNTIF($L$3:L401,L401)=1,A400+1,A400)</f>
        <v>39</v>
      </c>
      <c r="B401">
        <f>IF(COUNTIF($K$3:K401,K401)=1,B400+1,B400)</f>
        <v>5</v>
      </c>
      <c r="C401">
        <f>IF(COUNTIF($J$3:J401,J401)=1,C400+1,C400)</f>
        <v>7</v>
      </c>
      <c r="D401">
        <f>IF(COUNTIF($E$3:E401,E401)=1,D400+1,D400)</f>
        <v>245</v>
      </c>
      <c r="E401" t="str">
        <f t="shared" si="47"/>
        <v>GG07</v>
      </c>
      <c r="F401">
        <f>IF(COUNTIF($G$3:G401,G401)=1,F400+1,F400)</f>
        <v>35</v>
      </c>
      <c r="G401" t="str">
        <f t="shared" si="48"/>
        <v>G07</v>
      </c>
      <c r="I401" s="2" t="s">
        <v>189</v>
      </c>
      <c r="J401" s="2" t="s">
        <v>119</v>
      </c>
      <c r="K401" s="2" t="s">
        <v>26</v>
      </c>
      <c r="L401" s="2" t="s">
        <v>169</v>
      </c>
      <c r="M401" s="2" t="s">
        <v>8</v>
      </c>
      <c r="N401" s="3">
        <v>300</v>
      </c>
      <c r="Q401" t="str">
        <f t="shared" si="49"/>
        <v/>
      </c>
      <c r="R401" t="str">
        <f t="shared" si="50"/>
        <v/>
      </c>
      <c r="S401" t="str">
        <f t="shared" si="51"/>
        <v/>
      </c>
      <c r="T401" t="str">
        <f t="shared" si="52"/>
        <v>EF12</v>
      </c>
      <c r="U401" t="str">
        <f t="shared" si="53"/>
        <v/>
      </c>
    </row>
    <row r="402" spans="1:21" x14ac:dyDescent="0.35">
      <c r="A402">
        <f>IF(COUNTIF($L$3:L402,L402)=1,A401+1,A401)</f>
        <v>40</v>
      </c>
      <c r="B402">
        <f>IF(COUNTIF($K$3:K402,K402)=1,B401+1,B401)</f>
        <v>6</v>
      </c>
      <c r="C402">
        <f>IF(COUNTIF($J$3:J402,J402)=1,C401+1,C401)</f>
        <v>7</v>
      </c>
      <c r="D402">
        <f>IF(COUNTIF($E$3:E402,E402)=1,D401+1,D401)</f>
        <v>246</v>
      </c>
      <c r="E402" t="str">
        <f t="shared" si="47"/>
        <v>JA07</v>
      </c>
      <c r="F402">
        <f>IF(COUNTIF($G$3:G402,G402)=1,F401+1,F401)</f>
        <v>36</v>
      </c>
      <c r="G402" t="str">
        <f t="shared" si="48"/>
        <v>J07</v>
      </c>
      <c r="I402" s="4" t="s">
        <v>189</v>
      </c>
      <c r="J402" s="4" t="s">
        <v>119</v>
      </c>
      <c r="K402" s="4" t="s">
        <v>30</v>
      </c>
      <c r="L402" s="4" t="s">
        <v>171</v>
      </c>
      <c r="M402" s="4" t="s">
        <v>8</v>
      </c>
      <c r="N402" s="5">
        <v>1000</v>
      </c>
      <c r="Q402" t="str">
        <f t="shared" si="49"/>
        <v/>
      </c>
      <c r="R402" t="str">
        <f t="shared" si="50"/>
        <v/>
      </c>
      <c r="S402" t="str">
        <f t="shared" si="51"/>
        <v/>
      </c>
      <c r="T402" t="str">
        <f t="shared" si="52"/>
        <v>EG12</v>
      </c>
      <c r="U402" t="str">
        <f t="shared" si="53"/>
        <v/>
      </c>
    </row>
    <row r="403" spans="1:21" x14ac:dyDescent="0.35">
      <c r="A403">
        <f>IF(COUNTIF($L$3:L403,L403)=1,A402+1,A402)</f>
        <v>40</v>
      </c>
      <c r="B403">
        <f>IF(COUNTIF($K$3:K403,K403)=1,B402+1,B402)</f>
        <v>6</v>
      </c>
      <c r="C403">
        <f>IF(COUNTIF($J$3:J403,J403)=1,C402+1,C402)</f>
        <v>8</v>
      </c>
      <c r="D403">
        <f>IF(COUNTIF($E$3:E403,E403)=1,D402+1,D402)</f>
        <v>247</v>
      </c>
      <c r="E403" t="str">
        <f t="shared" si="47"/>
        <v>AA08</v>
      </c>
      <c r="F403">
        <f>IF(COUNTIF($G$3:G403,G403)=1,F402+1,F402)</f>
        <v>37</v>
      </c>
      <c r="G403" t="str">
        <f t="shared" si="48"/>
        <v>A08</v>
      </c>
      <c r="I403" s="2" t="s">
        <v>189</v>
      </c>
      <c r="J403" s="2" t="s">
        <v>120</v>
      </c>
      <c r="K403" s="2" t="s">
        <v>5</v>
      </c>
      <c r="L403" s="2" t="s">
        <v>153</v>
      </c>
      <c r="M403" s="2" t="s">
        <v>8</v>
      </c>
      <c r="N403" s="3">
        <v>23044</v>
      </c>
      <c r="Q403" t="str">
        <f t="shared" si="49"/>
        <v/>
      </c>
      <c r="R403" t="str">
        <f t="shared" si="50"/>
        <v/>
      </c>
      <c r="S403" t="str">
        <f t="shared" si="51"/>
        <v/>
      </c>
      <c r="T403" t="str">
        <f t="shared" si="52"/>
        <v>EH12</v>
      </c>
      <c r="U403" t="str">
        <f t="shared" si="53"/>
        <v/>
      </c>
    </row>
    <row r="404" spans="1:21" x14ac:dyDescent="0.35">
      <c r="A404">
        <f>IF(COUNTIF($L$3:L404,L404)=1,A403+1,A403)</f>
        <v>40</v>
      </c>
      <c r="B404">
        <f>IF(COUNTIF($K$3:K404,K404)=1,B403+1,B403)</f>
        <v>6</v>
      </c>
      <c r="C404">
        <f>IF(COUNTIF($J$3:J404,J404)=1,C403+1,C403)</f>
        <v>8</v>
      </c>
      <c r="D404">
        <f>IF(COUNTIF($E$3:E404,E404)=1,D403+1,D403)</f>
        <v>248</v>
      </c>
      <c r="E404" t="str">
        <f t="shared" si="47"/>
        <v>AC08</v>
      </c>
      <c r="F404">
        <f>IF(COUNTIF($G$3:G404,G404)=1,F403+1,F403)</f>
        <v>37</v>
      </c>
      <c r="G404" t="str">
        <f t="shared" si="48"/>
        <v>A08</v>
      </c>
      <c r="I404" s="4" t="s">
        <v>189</v>
      </c>
      <c r="J404" s="4" t="s">
        <v>120</v>
      </c>
      <c r="K404" s="4" t="s">
        <v>5</v>
      </c>
      <c r="L404" s="4" t="s">
        <v>7</v>
      </c>
      <c r="M404" s="4" t="s">
        <v>8</v>
      </c>
      <c r="N404" s="5">
        <v>23477</v>
      </c>
      <c r="Q404" t="str">
        <f t="shared" si="49"/>
        <v/>
      </c>
      <c r="R404" t="str">
        <f t="shared" si="50"/>
        <v/>
      </c>
      <c r="S404" t="str">
        <f t="shared" si="51"/>
        <v/>
      </c>
      <c r="T404" t="str">
        <f t="shared" si="52"/>
        <v>EK12</v>
      </c>
      <c r="U404" t="str">
        <f t="shared" si="53"/>
        <v/>
      </c>
    </row>
    <row r="405" spans="1:21" x14ac:dyDescent="0.35">
      <c r="A405">
        <f>IF(COUNTIF($L$3:L405,L405)=1,A404+1,A404)</f>
        <v>40</v>
      </c>
      <c r="B405">
        <f>IF(COUNTIF($K$3:K405,K405)=1,B404+1,B404)</f>
        <v>6</v>
      </c>
      <c r="C405">
        <f>IF(COUNTIF($J$3:J405,J405)=1,C404+1,C404)</f>
        <v>8</v>
      </c>
      <c r="D405">
        <f>IF(COUNTIF($E$3:E405,E405)=1,D404+1,D404)</f>
        <v>249</v>
      </c>
      <c r="E405" t="str">
        <f t="shared" si="47"/>
        <v>AE08</v>
      </c>
      <c r="F405">
        <f>IF(COUNTIF($G$3:G405,G405)=1,F404+1,F404)</f>
        <v>37</v>
      </c>
      <c r="G405" t="str">
        <f t="shared" si="48"/>
        <v>A08</v>
      </c>
      <c r="I405" s="2" t="s">
        <v>189</v>
      </c>
      <c r="J405" s="2" t="s">
        <v>120</v>
      </c>
      <c r="K405" s="2" t="s">
        <v>5</v>
      </c>
      <c r="L405" s="2" t="s">
        <v>126</v>
      </c>
      <c r="M405" s="2" t="s">
        <v>8</v>
      </c>
      <c r="N405" s="3">
        <v>390</v>
      </c>
      <c r="Q405" t="str">
        <f t="shared" si="49"/>
        <v/>
      </c>
      <c r="R405" t="str">
        <f t="shared" si="50"/>
        <v/>
      </c>
      <c r="S405" t="str">
        <f t="shared" si="51"/>
        <v/>
      </c>
      <c r="T405" t="str">
        <f t="shared" si="52"/>
        <v>EL12</v>
      </c>
      <c r="U405" t="str">
        <f t="shared" si="53"/>
        <v/>
      </c>
    </row>
    <row r="406" spans="1:21" x14ac:dyDescent="0.35">
      <c r="A406">
        <f>IF(COUNTIF($L$3:L406,L406)=1,A405+1,A405)</f>
        <v>40</v>
      </c>
      <c r="B406">
        <f>IF(COUNTIF($K$3:K406,K406)=1,B405+1,B405)</f>
        <v>6</v>
      </c>
      <c r="C406">
        <f>IF(COUNTIF($J$3:J406,J406)=1,C405+1,C405)</f>
        <v>8</v>
      </c>
      <c r="D406">
        <f>IF(COUNTIF($E$3:E406,E406)=1,D405+1,D405)</f>
        <v>250</v>
      </c>
      <c r="E406" t="str">
        <f t="shared" si="47"/>
        <v>BA08</v>
      </c>
      <c r="F406">
        <f>IF(COUNTIF($G$3:G406,G406)=1,F405+1,F405)</f>
        <v>38</v>
      </c>
      <c r="G406" t="str">
        <f t="shared" si="48"/>
        <v>B08</v>
      </c>
      <c r="I406" s="4" t="s">
        <v>189</v>
      </c>
      <c r="J406" s="4" t="s">
        <v>120</v>
      </c>
      <c r="K406" s="4" t="s">
        <v>9</v>
      </c>
      <c r="L406" s="4" t="s">
        <v>10</v>
      </c>
      <c r="M406" s="4" t="s">
        <v>8</v>
      </c>
      <c r="N406" s="5">
        <v>2902</v>
      </c>
      <c r="Q406" t="str">
        <f t="shared" si="49"/>
        <v/>
      </c>
      <c r="R406" t="str">
        <f t="shared" si="50"/>
        <v/>
      </c>
      <c r="S406" t="str">
        <f t="shared" si="51"/>
        <v/>
      </c>
      <c r="T406" t="str">
        <f t="shared" si="52"/>
        <v>EM12</v>
      </c>
      <c r="U406" t="str">
        <f t="shared" si="53"/>
        <v/>
      </c>
    </row>
    <row r="407" spans="1:21" x14ac:dyDescent="0.35">
      <c r="A407">
        <f>IF(COUNTIF($L$3:L407,L407)=1,A406+1,A406)</f>
        <v>40</v>
      </c>
      <c r="B407">
        <f>IF(COUNTIF($K$3:K407,K407)=1,B406+1,B406)</f>
        <v>6</v>
      </c>
      <c r="C407">
        <f>IF(COUNTIF($J$3:J407,J407)=1,C406+1,C406)</f>
        <v>8</v>
      </c>
      <c r="D407">
        <f>IF(COUNTIF($E$3:E407,E407)=1,D406+1,D406)</f>
        <v>251</v>
      </c>
      <c r="E407" t="str">
        <f t="shared" si="47"/>
        <v>BB08</v>
      </c>
      <c r="F407">
        <f>IF(COUNTIF($G$3:G407,G407)=1,F406+1,F406)</f>
        <v>38</v>
      </c>
      <c r="G407" t="str">
        <f t="shared" si="48"/>
        <v>B08</v>
      </c>
      <c r="I407" s="2" t="s">
        <v>189</v>
      </c>
      <c r="J407" s="2" t="s">
        <v>120</v>
      </c>
      <c r="K407" s="2" t="s">
        <v>9</v>
      </c>
      <c r="L407" s="2" t="s">
        <v>11</v>
      </c>
      <c r="M407" s="2" t="s">
        <v>8</v>
      </c>
      <c r="N407" s="3">
        <v>5405</v>
      </c>
      <c r="Q407" t="str">
        <f t="shared" si="49"/>
        <v/>
      </c>
      <c r="R407" t="str">
        <f t="shared" si="50"/>
        <v/>
      </c>
      <c r="S407" t="str">
        <f t="shared" si="51"/>
        <v/>
      </c>
      <c r="T407" t="str">
        <f t="shared" si="52"/>
        <v>EN12</v>
      </c>
      <c r="U407" t="str">
        <f t="shared" si="53"/>
        <v/>
      </c>
    </row>
    <row r="408" spans="1:21" x14ac:dyDescent="0.35">
      <c r="A408">
        <f>IF(COUNTIF($L$3:L408,L408)=1,A407+1,A407)</f>
        <v>40</v>
      </c>
      <c r="B408">
        <f>IF(COUNTIF($K$3:K408,K408)=1,B407+1,B407)</f>
        <v>6</v>
      </c>
      <c r="C408">
        <f>IF(COUNTIF($J$3:J408,J408)=1,C407+1,C407)</f>
        <v>8</v>
      </c>
      <c r="D408">
        <f>IF(COUNTIF($E$3:E408,E408)=1,D407+1,D407)</f>
        <v>252</v>
      </c>
      <c r="E408" t="str">
        <f t="shared" si="47"/>
        <v>BC08</v>
      </c>
      <c r="F408">
        <f>IF(COUNTIF($G$3:G408,G408)=1,F407+1,F407)</f>
        <v>38</v>
      </c>
      <c r="G408" t="str">
        <f t="shared" si="48"/>
        <v>B08</v>
      </c>
      <c r="I408" s="4" t="s">
        <v>189</v>
      </c>
      <c r="J408" s="4" t="s">
        <v>120</v>
      </c>
      <c r="K408" s="4" t="s">
        <v>9</v>
      </c>
      <c r="L408" s="4" t="s">
        <v>12</v>
      </c>
      <c r="M408" s="4" t="s">
        <v>8</v>
      </c>
      <c r="N408" s="5">
        <v>347</v>
      </c>
      <c r="Q408" t="str">
        <f t="shared" si="49"/>
        <v/>
      </c>
      <c r="R408" t="str">
        <f t="shared" si="50"/>
        <v/>
      </c>
      <c r="S408" t="str">
        <f t="shared" si="51"/>
        <v/>
      </c>
      <c r="T408" t="str">
        <f t="shared" si="52"/>
        <v>EP12</v>
      </c>
      <c r="U408" t="str">
        <f t="shared" si="53"/>
        <v/>
      </c>
    </row>
    <row r="409" spans="1:21" x14ac:dyDescent="0.35">
      <c r="A409">
        <f>IF(COUNTIF($L$3:L409,L409)=1,A408+1,A408)</f>
        <v>40</v>
      </c>
      <c r="B409">
        <f>IF(COUNTIF($K$3:K409,K409)=1,B408+1,B408)</f>
        <v>6</v>
      </c>
      <c r="C409">
        <f>IF(COUNTIF($J$3:J409,J409)=1,C408+1,C408)</f>
        <v>8</v>
      </c>
      <c r="D409">
        <f>IF(COUNTIF($E$3:E409,E409)=1,D408+1,D408)</f>
        <v>253</v>
      </c>
      <c r="E409" t="str">
        <f t="shared" si="47"/>
        <v>BD08</v>
      </c>
      <c r="F409">
        <f>IF(COUNTIF($G$3:G409,G409)=1,F408+1,F408)</f>
        <v>38</v>
      </c>
      <c r="G409" t="str">
        <f t="shared" si="48"/>
        <v>B08</v>
      </c>
      <c r="I409" s="2" t="s">
        <v>189</v>
      </c>
      <c r="J409" s="2" t="s">
        <v>120</v>
      </c>
      <c r="K409" s="2" t="s">
        <v>9</v>
      </c>
      <c r="L409" s="2" t="s">
        <v>13</v>
      </c>
      <c r="M409" s="2" t="s">
        <v>8</v>
      </c>
      <c r="N409" s="3">
        <v>10956</v>
      </c>
      <c r="Q409" t="str">
        <f t="shared" si="49"/>
        <v/>
      </c>
      <c r="R409" t="str">
        <f t="shared" si="50"/>
        <v/>
      </c>
      <c r="S409" t="str">
        <f t="shared" si="51"/>
        <v/>
      </c>
      <c r="T409" t="str">
        <f t="shared" si="52"/>
        <v>ER12</v>
      </c>
      <c r="U409" t="str">
        <f t="shared" si="53"/>
        <v/>
      </c>
    </row>
    <row r="410" spans="1:21" x14ac:dyDescent="0.35">
      <c r="A410">
        <f>IF(COUNTIF($L$3:L410,L410)=1,A409+1,A409)</f>
        <v>40</v>
      </c>
      <c r="B410">
        <f>IF(COUNTIF($K$3:K410,K410)=1,B409+1,B409)</f>
        <v>6</v>
      </c>
      <c r="C410">
        <f>IF(COUNTIF($J$3:J410,J410)=1,C409+1,C409)</f>
        <v>8</v>
      </c>
      <c r="D410">
        <f>IF(COUNTIF($E$3:E410,E410)=1,D409+1,D409)</f>
        <v>254</v>
      </c>
      <c r="E410" t="str">
        <f t="shared" si="47"/>
        <v>BH08</v>
      </c>
      <c r="F410">
        <f>IF(COUNTIF($G$3:G410,G410)=1,F409+1,F409)</f>
        <v>38</v>
      </c>
      <c r="G410" t="str">
        <f t="shared" si="48"/>
        <v>B08</v>
      </c>
      <c r="I410" s="4" t="s">
        <v>189</v>
      </c>
      <c r="J410" s="4" t="s">
        <v>120</v>
      </c>
      <c r="K410" s="4" t="s">
        <v>9</v>
      </c>
      <c r="L410" s="4" t="s">
        <v>14</v>
      </c>
      <c r="M410" s="4" t="s">
        <v>8</v>
      </c>
      <c r="N410" s="5">
        <v>679</v>
      </c>
      <c r="Q410" t="str">
        <f t="shared" si="49"/>
        <v/>
      </c>
      <c r="R410" t="str">
        <f t="shared" si="50"/>
        <v/>
      </c>
      <c r="S410" t="str">
        <f t="shared" si="51"/>
        <v/>
      </c>
      <c r="T410" t="str">
        <f t="shared" si="52"/>
        <v>ES12</v>
      </c>
      <c r="U410" t="str">
        <f t="shared" si="53"/>
        <v/>
      </c>
    </row>
    <row r="411" spans="1:21" x14ac:dyDescent="0.35">
      <c r="A411">
        <f>IF(COUNTIF($L$3:L411,L411)=1,A410+1,A410)</f>
        <v>40</v>
      </c>
      <c r="B411">
        <f>IF(COUNTIF($K$3:K411,K411)=1,B410+1,B410)</f>
        <v>6</v>
      </c>
      <c r="C411">
        <f>IF(COUNTIF($J$3:J411,J411)=1,C410+1,C410)</f>
        <v>8</v>
      </c>
      <c r="D411">
        <f>IF(COUNTIF($E$3:E411,E411)=1,D410+1,D410)</f>
        <v>255</v>
      </c>
      <c r="E411" t="str">
        <f t="shared" si="47"/>
        <v>C 08</v>
      </c>
      <c r="F411">
        <f>IF(COUNTIF($G$3:G411,G411)=1,F410+1,F410)</f>
        <v>39</v>
      </c>
      <c r="G411" t="str">
        <f t="shared" si="48"/>
        <v>C08</v>
      </c>
      <c r="I411" s="2" t="s">
        <v>189</v>
      </c>
      <c r="J411" s="2" t="s">
        <v>120</v>
      </c>
      <c r="K411" s="2" t="s">
        <v>52</v>
      </c>
      <c r="L411" s="2" t="s">
        <v>190</v>
      </c>
      <c r="M411" s="2" t="s">
        <v>8</v>
      </c>
      <c r="N411" s="3">
        <v>1950</v>
      </c>
      <c r="Q411" t="str">
        <f t="shared" si="49"/>
        <v/>
      </c>
      <c r="R411" t="str">
        <f t="shared" si="50"/>
        <v/>
      </c>
      <c r="S411" t="str">
        <f t="shared" si="51"/>
        <v/>
      </c>
      <c r="T411" t="str">
        <f t="shared" si="52"/>
        <v>EV12</v>
      </c>
      <c r="U411" t="str">
        <f t="shared" si="53"/>
        <v/>
      </c>
    </row>
    <row r="412" spans="1:21" x14ac:dyDescent="0.35">
      <c r="A412">
        <f>IF(COUNTIF($L$3:L412,L412)=1,A411+1,A411)</f>
        <v>40</v>
      </c>
      <c r="B412">
        <f>IF(COUNTIF($K$3:K412,K412)=1,B411+1,B411)</f>
        <v>6</v>
      </c>
      <c r="C412">
        <f>IF(COUNTIF($J$3:J412,J412)=1,C411+1,C411)</f>
        <v>8</v>
      </c>
      <c r="D412">
        <f>IF(COUNTIF($E$3:E412,E412)=1,D411+1,D411)</f>
        <v>256</v>
      </c>
      <c r="E412" t="str">
        <f t="shared" si="47"/>
        <v>EA08</v>
      </c>
      <c r="F412">
        <f>IF(COUNTIF($G$3:G412,G412)=1,F411+1,F411)</f>
        <v>40</v>
      </c>
      <c r="G412" t="str">
        <f t="shared" si="48"/>
        <v>E08</v>
      </c>
      <c r="I412" s="4" t="s">
        <v>189</v>
      </c>
      <c r="J412" s="4" t="s">
        <v>120</v>
      </c>
      <c r="K412" s="4" t="s">
        <v>15</v>
      </c>
      <c r="L412" s="4" t="s">
        <v>16</v>
      </c>
      <c r="M412" s="4" t="s">
        <v>8</v>
      </c>
      <c r="N412" s="5">
        <v>600</v>
      </c>
      <c r="Q412" t="str">
        <f t="shared" si="49"/>
        <v/>
      </c>
      <c r="R412" t="str">
        <f t="shared" si="50"/>
        <v/>
      </c>
      <c r="S412" t="str">
        <f t="shared" si="51"/>
        <v/>
      </c>
      <c r="T412" t="str">
        <f t="shared" si="52"/>
        <v>EY12</v>
      </c>
      <c r="U412" t="str">
        <f t="shared" si="53"/>
        <v/>
      </c>
    </row>
    <row r="413" spans="1:21" x14ac:dyDescent="0.35">
      <c r="A413">
        <f>IF(COUNTIF($L$3:L413,L413)=1,A412+1,A412)</f>
        <v>40</v>
      </c>
      <c r="B413">
        <f>IF(COUNTIF($K$3:K413,K413)=1,B412+1,B412)</f>
        <v>6</v>
      </c>
      <c r="C413">
        <f>IF(COUNTIF($J$3:J413,J413)=1,C412+1,C412)</f>
        <v>8</v>
      </c>
      <c r="D413">
        <f>IF(COUNTIF($E$3:E413,E413)=1,D412+1,D412)</f>
        <v>257</v>
      </c>
      <c r="E413" t="str">
        <f t="shared" si="47"/>
        <v>EB08</v>
      </c>
      <c r="F413">
        <f>IF(COUNTIF($G$3:G413,G413)=1,F412+1,F412)</f>
        <v>40</v>
      </c>
      <c r="G413" t="str">
        <f t="shared" si="48"/>
        <v>E08</v>
      </c>
      <c r="I413" s="2" t="s">
        <v>189</v>
      </c>
      <c r="J413" s="2" t="s">
        <v>120</v>
      </c>
      <c r="K413" s="2" t="s">
        <v>15</v>
      </c>
      <c r="L413" s="2" t="s">
        <v>17</v>
      </c>
      <c r="M413" s="2" t="s">
        <v>8</v>
      </c>
      <c r="N413" s="3">
        <v>50</v>
      </c>
      <c r="Q413" t="str">
        <f t="shared" si="49"/>
        <v/>
      </c>
      <c r="R413" t="str">
        <f t="shared" si="50"/>
        <v/>
      </c>
      <c r="S413" t="str">
        <f t="shared" si="51"/>
        <v/>
      </c>
      <c r="T413" t="str">
        <f t="shared" si="52"/>
        <v>EZ12</v>
      </c>
      <c r="U413" t="str">
        <f t="shared" si="53"/>
        <v/>
      </c>
    </row>
    <row r="414" spans="1:21" x14ac:dyDescent="0.35">
      <c r="A414">
        <f>IF(COUNTIF($L$3:L414,L414)=1,A413+1,A413)</f>
        <v>40</v>
      </c>
      <c r="B414">
        <f>IF(COUNTIF($K$3:K414,K414)=1,B413+1,B413)</f>
        <v>6</v>
      </c>
      <c r="C414">
        <f>IF(COUNTIF($J$3:J414,J414)=1,C413+1,C413)</f>
        <v>8</v>
      </c>
      <c r="D414">
        <f>IF(COUNTIF($E$3:E414,E414)=1,D413+1,D413)</f>
        <v>257</v>
      </c>
      <c r="E414" t="str">
        <f t="shared" si="47"/>
        <v>EB08</v>
      </c>
      <c r="F414">
        <f>IF(COUNTIF($G$3:G414,G414)=1,F413+1,F413)</f>
        <v>40</v>
      </c>
      <c r="G414" t="str">
        <f t="shared" si="48"/>
        <v>E08</v>
      </c>
      <c r="I414" s="4" t="s">
        <v>189</v>
      </c>
      <c r="J414" s="4" t="s">
        <v>120</v>
      </c>
      <c r="K414" s="4" t="s">
        <v>15</v>
      </c>
      <c r="L414" s="4" t="s">
        <v>17</v>
      </c>
      <c r="M414" s="4" t="s">
        <v>191</v>
      </c>
      <c r="N414" s="5">
        <v>130</v>
      </c>
      <c r="Q414" t="str">
        <f t="shared" si="49"/>
        <v/>
      </c>
      <c r="R414" t="str">
        <f t="shared" si="50"/>
        <v/>
      </c>
      <c r="S414" t="str">
        <f t="shared" si="51"/>
        <v/>
      </c>
      <c r="T414" t="str">
        <f t="shared" si="52"/>
        <v>GA12</v>
      </c>
      <c r="U414" t="str">
        <f t="shared" si="53"/>
        <v/>
      </c>
    </row>
    <row r="415" spans="1:21" x14ac:dyDescent="0.35">
      <c r="A415">
        <f>IF(COUNTIF($L$3:L415,L415)=1,A414+1,A414)</f>
        <v>40</v>
      </c>
      <c r="B415">
        <f>IF(COUNTIF($K$3:K415,K415)=1,B414+1,B414)</f>
        <v>6</v>
      </c>
      <c r="C415">
        <f>IF(COUNTIF($J$3:J415,J415)=1,C414+1,C414)</f>
        <v>8</v>
      </c>
      <c r="D415">
        <f>IF(COUNTIF($E$3:E415,E415)=1,D414+1,D414)</f>
        <v>257</v>
      </c>
      <c r="E415" t="str">
        <f t="shared" si="47"/>
        <v>EB08</v>
      </c>
      <c r="F415">
        <f>IF(COUNTIF($G$3:G415,G415)=1,F414+1,F414)</f>
        <v>40</v>
      </c>
      <c r="G415" t="str">
        <f t="shared" si="48"/>
        <v>E08</v>
      </c>
      <c r="I415" s="2" t="s">
        <v>189</v>
      </c>
      <c r="J415" s="2" t="s">
        <v>120</v>
      </c>
      <c r="K415" s="2" t="s">
        <v>15</v>
      </c>
      <c r="L415" s="2" t="s">
        <v>17</v>
      </c>
      <c r="M415" s="2" t="s">
        <v>192</v>
      </c>
      <c r="N415" s="3">
        <v>85</v>
      </c>
      <c r="Q415" t="str">
        <f t="shared" si="49"/>
        <v/>
      </c>
      <c r="R415" t="str">
        <f t="shared" si="50"/>
        <v/>
      </c>
      <c r="S415" t="str">
        <f t="shared" si="51"/>
        <v/>
      </c>
      <c r="T415" t="str">
        <f t="shared" si="52"/>
        <v>GB12</v>
      </c>
      <c r="U415" t="str">
        <f t="shared" si="53"/>
        <v/>
      </c>
    </row>
    <row r="416" spans="1:21" x14ac:dyDescent="0.35">
      <c r="A416">
        <f>IF(COUNTIF($L$3:L416,L416)=1,A415+1,A415)</f>
        <v>40</v>
      </c>
      <c r="B416">
        <f>IF(COUNTIF($K$3:K416,K416)=1,B415+1,B415)</f>
        <v>6</v>
      </c>
      <c r="C416">
        <f>IF(COUNTIF($J$3:J416,J416)=1,C415+1,C415)</f>
        <v>8</v>
      </c>
      <c r="D416">
        <f>IF(COUNTIF($E$3:E416,E416)=1,D415+1,D415)</f>
        <v>257</v>
      </c>
      <c r="E416" t="str">
        <f t="shared" si="47"/>
        <v>EB08</v>
      </c>
      <c r="F416">
        <f>IF(COUNTIF($G$3:G416,G416)=1,F415+1,F415)</f>
        <v>40</v>
      </c>
      <c r="G416" t="str">
        <f t="shared" si="48"/>
        <v>E08</v>
      </c>
      <c r="I416" s="4" t="s">
        <v>189</v>
      </c>
      <c r="J416" s="4" t="s">
        <v>120</v>
      </c>
      <c r="K416" s="4" t="s">
        <v>15</v>
      </c>
      <c r="L416" s="4" t="s">
        <v>17</v>
      </c>
      <c r="M416" s="4" t="s">
        <v>193</v>
      </c>
      <c r="N416" s="5">
        <v>200</v>
      </c>
      <c r="Q416" t="str">
        <f t="shared" si="49"/>
        <v/>
      </c>
      <c r="R416" t="str">
        <f t="shared" si="50"/>
        <v/>
      </c>
      <c r="S416" t="str">
        <f t="shared" si="51"/>
        <v/>
      </c>
      <c r="T416" t="str">
        <f t="shared" si="52"/>
        <v>GC12</v>
      </c>
      <c r="U416" t="str">
        <f t="shared" si="53"/>
        <v/>
      </c>
    </row>
    <row r="417" spans="1:21" x14ac:dyDescent="0.35">
      <c r="A417">
        <f>IF(COUNTIF($L$3:L417,L417)=1,A416+1,A416)</f>
        <v>40</v>
      </c>
      <c r="B417">
        <f>IF(COUNTIF($K$3:K417,K417)=1,B416+1,B416)</f>
        <v>6</v>
      </c>
      <c r="C417">
        <f>IF(COUNTIF($J$3:J417,J417)=1,C416+1,C416)</f>
        <v>8</v>
      </c>
      <c r="D417">
        <f>IF(COUNTIF($E$3:E417,E417)=1,D416+1,D416)</f>
        <v>257</v>
      </c>
      <c r="E417" t="str">
        <f t="shared" si="47"/>
        <v>EB08</v>
      </c>
      <c r="F417">
        <f>IF(COUNTIF($G$3:G417,G417)=1,F416+1,F416)</f>
        <v>40</v>
      </c>
      <c r="G417" t="str">
        <f t="shared" si="48"/>
        <v>E08</v>
      </c>
      <c r="I417" s="2" t="s">
        <v>189</v>
      </c>
      <c r="J417" s="2" t="s">
        <v>120</v>
      </c>
      <c r="K417" s="2" t="s">
        <v>15</v>
      </c>
      <c r="L417" s="2" t="s">
        <v>17</v>
      </c>
      <c r="M417" s="2" t="s">
        <v>195</v>
      </c>
      <c r="N417" s="3">
        <v>35</v>
      </c>
      <c r="Q417" t="str">
        <f t="shared" si="49"/>
        <v/>
      </c>
      <c r="R417" t="str">
        <f t="shared" si="50"/>
        <v/>
      </c>
      <c r="S417" t="str">
        <f t="shared" si="51"/>
        <v/>
      </c>
      <c r="T417" t="str">
        <f t="shared" si="52"/>
        <v>GD12</v>
      </c>
      <c r="U417" t="str">
        <f t="shared" si="53"/>
        <v/>
      </c>
    </row>
    <row r="418" spans="1:21" x14ac:dyDescent="0.35">
      <c r="A418">
        <f>IF(COUNTIF($L$3:L418,L418)=1,A417+1,A417)</f>
        <v>40</v>
      </c>
      <c r="B418">
        <f>IF(COUNTIF($K$3:K418,K418)=1,B417+1,B417)</f>
        <v>6</v>
      </c>
      <c r="C418">
        <f>IF(COUNTIF($J$3:J418,J418)=1,C417+1,C417)</f>
        <v>8</v>
      </c>
      <c r="D418">
        <f>IF(COUNTIF($E$3:E418,E418)=1,D417+1,D417)</f>
        <v>258</v>
      </c>
      <c r="E418" t="str">
        <f t="shared" si="47"/>
        <v>EC08</v>
      </c>
      <c r="F418">
        <f>IF(COUNTIF($G$3:G418,G418)=1,F417+1,F417)</f>
        <v>40</v>
      </c>
      <c r="G418" t="str">
        <f t="shared" si="48"/>
        <v>E08</v>
      </c>
      <c r="I418" s="4" t="s">
        <v>189</v>
      </c>
      <c r="J418" s="4" t="s">
        <v>120</v>
      </c>
      <c r="K418" s="4" t="s">
        <v>15</v>
      </c>
      <c r="L418" s="4" t="s">
        <v>160</v>
      </c>
      <c r="M418" s="4" t="s">
        <v>8</v>
      </c>
      <c r="N418" s="5">
        <v>19</v>
      </c>
      <c r="Q418" t="str">
        <f t="shared" si="49"/>
        <v/>
      </c>
      <c r="R418" t="str">
        <f t="shared" si="50"/>
        <v/>
      </c>
      <c r="S418" t="str">
        <f t="shared" si="51"/>
        <v/>
      </c>
      <c r="T418" t="str">
        <f t="shared" si="52"/>
        <v>GF12</v>
      </c>
      <c r="U418" t="str">
        <f t="shared" si="53"/>
        <v/>
      </c>
    </row>
    <row r="419" spans="1:21" x14ac:dyDescent="0.35">
      <c r="A419">
        <f>IF(COUNTIF($L$3:L419,L419)=1,A418+1,A418)</f>
        <v>40</v>
      </c>
      <c r="B419">
        <f>IF(COUNTIF($K$3:K419,K419)=1,B418+1,B418)</f>
        <v>6</v>
      </c>
      <c r="C419">
        <f>IF(COUNTIF($J$3:J419,J419)=1,C418+1,C418)</f>
        <v>8</v>
      </c>
      <c r="D419">
        <f>IF(COUNTIF($E$3:E419,E419)=1,D418+1,D418)</f>
        <v>259</v>
      </c>
      <c r="E419" t="str">
        <f t="shared" si="47"/>
        <v>ED08</v>
      </c>
      <c r="F419">
        <f>IF(COUNTIF($G$3:G419,G419)=1,F418+1,F418)</f>
        <v>40</v>
      </c>
      <c r="G419" t="str">
        <f t="shared" si="48"/>
        <v>E08</v>
      </c>
      <c r="I419" s="2" t="s">
        <v>189</v>
      </c>
      <c r="J419" s="2" t="s">
        <v>120</v>
      </c>
      <c r="K419" s="2" t="s">
        <v>15</v>
      </c>
      <c r="L419" s="2" t="s">
        <v>161</v>
      </c>
      <c r="M419" s="2" t="s">
        <v>8</v>
      </c>
      <c r="N419" s="3">
        <v>2500</v>
      </c>
      <c r="Q419" t="str">
        <f t="shared" si="49"/>
        <v/>
      </c>
      <c r="R419" t="str">
        <f t="shared" si="50"/>
        <v/>
      </c>
      <c r="S419" t="str">
        <f t="shared" si="51"/>
        <v/>
      </c>
      <c r="T419" t="str">
        <f t="shared" si="52"/>
        <v>GG12</v>
      </c>
      <c r="U419" t="str">
        <f t="shared" si="53"/>
        <v/>
      </c>
    </row>
    <row r="420" spans="1:21" x14ac:dyDescent="0.35">
      <c r="A420">
        <f>IF(COUNTIF($L$3:L420,L420)=1,A419+1,A419)</f>
        <v>40</v>
      </c>
      <c r="B420">
        <f>IF(COUNTIF($K$3:K420,K420)=1,B419+1,B419)</f>
        <v>6</v>
      </c>
      <c r="C420">
        <f>IF(COUNTIF($J$3:J420,J420)=1,C419+1,C419)</f>
        <v>8</v>
      </c>
      <c r="D420">
        <f>IF(COUNTIF($E$3:E420,E420)=1,D419+1,D419)</f>
        <v>260</v>
      </c>
      <c r="E420" t="str">
        <f t="shared" si="47"/>
        <v>EE08</v>
      </c>
      <c r="F420">
        <f>IF(COUNTIF($G$3:G420,G420)=1,F419+1,F419)</f>
        <v>40</v>
      </c>
      <c r="G420" t="str">
        <f t="shared" si="48"/>
        <v>E08</v>
      </c>
      <c r="I420" s="2" t="s">
        <v>189</v>
      </c>
      <c r="J420" s="2" t="s">
        <v>120</v>
      </c>
      <c r="K420" s="2" t="s">
        <v>15</v>
      </c>
      <c r="L420" s="2" t="s">
        <v>163</v>
      </c>
      <c r="M420" s="2" t="s">
        <v>8</v>
      </c>
      <c r="N420" s="3">
        <v>300</v>
      </c>
      <c r="Q420" t="str">
        <f t="shared" si="49"/>
        <v/>
      </c>
      <c r="R420" t="str">
        <f t="shared" si="50"/>
        <v/>
      </c>
      <c r="S420" t="str">
        <f t="shared" si="51"/>
        <v/>
      </c>
      <c r="T420" t="str">
        <f t="shared" si="52"/>
        <v>AA13</v>
      </c>
      <c r="U420" t="str">
        <f t="shared" si="53"/>
        <v/>
      </c>
    </row>
    <row r="421" spans="1:21" x14ac:dyDescent="0.35">
      <c r="A421">
        <f>IF(COUNTIF($L$3:L421,L421)=1,A420+1,A420)</f>
        <v>40</v>
      </c>
      <c r="B421">
        <f>IF(COUNTIF($K$3:K421,K421)=1,B420+1,B420)</f>
        <v>6</v>
      </c>
      <c r="C421">
        <f>IF(COUNTIF($J$3:J421,J421)=1,C420+1,C420)</f>
        <v>8</v>
      </c>
      <c r="D421">
        <f>IF(COUNTIF($E$3:E421,E421)=1,D420+1,D420)</f>
        <v>261</v>
      </c>
      <c r="E421" t="str">
        <f t="shared" si="47"/>
        <v>EF08</v>
      </c>
      <c r="F421">
        <f>IF(COUNTIF($G$3:G421,G421)=1,F420+1,F420)</f>
        <v>40</v>
      </c>
      <c r="G421" t="str">
        <f t="shared" si="48"/>
        <v>E08</v>
      </c>
      <c r="I421" s="4" t="s">
        <v>189</v>
      </c>
      <c r="J421" s="4" t="s">
        <v>120</v>
      </c>
      <c r="K421" s="4" t="s">
        <v>15</v>
      </c>
      <c r="L421" s="4" t="s">
        <v>18</v>
      </c>
      <c r="M421" s="4" t="s">
        <v>8</v>
      </c>
      <c r="N421" s="5">
        <v>200</v>
      </c>
      <c r="Q421" t="str">
        <f t="shared" si="49"/>
        <v/>
      </c>
      <c r="R421" t="str">
        <f t="shared" si="50"/>
        <v/>
      </c>
      <c r="S421" t="str">
        <f t="shared" si="51"/>
        <v/>
      </c>
      <c r="T421" t="str">
        <f t="shared" si="52"/>
        <v>AC13</v>
      </c>
      <c r="U421" t="str">
        <f t="shared" si="53"/>
        <v/>
      </c>
    </row>
    <row r="422" spans="1:21" x14ac:dyDescent="0.35">
      <c r="A422">
        <f>IF(COUNTIF($L$3:L422,L422)=1,A421+1,A421)</f>
        <v>40</v>
      </c>
      <c r="B422">
        <f>IF(COUNTIF($K$3:K422,K422)=1,B421+1,B421)</f>
        <v>6</v>
      </c>
      <c r="C422">
        <f>IF(COUNTIF($J$3:J422,J422)=1,C421+1,C421)</f>
        <v>8</v>
      </c>
      <c r="D422">
        <f>IF(COUNTIF($E$3:E422,E422)=1,D421+1,D421)</f>
        <v>262</v>
      </c>
      <c r="E422" t="str">
        <f t="shared" si="47"/>
        <v>EG08</v>
      </c>
      <c r="F422">
        <f>IF(COUNTIF($G$3:G422,G422)=1,F421+1,F421)</f>
        <v>40</v>
      </c>
      <c r="G422" t="str">
        <f t="shared" si="48"/>
        <v>E08</v>
      </c>
      <c r="I422" s="2" t="s">
        <v>189</v>
      </c>
      <c r="J422" s="2" t="s">
        <v>120</v>
      </c>
      <c r="K422" s="2" t="s">
        <v>15</v>
      </c>
      <c r="L422" s="2" t="s">
        <v>19</v>
      </c>
      <c r="M422" s="2" t="s">
        <v>8</v>
      </c>
      <c r="N422" s="3">
        <v>1200</v>
      </c>
      <c r="Q422" t="str">
        <f t="shared" si="49"/>
        <v/>
      </c>
      <c r="R422" t="str">
        <f t="shared" si="50"/>
        <v/>
      </c>
      <c r="S422" t="str">
        <f t="shared" si="51"/>
        <v/>
      </c>
      <c r="T422" t="str">
        <f t="shared" si="52"/>
        <v>AE13</v>
      </c>
      <c r="U422" t="str">
        <f t="shared" si="53"/>
        <v/>
      </c>
    </row>
    <row r="423" spans="1:21" x14ac:dyDescent="0.35">
      <c r="A423">
        <f>IF(COUNTIF($L$3:L423,L423)=1,A422+1,A422)</f>
        <v>40</v>
      </c>
      <c r="B423">
        <f>IF(COUNTIF($K$3:K423,K423)=1,B422+1,B422)</f>
        <v>6</v>
      </c>
      <c r="C423">
        <f>IF(COUNTIF($J$3:J423,J423)=1,C422+1,C422)</f>
        <v>8</v>
      </c>
      <c r="D423">
        <f>IF(COUNTIF($E$3:E423,E423)=1,D422+1,D422)</f>
        <v>263</v>
      </c>
      <c r="E423" t="str">
        <f t="shared" si="47"/>
        <v>EH08</v>
      </c>
      <c r="F423">
        <f>IF(COUNTIF($G$3:G423,G423)=1,F422+1,F422)</f>
        <v>40</v>
      </c>
      <c r="G423" t="str">
        <f t="shared" si="48"/>
        <v>E08</v>
      </c>
      <c r="I423" s="4" t="s">
        <v>189</v>
      </c>
      <c r="J423" s="4" t="s">
        <v>120</v>
      </c>
      <c r="K423" s="4" t="s">
        <v>15</v>
      </c>
      <c r="L423" s="4" t="s">
        <v>20</v>
      </c>
      <c r="M423" s="4" t="s">
        <v>8</v>
      </c>
      <c r="N423" s="5">
        <v>145</v>
      </c>
      <c r="Q423" t="str">
        <f t="shared" si="49"/>
        <v/>
      </c>
      <c r="R423" t="str">
        <f t="shared" si="50"/>
        <v/>
      </c>
      <c r="S423" t="str">
        <f t="shared" si="51"/>
        <v/>
      </c>
      <c r="T423" t="str">
        <f t="shared" si="52"/>
        <v>AU13</v>
      </c>
      <c r="U423" t="str">
        <f t="shared" si="53"/>
        <v/>
      </c>
    </row>
    <row r="424" spans="1:21" x14ac:dyDescent="0.35">
      <c r="A424">
        <f>IF(COUNTIF($L$3:L424,L424)=1,A423+1,A423)</f>
        <v>40</v>
      </c>
      <c r="B424">
        <f>IF(COUNTIF($K$3:K424,K424)=1,B423+1,B423)</f>
        <v>6</v>
      </c>
      <c r="C424">
        <f>IF(COUNTIF($J$3:J424,J424)=1,C423+1,C423)</f>
        <v>8</v>
      </c>
      <c r="D424">
        <f>IF(COUNTIF($E$3:E424,E424)=1,D423+1,D423)</f>
        <v>263</v>
      </c>
      <c r="E424" t="str">
        <f t="shared" si="47"/>
        <v>EH08</v>
      </c>
      <c r="F424">
        <f>IF(COUNTIF($G$3:G424,G424)=1,F423+1,F423)</f>
        <v>40</v>
      </c>
      <c r="G424" t="str">
        <f t="shared" si="48"/>
        <v>E08</v>
      </c>
      <c r="I424" s="2" t="s">
        <v>189</v>
      </c>
      <c r="J424" s="2" t="s">
        <v>120</v>
      </c>
      <c r="K424" s="2" t="s">
        <v>15</v>
      </c>
      <c r="L424" s="2" t="s">
        <v>20</v>
      </c>
      <c r="M424" s="2" t="s">
        <v>199</v>
      </c>
      <c r="N424" s="3">
        <v>165</v>
      </c>
      <c r="Q424" t="str">
        <f t="shared" si="49"/>
        <v/>
      </c>
      <c r="R424" t="str">
        <f t="shared" si="50"/>
        <v/>
      </c>
      <c r="S424" t="str">
        <f t="shared" si="51"/>
        <v/>
      </c>
      <c r="T424" t="str">
        <f t="shared" si="52"/>
        <v>BA13</v>
      </c>
      <c r="U424" t="str">
        <f t="shared" si="53"/>
        <v/>
      </c>
    </row>
    <row r="425" spans="1:21" x14ac:dyDescent="0.35">
      <c r="A425">
        <f>IF(COUNTIF($L$3:L425,L425)=1,A424+1,A424)</f>
        <v>40</v>
      </c>
      <c r="B425">
        <f>IF(COUNTIF($K$3:K425,K425)=1,B424+1,B424)</f>
        <v>6</v>
      </c>
      <c r="C425">
        <f>IF(COUNTIF($J$3:J425,J425)=1,C424+1,C424)</f>
        <v>8</v>
      </c>
      <c r="D425">
        <f>IF(COUNTIF($E$3:E425,E425)=1,D424+1,D424)</f>
        <v>264</v>
      </c>
      <c r="E425" t="str">
        <f t="shared" si="47"/>
        <v>EK08</v>
      </c>
      <c r="F425">
        <f>IF(COUNTIF($G$3:G425,G425)=1,F424+1,F424)</f>
        <v>40</v>
      </c>
      <c r="G425" t="str">
        <f t="shared" si="48"/>
        <v>E08</v>
      </c>
      <c r="I425" s="4" t="s">
        <v>189</v>
      </c>
      <c r="J425" s="4" t="s">
        <v>120</v>
      </c>
      <c r="K425" s="4" t="s">
        <v>15</v>
      </c>
      <c r="L425" s="4" t="s">
        <v>21</v>
      </c>
      <c r="M425" s="4" t="s">
        <v>200</v>
      </c>
      <c r="N425" s="5">
        <v>128</v>
      </c>
      <c r="Q425" t="str">
        <f t="shared" si="49"/>
        <v/>
      </c>
      <c r="R425" t="str">
        <f t="shared" si="50"/>
        <v/>
      </c>
      <c r="S425" t="str">
        <f t="shared" si="51"/>
        <v/>
      </c>
      <c r="T425" t="str">
        <f t="shared" si="52"/>
        <v>BB13</v>
      </c>
      <c r="U425" t="str">
        <f t="shared" si="53"/>
        <v/>
      </c>
    </row>
    <row r="426" spans="1:21" x14ac:dyDescent="0.35">
      <c r="A426">
        <f>IF(COUNTIF($L$3:L426,L426)=1,A425+1,A425)</f>
        <v>40</v>
      </c>
      <c r="B426">
        <f>IF(COUNTIF($K$3:K426,K426)=1,B425+1,B425)</f>
        <v>6</v>
      </c>
      <c r="C426">
        <f>IF(COUNTIF($J$3:J426,J426)=1,C425+1,C425)</f>
        <v>8</v>
      </c>
      <c r="D426">
        <f>IF(COUNTIF($E$3:E426,E426)=1,D425+1,D425)</f>
        <v>264</v>
      </c>
      <c r="E426" t="str">
        <f t="shared" si="47"/>
        <v>EK08</v>
      </c>
      <c r="F426">
        <f>IF(COUNTIF($G$3:G426,G426)=1,F425+1,F425)</f>
        <v>40</v>
      </c>
      <c r="G426" t="str">
        <f t="shared" si="48"/>
        <v>E08</v>
      </c>
      <c r="I426" s="2" t="s">
        <v>189</v>
      </c>
      <c r="J426" s="2" t="s">
        <v>120</v>
      </c>
      <c r="K426" s="2" t="s">
        <v>15</v>
      </c>
      <c r="L426" s="2" t="s">
        <v>21</v>
      </c>
      <c r="M426" s="2" t="s">
        <v>201</v>
      </c>
      <c r="N426" s="3">
        <v>5806</v>
      </c>
      <c r="Q426" t="str">
        <f t="shared" si="49"/>
        <v/>
      </c>
      <c r="R426" t="str">
        <f t="shared" si="50"/>
        <v/>
      </c>
      <c r="S426" t="str">
        <f t="shared" si="51"/>
        <v/>
      </c>
      <c r="T426" t="str">
        <f t="shared" si="52"/>
        <v>BC13</v>
      </c>
      <c r="U426" t="str">
        <f t="shared" si="53"/>
        <v/>
      </c>
    </row>
    <row r="427" spans="1:21" x14ac:dyDescent="0.35">
      <c r="A427">
        <f>IF(COUNTIF($L$3:L427,L427)=1,A426+1,A426)</f>
        <v>40</v>
      </c>
      <c r="B427">
        <f>IF(COUNTIF($K$3:K427,K427)=1,B426+1,B426)</f>
        <v>6</v>
      </c>
      <c r="C427">
        <f>IF(COUNTIF($J$3:J427,J427)=1,C426+1,C426)</f>
        <v>8</v>
      </c>
      <c r="D427">
        <f>IF(COUNTIF($E$3:E427,E427)=1,D426+1,D426)</f>
        <v>264</v>
      </c>
      <c r="E427" t="str">
        <f t="shared" si="47"/>
        <v>EK08</v>
      </c>
      <c r="F427">
        <f>IF(COUNTIF($G$3:G427,G427)=1,F426+1,F426)</f>
        <v>40</v>
      </c>
      <c r="G427" t="str">
        <f t="shared" si="48"/>
        <v>E08</v>
      </c>
      <c r="I427" s="4" t="s">
        <v>189</v>
      </c>
      <c r="J427" s="4" t="s">
        <v>120</v>
      </c>
      <c r="K427" s="4" t="s">
        <v>15</v>
      </c>
      <c r="L427" s="4" t="s">
        <v>21</v>
      </c>
      <c r="M427" s="4" t="s">
        <v>203</v>
      </c>
      <c r="N427" s="5">
        <v>66</v>
      </c>
      <c r="Q427" t="str">
        <f t="shared" si="49"/>
        <v/>
      </c>
      <c r="R427" t="str">
        <f t="shared" si="50"/>
        <v/>
      </c>
      <c r="S427" t="str">
        <f t="shared" si="51"/>
        <v/>
      </c>
      <c r="T427" t="str">
        <f t="shared" si="52"/>
        <v>BD13</v>
      </c>
      <c r="U427" t="str">
        <f t="shared" si="53"/>
        <v/>
      </c>
    </row>
    <row r="428" spans="1:21" x14ac:dyDescent="0.35">
      <c r="A428">
        <f>IF(COUNTIF($L$3:L428,L428)=1,A427+1,A427)</f>
        <v>40</v>
      </c>
      <c r="B428">
        <f>IF(COUNTIF($K$3:K428,K428)=1,B427+1,B427)</f>
        <v>6</v>
      </c>
      <c r="C428">
        <f>IF(COUNTIF($J$3:J428,J428)=1,C427+1,C427)</f>
        <v>8</v>
      </c>
      <c r="D428">
        <f>IF(COUNTIF($E$3:E428,E428)=1,D427+1,D427)</f>
        <v>264</v>
      </c>
      <c r="E428" t="str">
        <f t="shared" si="47"/>
        <v>EK08</v>
      </c>
      <c r="F428">
        <f>IF(COUNTIF($G$3:G428,G428)=1,F427+1,F427)</f>
        <v>40</v>
      </c>
      <c r="G428" t="str">
        <f t="shared" si="48"/>
        <v>E08</v>
      </c>
      <c r="I428" s="2" t="s">
        <v>189</v>
      </c>
      <c r="J428" s="2" t="s">
        <v>120</v>
      </c>
      <c r="K428" s="2" t="s">
        <v>15</v>
      </c>
      <c r="L428" s="2" t="s">
        <v>21</v>
      </c>
      <c r="M428" s="2" t="s">
        <v>204</v>
      </c>
      <c r="N428" s="3">
        <v>118</v>
      </c>
      <c r="Q428" t="str">
        <f t="shared" si="49"/>
        <v/>
      </c>
      <c r="R428" t="str">
        <f t="shared" si="50"/>
        <v/>
      </c>
      <c r="S428" t="str">
        <f t="shared" si="51"/>
        <v/>
      </c>
      <c r="T428" t="str">
        <f t="shared" si="52"/>
        <v>BH13</v>
      </c>
      <c r="U428" t="str">
        <f t="shared" si="53"/>
        <v/>
      </c>
    </row>
    <row r="429" spans="1:21" x14ac:dyDescent="0.35">
      <c r="A429">
        <f>IF(COUNTIF($L$3:L429,L429)=1,A428+1,A428)</f>
        <v>40</v>
      </c>
      <c r="B429">
        <f>IF(COUNTIF($K$3:K429,K429)=1,B428+1,B428)</f>
        <v>6</v>
      </c>
      <c r="C429">
        <f>IF(COUNTIF($J$3:J429,J429)=1,C428+1,C428)</f>
        <v>8</v>
      </c>
      <c r="D429">
        <f>IF(COUNTIF($E$3:E429,E429)=1,D428+1,D428)</f>
        <v>265</v>
      </c>
      <c r="E429" t="str">
        <f t="shared" si="47"/>
        <v>EL08</v>
      </c>
      <c r="F429">
        <f>IF(COUNTIF($G$3:G429,G429)=1,F428+1,F428)</f>
        <v>40</v>
      </c>
      <c r="G429" t="str">
        <f t="shared" si="48"/>
        <v>E08</v>
      </c>
      <c r="I429" s="4" t="s">
        <v>189</v>
      </c>
      <c r="J429" s="4" t="s">
        <v>120</v>
      </c>
      <c r="K429" s="4" t="s">
        <v>15</v>
      </c>
      <c r="L429" s="4" t="s">
        <v>22</v>
      </c>
      <c r="M429" s="4" t="s">
        <v>8</v>
      </c>
      <c r="N429" s="5">
        <v>100</v>
      </c>
      <c r="Q429" t="str">
        <f t="shared" si="49"/>
        <v/>
      </c>
      <c r="R429" t="str">
        <f t="shared" si="50"/>
        <v/>
      </c>
      <c r="S429" t="str">
        <f t="shared" si="51"/>
        <v/>
      </c>
      <c r="T429" t="str">
        <f t="shared" si="52"/>
        <v>C 13</v>
      </c>
      <c r="U429" t="str">
        <f t="shared" si="53"/>
        <v/>
      </c>
    </row>
    <row r="430" spans="1:21" x14ac:dyDescent="0.35">
      <c r="A430">
        <f>IF(COUNTIF($L$3:L430,L430)=1,A429+1,A429)</f>
        <v>40</v>
      </c>
      <c r="B430">
        <f>IF(COUNTIF($K$3:K430,K430)=1,B429+1,B429)</f>
        <v>6</v>
      </c>
      <c r="C430">
        <f>IF(COUNTIF($J$3:J430,J430)=1,C429+1,C429)</f>
        <v>8</v>
      </c>
      <c r="D430">
        <f>IF(COUNTIF($E$3:E430,E430)=1,D429+1,D429)</f>
        <v>265</v>
      </c>
      <c r="E430" t="str">
        <f t="shared" si="47"/>
        <v>EL08</v>
      </c>
      <c r="F430">
        <f>IF(COUNTIF($G$3:G430,G430)=1,F429+1,F429)</f>
        <v>40</v>
      </c>
      <c r="G430" t="str">
        <f t="shared" si="48"/>
        <v>E08</v>
      </c>
      <c r="I430" s="2" t="s">
        <v>189</v>
      </c>
      <c r="J430" s="2" t="s">
        <v>120</v>
      </c>
      <c r="K430" s="2" t="s">
        <v>15</v>
      </c>
      <c r="L430" s="2" t="s">
        <v>22</v>
      </c>
      <c r="M430" s="2" t="s">
        <v>205</v>
      </c>
      <c r="N430" s="3">
        <v>70</v>
      </c>
      <c r="Q430" t="str">
        <f t="shared" si="49"/>
        <v/>
      </c>
      <c r="R430" t="str">
        <f t="shared" si="50"/>
        <v/>
      </c>
      <c r="S430" t="str">
        <f t="shared" si="51"/>
        <v/>
      </c>
      <c r="T430" t="str">
        <f t="shared" si="52"/>
        <v>EA13</v>
      </c>
      <c r="U430" t="str">
        <f t="shared" si="53"/>
        <v/>
      </c>
    </row>
    <row r="431" spans="1:21" x14ac:dyDescent="0.35">
      <c r="A431">
        <f>IF(COUNTIF($L$3:L431,L431)=1,A430+1,A430)</f>
        <v>40</v>
      </c>
      <c r="B431">
        <f>IF(COUNTIF($K$3:K431,K431)=1,B430+1,B430)</f>
        <v>6</v>
      </c>
      <c r="C431">
        <f>IF(COUNTIF($J$3:J431,J431)=1,C430+1,C430)</f>
        <v>8</v>
      </c>
      <c r="D431">
        <f>IF(COUNTIF($E$3:E431,E431)=1,D430+1,D430)</f>
        <v>265</v>
      </c>
      <c r="E431" t="str">
        <f t="shared" si="47"/>
        <v>EL08</v>
      </c>
      <c r="F431">
        <f>IF(COUNTIF($G$3:G431,G431)=1,F430+1,F430)</f>
        <v>40</v>
      </c>
      <c r="G431" t="str">
        <f t="shared" si="48"/>
        <v>E08</v>
      </c>
      <c r="I431" s="4" t="s">
        <v>189</v>
      </c>
      <c r="J431" s="4" t="s">
        <v>120</v>
      </c>
      <c r="K431" s="4" t="s">
        <v>15</v>
      </c>
      <c r="L431" s="4" t="s">
        <v>22</v>
      </c>
      <c r="M431" s="4" t="s">
        <v>206</v>
      </c>
      <c r="N431" s="5">
        <v>85</v>
      </c>
      <c r="Q431" t="str">
        <f t="shared" si="49"/>
        <v/>
      </c>
      <c r="R431" t="str">
        <f t="shared" si="50"/>
        <v/>
      </c>
      <c r="S431" t="str">
        <f t="shared" si="51"/>
        <v/>
      </c>
      <c r="T431" t="str">
        <f t="shared" si="52"/>
        <v>EB13</v>
      </c>
      <c r="U431" t="str">
        <f t="shared" si="53"/>
        <v/>
      </c>
    </row>
    <row r="432" spans="1:21" x14ac:dyDescent="0.35">
      <c r="A432">
        <f>IF(COUNTIF($L$3:L432,L432)=1,A431+1,A431)</f>
        <v>40</v>
      </c>
      <c r="B432">
        <f>IF(COUNTIF($K$3:K432,K432)=1,B431+1,B431)</f>
        <v>6</v>
      </c>
      <c r="C432">
        <f>IF(COUNTIF($J$3:J432,J432)=1,C431+1,C431)</f>
        <v>8</v>
      </c>
      <c r="D432">
        <f>IF(COUNTIF($E$3:E432,E432)=1,D431+1,D431)</f>
        <v>265</v>
      </c>
      <c r="E432" t="str">
        <f t="shared" si="47"/>
        <v>EL08</v>
      </c>
      <c r="F432">
        <f>IF(COUNTIF($G$3:G432,G432)=1,F431+1,F431)</f>
        <v>40</v>
      </c>
      <c r="G432" t="str">
        <f t="shared" si="48"/>
        <v>E08</v>
      </c>
      <c r="I432" s="2" t="s">
        <v>189</v>
      </c>
      <c r="J432" s="2" t="s">
        <v>120</v>
      </c>
      <c r="K432" s="2" t="s">
        <v>15</v>
      </c>
      <c r="L432" s="2" t="s">
        <v>22</v>
      </c>
      <c r="M432" s="2" t="s">
        <v>207</v>
      </c>
      <c r="N432" s="3">
        <v>1266</v>
      </c>
      <c r="Q432" t="str">
        <f t="shared" si="49"/>
        <v/>
      </c>
      <c r="R432" t="str">
        <f t="shared" si="50"/>
        <v/>
      </c>
      <c r="S432" t="str">
        <f t="shared" si="51"/>
        <v/>
      </c>
      <c r="T432" t="str">
        <f t="shared" si="52"/>
        <v>EC13</v>
      </c>
      <c r="U432" t="str">
        <f t="shared" si="53"/>
        <v/>
      </c>
    </row>
    <row r="433" spans="1:21" x14ac:dyDescent="0.35">
      <c r="A433">
        <f>IF(COUNTIF($L$3:L433,L433)=1,A432+1,A432)</f>
        <v>40</v>
      </c>
      <c r="B433">
        <f>IF(COUNTIF($K$3:K433,K433)=1,B432+1,B432)</f>
        <v>6</v>
      </c>
      <c r="C433">
        <f>IF(COUNTIF($J$3:J433,J433)=1,C432+1,C432)</f>
        <v>8</v>
      </c>
      <c r="D433">
        <f>IF(COUNTIF($E$3:E433,E433)=1,D432+1,D432)</f>
        <v>265</v>
      </c>
      <c r="E433" t="str">
        <f t="shared" si="47"/>
        <v>EL08</v>
      </c>
      <c r="F433">
        <f>IF(COUNTIF($G$3:G433,G433)=1,F432+1,F432)</f>
        <v>40</v>
      </c>
      <c r="G433" t="str">
        <f t="shared" si="48"/>
        <v>E08</v>
      </c>
      <c r="I433" s="4" t="s">
        <v>189</v>
      </c>
      <c r="J433" s="4" t="s">
        <v>120</v>
      </c>
      <c r="K433" s="4" t="s">
        <v>15</v>
      </c>
      <c r="L433" s="4" t="s">
        <v>22</v>
      </c>
      <c r="M433" s="4" t="s">
        <v>209</v>
      </c>
      <c r="N433" s="5">
        <v>175</v>
      </c>
      <c r="Q433" t="str">
        <f t="shared" si="49"/>
        <v/>
      </c>
      <c r="R433" t="str">
        <f t="shared" si="50"/>
        <v/>
      </c>
      <c r="S433" t="str">
        <f t="shared" si="51"/>
        <v/>
      </c>
      <c r="T433" t="str">
        <f t="shared" si="52"/>
        <v>ED13</v>
      </c>
      <c r="U433" t="str">
        <f t="shared" si="53"/>
        <v/>
      </c>
    </row>
    <row r="434" spans="1:21" x14ac:dyDescent="0.35">
      <c r="A434">
        <f>IF(COUNTIF($L$3:L434,L434)=1,A433+1,A433)</f>
        <v>40</v>
      </c>
      <c r="B434">
        <f>IF(COUNTIF($K$3:K434,K434)=1,B433+1,B433)</f>
        <v>6</v>
      </c>
      <c r="C434">
        <f>IF(COUNTIF($J$3:J434,J434)=1,C433+1,C433)</f>
        <v>8</v>
      </c>
      <c r="D434">
        <f>IF(COUNTIF($E$3:E434,E434)=1,D433+1,D433)</f>
        <v>266</v>
      </c>
      <c r="E434" t="str">
        <f t="shared" si="47"/>
        <v>EM08</v>
      </c>
      <c r="F434">
        <f>IF(COUNTIF($G$3:G434,G434)=1,F433+1,F433)</f>
        <v>40</v>
      </c>
      <c r="G434" t="str">
        <f t="shared" si="48"/>
        <v>E08</v>
      </c>
      <c r="I434" s="2" t="s">
        <v>189</v>
      </c>
      <c r="J434" s="2" t="s">
        <v>120</v>
      </c>
      <c r="K434" s="2" t="s">
        <v>15</v>
      </c>
      <c r="L434" s="2" t="s">
        <v>106</v>
      </c>
      <c r="M434" s="2" t="s">
        <v>8</v>
      </c>
      <c r="N434" s="3">
        <v>3203</v>
      </c>
      <c r="Q434" t="str">
        <f t="shared" si="49"/>
        <v/>
      </c>
      <c r="R434" t="str">
        <f t="shared" si="50"/>
        <v/>
      </c>
      <c r="S434" t="str">
        <f t="shared" si="51"/>
        <v/>
      </c>
      <c r="T434" t="str">
        <f t="shared" si="52"/>
        <v>EE13</v>
      </c>
      <c r="U434" t="str">
        <f t="shared" si="53"/>
        <v/>
      </c>
    </row>
    <row r="435" spans="1:21" x14ac:dyDescent="0.35">
      <c r="A435">
        <f>IF(COUNTIF($L$3:L435,L435)=1,A434+1,A434)</f>
        <v>40</v>
      </c>
      <c r="B435">
        <f>IF(COUNTIF($K$3:K435,K435)=1,B434+1,B434)</f>
        <v>6</v>
      </c>
      <c r="C435">
        <f>IF(COUNTIF($J$3:J435,J435)=1,C434+1,C434)</f>
        <v>8</v>
      </c>
      <c r="D435">
        <f>IF(COUNTIF($E$3:E435,E435)=1,D434+1,D434)</f>
        <v>267</v>
      </c>
      <c r="E435" t="str">
        <f t="shared" si="47"/>
        <v>EN08</v>
      </c>
      <c r="F435">
        <f>IF(COUNTIF($G$3:G435,G435)=1,F434+1,F434)</f>
        <v>40</v>
      </c>
      <c r="G435" t="str">
        <f t="shared" si="48"/>
        <v>E08</v>
      </c>
      <c r="I435" s="4" t="s">
        <v>189</v>
      </c>
      <c r="J435" s="4" t="s">
        <v>120</v>
      </c>
      <c r="K435" s="4" t="s">
        <v>15</v>
      </c>
      <c r="L435" s="4" t="s">
        <v>23</v>
      </c>
      <c r="M435" s="4" t="s">
        <v>8</v>
      </c>
      <c r="N435" s="5">
        <v>1795</v>
      </c>
      <c r="Q435" t="str">
        <f t="shared" si="49"/>
        <v/>
      </c>
      <c r="R435" t="str">
        <f t="shared" si="50"/>
        <v/>
      </c>
      <c r="S435" t="str">
        <f t="shared" si="51"/>
        <v/>
      </c>
      <c r="T435" t="str">
        <f t="shared" si="52"/>
        <v>EF13</v>
      </c>
      <c r="U435" t="str">
        <f t="shared" si="53"/>
        <v/>
      </c>
    </row>
    <row r="436" spans="1:21" x14ac:dyDescent="0.35">
      <c r="A436">
        <f>IF(COUNTIF($L$3:L436,L436)=1,A435+1,A435)</f>
        <v>40</v>
      </c>
      <c r="B436">
        <f>IF(COUNTIF($K$3:K436,K436)=1,B435+1,B435)</f>
        <v>6</v>
      </c>
      <c r="C436">
        <f>IF(COUNTIF($J$3:J436,J436)=1,C435+1,C435)</f>
        <v>8</v>
      </c>
      <c r="D436">
        <f>IF(COUNTIF($E$3:E436,E436)=1,D435+1,D435)</f>
        <v>267</v>
      </c>
      <c r="E436" t="str">
        <f t="shared" si="47"/>
        <v>EN08</v>
      </c>
      <c r="F436">
        <f>IF(COUNTIF($G$3:G436,G436)=1,F435+1,F435)</f>
        <v>40</v>
      </c>
      <c r="G436" t="str">
        <f t="shared" si="48"/>
        <v>E08</v>
      </c>
      <c r="I436" s="2" t="s">
        <v>189</v>
      </c>
      <c r="J436" s="2" t="s">
        <v>120</v>
      </c>
      <c r="K436" s="2" t="s">
        <v>15</v>
      </c>
      <c r="L436" s="2" t="s">
        <v>23</v>
      </c>
      <c r="M436" s="2" t="s">
        <v>212</v>
      </c>
      <c r="N436" s="3">
        <v>42</v>
      </c>
      <c r="Q436" t="str">
        <f t="shared" si="49"/>
        <v/>
      </c>
      <c r="R436" t="str">
        <f t="shared" si="50"/>
        <v/>
      </c>
      <c r="S436" t="str">
        <f t="shared" si="51"/>
        <v/>
      </c>
      <c r="T436" t="str">
        <f t="shared" si="52"/>
        <v>EG13</v>
      </c>
      <c r="U436" t="str">
        <f t="shared" si="53"/>
        <v/>
      </c>
    </row>
    <row r="437" spans="1:21" x14ac:dyDescent="0.35">
      <c r="A437">
        <f>IF(COUNTIF($L$3:L437,L437)=1,A436+1,A436)</f>
        <v>40</v>
      </c>
      <c r="B437">
        <f>IF(COUNTIF($K$3:K437,K437)=1,B436+1,B436)</f>
        <v>6</v>
      </c>
      <c r="C437">
        <f>IF(COUNTIF($J$3:J437,J437)=1,C436+1,C436)</f>
        <v>8</v>
      </c>
      <c r="D437">
        <f>IF(COUNTIF($E$3:E437,E437)=1,D436+1,D436)</f>
        <v>267</v>
      </c>
      <c r="E437" t="str">
        <f t="shared" si="47"/>
        <v>EN08</v>
      </c>
      <c r="F437">
        <f>IF(COUNTIF($G$3:G437,G437)=1,F436+1,F436)</f>
        <v>40</v>
      </c>
      <c r="G437" t="str">
        <f t="shared" si="48"/>
        <v>E08</v>
      </c>
      <c r="I437" s="4" t="s">
        <v>189</v>
      </c>
      <c r="J437" s="4" t="s">
        <v>120</v>
      </c>
      <c r="K437" s="4" t="s">
        <v>15</v>
      </c>
      <c r="L437" s="4" t="s">
        <v>23</v>
      </c>
      <c r="M437" s="4" t="s">
        <v>213</v>
      </c>
      <c r="N437" s="5">
        <v>115</v>
      </c>
      <c r="Q437" t="str">
        <f t="shared" si="49"/>
        <v/>
      </c>
      <c r="R437" t="str">
        <f t="shared" si="50"/>
        <v/>
      </c>
      <c r="S437" t="str">
        <f t="shared" si="51"/>
        <v/>
      </c>
      <c r="T437" t="str">
        <f t="shared" si="52"/>
        <v>EH13</v>
      </c>
      <c r="U437" t="str">
        <f t="shared" si="53"/>
        <v/>
      </c>
    </row>
    <row r="438" spans="1:21" x14ac:dyDescent="0.35">
      <c r="A438">
        <f>IF(COUNTIF($L$3:L438,L438)=1,A437+1,A437)</f>
        <v>40</v>
      </c>
      <c r="B438">
        <f>IF(COUNTIF($K$3:K438,K438)=1,B437+1,B437)</f>
        <v>6</v>
      </c>
      <c r="C438">
        <f>IF(COUNTIF($J$3:J438,J438)=1,C437+1,C437)</f>
        <v>8</v>
      </c>
      <c r="D438">
        <f>IF(COUNTIF($E$3:E438,E438)=1,D437+1,D437)</f>
        <v>268</v>
      </c>
      <c r="E438" t="str">
        <f t="shared" si="47"/>
        <v>EP08</v>
      </c>
      <c r="F438">
        <f>IF(COUNTIF($G$3:G438,G438)=1,F437+1,F437)</f>
        <v>40</v>
      </c>
      <c r="G438" t="str">
        <f t="shared" si="48"/>
        <v>E08</v>
      </c>
      <c r="I438" s="2" t="s">
        <v>189</v>
      </c>
      <c r="J438" s="2" t="s">
        <v>120</v>
      </c>
      <c r="K438" s="2" t="s">
        <v>15</v>
      </c>
      <c r="L438" s="2" t="s">
        <v>24</v>
      </c>
      <c r="M438" s="2" t="s">
        <v>216</v>
      </c>
      <c r="N438" s="3">
        <v>119</v>
      </c>
      <c r="Q438" t="str">
        <f t="shared" si="49"/>
        <v/>
      </c>
      <c r="R438" t="str">
        <f t="shared" si="50"/>
        <v/>
      </c>
      <c r="S438" t="str">
        <f t="shared" si="51"/>
        <v/>
      </c>
      <c r="T438" t="str">
        <f t="shared" si="52"/>
        <v>EK13</v>
      </c>
      <c r="U438" t="str">
        <f t="shared" si="53"/>
        <v/>
      </c>
    </row>
    <row r="439" spans="1:21" x14ac:dyDescent="0.35">
      <c r="A439">
        <f>IF(COUNTIF($L$3:L439,L439)=1,A438+1,A438)</f>
        <v>40</v>
      </c>
      <c r="B439">
        <f>IF(COUNTIF($K$3:K439,K439)=1,B438+1,B438)</f>
        <v>6</v>
      </c>
      <c r="C439">
        <f>IF(COUNTIF($J$3:J439,J439)=1,C438+1,C438)</f>
        <v>8</v>
      </c>
      <c r="D439">
        <f>IF(COUNTIF($E$3:E439,E439)=1,D438+1,D438)</f>
        <v>269</v>
      </c>
      <c r="E439" t="str">
        <f t="shared" si="47"/>
        <v>ER08</v>
      </c>
      <c r="F439">
        <f>IF(COUNTIF($G$3:G439,G439)=1,F438+1,F438)</f>
        <v>40</v>
      </c>
      <c r="G439" t="str">
        <f t="shared" si="48"/>
        <v>E08</v>
      </c>
      <c r="I439" s="4" t="s">
        <v>189</v>
      </c>
      <c r="J439" s="4" t="s">
        <v>120</v>
      </c>
      <c r="K439" s="4" t="s">
        <v>15</v>
      </c>
      <c r="L439" s="4" t="s">
        <v>25</v>
      </c>
      <c r="M439" s="4" t="s">
        <v>8</v>
      </c>
      <c r="N439" s="5">
        <v>50</v>
      </c>
      <c r="Q439" t="str">
        <f t="shared" si="49"/>
        <v/>
      </c>
      <c r="R439" t="str">
        <f t="shared" si="50"/>
        <v/>
      </c>
      <c r="S439" t="str">
        <f t="shared" si="51"/>
        <v/>
      </c>
      <c r="T439" t="str">
        <f t="shared" si="52"/>
        <v>EL13</v>
      </c>
      <c r="U439" t="str">
        <f t="shared" si="53"/>
        <v/>
      </c>
    </row>
    <row r="440" spans="1:21" x14ac:dyDescent="0.35">
      <c r="A440">
        <f>IF(COUNTIF($L$3:L440,L440)=1,A439+1,A439)</f>
        <v>40</v>
      </c>
      <c r="B440">
        <f>IF(COUNTIF($K$3:K440,K440)=1,B439+1,B439)</f>
        <v>6</v>
      </c>
      <c r="C440">
        <f>IF(COUNTIF($J$3:J440,J440)=1,C439+1,C439)</f>
        <v>8</v>
      </c>
      <c r="D440">
        <f>IF(COUNTIF($E$3:E440,E440)=1,D439+1,D439)</f>
        <v>269</v>
      </c>
      <c r="E440" t="str">
        <f t="shared" si="47"/>
        <v>ER08</v>
      </c>
      <c r="F440">
        <f>IF(COUNTIF($G$3:G440,G440)=1,F439+1,F439)</f>
        <v>40</v>
      </c>
      <c r="G440" t="str">
        <f t="shared" si="48"/>
        <v>E08</v>
      </c>
      <c r="I440" s="2" t="s">
        <v>189</v>
      </c>
      <c r="J440" s="2" t="s">
        <v>120</v>
      </c>
      <c r="K440" s="2" t="s">
        <v>15</v>
      </c>
      <c r="L440" s="2" t="s">
        <v>25</v>
      </c>
      <c r="M440" s="2" t="s">
        <v>217</v>
      </c>
      <c r="N440" s="3">
        <v>93</v>
      </c>
      <c r="Q440" t="str">
        <f t="shared" si="49"/>
        <v/>
      </c>
      <c r="R440" t="str">
        <f t="shared" si="50"/>
        <v/>
      </c>
      <c r="S440" t="str">
        <f t="shared" si="51"/>
        <v/>
      </c>
      <c r="T440" t="str">
        <f t="shared" si="52"/>
        <v>EM13</v>
      </c>
      <c r="U440" t="str">
        <f t="shared" si="53"/>
        <v/>
      </c>
    </row>
    <row r="441" spans="1:21" x14ac:dyDescent="0.35">
      <c r="A441">
        <f>IF(COUNTIF($L$3:L441,L441)=1,A440+1,A440)</f>
        <v>40</v>
      </c>
      <c r="B441">
        <f>IF(COUNTIF($K$3:K441,K441)=1,B440+1,B440)</f>
        <v>6</v>
      </c>
      <c r="C441">
        <f>IF(COUNTIF($J$3:J441,J441)=1,C440+1,C440)</f>
        <v>8</v>
      </c>
      <c r="D441">
        <f>IF(COUNTIF($E$3:E441,E441)=1,D440+1,D440)</f>
        <v>269</v>
      </c>
      <c r="E441" t="str">
        <f t="shared" si="47"/>
        <v>ER08</v>
      </c>
      <c r="F441">
        <f>IF(COUNTIF($G$3:G441,G441)=1,F440+1,F440)</f>
        <v>40</v>
      </c>
      <c r="G441" t="str">
        <f t="shared" si="48"/>
        <v>E08</v>
      </c>
      <c r="I441" s="4" t="s">
        <v>189</v>
      </c>
      <c r="J441" s="4" t="s">
        <v>120</v>
      </c>
      <c r="K441" s="4" t="s">
        <v>15</v>
      </c>
      <c r="L441" s="4" t="s">
        <v>25</v>
      </c>
      <c r="M441" s="4" t="s">
        <v>218</v>
      </c>
      <c r="N441" s="5">
        <v>1250</v>
      </c>
      <c r="Q441" t="str">
        <f t="shared" si="49"/>
        <v/>
      </c>
      <c r="R441" t="str">
        <f t="shared" si="50"/>
        <v/>
      </c>
      <c r="S441" t="str">
        <f t="shared" si="51"/>
        <v/>
      </c>
      <c r="T441" t="str">
        <f t="shared" si="52"/>
        <v>EN13</v>
      </c>
      <c r="U441" t="str">
        <f t="shared" si="53"/>
        <v/>
      </c>
    </row>
    <row r="442" spans="1:21" x14ac:dyDescent="0.35">
      <c r="A442">
        <f>IF(COUNTIF($L$3:L442,L442)=1,A441+1,A441)</f>
        <v>40</v>
      </c>
      <c r="B442">
        <f>IF(COUNTIF($K$3:K442,K442)=1,B441+1,B441)</f>
        <v>6</v>
      </c>
      <c r="C442">
        <f>IF(COUNTIF($J$3:J442,J442)=1,C441+1,C441)</f>
        <v>8</v>
      </c>
      <c r="D442">
        <f>IF(COUNTIF($E$3:E442,E442)=1,D441+1,D441)</f>
        <v>269</v>
      </c>
      <c r="E442" t="str">
        <f t="shared" si="47"/>
        <v>ER08</v>
      </c>
      <c r="F442">
        <f>IF(COUNTIF($G$3:G442,G442)=1,F441+1,F441)</f>
        <v>40</v>
      </c>
      <c r="G442" t="str">
        <f t="shared" si="48"/>
        <v>E08</v>
      </c>
      <c r="I442" s="2" t="s">
        <v>189</v>
      </c>
      <c r="J442" s="2" t="s">
        <v>120</v>
      </c>
      <c r="K442" s="2" t="s">
        <v>15</v>
      </c>
      <c r="L442" s="2" t="s">
        <v>25</v>
      </c>
      <c r="M442" s="2" t="s">
        <v>219</v>
      </c>
      <c r="N442" s="3">
        <v>150</v>
      </c>
      <c r="Q442" t="str">
        <f t="shared" si="49"/>
        <v/>
      </c>
      <c r="R442" t="str">
        <f t="shared" si="50"/>
        <v/>
      </c>
      <c r="S442" t="str">
        <f t="shared" si="51"/>
        <v/>
      </c>
      <c r="T442" t="str">
        <f t="shared" si="52"/>
        <v>EP13</v>
      </c>
      <c r="U442" t="str">
        <f t="shared" si="53"/>
        <v/>
      </c>
    </row>
    <row r="443" spans="1:21" x14ac:dyDescent="0.35">
      <c r="A443">
        <f>IF(COUNTIF($L$3:L443,L443)=1,A442+1,A442)</f>
        <v>40</v>
      </c>
      <c r="B443">
        <f>IF(COUNTIF($K$3:K443,K443)=1,B442+1,B442)</f>
        <v>6</v>
      </c>
      <c r="C443">
        <f>IF(COUNTIF($J$3:J443,J443)=1,C442+1,C442)</f>
        <v>8</v>
      </c>
      <c r="D443">
        <f>IF(COUNTIF($E$3:E443,E443)=1,D442+1,D442)</f>
        <v>269</v>
      </c>
      <c r="E443" t="str">
        <f t="shared" si="47"/>
        <v>ER08</v>
      </c>
      <c r="F443">
        <f>IF(COUNTIF($G$3:G443,G443)=1,F442+1,F442)</f>
        <v>40</v>
      </c>
      <c r="G443" t="str">
        <f t="shared" si="48"/>
        <v>E08</v>
      </c>
      <c r="I443" s="4" t="s">
        <v>189</v>
      </c>
      <c r="J443" s="4" t="s">
        <v>120</v>
      </c>
      <c r="K443" s="4" t="s">
        <v>15</v>
      </c>
      <c r="L443" s="4" t="s">
        <v>25</v>
      </c>
      <c r="M443" s="4" t="s">
        <v>220</v>
      </c>
      <c r="N443" s="5">
        <v>1960</v>
      </c>
      <c r="Q443" t="str">
        <f t="shared" si="49"/>
        <v/>
      </c>
      <c r="R443" t="str">
        <f t="shared" si="50"/>
        <v/>
      </c>
      <c r="S443" t="str">
        <f t="shared" si="51"/>
        <v/>
      </c>
      <c r="T443" t="str">
        <f t="shared" si="52"/>
        <v>ER13</v>
      </c>
      <c r="U443" t="str">
        <f t="shared" si="53"/>
        <v/>
      </c>
    </row>
    <row r="444" spans="1:21" x14ac:dyDescent="0.35">
      <c r="A444">
        <f>IF(COUNTIF($L$3:L444,L444)=1,A443+1,A443)</f>
        <v>40</v>
      </c>
      <c r="B444">
        <f>IF(COUNTIF($K$3:K444,K444)=1,B443+1,B443)</f>
        <v>6</v>
      </c>
      <c r="C444">
        <f>IF(COUNTIF($J$3:J444,J444)=1,C443+1,C443)</f>
        <v>8</v>
      </c>
      <c r="D444">
        <f>IF(COUNTIF($E$3:E444,E444)=1,D443+1,D443)</f>
        <v>270</v>
      </c>
      <c r="E444" t="str">
        <f t="shared" si="47"/>
        <v>ES08</v>
      </c>
      <c r="F444">
        <f>IF(COUNTIF($G$3:G444,G444)=1,F443+1,F443)</f>
        <v>40</v>
      </c>
      <c r="G444" t="str">
        <f t="shared" si="48"/>
        <v>E08</v>
      </c>
      <c r="I444" s="2" t="s">
        <v>189</v>
      </c>
      <c r="J444" s="2" t="s">
        <v>120</v>
      </c>
      <c r="K444" s="2" t="s">
        <v>15</v>
      </c>
      <c r="L444" s="2" t="s">
        <v>164</v>
      </c>
      <c r="M444" s="2" t="s">
        <v>8</v>
      </c>
      <c r="N444" s="3">
        <v>315</v>
      </c>
      <c r="Q444" t="str">
        <f t="shared" si="49"/>
        <v/>
      </c>
      <c r="R444" t="str">
        <f t="shared" si="50"/>
        <v/>
      </c>
      <c r="S444" t="str">
        <f t="shared" si="51"/>
        <v/>
      </c>
      <c r="T444" t="str">
        <f t="shared" si="52"/>
        <v>ES13</v>
      </c>
      <c r="U444" t="str">
        <f t="shared" si="53"/>
        <v/>
      </c>
    </row>
    <row r="445" spans="1:21" x14ac:dyDescent="0.35">
      <c r="A445">
        <f>IF(COUNTIF($L$3:L445,L445)=1,A444+1,A444)</f>
        <v>40</v>
      </c>
      <c r="B445">
        <f>IF(COUNTIF($K$3:K445,K445)=1,B444+1,B444)</f>
        <v>6</v>
      </c>
      <c r="C445">
        <f>IF(COUNTIF($J$3:J445,J445)=1,C444+1,C444)</f>
        <v>8</v>
      </c>
      <c r="D445">
        <f>IF(COUNTIF($E$3:E445,E445)=1,D444+1,D444)</f>
        <v>271</v>
      </c>
      <c r="E445" t="str">
        <f t="shared" si="47"/>
        <v>EV08</v>
      </c>
      <c r="F445">
        <f>IF(COUNTIF($G$3:G445,G445)=1,F444+1,F444)</f>
        <v>40</v>
      </c>
      <c r="G445" t="str">
        <f t="shared" si="48"/>
        <v>E08</v>
      </c>
      <c r="I445" s="4" t="s">
        <v>189</v>
      </c>
      <c r="J445" s="4" t="s">
        <v>120</v>
      </c>
      <c r="K445" s="4" t="s">
        <v>15</v>
      </c>
      <c r="L445" s="4" t="s">
        <v>188</v>
      </c>
      <c r="M445" s="4" t="s">
        <v>8</v>
      </c>
      <c r="N445" s="5">
        <v>48</v>
      </c>
      <c r="Q445" t="str">
        <f t="shared" si="49"/>
        <v/>
      </c>
      <c r="R445" t="str">
        <f t="shared" si="50"/>
        <v/>
      </c>
      <c r="S445" t="str">
        <f t="shared" si="51"/>
        <v/>
      </c>
      <c r="T445" t="str">
        <f t="shared" si="52"/>
        <v>EV13</v>
      </c>
      <c r="U445" t="str">
        <f t="shared" si="53"/>
        <v/>
      </c>
    </row>
    <row r="446" spans="1:21" x14ac:dyDescent="0.35">
      <c r="A446">
        <f>IF(COUNTIF($L$3:L446,L446)=1,A445+1,A445)</f>
        <v>40</v>
      </c>
      <c r="B446">
        <f>IF(COUNTIF($K$3:K446,K446)=1,B445+1,B445)</f>
        <v>6</v>
      </c>
      <c r="C446">
        <f>IF(COUNTIF($J$3:J446,J446)=1,C445+1,C445)</f>
        <v>8</v>
      </c>
      <c r="D446">
        <f>IF(COUNTIF($E$3:E446,E446)=1,D445+1,D445)</f>
        <v>272</v>
      </c>
      <c r="E446" t="str">
        <f t="shared" si="47"/>
        <v>EY08</v>
      </c>
      <c r="F446">
        <f>IF(COUNTIF($G$3:G446,G446)=1,F445+1,F445)</f>
        <v>40</v>
      </c>
      <c r="G446" t="str">
        <f t="shared" si="48"/>
        <v>E08</v>
      </c>
      <c r="I446" s="2" t="s">
        <v>189</v>
      </c>
      <c r="J446" s="2" t="s">
        <v>120</v>
      </c>
      <c r="K446" s="2" t="s">
        <v>15</v>
      </c>
      <c r="L446" s="2" t="s">
        <v>107</v>
      </c>
      <c r="M446" s="2" t="s">
        <v>8</v>
      </c>
      <c r="N446" s="3">
        <v>25</v>
      </c>
      <c r="Q446" t="str">
        <f t="shared" si="49"/>
        <v/>
      </c>
      <c r="R446" t="str">
        <f t="shared" si="50"/>
        <v/>
      </c>
      <c r="S446" t="str">
        <f t="shared" si="51"/>
        <v/>
      </c>
      <c r="T446" t="str">
        <f t="shared" si="52"/>
        <v>EW13</v>
      </c>
      <c r="U446" t="str">
        <f t="shared" si="53"/>
        <v/>
      </c>
    </row>
    <row r="447" spans="1:21" x14ac:dyDescent="0.35">
      <c r="A447">
        <f>IF(COUNTIF($L$3:L447,L447)=1,A446+1,A446)</f>
        <v>40</v>
      </c>
      <c r="B447">
        <f>IF(COUNTIF($K$3:K447,K447)=1,B446+1,B446)</f>
        <v>6</v>
      </c>
      <c r="C447">
        <f>IF(COUNTIF($J$3:J447,J447)=1,C446+1,C446)</f>
        <v>8</v>
      </c>
      <c r="D447">
        <f>IF(COUNTIF($E$3:E447,E447)=1,D446+1,D446)</f>
        <v>273</v>
      </c>
      <c r="E447" t="str">
        <f t="shared" si="47"/>
        <v>EZ08</v>
      </c>
      <c r="F447">
        <f>IF(COUNTIF($G$3:G447,G447)=1,F446+1,F446)</f>
        <v>40</v>
      </c>
      <c r="G447" t="str">
        <f t="shared" si="48"/>
        <v>E08</v>
      </c>
      <c r="I447" s="4" t="s">
        <v>189</v>
      </c>
      <c r="J447" s="4" t="s">
        <v>120</v>
      </c>
      <c r="K447" s="4" t="s">
        <v>15</v>
      </c>
      <c r="L447" s="4" t="s">
        <v>108</v>
      </c>
      <c r="M447" s="4" t="s">
        <v>8</v>
      </c>
      <c r="N447" s="5">
        <v>175</v>
      </c>
      <c r="Q447" t="str">
        <f t="shared" si="49"/>
        <v/>
      </c>
      <c r="R447" t="str">
        <f t="shared" si="50"/>
        <v/>
      </c>
      <c r="S447" t="str">
        <f t="shared" si="51"/>
        <v/>
      </c>
      <c r="T447" t="str">
        <f t="shared" si="52"/>
        <v>EY13</v>
      </c>
      <c r="U447" t="str">
        <f t="shared" si="53"/>
        <v/>
      </c>
    </row>
    <row r="448" spans="1:21" x14ac:dyDescent="0.35">
      <c r="A448">
        <f>IF(COUNTIF($L$3:L448,L448)=1,A447+1,A447)</f>
        <v>40</v>
      </c>
      <c r="B448">
        <f>IF(COUNTIF($K$3:K448,K448)=1,B447+1,B447)</f>
        <v>6</v>
      </c>
      <c r="C448">
        <f>IF(COUNTIF($J$3:J448,J448)=1,C447+1,C447)</f>
        <v>8</v>
      </c>
      <c r="D448">
        <f>IF(COUNTIF($E$3:E448,E448)=1,D447+1,D447)</f>
        <v>274</v>
      </c>
      <c r="E448" t="str">
        <f t="shared" si="47"/>
        <v>GA08</v>
      </c>
      <c r="F448">
        <f>IF(COUNTIF($G$3:G448,G448)=1,F447+1,F447)</f>
        <v>41</v>
      </c>
      <c r="G448" t="str">
        <f t="shared" si="48"/>
        <v>G08</v>
      </c>
      <c r="I448" s="4" t="s">
        <v>189</v>
      </c>
      <c r="J448" s="4" t="s">
        <v>120</v>
      </c>
      <c r="K448" s="4" t="s">
        <v>26</v>
      </c>
      <c r="L448" s="4" t="s">
        <v>27</v>
      </c>
      <c r="M448" s="4" t="s">
        <v>8</v>
      </c>
      <c r="N448" s="5">
        <v>950</v>
      </c>
      <c r="Q448" t="str">
        <f t="shared" si="49"/>
        <v/>
      </c>
      <c r="R448" t="str">
        <f t="shared" si="50"/>
        <v/>
      </c>
      <c r="S448" t="str">
        <f t="shared" si="51"/>
        <v/>
      </c>
      <c r="T448" t="str">
        <f t="shared" si="52"/>
        <v>EZ13</v>
      </c>
      <c r="U448" t="str">
        <f t="shared" si="53"/>
        <v/>
      </c>
    </row>
    <row r="449" spans="1:21" x14ac:dyDescent="0.35">
      <c r="A449">
        <f>IF(COUNTIF($L$3:L449,L449)=1,A448+1,A448)</f>
        <v>40</v>
      </c>
      <c r="B449">
        <f>IF(COUNTIF($K$3:K449,K449)=1,B448+1,B448)</f>
        <v>6</v>
      </c>
      <c r="C449">
        <f>IF(COUNTIF($J$3:J449,J449)=1,C448+1,C448)</f>
        <v>8</v>
      </c>
      <c r="D449">
        <f>IF(COUNTIF($E$3:E449,E449)=1,D448+1,D448)</f>
        <v>275</v>
      </c>
      <c r="E449" t="str">
        <f t="shared" si="47"/>
        <v>GB08</v>
      </c>
      <c r="F449">
        <f>IF(COUNTIF($G$3:G449,G449)=1,F448+1,F448)</f>
        <v>41</v>
      </c>
      <c r="G449" t="str">
        <f t="shared" si="48"/>
        <v>G08</v>
      </c>
      <c r="I449" s="2" t="s">
        <v>189</v>
      </c>
      <c r="J449" s="2" t="s">
        <v>120</v>
      </c>
      <c r="K449" s="2" t="s">
        <v>26</v>
      </c>
      <c r="L449" s="2" t="s">
        <v>165</v>
      </c>
      <c r="M449" s="2" t="s">
        <v>8</v>
      </c>
      <c r="N449" s="3">
        <v>200</v>
      </c>
      <c r="Q449" t="str">
        <f t="shared" si="49"/>
        <v/>
      </c>
      <c r="R449" t="str">
        <f t="shared" si="50"/>
        <v/>
      </c>
      <c r="S449" t="str">
        <f t="shared" si="51"/>
        <v/>
      </c>
      <c r="T449" t="str">
        <f t="shared" si="52"/>
        <v>GA13</v>
      </c>
      <c r="U449" t="str">
        <f t="shared" si="53"/>
        <v/>
      </c>
    </row>
    <row r="450" spans="1:21" x14ac:dyDescent="0.35">
      <c r="A450">
        <f>IF(COUNTIF($L$3:L450,L450)=1,A449+1,A449)</f>
        <v>40</v>
      </c>
      <c r="B450">
        <f>IF(COUNTIF($K$3:K450,K450)=1,B449+1,B449)</f>
        <v>6</v>
      </c>
      <c r="C450">
        <f>IF(COUNTIF($J$3:J450,J450)=1,C449+1,C449)</f>
        <v>8</v>
      </c>
      <c r="D450">
        <f>IF(COUNTIF($E$3:E450,E450)=1,D449+1,D449)</f>
        <v>276</v>
      </c>
      <c r="E450" t="str">
        <f t="shared" si="47"/>
        <v>GC08</v>
      </c>
      <c r="F450">
        <f>IF(COUNTIF($G$3:G450,G450)=1,F449+1,F449)</f>
        <v>41</v>
      </c>
      <c r="G450" t="str">
        <f t="shared" si="48"/>
        <v>G08</v>
      </c>
      <c r="I450" s="4" t="s">
        <v>189</v>
      </c>
      <c r="J450" s="4" t="s">
        <v>120</v>
      </c>
      <c r="K450" s="4" t="s">
        <v>26</v>
      </c>
      <c r="L450" s="4" t="s">
        <v>28</v>
      </c>
      <c r="M450" s="4" t="s">
        <v>8</v>
      </c>
      <c r="N450" s="5">
        <v>950</v>
      </c>
      <c r="Q450" t="str">
        <f t="shared" si="49"/>
        <v/>
      </c>
      <c r="R450" t="str">
        <f t="shared" si="50"/>
        <v/>
      </c>
      <c r="S450" t="str">
        <f t="shared" si="51"/>
        <v/>
      </c>
      <c r="T450" t="str">
        <f t="shared" si="52"/>
        <v>GB13</v>
      </c>
      <c r="U450" t="str">
        <f t="shared" si="53"/>
        <v/>
      </c>
    </row>
    <row r="451" spans="1:21" x14ac:dyDescent="0.35">
      <c r="A451">
        <f>IF(COUNTIF($L$3:L451,L451)=1,A450+1,A450)</f>
        <v>40</v>
      </c>
      <c r="B451">
        <f>IF(COUNTIF($K$3:K451,K451)=1,B450+1,B450)</f>
        <v>6</v>
      </c>
      <c r="C451">
        <f>IF(COUNTIF($J$3:J451,J451)=1,C450+1,C450)</f>
        <v>8</v>
      </c>
      <c r="D451">
        <f>IF(COUNTIF($E$3:E451,E451)=1,D450+1,D450)</f>
        <v>277</v>
      </c>
      <c r="E451" t="str">
        <f t="shared" si="47"/>
        <v>GD08</v>
      </c>
      <c r="F451">
        <f>IF(COUNTIF($G$3:G451,G451)=1,F450+1,F450)</f>
        <v>41</v>
      </c>
      <c r="G451" t="str">
        <f t="shared" si="48"/>
        <v>G08</v>
      </c>
      <c r="I451" s="2" t="s">
        <v>189</v>
      </c>
      <c r="J451" s="2" t="s">
        <v>120</v>
      </c>
      <c r="K451" s="2" t="s">
        <v>26</v>
      </c>
      <c r="L451" s="2" t="s">
        <v>29</v>
      </c>
      <c r="M451" s="2" t="s">
        <v>8</v>
      </c>
      <c r="N451" s="3">
        <v>250</v>
      </c>
      <c r="Q451" t="str">
        <f t="shared" si="49"/>
        <v/>
      </c>
      <c r="R451" t="str">
        <f t="shared" si="50"/>
        <v/>
      </c>
      <c r="S451" t="str">
        <f t="shared" si="51"/>
        <v/>
      </c>
      <c r="T451" t="str">
        <f t="shared" si="52"/>
        <v>GC13</v>
      </c>
      <c r="U451" t="str">
        <f t="shared" si="53"/>
        <v/>
      </c>
    </row>
    <row r="452" spans="1:21" x14ac:dyDescent="0.35">
      <c r="A452">
        <f>IF(COUNTIF($L$3:L452,L452)=1,A451+1,A451)</f>
        <v>40</v>
      </c>
      <c r="B452">
        <f>IF(COUNTIF($K$3:K452,K452)=1,B451+1,B451)</f>
        <v>6</v>
      </c>
      <c r="C452">
        <f>IF(COUNTIF($J$3:J452,J452)=1,C451+1,C451)</f>
        <v>8</v>
      </c>
      <c r="D452">
        <f>IF(COUNTIF($E$3:E452,E452)=1,D451+1,D451)</f>
        <v>278</v>
      </c>
      <c r="E452" t="str">
        <f t="shared" ref="E452:E515" si="54">TRIM(CONCATENATE(L452,J452))</f>
        <v>GF08</v>
      </c>
      <c r="F452">
        <f>IF(COUNTIF($G$3:G452,G452)=1,F451+1,F451)</f>
        <v>41</v>
      </c>
      <c r="G452" t="str">
        <f t="shared" ref="G452:G515" si="55">TRIM(CONCATENATE(K452,J452))</f>
        <v>G08</v>
      </c>
      <c r="I452" s="4" t="s">
        <v>189</v>
      </c>
      <c r="J452" s="4" t="s">
        <v>120</v>
      </c>
      <c r="K452" s="4" t="s">
        <v>26</v>
      </c>
      <c r="L452" s="4" t="s">
        <v>167</v>
      </c>
      <c r="M452" s="4" t="s">
        <v>8</v>
      </c>
      <c r="N452" s="5">
        <v>550</v>
      </c>
      <c r="Q452" t="str">
        <f t="shared" ref="Q452:Q515" si="56">IFERROR(VLOOKUP(ROW()-2,$B$2:$L$5000,10,FALSE),"")</f>
        <v/>
      </c>
      <c r="R452" t="str">
        <f t="shared" ref="R452:R515" si="57">IFERROR(VLOOKUP(ROW()-2,$A$2:$L$5000,12,FALSE),"")</f>
        <v/>
      </c>
      <c r="S452" t="str">
        <f t="shared" ref="S452:S515" si="58">IFERROR(VLOOKUP(ROW()-2,$C$2:$J$5000,8,FALSE),"")</f>
        <v/>
      </c>
      <c r="T452" t="str">
        <f t="shared" ref="T452:T515" si="59">IFERROR(VLOOKUP(ROW()-2,$D$2:$E$5000,2,FALSE),"")</f>
        <v>GD13</v>
      </c>
      <c r="U452" t="str">
        <f t="shared" ref="U452:U515" si="60">IFERROR(VLOOKUP(ROW()-2,$F$2:$G$5000,2,FALSE),"")</f>
        <v/>
      </c>
    </row>
    <row r="453" spans="1:21" x14ac:dyDescent="0.35">
      <c r="A453">
        <f>IF(COUNTIF($L$3:L453,L453)=1,A452+1,A452)</f>
        <v>40</v>
      </c>
      <c r="B453">
        <f>IF(COUNTIF($K$3:K453,K453)=1,B452+1,B452)</f>
        <v>6</v>
      </c>
      <c r="C453">
        <f>IF(COUNTIF($J$3:J453,J453)=1,C452+1,C452)</f>
        <v>8</v>
      </c>
      <c r="D453">
        <f>IF(COUNTIF($E$3:E453,E453)=1,D452+1,D452)</f>
        <v>279</v>
      </c>
      <c r="E453" t="str">
        <f t="shared" si="54"/>
        <v>GG08</v>
      </c>
      <c r="F453">
        <f>IF(COUNTIF($G$3:G453,G453)=1,F452+1,F452)</f>
        <v>41</v>
      </c>
      <c r="G453" t="str">
        <f t="shared" si="55"/>
        <v>G08</v>
      </c>
      <c r="I453" s="2" t="s">
        <v>189</v>
      </c>
      <c r="J453" s="2" t="s">
        <v>120</v>
      </c>
      <c r="K453" s="2" t="s">
        <v>26</v>
      </c>
      <c r="L453" s="2" t="s">
        <v>169</v>
      </c>
      <c r="M453" s="2" t="s">
        <v>8</v>
      </c>
      <c r="N453" s="3">
        <v>300</v>
      </c>
      <c r="Q453" t="str">
        <f t="shared" si="56"/>
        <v/>
      </c>
      <c r="R453" t="str">
        <f t="shared" si="57"/>
        <v/>
      </c>
      <c r="S453" t="str">
        <f t="shared" si="58"/>
        <v/>
      </c>
      <c r="T453" t="str">
        <f t="shared" si="59"/>
        <v>GF13</v>
      </c>
      <c r="U453" t="str">
        <f t="shared" si="60"/>
        <v/>
      </c>
    </row>
    <row r="454" spans="1:21" x14ac:dyDescent="0.35">
      <c r="A454">
        <f>IF(COUNTIF($L$3:L454,L454)=1,A453+1,A453)</f>
        <v>41</v>
      </c>
      <c r="B454">
        <f>IF(COUNTIF($K$3:K454,K454)=1,B453+1,B453)</f>
        <v>7</v>
      </c>
      <c r="C454">
        <f>IF(COUNTIF($J$3:J454,J454)=1,C453+1,C453)</f>
        <v>8</v>
      </c>
      <c r="D454">
        <f>IF(COUNTIF($E$3:E454,E454)=1,D453+1,D453)</f>
        <v>280</v>
      </c>
      <c r="E454" t="str">
        <f t="shared" si="54"/>
        <v>N 08</v>
      </c>
      <c r="F454">
        <f>IF(COUNTIF($G$3:G454,G454)=1,F453+1,F453)</f>
        <v>42</v>
      </c>
      <c r="G454" t="str">
        <f t="shared" si="55"/>
        <v>N08</v>
      </c>
      <c r="I454" s="4" t="s">
        <v>189</v>
      </c>
      <c r="J454" s="4" t="s">
        <v>120</v>
      </c>
      <c r="K454" s="4" t="s">
        <v>96</v>
      </c>
      <c r="L454" s="4" t="s">
        <v>222</v>
      </c>
      <c r="M454" s="4" t="s">
        <v>8</v>
      </c>
      <c r="N454" s="5">
        <v>25000</v>
      </c>
      <c r="Q454" t="str">
        <f t="shared" si="56"/>
        <v/>
      </c>
      <c r="R454" t="str">
        <f t="shared" si="57"/>
        <v/>
      </c>
      <c r="S454" t="str">
        <f t="shared" si="58"/>
        <v/>
      </c>
      <c r="T454" t="str">
        <f t="shared" si="59"/>
        <v>GG13</v>
      </c>
      <c r="U454" t="str">
        <f t="shared" si="60"/>
        <v/>
      </c>
    </row>
    <row r="455" spans="1:21" x14ac:dyDescent="0.35">
      <c r="A455">
        <f>IF(COUNTIF($L$3:L455,L455)=1,A454+1,A454)</f>
        <v>41</v>
      </c>
      <c r="B455">
        <f>IF(COUNTIF($K$3:K455,K455)=1,B454+1,B454)</f>
        <v>7</v>
      </c>
      <c r="C455">
        <f>IF(COUNTIF($J$3:J455,J455)=1,C454+1,C454)</f>
        <v>9</v>
      </c>
      <c r="D455">
        <f>IF(COUNTIF($E$3:E455,E455)=1,D454+1,D454)</f>
        <v>281</v>
      </c>
      <c r="E455" t="str">
        <f t="shared" si="54"/>
        <v>AA09</v>
      </c>
      <c r="F455">
        <f>IF(COUNTIF($G$3:G455,G455)=1,F454+1,F454)</f>
        <v>43</v>
      </c>
      <c r="G455" t="str">
        <f t="shared" si="55"/>
        <v>A09</v>
      </c>
      <c r="I455" s="2" t="s">
        <v>189</v>
      </c>
      <c r="J455" s="2" t="s">
        <v>121</v>
      </c>
      <c r="K455" s="2" t="s">
        <v>5</v>
      </c>
      <c r="L455" s="2" t="s">
        <v>153</v>
      </c>
      <c r="M455" s="2" t="s">
        <v>8</v>
      </c>
      <c r="N455" s="3">
        <v>30797</v>
      </c>
      <c r="Q455" t="str">
        <f t="shared" si="56"/>
        <v/>
      </c>
      <c r="R455" t="str">
        <f t="shared" si="57"/>
        <v/>
      </c>
      <c r="S455" t="str">
        <f t="shared" si="58"/>
        <v/>
      </c>
      <c r="T455" t="str">
        <f t="shared" si="59"/>
        <v>AA14</v>
      </c>
      <c r="U455" t="str">
        <f t="shared" si="60"/>
        <v/>
      </c>
    </row>
    <row r="456" spans="1:21" x14ac:dyDescent="0.35">
      <c r="A456">
        <f>IF(COUNTIF($L$3:L456,L456)=1,A455+1,A455)</f>
        <v>41</v>
      </c>
      <c r="B456">
        <f>IF(COUNTIF($K$3:K456,K456)=1,B455+1,B455)</f>
        <v>7</v>
      </c>
      <c r="C456">
        <f>IF(COUNTIF($J$3:J456,J456)=1,C455+1,C455)</f>
        <v>9</v>
      </c>
      <c r="D456">
        <f>IF(COUNTIF($E$3:E456,E456)=1,D455+1,D455)</f>
        <v>282</v>
      </c>
      <c r="E456" t="str">
        <f t="shared" si="54"/>
        <v>AC09</v>
      </c>
      <c r="F456">
        <f>IF(COUNTIF($G$3:G456,G456)=1,F455+1,F455)</f>
        <v>43</v>
      </c>
      <c r="G456" t="str">
        <f t="shared" si="55"/>
        <v>A09</v>
      </c>
      <c r="I456" s="4" t="s">
        <v>189</v>
      </c>
      <c r="J456" s="4" t="s">
        <v>121</v>
      </c>
      <c r="K456" s="4" t="s">
        <v>5</v>
      </c>
      <c r="L456" s="4" t="s">
        <v>7</v>
      </c>
      <c r="M456" s="4" t="s">
        <v>8</v>
      </c>
      <c r="N456" s="5">
        <v>23477</v>
      </c>
      <c r="Q456" t="str">
        <f t="shared" si="56"/>
        <v/>
      </c>
      <c r="R456" t="str">
        <f t="shared" si="57"/>
        <v/>
      </c>
      <c r="S456" t="str">
        <f t="shared" si="58"/>
        <v/>
      </c>
      <c r="T456" t="str">
        <f t="shared" si="59"/>
        <v>AC14</v>
      </c>
      <c r="U456" t="str">
        <f t="shared" si="60"/>
        <v/>
      </c>
    </row>
    <row r="457" spans="1:21" x14ac:dyDescent="0.35">
      <c r="A457">
        <f>IF(COUNTIF($L$3:L457,L457)=1,A456+1,A456)</f>
        <v>41</v>
      </c>
      <c r="B457">
        <f>IF(COUNTIF($K$3:K457,K457)=1,B456+1,B456)</f>
        <v>7</v>
      </c>
      <c r="C457">
        <f>IF(COUNTIF($J$3:J457,J457)=1,C456+1,C456)</f>
        <v>9</v>
      </c>
      <c r="D457">
        <f>IF(COUNTIF($E$3:E457,E457)=1,D456+1,D456)</f>
        <v>283</v>
      </c>
      <c r="E457" t="str">
        <f t="shared" si="54"/>
        <v>AE09</v>
      </c>
      <c r="F457">
        <f>IF(COUNTIF($G$3:G457,G457)=1,F456+1,F456)</f>
        <v>43</v>
      </c>
      <c r="G457" t="str">
        <f t="shared" si="55"/>
        <v>A09</v>
      </c>
      <c r="I457" s="2" t="s">
        <v>189</v>
      </c>
      <c r="J457" s="2" t="s">
        <v>121</v>
      </c>
      <c r="K457" s="2" t="s">
        <v>5</v>
      </c>
      <c r="L457" s="2" t="s">
        <v>126</v>
      </c>
      <c r="M457" s="2" t="s">
        <v>8</v>
      </c>
      <c r="N457" s="3">
        <v>1290</v>
      </c>
      <c r="Q457" t="str">
        <f t="shared" si="56"/>
        <v/>
      </c>
      <c r="R457" t="str">
        <f t="shared" si="57"/>
        <v/>
      </c>
      <c r="S457" t="str">
        <f t="shared" si="58"/>
        <v/>
      </c>
      <c r="T457" t="str">
        <f t="shared" si="59"/>
        <v>AE14</v>
      </c>
      <c r="U457" t="str">
        <f t="shared" si="60"/>
        <v/>
      </c>
    </row>
    <row r="458" spans="1:21" x14ac:dyDescent="0.35">
      <c r="A458">
        <f>IF(COUNTIF($L$3:L458,L458)=1,A457+1,A457)</f>
        <v>41</v>
      </c>
      <c r="B458">
        <f>IF(COUNTIF($K$3:K458,K458)=1,B457+1,B457)</f>
        <v>7</v>
      </c>
      <c r="C458">
        <f>IF(COUNTIF($J$3:J458,J458)=1,C457+1,C457)</f>
        <v>9</v>
      </c>
      <c r="D458">
        <f>IF(COUNTIF($E$3:E458,E458)=1,D457+1,D457)</f>
        <v>284</v>
      </c>
      <c r="E458" t="str">
        <f t="shared" si="54"/>
        <v>BA09</v>
      </c>
      <c r="F458">
        <f>IF(COUNTIF($G$3:G458,G458)=1,F457+1,F457)</f>
        <v>44</v>
      </c>
      <c r="G458" t="str">
        <f t="shared" si="55"/>
        <v>B09</v>
      </c>
      <c r="I458" s="4" t="s">
        <v>189</v>
      </c>
      <c r="J458" s="4" t="s">
        <v>121</v>
      </c>
      <c r="K458" s="4" t="s">
        <v>9</v>
      </c>
      <c r="L458" s="4" t="s">
        <v>10</v>
      </c>
      <c r="M458" s="4" t="s">
        <v>8</v>
      </c>
      <c r="N458" s="5">
        <v>3439</v>
      </c>
      <c r="Q458" t="str">
        <f t="shared" si="56"/>
        <v/>
      </c>
      <c r="R458" t="str">
        <f t="shared" si="57"/>
        <v/>
      </c>
      <c r="S458" t="str">
        <f t="shared" si="58"/>
        <v/>
      </c>
      <c r="T458" t="str">
        <f t="shared" si="59"/>
        <v>BA14</v>
      </c>
      <c r="U458" t="str">
        <f t="shared" si="60"/>
        <v/>
      </c>
    </row>
    <row r="459" spans="1:21" x14ac:dyDescent="0.35">
      <c r="A459">
        <f>IF(COUNTIF($L$3:L459,L459)=1,A458+1,A458)</f>
        <v>41</v>
      </c>
      <c r="B459">
        <f>IF(COUNTIF($K$3:K459,K459)=1,B458+1,B458)</f>
        <v>7</v>
      </c>
      <c r="C459">
        <f>IF(COUNTIF($J$3:J459,J459)=1,C458+1,C458)</f>
        <v>9</v>
      </c>
      <c r="D459">
        <f>IF(COUNTIF($E$3:E459,E459)=1,D458+1,D458)</f>
        <v>285</v>
      </c>
      <c r="E459" t="str">
        <f t="shared" si="54"/>
        <v>BB09</v>
      </c>
      <c r="F459">
        <f>IF(COUNTIF($G$3:G459,G459)=1,F458+1,F458)</f>
        <v>44</v>
      </c>
      <c r="G459" t="str">
        <f t="shared" si="55"/>
        <v>B09</v>
      </c>
      <c r="I459" s="2" t="s">
        <v>189</v>
      </c>
      <c r="J459" s="2" t="s">
        <v>121</v>
      </c>
      <c r="K459" s="2" t="s">
        <v>9</v>
      </c>
      <c r="L459" s="2" t="s">
        <v>11</v>
      </c>
      <c r="M459" s="2" t="s">
        <v>8</v>
      </c>
      <c r="N459" s="3">
        <v>6122</v>
      </c>
      <c r="Q459" t="str">
        <f t="shared" si="56"/>
        <v/>
      </c>
      <c r="R459" t="str">
        <f t="shared" si="57"/>
        <v/>
      </c>
      <c r="S459" t="str">
        <f t="shared" si="58"/>
        <v/>
      </c>
      <c r="T459" t="str">
        <f t="shared" si="59"/>
        <v>BB14</v>
      </c>
      <c r="U459" t="str">
        <f t="shared" si="60"/>
        <v/>
      </c>
    </row>
    <row r="460" spans="1:21" x14ac:dyDescent="0.35">
      <c r="A460">
        <f>IF(COUNTIF($L$3:L460,L460)=1,A459+1,A459)</f>
        <v>41</v>
      </c>
      <c r="B460">
        <f>IF(COUNTIF($K$3:K460,K460)=1,B459+1,B459)</f>
        <v>7</v>
      </c>
      <c r="C460">
        <f>IF(COUNTIF($J$3:J460,J460)=1,C459+1,C459)</f>
        <v>9</v>
      </c>
      <c r="D460">
        <f>IF(COUNTIF($E$3:E460,E460)=1,D459+1,D459)</f>
        <v>286</v>
      </c>
      <c r="E460" t="str">
        <f t="shared" si="54"/>
        <v>BC09</v>
      </c>
      <c r="F460">
        <f>IF(COUNTIF($G$3:G460,G460)=1,F459+1,F459)</f>
        <v>44</v>
      </c>
      <c r="G460" t="str">
        <f t="shared" si="55"/>
        <v>B09</v>
      </c>
      <c r="I460" s="4" t="s">
        <v>189</v>
      </c>
      <c r="J460" s="4" t="s">
        <v>121</v>
      </c>
      <c r="K460" s="4" t="s">
        <v>9</v>
      </c>
      <c r="L460" s="4" t="s">
        <v>12</v>
      </c>
      <c r="M460" s="4" t="s">
        <v>8</v>
      </c>
      <c r="N460" s="5">
        <v>446</v>
      </c>
      <c r="Q460" t="str">
        <f t="shared" si="56"/>
        <v/>
      </c>
      <c r="R460" t="str">
        <f t="shared" si="57"/>
        <v/>
      </c>
      <c r="S460" t="str">
        <f t="shared" si="58"/>
        <v/>
      </c>
      <c r="T460" t="str">
        <f t="shared" si="59"/>
        <v>BC14</v>
      </c>
      <c r="U460" t="str">
        <f t="shared" si="60"/>
        <v/>
      </c>
    </row>
    <row r="461" spans="1:21" x14ac:dyDescent="0.35">
      <c r="A461">
        <f>IF(COUNTIF($L$3:L461,L461)=1,A460+1,A460)</f>
        <v>41</v>
      </c>
      <c r="B461">
        <f>IF(COUNTIF($K$3:K461,K461)=1,B460+1,B460)</f>
        <v>7</v>
      </c>
      <c r="C461">
        <f>IF(COUNTIF($J$3:J461,J461)=1,C460+1,C460)</f>
        <v>9</v>
      </c>
      <c r="D461">
        <f>IF(COUNTIF($E$3:E461,E461)=1,D460+1,D460)</f>
        <v>287</v>
      </c>
      <c r="E461" t="str">
        <f t="shared" si="54"/>
        <v>BD09</v>
      </c>
      <c r="F461">
        <f>IF(COUNTIF($G$3:G461,G461)=1,F460+1,F460)</f>
        <v>44</v>
      </c>
      <c r="G461" t="str">
        <f t="shared" si="55"/>
        <v>B09</v>
      </c>
      <c r="I461" s="2" t="s">
        <v>189</v>
      </c>
      <c r="J461" s="2" t="s">
        <v>121</v>
      </c>
      <c r="K461" s="2" t="s">
        <v>9</v>
      </c>
      <c r="L461" s="2" t="s">
        <v>13</v>
      </c>
      <c r="M461" s="2" t="s">
        <v>8</v>
      </c>
      <c r="N461" s="3">
        <v>13695</v>
      </c>
      <c r="Q461" t="str">
        <f t="shared" si="56"/>
        <v/>
      </c>
      <c r="R461" t="str">
        <f t="shared" si="57"/>
        <v/>
      </c>
      <c r="S461" t="str">
        <f t="shared" si="58"/>
        <v/>
      </c>
      <c r="T461" t="str">
        <f t="shared" si="59"/>
        <v>BD14</v>
      </c>
      <c r="U461" t="str">
        <f t="shared" si="60"/>
        <v/>
      </c>
    </row>
    <row r="462" spans="1:21" x14ac:dyDescent="0.35">
      <c r="A462">
        <f>IF(COUNTIF($L$3:L462,L462)=1,A461+1,A461)</f>
        <v>41</v>
      </c>
      <c r="B462">
        <f>IF(COUNTIF($K$3:K462,K462)=1,B461+1,B461)</f>
        <v>7</v>
      </c>
      <c r="C462">
        <f>IF(COUNTIF($J$3:J462,J462)=1,C461+1,C461)</f>
        <v>9</v>
      </c>
      <c r="D462">
        <f>IF(COUNTIF($E$3:E462,E462)=1,D461+1,D461)</f>
        <v>288</v>
      </c>
      <c r="E462" t="str">
        <f t="shared" si="54"/>
        <v>BH09</v>
      </c>
      <c r="F462">
        <f>IF(COUNTIF($G$3:G462,G462)=1,F461+1,F461)</f>
        <v>44</v>
      </c>
      <c r="G462" t="str">
        <f t="shared" si="55"/>
        <v>B09</v>
      </c>
      <c r="I462" s="4" t="s">
        <v>189</v>
      </c>
      <c r="J462" s="4" t="s">
        <v>121</v>
      </c>
      <c r="K462" s="4" t="s">
        <v>9</v>
      </c>
      <c r="L462" s="4" t="s">
        <v>14</v>
      </c>
      <c r="M462" s="4" t="s">
        <v>8</v>
      </c>
      <c r="N462" s="5">
        <v>805</v>
      </c>
      <c r="Q462" t="str">
        <f t="shared" si="56"/>
        <v/>
      </c>
      <c r="R462" t="str">
        <f t="shared" si="57"/>
        <v/>
      </c>
      <c r="S462" t="str">
        <f t="shared" si="58"/>
        <v/>
      </c>
      <c r="T462" t="str">
        <f t="shared" si="59"/>
        <v>BH14</v>
      </c>
      <c r="U462" t="str">
        <f t="shared" si="60"/>
        <v/>
      </c>
    </row>
    <row r="463" spans="1:21" x14ac:dyDescent="0.35">
      <c r="A463">
        <f>IF(COUNTIF($L$3:L463,L463)=1,A462+1,A462)</f>
        <v>42</v>
      </c>
      <c r="B463">
        <f>IF(COUNTIF($K$3:K463,K463)=1,B462+1,B462)</f>
        <v>7</v>
      </c>
      <c r="C463">
        <f>IF(COUNTIF($J$3:J463,J463)=1,C462+1,C462)</f>
        <v>9</v>
      </c>
      <c r="D463">
        <f>IF(COUNTIF($E$3:E463,E463)=1,D462+1,D462)</f>
        <v>289</v>
      </c>
      <c r="E463" t="str">
        <f t="shared" si="54"/>
        <v>BZ09</v>
      </c>
      <c r="F463">
        <f>IF(COUNTIF($G$3:G463,G463)=1,F462+1,F462)</f>
        <v>44</v>
      </c>
      <c r="G463" t="str">
        <f t="shared" si="55"/>
        <v>B09</v>
      </c>
      <c r="I463" s="2" t="s">
        <v>189</v>
      </c>
      <c r="J463" s="2" t="s">
        <v>121</v>
      </c>
      <c r="K463" s="2" t="s">
        <v>9</v>
      </c>
      <c r="L463" s="2" t="s">
        <v>31</v>
      </c>
      <c r="M463" s="2" t="s">
        <v>8</v>
      </c>
      <c r="N463" s="3">
        <v>25</v>
      </c>
      <c r="Q463" t="str">
        <f t="shared" si="56"/>
        <v/>
      </c>
      <c r="R463" t="str">
        <f t="shared" si="57"/>
        <v/>
      </c>
      <c r="S463" t="str">
        <f t="shared" si="58"/>
        <v/>
      </c>
      <c r="T463" t="str">
        <f t="shared" si="59"/>
        <v>C 14</v>
      </c>
      <c r="U463" t="str">
        <f t="shared" si="60"/>
        <v/>
      </c>
    </row>
    <row r="464" spans="1:21" x14ac:dyDescent="0.35">
      <c r="A464">
        <f>IF(COUNTIF($L$3:L464,L464)=1,A463+1,A463)</f>
        <v>42</v>
      </c>
      <c r="B464">
        <f>IF(COUNTIF($K$3:K464,K464)=1,B463+1,B463)</f>
        <v>7</v>
      </c>
      <c r="C464">
        <f>IF(COUNTIF($J$3:J464,J464)=1,C463+1,C463)</f>
        <v>9</v>
      </c>
      <c r="D464">
        <f>IF(COUNTIF($E$3:E464,E464)=1,D463+1,D463)</f>
        <v>290</v>
      </c>
      <c r="E464" t="str">
        <f t="shared" si="54"/>
        <v>C 09</v>
      </c>
      <c r="F464">
        <f>IF(COUNTIF($G$3:G464,G464)=1,F463+1,F463)</f>
        <v>45</v>
      </c>
      <c r="G464" t="str">
        <f t="shared" si="55"/>
        <v>C09</v>
      </c>
      <c r="I464" s="4" t="s">
        <v>189</v>
      </c>
      <c r="J464" s="4" t="s">
        <v>121</v>
      </c>
      <c r="K464" s="4" t="s">
        <v>52</v>
      </c>
      <c r="L464" s="4" t="s">
        <v>190</v>
      </c>
      <c r="M464" s="4" t="s">
        <v>8</v>
      </c>
      <c r="N464" s="5">
        <v>1950</v>
      </c>
      <c r="Q464" t="str">
        <f t="shared" si="56"/>
        <v/>
      </c>
      <c r="R464" t="str">
        <f t="shared" si="57"/>
        <v/>
      </c>
      <c r="S464" t="str">
        <f t="shared" si="58"/>
        <v/>
      </c>
      <c r="T464" t="str">
        <f t="shared" si="59"/>
        <v>EA14</v>
      </c>
      <c r="U464" t="str">
        <f t="shared" si="60"/>
        <v/>
      </c>
    </row>
    <row r="465" spans="1:21" x14ac:dyDescent="0.35">
      <c r="A465">
        <f>IF(COUNTIF($L$3:L465,L465)=1,A464+1,A464)</f>
        <v>42</v>
      </c>
      <c r="B465">
        <f>IF(COUNTIF($K$3:K465,K465)=1,B464+1,B464)</f>
        <v>7</v>
      </c>
      <c r="C465">
        <f>IF(COUNTIF($J$3:J465,J465)=1,C464+1,C464)</f>
        <v>9</v>
      </c>
      <c r="D465">
        <f>IF(COUNTIF($E$3:E465,E465)=1,D464+1,D464)</f>
        <v>291</v>
      </c>
      <c r="E465" t="str">
        <f t="shared" si="54"/>
        <v>EA09</v>
      </c>
      <c r="F465">
        <f>IF(COUNTIF($G$3:G465,G465)=1,F464+1,F464)</f>
        <v>46</v>
      </c>
      <c r="G465" t="str">
        <f t="shared" si="55"/>
        <v>E09</v>
      </c>
      <c r="I465" s="2" t="s">
        <v>189</v>
      </c>
      <c r="J465" s="2" t="s">
        <v>121</v>
      </c>
      <c r="K465" s="2" t="s">
        <v>15</v>
      </c>
      <c r="L465" s="2" t="s">
        <v>16</v>
      </c>
      <c r="M465" s="2" t="s">
        <v>8</v>
      </c>
      <c r="N465" s="3">
        <v>600</v>
      </c>
      <c r="Q465" t="str">
        <f t="shared" si="56"/>
        <v/>
      </c>
      <c r="R465" t="str">
        <f t="shared" si="57"/>
        <v/>
      </c>
      <c r="S465" t="str">
        <f t="shared" si="58"/>
        <v/>
      </c>
      <c r="T465" t="str">
        <f t="shared" si="59"/>
        <v>EB14</v>
      </c>
      <c r="U465" t="str">
        <f t="shared" si="60"/>
        <v/>
      </c>
    </row>
    <row r="466" spans="1:21" x14ac:dyDescent="0.35">
      <c r="A466">
        <f>IF(COUNTIF($L$3:L466,L466)=1,A465+1,A465)</f>
        <v>42</v>
      </c>
      <c r="B466">
        <f>IF(COUNTIF($K$3:K466,K466)=1,B465+1,B465)</f>
        <v>7</v>
      </c>
      <c r="C466">
        <f>IF(COUNTIF($J$3:J466,J466)=1,C465+1,C465)</f>
        <v>9</v>
      </c>
      <c r="D466">
        <f>IF(COUNTIF($E$3:E466,E466)=1,D465+1,D465)</f>
        <v>292</v>
      </c>
      <c r="E466" t="str">
        <f t="shared" si="54"/>
        <v>EB09</v>
      </c>
      <c r="F466">
        <f>IF(COUNTIF($G$3:G466,G466)=1,F465+1,F465)</f>
        <v>46</v>
      </c>
      <c r="G466" t="str">
        <f t="shared" si="55"/>
        <v>E09</v>
      </c>
      <c r="I466" s="2" t="s">
        <v>189</v>
      </c>
      <c r="J466" s="2" t="s">
        <v>121</v>
      </c>
      <c r="K466" s="2" t="s">
        <v>15</v>
      </c>
      <c r="L466" s="2" t="s">
        <v>17</v>
      </c>
      <c r="M466" s="2" t="s">
        <v>8</v>
      </c>
      <c r="N466" s="3">
        <v>50</v>
      </c>
      <c r="Q466" t="str">
        <f t="shared" si="56"/>
        <v/>
      </c>
      <c r="R466" t="str">
        <f t="shared" si="57"/>
        <v/>
      </c>
      <c r="S466" t="str">
        <f t="shared" si="58"/>
        <v/>
      </c>
      <c r="T466" t="str">
        <f t="shared" si="59"/>
        <v>EC14</v>
      </c>
      <c r="U466" t="str">
        <f t="shared" si="60"/>
        <v/>
      </c>
    </row>
    <row r="467" spans="1:21" x14ac:dyDescent="0.35">
      <c r="A467">
        <f>IF(COUNTIF($L$3:L467,L467)=1,A466+1,A466)</f>
        <v>42</v>
      </c>
      <c r="B467">
        <f>IF(COUNTIF($K$3:K467,K467)=1,B466+1,B466)</f>
        <v>7</v>
      </c>
      <c r="C467">
        <f>IF(COUNTIF($J$3:J467,J467)=1,C466+1,C466)</f>
        <v>9</v>
      </c>
      <c r="D467">
        <f>IF(COUNTIF($E$3:E467,E467)=1,D466+1,D466)</f>
        <v>292</v>
      </c>
      <c r="E467" t="str">
        <f t="shared" si="54"/>
        <v>EB09</v>
      </c>
      <c r="F467">
        <f>IF(COUNTIF($G$3:G467,G467)=1,F466+1,F466)</f>
        <v>46</v>
      </c>
      <c r="G467" t="str">
        <f t="shared" si="55"/>
        <v>E09</v>
      </c>
      <c r="I467" s="4" t="s">
        <v>189</v>
      </c>
      <c r="J467" s="4" t="s">
        <v>121</v>
      </c>
      <c r="K467" s="4" t="s">
        <v>15</v>
      </c>
      <c r="L467" s="4" t="s">
        <v>17</v>
      </c>
      <c r="M467" s="4" t="s">
        <v>191</v>
      </c>
      <c r="N467" s="5">
        <v>130</v>
      </c>
      <c r="Q467" t="str">
        <f t="shared" si="56"/>
        <v/>
      </c>
      <c r="R467" t="str">
        <f t="shared" si="57"/>
        <v/>
      </c>
      <c r="S467" t="str">
        <f t="shared" si="58"/>
        <v/>
      </c>
      <c r="T467" t="str">
        <f t="shared" si="59"/>
        <v>ED14</v>
      </c>
      <c r="U467" t="str">
        <f t="shared" si="60"/>
        <v/>
      </c>
    </row>
    <row r="468" spans="1:21" x14ac:dyDescent="0.35">
      <c r="A468">
        <f>IF(COUNTIF($L$3:L468,L468)=1,A467+1,A467)</f>
        <v>42</v>
      </c>
      <c r="B468">
        <f>IF(COUNTIF($K$3:K468,K468)=1,B467+1,B467)</f>
        <v>7</v>
      </c>
      <c r="C468">
        <f>IF(COUNTIF($J$3:J468,J468)=1,C467+1,C467)</f>
        <v>9</v>
      </c>
      <c r="D468">
        <f>IF(COUNTIF($E$3:E468,E468)=1,D467+1,D467)</f>
        <v>292</v>
      </c>
      <c r="E468" t="str">
        <f t="shared" si="54"/>
        <v>EB09</v>
      </c>
      <c r="F468">
        <f>IF(COUNTIF($G$3:G468,G468)=1,F467+1,F467)</f>
        <v>46</v>
      </c>
      <c r="G468" t="str">
        <f t="shared" si="55"/>
        <v>E09</v>
      </c>
      <c r="I468" s="2" t="s">
        <v>189</v>
      </c>
      <c r="J468" s="2" t="s">
        <v>121</v>
      </c>
      <c r="K468" s="2" t="s">
        <v>15</v>
      </c>
      <c r="L468" s="2" t="s">
        <v>17</v>
      </c>
      <c r="M468" s="2" t="s">
        <v>192</v>
      </c>
      <c r="N468" s="3">
        <v>85</v>
      </c>
      <c r="Q468" t="str">
        <f t="shared" si="56"/>
        <v/>
      </c>
      <c r="R468" t="str">
        <f t="shared" si="57"/>
        <v/>
      </c>
      <c r="S468" t="str">
        <f t="shared" si="58"/>
        <v/>
      </c>
      <c r="T468" t="str">
        <f t="shared" si="59"/>
        <v>EE14</v>
      </c>
      <c r="U468" t="str">
        <f t="shared" si="60"/>
        <v/>
      </c>
    </row>
    <row r="469" spans="1:21" x14ac:dyDescent="0.35">
      <c r="A469">
        <f>IF(COUNTIF($L$3:L469,L469)=1,A468+1,A468)</f>
        <v>42</v>
      </c>
      <c r="B469">
        <f>IF(COUNTIF($K$3:K469,K469)=1,B468+1,B468)</f>
        <v>7</v>
      </c>
      <c r="C469">
        <f>IF(COUNTIF($J$3:J469,J469)=1,C468+1,C468)</f>
        <v>9</v>
      </c>
      <c r="D469">
        <f>IF(COUNTIF($E$3:E469,E469)=1,D468+1,D468)</f>
        <v>292</v>
      </c>
      <c r="E469" t="str">
        <f t="shared" si="54"/>
        <v>EB09</v>
      </c>
      <c r="F469">
        <f>IF(COUNTIF($G$3:G469,G469)=1,F468+1,F468)</f>
        <v>46</v>
      </c>
      <c r="G469" t="str">
        <f t="shared" si="55"/>
        <v>E09</v>
      </c>
      <c r="I469" s="4" t="s">
        <v>189</v>
      </c>
      <c r="J469" s="4" t="s">
        <v>121</v>
      </c>
      <c r="K469" s="4" t="s">
        <v>15</v>
      </c>
      <c r="L469" s="4" t="s">
        <v>17</v>
      </c>
      <c r="M469" s="4" t="s">
        <v>193</v>
      </c>
      <c r="N469" s="5">
        <v>200</v>
      </c>
      <c r="Q469" t="str">
        <f t="shared" si="56"/>
        <v/>
      </c>
      <c r="R469" t="str">
        <f t="shared" si="57"/>
        <v/>
      </c>
      <c r="S469" t="str">
        <f t="shared" si="58"/>
        <v/>
      </c>
      <c r="T469" t="str">
        <f t="shared" si="59"/>
        <v>EF14</v>
      </c>
      <c r="U469" t="str">
        <f t="shared" si="60"/>
        <v/>
      </c>
    </row>
    <row r="470" spans="1:21" x14ac:dyDescent="0.35">
      <c r="A470">
        <f>IF(COUNTIF($L$3:L470,L470)=1,A469+1,A469)</f>
        <v>42</v>
      </c>
      <c r="B470">
        <f>IF(COUNTIF($K$3:K470,K470)=1,B469+1,B469)</f>
        <v>7</v>
      </c>
      <c r="C470">
        <f>IF(COUNTIF($J$3:J470,J470)=1,C469+1,C469)</f>
        <v>9</v>
      </c>
      <c r="D470">
        <f>IF(COUNTIF($E$3:E470,E470)=1,D469+1,D469)</f>
        <v>292</v>
      </c>
      <c r="E470" t="str">
        <f t="shared" si="54"/>
        <v>EB09</v>
      </c>
      <c r="F470">
        <f>IF(COUNTIF($G$3:G470,G470)=1,F469+1,F469)</f>
        <v>46</v>
      </c>
      <c r="G470" t="str">
        <f t="shared" si="55"/>
        <v>E09</v>
      </c>
      <c r="I470" s="2" t="s">
        <v>189</v>
      </c>
      <c r="J470" s="2" t="s">
        <v>121</v>
      </c>
      <c r="K470" s="2" t="s">
        <v>15</v>
      </c>
      <c r="L470" s="2" t="s">
        <v>17</v>
      </c>
      <c r="M470" s="2" t="s">
        <v>195</v>
      </c>
      <c r="N470" s="3">
        <v>35</v>
      </c>
      <c r="Q470" t="str">
        <f t="shared" si="56"/>
        <v/>
      </c>
      <c r="R470" t="str">
        <f t="shared" si="57"/>
        <v/>
      </c>
      <c r="S470" t="str">
        <f t="shared" si="58"/>
        <v/>
      </c>
      <c r="T470" t="str">
        <f t="shared" si="59"/>
        <v>EG14</v>
      </c>
      <c r="U470" t="str">
        <f t="shared" si="60"/>
        <v/>
      </c>
    </row>
    <row r="471" spans="1:21" x14ac:dyDescent="0.35">
      <c r="A471">
        <f>IF(COUNTIF($L$3:L471,L471)=1,A470+1,A470)</f>
        <v>42</v>
      </c>
      <c r="B471">
        <f>IF(COUNTIF($K$3:K471,K471)=1,B470+1,B470)</f>
        <v>7</v>
      </c>
      <c r="C471">
        <f>IF(COUNTIF($J$3:J471,J471)=1,C470+1,C470)</f>
        <v>9</v>
      </c>
      <c r="D471">
        <f>IF(COUNTIF($E$3:E471,E471)=1,D470+1,D470)</f>
        <v>293</v>
      </c>
      <c r="E471" t="str">
        <f t="shared" si="54"/>
        <v>EC09</v>
      </c>
      <c r="F471">
        <f>IF(COUNTIF($G$3:G471,G471)=1,F470+1,F470)</f>
        <v>46</v>
      </c>
      <c r="G471" t="str">
        <f t="shared" si="55"/>
        <v>E09</v>
      </c>
      <c r="I471" s="4" t="s">
        <v>189</v>
      </c>
      <c r="J471" s="4" t="s">
        <v>121</v>
      </c>
      <c r="K471" s="4" t="s">
        <v>15</v>
      </c>
      <c r="L471" s="4" t="s">
        <v>160</v>
      </c>
      <c r="M471" s="4" t="s">
        <v>8</v>
      </c>
      <c r="N471" s="5">
        <v>19</v>
      </c>
      <c r="Q471" t="str">
        <f t="shared" si="56"/>
        <v/>
      </c>
      <c r="R471" t="str">
        <f t="shared" si="57"/>
        <v/>
      </c>
      <c r="S471" t="str">
        <f t="shared" si="58"/>
        <v/>
      </c>
      <c r="T471" t="str">
        <f t="shared" si="59"/>
        <v>EH14</v>
      </c>
      <c r="U471" t="str">
        <f t="shared" si="60"/>
        <v/>
      </c>
    </row>
    <row r="472" spans="1:21" x14ac:dyDescent="0.35">
      <c r="A472">
        <f>IF(COUNTIF($L$3:L472,L472)=1,A471+1,A471)</f>
        <v>42</v>
      </c>
      <c r="B472">
        <f>IF(COUNTIF($K$3:K472,K472)=1,B471+1,B471)</f>
        <v>7</v>
      </c>
      <c r="C472">
        <f>IF(COUNTIF($J$3:J472,J472)=1,C471+1,C471)</f>
        <v>9</v>
      </c>
      <c r="D472">
        <f>IF(COUNTIF($E$3:E472,E472)=1,D471+1,D471)</f>
        <v>294</v>
      </c>
      <c r="E472" t="str">
        <f t="shared" si="54"/>
        <v>ED09</v>
      </c>
      <c r="F472">
        <f>IF(COUNTIF($G$3:G472,G472)=1,F471+1,F471)</f>
        <v>46</v>
      </c>
      <c r="G472" t="str">
        <f t="shared" si="55"/>
        <v>E09</v>
      </c>
      <c r="I472" s="2" t="s">
        <v>189</v>
      </c>
      <c r="J472" s="2" t="s">
        <v>121</v>
      </c>
      <c r="K472" s="2" t="s">
        <v>15</v>
      </c>
      <c r="L472" s="2" t="s">
        <v>161</v>
      </c>
      <c r="M472" s="2" t="s">
        <v>8</v>
      </c>
      <c r="N472" s="3">
        <v>2500</v>
      </c>
      <c r="Q472" t="str">
        <f t="shared" si="56"/>
        <v/>
      </c>
      <c r="R472" t="str">
        <f t="shared" si="57"/>
        <v/>
      </c>
      <c r="S472" t="str">
        <f t="shared" si="58"/>
        <v/>
      </c>
      <c r="T472" t="str">
        <f t="shared" si="59"/>
        <v>EK14</v>
      </c>
      <c r="U472" t="str">
        <f t="shared" si="60"/>
        <v/>
      </c>
    </row>
    <row r="473" spans="1:21" x14ac:dyDescent="0.35">
      <c r="A473">
        <f>IF(COUNTIF($L$3:L473,L473)=1,A472+1,A472)</f>
        <v>42</v>
      </c>
      <c r="B473">
        <f>IF(COUNTIF($K$3:K473,K473)=1,B472+1,B472)</f>
        <v>7</v>
      </c>
      <c r="C473">
        <f>IF(COUNTIF($J$3:J473,J473)=1,C472+1,C472)</f>
        <v>9</v>
      </c>
      <c r="D473">
        <f>IF(COUNTIF($E$3:E473,E473)=1,D472+1,D472)</f>
        <v>295</v>
      </c>
      <c r="E473" t="str">
        <f t="shared" si="54"/>
        <v>EE09</v>
      </c>
      <c r="F473">
        <f>IF(COUNTIF($G$3:G473,G473)=1,F472+1,F472)</f>
        <v>46</v>
      </c>
      <c r="G473" t="str">
        <f t="shared" si="55"/>
        <v>E09</v>
      </c>
      <c r="I473" s="4" t="s">
        <v>189</v>
      </c>
      <c r="J473" s="4" t="s">
        <v>121</v>
      </c>
      <c r="K473" s="4" t="s">
        <v>15</v>
      </c>
      <c r="L473" s="4" t="s">
        <v>163</v>
      </c>
      <c r="M473" s="4" t="s">
        <v>8</v>
      </c>
      <c r="N473" s="5">
        <v>300</v>
      </c>
      <c r="Q473" t="str">
        <f t="shared" si="56"/>
        <v/>
      </c>
      <c r="R473" t="str">
        <f t="shared" si="57"/>
        <v/>
      </c>
      <c r="S473" t="str">
        <f t="shared" si="58"/>
        <v/>
      </c>
      <c r="T473" t="str">
        <f t="shared" si="59"/>
        <v>EL14</v>
      </c>
      <c r="U473" t="str">
        <f t="shared" si="60"/>
        <v/>
      </c>
    </row>
    <row r="474" spans="1:21" x14ac:dyDescent="0.35">
      <c r="A474">
        <f>IF(COUNTIF($L$3:L474,L474)=1,A473+1,A473)</f>
        <v>42</v>
      </c>
      <c r="B474">
        <f>IF(COUNTIF($K$3:K474,K474)=1,B473+1,B473)</f>
        <v>7</v>
      </c>
      <c r="C474">
        <f>IF(COUNTIF($J$3:J474,J474)=1,C473+1,C473)</f>
        <v>9</v>
      </c>
      <c r="D474">
        <f>IF(COUNTIF($E$3:E474,E474)=1,D473+1,D473)</f>
        <v>296</v>
      </c>
      <c r="E474" t="str">
        <f t="shared" si="54"/>
        <v>EF09</v>
      </c>
      <c r="F474">
        <f>IF(COUNTIF($G$3:G474,G474)=1,F473+1,F473)</f>
        <v>46</v>
      </c>
      <c r="G474" t="str">
        <f t="shared" si="55"/>
        <v>E09</v>
      </c>
      <c r="I474" s="2" t="s">
        <v>189</v>
      </c>
      <c r="J474" s="2" t="s">
        <v>121</v>
      </c>
      <c r="K474" s="2" t="s">
        <v>15</v>
      </c>
      <c r="L474" s="2" t="s">
        <v>18</v>
      </c>
      <c r="M474" s="2" t="s">
        <v>8</v>
      </c>
      <c r="N474" s="3">
        <v>200</v>
      </c>
      <c r="Q474" t="str">
        <f t="shared" si="56"/>
        <v/>
      </c>
      <c r="R474" t="str">
        <f t="shared" si="57"/>
        <v/>
      </c>
      <c r="S474" t="str">
        <f t="shared" si="58"/>
        <v/>
      </c>
      <c r="T474" t="str">
        <f t="shared" si="59"/>
        <v>EM14</v>
      </c>
      <c r="U474" t="str">
        <f t="shared" si="60"/>
        <v/>
      </c>
    </row>
    <row r="475" spans="1:21" x14ac:dyDescent="0.35">
      <c r="A475">
        <f>IF(COUNTIF($L$3:L475,L475)=1,A474+1,A474)</f>
        <v>42</v>
      </c>
      <c r="B475">
        <f>IF(COUNTIF($K$3:K475,K475)=1,B474+1,B474)</f>
        <v>7</v>
      </c>
      <c r="C475">
        <f>IF(COUNTIF($J$3:J475,J475)=1,C474+1,C474)</f>
        <v>9</v>
      </c>
      <c r="D475">
        <f>IF(COUNTIF($E$3:E475,E475)=1,D474+1,D474)</f>
        <v>297</v>
      </c>
      <c r="E475" t="str">
        <f t="shared" si="54"/>
        <v>EG09</v>
      </c>
      <c r="F475">
        <f>IF(COUNTIF($G$3:G475,G475)=1,F474+1,F474)</f>
        <v>46</v>
      </c>
      <c r="G475" t="str">
        <f t="shared" si="55"/>
        <v>E09</v>
      </c>
      <c r="I475" s="4" t="s">
        <v>189</v>
      </c>
      <c r="J475" s="4" t="s">
        <v>121</v>
      </c>
      <c r="K475" s="4" t="s">
        <v>15</v>
      </c>
      <c r="L475" s="4" t="s">
        <v>19</v>
      </c>
      <c r="M475" s="4" t="s">
        <v>8</v>
      </c>
      <c r="N475" s="5">
        <v>1200</v>
      </c>
      <c r="Q475" t="str">
        <f t="shared" si="56"/>
        <v/>
      </c>
      <c r="R475" t="str">
        <f t="shared" si="57"/>
        <v/>
      </c>
      <c r="S475" t="str">
        <f t="shared" si="58"/>
        <v/>
      </c>
      <c r="T475" t="str">
        <f t="shared" si="59"/>
        <v>EN14</v>
      </c>
      <c r="U475" t="str">
        <f t="shared" si="60"/>
        <v/>
      </c>
    </row>
    <row r="476" spans="1:21" x14ac:dyDescent="0.35">
      <c r="A476">
        <f>IF(COUNTIF($L$3:L476,L476)=1,A475+1,A475)</f>
        <v>42</v>
      </c>
      <c r="B476">
        <f>IF(COUNTIF($K$3:K476,K476)=1,B475+1,B475)</f>
        <v>7</v>
      </c>
      <c r="C476">
        <f>IF(COUNTIF($J$3:J476,J476)=1,C475+1,C475)</f>
        <v>9</v>
      </c>
      <c r="D476">
        <f>IF(COUNTIF($E$3:E476,E476)=1,D475+1,D475)</f>
        <v>298</v>
      </c>
      <c r="E476" t="str">
        <f t="shared" si="54"/>
        <v>EH09</v>
      </c>
      <c r="F476">
        <f>IF(COUNTIF($G$3:G476,G476)=1,F475+1,F475)</f>
        <v>46</v>
      </c>
      <c r="G476" t="str">
        <f t="shared" si="55"/>
        <v>E09</v>
      </c>
      <c r="I476" s="2" t="s">
        <v>189</v>
      </c>
      <c r="J476" s="2" t="s">
        <v>121</v>
      </c>
      <c r="K476" s="2" t="s">
        <v>15</v>
      </c>
      <c r="L476" s="2" t="s">
        <v>20</v>
      </c>
      <c r="M476" s="2" t="s">
        <v>8</v>
      </c>
      <c r="N476" s="3">
        <v>145</v>
      </c>
      <c r="Q476" t="str">
        <f t="shared" si="56"/>
        <v/>
      </c>
      <c r="R476" t="str">
        <f t="shared" si="57"/>
        <v/>
      </c>
      <c r="S476" t="str">
        <f t="shared" si="58"/>
        <v/>
      </c>
      <c r="T476" t="str">
        <f t="shared" si="59"/>
        <v>EP14</v>
      </c>
      <c r="U476" t="str">
        <f t="shared" si="60"/>
        <v/>
      </c>
    </row>
    <row r="477" spans="1:21" x14ac:dyDescent="0.35">
      <c r="A477">
        <f>IF(COUNTIF($L$3:L477,L477)=1,A476+1,A476)</f>
        <v>42</v>
      </c>
      <c r="B477">
        <f>IF(COUNTIF($K$3:K477,K477)=1,B476+1,B476)</f>
        <v>7</v>
      </c>
      <c r="C477">
        <f>IF(COUNTIF($J$3:J477,J477)=1,C476+1,C476)</f>
        <v>9</v>
      </c>
      <c r="D477">
        <f>IF(COUNTIF($E$3:E477,E477)=1,D476+1,D476)</f>
        <v>298</v>
      </c>
      <c r="E477" t="str">
        <f t="shared" si="54"/>
        <v>EH09</v>
      </c>
      <c r="F477">
        <f>IF(COUNTIF($G$3:G477,G477)=1,F476+1,F476)</f>
        <v>46</v>
      </c>
      <c r="G477" t="str">
        <f t="shared" si="55"/>
        <v>E09</v>
      </c>
      <c r="I477" s="4" t="s">
        <v>189</v>
      </c>
      <c r="J477" s="4" t="s">
        <v>121</v>
      </c>
      <c r="K477" s="4" t="s">
        <v>15</v>
      </c>
      <c r="L477" s="4" t="s">
        <v>20</v>
      </c>
      <c r="M477" s="4" t="s">
        <v>199</v>
      </c>
      <c r="N477" s="5">
        <v>165</v>
      </c>
      <c r="Q477" t="str">
        <f t="shared" si="56"/>
        <v/>
      </c>
      <c r="R477" t="str">
        <f t="shared" si="57"/>
        <v/>
      </c>
      <c r="S477" t="str">
        <f t="shared" si="58"/>
        <v/>
      </c>
      <c r="T477" t="str">
        <f t="shared" si="59"/>
        <v>ER14</v>
      </c>
      <c r="U477" t="str">
        <f t="shared" si="60"/>
        <v/>
      </c>
    </row>
    <row r="478" spans="1:21" x14ac:dyDescent="0.35">
      <c r="A478">
        <f>IF(COUNTIF($L$3:L478,L478)=1,A477+1,A477)</f>
        <v>42</v>
      </c>
      <c r="B478">
        <f>IF(COUNTIF($K$3:K478,K478)=1,B477+1,B477)</f>
        <v>7</v>
      </c>
      <c r="C478">
        <f>IF(COUNTIF($J$3:J478,J478)=1,C477+1,C477)</f>
        <v>9</v>
      </c>
      <c r="D478">
        <f>IF(COUNTIF($E$3:E478,E478)=1,D477+1,D477)</f>
        <v>299</v>
      </c>
      <c r="E478" t="str">
        <f t="shared" si="54"/>
        <v>EK09</v>
      </c>
      <c r="F478">
        <f>IF(COUNTIF($G$3:G478,G478)=1,F477+1,F477)</f>
        <v>46</v>
      </c>
      <c r="G478" t="str">
        <f t="shared" si="55"/>
        <v>E09</v>
      </c>
      <c r="I478" s="2" t="s">
        <v>189</v>
      </c>
      <c r="J478" s="2" t="s">
        <v>121</v>
      </c>
      <c r="K478" s="2" t="s">
        <v>15</v>
      </c>
      <c r="L478" s="2" t="s">
        <v>21</v>
      </c>
      <c r="M478" s="2" t="s">
        <v>200</v>
      </c>
      <c r="N478" s="3">
        <v>128</v>
      </c>
      <c r="Q478" t="str">
        <f t="shared" si="56"/>
        <v/>
      </c>
      <c r="R478" t="str">
        <f t="shared" si="57"/>
        <v/>
      </c>
      <c r="S478" t="str">
        <f t="shared" si="58"/>
        <v/>
      </c>
      <c r="T478" t="str">
        <f t="shared" si="59"/>
        <v>ES14</v>
      </c>
      <c r="U478" t="str">
        <f t="shared" si="60"/>
        <v/>
      </c>
    </row>
    <row r="479" spans="1:21" x14ac:dyDescent="0.35">
      <c r="A479">
        <f>IF(COUNTIF($L$3:L479,L479)=1,A478+1,A478)</f>
        <v>42</v>
      </c>
      <c r="B479">
        <f>IF(COUNTIF($K$3:K479,K479)=1,B478+1,B478)</f>
        <v>7</v>
      </c>
      <c r="C479">
        <f>IF(COUNTIF($J$3:J479,J479)=1,C478+1,C478)</f>
        <v>9</v>
      </c>
      <c r="D479">
        <f>IF(COUNTIF($E$3:E479,E479)=1,D478+1,D478)</f>
        <v>299</v>
      </c>
      <c r="E479" t="str">
        <f t="shared" si="54"/>
        <v>EK09</v>
      </c>
      <c r="F479">
        <f>IF(COUNTIF($G$3:G479,G479)=1,F478+1,F478)</f>
        <v>46</v>
      </c>
      <c r="G479" t="str">
        <f t="shared" si="55"/>
        <v>E09</v>
      </c>
      <c r="I479" s="4" t="s">
        <v>189</v>
      </c>
      <c r="J479" s="4" t="s">
        <v>121</v>
      </c>
      <c r="K479" s="4" t="s">
        <v>15</v>
      </c>
      <c r="L479" s="4" t="s">
        <v>21</v>
      </c>
      <c r="M479" s="4" t="s">
        <v>201</v>
      </c>
      <c r="N479" s="5">
        <v>5806</v>
      </c>
      <c r="Q479" t="str">
        <f t="shared" si="56"/>
        <v/>
      </c>
      <c r="R479" t="str">
        <f t="shared" si="57"/>
        <v/>
      </c>
      <c r="S479" t="str">
        <f t="shared" si="58"/>
        <v/>
      </c>
      <c r="T479" t="str">
        <f t="shared" si="59"/>
        <v>EV14</v>
      </c>
      <c r="U479" t="str">
        <f t="shared" si="60"/>
        <v/>
      </c>
    </row>
    <row r="480" spans="1:21" x14ac:dyDescent="0.35">
      <c r="A480">
        <f>IF(COUNTIF($L$3:L480,L480)=1,A479+1,A479)</f>
        <v>42</v>
      </c>
      <c r="B480">
        <f>IF(COUNTIF($K$3:K480,K480)=1,B479+1,B479)</f>
        <v>7</v>
      </c>
      <c r="C480">
        <f>IF(COUNTIF($J$3:J480,J480)=1,C479+1,C479)</f>
        <v>9</v>
      </c>
      <c r="D480">
        <f>IF(COUNTIF($E$3:E480,E480)=1,D479+1,D479)</f>
        <v>299</v>
      </c>
      <c r="E480" t="str">
        <f t="shared" si="54"/>
        <v>EK09</v>
      </c>
      <c r="F480">
        <f>IF(COUNTIF($G$3:G480,G480)=1,F479+1,F479)</f>
        <v>46</v>
      </c>
      <c r="G480" t="str">
        <f t="shared" si="55"/>
        <v>E09</v>
      </c>
      <c r="I480" s="2" t="s">
        <v>189</v>
      </c>
      <c r="J480" s="2" t="s">
        <v>121</v>
      </c>
      <c r="K480" s="2" t="s">
        <v>15</v>
      </c>
      <c r="L480" s="2" t="s">
        <v>21</v>
      </c>
      <c r="M480" s="2" t="s">
        <v>203</v>
      </c>
      <c r="N480" s="3">
        <v>66</v>
      </c>
      <c r="Q480" t="str">
        <f t="shared" si="56"/>
        <v/>
      </c>
      <c r="R480" t="str">
        <f t="shared" si="57"/>
        <v/>
      </c>
      <c r="S480" t="str">
        <f t="shared" si="58"/>
        <v/>
      </c>
      <c r="T480" t="str">
        <f t="shared" si="59"/>
        <v>EY14</v>
      </c>
      <c r="U480" t="str">
        <f t="shared" si="60"/>
        <v/>
      </c>
    </row>
    <row r="481" spans="1:21" x14ac:dyDescent="0.35">
      <c r="A481">
        <f>IF(COUNTIF($L$3:L481,L481)=1,A480+1,A480)</f>
        <v>42</v>
      </c>
      <c r="B481">
        <f>IF(COUNTIF($K$3:K481,K481)=1,B480+1,B480)</f>
        <v>7</v>
      </c>
      <c r="C481">
        <f>IF(COUNTIF($J$3:J481,J481)=1,C480+1,C480)</f>
        <v>9</v>
      </c>
      <c r="D481">
        <f>IF(COUNTIF($E$3:E481,E481)=1,D480+1,D480)</f>
        <v>299</v>
      </c>
      <c r="E481" t="str">
        <f t="shared" si="54"/>
        <v>EK09</v>
      </c>
      <c r="F481">
        <f>IF(COUNTIF($G$3:G481,G481)=1,F480+1,F480)</f>
        <v>46</v>
      </c>
      <c r="G481" t="str">
        <f t="shared" si="55"/>
        <v>E09</v>
      </c>
      <c r="I481" s="4" t="s">
        <v>189</v>
      </c>
      <c r="J481" s="4" t="s">
        <v>121</v>
      </c>
      <c r="K481" s="4" t="s">
        <v>15</v>
      </c>
      <c r="L481" s="4" t="s">
        <v>21</v>
      </c>
      <c r="M481" s="4" t="s">
        <v>204</v>
      </c>
      <c r="N481" s="5">
        <v>118</v>
      </c>
      <c r="Q481" t="str">
        <f t="shared" si="56"/>
        <v/>
      </c>
      <c r="R481" t="str">
        <f t="shared" si="57"/>
        <v/>
      </c>
      <c r="S481" t="str">
        <f t="shared" si="58"/>
        <v/>
      </c>
      <c r="T481" t="str">
        <f t="shared" si="59"/>
        <v>EZ14</v>
      </c>
      <c r="U481" t="str">
        <f t="shared" si="60"/>
        <v/>
      </c>
    </row>
    <row r="482" spans="1:21" x14ac:dyDescent="0.35">
      <c r="A482">
        <f>IF(COUNTIF($L$3:L482,L482)=1,A481+1,A481)</f>
        <v>42</v>
      </c>
      <c r="B482">
        <f>IF(COUNTIF($K$3:K482,K482)=1,B481+1,B481)</f>
        <v>7</v>
      </c>
      <c r="C482">
        <f>IF(COUNTIF($J$3:J482,J482)=1,C481+1,C481)</f>
        <v>9</v>
      </c>
      <c r="D482">
        <f>IF(COUNTIF($E$3:E482,E482)=1,D481+1,D481)</f>
        <v>300</v>
      </c>
      <c r="E482" t="str">
        <f t="shared" si="54"/>
        <v>EL09</v>
      </c>
      <c r="F482">
        <f>IF(COUNTIF($G$3:G482,G482)=1,F481+1,F481)</f>
        <v>46</v>
      </c>
      <c r="G482" t="str">
        <f t="shared" si="55"/>
        <v>E09</v>
      </c>
      <c r="I482" s="2" t="s">
        <v>189</v>
      </c>
      <c r="J482" s="2" t="s">
        <v>121</v>
      </c>
      <c r="K482" s="2" t="s">
        <v>15</v>
      </c>
      <c r="L482" s="2" t="s">
        <v>22</v>
      </c>
      <c r="M482" s="2" t="s">
        <v>8</v>
      </c>
      <c r="N482" s="3">
        <v>100</v>
      </c>
      <c r="Q482" t="str">
        <f t="shared" si="56"/>
        <v/>
      </c>
      <c r="R482" t="str">
        <f t="shared" si="57"/>
        <v/>
      </c>
      <c r="S482" t="str">
        <f t="shared" si="58"/>
        <v/>
      </c>
      <c r="T482" t="str">
        <f t="shared" si="59"/>
        <v>GA14</v>
      </c>
      <c r="U482" t="str">
        <f t="shared" si="60"/>
        <v/>
      </c>
    </row>
    <row r="483" spans="1:21" x14ac:dyDescent="0.35">
      <c r="A483">
        <f>IF(COUNTIF($L$3:L483,L483)=1,A482+1,A482)</f>
        <v>42</v>
      </c>
      <c r="B483">
        <f>IF(COUNTIF($K$3:K483,K483)=1,B482+1,B482)</f>
        <v>7</v>
      </c>
      <c r="C483">
        <f>IF(COUNTIF($J$3:J483,J483)=1,C482+1,C482)</f>
        <v>9</v>
      </c>
      <c r="D483">
        <f>IF(COUNTIF($E$3:E483,E483)=1,D482+1,D482)</f>
        <v>300</v>
      </c>
      <c r="E483" t="str">
        <f t="shared" si="54"/>
        <v>EL09</v>
      </c>
      <c r="F483">
        <f>IF(COUNTIF($G$3:G483,G483)=1,F482+1,F482)</f>
        <v>46</v>
      </c>
      <c r="G483" t="str">
        <f t="shared" si="55"/>
        <v>E09</v>
      </c>
      <c r="I483" s="4" t="s">
        <v>189</v>
      </c>
      <c r="J483" s="4" t="s">
        <v>121</v>
      </c>
      <c r="K483" s="4" t="s">
        <v>15</v>
      </c>
      <c r="L483" s="4" t="s">
        <v>22</v>
      </c>
      <c r="M483" s="4" t="s">
        <v>205</v>
      </c>
      <c r="N483" s="5">
        <v>70</v>
      </c>
      <c r="Q483" t="str">
        <f t="shared" si="56"/>
        <v/>
      </c>
      <c r="R483" t="str">
        <f t="shared" si="57"/>
        <v/>
      </c>
      <c r="S483" t="str">
        <f t="shared" si="58"/>
        <v/>
      </c>
      <c r="T483" t="str">
        <f t="shared" si="59"/>
        <v>GB14</v>
      </c>
      <c r="U483" t="str">
        <f t="shared" si="60"/>
        <v/>
      </c>
    </row>
    <row r="484" spans="1:21" x14ac:dyDescent="0.35">
      <c r="A484">
        <f>IF(COUNTIF($L$3:L484,L484)=1,A483+1,A483)</f>
        <v>42</v>
      </c>
      <c r="B484">
        <f>IF(COUNTIF($K$3:K484,K484)=1,B483+1,B483)</f>
        <v>7</v>
      </c>
      <c r="C484">
        <f>IF(COUNTIF($J$3:J484,J484)=1,C483+1,C483)</f>
        <v>9</v>
      </c>
      <c r="D484">
        <f>IF(COUNTIF($E$3:E484,E484)=1,D483+1,D483)</f>
        <v>300</v>
      </c>
      <c r="E484" t="str">
        <f t="shared" si="54"/>
        <v>EL09</v>
      </c>
      <c r="F484">
        <f>IF(COUNTIF($G$3:G484,G484)=1,F483+1,F483)</f>
        <v>46</v>
      </c>
      <c r="G484" t="str">
        <f t="shared" si="55"/>
        <v>E09</v>
      </c>
      <c r="I484" s="4" t="s">
        <v>189</v>
      </c>
      <c r="J484" s="4" t="s">
        <v>121</v>
      </c>
      <c r="K484" s="4" t="s">
        <v>15</v>
      </c>
      <c r="L484" s="4" t="s">
        <v>22</v>
      </c>
      <c r="M484" s="4" t="s">
        <v>206</v>
      </c>
      <c r="N484" s="5">
        <v>85</v>
      </c>
      <c r="Q484" t="str">
        <f t="shared" si="56"/>
        <v/>
      </c>
      <c r="R484" t="str">
        <f t="shared" si="57"/>
        <v/>
      </c>
      <c r="S484" t="str">
        <f t="shared" si="58"/>
        <v/>
      </c>
      <c r="T484" t="str">
        <f t="shared" si="59"/>
        <v>GC14</v>
      </c>
      <c r="U484" t="str">
        <f t="shared" si="60"/>
        <v/>
      </c>
    </row>
    <row r="485" spans="1:21" x14ac:dyDescent="0.35">
      <c r="A485">
        <f>IF(COUNTIF($L$3:L485,L485)=1,A484+1,A484)</f>
        <v>42</v>
      </c>
      <c r="B485">
        <f>IF(COUNTIF($K$3:K485,K485)=1,B484+1,B484)</f>
        <v>7</v>
      </c>
      <c r="C485">
        <f>IF(COUNTIF($J$3:J485,J485)=1,C484+1,C484)</f>
        <v>9</v>
      </c>
      <c r="D485">
        <f>IF(COUNTIF($E$3:E485,E485)=1,D484+1,D484)</f>
        <v>300</v>
      </c>
      <c r="E485" t="str">
        <f t="shared" si="54"/>
        <v>EL09</v>
      </c>
      <c r="F485">
        <f>IF(COUNTIF($G$3:G485,G485)=1,F484+1,F484)</f>
        <v>46</v>
      </c>
      <c r="G485" t="str">
        <f t="shared" si="55"/>
        <v>E09</v>
      </c>
      <c r="I485" s="2" t="s">
        <v>189</v>
      </c>
      <c r="J485" s="2" t="s">
        <v>121</v>
      </c>
      <c r="K485" s="2" t="s">
        <v>15</v>
      </c>
      <c r="L485" s="2" t="s">
        <v>22</v>
      </c>
      <c r="M485" s="2" t="s">
        <v>207</v>
      </c>
      <c r="N485" s="3">
        <v>1266</v>
      </c>
      <c r="Q485" t="str">
        <f t="shared" si="56"/>
        <v/>
      </c>
      <c r="R485" t="str">
        <f t="shared" si="57"/>
        <v/>
      </c>
      <c r="S485" t="str">
        <f t="shared" si="58"/>
        <v/>
      </c>
      <c r="T485" t="str">
        <f t="shared" si="59"/>
        <v>GD14</v>
      </c>
      <c r="U485" t="str">
        <f t="shared" si="60"/>
        <v/>
      </c>
    </row>
    <row r="486" spans="1:21" x14ac:dyDescent="0.35">
      <c r="A486">
        <f>IF(COUNTIF($L$3:L486,L486)=1,A485+1,A485)</f>
        <v>42</v>
      </c>
      <c r="B486">
        <f>IF(COUNTIF($K$3:K486,K486)=1,B485+1,B485)</f>
        <v>7</v>
      </c>
      <c r="C486">
        <f>IF(COUNTIF($J$3:J486,J486)=1,C485+1,C485)</f>
        <v>9</v>
      </c>
      <c r="D486">
        <f>IF(COUNTIF($E$3:E486,E486)=1,D485+1,D485)</f>
        <v>300</v>
      </c>
      <c r="E486" t="str">
        <f t="shared" si="54"/>
        <v>EL09</v>
      </c>
      <c r="F486">
        <f>IF(COUNTIF($G$3:G486,G486)=1,F485+1,F485)</f>
        <v>46</v>
      </c>
      <c r="G486" t="str">
        <f t="shared" si="55"/>
        <v>E09</v>
      </c>
      <c r="I486" s="4" t="s">
        <v>189</v>
      </c>
      <c r="J486" s="4" t="s">
        <v>121</v>
      </c>
      <c r="K486" s="4" t="s">
        <v>15</v>
      </c>
      <c r="L486" s="4" t="s">
        <v>22</v>
      </c>
      <c r="M486" s="4" t="s">
        <v>209</v>
      </c>
      <c r="N486" s="5">
        <v>175</v>
      </c>
      <c r="Q486" t="str">
        <f t="shared" si="56"/>
        <v/>
      </c>
      <c r="R486" t="str">
        <f t="shared" si="57"/>
        <v/>
      </c>
      <c r="S486" t="str">
        <f t="shared" si="58"/>
        <v/>
      </c>
      <c r="T486" t="str">
        <f t="shared" si="59"/>
        <v>GF14</v>
      </c>
      <c r="U486" t="str">
        <f t="shared" si="60"/>
        <v/>
      </c>
    </row>
    <row r="487" spans="1:21" x14ac:dyDescent="0.35">
      <c r="A487">
        <f>IF(COUNTIF($L$3:L487,L487)=1,A486+1,A486)</f>
        <v>42</v>
      </c>
      <c r="B487">
        <f>IF(COUNTIF($K$3:K487,K487)=1,B486+1,B486)</f>
        <v>7</v>
      </c>
      <c r="C487">
        <f>IF(COUNTIF($J$3:J487,J487)=1,C486+1,C486)</f>
        <v>9</v>
      </c>
      <c r="D487">
        <f>IF(COUNTIF($E$3:E487,E487)=1,D486+1,D486)</f>
        <v>301</v>
      </c>
      <c r="E487" t="str">
        <f t="shared" si="54"/>
        <v>EM09</v>
      </c>
      <c r="F487">
        <f>IF(COUNTIF($G$3:G487,G487)=1,F486+1,F486)</f>
        <v>46</v>
      </c>
      <c r="G487" t="str">
        <f t="shared" si="55"/>
        <v>E09</v>
      </c>
      <c r="I487" s="2" t="s">
        <v>189</v>
      </c>
      <c r="J487" s="2" t="s">
        <v>121</v>
      </c>
      <c r="K487" s="2" t="s">
        <v>15</v>
      </c>
      <c r="L487" s="2" t="s">
        <v>106</v>
      </c>
      <c r="M487" s="2" t="s">
        <v>8</v>
      </c>
      <c r="N487" s="3">
        <v>3203</v>
      </c>
      <c r="Q487" t="str">
        <f t="shared" si="56"/>
        <v/>
      </c>
      <c r="R487" t="str">
        <f t="shared" si="57"/>
        <v/>
      </c>
      <c r="S487" t="str">
        <f t="shared" si="58"/>
        <v/>
      </c>
      <c r="T487" t="str">
        <f t="shared" si="59"/>
        <v>GG14</v>
      </c>
      <c r="U487" t="str">
        <f t="shared" si="60"/>
        <v/>
      </c>
    </row>
    <row r="488" spans="1:21" x14ac:dyDescent="0.35">
      <c r="A488">
        <f>IF(COUNTIF($L$3:L488,L488)=1,A487+1,A487)</f>
        <v>42</v>
      </c>
      <c r="B488">
        <f>IF(COUNTIF($K$3:K488,K488)=1,B487+1,B487)</f>
        <v>7</v>
      </c>
      <c r="C488">
        <f>IF(COUNTIF($J$3:J488,J488)=1,C487+1,C487)</f>
        <v>9</v>
      </c>
      <c r="D488">
        <f>IF(COUNTIF($E$3:E488,E488)=1,D487+1,D487)</f>
        <v>302</v>
      </c>
      <c r="E488" t="str">
        <f t="shared" si="54"/>
        <v>EN09</v>
      </c>
      <c r="F488">
        <f>IF(COUNTIF($G$3:G488,G488)=1,F487+1,F487)</f>
        <v>46</v>
      </c>
      <c r="G488" t="str">
        <f t="shared" si="55"/>
        <v>E09</v>
      </c>
      <c r="I488" s="4" t="s">
        <v>189</v>
      </c>
      <c r="J488" s="4" t="s">
        <v>121</v>
      </c>
      <c r="K488" s="4" t="s">
        <v>15</v>
      </c>
      <c r="L488" s="4" t="s">
        <v>23</v>
      </c>
      <c r="M488" s="4" t="s">
        <v>8</v>
      </c>
      <c r="N488" s="5">
        <v>1795</v>
      </c>
      <c r="Q488" t="str">
        <f t="shared" si="56"/>
        <v/>
      </c>
      <c r="R488" t="str">
        <f t="shared" si="57"/>
        <v/>
      </c>
      <c r="S488" t="str">
        <f t="shared" si="58"/>
        <v/>
      </c>
      <c r="T488" t="str">
        <f t="shared" si="59"/>
        <v>AA15</v>
      </c>
      <c r="U488" t="str">
        <f t="shared" si="60"/>
        <v/>
      </c>
    </row>
    <row r="489" spans="1:21" x14ac:dyDescent="0.35">
      <c r="A489">
        <f>IF(COUNTIF($L$3:L489,L489)=1,A488+1,A488)</f>
        <v>42</v>
      </c>
      <c r="B489">
        <f>IF(COUNTIF($K$3:K489,K489)=1,B488+1,B488)</f>
        <v>7</v>
      </c>
      <c r="C489">
        <f>IF(COUNTIF($J$3:J489,J489)=1,C488+1,C488)</f>
        <v>9</v>
      </c>
      <c r="D489">
        <f>IF(COUNTIF($E$3:E489,E489)=1,D488+1,D488)</f>
        <v>302</v>
      </c>
      <c r="E489" t="str">
        <f t="shared" si="54"/>
        <v>EN09</v>
      </c>
      <c r="F489">
        <f>IF(COUNTIF($G$3:G489,G489)=1,F488+1,F488)</f>
        <v>46</v>
      </c>
      <c r="G489" t="str">
        <f t="shared" si="55"/>
        <v>E09</v>
      </c>
      <c r="I489" s="2" t="s">
        <v>189</v>
      </c>
      <c r="J489" s="2" t="s">
        <v>121</v>
      </c>
      <c r="K489" s="2" t="s">
        <v>15</v>
      </c>
      <c r="L489" s="2" t="s">
        <v>23</v>
      </c>
      <c r="M489" s="2" t="s">
        <v>212</v>
      </c>
      <c r="N489" s="3">
        <v>42</v>
      </c>
      <c r="Q489" t="str">
        <f t="shared" si="56"/>
        <v/>
      </c>
      <c r="R489" t="str">
        <f t="shared" si="57"/>
        <v/>
      </c>
      <c r="S489" t="str">
        <f t="shared" si="58"/>
        <v/>
      </c>
      <c r="T489" t="str">
        <f t="shared" si="59"/>
        <v>AC15</v>
      </c>
      <c r="U489" t="str">
        <f t="shared" si="60"/>
        <v/>
      </c>
    </row>
    <row r="490" spans="1:21" x14ac:dyDescent="0.35">
      <c r="A490">
        <f>IF(COUNTIF($L$3:L490,L490)=1,A489+1,A489)</f>
        <v>42</v>
      </c>
      <c r="B490">
        <f>IF(COUNTIF($K$3:K490,K490)=1,B489+1,B489)</f>
        <v>7</v>
      </c>
      <c r="C490">
        <f>IF(COUNTIF($J$3:J490,J490)=1,C489+1,C489)</f>
        <v>9</v>
      </c>
      <c r="D490">
        <f>IF(COUNTIF($E$3:E490,E490)=1,D489+1,D489)</f>
        <v>302</v>
      </c>
      <c r="E490" t="str">
        <f t="shared" si="54"/>
        <v>EN09</v>
      </c>
      <c r="F490">
        <f>IF(COUNTIF($G$3:G490,G490)=1,F489+1,F489)</f>
        <v>46</v>
      </c>
      <c r="G490" t="str">
        <f t="shared" si="55"/>
        <v>E09</v>
      </c>
      <c r="I490" s="4" t="s">
        <v>189</v>
      </c>
      <c r="J490" s="4" t="s">
        <v>121</v>
      </c>
      <c r="K490" s="4" t="s">
        <v>15</v>
      </c>
      <c r="L490" s="4" t="s">
        <v>23</v>
      </c>
      <c r="M490" s="4" t="s">
        <v>213</v>
      </c>
      <c r="N490" s="5">
        <v>115</v>
      </c>
      <c r="Q490" t="str">
        <f t="shared" si="56"/>
        <v/>
      </c>
      <c r="R490" t="str">
        <f t="shared" si="57"/>
        <v/>
      </c>
      <c r="S490" t="str">
        <f t="shared" si="58"/>
        <v/>
      </c>
      <c r="T490" t="str">
        <f t="shared" si="59"/>
        <v>AE15</v>
      </c>
      <c r="U490" t="str">
        <f t="shared" si="60"/>
        <v/>
      </c>
    </row>
    <row r="491" spans="1:21" x14ac:dyDescent="0.35">
      <c r="A491">
        <f>IF(COUNTIF($L$3:L491,L491)=1,A490+1,A490)</f>
        <v>42</v>
      </c>
      <c r="B491">
        <f>IF(COUNTIF($K$3:K491,K491)=1,B490+1,B490)</f>
        <v>7</v>
      </c>
      <c r="C491">
        <f>IF(COUNTIF($J$3:J491,J491)=1,C490+1,C490)</f>
        <v>9</v>
      </c>
      <c r="D491">
        <f>IF(COUNTIF($E$3:E491,E491)=1,D490+1,D490)</f>
        <v>303</v>
      </c>
      <c r="E491" t="str">
        <f t="shared" si="54"/>
        <v>EP09</v>
      </c>
      <c r="F491">
        <f>IF(COUNTIF($G$3:G491,G491)=1,F490+1,F490)</f>
        <v>46</v>
      </c>
      <c r="G491" t="str">
        <f t="shared" si="55"/>
        <v>E09</v>
      </c>
      <c r="I491" s="2" t="s">
        <v>189</v>
      </c>
      <c r="J491" s="2" t="s">
        <v>121</v>
      </c>
      <c r="K491" s="2" t="s">
        <v>15</v>
      </c>
      <c r="L491" s="2" t="s">
        <v>24</v>
      </c>
      <c r="M491" s="2" t="s">
        <v>216</v>
      </c>
      <c r="N491" s="3">
        <v>119</v>
      </c>
      <c r="Q491" t="str">
        <f t="shared" si="56"/>
        <v/>
      </c>
      <c r="R491" t="str">
        <f t="shared" si="57"/>
        <v/>
      </c>
      <c r="S491" t="str">
        <f t="shared" si="58"/>
        <v/>
      </c>
      <c r="T491" t="str">
        <f t="shared" si="59"/>
        <v>AU15</v>
      </c>
      <c r="U491" t="str">
        <f t="shared" si="60"/>
        <v/>
      </c>
    </row>
    <row r="492" spans="1:21" x14ac:dyDescent="0.35">
      <c r="A492">
        <f>IF(COUNTIF($L$3:L492,L492)=1,A491+1,A491)</f>
        <v>42</v>
      </c>
      <c r="B492">
        <f>IF(COUNTIF($K$3:K492,K492)=1,B491+1,B491)</f>
        <v>7</v>
      </c>
      <c r="C492">
        <f>IF(COUNTIF($J$3:J492,J492)=1,C491+1,C491)</f>
        <v>9</v>
      </c>
      <c r="D492">
        <f>IF(COUNTIF($E$3:E492,E492)=1,D491+1,D491)</f>
        <v>304</v>
      </c>
      <c r="E492" t="str">
        <f t="shared" si="54"/>
        <v>ER09</v>
      </c>
      <c r="F492">
        <f>IF(COUNTIF($G$3:G492,G492)=1,F491+1,F491)</f>
        <v>46</v>
      </c>
      <c r="G492" t="str">
        <f t="shared" si="55"/>
        <v>E09</v>
      </c>
      <c r="I492" s="4" t="s">
        <v>189</v>
      </c>
      <c r="J492" s="4" t="s">
        <v>121</v>
      </c>
      <c r="K492" s="4" t="s">
        <v>15</v>
      </c>
      <c r="L492" s="4" t="s">
        <v>25</v>
      </c>
      <c r="M492" s="4" t="s">
        <v>8</v>
      </c>
      <c r="N492" s="5">
        <v>50</v>
      </c>
      <c r="Q492" t="str">
        <f t="shared" si="56"/>
        <v/>
      </c>
      <c r="R492" t="str">
        <f t="shared" si="57"/>
        <v/>
      </c>
      <c r="S492" t="str">
        <f t="shared" si="58"/>
        <v/>
      </c>
      <c r="T492" t="str">
        <f t="shared" si="59"/>
        <v>BA15</v>
      </c>
      <c r="U492" t="str">
        <f t="shared" si="60"/>
        <v/>
      </c>
    </row>
    <row r="493" spans="1:21" x14ac:dyDescent="0.35">
      <c r="A493">
        <f>IF(COUNTIF($L$3:L493,L493)=1,A492+1,A492)</f>
        <v>42</v>
      </c>
      <c r="B493">
        <f>IF(COUNTIF($K$3:K493,K493)=1,B492+1,B492)</f>
        <v>7</v>
      </c>
      <c r="C493">
        <f>IF(COUNTIF($J$3:J493,J493)=1,C492+1,C492)</f>
        <v>9</v>
      </c>
      <c r="D493">
        <f>IF(COUNTIF($E$3:E493,E493)=1,D492+1,D492)</f>
        <v>304</v>
      </c>
      <c r="E493" t="str">
        <f t="shared" si="54"/>
        <v>ER09</v>
      </c>
      <c r="F493">
        <f>IF(COUNTIF($G$3:G493,G493)=1,F492+1,F492)</f>
        <v>46</v>
      </c>
      <c r="G493" t="str">
        <f t="shared" si="55"/>
        <v>E09</v>
      </c>
      <c r="I493" s="2" t="s">
        <v>189</v>
      </c>
      <c r="J493" s="2" t="s">
        <v>121</v>
      </c>
      <c r="K493" s="2" t="s">
        <v>15</v>
      </c>
      <c r="L493" s="2" t="s">
        <v>25</v>
      </c>
      <c r="M493" s="2" t="s">
        <v>217</v>
      </c>
      <c r="N493" s="3">
        <v>93</v>
      </c>
      <c r="Q493" t="str">
        <f t="shared" si="56"/>
        <v/>
      </c>
      <c r="R493" t="str">
        <f t="shared" si="57"/>
        <v/>
      </c>
      <c r="S493" t="str">
        <f t="shared" si="58"/>
        <v/>
      </c>
      <c r="T493" t="str">
        <f t="shared" si="59"/>
        <v>BB15</v>
      </c>
      <c r="U493" t="str">
        <f t="shared" si="60"/>
        <v/>
      </c>
    </row>
    <row r="494" spans="1:21" x14ac:dyDescent="0.35">
      <c r="A494">
        <f>IF(COUNTIF($L$3:L494,L494)=1,A493+1,A493)</f>
        <v>42</v>
      </c>
      <c r="B494">
        <f>IF(COUNTIF($K$3:K494,K494)=1,B493+1,B493)</f>
        <v>7</v>
      </c>
      <c r="C494">
        <f>IF(COUNTIF($J$3:J494,J494)=1,C493+1,C493)</f>
        <v>9</v>
      </c>
      <c r="D494">
        <f>IF(COUNTIF($E$3:E494,E494)=1,D493+1,D493)</f>
        <v>304</v>
      </c>
      <c r="E494" t="str">
        <f t="shared" si="54"/>
        <v>ER09</v>
      </c>
      <c r="F494">
        <f>IF(COUNTIF($G$3:G494,G494)=1,F493+1,F493)</f>
        <v>46</v>
      </c>
      <c r="G494" t="str">
        <f t="shared" si="55"/>
        <v>E09</v>
      </c>
      <c r="I494" s="4" t="s">
        <v>189</v>
      </c>
      <c r="J494" s="4" t="s">
        <v>121</v>
      </c>
      <c r="K494" s="4" t="s">
        <v>15</v>
      </c>
      <c r="L494" s="4" t="s">
        <v>25</v>
      </c>
      <c r="M494" s="4" t="s">
        <v>218</v>
      </c>
      <c r="N494" s="5">
        <v>1250</v>
      </c>
      <c r="Q494" t="str">
        <f t="shared" si="56"/>
        <v/>
      </c>
      <c r="R494" t="str">
        <f t="shared" si="57"/>
        <v/>
      </c>
      <c r="S494" t="str">
        <f t="shared" si="58"/>
        <v/>
      </c>
      <c r="T494" t="str">
        <f t="shared" si="59"/>
        <v>BC15</v>
      </c>
      <c r="U494" t="str">
        <f t="shared" si="60"/>
        <v/>
      </c>
    </row>
    <row r="495" spans="1:21" x14ac:dyDescent="0.35">
      <c r="A495">
        <f>IF(COUNTIF($L$3:L495,L495)=1,A494+1,A494)</f>
        <v>42</v>
      </c>
      <c r="B495">
        <f>IF(COUNTIF($K$3:K495,K495)=1,B494+1,B494)</f>
        <v>7</v>
      </c>
      <c r="C495">
        <f>IF(COUNTIF($J$3:J495,J495)=1,C494+1,C494)</f>
        <v>9</v>
      </c>
      <c r="D495">
        <f>IF(COUNTIF($E$3:E495,E495)=1,D494+1,D494)</f>
        <v>304</v>
      </c>
      <c r="E495" t="str">
        <f t="shared" si="54"/>
        <v>ER09</v>
      </c>
      <c r="F495">
        <f>IF(COUNTIF($G$3:G495,G495)=1,F494+1,F494)</f>
        <v>46</v>
      </c>
      <c r="G495" t="str">
        <f t="shared" si="55"/>
        <v>E09</v>
      </c>
      <c r="I495" s="2" t="s">
        <v>189</v>
      </c>
      <c r="J495" s="2" t="s">
        <v>121</v>
      </c>
      <c r="K495" s="2" t="s">
        <v>15</v>
      </c>
      <c r="L495" s="2" t="s">
        <v>25</v>
      </c>
      <c r="M495" s="2" t="s">
        <v>219</v>
      </c>
      <c r="N495" s="3">
        <v>150</v>
      </c>
      <c r="Q495" t="str">
        <f t="shared" si="56"/>
        <v/>
      </c>
      <c r="R495" t="str">
        <f t="shared" si="57"/>
        <v/>
      </c>
      <c r="S495" t="str">
        <f t="shared" si="58"/>
        <v/>
      </c>
      <c r="T495" t="str">
        <f t="shared" si="59"/>
        <v>BD15</v>
      </c>
      <c r="U495" t="str">
        <f t="shared" si="60"/>
        <v/>
      </c>
    </row>
    <row r="496" spans="1:21" x14ac:dyDescent="0.35">
      <c r="A496">
        <f>IF(COUNTIF($L$3:L496,L496)=1,A495+1,A495)</f>
        <v>42</v>
      </c>
      <c r="B496">
        <f>IF(COUNTIF($K$3:K496,K496)=1,B495+1,B495)</f>
        <v>7</v>
      </c>
      <c r="C496">
        <f>IF(COUNTIF($J$3:J496,J496)=1,C495+1,C495)</f>
        <v>9</v>
      </c>
      <c r="D496">
        <f>IF(COUNTIF($E$3:E496,E496)=1,D495+1,D495)</f>
        <v>304</v>
      </c>
      <c r="E496" t="str">
        <f t="shared" si="54"/>
        <v>ER09</v>
      </c>
      <c r="F496">
        <f>IF(COUNTIF($G$3:G496,G496)=1,F495+1,F495)</f>
        <v>46</v>
      </c>
      <c r="G496" t="str">
        <f t="shared" si="55"/>
        <v>E09</v>
      </c>
      <c r="I496" s="4" t="s">
        <v>189</v>
      </c>
      <c r="J496" s="4" t="s">
        <v>121</v>
      </c>
      <c r="K496" s="4" t="s">
        <v>15</v>
      </c>
      <c r="L496" s="4" t="s">
        <v>25</v>
      </c>
      <c r="M496" s="4" t="s">
        <v>220</v>
      </c>
      <c r="N496" s="5">
        <v>1960</v>
      </c>
      <c r="Q496" t="str">
        <f t="shared" si="56"/>
        <v/>
      </c>
      <c r="R496" t="str">
        <f t="shared" si="57"/>
        <v/>
      </c>
      <c r="S496" t="str">
        <f t="shared" si="58"/>
        <v/>
      </c>
      <c r="T496" t="str">
        <f t="shared" si="59"/>
        <v>BH15</v>
      </c>
      <c r="U496" t="str">
        <f t="shared" si="60"/>
        <v/>
      </c>
    </row>
    <row r="497" spans="1:21" x14ac:dyDescent="0.35">
      <c r="A497">
        <f>IF(COUNTIF($L$3:L497,L497)=1,A496+1,A496)</f>
        <v>42</v>
      </c>
      <c r="B497">
        <f>IF(COUNTIF($K$3:K497,K497)=1,B496+1,B496)</f>
        <v>7</v>
      </c>
      <c r="C497">
        <f>IF(COUNTIF($J$3:J497,J497)=1,C496+1,C496)</f>
        <v>9</v>
      </c>
      <c r="D497">
        <f>IF(COUNTIF($E$3:E497,E497)=1,D496+1,D496)</f>
        <v>305</v>
      </c>
      <c r="E497" t="str">
        <f t="shared" si="54"/>
        <v>ES09</v>
      </c>
      <c r="F497">
        <f>IF(COUNTIF($G$3:G497,G497)=1,F496+1,F496)</f>
        <v>46</v>
      </c>
      <c r="G497" t="str">
        <f t="shared" si="55"/>
        <v>E09</v>
      </c>
      <c r="I497" s="2" t="s">
        <v>189</v>
      </c>
      <c r="J497" s="2" t="s">
        <v>121</v>
      </c>
      <c r="K497" s="2" t="s">
        <v>15</v>
      </c>
      <c r="L497" s="2" t="s">
        <v>164</v>
      </c>
      <c r="M497" s="2" t="s">
        <v>8</v>
      </c>
      <c r="N497" s="3">
        <v>315</v>
      </c>
      <c r="Q497" t="str">
        <f t="shared" si="56"/>
        <v/>
      </c>
      <c r="R497" t="str">
        <f t="shared" si="57"/>
        <v/>
      </c>
      <c r="S497" t="str">
        <f t="shared" si="58"/>
        <v/>
      </c>
      <c r="T497" t="str">
        <f t="shared" si="59"/>
        <v>C 15</v>
      </c>
      <c r="U497" t="str">
        <f t="shared" si="60"/>
        <v/>
      </c>
    </row>
    <row r="498" spans="1:21" x14ac:dyDescent="0.35">
      <c r="A498">
        <f>IF(COUNTIF($L$3:L498,L498)=1,A497+1,A497)</f>
        <v>42</v>
      </c>
      <c r="B498">
        <f>IF(COUNTIF($K$3:K498,K498)=1,B497+1,B497)</f>
        <v>7</v>
      </c>
      <c r="C498">
        <f>IF(COUNTIF($J$3:J498,J498)=1,C497+1,C497)</f>
        <v>9</v>
      </c>
      <c r="D498">
        <f>IF(COUNTIF($E$3:E498,E498)=1,D497+1,D497)</f>
        <v>306</v>
      </c>
      <c r="E498" t="str">
        <f t="shared" si="54"/>
        <v>EV09</v>
      </c>
      <c r="F498">
        <f>IF(COUNTIF($G$3:G498,G498)=1,F497+1,F497)</f>
        <v>46</v>
      </c>
      <c r="G498" t="str">
        <f t="shared" si="55"/>
        <v>E09</v>
      </c>
      <c r="I498" s="4" t="s">
        <v>189</v>
      </c>
      <c r="J498" s="4" t="s">
        <v>121</v>
      </c>
      <c r="K498" s="4" t="s">
        <v>15</v>
      </c>
      <c r="L498" s="4" t="s">
        <v>188</v>
      </c>
      <c r="M498" s="4" t="s">
        <v>8</v>
      </c>
      <c r="N498" s="5">
        <v>48</v>
      </c>
      <c r="Q498" t="str">
        <f t="shared" si="56"/>
        <v/>
      </c>
      <c r="R498" t="str">
        <f t="shared" si="57"/>
        <v/>
      </c>
      <c r="S498" t="str">
        <f t="shared" si="58"/>
        <v/>
      </c>
      <c r="T498" t="str">
        <f t="shared" si="59"/>
        <v>EA15</v>
      </c>
      <c r="U498" t="str">
        <f t="shared" si="60"/>
        <v/>
      </c>
    </row>
    <row r="499" spans="1:21" x14ac:dyDescent="0.35">
      <c r="A499">
        <f>IF(COUNTIF($L$3:L499,L499)=1,A498+1,A498)</f>
        <v>42</v>
      </c>
      <c r="B499">
        <f>IF(COUNTIF($K$3:K499,K499)=1,B498+1,B498)</f>
        <v>7</v>
      </c>
      <c r="C499">
        <f>IF(COUNTIF($J$3:J499,J499)=1,C498+1,C498)</f>
        <v>9</v>
      </c>
      <c r="D499">
        <f>IF(COUNTIF($E$3:E499,E499)=1,D498+1,D498)</f>
        <v>307</v>
      </c>
      <c r="E499" t="str">
        <f t="shared" si="54"/>
        <v>EY09</v>
      </c>
      <c r="F499">
        <f>IF(COUNTIF($G$3:G499,G499)=1,F498+1,F498)</f>
        <v>46</v>
      </c>
      <c r="G499" t="str">
        <f t="shared" si="55"/>
        <v>E09</v>
      </c>
      <c r="I499" s="2" t="s">
        <v>189</v>
      </c>
      <c r="J499" s="2" t="s">
        <v>121</v>
      </c>
      <c r="K499" s="2" t="s">
        <v>15</v>
      </c>
      <c r="L499" s="2" t="s">
        <v>107</v>
      </c>
      <c r="M499" s="2" t="s">
        <v>8</v>
      </c>
      <c r="N499" s="3">
        <v>25</v>
      </c>
      <c r="Q499" t="str">
        <f t="shared" si="56"/>
        <v/>
      </c>
      <c r="R499" t="str">
        <f t="shared" si="57"/>
        <v/>
      </c>
      <c r="S499" t="str">
        <f t="shared" si="58"/>
        <v/>
      </c>
      <c r="T499" t="str">
        <f t="shared" si="59"/>
        <v>EB15</v>
      </c>
      <c r="U499" t="str">
        <f t="shared" si="60"/>
        <v/>
      </c>
    </row>
    <row r="500" spans="1:21" x14ac:dyDescent="0.35">
      <c r="A500">
        <f>IF(COUNTIF($L$3:L500,L500)=1,A499+1,A499)</f>
        <v>42</v>
      </c>
      <c r="B500">
        <f>IF(COUNTIF($K$3:K500,K500)=1,B499+1,B499)</f>
        <v>7</v>
      </c>
      <c r="C500">
        <f>IF(COUNTIF($J$3:J500,J500)=1,C499+1,C499)</f>
        <v>9</v>
      </c>
      <c r="D500">
        <f>IF(COUNTIF($E$3:E500,E500)=1,D499+1,D499)</f>
        <v>308</v>
      </c>
      <c r="E500" t="str">
        <f t="shared" si="54"/>
        <v>EZ09</v>
      </c>
      <c r="F500">
        <f>IF(COUNTIF($G$3:G500,G500)=1,F499+1,F499)</f>
        <v>46</v>
      </c>
      <c r="G500" t="str">
        <f t="shared" si="55"/>
        <v>E09</v>
      </c>
      <c r="I500" s="4" t="s">
        <v>189</v>
      </c>
      <c r="J500" s="4" t="s">
        <v>121</v>
      </c>
      <c r="K500" s="4" t="s">
        <v>15</v>
      </c>
      <c r="L500" s="4" t="s">
        <v>108</v>
      </c>
      <c r="M500" s="4" t="s">
        <v>8</v>
      </c>
      <c r="N500" s="5">
        <v>175</v>
      </c>
      <c r="Q500" t="str">
        <f t="shared" si="56"/>
        <v/>
      </c>
      <c r="R500" t="str">
        <f t="shared" si="57"/>
        <v/>
      </c>
      <c r="S500" t="str">
        <f t="shared" si="58"/>
        <v/>
      </c>
      <c r="T500" t="str">
        <f t="shared" si="59"/>
        <v>EC15</v>
      </c>
      <c r="U500" t="str">
        <f t="shared" si="60"/>
        <v/>
      </c>
    </row>
    <row r="501" spans="1:21" x14ac:dyDescent="0.35">
      <c r="A501">
        <f>IF(COUNTIF($L$3:L501,L501)=1,A500+1,A500)</f>
        <v>42</v>
      </c>
      <c r="B501">
        <f>IF(COUNTIF($K$3:K501,K501)=1,B500+1,B500)</f>
        <v>7</v>
      </c>
      <c r="C501">
        <f>IF(COUNTIF($J$3:J501,J501)=1,C500+1,C500)</f>
        <v>9</v>
      </c>
      <c r="D501">
        <f>IF(COUNTIF($E$3:E501,E501)=1,D500+1,D500)</f>
        <v>309</v>
      </c>
      <c r="E501" t="str">
        <f t="shared" si="54"/>
        <v>GA09</v>
      </c>
      <c r="F501">
        <f>IF(COUNTIF($G$3:G501,G501)=1,F500+1,F500)</f>
        <v>47</v>
      </c>
      <c r="G501" t="str">
        <f t="shared" si="55"/>
        <v>G09</v>
      </c>
      <c r="I501" s="2" t="s">
        <v>189</v>
      </c>
      <c r="J501" s="2" t="s">
        <v>121</v>
      </c>
      <c r="K501" s="2" t="s">
        <v>26</v>
      </c>
      <c r="L501" s="2" t="s">
        <v>27</v>
      </c>
      <c r="M501" s="2" t="s">
        <v>8</v>
      </c>
      <c r="N501" s="3">
        <v>950</v>
      </c>
      <c r="Q501" t="str">
        <f t="shared" si="56"/>
        <v/>
      </c>
      <c r="R501" t="str">
        <f t="shared" si="57"/>
        <v/>
      </c>
      <c r="S501" t="str">
        <f t="shared" si="58"/>
        <v/>
      </c>
      <c r="T501" t="str">
        <f t="shared" si="59"/>
        <v>ED15</v>
      </c>
      <c r="U501" t="str">
        <f t="shared" si="60"/>
        <v/>
      </c>
    </row>
    <row r="502" spans="1:21" x14ac:dyDescent="0.35">
      <c r="A502">
        <f>IF(COUNTIF($L$3:L502,L502)=1,A501+1,A501)</f>
        <v>42</v>
      </c>
      <c r="B502">
        <f>IF(COUNTIF($K$3:K502,K502)=1,B501+1,B501)</f>
        <v>7</v>
      </c>
      <c r="C502">
        <f>IF(COUNTIF($J$3:J502,J502)=1,C501+1,C501)</f>
        <v>9</v>
      </c>
      <c r="D502">
        <f>IF(COUNTIF($E$3:E502,E502)=1,D501+1,D501)</f>
        <v>310</v>
      </c>
      <c r="E502" t="str">
        <f t="shared" si="54"/>
        <v>GB09</v>
      </c>
      <c r="F502">
        <f>IF(COUNTIF($G$3:G502,G502)=1,F501+1,F501)</f>
        <v>47</v>
      </c>
      <c r="G502" t="str">
        <f t="shared" si="55"/>
        <v>G09</v>
      </c>
      <c r="I502" s="4" t="s">
        <v>189</v>
      </c>
      <c r="J502" s="4" t="s">
        <v>121</v>
      </c>
      <c r="K502" s="4" t="s">
        <v>26</v>
      </c>
      <c r="L502" s="4" t="s">
        <v>165</v>
      </c>
      <c r="M502" s="4" t="s">
        <v>8</v>
      </c>
      <c r="N502" s="5">
        <v>200</v>
      </c>
      <c r="Q502" t="str">
        <f t="shared" si="56"/>
        <v/>
      </c>
      <c r="R502" t="str">
        <f t="shared" si="57"/>
        <v/>
      </c>
      <c r="S502" t="str">
        <f t="shared" si="58"/>
        <v/>
      </c>
      <c r="T502" t="str">
        <f t="shared" si="59"/>
        <v>EE15</v>
      </c>
      <c r="U502" t="str">
        <f t="shared" si="60"/>
        <v/>
      </c>
    </row>
    <row r="503" spans="1:21" x14ac:dyDescent="0.35">
      <c r="A503">
        <f>IF(COUNTIF($L$3:L503,L503)=1,A502+1,A502)</f>
        <v>42</v>
      </c>
      <c r="B503">
        <f>IF(COUNTIF($K$3:K503,K503)=1,B502+1,B502)</f>
        <v>7</v>
      </c>
      <c r="C503">
        <f>IF(COUNTIF($J$3:J503,J503)=1,C502+1,C502)</f>
        <v>9</v>
      </c>
      <c r="D503">
        <f>IF(COUNTIF($E$3:E503,E503)=1,D502+1,D502)</f>
        <v>311</v>
      </c>
      <c r="E503" t="str">
        <f t="shared" si="54"/>
        <v>GC09</v>
      </c>
      <c r="F503">
        <f>IF(COUNTIF($G$3:G503,G503)=1,F502+1,F502)</f>
        <v>47</v>
      </c>
      <c r="G503" t="str">
        <f t="shared" si="55"/>
        <v>G09</v>
      </c>
      <c r="I503" s="2" t="s">
        <v>189</v>
      </c>
      <c r="J503" s="2" t="s">
        <v>121</v>
      </c>
      <c r="K503" s="2" t="s">
        <v>26</v>
      </c>
      <c r="L503" s="2" t="s">
        <v>28</v>
      </c>
      <c r="M503" s="2" t="s">
        <v>8</v>
      </c>
      <c r="N503" s="3">
        <v>950</v>
      </c>
      <c r="Q503" t="str">
        <f t="shared" si="56"/>
        <v/>
      </c>
      <c r="R503" t="str">
        <f t="shared" si="57"/>
        <v/>
      </c>
      <c r="S503" t="str">
        <f t="shared" si="58"/>
        <v/>
      </c>
      <c r="T503" t="str">
        <f t="shared" si="59"/>
        <v>EF15</v>
      </c>
      <c r="U503" t="str">
        <f t="shared" si="60"/>
        <v/>
      </c>
    </row>
    <row r="504" spans="1:21" x14ac:dyDescent="0.35">
      <c r="A504">
        <f>IF(COUNTIF($L$3:L504,L504)=1,A503+1,A503)</f>
        <v>42</v>
      </c>
      <c r="B504">
        <f>IF(COUNTIF($K$3:K504,K504)=1,B503+1,B503)</f>
        <v>7</v>
      </c>
      <c r="C504">
        <f>IF(COUNTIF($J$3:J504,J504)=1,C503+1,C503)</f>
        <v>9</v>
      </c>
      <c r="D504">
        <f>IF(COUNTIF($E$3:E504,E504)=1,D503+1,D503)</f>
        <v>312</v>
      </c>
      <c r="E504" t="str">
        <f t="shared" si="54"/>
        <v>GD09</v>
      </c>
      <c r="F504">
        <f>IF(COUNTIF($G$3:G504,G504)=1,F503+1,F503)</f>
        <v>47</v>
      </c>
      <c r="G504" t="str">
        <f t="shared" si="55"/>
        <v>G09</v>
      </c>
      <c r="I504" s="2" t="s">
        <v>189</v>
      </c>
      <c r="J504" s="2" t="s">
        <v>121</v>
      </c>
      <c r="K504" s="2" t="s">
        <v>26</v>
      </c>
      <c r="L504" s="2" t="s">
        <v>29</v>
      </c>
      <c r="M504" s="2" t="s">
        <v>8</v>
      </c>
      <c r="N504" s="3">
        <v>250</v>
      </c>
      <c r="Q504" t="str">
        <f t="shared" si="56"/>
        <v/>
      </c>
      <c r="R504" t="str">
        <f t="shared" si="57"/>
        <v/>
      </c>
      <c r="S504" t="str">
        <f t="shared" si="58"/>
        <v/>
      </c>
      <c r="T504" t="str">
        <f t="shared" si="59"/>
        <v>EG15</v>
      </c>
      <c r="U504" t="str">
        <f t="shared" si="60"/>
        <v/>
      </c>
    </row>
    <row r="505" spans="1:21" x14ac:dyDescent="0.35">
      <c r="A505">
        <f>IF(COUNTIF($L$3:L505,L505)=1,A504+1,A504)</f>
        <v>42</v>
      </c>
      <c r="B505">
        <f>IF(COUNTIF($K$3:K505,K505)=1,B504+1,B504)</f>
        <v>7</v>
      </c>
      <c r="C505">
        <f>IF(COUNTIF($J$3:J505,J505)=1,C504+1,C504)</f>
        <v>9</v>
      </c>
      <c r="D505">
        <f>IF(COUNTIF($E$3:E505,E505)=1,D504+1,D504)</f>
        <v>313</v>
      </c>
      <c r="E505" t="str">
        <f t="shared" si="54"/>
        <v>GF09</v>
      </c>
      <c r="F505">
        <f>IF(COUNTIF($G$3:G505,G505)=1,F504+1,F504)</f>
        <v>47</v>
      </c>
      <c r="G505" t="str">
        <f t="shared" si="55"/>
        <v>G09</v>
      </c>
      <c r="I505" s="4" t="s">
        <v>189</v>
      </c>
      <c r="J505" s="4" t="s">
        <v>121</v>
      </c>
      <c r="K505" s="4" t="s">
        <v>26</v>
      </c>
      <c r="L505" s="4" t="s">
        <v>167</v>
      </c>
      <c r="M505" s="4" t="s">
        <v>8</v>
      </c>
      <c r="N505" s="5">
        <v>550</v>
      </c>
      <c r="Q505" t="str">
        <f t="shared" si="56"/>
        <v/>
      </c>
      <c r="R505" t="str">
        <f t="shared" si="57"/>
        <v/>
      </c>
      <c r="S505" t="str">
        <f t="shared" si="58"/>
        <v/>
      </c>
      <c r="T505" t="str">
        <f t="shared" si="59"/>
        <v>EH15</v>
      </c>
      <c r="U505" t="str">
        <f t="shared" si="60"/>
        <v/>
      </c>
    </row>
    <row r="506" spans="1:21" x14ac:dyDescent="0.35">
      <c r="A506">
        <f>IF(COUNTIF($L$3:L506,L506)=1,A505+1,A505)</f>
        <v>42</v>
      </c>
      <c r="B506">
        <f>IF(COUNTIF($K$3:K506,K506)=1,B505+1,B505)</f>
        <v>7</v>
      </c>
      <c r="C506">
        <f>IF(COUNTIF($J$3:J506,J506)=1,C505+1,C505)</f>
        <v>9</v>
      </c>
      <c r="D506">
        <f>IF(COUNTIF($E$3:E506,E506)=1,D505+1,D505)</f>
        <v>314</v>
      </c>
      <c r="E506" t="str">
        <f t="shared" si="54"/>
        <v>GG09</v>
      </c>
      <c r="F506">
        <f>IF(COUNTIF($G$3:G506,G506)=1,F505+1,F505)</f>
        <v>47</v>
      </c>
      <c r="G506" t="str">
        <f t="shared" si="55"/>
        <v>G09</v>
      </c>
      <c r="I506" s="2" t="s">
        <v>189</v>
      </c>
      <c r="J506" s="2" t="s">
        <v>121</v>
      </c>
      <c r="K506" s="2" t="s">
        <v>26</v>
      </c>
      <c r="L506" s="2" t="s">
        <v>169</v>
      </c>
      <c r="M506" s="2" t="s">
        <v>8</v>
      </c>
      <c r="N506" s="3">
        <v>300</v>
      </c>
      <c r="Q506" t="str">
        <f t="shared" si="56"/>
        <v/>
      </c>
      <c r="R506" t="str">
        <f t="shared" si="57"/>
        <v/>
      </c>
      <c r="S506" t="str">
        <f t="shared" si="58"/>
        <v/>
      </c>
      <c r="T506" t="str">
        <f t="shared" si="59"/>
        <v>EK15</v>
      </c>
      <c r="U506" t="str">
        <f t="shared" si="60"/>
        <v/>
      </c>
    </row>
    <row r="507" spans="1:21" x14ac:dyDescent="0.35">
      <c r="A507">
        <f>IF(COUNTIF($L$3:L507,L507)=1,A506+1,A506)</f>
        <v>42</v>
      </c>
      <c r="B507">
        <f>IF(COUNTIF($K$3:K507,K507)=1,B506+1,B506)</f>
        <v>7</v>
      </c>
      <c r="C507">
        <f>IF(COUNTIF($J$3:J507,J507)=1,C506+1,C506)</f>
        <v>9</v>
      </c>
      <c r="D507">
        <f>IF(COUNTIF($E$3:E507,E507)=1,D506+1,D506)</f>
        <v>315</v>
      </c>
      <c r="E507" t="str">
        <f t="shared" si="54"/>
        <v>N 09</v>
      </c>
      <c r="F507">
        <f>IF(COUNTIF($G$3:G507,G507)=1,F506+1,F506)</f>
        <v>48</v>
      </c>
      <c r="G507" t="str">
        <f t="shared" si="55"/>
        <v>N09</v>
      </c>
      <c r="I507" s="4" t="s">
        <v>189</v>
      </c>
      <c r="J507" s="4" t="s">
        <v>121</v>
      </c>
      <c r="K507" s="4" t="s">
        <v>96</v>
      </c>
      <c r="L507" s="4" t="s">
        <v>222</v>
      </c>
      <c r="M507" s="4" t="s">
        <v>8</v>
      </c>
      <c r="N507" s="5">
        <v>14000</v>
      </c>
      <c r="Q507" t="str">
        <f t="shared" si="56"/>
        <v/>
      </c>
      <c r="R507" t="str">
        <f t="shared" si="57"/>
        <v/>
      </c>
      <c r="S507" t="str">
        <f t="shared" si="58"/>
        <v/>
      </c>
      <c r="T507" t="str">
        <f t="shared" si="59"/>
        <v>EL15</v>
      </c>
      <c r="U507" t="str">
        <f t="shared" si="60"/>
        <v/>
      </c>
    </row>
    <row r="508" spans="1:21" x14ac:dyDescent="0.35">
      <c r="A508">
        <f>IF(COUNTIF($L$3:L508,L508)=1,A507+1,A507)</f>
        <v>42</v>
      </c>
      <c r="B508">
        <f>IF(COUNTIF($K$3:K508,K508)=1,B507+1,B507)</f>
        <v>7</v>
      </c>
      <c r="C508">
        <f>IF(COUNTIF($J$3:J508,J508)=1,C507+1,C507)</f>
        <v>10</v>
      </c>
      <c r="D508">
        <f>IF(COUNTIF($E$3:E508,E508)=1,D507+1,D507)</f>
        <v>316</v>
      </c>
      <c r="E508" t="str">
        <f t="shared" si="54"/>
        <v>AA10</v>
      </c>
      <c r="F508">
        <f>IF(COUNTIF($G$3:G508,G508)=1,F507+1,F507)</f>
        <v>49</v>
      </c>
      <c r="G508" t="str">
        <f t="shared" si="55"/>
        <v>A10</v>
      </c>
      <c r="I508" s="2" t="s">
        <v>189</v>
      </c>
      <c r="J508" s="2" t="s">
        <v>122</v>
      </c>
      <c r="K508" s="2" t="s">
        <v>5</v>
      </c>
      <c r="L508" s="2" t="s">
        <v>153</v>
      </c>
      <c r="M508" s="2" t="s">
        <v>8</v>
      </c>
      <c r="N508" s="3">
        <v>59549</v>
      </c>
      <c r="Q508" t="str">
        <f t="shared" si="56"/>
        <v/>
      </c>
      <c r="R508" t="str">
        <f t="shared" si="57"/>
        <v/>
      </c>
      <c r="S508" t="str">
        <f t="shared" si="58"/>
        <v/>
      </c>
      <c r="T508" t="str">
        <f t="shared" si="59"/>
        <v>EM15</v>
      </c>
      <c r="U508" t="str">
        <f t="shared" si="60"/>
        <v/>
      </c>
    </row>
    <row r="509" spans="1:21" x14ac:dyDescent="0.35">
      <c r="A509">
        <f>IF(COUNTIF($L$3:L509,L509)=1,A508+1,A508)</f>
        <v>42</v>
      </c>
      <c r="B509">
        <f>IF(COUNTIF($K$3:K509,K509)=1,B508+1,B508)</f>
        <v>7</v>
      </c>
      <c r="C509">
        <f>IF(COUNTIF($J$3:J509,J509)=1,C508+1,C508)</f>
        <v>10</v>
      </c>
      <c r="D509">
        <f>IF(COUNTIF($E$3:E509,E509)=1,D508+1,D508)</f>
        <v>317</v>
      </c>
      <c r="E509" t="str">
        <f t="shared" si="54"/>
        <v>AC10</v>
      </c>
      <c r="F509">
        <f>IF(COUNTIF($G$3:G509,G509)=1,F508+1,F508)</f>
        <v>49</v>
      </c>
      <c r="G509" t="str">
        <f t="shared" si="55"/>
        <v>A10</v>
      </c>
      <c r="I509" s="4" t="s">
        <v>189</v>
      </c>
      <c r="J509" s="4" t="s">
        <v>122</v>
      </c>
      <c r="K509" s="4" t="s">
        <v>5</v>
      </c>
      <c r="L509" s="4" t="s">
        <v>7</v>
      </c>
      <c r="M509" s="4" t="s">
        <v>8</v>
      </c>
      <c r="N509" s="5">
        <v>26848</v>
      </c>
      <c r="Q509" t="str">
        <f t="shared" si="56"/>
        <v/>
      </c>
      <c r="R509" t="str">
        <f t="shared" si="57"/>
        <v/>
      </c>
      <c r="S509" t="str">
        <f t="shared" si="58"/>
        <v/>
      </c>
      <c r="T509" t="str">
        <f t="shared" si="59"/>
        <v>EN15</v>
      </c>
      <c r="U509" t="str">
        <f t="shared" si="60"/>
        <v/>
      </c>
    </row>
    <row r="510" spans="1:21" x14ac:dyDescent="0.35">
      <c r="A510">
        <f>IF(COUNTIF($L$3:L510,L510)=1,A509+1,A509)</f>
        <v>42</v>
      </c>
      <c r="B510">
        <f>IF(COUNTIF($K$3:K510,K510)=1,B509+1,B509)</f>
        <v>7</v>
      </c>
      <c r="C510">
        <f>IF(COUNTIF($J$3:J510,J510)=1,C509+1,C509)</f>
        <v>10</v>
      </c>
      <c r="D510">
        <f>IF(COUNTIF($E$3:E510,E510)=1,D509+1,D509)</f>
        <v>318</v>
      </c>
      <c r="E510" t="str">
        <f t="shared" si="54"/>
        <v>AE10</v>
      </c>
      <c r="F510">
        <f>IF(COUNTIF($G$3:G510,G510)=1,F509+1,F509)</f>
        <v>49</v>
      </c>
      <c r="G510" t="str">
        <f t="shared" si="55"/>
        <v>A10</v>
      </c>
      <c r="I510" s="2" t="s">
        <v>189</v>
      </c>
      <c r="J510" s="2" t="s">
        <v>122</v>
      </c>
      <c r="K510" s="2" t="s">
        <v>5</v>
      </c>
      <c r="L510" s="2" t="s">
        <v>126</v>
      </c>
      <c r="M510" s="2" t="s">
        <v>8</v>
      </c>
      <c r="N510" s="3">
        <v>810</v>
      </c>
      <c r="Q510" t="str">
        <f t="shared" si="56"/>
        <v/>
      </c>
      <c r="R510" t="str">
        <f t="shared" si="57"/>
        <v/>
      </c>
      <c r="S510" t="str">
        <f t="shared" si="58"/>
        <v/>
      </c>
      <c r="T510" t="str">
        <f t="shared" si="59"/>
        <v>EP15</v>
      </c>
      <c r="U510" t="str">
        <f t="shared" si="60"/>
        <v/>
      </c>
    </row>
    <row r="511" spans="1:21" x14ac:dyDescent="0.35">
      <c r="A511">
        <f>IF(COUNTIF($L$3:L511,L511)=1,A510+1,A510)</f>
        <v>42</v>
      </c>
      <c r="B511">
        <f>IF(COUNTIF($K$3:K511,K511)=1,B510+1,B510)</f>
        <v>7</v>
      </c>
      <c r="C511">
        <f>IF(COUNTIF($J$3:J511,J511)=1,C510+1,C510)</f>
        <v>10</v>
      </c>
      <c r="D511">
        <f>IF(COUNTIF($E$3:E511,E511)=1,D510+1,D510)</f>
        <v>319</v>
      </c>
      <c r="E511" t="str">
        <f t="shared" si="54"/>
        <v>BA10</v>
      </c>
      <c r="F511">
        <f>IF(COUNTIF($G$3:G511,G511)=1,F510+1,F510)</f>
        <v>50</v>
      </c>
      <c r="G511" t="str">
        <f t="shared" si="55"/>
        <v>B10</v>
      </c>
      <c r="I511" s="4" t="s">
        <v>189</v>
      </c>
      <c r="J511" s="4" t="s">
        <v>122</v>
      </c>
      <c r="K511" s="4" t="s">
        <v>9</v>
      </c>
      <c r="L511" s="4" t="s">
        <v>10</v>
      </c>
      <c r="M511" s="4" t="s">
        <v>8</v>
      </c>
      <c r="N511" s="5">
        <v>5400</v>
      </c>
      <c r="Q511" t="str">
        <f t="shared" si="56"/>
        <v/>
      </c>
      <c r="R511" t="str">
        <f t="shared" si="57"/>
        <v/>
      </c>
      <c r="S511" t="str">
        <f t="shared" si="58"/>
        <v/>
      </c>
      <c r="T511" t="str">
        <f t="shared" si="59"/>
        <v>ER15</v>
      </c>
      <c r="U511" t="str">
        <f t="shared" si="60"/>
        <v/>
      </c>
    </row>
    <row r="512" spans="1:21" x14ac:dyDescent="0.35">
      <c r="A512">
        <f>IF(COUNTIF($L$3:L512,L512)=1,A511+1,A511)</f>
        <v>42</v>
      </c>
      <c r="B512">
        <f>IF(COUNTIF($K$3:K512,K512)=1,B511+1,B511)</f>
        <v>7</v>
      </c>
      <c r="C512">
        <f>IF(COUNTIF($J$3:J512,J512)=1,C511+1,C511)</f>
        <v>10</v>
      </c>
      <c r="D512">
        <f>IF(COUNTIF($E$3:E512,E512)=1,D511+1,D511)</f>
        <v>320</v>
      </c>
      <c r="E512" t="str">
        <f t="shared" si="54"/>
        <v>BB10</v>
      </c>
      <c r="F512">
        <f>IF(COUNTIF($G$3:G512,G512)=1,F511+1,F511)</f>
        <v>50</v>
      </c>
      <c r="G512" t="str">
        <f t="shared" si="55"/>
        <v>B10</v>
      </c>
      <c r="I512" s="2" t="s">
        <v>189</v>
      </c>
      <c r="J512" s="2" t="s">
        <v>122</v>
      </c>
      <c r="K512" s="2" t="s">
        <v>9</v>
      </c>
      <c r="L512" s="2" t="s">
        <v>11</v>
      </c>
      <c r="M512" s="2" t="s">
        <v>8</v>
      </c>
      <c r="N512" s="3">
        <v>8236</v>
      </c>
      <c r="Q512" t="str">
        <f t="shared" si="56"/>
        <v/>
      </c>
      <c r="R512" t="str">
        <f t="shared" si="57"/>
        <v/>
      </c>
      <c r="S512" t="str">
        <f t="shared" si="58"/>
        <v/>
      </c>
      <c r="T512" t="str">
        <f t="shared" si="59"/>
        <v>ES15</v>
      </c>
      <c r="U512" t="str">
        <f t="shared" si="60"/>
        <v/>
      </c>
    </row>
    <row r="513" spans="1:21" x14ac:dyDescent="0.35">
      <c r="A513">
        <f>IF(COUNTIF($L$3:L513,L513)=1,A512+1,A512)</f>
        <v>42</v>
      </c>
      <c r="B513">
        <f>IF(COUNTIF($K$3:K513,K513)=1,B512+1,B512)</f>
        <v>7</v>
      </c>
      <c r="C513">
        <f>IF(COUNTIF($J$3:J513,J513)=1,C512+1,C512)</f>
        <v>10</v>
      </c>
      <c r="D513">
        <f>IF(COUNTIF($E$3:E513,E513)=1,D512+1,D512)</f>
        <v>321</v>
      </c>
      <c r="E513" t="str">
        <f t="shared" si="54"/>
        <v>BC10</v>
      </c>
      <c r="F513">
        <f>IF(COUNTIF($G$3:G513,G513)=1,F512+1,F512)</f>
        <v>50</v>
      </c>
      <c r="G513" t="str">
        <f t="shared" si="55"/>
        <v>B10</v>
      </c>
      <c r="I513" s="4" t="s">
        <v>189</v>
      </c>
      <c r="J513" s="4" t="s">
        <v>122</v>
      </c>
      <c r="K513" s="4" t="s">
        <v>9</v>
      </c>
      <c r="L513" s="4" t="s">
        <v>12</v>
      </c>
      <c r="M513" s="4" t="s">
        <v>8</v>
      </c>
      <c r="N513" s="5">
        <v>743</v>
      </c>
      <c r="Q513" t="str">
        <f t="shared" si="56"/>
        <v/>
      </c>
      <c r="R513" t="str">
        <f t="shared" si="57"/>
        <v/>
      </c>
      <c r="S513" t="str">
        <f t="shared" si="58"/>
        <v/>
      </c>
      <c r="T513" t="str">
        <f t="shared" si="59"/>
        <v>EV15</v>
      </c>
      <c r="U513" t="str">
        <f t="shared" si="60"/>
        <v/>
      </c>
    </row>
    <row r="514" spans="1:21" x14ac:dyDescent="0.35">
      <c r="A514">
        <f>IF(COUNTIF($L$3:L514,L514)=1,A513+1,A513)</f>
        <v>42</v>
      </c>
      <c r="B514">
        <f>IF(COUNTIF($K$3:K514,K514)=1,B513+1,B513)</f>
        <v>7</v>
      </c>
      <c r="C514">
        <f>IF(COUNTIF($J$3:J514,J514)=1,C513+1,C513)</f>
        <v>10</v>
      </c>
      <c r="D514">
        <f>IF(COUNTIF($E$3:E514,E514)=1,D513+1,D513)</f>
        <v>322</v>
      </c>
      <c r="E514" t="str">
        <f t="shared" si="54"/>
        <v>BD10</v>
      </c>
      <c r="F514">
        <f>IF(COUNTIF($G$3:G514,G514)=1,F513+1,F513)</f>
        <v>50</v>
      </c>
      <c r="G514" t="str">
        <f t="shared" si="55"/>
        <v>B10</v>
      </c>
      <c r="I514" s="2" t="s">
        <v>189</v>
      </c>
      <c r="J514" s="2" t="s">
        <v>122</v>
      </c>
      <c r="K514" s="2" t="s">
        <v>9</v>
      </c>
      <c r="L514" s="2" t="s">
        <v>13</v>
      </c>
      <c r="M514" s="2" t="s">
        <v>8</v>
      </c>
      <c r="N514" s="3">
        <v>14608</v>
      </c>
      <c r="Q514" t="str">
        <f t="shared" si="56"/>
        <v/>
      </c>
      <c r="R514" t="str">
        <f t="shared" si="57"/>
        <v/>
      </c>
      <c r="S514" t="str">
        <f t="shared" si="58"/>
        <v/>
      </c>
      <c r="T514" t="str">
        <f t="shared" si="59"/>
        <v>EY15</v>
      </c>
      <c r="U514" t="str">
        <f t="shared" si="60"/>
        <v/>
      </c>
    </row>
    <row r="515" spans="1:21" x14ac:dyDescent="0.35">
      <c r="A515">
        <f>IF(COUNTIF($L$3:L515,L515)=1,A514+1,A514)</f>
        <v>42</v>
      </c>
      <c r="B515">
        <f>IF(COUNTIF($K$3:K515,K515)=1,B514+1,B514)</f>
        <v>7</v>
      </c>
      <c r="C515">
        <f>IF(COUNTIF($J$3:J515,J515)=1,C514+1,C514)</f>
        <v>10</v>
      </c>
      <c r="D515">
        <f>IF(COUNTIF($E$3:E515,E515)=1,D514+1,D514)</f>
        <v>323</v>
      </c>
      <c r="E515" t="str">
        <f t="shared" si="54"/>
        <v>BF10</v>
      </c>
      <c r="F515">
        <f>IF(COUNTIF($G$3:G515,G515)=1,F514+1,F514)</f>
        <v>50</v>
      </c>
      <c r="G515" t="str">
        <f t="shared" si="55"/>
        <v>B10</v>
      </c>
      <c r="I515" s="4" t="s">
        <v>189</v>
      </c>
      <c r="J515" s="4" t="s">
        <v>122</v>
      </c>
      <c r="K515" s="4" t="s">
        <v>9</v>
      </c>
      <c r="L515" s="4" t="s">
        <v>159</v>
      </c>
      <c r="M515" s="4" t="s">
        <v>8</v>
      </c>
      <c r="N515" s="5">
        <v>20000</v>
      </c>
      <c r="Q515" t="str">
        <f t="shared" si="56"/>
        <v/>
      </c>
      <c r="R515" t="str">
        <f t="shared" si="57"/>
        <v/>
      </c>
      <c r="S515" t="str">
        <f t="shared" si="58"/>
        <v/>
      </c>
      <c r="T515" t="str">
        <f t="shared" si="59"/>
        <v>EZ15</v>
      </c>
      <c r="U515" t="str">
        <f t="shared" si="60"/>
        <v/>
      </c>
    </row>
    <row r="516" spans="1:21" x14ac:dyDescent="0.35">
      <c r="A516">
        <f>IF(COUNTIF($L$3:L516,L516)=1,A515+1,A515)</f>
        <v>42</v>
      </c>
      <c r="B516">
        <f>IF(COUNTIF($K$3:K516,K516)=1,B515+1,B515)</f>
        <v>7</v>
      </c>
      <c r="C516">
        <f>IF(COUNTIF($J$3:J516,J516)=1,C515+1,C515)</f>
        <v>10</v>
      </c>
      <c r="D516">
        <f>IF(COUNTIF($E$3:E516,E516)=1,D515+1,D515)</f>
        <v>324</v>
      </c>
      <c r="E516" t="str">
        <f t="shared" ref="E516:E579" si="61">TRIM(CONCATENATE(L516,J516))</f>
        <v>BH10</v>
      </c>
      <c r="F516">
        <f>IF(COUNTIF($G$3:G516,G516)=1,F515+1,F515)</f>
        <v>50</v>
      </c>
      <c r="G516" t="str">
        <f t="shared" ref="G516:G579" si="62">TRIM(CONCATENATE(K516,J516))</f>
        <v>B10</v>
      </c>
      <c r="I516" s="2" t="s">
        <v>189</v>
      </c>
      <c r="J516" s="2" t="s">
        <v>122</v>
      </c>
      <c r="K516" s="2" t="s">
        <v>9</v>
      </c>
      <c r="L516" s="2" t="s">
        <v>14</v>
      </c>
      <c r="M516" s="2" t="s">
        <v>8</v>
      </c>
      <c r="N516" s="3">
        <v>1263</v>
      </c>
      <c r="Q516" t="str">
        <f t="shared" ref="Q516:Q579" si="63">IFERROR(VLOOKUP(ROW()-2,$B$2:$L$5000,10,FALSE),"")</f>
        <v/>
      </c>
      <c r="R516" t="str">
        <f t="shared" ref="R516:R579" si="64">IFERROR(VLOOKUP(ROW()-2,$A$2:$L$5000,12,FALSE),"")</f>
        <v/>
      </c>
      <c r="S516" t="str">
        <f t="shared" ref="S516:S579" si="65">IFERROR(VLOOKUP(ROW()-2,$C$2:$J$5000,8,FALSE),"")</f>
        <v/>
      </c>
      <c r="T516" t="str">
        <f t="shared" ref="T516:T579" si="66">IFERROR(VLOOKUP(ROW()-2,$D$2:$E$5000,2,FALSE),"")</f>
        <v>GA15</v>
      </c>
      <c r="U516" t="str">
        <f t="shared" ref="U516:U579" si="67">IFERROR(VLOOKUP(ROW()-2,$F$2:$G$5000,2,FALSE),"")</f>
        <v/>
      </c>
    </row>
    <row r="517" spans="1:21" x14ac:dyDescent="0.35">
      <c r="A517">
        <f>IF(COUNTIF($L$3:L517,L517)=1,A516+1,A516)</f>
        <v>42</v>
      </c>
      <c r="B517">
        <f>IF(COUNTIF($K$3:K517,K517)=1,B516+1,B516)</f>
        <v>7</v>
      </c>
      <c r="C517">
        <f>IF(COUNTIF($J$3:J517,J517)=1,C516+1,C516)</f>
        <v>10</v>
      </c>
      <c r="D517">
        <f>IF(COUNTIF($E$3:E517,E517)=1,D516+1,D516)</f>
        <v>325</v>
      </c>
      <c r="E517" t="str">
        <f t="shared" si="61"/>
        <v>C 10</v>
      </c>
      <c r="F517">
        <f>IF(COUNTIF($G$3:G517,G517)=1,F516+1,F516)</f>
        <v>51</v>
      </c>
      <c r="G517" t="str">
        <f t="shared" si="62"/>
        <v>C10</v>
      </c>
      <c r="I517" s="4" t="s">
        <v>189</v>
      </c>
      <c r="J517" s="4" t="s">
        <v>122</v>
      </c>
      <c r="K517" s="4" t="s">
        <v>52</v>
      </c>
      <c r="L517" s="4" t="s">
        <v>190</v>
      </c>
      <c r="M517" s="4" t="s">
        <v>8</v>
      </c>
      <c r="N517" s="5">
        <v>1950</v>
      </c>
      <c r="Q517" t="str">
        <f t="shared" si="63"/>
        <v/>
      </c>
      <c r="R517" t="str">
        <f t="shared" si="64"/>
        <v/>
      </c>
      <c r="S517" t="str">
        <f t="shared" si="65"/>
        <v/>
      </c>
      <c r="T517" t="str">
        <f t="shared" si="66"/>
        <v>GB15</v>
      </c>
      <c r="U517" t="str">
        <f t="shared" si="67"/>
        <v/>
      </c>
    </row>
    <row r="518" spans="1:21" x14ac:dyDescent="0.35">
      <c r="A518">
        <f>IF(COUNTIF($L$3:L518,L518)=1,A517+1,A517)</f>
        <v>42</v>
      </c>
      <c r="B518">
        <f>IF(COUNTIF($K$3:K518,K518)=1,B517+1,B517)</f>
        <v>7</v>
      </c>
      <c r="C518">
        <f>IF(COUNTIF($J$3:J518,J518)=1,C517+1,C517)</f>
        <v>10</v>
      </c>
      <c r="D518">
        <f>IF(COUNTIF($E$3:E518,E518)=1,D517+1,D517)</f>
        <v>326</v>
      </c>
      <c r="E518" t="str">
        <f t="shared" si="61"/>
        <v>EA10</v>
      </c>
      <c r="F518">
        <f>IF(COUNTIF($G$3:G518,G518)=1,F517+1,F517)</f>
        <v>52</v>
      </c>
      <c r="G518" t="str">
        <f t="shared" si="62"/>
        <v>E10</v>
      </c>
      <c r="I518" s="2" t="s">
        <v>189</v>
      </c>
      <c r="J518" s="2" t="s">
        <v>122</v>
      </c>
      <c r="K518" s="2" t="s">
        <v>15</v>
      </c>
      <c r="L518" s="2" t="s">
        <v>16</v>
      </c>
      <c r="M518" s="2" t="s">
        <v>8</v>
      </c>
      <c r="N518" s="3">
        <v>600</v>
      </c>
      <c r="Q518" t="str">
        <f t="shared" si="63"/>
        <v/>
      </c>
      <c r="R518" t="str">
        <f t="shared" si="64"/>
        <v/>
      </c>
      <c r="S518" t="str">
        <f t="shared" si="65"/>
        <v/>
      </c>
      <c r="T518" t="str">
        <f t="shared" si="66"/>
        <v>GC15</v>
      </c>
      <c r="U518" t="str">
        <f t="shared" si="67"/>
        <v/>
      </c>
    </row>
    <row r="519" spans="1:21" x14ac:dyDescent="0.35">
      <c r="A519">
        <f>IF(COUNTIF($L$3:L519,L519)=1,A518+1,A518)</f>
        <v>42</v>
      </c>
      <c r="B519">
        <f>IF(COUNTIF($K$3:K519,K519)=1,B518+1,B518)</f>
        <v>7</v>
      </c>
      <c r="C519">
        <f>IF(COUNTIF($J$3:J519,J519)=1,C518+1,C518)</f>
        <v>10</v>
      </c>
      <c r="D519">
        <f>IF(COUNTIF($E$3:E519,E519)=1,D518+1,D518)</f>
        <v>327</v>
      </c>
      <c r="E519" t="str">
        <f t="shared" si="61"/>
        <v>EB10</v>
      </c>
      <c r="F519">
        <f>IF(COUNTIF($G$3:G519,G519)=1,F518+1,F518)</f>
        <v>52</v>
      </c>
      <c r="G519" t="str">
        <f t="shared" si="62"/>
        <v>E10</v>
      </c>
      <c r="I519" s="4" t="s">
        <v>189</v>
      </c>
      <c r="J519" s="4" t="s">
        <v>122</v>
      </c>
      <c r="K519" s="4" t="s">
        <v>15</v>
      </c>
      <c r="L519" s="4" t="s">
        <v>17</v>
      </c>
      <c r="M519" s="4" t="s">
        <v>8</v>
      </c>
      <c r="N519" s="5">
        <v>50</v>
      </c>
      <c r="Q519" t="str">
        <f t="shared" si="63"/>
        <v/>
      </c>
      <c r="R519" t="str">
        <f t="shared" si="64"/>
        <v/>
      </c>
      <c r="S519" t="str">
        <f t="shared" si="65"/>
        <v/>
      </c>
      <c r="T519" t="str">
        <f t="shared" si="66"/>
        <v>GD15</v>
      </c>
      <c r="U519" t="str">
        <f t="shared" si="67"/>
        <v/>
      </c>
    </row>
    <row r="520" spans="1:21" x14ac:dyDescent="0.35">
      <c r="A520">
        <f>IF(COUNTIF($L$3:L520,L520)=1,A519+1,A519)</f>
        <v>42</v>
      </c>
      <c r="B520">
        <f>IF(COUNTIF($K$3:K520,K520)=1,B519+1,B519)</f>
        <v>7</v>
      </c>
      <c r="C520">
        <f>IF(COUNTIF($J$3:J520,J520)=1,C519+1,C519)</f>
        <v>10</v>
      </c>
      <c r="D520">
        <f>IF(COUNTIF($E$3:E520,E520)=1,D519+1,D519)</f>
        <v>327</v>
      </c>
      <c r="E520" t="str">
        <f t="shared" si="61"/>
        <v>EB10</v>
      </c>
      <c r="F520">
        <f>IF(COUNTIF($G$3:G520,G520)=1,F519+1,F519)</f>
        <v>52</v>
      </c>
      <c r="G520" t="str">
        <f t="shared" si="62"/>
        <v>E10</v>
      </c>
      <c r="I520" s="2" t="s">
        <v>189</v>
      </c>
      <c r="J520" s="2" t="s">
        <v>122</v>
      </c>
      <c r="K520" s="2" t="s">
        <v>15</v>
      </c>
      <c r="L520" s="2" t="s">
        <v>17</v>
      </c>
      <c r="M520" s="2" t="s">
        <v>191</v>
      </c>
      <c r="N520" s="3">
        <v>130</v>
      </c>
      <c r="Q520" t="str">
        <f t="shared" si="63"/>
        <v/>
      </c>
      <c r="R520" t="str">
        <f t="shared" si="64"/>
        <v/>
      </c>
      <c r="S520" t="str">
        <f t="shared" si="65"/>
        <v/>
      </c>
      <c r="T520" t="str">
        <f t="shared" si="66"/>
        <v>GF15</v>
      </c>
      <c r="U520" t="str">
        <f t="shared" si="67"/>
        <v/>
      </c>
    </row>
    <row r="521" spans="1:21" x14ac:dyDescent="0.35">
      <c r="A521">
        <f>IF(COUNTIF($L$3:L521,L521)=1,A520+1,A520)</f>
        <v>42</v>
      </c>
      <c r="B521">
        <f>IF(COUNTIF($K$3:K521,K521)=1,B520+1,B520)</f>
        <v>7</v>
      </c>
      <c r="C521">
        <f>IF(COUNTIF($J$3:J521,J521)=1,C520+1,C520)</f>
        <v>10</v>
      </c>
      <c r="D521">
        <f>IF(COUNTIF($E$3:E521,E521)=1,D520+1,D520)</f>
        <v>327</v>
      </c>
      <c r="E521" t="str">
        <f t="shared" si="61"/>
        <v>EB10</v>
      </c>
      <c r="F521">
        <f>IF(COUNTIF($G$3:G521,G521)=1,F520+1,F520)</f>
        <v>52</v>
      </c>
      <c r="G521" t="str">
        <f t="shared" si="62"/>
        <v>E10</v>
      </c>
      <c r="I521" s="2" t="s">
        <v>189</v>
      </c>
      <c r="J521" s="2" t="s">
        <v>122</v>
      </c>
      <c r="K521" s="2" t="s">
        <v>15</v>
      </c>
      <c r="L521" s="2" t="s">
        <v>17</v>
      </c>
      <c r="M521" s="2" t="s">
        <v>192</v>
      </c>
      <c r="N521" s="3">
        <v>85</v>
      </c>
      <c r="Q521" t="str">
        <f t="shared" si="63"/>
        <v/>
      </c>
      <c r="R521" t="str">
        <f t="shared" si="64"/>
        <v/>
      </c>
      <c r="S521" t="str">
        <f t="shared" si="65"/>
        <v/>
      </c>
      <c r="T521" t="str">
        <f t="shared" si="66"/>
        <v>GG15</v>
      </c>
      <c r="U521" t="str">
        <f t="shared" si="67"/>
        <v/>
      </c>
    </row>
    <row r="522" spans="1:21" x14ac:dyDescent="0.35">
      <c r="A522">
        <f>IF(COUNTIF($L$3:L522,L522)=1,A521+1,A521)</f>
        <v>42</v>
      </c>
      <c r="B522">
        <f>IF(COUNTIF($K$3:K522,K522)=1,B521+1,B521)</f>
        <v>7</v>
      </c>
      <c r="C522">
        <f>IF(COUNTIF($J$3:J522,J522)=1,C521+1,C521)</f>
        <v>10</v>
      </c>
      <c r="D522">
        <f>IF(COUNTIF($E$3:E522,E522)=1,D521+1,D521)</f>
        <v>327</v>
      </c>
      <c r="E522" t="str">
        <f t="shared" si="61"/>
        <v>EB10</v>
      </c>
      <c r="F522">
        <f>IF(COUNTIF($G$3:G522,G522)=1,F521+1,F521)</f>
        <v>52</v>
      </c>
      <c r="G522" t="str">
        <f t="shared" si="62"/>
        <v>E10</v>
      </c>
      <c r="I522" s="4" t="s">
        <v>189</v>
      </c>
      <c r="J522" s="4" t="s">
        <v>122</v>
      </c>
      <c r="K522" s="4" t="s">
        <v>15</v>
      </c>
      <c r="L522" s="4" t="s">
        <v>17</v>
      </c>
      <c r="M522" s="4" t="s">
        <v>193</v>
      </c>
      <c r="N522" s="5">
        <v>200</v>
      </c>
      <c r="Q522" t="str">
        <f t="shared" si="63"/>
        <v/>
      </c>
      <c r="R522" t="str">
        <f t="shared" si="64"/>
        <v/>
      </c>
      <c r="S522" t="str">
        <f t="shared" si="65"/>
        <v/>
      </c>
      <c r="T522" t="str">
        <f t="shared" si="66"/>
        <v>AA16</v>
      </c>
      <c r="U522" t="str">
        <f t="shared" si="67"/>
        <v/>
      </c>
    </row>
    <row r="523" spans="1:21" x14ac:dyDescent="0.35">
      <c r="A523">
        <f>IF(COUNTIF($L$3:L523,L523)=1,A522+1,A522)</f>
        <v>42</v>
      </c>
      <c r="B523">
        <f>IF(COUNTIF($K$3:K523,K523)=1,B522+1,B522)</f>
        <v>7</v>
      </c>
      <c r="C523">
        <f>IF(COUNTIF($J$3:J523,J523)=1,C522+1,C522)</f>
        <v>10</v>
      </c>
      <c r="D523">
        <f>IF(COUNTIF($E$3:E523,E523)=1,D522+1,D522)</f>
        <v>327</v>
      </c>
      <c r="E523" t="str">
        <f t="shared" si="61"/>
        <v>EB10</v>
      </c>
      <c r="F523">
        <f>IF(COUNTIF($G$3:G523,G523)=1,F522+1,F522)</f>
        <v>52</v>
      </c>
      <c r="G523" t="str">
        <f t="shared" si="62"/>
        <v>E10</v>
      </c>
      <c r="I523" s="2" t="s">
        <v>189</v>
      </c>
      <c r="J523" s="2" t="s">
        <v>122</v>
      </c>
      <c r="K523" s="2" t="s">
        <v>15</v>
      </c>
      <c r="L523" s="2" t="s">
        <v>17</v>
      </c>
      <c r="M523" s="2" t="s">
        <v>195</v>
      </c>
      <c r="N523" s="3">
        <v>35</v>
      </c>
      <c r="Q523" t="str">
        <f t="shared" si="63"/>
        <v/>
      </c>
      <c r="R523" t="str">
        <f t="shared" si="64"/>
        <v/>
      </c>
      <c r="S523" t="str">
        <f t="shared" si="65"/>
        <v/>
      </c>
      <c r="T523" t="str">
        <f t="shared" si="66"/>
        <v>AC16</v>
      </c>
      <c r="U523" t="str">
        <f t="shared" si="67"/>
        <v/>
      </c>
    </row>
    <row r="524" spans="1:21" x14ac:dyDescent="0.35">
      <c r="A524">
        <f>IF(COUNTIF($L$3:L524,L524)=1,A523+1,A523)</f>
        <v>42</v>
      </c>
      <c r="B524">
        <f>IF(COUNTIF($K$3:K524,K524)=1,B523+1,B523)</f>
        <v>7</v>
      </c>
      <c r="C524">
        <f>IF(COUNTIF($J$3:J524,J524)=1,C523+1,C523)</f>
        <v>10</v>
      </c>
      <c r="D524">
        <f>IF(COUNTIF($E$3:E524,E524)=1,D523+1,D523)</f>
        <v>328</v>
      </c>
      <c r="E524" t="str">
        <f t="shared" si="61"/>
        <v>EC10</v>
      </c>
      <c r="F524">
        <f>IF(COUNTIF($G$3:G524,G524)=1,F523+1,F523)</f>
        <v>52</v>
      </c>
      <c r="G524" t="str">
        <f t="shared" si="62"/>
        <v>E10</v>
      </c>
      <c r="I524" s="4" t="s">
        <v>189</v>
      </c>
      <c r="J524" s="4" t="s">
        <v>122</v>
      </c>
      <c r="K524" s="4" t="s">
        <v>15</v>
      </c>
      <c r="L524" s="4" t="s">
        <v>160</v>
      </c>
      <c r="M524" s="4" t="s">
        <v>8</v>
      </c>
      <c r="N524" s="5">
        <v>19</v>
      </c>
      <c r="Q524" t="str">
        <f t="shared" si="63"/>
        <v/>
      </c>
      <c r="R524" t="str">
        <f t="shared" si="64"/>
        <v/>
      </c>
      <c r="S524" t="str">
        <f t="shared" si="65"/>
        <v/>
      </c>
      <c r="T524" t="str">
        <f t="shared" si="66"/>
        <v>AE16</v>
      </c>
      <c r="U524" t="str">
        <f t="shared" si="67"/>
        <v/>
      </c>
    </row>
    <row r="525" spans="1:21" x14ac:dyDescent="0.35">
      <c r="A525">
        <f>IF(COUNTIF($L$3:L525,L525)=1,A524+1,A524)</f>
        <v>42</v>
      </c>
      <c r="B525">
        <f>IF(COUNTIF($K$3:K525,K525)=1,B524+1,B524)</f>
        <v>7</v>
      </c>
      <c r="C525">
        <f>IF(COUNTIF($J$3:J525,J525)=1,C524+1,C524)</f>
        <v>10</v>
      </c>
      <c r="D525">
        <f>IF(COUNTIF($E$3:E525,E525)=1,D524+1,D524)</f>
        <v>329</v>
      </c>
      <c r="E525" t="str">
        <f t="shared" si="61"/>
        <v>ED10</v>
      </c>
      <c r="F525">
        <f>IF(COUNTIF($G$3:G525,G525)=1,F524+1,F524)</f>
        <v>52</v>
      </c>
      <c r="G525" t="str">
        <f t="shared" si="62"/>
        <v>E10</v>
      </c>
      <c r="I525" s="2" t="s">
        <v>189</v>
      </c>
      <c r="J525" s="2" t="s">
        <v>122</v>
      </c>
      <c r="K525" s="2" t="s">
        <v>15</v>
      </c>
      <c r="L525" s="2" t="s">
        <v>161</v>
      </c>
      <c r="M525" s="2" t="s">
        <v>8</v>
      </c>
      <c r="N525" s="3">
        <v>2500</v>
      </c>
      <c r="Q525" t="str">
        <f t="shared" si="63"/>
        <v/>
      </c>
      <c r="R525" t="str">
        <f t="shared" si="64"/>
        <v/>
      </c>
      <c r="S525" t="str">
        <f t="shared" si="65"/>
        <v/>
      </c>
      <c r="T525" t="str">
        <f t="shared" si="66"/>
        <v>BA16</v>
      </c>
      <c r="U525" t="str">
        <f t="shared" si="67"/>
        <v/>
      </c>
    </row>
    <row r="526" spans="1:21" x14ac:dyDescent="0.35">
      <c r="A526">
        <f>IF(COUNTIF($L$3:L526,L526)=1,A525+1,A525)</f>
        <v>42</v>
      </c>
      <c r="B526">
        <f>IF(COUNTIF($K$3:K526,K526)=1,B525+1,B525)</f>
        <v>7</v>
      </c>
      <c r="C526">
        <f>IF(COUNTIF($J$3:J526,J526)=1,C525+1,C525)</f>
        <v>10</v>
      </c>
      <c r="D526">
        <f>IF(COUNTIF($E$3:E526,E526)=1,D525+1,D525)</f>
        <v>330</v>
      </c>
      <c r="E526" t="str">
        <f t="shared" si="61"/>
        <v>EE10</v>
      </c>
      <c r="F526">
        <f>IF(COUNTIF($G$3:G526,G526)=1,F525+1,F525)</f>
        <v>52</v>
      </c>
      <c r="G526" t="str">
        <f t="shared" si="62"/>
        <v>E10</v>
      </c>
      <c r="I526" s="4" t="s">
        <v>189</v>
      </c>
      <c r="J526" s="4" t="s">
        <v>122</v>
      </c>
      <c r="K526" s="4" t="s">
        <v>15</v>
      </c>
      <c r="L526" s="4" t="s">
        <v>163</v>
      </c>
      <c r="M526" s="4" t="s">
        <v>8</v>
      </c>
      <c r="N526" s="5">
        <v>300</v>
      </c>
      <c r="Q526" t="str">
        <f t="shared" si="63"/>
        <v/>
      </c>
      <c r="R526" t="str">
        <f t="shared" si="64"/>
        <v/>
      </c>
      <c r="S526" t="str">
        <f t="shared" si="65"/>
        <v/>
      </c>
      <c r="T526" t="str">
        <f t="shared" si="66"/>
        <v>BB16</v>
      </c>
      <c r="U526" t="str">
        <f t="shared" si="67"/>
        <v/>
      </c>
    </row>
    <row r="527" spans="1:21" x14ac:dyDescent="0.35">
      <c r="A527">
        <f>IF(COUNTIF($L$3:L527,L527)=1,A526+1,A526)</f>
        <v>42</v>
      </c>
      <c r="B527">
        <f>IF(COUNTIF($K$3:K527,K527)=1,B526+1,B526)</f>
        <v>7</v>
      </c>
      <c r="C527">
        <f>IF(COUNTIF($J$3:J527,J527)=1,C526+1,C526)</f>
        <v>10</v>
      </c>
      <c r="D527">
        <f>IF(COUNTIF($E$3:E527,E527)=1,D526+1,D526)</f>
        <v>331</v>
      </c>
      <c r="E527" t="str">
        <f t="shared" si="61"/>
        <v>EF10</v>
      </c>
      <c r="F527">
        <f>IF(COUNTIF($G$3:G527,G527)=1,F526+1,F526)</f>
        <v>52</v>
      </c>
      <c r="G527" t="str">
        <f t="shared" si="62"/>
        <v>E10</v>
      </c>
      <c r="I527" s="2" t="s">
        <v>189</v>
      </c>
      <c r="J527" s="2" t="s">
        <v>122</v>
      </c>
      <c r="K527" s="2" t="s">
        <v>15</v>
      </c>
      <c r="L527" s="2" t="s">
        <v>18</v>
      </c>
      <c r="M527" s="2" t="s">
        <v>8</v>
      </c>
      <c r="N527" s="3">
        <v>200</v>
      </c>
      <c r="Q527" t="str">
        <f t="shared" si="63"/>
        <v/>
      </c>
      <c r="R527" t="str">
        <f t="shared" si="64"/>
        <v/>
      </c>
      <c r="S527" t="str">
        <f t="shared" si="65"/>
        <v/>
      </c>
      <c r="T527" t="str">
        <f t="shared" si="66"/>
        <v>BC16</v>
      </c>
      <c r="U527" t="str">
        <f t="shared" si="67"/>
        <v/>
      </c>
    </row>
    <row r="528" spans="1:21" x14ac:dyDescent="0.35">
      <c r="A528">
        <f>IF(COUNTIF($L$3:L528,L528)=1,A527+1,A527)</f>
        <v>42</v>
      </c>
      <c r="B528">
        <f>IF(COUNTIF($K$3:K528,K528)=1,B527+1,B527)</f>
        <v>7</v>
      </c>
      <c r="C528">
        <f>IF(COUNTIF($J$3:J528,J528)=1,C527+1,C527)</f>
        <v>10</v>
      </c>
      <c r="D528">
        <f>IF(COUNTIF($E$3:E528,E528)=1,D527+1,D527)</f>
        <v>332</v>
      </c>
      <c r="E528" t="str">
        <f t="shared" si="61"/>
        <v>EG10</v>
      </c>
      <c r="F528">
        <f>IF(COUNTIF($G$3:G528,G528)=1,F527+1,F527)</f>
        <v>52</v>
      </c>
      <c r="G528" t="str">
        <f t="shared" si="62"/>
        <v>E10</v>
      </c>
      <c r="I528" s="4" t="s">
        <v>189</v>
      </c>
      <c r="J528" s="4" t="s">
        <v>122</v>
      </c>
      <c r="K528" s="4" t="s">
        <v>15</v>
      </c>
      <c r="L528" s="4" t="s">
        <v>19</v>
      </c>
      <c r="M528" s="4" t="s">
        <v>8</v>
      </c>
      <c r="N528" s="5">
        <v>1200</v>
      </c>
      <c r="Q528" t="str">
        <f t="shared" si="63"/>
        <v/>
      </c>
      <c r="R528" t="str">
        <f t="shared" si="64"/>
        <v/>
      </c>
      <c r="S528" t="str">
        <f t="shared" si="65"/>
        <v/>
      </c>
      <c r="T528" t="str">
        <f t="shared" si="66"/>
        <v>BD16</v>
      </c>
      <c r="U528" t="str">
        <f t="shared" si="67"/>
        <v/>
      </c>
    </row>
    <row r="529" spans="1:21" x14ac:dyDescent="0.35">
      <c r="A529">
        <f>IF(COUNTIF($L$3:L529,L529)=1,A528+1,A528)</f>
        <v>42</v>
      </c>
      <c r="B529">
        <f>IF(COUNTIF($K$3:K529,K529)=1,B528+1,B528)</f>
        <v>7</v>
      </c>
      <c r="C529">
        <f>IF(COUNTIF($J$3:J529,J529)=1,C528+1,C528)</f>
        <v>10</v>
      </c>
      <c r="D529">
        <f>IF(COUNTIF($E$3:E529,E529)=1,D528+1,D528)</f>
        <v>333</v>
      </c>
      <c r="E529" t="str">
        <f t="shared" si="61"/>
        <v>EH10</v>
      </c>
      <c r="F529">
        <f>IF(COUNTIF($G$3:G529,G529)=1,F528+1,F528)</f>
        <v>52</v>
      </c>
      <c r="G529" t="str">
        <f t="shared" si="62"/>
        <v>E10</v>
      </c>
      <c r="I529" s="2" t="s">
        <v>189</v>
      </c>
      <c r="J529" s="2" t="s">
        <v>122</v>
      </c>
      <c r="K529" s="2" t="s">
        <v>15</v>
      </c>
      <c r="L529" s="2" t="s">
        <v>20</v>
      </c>
      <c r="M529" s="2" t="s">
        <v>8</v>
      </c>
      <c r="N529" s="3">
        <v>145</v>
      </c>
      <c r="Q529" t="str">
        <f t="shared" si="63"/>
        <v/>
      </c>
      <c r="R529" t="str">
        <f t="shared" si="64"/>
        <v/>
      </c>
      <c r="S529" t="str">
        <f t="shared" si="65"/>
        <v/>
      </c>
      <c r="T529" t="str">
        <f t="shared" si="66"/>
        <v>BH16</v>
      </c>
      <c r="U529" t="str">
        <f t="shared" si="67"/>
        <v/>
      </c>
    </row>
    <row r="530" spans="1:21" x14ac:dyDescent="0.35">
      <c r="A530">
        <f>IF(COUNTIF($L$3:L530,L530)=1,A529+1,A529)</f>
        <v>42</v>
      </c>
      <c r="B530">
        <f>IF(COUNTIF($K$3:K530,K530)=1,B529+1,B529)</f>
        <v>7</v>
      </c>
      <c r="C530">
        <f>IF(COUNTIF($J$3:J530,J530)=1,C529+1,C529)</f>
        <v>10</v>
      </c>
      <c r="D530">
        <f>IF(COUNTIF($E$3:E530,E530)=1,D529+1,D529)</f>
        <v>333</v>
      </c>
      <c r="E530" t="str">
        <f t="shared" si="61"/>
        <v>EH10</v>
      </c>
      <c r="F530">
        <f>IF(COUNTIF($G$3:G530,G530)=1,F529+1,F529)</f>
        <v>52</v>
      </c>
      <c r="G530" t="str">
        <f t="shared" si="62"/>
        <v>E10</v>
      </c>
      <c r="I530" s="4" t="s">
        <v>189</v>
      </c>
      <c r="J530" s="4" t="s">
        <v>122</v>
      </c>
      <c r="K530" s="4" t="s">
        <v>15</v>
      </c>
      <c r="L530" s="4" t="s">
        <v>20</v>
      </c>
      <c r="M530" s="4" t="s">
        <v>199</v>
      </c>
      <c r="N530" s="5">
        <v>165</v>
      </c>
      <c r="Q530" t="str">
        <f t="shared" si="63"/>
        <v/>
      </c>
      <c r="R530" t="str">
        <f t="shared" si="64"/>
        <v/>
      </c>
      <c r="S530" t="str">
        <f t="shared" si="65"/>
        <v/>
      </c>
      <c r="T530" t="str">
        <f t="shared" si="66"/>
        <v>C 16</v>
      </c>
      <c r="U530" t="str">
        <f t="shared" si="67"/>
        <v/>
      </c>
    </row>
    <row r="531" spans="1:21" x14ac:dyDescent="0.35">
      <c r="A531">
        <f>IF(COUNTIF($L$3:L531,L531)=1,A530+1,A530)</f>
        <v>42</v>
      </c>
      <c r="B531">
        <f>IF(COUNTIF($K$3:K531,K531)=1,B530+1,B530)</f>
        <v>7</v>
      </c>
      <c r="C531">
        <f>IF(COUNTIF($J$3:J531,J531)=1,C530+1,C530)</f>
        <v>10</v>
      </c>
      <c r="D531">
        <f>IF(COUNTIF($E$3:E531,E531)=1,D530+1,D530)</f>
        <v>334</v>
      </c>
      <c r="E531" t="str">
        <f t="shared" si="61"/>
        <v>EK10</v>
      </c>
      <c r="F531">
        <f>IF(COUNTIF($G$3:G531,G531)=1,F530+1,F530)</f>
        <v>52</v>
      </c>
      <c r="G531" t="str">
        <f t="shared" si="62"/>
        <v>E10</v>
      </c>
      <c r="I531" s="2" t="s">
        <v>189</v>
      </c>
      <c r="J531" s="2" t="s">
        <v>122</v>
      </c>
      <c r="K531" s="2" t="s">
        <v>15</v>
      </c>
      <c r="L531" s="2" t="s">
        <v>21</v>
      </c>
      <c r="M531" s="2" t="s">
        <v>200</v>
      </c>
      <c r="N531" s="3">
        <v>128</v>
      </c>
      <c r="Q531" t="str">
        <f t="shared" si="63"/>
        <v/>
      </c>
      <c r="R531" t="str">
        <f t="shared" si="64"/>
        <v/>
      </c>
      <c r="S531" t="str">
        <f t="shared" si="65"/>
        <v/>
      </c>
      <c r="T531" t="str">
        <f t="shared" si="66"/>
        <v>EA16</v>
      </c>
      <c r="U531" t="str">
        <f t="shared" si="67"/>
        <v/>
      </c>
    </row>
    <row r="532" spans="1:21" x14ac:dyDescent="0.35">
      <c r="A532">
        <f>IF(COUNTIF($L$3:L532,L532)=1,A531+1,A531)</f>
        <v>42</v>
      </c>
      <c r="B532">
        <f>IF(COUNTIF($K$3:K532,K532)=1,B531+1,B531)</f>
        <v>7</v>
      </c>
      <c r="C532">
        <f>IF(COUNTIF($J$3:J532,J532)=1,C531+1,C531)</f>
        <v>10</v>
      </c>
      <c r="D532">
        <f>IF(COUNTIF($E$3:E532,E532)=1,D531+1,D531)</f>
        <v>334</v>
      </c>
      <c r="E532" t="str">
        <f t="shared" si="61"/>
        <v>EK10</v>
      </c>
      <c r="F532">
        <f>IF(COUNTIF($G$3:G532,G532)=1,F531+1,F531)</f>
        <v>52</v>
      </c>
      <c r="G532" t="str">
        <f t="shared" si="62"/>
        <v>E10</v>
      </c>
      <c r="I532" s="4" t="s">
        <v>189</v>
      </c>
      <c r="J532" s="4" t="s">
        <v>122</v>
      </c>
      <c r="K532" s="4" t="s">
        <v>15</v>
      </c>
      <c r="L532" s="4" t="s">
        <v>21</v>
      </c>
      <c r="M532" s="4" t="s">
        <v>201</v>
      </c>
      <c r="N532" s="5">
        <v>5806</v>
      </c>
      <c r="Q532" t="str">
        <f t="shared" si="63"/>
        <v/>
      </c>
      <c r="R532" t="str">
        <f t="shared" si="64"/>
        <v/>
      </c>
      <c r="S532" t="str">
        <f t="shared" si="65"/>
        <v/>
      </c>
      <c r="T532" t="str">
        <f t="shared" si="66"/>
        <v>EB16</v>
      </c>
      <c r="U532" t="str">
        <f t="shared" si="67"/>
        <v/>
      </c>
    </row>
    <row r="533" spans="1:21" x14ac:dyDescent="0.35">
      <c r="A533">
        <f>IF(COUNTIF($L$3:L533,L533)=1,A532+1,A532)</f>
        <v>42</v>
      </c>
      <c r="B533">
        <f>IF(COUNTIF($K$3:K533,K533)=1,B532+1,B532)</f>
        <v>7</v>
      </c>
      <c r="C533">
        <f>IF(COUNTIF($J$3:J533,J533)=1,C532+1,C532)</f>
        <v>10</v>
      </c>
      <c r="D533">
        <f>IF(COUNTIF($E$3:E533,E533)=1,D532+1,D532)</f>
        <v>334</v>
      </c>
      <c r="E533" t="str">
        <f t="shared" si="61"/>
        <v>EK10</v>
      </c>
      <c r="F533">
        <f>IF(COUNTIF($G$3:G533,G533)=1,F532+1,F532)</f>
        <v>52</v>
      </c>
      <c r="G533" t="str">
        <f t="shared" si="62"/>
        <v>E10</v>
      </c>
      <c r="I533" s="2" t="s">
        <v>189</v>
      </c>
      <c r="J533" s="2" t="s">
        <v>122</v>
      </c>
      <c r="K533" s="2" t="s">
        <v>15</v>
      </c>
      <c r="L533" s="2" t="s">
        <v>21</v>
      </c>
      <c r="M533" s="2" t="s">
        <v>203</v>
      </c>
      <c r="N533" s="3">
        <v>66</v>
      </c>
      <c r="Q533" t="str">
        <f t="shared" si="63"/>
        <v/>
      </c>
      <c r="R533" t="str">
        <f t="shared" si="64"/>
        <v/>
      </c>
      <c r="S533" t="str">
        <f t="shared" si="65"/>
        <v/>
      </c>
      <c r="T533" t="str">
        <f t="shared" si="66"/>
        <v>EC16</v>
      </c>
      <c r="U533" t="str">
        <f t="shared" si="67"/>
        <v/>
      </c>
    </row>
    <row r="534" spans="1:21" x14ac:dyDescent="0.35">
      <c r="A534">
        <f>IF(COUNTIF($L$3:L534,L534)=1,A533+1,A533)</f>
        <v>42</v>
      </c>
      <c r="B534">
        <f>IF(COUNTIF($K$3:K534,K534)=1,B533+1,B533)</f>
        <v>7</v>
      </c>
      <c r="C534">
        <f>IF(COUNTIF($J$3:J534,J534)=1,C533+1,C533)</f>
        <v>10</v>
      </c>
      <c r="D534">
        <f>IF(COUNTIF($E$3:E534,E534)=1,D533+1,D533)</f>
        <v>334</v>
      </c>
      <c r="E534" t="str">
        <f t="shared" si="61"/>
        <v>EK10</v>
      </c>
      <c r="F534">
        <f>IF(COUNTIF($G$3:G534,G534)=1,F533+1,F533)</f>
        <v>52</v>
      </c>
      <c r="G534" t="str">
        <f t="shared" si="62"/>
        <v>E10</v>
      </c>
      <c r="I534" s="4" t="s">
        <v>189</v>
      </c>
      <c r="J534" s="4" t="s">
        <v>122</v>
      </c>
      <c r="K534" s="4" t="s">
        <v>15</v>
      </c>
      <c r="L534" s="4" t="s">
        <v>21</v>
      </c>
      <c r="M534" s="4" t="s">
        <v>204</v>
      </c>
      <c r="N534" s="5">
        <v>118</v>
      </c>
      <c r="Q534" t="str">
        <f t="shared" si="63"/>
        <v/>
      </c>
      <c r="R534" t="str">
        <f t="shared" si="64"/>
        <v/>
      </c>
      <c r="S534" t="str">
        <f t="shared" si="65"/>
        <v/>
      </c>
      <c r="T534" t="str">
        <f t="shared" si="66"/>
        <v>ED16</v>
      </c>
      <c r="U534" t="str">
        <f t="shared" si="67"/>
        <v/>
      </c>
    </row>
    <row r="535" spans="1:21" x14ac:dyDescent="0.35">
      <c r="A535">
        <f>IF(COUNTIF($L$3:L535,L535)=1,A534+1,A534)</f>
        <v>42</v>
      </c>
      <c r="B535">
        <f>IF(COUNTIF($K$3:K535,K535)=1,B534+1,B534)</f>
        <v>7</v>
      </c>
      <c r="C535">
        <f>IF(COUNTIF($J$3:J535,J535)=1,C534+1,C534)</f>
        <v>10</v>
      </c>
      <c r="D535">
        <f>IF(COUNTIF($E$3:E535,E535)=1,D534+1,D534)</f>
        <v>335</v>
      </c>
      <c r="E535" t="str">
        <f t="shared" si="61"/>
        <v>EL10</v>
      </c>
      <c r="F535">
        <f>IF(COUNTIF($G$3:G535,G535)=1,F534+1,F534)</f>
        <v>52</v>
      </c>
      <c r="G535" t="str">
        <f t="shared" si="62"/>
        <v>E10</v>
      </c>
      <c r="I535" s="2" t="s">
        <v>189</v>
      </c>
      <c r="J535" s="2" t="s">
        <v>122</v>
      </c>
      <c r="K535" s="2" t="s">
        <v>15</v>
      </c>
      <c r="L535" s="2" t="s">
        <v>22</v>
      </c>
      <c r="M535" s="2" t="s">
        <v>8</v>
      </c>
      <c r="N535" s="3">
        <v>253</v>
      </c>
      <c r="Q535" t="str">
        <f t="shared" si="63"/>
        <v/>
      </c>
      <c r="R535" t="str">
        <f t="shared" si="64"/>
        <v/>
      </c>
      <c r="S535" t="str">
        <f t="shared" si="65"/>
        <v/>
      </c>
      <c r="T535" t="str">
        <f t="shared" si="66"/>
        <v>EE16</v>
      </c>
      <c r="U535" t="str">
        <f t="shared" si="67"/>
        <v/>
      </c>
    </row>
    <row r="536" spans="1:21" x14ac:dyDescent="0.35">
      <c r="A536">
        <f>IF(COUNTIF($L$3:L536,L536)=1,A535+1,A535)</f>
        <v>42</v>
      </c>
      <c r="B536">
        <f>IF(COUNTIF($K$3:K536,K536)=1,B535+1,B535)</f>
        <v>7</v>
      </c>
      <c r="C536">
        <f>IF(COUNTIF($J$3:J536,J536)=1,C535+1,C535)</f>
        <v>10</v>
      </c>
      <c r="D536">
        <f>IF(COUNTIF($E$3:E536,E536)=1,D535+1,D535)</f>
        <v>335</v>
      </c>
      <c r="E536" t="str">
        <f t="shared" si="61"/>
        <v>EL10</v>
      </c>
      <c r="F536">
        <f>IF(COUNTIF($G$3:G536,G536)=1,F535+1,F535)</f>
        <v>52</v>
      </c>
      <c r="G536" t="str">
        <f t="shared" si="62"/>
        <v>E10</v>
      </c>
      <c r="I536" s="4" t="s">
        <v>189</v>
      </c>
      <c r="J536" s="4" t="s">
        <v>122</v>
      </c>
      <c r="K536" s="4" t="s">
        <v>15</v>
      </c>
      <c r="L536" s="4" t="s">
        <v>22</v>
      </c>
      <c r="M536" s="4" t="s">
        <v>205</v>
      </c>
      <c r="N536" s="5">
        <v>70</v>
      </c>
      <c r="Q536" t="str">
        <f t="shared" si="63"/>
        <v/>
      </c>
      <c r="R536" t="str">
        <f t="shared" si="64"/>
        <v/>
      </c>
      <c r="S536" t="str">
        <f t="shared" si="65"/>
        <v/>
      </c>
      <c r="T536" t="str">
        <f t="shared" si="66"/>
        <v>EF16</v>
      </c>
      <c r="U536" t="str">
        <f t="shared" si="67"/>
        <v/>
      </c>
    </row>
    <row r="537" spans="1:21" x14ac:dyDescent="0.35">
      <c r="A537">
        <f>IF(COUNTIF($L$3:L537,L537)=1,A536+1,A536)</f>
        <v>42</v>
      </c>
      <c r="B537">
        <f>IF(COUNTIF($K$3:K537,K537)=1,B536+1,B536)</f>
        <v>7</v>
      </c>
      <c r="C537">
        <f>IF(COUNTIF($J$3:J537,J537)=1,C536+1,C536)</f>
        <v>10</v>
      </c>
      <c r="D537">
        <f>IF(COUNTIF($E$3:E537,E537)=1,D536+1,D536)</f>
        <v>335</v>
      </c>
      <c r="E537" t="str">
        <f t="shared" si="61"/>
        <v>EL10</v>
      </c>
      <c r="F537">
        <f>IF(COUNTIF($G$3:G537,G537)=1,F536+1,F536)</f>
        <v>52</v>
      </c>
      <c r="G537" t="str">
        <f t="shared" si="62"/>
        <v>E10</v>
      </c>
      <c r="I537" s="2" t="s">
        <v>189</v>
      </c>
      <c r="J537" s="2" t="s">
        <v>122</v>
      </c>
      <c r="K537" s="2" t="s">
        <v>15</v>
      </c>
      <c r="L537" s="2" t="s">
        <v>22</v>
      </c>
      <c r="M537" s="2" t="s">
        <v>206</v>
      </c>
      <c r="N537" s="3">
        <v>85</v>
      </c>
      <c r="Q537" t="str">
        <f t="shared" si="63"/>
        <v/>
      </c>
      <c r="R537" t="str">
        <f t="shared" si="64"/>
        <v/>
      </c>
      <c r="S537" t="str">
        <f t="shared" si="65"/>
        <v/>
      </c>
      <c r="T537" t="str">
        <f t="shared" si="66"/>
        <v>EG16</v>
      </c>
      <c r="U537" t="str">
        <f t="shared" si="67"/>
        <v/>
      </c>
    </row>
    <row r="538" spans="1:21" x14ac:dyDescent="0.35">
      <c r="A538">
        <f>IF(COUNTIF($L$3:L538,L538)=1,A537+1,A537)</f>
        <v>42</v>
      </c>
      <c r="B538">
        <f>IF(COUNTIF($K$3:K538,K538)=1,B537+1,B537)</f>
        <v>7</v>
      </c>
      <c r="C538">
        <f>IF(COUNTIF($J$3:J538,J538)=1,C537+1,C537)</f>
        <v>10</v>
      </c>
      <c r="D538">
        <f>IF(COUNTIF($E$3:E538,E538)=1,D537+1,D537)</f>
        <v>335</v>
      </c>
      <c r="E538" t="str">
        <f t="shared" si="61"/>
        <v>EL10</v>
      </c>
      <c r="F538">
        <f>IF(COUNTIF($G$3:G538,G538)=1,F537+1,F537)</f>
        <v>52</v>
      </c>
      <c r="G538" t="str">
        <f t="shared" si="62"/>
        <v>E10</v>
      </c>
      <c r="I538" s="2" t="s">
        <v>189</v>
      </c>
      <c r="J538" s="2" t="s">
        <v>122</v>
      </c>
      <c r="K538" s="2" t="s">
        <v>15</v>
      </c>
      <c r="L538" s="2" t="s">
        <v>22</v>
      </c>
      <c r="M538" s="2" t="s">
        <v>207</v>
      </c>
      <c r="N538" s="3">
        <v>1266</v>
      </c>
      <c r="Q538" t="str">
        <f t="shared" si="63"/>
        <v/>
      </c>
      <c r="R538" t="str">
        <f t="shared" si="64"/>
        <v/>
      </c>
      <c r="S538" t="str">
        <f t="shared" si="65"/>
        <v/>
      </c>
      <c r="T538" t="str">
        <f t="shared" si="66"/>
        <v>EH16</v>
      </c>
      <c r="U538" t="str">
        <f t="shared" si="67"/>
        <v/>
      </c>
    </row>
    <row r="539" spans="1:21" x14ac:dyDescent="0.35">
      <c r="A539">
        <f>IF(COUNTIF($L$3:L539,L539)=1,A538+1,A538)</f>
        <v>42</v>
      </c>
      <c r="B539">
        <f>IF(COUNTIF($K$3:K539,K539)=1,B538+1,B538)</f>
        <v>7</v>
      </c>
      <c r="C539">
        <f>IF(COUNTIF($J$3:J539,J539)=1,C538+1,C538)</f>
        <v>10</v>
      </c>
      <c r="D539">
        <f>IF(COUNTIF($E$3:E539,E539)=1,D538+1,D538)</f>
        <v>335</v>
      </c>
      <c r="E539" t="str">
        <f t="shared" si="61"/>
        <v>EL10</v>
      </c>
      <c r="F539">
        <f>IF(COUNTIF($G$3:G539,G539)=1,F538+1,F538)</f>
        <v>52</v>
      </c>
      <c r="G539" t="str">
        <f t="shared" si="62"/>
        <v>E10</v>
      </c>
      <c r="I539" s="4" t="s">
        <v>189</v>
      </c>
      <c r="J539" s="4" t="s">
        <v>122</v>
      </c>
      <c r="K539" s="4" t="s">
        <v>15</v>
      </c>
      <c r="L539" s="4" t="s">
        <v>22</v>
      </c>
      <c r="M539" s="4" t="s">
        <v>209</v>
      </c>
      <c r="N539" s="5">
        <v>175</v>
      </c>
      <c r="Q539" t="str">
        <f t="shared" si="63"/>
        <v/>
      </c>
      <c r="R539" t="str">
        <f t="shared" si="64"/>
        <v/>
      </c>
      <c r="S539" t="str">
        <f t="shared" si="65"/>
        <v/>
      </c>
      <c r="T539" t="str">
        <f t="shared" si="66"/>
        <v>EK16</v>
      </c>
      <c r="U539" t="str">
        <f t="shared" si="67"/>
        <v/>
      </c>
    </row>
    <row r="540" spans="1:21" x14ac:dyDescent="0.35">
      <c r="A540">
        <f>IF(COUNTIF($L$3:L540,L540)=1,A539+1,A539)</f>
        <v>42</v>
      </c>
      <c r="B540">
        <f>IF(COUNTIF($K$3:K540,K540)=1,B539+1,B539)</f>
        <v>7</v>
      </c>
      <c r="C540">
        <f>IF(COUNTIF($J$3:J540,J540)=1,C539+1,C539)</f>
        <v>10</v>
      </c>
      <c r="D540">
        <f>IF(COUNTIF($E$3:E540,E540)=1,D539+1,D539)</f>
        <v>336</v>
      </c>
      <c r="E540" t="str">
        <f t="shared" si="61"/>
        <v>EM10</v>
      </c>
      <c r="F540">
        <f>IF(COUNTIF($G$3:G540,G540)=1,F539+1,F539)</f>
        <v>52</v>
      </c>
      <c r="G540" t="str">
        <f t="shared" si="62"/>
        <v>E10</v>
      </c>
      <c r="I540" s="2" t="s">
        <v>189</v>
      </c>
      <c r="J540" s="2" t="s">
        <v>122</v>
      </c>
      <c r="K540" s="2" t="s">
        <v>15</v>
      </c>
      <c r="L540" s="2" t="s">
        <v>106</v>
      </c>
      <c r="M540" s="2" t="s">
        <v>8</v>
      </c>
      <c r="N540" s="3">
        <v>3203</v>
      </c>
      <c r="Q540" t="str">
        <f t="shared" si="63"/>
        <v/>
      </c>
      <c r="R540" t="str">
        <f t="shared" si="64"/>
        <v/>
      </c>
      <c r="S540" t="str">
        <f t="shared" si="65"/>
        <v/>
      </c>
      <c r="T540" t="str">
        <f t="shared" si="66"/>
        <v>EL16</v>
      </c>
      <c r="U540" t="str">
        <f t="shared" si="67"/>
        <v/>
      </c>
    </row>
    <row r="541" spans="1:21" x14ac:dyDescent="0.35">
      <c r="A541">
        <f>IF(COUNTIF($L$3:L541,L541)=1,A540+1,A540)</f>
        <v>42</v>
      </c>
      <c r="B541">
        <f>IF(COUNTIF($K$3:K541,K541)=1,B540+1,B540)</f>
        <v>7</v>
      </c>
      <c r="C541">
        <f>IF(COUNTIF($J$3:J541,J541)=1,C540+1,C540)</f>
        <v>10</v>
      </c>
      <c r="D541">
        <f>IF(COUNTIF($E$3:E541,E541)=1,D540+1,D540)</f>
        <v>337</v>
      </c>
      <c r="E541" t="str">
        <f t="shared" si="61"/>
        <v>EN10</v>
      </c>
      <c r="F541">
        <f>IF(COUNTIF($G$3:G541,G541)=1,F540+1,F540)</f>
        <v>52</v>
      </c>
      <c r="G541" t="str">
        <f t="shared" si="62"/>
        <v>E10</v>
      </c>
      <c r="I541" s="4" t="s">
        <v>189</v>
      </c>
      <c r="J541" s="4" t="s">
        <v>122</v>
      </c>
      <c r="K541" s="4" t="s">
        <v>15</v>
      </c>
      <c r="L541" s="4" t="s">
        <v>23</v>
      </c>
      <c r="M541" s="4" t="s">
        <v>8</v>
      </c>
      <c r="N541" s="5">
        <v>1795</v>
      </c>
      <c r="Q541" t="str">
        <f t="shared" si="63"/>
        <v/>
      </c>
      <c r="R541" t="str">
        <f t="shared" si="64"/>
        <v/>
      </c>
      <c r="S541" t="str">
        <f t="shared" si="65"/>
        <v/>
      </c>
      <c r="T541" t="str">
        <f t="shared" si="66"/>
        <v>EM16</v>
      </c>
      <c r="U541" t="str">
        <f t="shared" si="67"/>
        <v/>
      </c>
    </row>
    <row r="542" spans="1:21" x14ac:dyDescent="0.35">
      <c r="A542">
        <f>IF(COUNTIF($L$3:L542,L542)=1,A541+1,A541)</f>
        <v>42</v>
      </c>
      <c r="B542">
        <f>IF(COUNTIF($K$3:K542,K542)=1,B541+1,B541)</f>
        <v>7</v>
      </c>
      <c r="C542">
        <f>IF(COUNTIF($J$3:J542,J542)=1,C541+1,C541)</f>
        <v>10</v>
      </c>
      <c r="D542">
        <f>IF(COUNTIF($E$3:E542,E542)=1,D541+1,D541)</f>
        <v>337</v>
      </c>
      <c r="E542" t="str">
        <f t="shared" si="61"/>
        <v>EN10</v>
      </c>
      <c r="F542">
        <f>IF(COUNTIF($G$3:G542,G542)=1,F541+1,F541)</f>
        <v>52</v>
      </c>
      <c r="G542" t="str">
        <f t="shared" si="62"/>
        <v>E10</v>
      </c>
      <c r="I542" s="2" t="s">
        <v>189</v>
      </c>
      <c r="J542" s="2" t="s">
        <v>122</v>
      </c>
      <c r="K542" s="2" t="s">
        <v>15</v>
      </c>
      <c r="L542" s="2" t="s">
        <v>23</v>
      </c>
      <c r="M542" s="2" t="s">
        <v>212</v>
      </c>
      <c r="N542" s="3">
        <v>42</v>
      </c>
      <c r="Q542" t="str">
        <f t="shared" si="63"/>
        <v/>
      </c>
      <c r="R542" t="str">
        <f t="shared" si="64"/>
        <v/>
      </c>
      <c r="S542" t="str">
        <f t="shared" si="65"/>
        <v/>
      </c>
      <c r="T542" t="str">
        <f t="shared" si="66"/>
        <v>EN16</v>
      </c>
      <c r="U542" t="str">
        <f t="shared" si="67"/>
        <v/>
      </c>
    </row>
    <row r="543" spans="1:21" x14ac:dyDescent="0.35">
      <c r="A543">
        <f>IF(COUNTIF($L$3:L543,L543)=1,A542+1,A542)</f>
        <v>42</v>
      </c>
      <c r="B543">
        <f>IF(COUNTIF($K$3:K543,K543)=1,B542+1,B542)</f>
        <v>7</v>
      </c>
      <c r="C543">
        <f>IF(COUNTIF($J$3:J543,J543)=1,C542+1,C542)</f>
        <v>10</v>
      </c>
      <c r="D543">
        <f>IF(COUNTIF($E$3:E543,E543)=1,D542+1,D542)</f>
        <v>337</v>
      </c>
      <c r="E543" t="str">
        <f t="shared" si="61"/>
        <v>EN10</v>
      </c>
      <c r="F543">
        <f>IF(COUNTIF($G$3:G543,G543)=1,F542+1,F542)</f>
        <v>52</v>
      </c>
      <c r="G543" t="str">
        <f t="shared" si="62"/>
        <v>E10</v>
      </c>
      <c r="I543" s="4" t="s">
        <v>189</v>
      </c>
      <c r="J543" s="4" t="s">
        <v>122</v>
      </c>
      <c r="K543" s="4" t="s">
        <v>15</v>
      </c>
      <c r="L543" s="4" t="s">
        <v>23</v>
      </c>
      <c r="M543" s="4" t="s">
        <v>213</v>
      </c>
      <c r="N543" s="5">
        <v>115</v>
      </c>
      <c r="Q543" t="str">
        <f t="shared" si="63"/>
        <v/>
      </c>
      <c r="R543" t="str">
        <f t="shared" si="64"/>
        <v/>
      </c>
      <c r="S543" t="str">
        <f t="shared" si="65"/>
        <v/>
      </c>
      <c r="T543" t="str">
        <f t="shared" si="66"/>
        <v>EP16</v>
      </c>
      <c r="U543" t="str">
        <f t="shared" si="67"/>
        <v/>
      </c>
    </row>
    <row r="544" spans="1:21" x14ac:dyDescent="0.35">
      <c r="A544">
        <f>IF(COUNTIF($L$3:L544,L544)=1,A543+1,A543)</f>
        <v>42</v>
      </c>
      <c r="B544">
        <f>IF(COUNTIF($K$3:K544,K544)=1,B543+1,B543)</f>
        <v>7</v>
      </c>
      <c r="C544">
        <f>IF(COUNTIF($J$3:J544,J544)=1,C543+1,C543)</f>
        <v>10</v>
      </c>
      <c r="D544">
        <f>IF(COUNTIF($E$3:E544,E544)=1,D543+1,D543)</f>
        <v>338</v>
      </c>
      <c r="E544" t="str">
        <f t="shared" si="61"/>
        <v>EP10</v>
      </c>
      <c r="F544">
        <f>IF(COUNTIF($G$3:G544,G544)=1,F543+1,F543)</f>
        <v>52</v>
      </c>
      <c r="G544" t="str">
        <f t="shared" si="62"/>
        <v>E10</v>
      </c>
      <c r="I544" s="2" t="s">
        <v>189</v>
      </c>
      <c r="J544" s="2" t="s">
        <v>122</v>
      </c>
      <c r="K544" s="2" t="s">
        <v>15</v>
      </c>
      <c r="L544" s="2" t="s">
        <v>24</v>
      </c>
      <c r="M544" s="2" t="s">
        <v>216</v>
      </c>
      <c r="N544" s="3">
        <v>119</v>
      </c>
      <c r="Q544" t="str">
        <f t="shared" si="63"/>
        <v/>
      </c>
      <c r="R544" t="str">
        <f t="shared" si="64"/>
        <v/>
      </c>
      <c r="S544" t="str">
        <f t="shared" si="65"/>
        <v/>
      </c>
      <c r="T544" t="str">
        <f t="shared" si="66"/>
        <v>ER16</v>
      </c>
      <c r="U544" t="str">
        <f t="shared" si="67"/>
        <v/>
      </c>
    </row>
    <row r="545" spans="1:21" x14ac:dyDescent="0.35">
      <c r="A545">
        <f>IF(COUNTIF($L$3:L545,L545)=1,A544+1,A544)</f>
        <v>42</v>
      </c>
      <c r="B545">
        <f>IF(COUNTIF($K$3:K545,K545)=1,B544+1,B544)</f>
        <v>7</v>
      </c>
      <c r="C545">
        <f>IF(COUNTIF($J$3:J545,J545)=1,C544+1,C544)</f>
        <v>10</v>
      </c>
      <c r="D545">
        <f>IF(COUNTIF($E$3:E545,E545)=1,D544+1,D544)</f>
        <v>339</v>
      </c>
      <c r="E545" t="str">
        <f t="shared" si="61"/>
        <v>ER10</v>
      </c>
      <c r="F545">
        <f>IF(COUNTIF($G$3:G545,G545)=1,F544+1,F544)</f>
        <v>52</v>
      </c>
      <c r="G545" t="str">
        <f t="shared" si="62"/>
        <v>E10</v>
      </c>
      <c r="I545" s="4" t="s">
        <v>189</v>
      </c>
      <c r="J545" s="4" t="s">
        <v>122</v>
      </c>
      <c r="K545" s="4" t="s">
        <v>15</v>
      </c>
      <c r="L545" s="4" t="s">
        <v>25</v>
      </c>
      <c r="M545" s="4" t="s">
        <v>8</v>
      </c>
      <c r="N545" s="5">
        <v>50</v>
      </c>
      <c r="Q545" t="str">
        <f t="shared" si="63"/>
        <v/>
      </c>
      <c r="R545" t="str">
        <f t="shared" si="64"/>
        <v/>
      </c>
      <c r="S545" t="str">
        <f t="shared" si="65"/>
        <v/>
      </c>
      <c r="T545" t="str">
        <f t="shared" si="66"/>
        <v>ES16</v>
      </c>
      <c r="U545" t="str">
        <f t="shared" si="67"/>
        <v/>
      </c>
    </row>
    <row r="546" spans="1:21" x14ac:dyDescent="0.35">
      <c r="A546">
        <f>IF(COUNTIF($L$3:L546,L546)=1,A545+1,A545)</f>
        <v>42</v>
      </c>
      <c r="B546">
        <f>IF(COUNTIF($K$3:K546,K546)=1,B545+1,B545)</f>
        <v>7</v>
      </c>
      <c r="C546">
        <f>IF(COUNTIF($J$3:J546,J546)=1,C545+1,C545)</f>
        <v>10</v>
      </c>
      <c r="D546">
        <f>IF(COUNTIF($E$3:E546,E546)=1,D545+1,D545)</f>
        <v>339</v>
      </c>
      <c r="E546" t="str">
        <f t="shared" si="61"/>
        <v>ER10</v>
      </c>
      <c r="F546">
        <f>IF(COUNTIF($G$3:G546,G546)=1,F545+1,F545)</f>
        <v>52</v>
      </c>
      <c r="G546" t="str">
        <f t="shared" si="62"/>
        <v>E10</v>
      </c>
      <c r="I546" s="2" t="s">
        <v>189</v>
      </c>
      <c r="J546" s="2" t="s">
        <v>122</v>
      </c>
      <c r="K546" s="2" t="s">
        <v>15</v>
      </c>
      <c r="L546" s="2" t="s">
        <v>25</v>
      </c>
      <c r="M546" s="2" t="s">
        <v>217</v>
      </c>
      <c r="N546" s="3">
        <v>93</v>
      </c>
      <c r="Q546" t="str">
        <f t="shared" si="63"/>
        <v/>
      </c>
      <c r="R546" t="str">
        <f t="shared" si="64"/>
        <v/>
      </c>
      <c r="S546" t="str">
        <f t="shared" si="65"/>
        <v/>
      </c>
      <c r="T546" t="str">
        <f t="shared" si="66"/>
        <v>EV16</v>
      </c>
      <c r="U546" t="str">
        <f t="shared" si="67"/>
        <v/>
      </c>
    </row>
    <row r="547" spans="1:21" x14ac:dyDescent="0.35">
      <c r="A547">
        <f>IF(COUNTIF($L$3:L547,L547)=1,A546+1,A546)</f>
        <v>42</v>
      </c>
      <c r="B547">
        <f>IF(COUNTIF($K$3:K547,K547)=1,B546+1,B546)</f>
        <v>7</v>
      </c>
      <c r="C547">
        <f>IF(COUNTIF($J$3:J547,J547)=1,C546+1,C546)</f>
        <v>10</v>
      </c>
      <c r="D547">
        <f>IF(COUNTIF($E$3:E547,E547)=1,D546+1,D546)</f>
        <v>339</v>
      </c>
      <c r="E547" t="str">
        <f t="shared" si="61"/>
        <v>ER10</v>
      </c>
      <c r="F547">
        <f>IF(COUNTIF($G$3:G547,G547)=1,F546+1,F546)</f>
        <v>52</v>
      </c>
      <c r="G547" t="str">
        <f t="shared" si="62"/>
        <v>E10</v>
      </c>
      <c r="I547" s="4" t="s">
        <v>189</v>
      </c>
      <c r="J547" s="4" t="s">
        <v>122</v>
      </c>
      <c r="K547" s="4" t="s">
        <v>15</v>
      </c>
      <c r="L547" s="4" t="s">
        <v>25</v>
      </c>
      <c r="M547" s="4" t="s">
        <v>218</v>
      </c>
      <c r="N547" s="5">
        <v>1250</v>
      </c>
      <c r="Q547" t="str">
        <f t="shared" si="63"/>
        <v/>
      </c>
      <c r="R547" t="str">
        <f t="shared" si="64"/>
        <v/>
      </c>
      <c r="S547" t="str">
        <f t="shared" si="65"/>
        <v/>
      </c>
      <c r="T547" t="str">
        <f t="shared" si="66"/>
        <v>EW16</v>
      </c>
      <c r="U547" t="str">
        <f t="shared" si="67"/>
        <v/>
      </c>
    </row>
    <row r="548" spans="1:21" x14ac:dyDescent="0.35">
      <c r="A548">
        <f>IF(COUNTIF($L$3:L548,L548)=1,A547+1,A547)</f>
        <v>42</v>
      </c>
      <c r="B548">
        <f>IF(COUNTIF($K$3:K548,K548)=1,B547+1,B547)</f>
        <v>7</v>
      </c>
      <c r="C548">
        <f>IF(COUNTIF($J$3:J548,J548)=1,C547+1,C547)</f>
        <v>10</v>
      </c>
      <c r="D548">
        <f>IF(COUNTIF($E$3:E548,E548)=1,D547+1,D547)</f>
        <v>339</v>
      </c>
      <c r="E548" t="str">
        <f t="shared" si="61"/>
        <v>ER10</v>
      </c>
      <c r="F548">
        <f>IF(COUNTIF($G$3:G548,G548)=1,F547+1,F547)</f>
        <v>52</v>
      </c>
      <c r="G548" t="str">
        <f t="shared" si="62"/>
        <v>E10</v>
      </c>
      <c r="I548" s="2" t="s">
        <v>189</v>
      </c>
      <c r="J548" s="2" t="s">
        <v>122</v>
      </c>
      <c r="K548" s="2" t="s">
        <v>15</v>
      </c>
      <c r="L548" s="2" t="s">
        <v>25</v>
      </c>
      <c r="M548" s="2" t="s">
        <v>219</v>
      </c>
      <c r="N548" s="3">
        <v>150</v>
      </c>
      <c r="Q548" t="str">
        <f t="shared" si="63"/>
        <v/>
      </c>
      <c r="R548" t="str">
        <f t="shared" si="64"/>
        <v/>
      </c>
      <c r="S548" t="str">
        <f t="shared" si="65"/>
        <v/>
      </c>
      <c r="T548" t="str">
        <f t="shared" si="66"/>
        <v>EY16</v>
      </c>
      <c r="U548" t="str">
        <f t="shared" si="67"/>
        <v/>
      </c>
    </row>
    <row r="549" spans="1:21" x14ac:dyDescent="0.35">
      <c r="A549">
        <f>IF(COUNTIF($L$3:L549,L549)=1,A548+1,A548)</f>
        <v>42</v>
      </c>
      <c r="B549">
        <f>IF(COUNTIF($K$3:K549,K549)=1,B548+1,B548)</f>
        <v>7</v>
      </c>
      <c r="C549">
        <f>IF(COUNTIF($J$3:J549,J549)=1,C548+1,C548)</f>
        <v>10</v>
      </c>
      <c r="D549">
        <f>IF(COUNTIF($E$3:E549,E549)=1,D548+1,D548)</f>
        <v>339</v>
      </c>
      <c r="E549" t="str">
        <f t="shared" si="61"/>
        <v>ER10</v>
      </c>
      <c r="F549">
        <f>IF(COUNTIF($G$3:G549,G549)=1,F548+1,F548)</f>
        <v>52</v>
      </c>
      <c r="G549" t="str">
        <f t="shared" si="62"/>
        <v>E10</v>
      </c>
      <c r="I549" s="4" t="s">
        <v>189</v>
      </c>
      <c r="J549" s="4" t="s">
        <v>122</v>
      </c>
      <c r="K549" s="4" t="s">
        <v>15</v>
      </c>
      <c r="L549" s="4" t="s">
        <v>25</v>
      </c>
      <c r="M549" s="4" t="s">
        <v>220</v>
      </c>
      <c r="N549" s="5">
        <v>16960</v>
      </c>
      <c r="Q549" t="str">
        <f t="shared" si="63"/>
        <v/>
      </c>
      <c r="R549" t="str">
        <f t="shared" si="64"/>
        <v/>
      </c>
      <c r="S549" t="str">
        <f t="shared" si="65"/>
        <v/>
      </c>
      <c r="T549" t="str">
        <f t="shared" si="66"/>
        <v>EZ16</v>
      </c>
      <c r="U549" t="str">
        <f t="shared" si="67"/>
        <v/>
      </c>
    </row>
    <row r="550" spans="1:21" x14ac:dyDescent="0.35">
      <c r="A550">
        <f>IF(COUNTIF($L$3:L550,L550)=1,A549+1,A549)</f>
        <v>42</v>
      </c>
      <c r="B550">
        <f>IF(COUNTIF($K$3:K550,K550)=1,B549+1,B549)</f>
        <v>7</v>
      </c>
      <c r="C550">
        <f>IF(COUNTIF($J$3:J550,J550)=1,C549+1,C549)</f>
        <v>10</v>
      </c>
      <c r="D550">
        <f>IF(COUNTIF($E$3:E550,E550)=1,D549+1,D549)</f>
        <v>340</v>
      </c>
      <c r="E550" t="str">
        <f t="shared" si="61"/>
        <v>ES10</v>
      </c>
      <c r="F550">
        <f>IF(COUNTIF($G$3:G550,G550)=1,F549+1,F549)</f>
        <v>52</v>
      </c>
      <c r="G550" t="str">
        <f t="shared" si="62"/>
        <v>E10</v>
      </c>
      <c r="I550" s="2" t="s">
        <v>189</v>
      </c>
      <c r="J550" s="2" t="s">
        <v>122</v>
      </c>
      <c r="K550" s="2" t="s">
        <v>15</v>
      </c>
      <c r="L550" s="2" t="s">
        <v>164</v>
      </c>
      <c r="M550" s="2" t="s">
        <v>8</v>
      </c>
      <c r="N550" s="3">
        <v>315</v>
      </c>
      <c r="Q550" t="str">
        <f t="shared" si="63"/>
        <v/>
      </c>
      <c r="R550" t="str">
        <f t="shared" si="64"/>
        <v/>
      </c>
      <c r="S550" t="str">
        <f t="shared" si="65"/>
        <v/>
      </c>
      <c r="T550" t="str">
        <f t="shared" si="66"/>
        <v>GA16</v>
      </c>
      <c r="U550" t="str">
        <f t="shared" si="67"/>
        <v/>
      </c>
    </row>
    <row r="551" spans="1:21" x14ac:dyDescent="0.35">
      <c r="A551">
        <f>IF(COUNTIF($L$3:L551,L551)=1,A550+1,A550)</f>
        <v>42</v>
      </c>
      <c r="B551">
        <f>IF(COUNTIF($K$3:K551,K551)=1,B550+1,B550)</f>
        <v>7</v>
      </c>
      <c r="C551">
        <f>IF(COUNTIF($J$3:J551,J551)=1,C550+1,C550)</f>
        <v>10</v>
      </c>
      <c r="D551">
        <f>IF(COUNTIF($E$3:E551,E551)=1,D550+1,D550)</f>
        <v>341</v>
      </c>
      <c r="E551" t="str">
        <f t="shared" si="61"/>
        <v>EV10</v>
      </c>
      <c r="F551">
        <f>IF(COUNTIF($G$3:G551,G551)=1,F550+1,F550)</f>
        <v>52</v>
      </c>
      <c r="G551" t="str">
        <f t="shared" si="62"/>
        <v>E10</v>
      </c>
      <c r="I551" s="4" t="s">
        <v>189</v>
      </c>
      <c r="J551" s="4" t="s">
        <v>122</v>
      </c>
      <c r="K551" s="4" t="s">
        <v>15</v>
      </c>
      <c r="L551" s="4" t="s">
        <v>188</v>
      </c>
      <c r="M551" s="4" t="s">
        <v>8</v>
      </c>
      <c r="N551" s="5">
        <v>48</v>
      </c>
      <c r="Q551" t="str">
        <f t="shared" si="63"/>
        <v/>
      </c>
      <c r="R551" t="str">
        <f t="shared" si="64"/>
        <v/>
      </c>
      <c r="S551" t="str">
        <f t="shared" si="65"/>
        <v/>
      </c>
      <c r="T551" t="str">
        <f t="shared" si="66"/>
        <v>GB16</v>
      </c>
      <c r="U551" t="str">
        <f t="shared" si="67"/>
        <v/>
      </c>
    </row>
    <row r="552" spans="1:21" x14ac:dyDescent="0.35">
      <c r="A552">
        <f>IF(COUNTIF($L$3:L552,L552)=1,A551+1,A551)</f>
        <v>42</v>
      </c>
      <c r="B552">
        <f>IF(COUNTIF($K$3:K552,K552)=1,B551+1,B551)</f>
        <v>7</v>
      </c>
      <c r="C552">
        <f>IF(COUNTIF($J$3:J552,J552)=1,C551+1,C551)</f>
        <v>10</v>
      </c>
      <c r="D552">
        <f>IF(COUNTIF($E$3:E552,E552)=1,D551+1,D551)</f>
        <v>342</v>
      </c>
      <c r="E552" t="str">
        <f t="shared" si="61"/>
        <v>EW10</v>
      </c>
      <c r="F552">
        <f>IF(COUNTIF($G$3:G552,G552)=1,F551+1,F551)</f>
        <v>52</v>
      </c>
      <c r="G552" t="str">
        <f t="shared" si="62"/>
        <v>E10</v>
      </c>
      <c r="I552" s="2" t="s">
        <v>189</v>
      </c>
      <c r="J552" s="2" t="s">
        <v>122</v>
      </c>
      <c r="K552" s="2" t="s">
        <v>15</v>
      </c>
      <c r="L552" s="2" t="s">
        <v>32</v>
      </c>
      <c r="M552" s="2" t="s">
        <v>8</v>
      </c>
      <c r="N552" s="3">
        <v>171</v>
      </c>
      <c r="Q552" t="str">
        <f t="shared" si="63"/>
        <v/>
      </c>
      <c r="R552" t="str">
        <f t="shared" si="64"/>
        <v/>
      </c>
      <c r="S552" t="str">
        <f t="shared" si="65"/>
        <v/>
      </c>
      <c r="T552" t="str">
        <f t="shared" si="66"/>
        <v>GC16</v>
      </c>
      <c r="U552" t="str">
        <f t="shared" si="67"/>
        <v/>
      </c>
    </row>
    <row r="553" spans="1:21" x14ac:dyDescent="0.35">
      <c r="A553">
        <f>IF(COUNTIF($L$3:L553,L553)=1,A552+1,A552)</f>
        <v>42</v>
      </c>
      <c r="B553">
        <f>IF(COUNTIF($K$3:K553,K553)=1,B552+1,B552)</f>
        <v>7</v>
      </c>
      <c r="C553">
        <f>IF(COUNTIF($J$3:J553,J553)=1,C552+1,C552)</f>
        <v>10</v>
      </c>
      <c r="D553">
        <f>IF(COUNTIF($E$3:E553,E553)=1,D552+1,D552)</f>
        <v>343</v>
      </c>
      <c r="E553" t="str">
        <f t="shared" si="61"/>
        <v>EY10</v>
      </c>
      <c r="F553">
        <f>IF(COUNTIF($G$3:G553,G553)=1,F552+1,F552)</f>
        <v>52</v>
      </c>
      <c r="G553" t="str">
        <f t="shared" si="62"/>
        <v>E10</v>
      </c>
      <c r="I553" s="4" t="s">
        <v>189</v>
      </c>
      <c r="J553" s="4" t="s">
        <v>122</v>
      </c>
      <c r="K553" s="4" t="s">
        <v>15</v>
      </c>
      <c r="L553" s="4" t="s">
        <v>107</v>
      </c>
      <c r="M553" s="4" t="s">
        <v>8</v>
      </c>
      <c r="N553" s="5">
        <v>25</v>
      </c>
      <c r="Q553" t="str">
        <f t="shared" si="63"/>
        <v/>
      </c>
      <c r="R553" t="str">
        <f t="shared" si="64"/>
        <v/>
      </c>
      <c r="S553" t="str">
        <f t="shared" si="65"/>
        <v/>
      </c>
      <c r="T553" t="str">
        <f t="shared" si="66"/>
        <v>GD16</v>
      </c>
      <c r="U553" t="str">
        <f t="shared" si="67"/>
        <v/>
      </c>
    </row>
    <row r="554" spans="1:21" x14ac:dyDescent="0.35">
      <c r="A554">
        <f>IF(COUNTIF($L$3:L554,L554)=1,A553+1,A553)</f>
        <v>42</v>
      </c>
      <c r="B554">
        <f>IF(COUNTIF($K$3:K554,K554)=1,B553+1,B553)</f>
        <v>7</v>
      </c>
      <c r="C554">
        <f>IF(COUNTIF($J$3:J554,J554)=1,C553+1,C553)</f>
        <v>10</v>
      </c>
      <c r="D554">
        <f>IF(COUNTIF($E$3:E554,E554)=1,D553+1,D553)</f>
        <v>344</v>
      </c>
      <c r="E554" t="str">
        <f t="shared" si="61"/>
        <v>EZ10</v>
      </c>
      <c r="F554">
        <f>IF(COUNTIF($G$3:G554,G554)=1,F553+1,F553)</f>
        <v>52</v>
      </c>
      <c r="G554" t="str">
        <f t="shared" si="62"/>
        <v>E10</v>
      </c>
      <c r="I554" s="2" t="s">
        <v>189</v>
      </c>
      <c r="J554" s="2" t="s">
        <v>122</v>
      </c>
      <c r="K554" s="2" t="s">
        <v>15</v>
      </c>
      <c r="L554" s="2" t="s">
        <v>108</v>
      </c>
      <c r="M554" s="2" t="s">
        <v>8</v>
      </c>
      <c r="N554" s="3">
        <v>175</v>
      </c>
      <c r="Q554" t="str">
        <f t="shared" si="63"/>
        <v/>
      </c>
      <c r="R554" t="str">
        <f t="shared" si="64"/>
        <v/>
      </c>
      <c r="S554" t="str">
        <f t="shared" si="65"/>
        <v/>
      </c>
      <c r="T554" t="str">
        <f t="shared" si="66"/>
        <v>GF16</v>
      </c>
      <c r="U554" t="str">
        <f t="shared" si="67"/>
        <v/>
      </c>
    </row>
    <row r="555" spans="1:21" x14ac:dyDescent="0.35">
      <c r="A555">
        <f>IF(COUNTIF($L$3:L555,L555)=1,A554+1,A554)</f>
        <v>42</v>
      </c>
      <c r="B555">
        <f>IF(COUNTIF($K$3:K555,K555)=1,B554+1,B554)</f>
        <v>7</v>
      </c>
      <c r="C555">
        <f>IF(COUNTIF($J$3:J555,J555)=1,C554+1,C554)</f>
        <v>10</v>
      </c>
      <c r="D555">
        <f>IF(COUNTIF($E$3:E555,E555)=1,D554+1,D554)</f>
        <v>345</v>
      </c>
      <c r="E555" t="str">
        <f t="shared" si="61"/>
        <v>GA10</v>
      </c>
      <c r="F555">
        <f>IF(COUNTIF($G$3:G555,G555)=1,F554+1,F554)</f>
        <v>53</v>
      </c>
      <c r="G555" t="str">
        <f t="shared" si="62"/>
        <v>G10</v>
      </c>
      <c r="I555" s="4" t="s">
        <v>189</v>
      </c>
      <c r="J555" s="4" t="s">
        <v>122</v>
      </c>
      <c r="K555" s="4" t="s">
        <v>26</v>
      </c>
      <c r="L555" s="4" t="s">
        <v>27</v>
      </c>
      <c r="M555" s="4" t="s">
        <v>8</v>
      </c>
      <c r="N555" s="5">
        <v>950</v>
      </c>
      <c r="Q555" t="str">
        <f t="shared" si="63"/>
        <v/>
      </c>
      <c r="R555" t="str">
        <f t="shared" si="64"/>
        <v/>
      </c>
      <c r="S555" t="str">
        <f t="shared" si="65"/>
        <v/>
      </c>
      <c r="T555" t="str">
        <f t="shared" si="66"/>
        <v>GG16</v>
      </c>
      <c r="U555" t="str">
        <f t="shared" si="67"/>
        <v/>
      </c>
    </row>
    <row r="556" spans="1:21" x14ac:dyDescent="0.35">
      <c r="A556">
        <f>IF(COUNTIF($L$3:L556,L556)=1,A555+1,A555)</f>
        <v>42</v>
      </c>
      <c r="B556">
        <f>IF(COUNTIF($K$3:K556,K556)=1,B555+1,B555)</f>
        <v>7</v>
      </c>
      <c r="C556">
        <f>IF(COUNTIF($J$3:J556,J556)=1,C555+1,C555)</f>
        <v>10</v>
      </c>
      <c r="D556">
        <f>IF(COUNTIF($E$3:E556,E556)=1,D555+1,D555)</f>
        <v>346</v>
      </c>
      <c r="E556" t="str">
        <f t="shared" si="61"/>
        <v>GB10</v>
      </c>
      <c r="F556">
        <f>IF(COUNTIF($G$3:G556,G556)=1,F555+1,F555)</f>
        <v>53</v>
      </c>
      <c r="G556" t="str">
        <f t="shared" si="62"/>
        <v>G10</v>
      </c>
      <c r="I556" s="2" t="s">
        <v>189</v>
      </c>
      <c r="J556" s="2" t="s">
        <v>122</v>
      </c>
      <c r="K556" s="2" t="s">
        <v>26</v>
      </c>
      <c r="L556" s="2" t="s">
        <v>165</v>
      </c>
      <c r="M556" s="2" t="s">
        <v>8</v>
      </c>
      <c r="N556" s="3">
        <v>200</v>
      </c>
      <c r="Q556" t="str">
        <f t="shared" si="63"/>
        <v/>
      </c>
      <c r="R556" t="str">
        <f t="shared" si="64"/>
        <v/>
      </c>
      <c r="S556" t="str">
        <f t="shared" si="65"/>
        <v/>
      </c>
      <c r="T556" t="str">
        <f t="shared" si="66"/>
        <v>AA17</v>
      </c>
      <c r="U556" t="str">
        <f t="shared" si="67"/>
        <v/>
      </c>
    </row>
    <row r="557" spans="1:21" x14ac:dyDescent="0.35">
      <c r="A557">
        <f>IF(COUNTIF($L$3:L557,L557)=1,A556+1,A556)</f>
        <v>42</v>
      </c>
      <c r="B557">
        <f>IF(COUNTIF($K$3:K557,K557)=1,B556+1,B556)</f>
        <v>7</v>
      </c>
      <c r="C557">
        <f>IF(COUNTIF($J$3:J557,J557)=1,C556+1,C556)</f>
        <v>10</v>
      </c>
      <c r="D557">
        <f>IF(COUNTIF($E$3:E557,E557)=1,D556+1,D556)</f>
        <v>347</v>
      </c>
      <c r="E557" t="str">
        <f t="shared" si="61"/>
        <v>GC10</v>
      </c>
      <c r="F557">
        <f>IF(COUNTIF($G$3:G557,G557)=1,F556+1,F556)</f>
        <v>53</v>
      </c>
      <c r="G557" t="str">
        <f t="shared" si="62"/>
        <v>G10</v>
      </c>
      <c r="I557" s="4" t="s">
        <v>189</v>
      </c>
      <c r="J557" s="4" t="s">
        <v>122</v>
      </c>
      <c r="K557" s="4" t="s">
        <v>26</v>
      </c>
      <c r="L557" s="4" t="s">
        <v>28</v>
      </c>
      <c r="M557" s="4" t="s">
        <v>8</v>
      </c>
      <c r="N557" s="5">
        <v>950</v>
      </c>
      <c r="Q557" t="str">
        <f t="shared" si="63"/>
        <v/>
      </c>
      <c r="R557" t="str">
        <f t="shared" si="64"/>
        <v/>
      </c>
      <c r="S557" t="str">
        <f t="shared" si="65"/>
        <v/>
      </c>
      <c r="T557" t="str">
        <f t="shared" si="66"/>
        <v>AC17</v>
      </c>
      <c r="U557" t="str">
        <f t="shared" si="67"/>
        <v/>
      </c>
    </row>
    <row r="558" spans="1:21" x14ac:dyDescent="0.35">
      <c r="A558">
        <f>IF(COUNTIF($L$3:L558,L558)=1,A557+1,A557)</f>
        <v>42</v>
      </c>
      <c r="B558">
        <f>IF(COUNTIF($K$3:K558,K558)=1,B557+1,B557)</f>
        <v>7</v>
      </c>
      <c r="C558">
        <f>IF(COUNTIF($J$3:J558,J558)=1,C557+1,C557)</f>
        <v>10</v>
      </c>
      <c r="D558">
        <f>IF(COUNTIF($E$3:E558,E558)=1,D557+1,D557)</f>
        <v>348</v>
      </c>
      <c r="E558" t="str">
        <f t="shared" si="61"/>
        <v>GD10</v>
      </c>
      <c r="F558">
        <f>IF(COUNTIF($G$3:G558,G558)=1,F557+1,F557)</f>
        <v>53</v>
      </c>
      <c r="G558" t="str">
        <f t="shared" si="62"/>
        <v>G10</v>
      </c>
      <c r="I558" s="4" t="s">
        <v>189</v>
      </c>
      <c r="J558" s="4" t="s">
        <v>122</v>
      </c>
      <c r="K558" s="4" t="s">
        <v>26</v>
      </c>
      <c r="L558" s="4" t="s">
        <v>29</v>
      </c>
      <c r="M558" s="4" t="s">
        <v>8</v>
      </c>
      <c r="N558" s="5">
        <v>250</v>
      </c>
      <c r="Q558" t="str">
        <f t="shared" si="63"/>
        <v/>
      </c>
      <c r="R558" t="str">
        <f t="shared" si="64"/>
        <v/>
      </c>
      <c r="S558" t="str">
        <f t="shared" si="65"/>
        <v/>
      </c>
      <c r="T558" t="str">
        <f t="shared" si="66"/>
        <v>AE17</v>
      </c>
      <c r="U558" t="str">
        <f t="shared" si="67"/>
        <v/>
      </c>
    </row>
    <row r="559" spans="1:21" x14ac:dyDescent="0.35">
      <c r="A559">
        <f>IF(COUNTIF($L$3:L559,L559)=1,A558+1,A558)</f>
        <v>42</v>
      </c>
      <c r="B559">
        <f>IF(COUNTIF($K$3:K559,K559)=1,B558+1,B558)</f>
        <v>7</v>
      </c>
      <c r="C559">
        <f>IF(COUNTIF($J$3:J559,J559)=1,C558+1,C558)</f>
        <v>10</v>
      </c>
      <c r="D559">
        <f>IF(COUNTIF($E$3:E559,E559)=1,D558+1,D558)</f>
        <v>349</v>
      </c>
      <c r="E559" t="str">
        <f t="shared" si="61"/>
        <v>GF10</v>
      </c>
      <c r="F559">
        <f>IF(COUNTIF($G$3:G559,G559)=1,F558+1,F558)</f>
        <v>53</v>
      </c>
      <c r="G559" t="str">
        <f t="shared" si="62"/>
        <v>G10</v>
      </c>
      <c r="I559" s="2" t="s">
        <v>189</v>
      </c>
      <c r="J559" s="2" t="s">
        <v>122</v>
      </c>
      <c r="K559" s="2" t="s">
        <v>26</v>
      </c>
      <c r="L559" s="2" t="s">
        <v>167</v>
      </c>
      <c r="M559" s="2" t="s">
        <v>8</v>
      </c>
      <c r="N559" s="3">
        <v>550</v>
      </c>
      <c r="Q559" t="str">
        <f t="shared" si="63"/>
        <v/>
      </c>
      <c r="R559" t="str">
        <f t="shared" si="64"/>
        <v/>
      </c>
      <c r="S559" t="str">
        <f t="shared" si="65"/>
        <v/>
      </c>
      <c r="T559" t="str">
        <f t="shared" si="66"/>
        <v>BA17</v>
      </c>
      <c r="U559" t="str">
        <f t="shared" si="67"/>
        <v/>
      </c>
    </row>
    <row r="560" spans="1:21" x14ac:dyDescent="0.35">
      <c r="A560">
        <f>IF(COUNTIF($L$3:L560,L560)=1,A559+1,A559)</f>
        <v>42</v>
      </c>
      <c r="B560">
        <f>IF(COUNTIF($K$3:K560,K560)=1,B559+1,B559)</f>
        <v>7</v>
      </c>
      <c r="C560">
        <f>IF(COUNTIF($J$3:J560,J560)=1,C559+1,C559)</f>
        <v>10</v>
      </c>
      <c r="D560">
        <f>IF(COUNTIF($E$3:E560,E560)=1,D559+1,D559)</f>
        <v>350</v>
      </c>
      <c r="E560" t="str">
        <f t="shared" si="61"/>
        <v>GG10</v>
      </c>
      <c r="F560">
        <f>IF(COUNTIF($G$3:G560,G560)=1,F559+1,F559)</f>
        <v>53</v>
      </c>
      <c r="G560" t="str">
        <f t="shared" si="62"/>
        <v>G10</v>
      </c>
      <c r="I560" s="4" t="s">
        <v>189</v>
      </c>
      <c r="J560" s="4" t="s">
        <v>122</v>
      </c>
      <c r="K560" s="4" t="s">
        <v>26</v>
      </c>
      <c r="L560" s="4" t="s">
        <v>169</v>
      </c>
      <c r="M560" s="4" t="s">
        <v>8</v>
      </c>
      <c r="N560" s="5">
        <v>300</v>
      </c>
      <c r="Q560" t="str">
        <f t="shared" si="63"/>
        <v/>
      </c>
      <c r="R560" t="str">
        <f t="shared" si="64"/>
        <v/>
      </c>
      <c r="S560" t="str">
        <f t="shared" si="65"/>
        <v/>
      </c>
      <c r="T560" t="str">
        <f t="shared" si="66"/>
        <v>BB17</v>
      </c>
      <c r="U560" t="str">
        <f t="shared" si="67"/>
        <v/>
      </c>
    </row>
    <row r="561" spans="1:21" x14ac:dyDescent="0.35">
      <c r="A561">
        <f>IF(COUNTIF($L$3:L561,L561)=1,A560+1,A560)</f>
        <v>42</v>
      </c>
      <c r="B561">
        <f>IF(COUNTIF($K$3:K561,K561)=1,B560+1,B560)</f>
        <v>7</v>
      </c>
      <c r="C561">
        <f>IF(COUNTIF($J$3:J561,J561)=1,C560+1,C560)</f>
        <v>11</v>
      </c>
      <c r="D561">
        <f>IF(COUNTIF($E$3:E561,E561)=1,D560+1,D560)</f>
        <v>351</v>
      </c>
      <c r="E561" t="str">
        <f t="shared" si="61"/>
        <v>AA11</v>
      </c>
      <c r="F561">
        <f>IF(COUNTIF($G$3:G561,G561)=1,F560+1,F560)</f>
        <v>54</v>
      </c>
      <c r="G561" t="str">
        <f t="shared" si="62"/>
        <v>A11</v>
      </c>
      <c r="I561" s="2" t="s">
        <v>189</v>
      </c>
      <c r="J561" s="2" t="s">
        <v>123</v>
      </c>
      <c r="K561" s="2" t="s">
        <v>5</v>
      </c>
      <c r="L561" s="2" t="s">
        <v>153</v>
      </c>
      <c r="M561" s="2" t="s">
        <v>8</v>
      </c>
      <c r="N561" s="3">
        <v>68733</v>
      </c>
      <c r="Q561" t="str">
        <f t="shared" si="63"/>
        <v/>
      </c>
      <c r="R561" t="str">
        <f t="shared" si="64"/>
        <v/>
      </c>
      <c r="S561" t="str">
        <f t="shared" si="65"/>
        <v/>
      </c>
      <c r="T561" t="str">
        <f t="shared" si="66"/>
        <v>BC17</v>
      </c>
      <c r="U561" t="str">
        <f t="shared" si="67"/>
        <v/>
      </c>
    </row>
    <row r="562" spans="1:21" x14ac:dyDescent="0.35">
      <c r="A562">
        <f>IF(COUNTIF($L$3:L562,L562)=1,A561+1,A561)</f>
        <v>42</v>
      </c>
      <c r="B562">
        <f>IF(COUNTIF($K$3:K562,K562)=1,B561+1,B561)</f>
        <v>7</v>
      </c>
      <c r="C562">
        <f>IF(COUNTIF($J$3:J562,J562)=1,C561+1,C561)</f>
        <v>11</v>
      </c>
      <c r="D562">
        <f>IF(COUNTIF($E$3:E562,E562)=1,D561+1,D561)</f>
        <v>352</v>
      </c>
      <c r="E562" t="str">
        <f t="shared" si="61"/>
        <v>AC11</v>
      </c>
      <c r="F562">
        <f>IF(COUNTIF($G$3:G562,G562)=1,F561+1,F561)</f>
        <v>54</v>
      </c>
      <c r="G562" t="str">
        <f t="shared" si="62"/>
        <v>A11</v>
      </c>
      <c r="I562" s="4" t="s">
        <v>189</v>
      </c>
      <c r="J562" s="4" t="s">
        <v>123</v>
      </c>
      <c r="K562" s="4" t="s">
        <v>5</v>
      </c>
      <c r="L562" s="4" t="s">
        <v>7</v>
      </c>
      <c r="M562" s="4" t="s">
        <v>8</v>
      </c>
      <c r="N562" s="5">
        <v>26848</v>
      </c>
      <c r="Q562" t="str">
        <f t="shared" si="63"/>
        <v/>
      </c>
      <c r="R562" t="str">
        <f t="shared" si="64"/>
        <v/>
      </c>
      <c r="S562" t="str">
        <f t="shared" si="65"/>
        <v/>
      </c>
      <c r="T562" t="str">
        <f t="shared" si="66"/>
        <v>BD17</v>
      </c>
      <c r="U562" t="str">
        <f t="shared" si="67"/>
        <v/>
      </c>
    </row>
    <row r="563" spans="1:21" x14ac:dyDescent="0.35">
      <c r="A563">
        <f>IF(COUNTIF($L$3:L563,L563)=1,A562+1,A562)</f>
        <v>42</v>
      </c>
      <c r="B563">
        <f>IF(COUNTIF($K$3:K563,K563)=1,B562+1,B562)</f>
        <v>7</v>
      </c>
      <c r="C563">
        <f>IF(COUNTIF($J$3:J563,J563)=1,C562+1,C562)</f>
        <v>11</v>
      </c>
      <c r="D563">
        <f>IF(COUNTIF($E$3:E563,E563)=1,D562+1,D562)</f>
        <v>353</v>
      </c>
      <c r="E563" t="str">
        <f t="shared" si="61"/>
        <v>AE11</v>
      </c>
      <c r="F563">
        <f>IF(COUNTIF($G$3:G563,G563)=1,F562+1,F562)</f>
        <v>54</v>
      </c>
      <c r="G563" t="str">
        <f t="shared" si="62"/>
        <v>A11</v>
      </c>
      <c r="I563" s="2" t="s">
        <v>189</v>
      </c>
      <c r="J563" s="2" t="s">
        <v>123</v>
      </c>
      <c r="K563" s="2" t="s">
        <v>5</v>
      </c>
      <c r="L563" s="2" t="s">
        <v>126</v>
      </c>
      <c r="M563" s="2" t="s">
        <v>8</v>
      </c>
      <c r="N563" s="3">
        <v>510</v>
      </c>
      <c r="Q563" t="str">
        <f t="shared" si="63"/>
        <v/>
      </c>
      <c r="R563" t="str">
        <f t="shared" si="64"/>
        <v/>
      </c>
      <c r="S563" t="str">
        <f t="shared" si="65"/>
        <v/>
      </c>
      <c r="T563" t="str">
        <f t="shared" si="66"/>
        <v>BH17</v>
      </c>
      <c r="U563" t="str">
        <f t="shared" si="67"/>
        <v/>
      </c>
    </row>
    <row r="564" spans="1:21" x14ac:dyDescent="0.35">
      <c r="A564">
        <f>IF(COUNTIF($L$3:L564,L564)=1,A563+1,A563)</f>
        <v>42</v>
      </c>
      <c r="B564">
        <f>IF(COUNTIF($K$3:K564,K564)=1,B563+1,B563)</f>
        <v>7</v>
      </c>
      <c r="C564">
        <f>IF(COUNTIF($J$3:J564,J564)=1,C563+1,C563)</f>
        <v>11</v>
      </c>
      <c r="D564">
        <f>IF(COUNTIF($E$3:E564,E564)=1,D563+1,D563)</f>
        <v>354</v>
      </c>
      <c r="E564" t="str">
        <f t="shared" si="61"/>
        <v>AU11</v>
      </c>
      <c r="F564">
        <f>IF(COUNTIF($G$3:G564,G564)=1,F563+1,F563)</f>
        <v>54</v>
      </c>
      <c r="G564" t="str">
        <f t="shared" si="62"/>
        <v>A11</v>
      </c>
      <c r="I564" s="4" t="s">
        <v>189</v>
      </c>
      <c r="J564" s="4" t="s">
        <v>123</v>
      </c>
      <c r="K564" s="4" t="s">
        <v>5</v>
      </c>
      <c r="L564" s="4" t="s">
        <v>157</v>
      </c>
      <c r="M564" s="4" t="s">
        <v>8</v>
      </c>
      <c r="N564" s="5">
        <v>4500</v>
      </c>
      <c r="Q564" t="str">
        <f t="shared" si="63"/>
        <v/>
      </c>
      <c r="R564" t="str">
        <f t="shared" si="64"/>
        <v/>
      </c>
      <c r="S564" t="str">
        <f t="shared" si="65"/>
        <v/>
      </c>
      <c r="T564" t="str">
        <f t="shared" si="66"/>
        <v>C 17</v>
      </c>
      <c r="U564" t="str">
        <f t="shared" si="67"/>
        <v/>
      </c>
    </row>
    <row r="565" spans="1:21" x14ac:dyDescent="0.35">
      <c r="A565">
        <f>IF(COUNTIF($L$3:L565,L565)=1,A564+1,A564)</f>
        <v>42</v>
      </c>
      <c r="B565">
        <f>IF(COUNTIF($K$3:K565,K565)=1,B564+1,B564)</f>
        <v>7</v>
      </c>
      <c r="C565">
        <f>IF(COUNTIF($J$3:J565,J565)=1,C564+1,C564)</f>
        <v>11</v>
      </c>
      <c r="D565">
        <f>IF(COUNTIF($E$3:E565,E565)=1,D564+1,D564)</f>
        <v>355</v>
      </c>
      <c r="E565" t="str">
        <f t="shared" si="61"/>
        <v>BA11</v>
      </c>
      <c r="F565">
        <f>IF(COUNTIF($G$3:G565,G565)=1,F564+1,F564)</f>
        <v>55</v>
      </c>
      <c r="G565" t="str">
        <f t="shared" si="62"/>
        <v>B11</v>
      </c>
      <c r="I565" s="2" t="s">
        <v>189</v>
      </c>
      <c r="J565" s="2" t="s">
        <v>123</v>
      </c>
      <c r="K565" s="2" t="s">
        <v>9</v>
      </c>
      <c r="L565" s="2" t="s">
        <v>10</v>
      </c>
      <c r="M565" s="2" t="s">
        <v>8</v>
      </c>
      <c r="N565" s="3">
        <v>5952</v>
      </c>
      <c r="Q565" t="str">
        <f t="shared" si="63"/>
        <v/>
      </c>
      <c r="R565" t="str">
        <f t="shared" si="64"/>
        <v/>
      </c>
      <c r="S565" t="str">
        <f t="shared" si="65"/>
        <v/>
      </c>
      <c r="T565" t="str">
        <f t="shared" si="66"/>
        <v>EA17</v>
      </c>
      <c r="U565" t="str">
        <f t="shared" si="67"/>
        <v/>
      </c>
    </row>
    <row r="566" spans="1:21" x14ac:dyDescent="0.35">
      <c r="A566">
        <f>IF(COUNTIF($L$3:L566,L566)=1,A565+1,A565)</f>
        <v>42</v>
      </c>
      <c r="B566">
        <f>IF(COUNTIF($K$3:K566,K566)=1,B565+1,B565)</f>
        <v>7</v>
      </c>
      <c r="C566">
        <f>IF(COUNTIF($J$3:J566,J566)=1,C565+1,C565)</f>
        <v>11</v>
      </c>
      <c r="D566">
        <f>IF(COUNTIF($E$3:E566,E566)=1,D565+1,D565)</f>
        <v>356</v>
      </c>
      <c r="E566" t="str">
        <f t="shared" si="61"/>
        <v>BB11</v>
      </c>
      <c r="F566">
        <f>IF(COUNTIF($G$3:G566,G566)=1,F565+1,F565)</f>
        <v>55</v>
      </c>
      <c r="G566" t="str">
        <f t="shared" si="62"/>
        <v>B11</v>
      </c>
      <c r="I566" s="4" t="s">
        <v>189</v>
      </c>
      <c r="J566" s="4" t="s">
        <v>123</v>
      </c>
      <c r="K566" s="4" t="s">
        <v>9</v>
      </c>
      <c r="L566" s="4" t="s">
        <v>11</v>
      </c>
      <c r="M566" s="4" t="s">
        <v>8</v>
      </c>
      <c r="N566" s="5">
        <v>8997</v>
      </c>
      <c r="Q566" t="str">
        <f t="shared" si="63"/>
        <v/>
      </c>
      <c r="R566" t="str">
        <f t="shared" si="64"/>
        <v/>
      </c>
      <c r="S566" t="str">
        <f t="shared" si="65"/>
        <v/>
      </c>
      <c r="T566" t="str">
        <f t="shared" si="66"/>
        <v>EB17</v>
      </c>
      <c r="U566" t="str">
        <f t="shared" si="67"/>
        <v/>
      </c>
    </row>
    <row r="567" spans="1:21" x14ac:dyDescent="0.35">
      <c r="A567">
        <f>IF(COUNTIF($L$3:L567,L567)=1,A566+1,A566)</f>
        <v>42</v>
      </c>
      <c r="B567">
        <f>IF(COUNTIF($K$3:K567,K567)=1,B566+1,B566)</f>
        <v>7</v>
      </c>
      <c r="C567">
        <f>IF(COUNTIF($J$3:J567,J567)=1,C566+1,C566)</f>
        <v>11</v>
      </c>
      <c r="D567">
        <f>IF(COUNTIF($E$3:E567,E567)=1,D566+1,D566)</f>
        <v>357</v>
      </c>
      <c r="E567" t="str">
        <f t="shared" si="61"/>
        <v>BC11</v>
      </c>
      <c r="F567">
        <f>IF(COUNTIF($G$3:G567,G567)=1,F566+1,F566)</f>
        <v>55</v>
      </c>
      <c r="G567" t="str">
        <f t="shared" si="62"/>
        <v>B11</v>
      </c>
      <c r="I567" s="2" t="s">
        <v>189</v>
      </c>
      <c r="J567" s="2" t="s">
        <v>123</v>
      </c>
      <c r="K567" s="2" t="s">
        <v>9</v>
      </c>
      <c r="L567" s="2" t="s">
        <v>12</v>
      </c>
      <c r="M567" s="2" t="s">
        <v>8</v>
      </c>
      <c r="N567" s="3">
        <v>835</v>
      </c>
      <c r="Q567" t="str">
        <f t="shared" si="63"/>
        <v/>
      </c>
      <c r="R567" t="str">
        <f t="shared" si="64"/>
        <v/>
      </c>
      <c r="S567" t="str">
        <f t="shared" si="65"/>
        <v/>
      </c>
      <c r="T567" t="str">
        <f t="shared" si="66"/>
        <v>EC17</v>
      </c>
      <c r="U567" t="str">
        <f t="shared" si="67"/>
        <v/>
      </c>
    </row>
    <row r="568" spans="1:21" x14ac:dyDescent="0.35">
      <c r="A568">
        <f>IF(COUNTIF($L$3:L568,L568)=1,A567+1,A567)</f>
        <v>42</v>
      </c>
      <c r="B568">
        <f>IF(COUNTIF($K$3:K568,K568)=1,B567+1,B567)</f>
        <v>7</v>
      </c>
      <c r="C568">
        <f>IF(COUNTIF($J$3:J568,J568)=1,C567+1,C567)</f>
        <v>11</v>
      </c>
      <c r="D568">
        <f>IF(COUNTIF($E$3:E568,E568)=1,D567+1,D567)</f>
        <v>358</v>
      </c>
      <c r="E568" t="str">
        <f t="shared" si="61"/>
        <v>BD11</v>
      </c>
      <c r="F568">
        <f>IF(COUNTIF($G$3:G568,G568)=1,F567+1,F567)</f>
        <v>55</v>
      </c>
      <c r="G568" t="str">
        <f t="shared" si="62"/>
        <v>B11</v>
      </c>
      <c r="I568" s="4" t="s">
        <v>189</v>
      </c>
      <c r="J568" s="4" t="s">
        <v>123</v>
      </c>
      <c r="K568" s="4" t="s">
        <v>9</v>
      </c>
      <c r="L568" s="4" t="s">
        <v>13</v>
      </c>
      <c r="M568" s="4" t="s">
        <v>8</v>
      </c>
      <c r="N568" s="5">
        <v>14608</v>
      </c>
      <c r="Q568" t="str">
        <f t="shared" si="63"/>
        <v/>
      </c>
      <c r="R568" t="str">
        <f t="shared" si="64"/>
        <v/>
      </c>
      <c r="S568" t="str">
        <f t="shared" si="65"/>
        <v/>
      </c>
      <c r="T568" t="str">
        <f t="shared" si="66"/>
        <v>ED17</v>
      </c>
      <c r="U568" t="str">
        <f t="shared" si="67"/>
        <v/>
      </c>
    </row>
    <row r="569" spans="1:21" x14ac:dyDescent="0.35">
      <c r="A569">
        <f>IF(COUNTIF($L$3:L569,L569)=1,A568+1,A568)</f>
        <v>42</v>
      </c>
      <c r="B569">
        <f>IF(COUNTIF($K$3:K569,K569)=1,B568+1,B568)</f>
        <v>7</v>
      </c>
      <c r="C569">
        <f>IF(COUNTIF($J$3:J569,J569)=1,C568+1,C568)</f>
        <v>11</v>
      </c>
      <c r="D569">
        <f>IF(COUNTIF($E$3:E569,E569)=1,D568+1,D568)</f>
        <v>359</v>
      </c>
      <c r="E569" t="str">
        <f t="shared" si="61"/>
        <v>BH11</v>
      </c>
      <c r="F569">
        <f>IF(COUNTIF($G$3:G569,G569)=1,F568+1,F568)</f>
        <v>55</v>
      </c>
      <c r="G569" t="str">
        <f t="shared" si="62"/>
        <v>B11</v>
      </c>
      <c r="I569" s="2" t="s">
        <v>189</v>
      </c>
      <c r="J569" s="2" t="s">
        <v>123</v>
      </c>
      <c r="K569" s="2" t="s">
        <v>9</v>
      </c>
      <c r="L569" s="2" t="s">
        <v>14</v>
      </c>
      <c r="M569" s="2" t="s">
        <v>8</v>
      </c>
      <c r="N569" s="3">
        <v>1392</v>
      </c>
      <c r="Q569" t="str">
        <f t="shared" si="63"/>
        <v/>
      </c>
      <c r="R569" t="str">
        <f t="shared" si="64"/>
        <v/>
      </c>
      <c r="S569" t="str">
        <f t="shared" si="65"/>
        <v/>
      </c>
      <c r="T569" t="str">
        <f t="shared" si="66"/>
        <v>EE17</v>
      </c>
      <c r="U569" t="str">
        <f t="shared" si="67"/>
        <v/>
      </c>
    </row>
    <row r="570" spans="1:21" x14ac:dyDescent="0.35">
      <c r="A570">
        <f>IF(COUNTIF($L$3:L570,L570)=1,A569+1,A569)</f>
        <v>42</v>
      </c>
      <c r="B570">
        <f>IF(COUNTIF($K$3:K570,K570)=1,B569+1,B569)</f>
        <v>7</v>
      </c>
      <c r="C570">
        <f>IF(COUNTIF($J$3:J570,J570)=1,C569+1,C569)</f>
        <v>11</v>
      </c>
      <c r="D570">
        <f>IF(COUNTIF($E$3:E570,E570)=1,D569+1,D569)</f>
        <v>360</v>
      </c>
      <c r="E570" t="str">
        <f t="shared" si="61"/>
        <v>C 11</v>
      </c>
      <c r="F570">
        <f>IF(COUNTIF($G$3:G570,G570)=1,F569+1,F569)</f>
        <v>56</v>
      </c>
      <c r="G570" t="str">
        <f t="shared" si="62"/>
        <v>C11</v>
      </c>
      <c r="I570" s="4" t="s">
        <v>189</v>
      </c>
      <c r="J570" s="4" t="s">
        <v>123</v>
      </c>
      <c r="K570" s="4" t="s">
        <v>52</v>
      </c>
      <c r="L570" s="4" t="s">
        <v>190</v>
      </c>
      <c r="M570" s="4" t="s">
        <v>8</v>
      </c>
      <c r="N570" s="5">
        <v>1950</v>
      </c>
      <c r="Q570" t="str">
        <f t="shared" si="63"/>
        <v/>
      </c>
      <c r="R570" t="str">
        <f t="shared" si="64"/>
        <v/>
      </c>
      <c r="S570" t="str">
        <f t="shared" si="65"/>
        <v/>
      </c>
      <c r="T570" t="str">
        <f t="shared" si="66"/>
        <v>EF17</v>
      </c>
      <c r="U570" t="str">
        <f t="shared" si="67"/>
        <v/>
      </c>
    </row>
    <row r="571" spans="1:21" x14ac:dyDescent="0.35">
      <c r="A571">
        <f>IF(COUNTIF($L$3:L571,L571)=1,A570+1,A570)</f>
        <v>42</v>
      </c>
      <c r="B571">
        <f>IF(COUNTIF($K$3:K571,K571)=1,B570+1,B570)</f>
        <v>7</v>
      </c>
      <c r="C571">
        <f>IF(COUNTIF($J$3:J571,J571)=1,C570+1,C570)</f>
        <v>11</v>
      </c>
      <c r="D571">
        <f>IF(COUNTIF($E$3:E571,E571)=1,D570+1,D570)</f>
        <v>361</v>
      </c>
      <c r="E571" t="str">
        <f t="shared" si="61"/>
        <v>EA11</v>
      </c>
      <c r="F571">
        <f>IF(COUNTIF($G$3:G571,G571)=1,F570+1,F570)</f>
        <v>57</v>
      </c>
      <c r="G571" t="str">
        <f t="shared" si="62"/>
        <v>E11</v>
      </c>
      <c r="I571" s="2" t="s">
        <v>189</v>
      </c>
      <c r="J571" s="2" t="s">
        <v>123</v>
      </c>
      <c r="K571" s="2" t="s">
        <v>15</v>
      </c>
      <c r="L571" s="2" t="s">
        <v>16</v>
      </c>
      <c r="M571" s="2" t="s">
        <v>8</v>
      </c>
      <c r="N571" s="3">
        <v>600</v>
      </c>
      <c r="Q571" t="str">
        <f t="shared" si="63"/>
        <v/>
      </c>
      <c r="R571" t="str">
        <f t="shared" si="64"/>
        <v/>
      </c>
      <c r="S571" t="str">
        <f t="shared" si="65"/>
        <v/>
      </c>
      <c r="T571" t="str">
        <f t="shared" si="66"/>
        <v>EG17</v>
      </c>
      <c r="U571" t="str">
        <f t="shared" si="67"/>
        <v/>
      </c>
    </row>
    <row r="572" spans="1:21" x14ac:dyDescent="0.35">
      <c r="A572">
        <f>IF(COUNTIF($L$3:L572,L572)=1,A571+1,A571)</f>
        <v>42</v>
      </c>
      <c r="B572">
        <f>IF(COUNTIF($K$3:K572,K572)=1,B571+1,B571)</f>
        <v>7</v>
      </c>
      <c r="C572">
        <f>IF(COUNTIF($J$3:J572,J572)=1,C571+1,C571)</f>
        <v>11</v>
      </c>
      <c r="D572">
        <f>IF(COUNTIF($E$3:E572,E572)=1,D571+1,D571)</f>
        <v>362</v>
      </c>
      <c r="E572" t="str">
        <f t="shared" si="61"/>
        <v>EB11</v>
      </c>
      <c r="F572">
        <f>IF(COUNTIF($G$3:G572,G572)=1,F571+1,F571)</f>
        <v>57</v>
      </c>
      <c r="G572" t="str">
        <f t="shared" si="62"/>
        <v>E11</v>
      </c>
      <c r="I572" s="4" t="s">
        <v>189</v>
      </c>
      <c r="J572" s="4" t="s">
        <v>123</v>
      </c>
      <c r="K572" s="4" t="s">
        <v>15</v>
      </c>
      <c r="L572" s="4" t="s">
        <v>17</v>
      </c>
      <c r="M572" s="4" t="s">
        <v>8</v>
      </c>
      <c r="N572" s="5">
        <v>50</v>
      </c>
      <c r="Q572" t="str">
        <f t="shared" si="63"/>
        <v/>
      </c>
      <c r="R572" t="str">
        <f t="shared" si="64"/>
        <v/>
      </c>
      <c r="S572" t="str">
        <f t="shared" si="65"/>
        <v/>
      </c>
      <c r="T572" t="str">
        <f t="shared" si="66"/>
        <v>EH17</v>
      </c>
      <c r="U572" t="str">
        <f t="shared" si="67"/>
        <v/>
      </c>
    </row>
    <row r="573" spans="1:21" x14ac:dyDescent="0.35">
      <c r="A573">
        <f>IF(COUNTIF($L$3:L573,L573)=1,A572+1,A572)</f>
        <v>42</v>
      </c>
      <c r="B573">
        <f>IF(COUNTIF($K$3:K573,K573)=1,B572+1,B572)</f>
        <v>7</v>
      </c>
      <c r="C573">
        <f>IF(COUNTIF($J$3:J573,J573)=1,C572+1,C572)</f>
        <v>11</v>
      </c>
      <c r="D573">
        <f>IF(COUNTIF($E$3:E573,E573)=1,D572+1,D572)</f>
        <v>362</v>
      </c>
      <c r="E573" t="str">
        <f t="shared" si="61"/>
        <v>EB11</v>
      </c>
      <c r="F573">
        <f>IF(COUNTIF($G$3:G573,G573)=1,F572+1,F572)</f>
        <v>57</v>
      </c>
      <c r="G573" t="str">
        <f t="shared" si="62"/>
        <v>E11</v>
      </c>
      <c r="I573" s="2" t="s">
        <v>189</v>
      </c>
      <c r="J573" s="2" t="s">
        <v>123</v>
      </c>
      <c r="K573" s="2" t="s">
        <v>15</v>
      </c>
      <c r="L573" s="2" t="s">
        <v>17</v>
      </c>
      <c r="M573" s="2" t="s">
        <v>191</v>
      </c>
      <c r="N573" s="3">
        <v>130</v>
      </c>
      <c r="Q573" t="str">
        <f t="shared" si="63"/>
        <v/>
      </c>
      <c r="R573" t="str">
        <f t="shared" si="64"/>
        <v/>
      </c>
      <c r="S573" t="str">
        <f t="shared" si="65"/>
        <v/>
      </c>
      <c r="T573" t="str">
        <f t="shared" si="66"/>
        <v>EK17</v>
      </c>
      <c r="U573" t="str">
        <f t="shared" si="67"/>
        <v/>
      </c>
    </row>
    <row r="574" spans="1:21" x14ac:dyDescent="0.35">
      <c r="A574">
        <f>IF(COUNTIF($L$3:L574,L574)=1,A573+1,A573)</f>
        <v>42</v>
      </c>
      <c r="B574">
        <f>IF(COUNTIF($K$3:K574,K574)=1,B573+1,B573)</f>
        <v>7</v>
      </c>
      <c r="C574">
        <f>IF(COUNTIF($J$3:J574,J574)=1,C573+1,C573)</f>
        <v>11</v>
      </c>
      <c r="D574">
        <f>IF(COUNTIF($E$3:E574,E574)=1,D573+1,D573)</f>
        <v>362</v>
      </c>
      <c r="E574" t="str">
        <f t="shared" si="61"/>
        <v>EB11</v>
      </c>
      <c r="F574">
        <f>IF(COUNTIF($G$3:G574,G574)=1,F573+1,F573)</f>
        <v>57</v>
      </c>
      <c r="G574" t="str">
        <f t="shared" si="62"/>
        <v>E11</v>
      </c>
      <c r="I574" s="4" t="s">
        <v>189</v>
      </c>
      <c r="J574" s="4" t="s">
        <v>123</v>
      </c>
      <c r="K574" s="4" t="s">
        <v>15</v>
      </c>
      <c r="L574" s="4" t="s">
        <v>17</v>
      </c>
      <c r="M574" s="4" t="s">
        <v>192</v>
      </c>
      <c r="N574" s="5">
        <v>85</v>
      </c>
      <c r="Q574" t="str">
        <f t="shared" si="63"/>
        <v/>
      </c>
      <c r="R574" t="str">
        <f t="shared" si="64"/>
        <v/>
      </c>
      <c r="S574" t="str">
        <f t="shared" si="65"/>
        <v/>
      </c>
      <c r="T574" t="str">
        <f t="shared" si="66"/>
        <v>EL17</v>
      </c>
      <c r="U574" t="str">
        <f t="shared" si="67"/>
        <v/>
      </c>
    </row>
    <row r="575" spans="1:21" x14ac:dyDescent="0.35">
      <c r="A575">
        <f>IF(COUNTIF($L$3:L575,L575)=1,A574+1,A574)</f>
        <v>42</v>
      </c>
      <c r="B575">
        <f>IF(COUNTIF($K$3:K575,K575)=1,B574+1,B574)</f>
        <v>7</v>
      </c>
      <c r="C575">
        <f>IF(COUNTIF($J$3:J575,J575)=1,C574+1,C574)</f>
        <v>11</v>
      </c>
      <c r="D575">
        <f>IF(COUNTIF($E$3:E575,E575)=1,D574+1,D574)</f>
        <v>362</v>
      </c>
      <c r="E575" t="str">
        <f t="shared" si="61"/>
        <v>EB11</v>
      </c>
      <c r="F575">
        <f>IF(COUNTIF($G$3:G575,G575)=1,F574+1,F574)</f>
        <v>57</v>
      </c>
      <c r="G575" t="str">
        <f t="shared" si="62"/>
        <v>E11</v>
      </c>
      <c r="I575" s="4" t="s">
        <v>189</v>
      </c>
      <c r="J575" s="4" t="s">
        <v>123</v>
      </c>
      <c r="K575" s="4" t="s">
        <v>15</v>
      </c>
      <c r="L575" s="4" t="s">
        <v>17</v>
      </c>
      <c r="M575" s="4" t="s">
        <v>193</v>
      </c>
      <c r="N575" s="5">
        <v>200</v>
      </c>
      <c r="Q575" t="str">
        <f t="shared" si="63"/>
        <v/>
      </c>
      <c r="R575" t="str">
        <f t="shared" si="64"/>
        <v/>
      </c>
      <c r="S575" t="str">
        <f t="shared" si="65"/>
        <v/>
      </c>
      <c r="T575" t="str">
        <f t="shared" si="66"/>
        <v>EM17</v>
      </c>
      <c r="U575" t="str">
        <f t="shared" si="67"/>
        <v/>
      </c>
    </row>
    <row r="576" spans="1:21" x14ac:dyDescent="0.35">
      <c r="A576">
        <f>IF(COUNTIF($L$3:L576,L576)=1,A575+1,A575)</f>
        <v>42</v>
      </c>
      <c r="B576">
        <f>IF(COUNTIF($K$3:K576,K576)=1,B575+1,B575)</f>
        <v>7</v>
      </c>
      <c r="C576">
        <f>IF(COUNTIF($J$3:J576,J576)=1,C575+1,C575)</f>
        <v>11</v>
      </c>
      <c r="D576">
        <f>IF(COUNTIF($E$3:E576,E576)=1,D575+1,D575)</f>
        <v>362</v>
      </c>
      <c r="E576" t="str">
        <f t="shared" si="61"/>
        <v>EB11</v>
      </c>
      <c r="F576">
        <f>IF(COUNTIF($G$3:G576,G576)=1,F575+1,F575)</f>
        <v>57</v>
      </c>
      <c r="G576" t="str">
        <f t="shared" si="62"/>
        <v>E11</v>
      </c>
      <c r="I576" s="2" t="s">
        <v>189</v>
      </c>
      <c r="J576" s="2" t="s">
        <v>123</v>
      </c>
      <c r="K576" s="2" t="s">
        <v>15</v>
      </c>
      <c r="L576" s="2" t="s">
        <v>17</v>
      </c>
      <c r="M576" s="2" t="s">
        <v>195</v>
      </c>
      <c r="N576" s="3">
        <v>35</v>
      </c>
      <c r="Q576" t="str">
        <f t="shared" si="63"/>
        <v/>
      </c>
      <c r="R576" t="str">
        <f t="shared" si="64"/>
        <v/>
      </c>
      <c r="S576" t="str">
        <f t="shared" si="65"/>
        <v/>
      </c>
      <c r="T576" t="str">
        <f t="shared" si="66"/>
        <v>EN17</v>
      </c>
      <c r="U576" t="str">
        <f t="shared" si="67"/>
        <v/>
      </c>
    </row>
    <row r="577" spans="1:21" x14ac:dyDescent="0.35">
      <c r="A577">
        <f>IF(COUNTIF($L$3:L577,L577)=1,A576+1,A576)</f>
        <v>42</v>
      </c>
      <c r="B577">
        <f>IF(COUNTIF($K$3:K577,K577)=1,B576+1,B576)</f>
        <v>7</v>
      </c>
      <c r="C577">
        <f>IF(COUNTIF($J$3:J577,J577)=1,C576+1,C576)</f>
        <v>11</v>
      </c>
      <c r="D577">
        <f>IF(COUNTIF($E$3:E577,E577)=1,D576+1,D576)</f>
        <v>363</v>
      </c>
      <c r="E577" t="str">
        <f t="shared" si="61"/>
        <v>EC11</v>
      </c>
      <c r="F577">
        <f>IF(COUNTIF($G$3:G577,G577)=1,F576+1,F576)</f>
        <v>57</v>
      </c>
      <c r="G577" t="str">
        <f t="shared" si="62"/>
        <v>E11</v>
      </c>
      <c r="I577" s="4" t="s">
        <v>189</v>
      </c>
      <c r="J577" s="4" t="s">
        <v>123</v>
      </c>
      <c r="K577" s="4" t="s">
        <v>15</v>
      </c>
      <c r="L577" s="4" t="s">
        <v>160</v>
      </c>
      <c r="M577" s="4" t="s">
        <v>8</v>
      </c>
      <c r="N577" s="5">
        <v>19</v>
      </c>
      <c r="Q577" t="str">
        <f t="shared" si="63"/>
        <v/>
      </c>
      <c r="R577" t="str">
        <f t="shared" si="64"/>
        <v/>
      </c>
      <c r="S577" t="str">
        <f t="shared" si="65"/>
        <v/>
      </c>
      <c r="T577" t="str">
        <f t="shared" si="66"/>
        <v>EP17</v>
      </c>
      <c r="U577" t="str">
        <f t="shared" si="67"/>
        <v/>
      </c>
    </row>
    <row r="578" spans="1:21" x14ac:dyDescent="0.35">
      <c r="A578">
        <f>IF(COUNTIF($L$3:L578,L578)=1,A577+1,A577)</f>
        <v>42</v>
      </c>
      <c r="B578">
        <f>IF(COUNTIF($K$3:K578,K578)=1,B577+1,B577)</f>
        <v>7</v>
      </c>
      <c r="C578">
        <f>IF(COUNTIF($J$3:J578,J578)=1,C577+1,C577)</f>
        <v>11</v>
      </c>
      <c r="D578">
        <f>IF(COUNTIF($E$3:E578,E578)=1,D577+1,D577)</f>
        <v>364</v>
      </c>
      <c r="E578" t="str">
        <f t="shared" si="61"/>
        <v>ED11</v>
      </c>
      <c r="F578">
        <f>IF(COUNTIF($G$3:G578,G578)=1,F577+1,F577)</f>
        <v>57</v>
      </c>
      <c r="G578" t="str">
        <f t="shared" si="62"/>
        <v>E11</v>
      </c>
      <c r="I578" s="2" t="s">
        <v>189</v>
      </c>
      <c r="J578" s="2" t="s">
        <v>123</v>
      </c>
      <c r="K578" s="2" t="s">
        <v>15</v>
      </c>
      <c r="L578" s="2" t="s">
        <v>161</v>
      </c>
      <c r="M578" s="2" t="s">
        <v>8</v>
      </c>
      <c r="N578" s="3">
        <v>2500</v>
      </c>
      <c r="Q578" t="str">
        <f t="shared" si="63"/>
        <v/>
      </c>
      <c r="R578" t="str">
        <f t="shared" si="64"/>
        <v/>
      </c>
      <c r="S578" t="str">
        <f t="shared" si="65"/>
        <v/>
      </c>
      <c r="T578" t="str">
        <f t="shared" si="66"/>
        <v>ER17</v>
      </c>
      <c r="U578" t="str">
        <f t="shared" si="67"/>
        <v/>
      </c>
    </row>
    <row r="579" spans="1:21" x14ac:dyDescent="0.35">
      <c r="A579">
        <f>IF(COUNTIF($L$3:L579,L579)=1,A578+1,A578)</f>
        <v>42</v>
      </c>
      <c r="B579">
        <f>IF(COUNTIF($K$3:K579,K579)=1,B578+1,B578)</f>
        <v>7</v>
      </c>
      <c r="C579">
        <f>IF(COUNTIF($J$3:J579,J579)=1,C578+1,C578)</f>
        <v>11</v>
      </c>
      <c r="D579">
        <f>IF(COUNTIF($E$3:E579,E579)=1,D578+1,D578)</f>
        <v>365</v>
      </c>
      <c r="E579" t="str">
        <f t="shared" si="61"/>
        <v>EE11</v>
      </c>
      <c r="F579">
        <f>IF(COUNTIF($G$3:G579,G579)=1,F578+1,F578)</f>
        <v>57</v>
      </c>
      <c r="G579" t="str">
        <f t="shared" si="62"/>
        <v>E11</v>
      </c>
      <c r="I579" s="4" t="s">
        <v>189</v>
      </c>
      <c r="J579" s="4" t="s">
        <v>123</v>
      </c>
      <c r="K579" s="4" t="s">
        <v>15</v>
      </c>
      <c r="L579" s="4" t="s">
        <v>163</v>
      </c>
      <c r="M579" s="4" t="s">
        <v>8</v>
      </c>
      <c r="N579" s="5">
        <v>300</v>
      </c>
      <c r="Q579" t="str">
        <f t="shared" si="63"/>
        <v/>
      </c>
      <c r="R579" t="str">
        <f t="shared" si="64"/>
        <v/>
      </c>
      <c r="S579" t="str">
        <f t="shared" si="65"/>
        <v/>
      </c>
      <c r="T579" t="str">
        <f t="shared" si="66"/>
        <v>ES17</v>
      </c>
      <c r="U579" t="str">
        <f t="shared" si="67"/>
        <v/>
      </c>
    </row>
    <row r="580" spans="1:21" x14ac:dyDescent="0.35">
      <c r="A580">
        <f>IF(COUNTIF($L$3:L580,L580)=1,A579+1,A579)</f>
        <v>42</v>
      </c>
      <c r="B580">
        <f>IF(COUNTIF($K$3:K580,K580)=1,B579+1,B579)</f>
        <v>7</v>
      </c>
      <c r="C580">
        <f>IF(COUNTIF($J$3:J580,J580)=1,C579+1,C579)</f>
        <v>11</v>
      </c>
      <c r="D580">
        <f>IF(COUNTIF($E$3:E580,E580)=1,D579+1,D579)</f>
        <v>366</v>
      </c>
      <c r="E580" t="str">
        <f t="shared" ref="E580:E643" si="68">TRIM(CONCATENATE(L580,J580))</f>
        <v>EF11</v>
      </c>
      <c r="F580">
        <f>IF(COUNTIF($G$3:G580,G580)=1,F579+1,F579)</f>
        <v>57</v>
      </c>
      <c r="G580" t="str">
        <f t="shared" ref="G580:G643" si="69">TRIM(CONCATENATE(K580,J580))</f>
        <v>E11</v>
      </c>
      <c r="I580" s="2" t="s">
        <v>189</v>
      </c>
      <c r="J580" s="2" t="s">
        <v>123</v>
      </c>
      <c r="K580" s="2" t="s">
        <v>15</v>
      </c>
      <c r="L580" s="2" t="s">
        <v>18</v>
      </c>
      <c r="M580" s="2" t="s">
        <v>8</v>
      </c>
      <c r="N580" s="3">
        <v>200</v>
      </c>
      <c r="Q580" t="str">
        <f t="shared" ref="Q580:Q643" si="70">IFERROR(VLOOKUP(ROW()-2,$B$2:$L$5000,10,FALSE),"")</f>
        <v/>
      </c>
      <c r="R580" t="str">
        <f t="shared" ref="R580:R643" si="71">IFERROR(VLOOKUP(ROW()-2,$A$2:$L$5000,12,FALSE),"")</f>
        <v/>
      </c>
      <c r="S580" t="str">
        <f t="shared" ref="S580:S643" si="72">IFERROR(VLOOKUP(ROW()-2,$C$2:$J$5000,8,FALSE),"")</f>
        <v/>
      </c>
      <c r="T580" t="str">
        <f t="shared" ref="T580:T643" si="73">IFERROR(VLOOKUP(ROW()-2,$D$2:$E$5000,2,FALSE),"")</f>
        <v>EV17</v>
      </c>
      <c r="U580" t="str">
        <f t="shared" ref="U580:U643" si="74">IFERROR(VLOOKUP(ROW()-2,$F$2:$G$5000,2,FALSE),"")</f>
        <v/>
      </c>
    </row>
    <row r="581" spans="1:21" x14ac:dyDescent="0.35">
      <c r="A581">
        <f>IF(COUNTIF($L$3:L581,L581)=1,A580+1,A580)</f>
        <v>42</v>
      </c>
      <c r="B581">
        <f>IF(COUNTIF($K$3:K581,K581)=1,B580+1,B580)</f>
        <v>7</v>
      </c>
      <c r="C581">
        <f>IF(COUNTIF($J$3:J581,J581)=1,C580+1,C580)</f>
        <v>11</v>
      </c>
      <c r="D581">
        <f>IF(COUNTIF($E$3:E581,E581)=1,D580+1,D580)</f>
        <v>367</v>
      </c>
      <c r="E581" t="str">
        <f t="shared" si="68"/>
        <v>EG11</v>
      </c>
      <c r="F581">
        <f>IF(COUNTIF($G$3:G581,G581)=1,F580+1,F580)</f>
        <v>57</v>
      </c>
      <c r="G581" t="str">
        <f t="shared" si="69"/>
        <v>E11</v>
      </c>
      <c r="I581" s="4" t="s">
        <v>189</v>
      </c>
      <c r="J581" s="4" t="s">
        <v>123</v>
      </c>
      <c r="K581" s="4" t="s">
        <v>15</v>
      </c>
      <c r="L581" s="4" t="s">
        <v>19</v>
      </c>
      <c r="M581" s="4" t="s">
        <v>8</v>
      </c>
      <c r="N581" s="5">
        <v>1200</v>
      </c>
      <c r="Q581" t="str">
        <f t="shared" si="70"/>
        <v/>
      </c>
      <c r="R581" t="str">
        <f t="shared" si="71"/>
        <v/>
      </c>
      <c r="S581" t="str">
        <f t="shared" si="72"/>
        <v/>
      </c>
      <c r="T581" t="str">
        <f t="shared" si="73"/>
        <v>EY17</v>
      </c>
      <c r="U581" t="str">
        <f t="shared" si="74"/>
        <v/>
      </c>
    </row>
    <row r="582" spans="1:21" x14ac:dyDescent="0.35">
      <c r="A582">
        <f>IF(COUNTIF($L$3:L582,L582)=1,A581+1,A581)</f>
        <v>42</v>
      </c>
      <c r="B582">
        <f>IF(COUNTIF($K$3:K582,K582)=1,B581+1,B581)</f>
        <v>7</v>
      </c>
      <c r="C582">
        <f>IF(COUNTIF($J$3:J582,J582)=1,C581+1,C581)</f>
        <v>11</v>
      </c>
      <c r="D582">
        <f>IF(COUNTIF($E$3:E582,E582)=1,D581+1,D581)</f>
        <v>368</v>
      </c>
      <c r="E582" t="str">
        <f t="shared" si="68"/>
        <v>EH11</v>
      </c>
      <c r="F582">
        <f>IF(COUNTIF($G$3:G582,G582)=1,F581+1,F581)</f>
        <v>57</v>
      </c>
      <c r="G582" t="str">
        <f t="shared" si="69"/>
        <v>E11</v>
      </c>
      <c r="I582" s="2" t="s">
        <v>189</v>
      </c>
      <c r="J582" s="2" t="s">
        <v>123</v>
      </c>
      <c r="K582" s="2" t="s">
        <v>15</v>
      </c>
      <c r="L582" s="2" t="s">
        <v>20</v>
      </c>
      <c r="M582" s="2" t="s">
        <v>8</v>
      </c>
      <c r="N582" s="3">
        <v>145</v>
      </c>
      <c r="Q582" t="str">
        <f t="shared" si="70"/>
        <v/>
      </c>
      <c r="R582" t="str">
        <f t="shared" si="71"/>
        <v/>
      </c>
      <c r="S582" t="str">
        <f t="shared" si="72"/>
        <v/>
      </c>
      <c r="T582" t="str">
        <f t="shared" si="73"/>
        <v>EZ17</v>
      </c>
      <c r="U582" t="str">
        <f t="shared" si="74"/>
        <v/>
      </c>
    </row>
    <row r="583" spans="1:21" x14ac:dyDescent="0.35">
      <c r="A583">
        <f>IF(COUNTIF($L$3:L583,L583)=1,A582+1,A582)</f>
        <v>42</v>
      </c>
      <c r="B583">
        <f>IF(COUNTIF($K$3:K583,K583)=1,B582+1,B582)</f>
        <v>7</v>
      </c>
      <c r="C583">
        <f>IF(COUNTIF($J$3:J583,J583)=1,C582+1,C582)</f>
        <v>11</v>
      </c>
      <c r="D583">
        <f>IF(COUNTIF($E$3:E583,E583)=1,D582+1,D582)</f>
        <v>368</v>
      </c>
      <c r="E583" t="str">
        <f t="shared" si="68"/>
        <v>EH11</v>
      </c>
      <c r="F583">
        <f>IF(COUNTIF($G$3:G583,G583)=1,F582+1,F582)</f>
        <v>57</v>
      </c>
      <c r="G583" t="str">
        <f t="shared" si="69"/>
        <v>E11</v>
      </c>
      <c r="I583" s="4" t="s">
        <v>189</v>
      </c>
      <c r="J583" s="4" t="s">
        <v>123</v>
      </c>
      <c r="K583" s="4" t="s">
        <v>15</v>
      </c>
      <c r="L583" s="4" t="s">
        <v>20</v>
      </c>
      <c r="M583" s="4" t="s">
        <v>199</v>
      </c>
      <c r="N583" s="5">
        <v>165</v>
      </c>
      <c r="Q583" t="str">
        <f t="shared" si="70"/>
        <v/>
      </c>
      <c r="R583" t="str">
        <f t="shared" si="71"/>
        <v/>
      </c>
      <c r="S583" t="str">
        <f t="shared" si="72"/>
        <v/>
      </c>
      <c r="T583" t="str">
        <f t="shared" si="73"/>
        <v>GA17</v>
      </c>
      <c r="U583" t="str">
        <f t="shared" si="74"/>
        <v/>
      </c>
    </row>
    <row r="584" spans="1:21" x14ac:dyDescent="0.35">
      <c r="A584">
        <f>IF(COUNTIF($L$3:L584,L584)=1,A583+1,A583)</f>
        <v>42</v>
      </c>
      <c r="B584">
        <f>IF(COUNTIF($K$3:K584,K584)=1,B583+1,B583)</f>
        <v>7</v>
      </c>
      <c r="C584">
        <f>IF(COUNTIF($J$3:J584,J584)=1,C583+1,C583)</f>
        <v>11</v>
      </c>
      <c r="D584">
        <f>IF(COUNTIF($E$3:E584,E584)=1,D583+1,D583)</f>
        <v>369</v>
      </c>
      <c r="E584" t="str">
        <f t="shared" si="68"/>
        <v>EK11</v>
      </c>
      <c r="F584">
        <f>IF(COUNTIF($G$3:G584,G584)=1,F583+1,F583)</f>
        <v>57</v>
      </c>
      <c r="G584" t="str">
        <f t="shared" si="69"/>
        <v>E11</v>
      </c>
      <c r="I584" s="2" t="s">
        <v>189</v>
      </c>
      <c r="J584" s="2" t="s">
        <v>123</v>
      </c>
      <c r="K584" s="2" t="s">
        <v>15</v>
      </c>
      <c r="L584" s="2" t="s">
        <v>21</v>
      </c>
      <c r="M584" s="2" t="s">
        <v>200</v>
      </c>
      <c r="N584" s="3">
        <v>128</v>
      </c>
      <c r="Q584" t="str">
        <f t="shared" si="70"/>
        <v/>
      </c>
      <c r="R584" t="str">
        <f t="shared" si="71"/>
        <v/>
      </c>
      <c r="S584" t="str">
        <f t="shared" si="72"/>
        <v/>
      </c>
      <c r="T584" t="str">
        <f t="shared" si="73"/>
        <v>GB17</v>
      </c>
      <c r="U584" t="str">
        <f t="shared" si="74"/>
        <v/>
      </c>
    </row>
    <row r="585" spans="1:21" x14ac:dyDescent="0.35">
      <c r="A585">
        <f>IF(COUNTIF($L$3:L585,L585)=1,A584+1,A584)</f>
        <v>42</v>
      </c>
      <c r="B585">
        <f>IF(COUNTIF($K$3:K585,K585)=1,B584+1,B584)</f>
        <v>7</v>
      </c>
      <c r="C585">
        <f>IF(COUNTIF($J$3:J585,J585)=1,C584+1,C584)</f>
        <v>11</v>
      </c>
      <c r="D585">
        <f>IF(COUNTIF($E$3:E585,E585)=1,D584+1,D584)</f>
        <v>369</v>
      </c>
      <c r="E585" t="str">
        <f t="shared" si="68"/>
        <v>EK11</v>
      </c>
      <c r="F585">
        <f>IF(COUNTIF($G$3:G585,G585)=1,F584+1,F584)</f>
        <v>57</v>
      </c>
      <c r="G585" t="str">
        <f t="shared" si="69"/>
        <v>E11</v>
      </c>
      <c r="I585" s="4" t="s">
        <v>189</v>
      </c>
      <c r="J585" s="4" t="s">
        <v>123</v>
      </c>
      <c r="K585" s="4" t="s">
        <v>15</v>
      </c>
      <c r="L585" s="4" t="s">
        <v>21</v>
      </c>
      <c r="M585" s="4" t="s">
        <v>201</v>
      </c>
      <c r="N585" s="5">
        <v>5806</v>
      </c>
      <c r="Q585" t="str">
        <f t="shared" si="70"/>
        <v/>
      </c>
      <c r="R585" t="str">
        <f t="shared" si="71"/>
        <v/>
      </c>
      <c r="S585" t="str">
        <f t="shared" si="72"/>
        <v/>
      </c>
      <c r="T585" t="str">
        <f t="shared" si="73"/>
        <v>GC17</v>
      </c>
      <c r="U585" t="str">
        <f t="shared" si="74"/>
        <v/>
      </c>
    </row>
    <row r="586" spans="1:21" x14ac:dyDescent="0.35">
      <c r="A586">
        <f>IF(COUNTIF($L$3:L586,L586)=1,A585+1,A585)</f>
        <v>42</v>
      </c>
      <c r="B586">
        <f>IF(COUNTIF($K$3:K586,K586)=1,B585+1,B585)</f>
        <v>7</v>
      </c>
      <c r="C586">
        <f>IF(COUNTIF($J$3:J586,J586)=1,C585+1,C585)</f>
        <v>11</v>
      </c>
      <c r="D586">
        <f>IF(COUNTIF($E$3:E586,E586)=1,D585+1,D585)</f>
        <v>369</v>
      </c>
      <c r="E586" t="str">
        <f t="shared" si="68"/>
        <v>EK11</v>
      </c>
      <c r="F586">
        <f>IF(COUNTIF($G$3:G586,G586)=1,F585+1,F585)</f>
        <v>57</v>
      </c>
      <c r="G586" t="str">
        <f t="shared" si="69"/>
        <v>E11</v>
      </c>
      <c r="I586" s="2" t="s">
        <v>189</v>
      </c>
      <c r="J586" s="2" t="s">
        <v>123</v>
      </c>
      <c r="K586" s="2" t="s">
        <v>15</v>
      </c>
      <c r="L586" s="2" t="s">
        <v>21</v>
      </c>
      <c r="M586" s="2" t="s">
        <v>203</v>
      </c>
      <c r="N586" s="3">
        <v>66</v>
      </c>
      <c r="Q586" t="str">
        <f t="shared" si="70"/>
        <v/>
      </c>
      <c r="R586" t="str">
        <f t="shared" si="71"/>
        <v/>
      </c>
      <c r="S586" t="str">
        <f t="shared" si="72"/>
        <v/>
      </c>
      <c r="T586" t="str">
        <f t="shared" si="73"/>
        <v>GD17</v>
      </c>
      <c r="U586" t="str">
        <f t="shared" si="74"/>
        <v/>
      </c>
    </row>
    <row r="587" spans="1:21" x14ac:dyDescent="0.35">
      <c r="A587">
        <f>IF(COUNTIF($L$3:L587,L587)=1,A586+1,A586)</f>
        <v>42</v>
      </c>
      <c r="B587">
        <f>IF(COUNTIF($K$3:K587,K587)=1,B586+1,B586)</f>
        <v>7</v>
      </c>
      <c r="C587">
        <f>IF(COUNTIF($J$3:J587,J587)=1,C586+1,C586)</f>
        <v>11</v>
      </c>
      <c r="D587">
        <f>IF(COUNTIF($E$3:E587,E587)=1,D586+1,D586)</f>
        <v>369</v>
      </c>
      <c r="E587" t="str">
        <f t="shared" si="68"/>
        <v>EK11</v>
      </c>
      <c r="F587">
        <f>IF(COUNTIF($G$3:G587,G587)=1,F586+1,F586)</f>
        <v>57</v>
      </c>
      <c r="G587" t="str">
        <f t="shared" si="69"/>
        <v>E11</v>
      </c>
      <c r="I587" s="4" t="s">
        <v>189</v>
      </c>
      <c r="J587" s="4" t="s">
        <v>123</v>
      </c>
      <c r="K587" s="4" t="s">
        <v>15</v>
      </c>
      <c r="L587" s="4" t="s">
        <v>21</v>
      </c>
      <c r="M587" s="4" t="s">
        <v>204</v>
      </c>
      <c r="N587" s="5">
        <v>118</v>
      </c>
      <c r="Q587" t="str">
        <f t="shared" si="70"/>
        <v/>
      </c>
      <c r="R587" t="str">
        <f t="shared" si="71"/>
        <v/>
      </c>
      <c r="S587" t="str">
        <f t="shared" si="72"/>
        <v/>
      </c>
      <c r="T587" t="str">
        <f t="shared" si="73"/>
        <v>GF17</v>
      </c>
      <c r="U587" t="str">
        <f t="shared" si="74"/>
        <v/>
      </c>
    </row>
    <row r="588" spans="1:21" x14ac:dyDescent="0.35">
      <c r="A588">
        <f>IF(COUNTIF($L$3:L588,L588)=1,A587+1,A587)</f>
        <v>42</v>
      </c>
      <c r="B588">
        <f>IF(COUNTIF($K$3:K588,K588)=1,B587+1,B587)</f>
        <v>7</v>
      </c>
      <c r="C588">
        <f>IF(COUNTIF($J$3:J588,J588)=1,C587+1,C587)</f>
        <v>11</v>
      </c>
      <c r="D588">
        <f>IF(COUNTIF($E$3:E588,E588)=1,D587+1,D587)</f>
        <v>370</v>
      </c>
      <c r="E588" t="str">
        <f t="shared" si="68"/>
        <v>EL11</v>
      </c>
      <c r="F588">
        <f>IF(COUNTIF($G$3:G588,G588)=1,F587+1,F587)</f>
        <v>57</v>
      </c>
      <c r="G588" t="str">
        <f t="shared" si="69"/>
        <v>E11</v>
      </c>
      <c r="I588" s="2" t="s">
        <v>189</v>
      </c>
      <c r="J588" s="2" t="s">
        <v>123</v>
      </c>
      <c r="K588" s="2" t="s">
        <v>15</v>
      </c>
      <c r="L588" s="2" t="s">
        <v>22</v>
      </c>
      <c r="M588" s="2" t="s">
        <v>8</v>
      </c>
      <c r="N588" s="3">
        <v>100</v>
      </c>
      <c r="Q588" t="str">
        <f t="shared" si="70"/>
        <v/>
      </c>
      <c r="R588" t="str">
        <f t="shared" si="71"/>
        <v/>
      </c>
      <c r="S588" t="str">
        <f t="shared" si="72"/>
        <v/>
      </c>
      <c r="T588" t="str">
        <f t="shared" si="73"/>
        <v>GG17</v>
      </c>
      <c r="U588" t="str">
        <f t="shared" si="74"/>
        <v/>
      </c>
    </row>
    <row r="589" spans="1:21" x14ac:dyDescent="0.35">
      <c r="A589">
        <f>IF(COUNTIF($L$3:L589,L589)=1,A588+1,A588)</f>
        <v>42</v>
      </c>
      <c r="B589">
        <f>IF(COUNTIF($K$3:K589,K589)=1,B588+1,B588)</f>
        <v>7</v>
      </c>
      <c r="C589">
        <f>IF(COUNTIF($J$3:J589,J589)=1,C588+1,C588)</f>
        <v>11</v>
      </c>
      <c r="D589">
        <f>IF(COUNTIF($E$3:E589,E589)=1,D588+1,D588)</f>
        <v>370</v>
      </c>
      <c r="E589" t="str">
        <f t="shared" si="68"/>
        <v>EL11</v>
      </c>
      <c r="F589">
        <f>IF(COUNTIF($G$3:G589,G589)=1,F588+1,F588)</f>
        <v>57</v>
      </c>
      <c r="G589" t="str">
        <f t="shared" si="69"/>
        <v>E11</v>
      </c>
      <c r="I589" s="4" t="s">
        <v>189</v>
      </c>
      <c r="J589" s="4" t="s">
        <v>123</v>
      </c>
      <c r="K589" s="4" t="s">
        <v>15</v>
      </c>
      <c r="L589" s="4" t="s">
        <v>22</v>
      </c>
      <c r="M589" s="4" t="s">
        <v>205</v>
      </c>
      <c r="N589" s="5">
        <v>70</v>
      </c>
      <c r="Q589" t="str">
        <f t="shared" si="70"/>
        <v/>
      </c>
      <c r="R589" t="str">
        <f t="shared" si="71"/>
        <v/>
      </c>
      <c r="S589" t="str">
        <f t="shared" si="72"/>
        <v/>
      </c>
      <c r="T589" t="str">
        <f t="shared" si="73"/>
        <v>AA18</v>
      </c>
      <c r="U589" t="str">
        <f t="shared" si="74"/>
        <v/>
      </c>
    </row>
    <row r="590" spans="1:21" x14ac:dyDescent="0.35">
      <c r="A590">
        <f>IF(COUNTIF($L$3:L590,L590)=1,A589+1,A589)</f>
        <v>42</v>
      </c>
      <c r="B590">
        <f>IF(COUNTIF($K$3:K590,K590)=1,B589+1,B589)</f>
        <v>7</v>
      </c>
      <c r="C590">
        <f>IF(COUNTIF($J$3:J590,J590)=1,C589+1,C589)</f>
        <v>11</v>
      </c>
      <c r="D590">
        <f>IF(COUNTIF($E$3:E590,E590)=1,D589+1,D589)</f>
        <v>370</v>
      </c>
      <c r="E590" t="str">
        <f t="shared" si="68"/>
        <v>EL11</v>
      </c>
      <c r="F590">
        <f>IF(COUNTIF($G$3:G590,G590)=1,F589+1,F589)</f>
        <v>57</v>
      </c>
      <c r="G590" t="str">
        <f t="shared" si="69"/>
        <v>E11</v>
      </c>
      <c r="I590" s="2" t="s">
        <v>189</v>
      </c>
      <c r="J590" s="2" t="s">
        <v>123</v>
      </c>
      <c r="K590" s="2" t="s">
        <v>15</v>
      </c>
      <c r="L590" s="2" t="s">
        <v>22</v>
      </c>
      <c r="M590" s="2" t="s">
        <v>206</v>
      </c>
      <c r="N590" s="3">
        <v>85</v>
      </c>
      <c r="Q590" t="str">
        <f t="shared" si="70"/>
        <v/>
      </c>
      <c r="R590" t="str">
        <f t="shared" si="71"/>
        <v/>
      </c>
      <c r="S590" t="str">
        <f t="shared" si="72"/>
        <v/>
      </c>
      <c r="T590" t="str">
        <f t="shared" si="73"/>
        <v>AC18</v>
      </c>
      <c r="U590" t="str">
        <f t="shared" si="74"/>
        <v/>
      </c>
    </row>
    <row r="591" spans="1:21" x14ac:dyDescent="0.35">
      <c r="A591">
        <f>IF(COUNTIF($L$3:L591,L591)=1,A590+1,A590)</f>
        <v>42</v>
      </c>
      <c r="B591">
        <f>IF(COUNTIF($K$3:K591,K591)=1,B590+1,B590)</f>
        <v>7</v>
      </c>
      <c r="C591">
        <f>IF(COUNTIF($J$3:J591,J591)=1,C590+1,C590)</f>
        <v>11</v>
      </c>
      <c r="D591">
        <f>IF(COUNTIF($E$3:E591,E591)=1,D590+1,D590)</f>
        <v>370</v>
      </c>
      <c r="E591" t="str">
        <f t="shared" si="68"/>
        <v>EL11</v>
      </c>
      <c r="F591">
        <f>IF(COUNTIF($G$3:G591,G591)=1,F590+1,F590)</f>
        <v>57</v>
      </c>
      <c r="G591" t="str">
        <f t="shared" si="69"/>
        <v>E11</v>
      </c>
      <c r="I591" s="4" t="s">
        <v>189</v>
      </c>
      <c r="J591" s="4" t="s">
        <v>123</v>
      </c>
      <c r="K591" s="4" t="s">
        <v>15</v>
      </c>
      <c r="L591" s="4" t="s">
        <v>22</v>
      </c>
      <c r="M591" s="4" t="s">
        <v>207</v>
      </c>
      <c r="N591" s="5">
        <v>1266</v>
      </c>
      <c r="Q591" t="str">
        <f t="shared" si="70"/>
        <v/>
      </c>
      <c r="R591" t="str">
        <f t="shared" si="71"/>
        <v/>
      </c>
      <c r="S591" t="str">
        <f t="shared" si="72"/>
        <v/>
      </c>
      <c r="T591" t="str">
        <f t="shared" si="73"/>
        <v>AE18</v>
      </c>
      <c r="U591" t="str">
        <f t="shared" si="74"/>
        <v/>
      </c>
    </row>
    <row r="592" spans="1:21" x14ac:dyDescent="0.35">
      <c r="A592">
        <f>IF(COUNTIF($L$3:L592,L592)=1,A591+1,A591)</f>
        <v>42</v>
      </c>
      <c r="B592">
        <f>IF(COUNTIF($K$3:K592,K592)=1,B591+1,B591)</f>
        <v>7</v>
      </c>
      <c r="C592">
        <f>IF(COUNTIF($J$3:J592,J592)=1,C591+1,C591)</f>
        <v>11</v>
      </c>
      <c r="D592">
        <f>IF(COUNTIF($E$3:E592,E592)=1,D591+1,D591)</f>
        <v>370</v>
      </c>
      <c r="E592" t="str">
        <f t="shared" si="68"/>
        <v>EL11</v>
      </c>
      <c r="F592">
        <f>IF(COUNTIF($G$3:G592,G592)=1,F591+1,F591)</f>
        <v>57</v>
      </c>
      <c r="G592" t="str">
        <f t="shared" si="69"/>
        <v>E11</v>
      </c>
      <c r="I592" s="4" t="s">
        <v>189</v>
      </c>
      <c r="J592" s="4" t="s">
        <v>123</v>
      </c>
      <c r="K592" s="4" t="s">
        <v>15</v>
      </c>
      <c r="L592" s="4" t="s">
        <v>22</v>
      </c>
      <c r="M592" s="4" t="s">
        <v>209</v>
      </c>
      <c r="N592" s="5">
        <v>175</v>
      </c>
      <c r="Q592" t="str">
        <f t="shared" si="70"/>
        <v/>
      </c>
      <c r="R592" t="str">
        <f t="shared" si="71"/>
        <v/>
      </c>
      <c r="S592" t="str">
        <f t="shared" si="72"/>
        <v/>
      </c>
      <c r="T592" t="str">
        <f t="shared" si="73"/>
        <v>BA18</v>
      </c>
      <c r="U592" t="str">
        <f t="shared" si="74"/>
        <v/>
      </c>
    </row>
    <row r="593" spans="1:21" x14ac:dyDescent="0.35">
      <c r="A593">
        <f>IF(COUNTIF($L$3:L593,L593)=1,A592+1,A592)</f>
        <v>42</v>
      </c>
      <c r="B593">
        <f>IF(COUNTIF($K$3:K593,K593)=1,B592+1,B592)</f>
        <v>7</v>
      </c>
      <c r="C593">
        <f>IF(COUNTIF($J$3:J593,J593)=1,C592+1,C592)</f>
        <v>11</v>
      </c>
      <c r="D593">
        <f>IF(COUNTIF($E$3:E593,E593)=1,D592+1,D592)</f>
        <v>371</v>
      </c>
      <c r="E593" t="str">
        <f t="shared" si="68"/>
        <v>EM11</v>
      </c>
      <c r="F593">
        <f>IF(COUNTIF($G$3:G593,G593)=1,F592+1,F592)</f>
        <v>57</v>
      </c>
      <c r="G593" t="str">
        <f t="shared" si="69"/>
        <v>E11</v>
      </c>
      <c r="I593" s="2" t="s">
        <v>189</v>
      </c>
      <c r="J593" s="2" t="s">
        <v>123</v>
      </c>
      <c r="K593" s="2" t="s">
        <v>15</v>
      </c>
      <c r="L593" s="2" t="s">
        <v>106</v>
      </c>
      <c r="M593" s="2" t="s">
        <v>8</v>
      </c>
      <c r="N593" s="3">
        <v>3203</v>
      </c>
      <c r="Q593" t="str">
        <f t="shared" si="70"/>
        <v/>
      </c>
      <c r="R593" t="str">
        <f t="shared" si="71"/>
        <v/>
      </c>
      <c r="S593" t="str">
        <f t="shared" si="72"/>
        <v/>
      </c>
      <c r="T593" t="str">
        <f t="shared" si="73"/>
        <v>BB18</v>
      </c>
      <c r="U593" t="str">
        <f t="shared" si="74"/>
        <v/>
      </c>
    </row>
    <row r="594" spans="1:21" x14ac:dyDescent="0.35">
      <c r="A594">
        <f>IF(COUNTIF($L$3:L594,L594)=1,A593+1,A593)</f>
        <v>42</v>
      </c>
      <c r="B594">
        <f>IF(COUNTIF($K$3:K594,K594)=1,B593+1,B593)</f>
        <v>7</v>
      </c>
      <c r="C594">
        <f>IF(COUNTIF($J$3:J594,J594)=1,C593+1,C593)</f>
        <v>11</v>
      </c>
      <c r="D594">
        <f>IF(COUNTIF($E$3:E594,E594)=1,D593+1,D593)</f>
        <v>372</v>
      </c>
      <c r="E594" t="str">
        <f t="shared" si="68"/>
        <v>EN11</v>
      </c>
      <c r="F594">
        <f>IF(COUNTIF($G$3:G594,G594)=1,F593+1,F593)</f>
        <v>57</v>
      </c>
      <c r="G594" t="str">
        <f t="shared" si="69"/>
        <v>E11</v>
      </c>
      <c r="I594" s="4" t="s">
        <v>189</v>
      </c>
      <c r="J594" s="4" t="s">
        <v>123</v>
      </c>
      <c r="K594" s="4" t="s">
        <v>15</v>
      </c>
      <c r="L594" s="4" t="s">
        <v>23</v>
      </c>
      <c r="M594" s="4" t="s">
        <v>8</v>
      </c>
      <c r="N594" s="5">
        <v>1795</v>
      </c>
      <c r="Q594" t="str">
        <f t="shared" si="70"/>
        <v/>
      </c>
      <c r="R594" t="str">
        <f t="shared" si="71"/>
        <v/>
      </c>
      <c r="S594" t="str">
        <f t="shared" si="72"/>
        <v/>
      </c>
      <c r="T594" t="str">
        <f t="shared" si="73"/>
        <v>BC18</v>
      </c>
      <c r="U594" t="str">
        <f t="shared" si="74"/>
        <v/>
      </c>
    </row>
    <row r="595" spans="1:21" x14ac:dyDescent="0.35">
      <c r="A595">
        <f>IF(COUNTIF($L$3:L595,L595)=1,A594+1,A594)</f>
        <v>42</v>
      </c>
      <c r="B595">
        <f>IF(COUNTIF($K$3:K595,K595)=1,B594+1,B594)</f>
        <v>7</v>
      </c>
      <c r="C595">
        <f>IF(COUNTIF($J$3:J595,J595)=1,C594+1,C594)</f>
        <v>11</v>
      </c>
      <c r="D595">
        <f>IF(COUNTIF($E$3:E595,E595)=1,D594+1,D594)</f>
        <v>372</v>
      </c>
      <c r="E595" t="str">
        <f t="shared" si="68"/>
        <v>EN11</v>
      </c>
      <c r="F595">
        <f>IF(COUNTIF($G$3:G595,G595)=1,F594+1,F594)</f>
        <v>57</v>
      </c>
      <c r="G595" t="str">
        <f t="shared" si="69"/>
        <v>E11</v>
      </c>
      <c r="I595" s="2" t="s">
        <v>189</v>
      </c>
      <c r="J595" s="2" t="s">
        <v>123</v>
      </c>
      <c r="K595" s="2" t="s">
        <v>15</v>
      </c>
      <c r="L595" s="2" t="s">
        <v>23</v>
      </c>
      <c r="M595" s="2" t="s">
        <v>212</v>
      </c>
      <c r="N595" s="3">
        <v>42</v>
      </c>
      <c r="Q595" t="str">
        <f t="shared" si="70"/>
        <v/>
      </c>
      <c r="R595" t="str">
        <f t="shared" si="71"/>
        <v/>
      </c>
      <c r="S595" t="str">
        <f t="shared" si="72"/>
        <v/>
      </c>
      <c r="T595" t="str">
        <f t="shared" si="73"/>
        <v>BD18</v>
      </c>
      <c r="U595" t="str">
        <f t="shared" si="74"/>
        <v/>
      </c>
    </row>
    <row r="596" spans="1:21" x14ac:dyDescent="0.35">
      <c r="A596">
        <f>IF(COUNTIF($L$3:L596,L596)=1,A595+1,A595)</f>
        <v>42</v>
      </c>
      <c r="B596">
        <f>IF(COUNTIF($K$3:K596,K596)=1,B595+1,B595)</f>
        <v>7</v>
      </c>
      <c r="C596">
        <f>IF(COUNTIF($J$3:J596,J596)=1,C595+1,C595)</f>
        <v>11</v>
      </c>
      <c r="D596">
        <f>IF(COUNTIF($E$3:E596,E596)=1,D595+1,D595)</f>
        <v>372</v>
      </c>
      <c r="E596" t="str">
        <f t="shared" si="68"/>
        <v>EN11</v>
      </c>
      <c r="F596">
        <f>IF(COUNTIF($G$3:G596,G596)=1,F595+1,F595)</f>
        <v>57</v>
      </c>
      <c r="G596" t="str">
        <f t="shared" si="69"/>
        <v>E11</v>
      </c>
      <c r="I596" s="4" t="s">
        <v>189</v>
      </c>
      <c r="J596" s="4" t="s">
        <v>123</v>
      </c>
      <c r="K596" s="4" t="s">
        <v>15</v>
      </c>
      <c r="L596" s="4" t="s">
        <v>23</v>
      </c>
      <c r="M596" s="4" t="s">
        <v>213</v>
      </c>
      <c r="N596" s="5">
        <v>115</v>
      </c>
      <c r="Q596" t="str">
        <f t="shared" si="70"/>
        <v/>
      </c>
      <c r="R596" t="str">
        <f t="shared" si="71"/>
        <v/>
      </c>
      <c r="S596" t="str">
        <f t="shared" si="72"/>
        <v/>
      </c>
      <c r="T596" t="str">
        <f t="shared" si="73"/>
        <v>BH18</v>
      </c>
      <c r="U596" t="str">
        <f t="shared" si="74"/>
        <v/>
      </c>
    </row>
    <row r="597" spans="1:21" x14ac:dyDescent="0.35">
      <c r="A597">
        <f>IF(COUNTIF($L$3:L597,L597)=1,A596+1,A596)</f>
        <v>42</v>
      </c>
      <c r="B597">
        <f>IF(COUNTIF($K$3:K597,K597)=1,B596+1,B596)</f>
        <v>7</v>
      </c>
      <c r="C597">
        <f>IF(COUNTIF($J$3:J597,J597)=1,C596+1,C596)</f>
        <v>11</v>
      </c>
      <c r="D597">
        <f>IF(COUNTIF($E$3:E597,E597)=1,D596+1,D596)</f>
        <v>373</v>
      </c>
      <c r="E597" t="str">
        <f t="shared" si="68"/>
        <v>EP11</v>
      </c>
      <c r="F597">
        <f>IF(COUNTIF($G$3:G597,G597)=1,F596+1,F596)</f>
        <v>57</v>
      </c>
      <c r="G597" t="str">
        <f t="shared" si="69"/>
        <v>E11</v>
      </c>
      <c r="I597" s="2" t="s">
        <v>189</v>
      </c>
      <c r="J597" s="2" t="s">
        <v>123</v>
      </c>
      <c r="K597" s="2" t="s">
        <v>15</v>
      </c>
      <c r="L597" s="2" t="s">
        <v>24</v>
      </c>
      <c r="M597" s="2" t="s">
        <v>216</v>
      </c>
      <c r="N597" s="3">
        <v>119</v>
      </c>
      <c r="Q597" t="str">
        <f t="shared" si="70"/>
        <v/>
      </c>
      <c r="R597" t="str">
        <f t="shared" si="71"/>
        <v/>
      </c>
      <c r="S597" t="str">
        <f t="shared" si="72"/>
        <v/>
      </c>
      <c r="T597" t="str">
        <f t="shared" si="73"/>
        <v>C 18</v>
      </c>
      <c r="U597" t="str">
        <f t="shared" si="74"/>
        <v/>
      </c>
    </row>
    <row r="598" spans="1:21" x14ac:dyDescent="0.35">
      <c r="A598">
        <f>IF(COUNTIF($L$3:L598,L598)=1,A597+1,A597)</f>
        <v>42</v>
      </c>
      <c r="B598">
        <f>IF(COUNTIF($K$3:K598,K598)=1,B597+1,B597)</f>
        <v>7</v>
      </c>
      <c r="C598">
        <f>IF(COUNTIF($J$3:J598,J598)=1,C597+1,C597)</f>
        <v>11</v>
      </c>
      <c r="D598">
        <f>IF(COUNTIF($E$3:E598,E598)=1,D597+1,D597)</f>
        <v>374</v>
      </c>
      <c r="E598" t="str">
        <f t="shared" si="68"/>
        <v>ER11</v>
      </c>
      <c r="F598">
        <f>IF(COUNTIF($G$3:G598,G598)=1,F597+1,F597)</f>
        <v>57</v>
      </c>
      <c r="G598" t="str">
        <f t="shared" si="69"/>
        <v>E11</v>
      </c>
      <c r="I598" s="4" t="s">
        <v>189</v>
      </c>
      <c r="J598" s="4" t="s">
        <v>123</v>
      </c>
      <c r="K598" s="4" t="s">
        <v>15</v>
      </c>
      <c r="L598" s="4" t="s">
        <v>25</v>
      </c>
      <c r="M598" s="4" t="s">
        <v>8</v>
      </c>
      <c r="N598" s="5">
        <v>50</v>
      </c>
      <c r="Q598" t="str">
        <f t="shared" si="70"/>
        <v/>
      </c>
      <c r="R598" t="str">
        <f t="shared" si="71"/>
        <v/>
      </c>
      <c r="S598" t="str">
        <f t="shared" si="72"/>
        <v/>
      </c>
      <c r="T598" t="str">
        <f t="shared" si="73"/>
        <v>EA18</v>
      </c>
      <c r="U598" t="str">
        <f t="shared" si="74"/>
        <v/>
      </c>
    </row>
    <row r="599" spans="1:21" x14ac:dyDescent="0.35">
      <c r="A599">
        <f>IF(COUNTIF($L$3:L599,L599)=1,A598+1,A598)</f>
        <v>42</v>
      </c>
      <c r="B599">
        <f>IF(COUNTIF($K$3:K599,K599)=1,B598+1,B598)</f>
        <v>7</v>
      </c>
      <c r="C599">
        <f>IF(COUNTIF($J$3:J599,J599)=1,C598+1,C598)</f>
        <v>11</v>
      </c>
      <c r="D599">
        <f>IF(COUNTIF($E$3:E599,E599)=1,D598+1,D598)</f>
        <v>374</v>
      </c>
      <c r="E599" t="str">
        <f t="shared" si="68"/>
        <v>ER11</v>
      </c>
      <c r="F599">
        <f>IF(COUNTIF($G$3:G599,G599)=1,F598+1,F598)</f>
        <v>57</v>
      </c>
      <c r="G599" t="str">
        <f t="shared" si="69"/>
        <v>E11</v>
      </c>
      <c r="I599" s="2" t="s">
        <v>189</v>
      </c>
      <c r="J599" s="2" t="s">
        <v>123</v>
      </c>
      <c r="K599" s="2" t="s">
        <v>15</v>
      </c>
      <c r="L599" s="2" t="s">
        <v>25</v>
      </c>
      <c r="M599" s="2" t="s">
        <v>217</v>
      </c>
      <c r="N599" s="3">
        <v>93</v>
      </c>
      <c r="Q599" t="str">
        <f t="shared" si="70"/>
        <v/>
      </c>
      <c r="R599" t="str">
        <f t="shared" si="71"/>
        <v/>
      </c>
      <c r="S599" t="str">
        <f t="shared" si="72"/>
        <v/>
      </c>
      <c r="T599" t="str">
        <f t="shared" si="73"/>
        <v>EB18</v>
      </c>
      <c r="U599" t="str">
        <f t="shared" si="74"/>
        <v/>
      </c>
    </row>
    <row r="600" spans="1:21" x14ac:dyDescent="0.35">
      <c r="A600">
        <f>IF(COUNTIF($L$3:L600,L600)=1,A599+1,A599)</f>
        <v>42</v>
      </c>
      <c r="B600">
        <f>IF(COUNTIF($K$3:K600,K600)=1,B599+1,B599)</f>
        <v>7</v>
      </c>
      <c r="C600">
        <f>IF(COUNTIF($J$3:J600,J600)=1,C599+1,C599)</f>
        <v>11</v>
      </c>
      <c r="D600">
        <f>IF(COUNTIF($E$3:E600,E600)=1,D599+1,D599)</f>
        <v>374</v>
      </c>
      <c r="E600" t="str">
        <f t="shared" si="68"/>
        <v>ER11</v>
      </c>
      <c r="F600">
        <f>IF(COUNTIF($G$3:G600,G600)=1,F599+1,F599)</f>
        <v>57</v>
      </c>
      <c r="G600" t="str">
        <f t="shared" si="69"/>
        <v>E11</v>
      </c>
      <c r="I600" s="4" t="s">
        <v>189</v>
      </c>
      <c r="J600" s="4" t="s">
        <v>123</v>
      </c>
      <c r="K600" s="4" t="s">
        <v>15</v>
      </c>
      <c r="L600" s="4" t="s">
        <v>25</v>
      </c>
      <c r="M600" s="4" t="s">
        <v>218</v>
      </c>
      <c r="N600" s="5">
        <v>1250</v>
      </c>
      <c r="Q600" t="str">
        <f t="shared" si="70"/>
        <v/>
      </c>
      <c r="R600" t="str">
        <f t="shared" si="71"/>
        <v/>
      </c>
      <c r="S600" t="str">
        <f t="shared" si="72"/>
        <v/>
      </c>
      <c r="T600" t="str">
        <f t="shared" si="73"/>
        <v>EC18</v>
      </c>
      <c r="U600" t="str">
        <f t="shared" si="74"/>
        <v/>
      </c>
    </row>
    <row r="601" spans="1:21" x14ac:dyDescent="0.35">
      <c r="A601">
        <f>IF(COUNTIF($L$3:L601,L601)=1,A600+1,A600)</f>
        <v>42</v>
      </c>
      <c r="B601">
        <f>IF(COUNTIF($K$3:K601,K601)=1,B600+1,B600)</f>
        <v>7</v>
      </c>
      <c r="C601">
        <f>IF(COUNTIF($J$3:J601,J601)=1,C600+1,C600)</f>
        <v>11</v>
      </c>
      <c r="D601">
        <f>IF(COUNTIF($E$3:E601,E601)=1,D600+1,D600)</f>
        <v>374</v>
      </c>
      <c r="E601" t="str">
        <f t="shared" si="68"/>
        <v>ER11</v>
      </c>
      <c r="F601">
        <f>IF(COUNTIF($G$3:G601,G601)=1,F600+1,F600)</f>
        <v>57</v>
      </c>
      <c r="G601" t="str">
        <f t="shared" si="69"/>
        <v>E11</v>
      </c>
      <c r="I601" s="2" t="s">
        <v>189</v>
      </c>
      <c r="J601" s="2" t="s">
        <v>123</v>
      </c>
      <c r="K601" s="2" t="s">
        <v>15</v>
      </c>
      <c r="L601" s="2" t="s">
        <v>25</v>
      </c>
      <c r="M601" s="2" t="s">
        <v>219</v>
      </c>
      <c r="N601" s="3">
        <v>150</v>
      </c>
      <c r="Q601" t="str">
        <f t="shared" si="70"/>
        <v/>
      </c>
      <c r="R601" t="str">
        <f t="shared" si="71"/>
        <v/>
      </c>
      <c r="S601" t="str">
        <f t="shared" si="72"/>
        <v/>
      </c>
      <c r="T601" t="str">
        <f t="shared" si="73"/>
        <v>ED18</v>
      </c>
      <c r="U601" t="str">
        <f t="shared" si="74"/>
        <v/>
      </c>
    </row>
    <row r="602" spans="1:21" x14ac:dyDescent="0.35">
      <c r="A602">
        <f>IF(COUNTIF($L$3:L602,L602)=1,A601+1,A601)</f>
        <v>42</v>
      </c>
      <c r="B602">
        <f>IF(COUNTIF($K$3:K602,K602)=1,B601+1,B601)</f>
        <v>7</v>
      </c>
      <c r="C602">
        <f>IF(COUNTIF($J$3:J602,J602)=1,C601+1,C601)</f>
        <v>11</v>
      </c>
      <c r="D602">
        <f>IF(COUNTIF($E$3:E602,E602)=1,D601+1,D601)</f>
        <v>374</v>
      </c>
      <c r="E602" t="str">
        <f t="shared" si="68"/>
        <v>ER11</v>
      </c>
      <c r="F602">
        <f>IF(COUNTIF($G$3:G602,G602)=1,F601+1,F601)</f>
        <v>57</v>
      </c>
      <c r="G602" t="str">
        <f t="shared" si="69"/>
        <v>E11</v>
      </c>
      <c r="I602" s="4" t="s">
        <v>189</v>
      </c>
      <c r="J602" s="4" t="s">
        <v>123</v>
      </c>
      <c r="K602" s="4" t="s">
        <v>15</v>
      </c>
      <c r="L602" s="4" t="s">
        <v>25</v>
      </c>
      <c r="M602" s="4" t="s">
        <v>220</v>
      </c>
      <c r="N602" s="5">
        <v>16960</v>
      </c>
      <c r="Q602" t="str">
        <f t="shared" si="70"/>
        <v/>
      </c>
      <c r="R602" t="str">
        <f t="shared" si="71"/>
        <v/>
      </c>
      <c r="S602" t="str">
        <f t="shared" si="72"/>
        <v/>
      </c>
      <c r="T602" t="str">
        <f t="shared" si="73"/>
        <v>EE18</v>
      </c>
      <c r="U602" t="str">
        <f t="shared" si="74"/>
        <v/>
      </c>
    </row>
    <row r="603" spans="1:21" x14ac:dyDescent="0.35">
      <c r="A603">
        <f>IF(COUNTIF($L$3:L603,L603)=1,A602+1,A602)</f>
        <v>42</v>
      </c>
      <c r="B603">
        <f>IF(COUNTIF($K$3:K603,K603)=1,B602+1,B602)</f>
        <v>7</v>
      </c>
      <c r="C603">
        <f>IF(COUNTIF($J$3:J603,J603)=1,C602+1,C602)</f>
        <v>11</v>
      </c>
      <c r="D603">
        <f>IF(COUNTIF($E$3:E603,E603)=1,D602+1,D602)</f>
        <v>375</v>
      </c>
      <c r="E603" t="str">
        <f t="shared" si="68"/>
        <v>ES11</v>
      </c>
      <c r="F603">
        <f>IF(COUNTIF($G$3:G603,G603)=1,F602+1,F602)</f>
        <v>57</v>
      </c>
      <c r="G603" t="str">
        <f t="shared" si="69"/>
        <v>E11</v>
      </c>
      <c r="I603" s="2" t="s">
        <v>189</v>
      </c>
      <c r="J603" s="2" t="s">
        <v>123</v>
      </c>
      <c r="K603" s="2" t="s">
        <v>15</v>
      </c>
      <c r="L603" s="2" t="s">
        <v>164</v>
      </c>
      <c r="M603" s="2" t="s">
        <v>8</v>
      </c>
      <c r="N603" s="3">
        <v>315</v>
      </c>
      <c r="Q603" t="str">
        <f t="shared" si="70"/>
        <v/>
      </c>
      <c r="R603" t="str">
        <f t="shared" si="71"/>
        <v/>
      </c>
      <c r="S603" t="str">
        <f t="shared" si="72"/>
        <v/>
      </c>
      <c r="T603" t="str">
        <f t="shared" si="73"/>
        <v>EF18</v>
      </c>
      <c r="U603" t="str">
        <f t="shared" si="74"/>
        <v/>
      </c>
    </row>
    <row r="604" spans="1:21" x14ac:dyDescent="0.35">
      <c r="A604">
        <f>IF(COUNTIF($L$3:L604,L604)=1,A603+1,A603)</f>
        <v>42</v>
      </c>
      <c r="B604">
        <f>IF(COUNTIF($K$3:K604,K604)=1,B603+1,B603)</f>
        <v>7</v>
      </c>
      <c r="C604">
        <f>IF(COUNTIF($J$3:J604,J604)=1,C603+1,C603)</f>
        <v>11</v>
      </c>
      <c r="D604">
        <f>IF(COUNTIF($E$3:E604,E604)=1,D603+1,D603)</f>
        <v>376</v>
      </c>
      <c r="E604" t="str">
        <f t="shared" si="68"/>
        <v>EV11</v>
      </c>
      <c r="F604">
        <f>IF(COUNTIF($G$3:G604,G604)=1,F603+1,F603)</f>
        <v>57</v>
      </c>
      <c r="G604" t="str">
        <f t="shared" si="69"/>
        <v>E11</v>
      </c>
      <c r="I604" s="4" t="s">
        <v>189</v>
      </c>
      <c r="J604" s="4" t="s">
        <v>123</v>
      </c>
      <c r="K604" s="4" t="s">
        <v>15</v>
      </c>
      <c r="L604" s="4" t="s">
        <v>188</v>
      </c>
      <c r="M604" s="4" t="s">
        <v>8</v>
      </c>
      <c r="N604" s="5">
        <v>48</v>
      </c>
      <c r="Q604" t="str">
        <f t="shared" si="70"/>
        <v/>
      </c>
      <c r="R604" t="str">
        <f t="shared" si="71"/>
        <v/>
      </c>
      <c r="S604" t="str">
        <f t="shared" si="72"/>
        <v/>
      </c>
      <c r="T604" t="str">
        <f t="shared" si="73"/>
        <v>EG18</v>
      </c>
      <c r="U604" t="str">
        <f t="shared" si="74"/>
        <v/>
      </c>
    </row>
    <row r="605" spans="1:21" x14ac:dyDescent="0.35">
      <c r="A605">
        <f>IF(COUNTIF($L$3:L605,L605)=1,A604+1,A604)</f>
        <v>42</v>
      </c>
      <c r="B605">
        <f>IF(COUNTIF($K$3:K605,K605)=1,B604+1,B604)</f>
        <v>7</v>
      </c>
      <c r="C605">
        <f>IF(COUNTIF($J$3:J605,J605)=1,C604+1,C604)</f>
        <v>11</v>
      </c>
      <c r="D605">
        <f>IF(COUNTIF($E$3:E605,E605)=1,D604+1,D604)</f>
        <v>377</v>
      </c>
      <c r="E605" t="str">
        <f t="shared" si="68"/>
        <v>EY11</v>
      </c>
      <c r="F605">
        <f>IF(COUNTIF($G$3:G605,G605)=1,F604+1,F604)</f>
        <v>57</v>
      </c>
      <c r="G605" t="str">
        <f t="shared" si="69"/>
        <v>E11</v>
      </c>
      <c r="I605" s="2" t="s">
        <v>189</v>
      </c>
      <c r="J605" s="2" t="s">
        <v>123</v>
      </c>
      <c r="K605" s="2" t="s">
        <v>15</v>
      </c>
      <c r="L605" s="2" t="s">
        <v>107</v>
      </c>
      <c r="M605" s="2" t="s">
        <v>8</v>
      </c>
      <c r="N605" s="3">
        <v>25</v>
      </c>
      <c r="Q605" t="str">
        <f t="shared" si="70"/>
        <v/>
      </c>
      <c r="R605" t="str">
        <f t="shared" si="71"/>
        <v/>
      </c>
      <c r="S605" t="str">
        <f t="shared" si="72"/>
        <v/>
      </c>
      <c r="T605" t="str">
        <f t="shared" si="73"/>
        <v>EH18</v>
      </c>
      <c r="U605" t="str">
        <f t="shared" si="74"/>
        <v/>
      </c>
    </row>
    <row r="606" spans="1:21" x14ac:dyDescent="0.35">
      <c r="A606">
        <f>IF(COUNTIF($L$3:L606,L606)=1,A605+1,A605)</f>
        <v>42</v>
      </c>
      <c r="B606">
        <f>IF(COUNTIF($K$3:K606,K606)=1,B605+1,B605)</f>
        <v>7</v>
      </c>
      <c r="C606">
        <f>IF(COUNTIF($J$3:J606,J606)=1,C605+1,C605)</f>
        <v>11</v>
      </c>
      <c r="D606">
        <f>IF(COUNTIF($E$3:E606,E606)=1,D605+1,D605)</f>
        <v>378</v>
      </c>
      <c r="E606" t="str">
        <f t="shared" si="68"/>
        <v>EZ11</v>
      </c>
      <c r="F606">
        <f>IF(COUNTIF($G$3:G606,G606)=1,F605+1,F605)</f>
        <v>57</v>
      </c>
      <c r="G606" t="str">
        <f t="shared" si="69"/>
        <v>E11</v>
      </c>
      <c r="I606" s="4" t="s">
        <v>189</v>
      </c>
      <c r="J606" s="4" t="s">
        <v>123</v>
      </c>
      <c r="K606" s="4" t="s">
        <v>15</v>
      </c>
      <c r="L606" s="4" t="s">
        <v>108</v>
      </c>
      <c r="M606" s="4" t="s">
        <v>8</v>
      </c>
      <c r="N606" s="5">
        <v>175</v>
      </c>
      <c r="Q606" t="str">
        <f t="shared" si="70"/>
        <v/>
      </c>
      <c r="R606" t="str">
        <f t="shared" si="71"/>
        <v/>
      </c>
      <c r="S606" t="str">
        <f t="shared" si="72"/>
        <v/>
      </c>
      <c r="T606" t="str">
        <f t="shared" si="73"/>
        <v>EK18</v>
      </c>
      <c r="U606" t="str">
        <f t="shared" si="74"/>
        <v/>
      </c>
    </row>
    <row r="607" spans="1:21" x14ac:dyDescent="0.35">
      <c r="A607">
        <f>IF(COUNTIF($L$3:L607,L607)=1,A606+1,A606)</f>
        <v>42</v>
      </c>
      <c r="B607">
        <f>IF(COUNTIF($K$3:K607,K607)=1,B606+1,B606)</f>
        <v>7</v>
      </c>
      <c r="C607">
        <f>IF(COUNTIF($J$3:J607,J607)=1,C606+1,C606)</f>
        <v>11</v>
      </c>
      <c r="D607">
        <f>IF(COUNTIF($E$3:E607,E607)=1,D606+1,D606)</f>
        <v>379</v>
      </c>
      <c r="E607" t="str">
        <f t="shared" si="68"/>
        <v>GA11</v>
      </c>
      <c r="F607">
        <f>IF(COUNTIF($G$3:G607,G607)=1,F606+1,F606)</f>
        <v>58</v>
      </c>
      <c r="G607" t="str">
        <f t="shared" si="69"/>
        <v>G11</v>
      </c>
      <c r="I607" s="2" t="s">
        <v>189</v>
      </c>
      <c r="J607" s="2" t="s">
        <v>123</v>
      </c>
      <c r="K607" s="2" t="s">
        <v>26</v>
      </c>
      <c r="L607" s="2" t="s">
        <v>27</v>
      </c>
      <c r="M607" s="2" t="s">
        <v>8</v>
      </c>
      <c r="N607" s="3">
        <v>950</v>
      </c>
      <c r="Q607" t="str">
        <f t="shared" si="70"/>
        <v/>
      </c>
      <c r="R607" t="str">
        <f t="shared" si="71"/>
        <v/>
      </c>
      <c r="S607" t="str">
        <f t="shared" si="72"/>
        <v/>
      </c>
      <c r="T607" t="str">
        <f t="shared" si="73"/>
        <v>EL18</v>
      </c>
      <c r="U607" t="str">
        <f t="shared" si="74"/>
        <v/>
      </c>
    </row>
    <row r="608" spans="1:21" x14ac:dyDescent="0.35">
      <c r="A608">
        <f>IF(COUNTIF($L$3:L608,L608)=1,A607+1,A607)</f>
        <v>42</v>
      </c>
      <c r="B608">
        <f>IF(COUNTIF($K$3:K608,K608)=1,B607+1,B607)</f>
        <v>7</v>
      </c>
      <c r="C608">
        <f>IF(COUNTIF($J$3:J608,J608)=1,C607+1,C607)</f>
        <v>11</v>
      </c>
      <c r="D608">
        <f>IF(COUNTIF($E$3:E608,E608)=1,D607+1,D607)</f>
        <v>380</v>
      </c>
      <c r="E608" t="str">
        <f t="shared" si="68"/>
        <v>GB11</v>
      </c>
      <c r="F608">
        <f>IF(COUNTIF($G$3:G608,G608)=1,F607+1,F607)</f>
        <v>58</v>
      </c>
      <c r="G608" t="str">
        <f t="shared" si="69"/>
        <v>G11</v>
      </c>
      <c r="I608" s="4" t="s">
        <v>189</v>
      </c>
      <c r="J608" s="4" t="s">
        <v>123</v>
      </c>
      <c r="K608" s="4" t="s">
        <v>26</v>
      </c>
      <c r="L608" s="4" t="s">
        <v>165</v>
      </c>
      <c r="M608" s="4" t="s">
        <v>8</v>
      </c>
      <c r="N608" s="5">
        <v>200</v>
      </c>
      <c r="Q608" t="str">
        <f t="shared" si="70"/>
        <v/>
      </c>
      <c r="R608" t="str">
        <f t="shared" si="71"/>
        <v/>
      </c>
      <c r="S608" t="str">
        <f t="shared" si="72"/>
        <v/>
      </c>
      <c r="T608" t="str">
        <f t="shared" si="73"/>
        <v>EM18</v>
      </c>
      <c r="U608" t="str">
        <f t="shared" si="74"/>
        <v/>
      </c>
    </row>
    <row r="609" spans="1:21" x14ac:dyDescent="0.35">
      <c r="A609">
        <f>IF(COUNTIF($L$3:L609,L609)=1,A608+1,A608)</f>
        <v>42</v>
      </c>
      <c r="B609">
        <f>IF(COUNTIF($K$3:K609,K609)=1,B608+1,B608)</f>
        <v>7</v>
      </c>
      <c r="C609">
        <f>IF(COUNTIF($J$3:J609,J609)=1,C608+1,C608)</f>
        <v>11</v>
      </c>
      <c r="D609">
        <f>IF(COUNTIF($E$3:E609,E609)=1,D608+1,D608)</f>
        <v>381</v>
      </c>
      <c r="E609" t="str">
        <f t="shared" si="68"/>
        <v>GC11</v>
      </c>
      <c r="F609">
        <f>IF(COUNTIF($G$3:G609,G609)=1,F608+1,F608)</f>
        <v>58</v>
      </c>
      <c r="G609" t="str">
        <f t="shared" si="69"/>
        <v>G11</v>
      </c>
      <c r="I609" s="2" t="s">
        <v>189</v>
      </c>
      <c r="J609" s="2" t="s">
        <v>123</v>
      </c>
      <c r="K609" s="2" t="s">
        <v>26</v>
      </c>
      <c r="L609" s="2" t="s">
        <v>28</v>
      </c>
      <c r="M609" s="2" t="s">
        <v>8</v>
      </c>
      <c r="N609" s="3">
        <v>950</v>
      </c>
      <c r="Q609" t="str">
        <f t="shared" si="70"/>
        <v/>
      </c>
      <c r="R609" t="str">
        <f t="shared" si="71"/>
        <v/>
      </c>
      <c r="S609" t="str">
        <f t="shared" si="72"/>
        <v/>
      </c>
      <c r="T609" t="str">
        <f t="shared" si="73"/>
        <v>EN18</v>
      </c>
      <c r="U609" t="str">
        <f t="shared" si="74"/>
        <v/>
      </c>
    </row>
    <row r="610" spans="1:21" x14ac:dyDescent="0.35">
      <c r="A610">
        <f>IF(COUNTIF($L$3:L610,L610)=1,A609+1,A609)</f>
        <v>42</v>
      </c>
      <c r="B610">
        <f>IF(COUNTIF($K$3:K610,K610)=1,B609+1,B609)</f>
        <v>7</v>
      </c>
      <c r="C610">
        <f>IF(COUNTIF($J$3:J610,J610)=1,C609+1,C609)</f>
        <v>11</v>
      </c>
      <c r="D610">
        <f>IF(COUNTIF($E$3:E610,E610)=1,D609+1,D609)</f>
        <v>382</v>
      </c>
      <c r="E610" t="str">
        <f t="shared" si="68"/>
        <v>GD11</v>
      </c>
      <c r="F610">
        <f>IF(COUNTIF($G$3:G610,G610)=1,F609+1,F609)</f>
        <v>58</v>
      </c>
      <c r="G610" t="str">
        <f t="shared" si="69"/>
        <v>G11</v>
      </c>
      <c r="I610" s="4" t="s">
        <v>189</v>
      </c>
      <c r="J610" s="4" t="s">
        <v>123</v>
      </c>
      <c r="K610" s="4" t="s">
        <v>26</v>
      </c>
      <c r="L610" s="4" t="s">
        <v>29</v>
      </c>
      <c r="M610" s="4" t="s">
        <v>8</v>
      </c>
      <c r="N610" s="5">
        <v>250</v>
      </c>
      <c r="Q610" t="str">
        <f t="shared" si="70"/>
        <v/>
      </c>
      <c r="R610" t="str">
        <f t="shared" si="71"/>
        <v/>
      </c>
      <c r="S610" t="str">
        <f t="shared" si="72"/>
        <v/>
      </c>
      <c r="T610" t="str">
        <f t="shared" si="73"/>
        <v>EP18</v>
      </c>
      <c r="U610" t="str">
        <f t="shared" si="74"/>
        <v/>
      </c>
    </row>
    <row r="611" spans="1:21" x14ac:dyDescent="0.35">
      <c r="A611">
        <f>IF(COUNTIF($L$3:L611,L611)=1,A610+1,A610)</f>
        <v>42</v>
      </c>
      <c r="B611">
        <f>IF(COUNTIF($K$3:K611,K611)=1,B610+1,B610)</f>
        <v>7</v>
      </c>
      <c r="C611">
        <f>IF(COUNTIF($J$3:J611,J611)=1,C610+1,C610)</f>
        <v>11</v>
      </c>
      <c r="D611">
        <f>IF(COUNTIF($E$3:E611,E611)=1,D610+1,D610)</f>
        <v>383</v>
      </c>
      <c r="E611" t="str">
        <f t="shared" si="68"/>
        <v>GF11</v>
      </c>
      <c r="F611">
        <f>IF(COUNTIF($G$3:G611,G611)=1,F610+1,F610)</f>
        <v>58</v>
      </c>
      <c r="G611" t="str">
        <f t="shared" si="69"/>
        <v>G11</v>
      </c>
      <c r="I611" s="2" t="s">
        <v>189</v>
      </c>
      <c r="J611" s="2" t="s">
        <v>123</v>
      </c>
      <c r="K611" s="2" t="s">
        <v>26</v>
      </c>
      <c r="L611" s="2" t="s">
        <v>167</v>
      </c>
      <c r="M611" s="2" t="s">
        <v>8</v>
      </c>
      <c r="N611" s="3">
        <v>550</v>
      </c>
      <c r="Q611" t="str">
        <f t="shared" si="70"/>
        <v/>
      </c>
      <c r="R611" t="str">
        <f t="shared" si="71"/>
        <v/>
      </c>
      <c r="S611" t="str">
        <f t="shared" si="72"/>
        <v/>
      </c>
      <c r="T611" t="str">
        <f t="shared" si="73"/>
        <v>ER18</v>
      </c>
      <c r="U611" t="str">
        <f t="shared" si="74"/>
        <v/>
      </c>
    </row>
    <row r="612" spans="1:21" x14ac:dyDescent="0.35">
      <c r="A612">
        <f>IF(COUNTIF($L$3:L612,L612)=1,A611+1,A611)</f>
        <v>42</v>
      </c>
      <c r="B612">
        <f>IF(COUNTIF($K$3:K612,K612)=1,B611+1,B611)</f>
        <v>7</v>
      </c>
      <c r="C612">
        <f>IF(COUNTIF($J$3:J612,J612)=1,C611+1,C611)</f>
        <v>11</v>
      </c>
      <c r="D612">
        <f>IF(COUNTIF($E$3:E612,E612)=1,D611+1,D611)</f>
        <v>384</v>
      </c>
      <c r="E612" t="str">
        <f t="shared" si="68"/>
        <v>GG11</v>
      </c>
      <c r="F612">
        <f>IF(COUNTIF($G$3:G612,G612)=1,F611+1,F611)</f>
        <v>58</v>
      </c>
      <c r="G612" t="str">
        <f t="shared" si="69"/>
        <v>G11</v>
      </c>
      <c r="I612" s="2" t="s">
        <v>189</v>
      </c>
      <c r="J612" s="2" t="s">
        <v>123</v>
      </c>
      <c r="K612" s="2" t="s">
        <v>26</v>
      </c>
      <c r="L612" s="2" t="s">
        <v>169</v>
      </c>
      <c r="M612" s="2" t="s">
        <v>8</v>
      </c>
      <c r="N612" s="3">
        <v>300</v>
      </c>
      <c r="Q612" t="str">
        <f t="shared" si="70"/>
        <v/>
      </c>
      <c r="R612" t="str">
        <f t="shared" si="71"/>
        <v/>
      </c>
      <c r="S612" t="str">
        <f t="shared" si="72"/>
        <v/>
      </c>
      <c r="T612" t="str">
        <f t="shared" si="73"/>
        <v>ES18</v>
      </c>
      <c r="U612" t="str">
        <f t="shared" si="74"/>
        <v/>
      </c>
    </row>
    <row r="613" spans="1:21" x14ac:dyDescent="0.35">
      <c r="A613">
        <f>IF(COUNTIF($L$3:L613,L613)=1,A612+1,A612)</f>
        <v>42</v>
      </c>
      <c r="B613">
        <f>IF(COUNTIF($K$3:K613,K613)=1,B612+1,B612)</f>
        <v>7</v>
      </c>
      <c r="C613">
        <f>IF(COUNTIF($J$3:J613,J613)=1,C612+1,C612)</f>
        <v>12</v>
      </c>
      <c r="D613">
        <f>IF(COUNTIF($E$3:E613,E613)=1,D612+1,D612)</f>
        <v>385</v>
      </c>
      <c r="E613" t="str">
        <f t="shared" si="68"/>
        <v>AA12</v>
      </c>
      <c r="F613">
        <f>IF(COUNTIF($G$3:G613,G613)=1,F612+1,F612)</f>
        <v>59</v>
      </c>
      <c r="G613" t="str">
        <f t="shared" si="69"/>
        <v>A12</v>
      </c>
      <c r="I613" s="4" t="s">
        <v>189</v>
      </c>
      <c r="J613" s="4" t="s">
        <v>124</v>
      </c>
      <c r="K613" s="4" t="s">
        <v>5</v>
      </c>
      <c r="L613" s="4" t="s">
        <v>153</v>
      </c>
      <c r="M613" s="4" t="s">
        <v>8</v>
      </c>
      <c r="N613" s="5">
        <v>66250</v>
      </c>
      <c r="Q613" t="str">
        <f t="shared" si="70"/>
        <v/>
      </c>
      <c r="R613" t="str">
        <f t="shared" si="71"/>
        <v/>
      </c>
      <c r="S613" t="str">
        <f t="shared" si="72"/>
        <v/>
      </c>
      <c r="T613" t="str">
        <f t="shared" si="73"/>
        <v>EV18</v>
      </c>
      <c r="U613" t="str">
        <f t="shared" si="74"/>
        <v/>
      </c>
    </row>
    <row r="614" spans="1:21" x14ac:dyDescent="0.35">
      <c r="A614">
        <f>IF(COUNTIF($L$3:L614,L614)=1,A613+1,A613)</f>
        <v>42</v>
      </c>
      <c r="B614">
        <f>IF(COUNTIF($K$3:K614,K614)=1,B613+1,B613)</f>
        <v>7</v>
      </c>
      <c r="C614">
        <f>IF(COUNTIF($J$3:J614,J614)=1,C613+1,C613)</f>
        <v>12</v>
      </c>
      <c r="D614">
        <f>IF(COUNTIF($E$3:E614,E614)=1,D613+1,D613)</f>
        <v>386</v>
      </c>
      <c r="E614" t="str">
        <f t="shared" si="68"/>
        <v>AC12</v>
      </c>
      <c r="F614">
        <f>IF(COUNTIF($G$3:G614,G614)=1,F613+1,F613)</f>
        <v>59</v>
      </c>
      <c r="G614" t="str">
        <f t="shared" si="69"/>
        <v>A12</v>
      </c>
      <c r="I614" s="2" t="s">
        <v>189</v>
      </c>
      <c r="J614" s="2" t="s">
        <v>124</v>
      </c>
      <c r="K614" s="2" t="s">
        <v>5</v>
      </c>
      <c r="L614" s="2" t="s">
        <v>7</v>
      </c>
      <c r="M614" s="2" t="s">
        <v>8</v>
      </c>
      <c r="N614" s="3">
        <v>26848</v>
      </c>
      <c r="Q614" t="str">
        <f t="shared" si="70"/>
        <v/>
      </c>
      <c r="R614" t="str">
        <f t="shared" si="71"/>
        <v/>
      </c>
      <c r="S614" t="str">
        <f t="shared" si="72"/>
        <v/>
      </c>
      <c r="T614" t="str">
        <f t="shared" si="73"/>
        <v>EY18</v>
      </c>
      <c r="U614" t="str">
        <f t="shared" si="74"/>
        <v/>
      </c>
    </row>
    <row r="615" spans="1:21" x14ac:dyDescent="0.35">
      <c r="A615">
        <f>IF(COUNTIF($L$3:L615,L615)=1,A614+1,A614)</f>
        <v>42</v>
      </c>
      <c r="B615">
        <f>IF(COUNTIF($K$3:K615,K615)=1,B614+1,B614)</f>
        <v>7</v>
      </c>
      <c r="C615">
        <f>IF(COUNTIF($J$3:J615,J615)=1,C614+1,C614)</f>
        <v>12</v>
      </c>
      <c r="D615">
        <f>IF(COUNTIF($E$3:E615,E615)=1,D614+1,D614)</f>
        <v>387</v>
      </c>
      <c r="E615" t="str">
        <f t="shared" si="68"/>
        <v>AE12</v>
      </c>
      <c r="F615">
        <f>IF(COUNTIF($G$3:G615,G615)=1,F614+1,F614)</f>
        <v>59</v>
      </c>
      <c r="G615" t="str">
        <f t="shared" si="69"/>
        <v>A12</v>
      </c>
      <c r="I615" s="4" t="s">
        <v>189</v>
      </c>
      <c r="J615" s="4" t="s">
        <v>124</v>
      </c>
      <c r="K615" s="4" t="s">
        <v>5</v>
      </c>
      <c r="L615" s="4" t="s">
        <v>126</v>
      </c>
      <c r="M615" s="4" t="s">
        <v>8</v>
      </c>
      <c r="N615" s="5">
        <v>900</v>
      </c>
      <c r="Q615" t="str">
        <f t="shared" si="70"/>
        <v/>
      </c>
      <c r="R615" t="str">
        <f t="shared" si="71"/>
        <v/>
      </c>
      <c r="S615" t="str">
        <f t="shared" si="72"/>
        <v/>
      </c>
      <c r="T615" t="str">
        <f t="shared" si="73"/>
        <v>EZ18</v>
      </c>
      <c r="U615" t="str">
        <f t="shared" si="74"/>
        <v/>
      </c>
    </row>
    <row r="616" spans="1:21" x14ac:dyDescent="0.35">
      <c r="A616">
        <f>IF(COUNTIF($L$3:L616,L616)=1,A615+1,A615)</f>
        <v>42</v>
      </c>
      <c r="B616">
        <f>IF(COUNTIF($K$3:K616,K616)=1,B615+1,B615)</f>
        <v>7</v>
      </c>
      <c r="C616">
        <f>IF(COUNTIF($J$3:J616,J616)=1,C615+1,C615)</f>
        <v>12</v>
      </c>
      <c r="D616">
        <f>IF(COUNTIF($E$3:E616,E616)=1,D615+1,D615)</f>
        <v>388</v>
      </c>
      <c r="E616" t="str">
        <f t="shared" si="68"/>
        <v>BA12</v>
      </c>
      <c r="F616">
        <f>IF(COUNTIF($G$3:G616,G616)=1,F615+1,F615)</f>
        <v>60</v>
      </c>
      <c r="G616" t="str">
        <f t="shared" si="69"/>
        <v>B12</v>
      </c>
      <c r="I616" s="2" t="s">
        <v>189</v>
      </c>
      <c r="J616" s="2" t="s">
        <v>124</v>
      </c>
      <c r="K616" s="2" t="s">
        <v>9</v>
      </c>
      <c r="L616" s="2" t="s">
        <v>10</v>
      </c>
      <c r="M616" s="2" t="s">
        <v>8</v>
      </c>
      <c r="N616" s="3">
        <v>5822</v>
      </c>
      <c r="Q616" t="str">
        <f t="shared" si="70"/>
        <v/>
      </c>
      <c r="R616" t="str">
        <f t="shared" si="71"/>
        <v/>
      </c>
      <c r="S616" t="str">
        <f t="shared" si="72"/>
        <v/>
      </c>
      <c r="T616" t="str">
        <f t="shared" si="73"/>
        <v>GA18</v>
      </c>
      <c r="U616" t="str">
        <f t="shared" si="74"/>
        <v/>
      </c>
    </row>
    <row r="617" spans="1:21" x14ac:dyDescent="0.35">
      <c r="A617">
        <f>IF(COUNTIF($L$3:L617,L617)=1,A616+1,A616)</f>
        <v>42</v>
      </c>
      <c r="B617">
        <f>IF(COUNTIF($K$3:K617,K617)=1,B616+1,B616)</f>
        <v>7</v>
      </c>
      <c r="C617">
        <f>IF(COUNTIF($J$3:J617,J617)=1,C616+1,C616)</f>
        <v>12</v>
      </c>
      <c r="D617">
        <f>IF(COUNTIF($E$3:E617,E617)=1,D616+1,D616)</f>
        <v>389</v>
      </c>
      <c r="E617" t="str">
        <f t="shared" si="68"/>
        <v>BB12</v>
      </c>
      <c r="F617">
        <f>IF(COUNTIF($G$3:G617,G617)=1,F616+1,F616)</f>
        <v>60</v>
      </c>
      <c r="G617" t="str">
        <f t="shared" si="69"/>
        <v>B12</v>
      </c>
      <c r="I617" s="4" t="s">
        <v>189</v>
      </c>
      <c r="J617" s="4" t="s">
        <v>124</v>
      </c>
      <c r="K617" s="4" t="s">
        <v>9</v>
      </c>
      <c r="L617" s="4" t="s">
        <v>11</v>
      </c>
      <c r="M617" s="4" t="s">
        <v>8</v>
      </c>
      <c r="N617" s="5">
        <v>8993</v>
      </c>
      <c r="Q617" t="str">
        <f t="shared" si="70"/>
        <v/>
      </c>
      <c r="R617" t="str">
        <f t="shared" si="71"/>
        <v/>
      </c>
      <c r="S617" t="str">
        <f t="shared" si="72"/>
        <v/>
      </c>
      <c r="T617" t="str">
        <f t="shared" si="73"/>
        <v>GB18</v>
      </c>
      <c r="U617" t="str">
        <f t="shared" si="74"/>
        <v/>
      </c>
    </row>
    <row r="618" spans="1:21" x14ac:dyDescent="0.35">
      <c r="A618">
        <f>IF(COUNTIF($L$3:L618,L618)=1,A617+1,A617)</f>
        <v>42</v>
      </c>
      <c r="B618">
        <f>IF(COUNTIF($K$3:K618,K618)=1,B617+1,B617)</f>
        <v>7</v>
      </c>
      <c r="C618">
        <f>IF(COUNTIF($J$3:J618,J618)=1,C617+1,C617)</f>
        <v>12</v>
      </c>
      <c r="D618">
        <f>IF(COUNTIF($E$3:E618,E618)=1,D617+1,D617)</f>
        <v>390</v>
      </c>
      <c r="E618" t="str">
        <f t="shared" si="68"/>
        <v>BC12</v>
      </c>
      <c r="F618">
        <f>IF(COUNTIF($G$3:G618,G618)=1,F617+1,F617)</f>
        <v>60</v>
      </c>
      <c r="G618" t="str">
        <f t="shared" si="69"/>
        <v>B12</v>
      </c>
      <c r="I618" s="2" t="s">
        <v>189</v>
      </c>
      <c r="J618" s="2" t="s">
        <v>124</v>
      </c>
      <c r="K618" s="2" t="s">
        <v>9</v>
      </c>
      <c r="L618" s="2" t="s">
        <v>12</v>
      </c>
      <c r="M618" s="2" t="s">
        <v>8</v>
      </c>
      <c r="N618" s="3">
        <v>814</v>
      </c>
      <c r="Q618" t="str">
        <f t="shared" si="70"/>
        <v/>
      </c>
      <c r="R618" t="str">
        <f t="shared" si="71"/>
        <v/>
      </c>
      <c r="S618" t="str">
        <f t="shared" si="72"/>
        <v/>
      </c>
      <c r="T618" t="str">
        <f t="shared" si="73"/>
        <v>GC18</v>
      </c>
      <c r="U618" t="str">
        <f t="shared" si="74"/>
        <v/>
      </c>
    </row>
    <row r="619" spans="1:21" x14ac:dyDescent="0.35">
      <c r="A619">
        <f>IF(COUNTIF($L$3:L619,L619)=1,A618+1,A618)</f>
        <v>42</v>
      </c>
      <c r="B619">
        <f>IF(COUNTIF($K$3:K619,K619)=1,B618+1,B618)</f>
        <v>7</v>
      </c>
      <c r="C619">
        <f>IF(COUNTIF($J$3:J619,J619)=1,C618+1,C618)</f>
        <v>12</v>
      </c>
      <c r="D619">
        <f>IF(COUNTIF($E$3:E619,E619)=1,D618+1,D618)</f>
        <v>391</v>
      </c>
      <c r="E619" t="str">
        <f t="shared" si="68"/>
        <v>BD12</v>
      </c>
      <c r="F619">
        <f>IF(COUNTIF($G$3:G619,G619)=1,F618+1,F618)</f>
        <v>60</v>
      </c>
      <c r="G619" t="str">
        <f t="shared" si="69"/>
        <v>B12</v>
      </c>
      <c r="I619" s="4" t="s">
        <v>189</v>
      </c>
      <c r="J619" s="4" t="s">
        <v>124</v>
      </c>
      <c r="K619" s="4" t="s">
        <v>9</v>
      </c>
      <c r="L619" s="4" t="s">
        <v>13</v>
      </c>
      <c r="M619" s="4" t="s">
        <v>8</v>
      </c>
      <c r="N619" s="5">
        <v>14608</v>
      </c>
      <c r="Q619" t="str">
        <f t="shared" si="70"/>
        <v/>
      </c>
      <c r="R619" t="str">
        <f t="shared" si="71"/>
        <v/>
      </c>
      <c r="S619" t="str">
        <f t="shared" si="72"/>
        <v/>
      </c>
      <c r="T619" t="str">
        <f t="shared" si="73"/>
        <v>GD18</v>
      </c>
      <c r="U619" t="str">
        <f t="shared" si="74"/>
        <v/>
      </c>
    </row>
    <row r="620" spans="1:21" x14ac:dyDescent="0.35">
      <c r="A620">
        <f>IF(COUNTIF($L$3:L620,L620)=1,A619+1,A619)</f>
        <v>42</v>
      </c>
      <c r="B620">
        <f>IF(COUNTIF($K$3:K620,K620)=1,B619+1,B619)</f>
        <v>7</v>
      </c>
      <c r="C620">
        <f>IF(COUNTIF($J$3:J620,J620)=1,C619+1,C619)</f>
        <v>12</v>
      </c>
      <c r="D620">
        <f>IF(COUNTIF($E$3:E620,E620)=1,D619+1,D619)</f>
        <v>392</v>
      </c>
      <c r="E620" t="str">
        <f t="shared" si="68"/>
        <v>BH12</v>
      </c>
      <c r="F620">
        <f>IF(COUNTIF($G$3:G620,G620)=1,F619+1,F619)</f>
        <v>60</v>
      </c>
      <c r="G620" t="str">
        <f t="shared" si="69"/>
        <v>B12</v>
      </c>
      <c r="I620" s="2" t="s">
        <v>189</v>
      </c>
      <c r="J620" s="2" t="s">
        <v>124</v>
      </c>
      <c r="K620" s="2" t="s">
        <v>9</v>
      </c>
      <c r="L620" s="2" t="s">
        <v>14</v>
      </c>
      <c r="M620" s="2" t="s">
        <v>8</v>
      </c>
      <c r="N620" s="3">
        <v>1361</v>
      </c>
      <c r="Q620" t="str">
        <f t="shared" si="70"/>
        <v/>
      </c>
      <c r="R620" t="str">
        <f t="shared" si="71"/>
        <v/>
      </c>
      <c r="S620" t="str">
        <f t="shared" si="72"/>
        <v/>
      </c>
      <c r="T620" t="str">
        <f t="shared" si="73"/>
        <v>GF18</v>
      </c>
      <c r="U620" t="str">
        <f t="shared" si="74"/>
        <v/>
      </c>
    </row>
    <row r="621" spans="1:21" x14ac:dyDescent="0.35">
      <c r="A621">
        <f>IF(COUNTIF($L$3:L621,L621)=1,A620+1,A620)</f>
        <v>42</v>
      </c>
      <c r="B621">
        <f>IF(COUNTIF($K$3:K621,K621)=1,B620+1,B620)</f>
        <v>7</v>
      </c>
      <c r="C621">
        <f>IF(COUNTIF($J$3:J621,J621)=1,C620+1,C620)</f>
        <v>12</v>
      </c>
      <c r="D621">
        <f>IF(COUNTIF($E$3:E621,E621)=1,D620+1,D620)</f>
        <v>393</v>
      </c>
      <c r="E621" t="str">
        <f t="shared" si="68"/>
        <v>C 12</v>
      </c>
      <c r="F621">
        <f>IF(COUNTIF($G$3:G621,G621)=1,F620+1,F620)</f>
        <v>61</v>
      </c>
      <c r="G621" t="str">
        <f t="shared" si="69"/>
        <v>C12</v>
      </c>
      <c r="I621" s="4" t="s">
        <v>189</v>
      </c>
      <c r="J621" s="4" t="s">
        <v>124</v>
      </c>
      <c r="K621" s="4" t="s">
        <v>52</v>
      </c>
      <c r="L621" s="4" t="s">
        <v>190</v>
      </c>
      <c r="M621" s="4" t="s">
        <v>8</v>
      </c>
      <c r="N621" s="5">
        <v>1950</v>
      </c>
      <c r="Q621" t="str">
        <f t="shared" si="70"/>
        <v/>
      </c>
      <c r="R621" t="str">
        <f t="shared" si="71"/>
        <v/>
      </c>
      <c r="S621" t="str">
        <f t="shared" si="72"/>
        <v/>
      </c>
      <c r="T621" t="str">
        <f t="shared" si="73"/>
        <v>GG18</v>
      </c>
      <c r="U621" t="str">
        <f t="shared" si="74"/>
        <v/>
      </c>
    </row>
    <row r="622" spans="1:21" x14ac:dyDescent="0.35">
      <c r="A622">
        <f>IF(COUNTIF($L$3:L622,L622)=1,A621+1,A621)</f>
        <v>42</v>
      </c>
      <c r="B622">
        <f>IF(COUNTIF($K$3:K622,K622)=1,B621+1,B621)</f>
        <v>7</v>
      </c>
      <c r="C622">
        <f>IF(COUNTIF($J$3:J622,J622)=1,C621+1,C621)</f>
        <v>12</v>
      </c>
      <c r="D622">
        <f>IF(COUNTIF($E$3:E622,E622)=1,D621+1,D621)</f>
        <v>394</v>
      </c>
      <c r="E622" t="str">
        <f t="shared" si="68"/>
        <v>EA12</v>
      </c>
      <c r="F622">
        <f>IF(COUNTIF($G$3:G622,G622)=1,F621+1,F621)</f>
        <v>62</v>
      </c>
      <c r="G622" t="str">
        <f t="shared" si="69"/>
        <v>E12</v>
      </c>
      <c r="I622" s="2" t="s">
        <v>189</v>
      </c>
      <c r="J622" s="2" t="s">
        <v>124</v>
      </c>
      <c r="K622" s="2" t="s">
        <v>15</v>
      </c>
      <c r="L622" s="2" t="s">
        <v>16</v>
      </c>
      <c r="M622" s="2" t="s">
        <v>8</v>
      </c>
      <c r="N622" s="3">
        <v>600</v>
      </c>
      <c r="Q622" t="str">
        <f t="shared" si="70"/>
        <v/>
      </c>
      <c r="R622" t="str">
        <f t="shared" si="71"/>
        <v/>
      </c>
      <c r="S622" t="str">
        <f t="shared" si="72"/>
        <v/>
      </c>
      <c r="T622" t="str">
        <f t="shared" si="73"/>
        <v>AA19</v>
      </c>
      <c r="U622" t="str">
        <f t="shared" si="74"/>
        <v/>
      </c>
    </row>
    <row r="623" spans="1:21" x14ac:dyDescent="0.35">
      <c r="A623">
        <f>IF(COUNTIF($L$3:L623,L623)=1,A622+1,A622)</f>
        <v>42</v>
      </c>
      <c r="B623">
        <f>IF(COUNTIF($K$3:K623,K623)=1,B622+1,B622)</f>
        <v>7</v>
      </c>
      <c r="C623">
        <f>IF(COUNTIF($J$3:J623,J623)=1,C622+1,C622)</f>
        <v>12</v>
      </c>
      <c r="D623">
        <f>IF(COUNTIF($E$3:E623,E623)=1,D622+1,D622)</f>
        <v>395</v>
      </c>
      <c r="E623" t="str">
        <f t="shared" si="68"/>
        <v>EB12</v>
      </c>
      <c r="F623">
        <f>IF(COUNTIF($G$3:G623,G623)=1,F622+1,F622)</f>
        <v>62</v>
      </c>
      <c r="G623" t="str">
        <f t="shared" si="69"/>
        <v>E12</v>
      </c>
      <c r="I623" s="4" t="s">
        <v>189</v>
      </c>
      <c r="J623" s="4" t="s">
        <v>124</v>
      </c>
      <c r="K623" s="4" t="s">
        <v>15</v>
      </c>
      <c r="L623" s="4" t="s">
        <v>17</v>
      </c>
      <c r="M623" s="4" t="s">
        <v>8</v>
      </c>
      <c r="N623" s="5">
        <v>50</v>
      </c>
      <c r="Q623" t="str">
        <f t="shared" si="70"/>
        <v/>
      </c>
      <c r="R623" t="str">
        <f t="shared" si="71"/>
        <v/>
      </c>
      <c r="S623" t="str">
        <f t="shared" si="72"/>
        <v/>
      </c>
      <c r="T623" t="str">
        <f t="shared" si="73"/>
        <v>AC19</v>
      </c>
      <c r="U623" t="str">
        <f t="shared" si="74"/>
        <v/>
      </c>
    </row>
    <row r="624" spans="1:21" x14ac:dyDescent="0.35">
      <c r="A624">
        <f>IF(COUNTIF($L$3:L624,L624)=1,A623+1,A623)</f>
        <v>42</v>
      </c>
      <c r="B624">
        <f>IF(COUNTIF($K$3:K624,K624)=1,B623+1,B623)</f>
        <v>7</v>
      </c>
      <c r="C624">
        <f>IF(COUNTIF($J$3:J624,J624)=1,C623+1,C623)</f>
        <v>12</v>
      </c>
      <c r="D624">
        <f>IF(COUNTIF($E$3:E624,E624)=1,D623+1,D623)</f>
        <v>395</v>
      </c>
      <c r="E624" t="str">
        <f t="shared" si="68"/>
        <v>EB12</v>
      </c>
      <c r="F624">
        <f>IF(COUNTIF($G$3:G624,G624)=1,F623+1,F623)</f>
        <v>62</v>
      </c>
      <c r="G624" t="str">
        <f t="shared" si="69"/>
        <v>E12</v>
      </c>
      <c r="I624" s="2" t="s">
        <v>189</v>
      </c>
      <c r="J624" s="2" t="s">
        <v>124</v>
      </c>
      <c r="K624" s="2" t="s">
        <v>15</v>
      </c>
      <c r="L624" s="2" t="s">
        <v>17</v>
      </c>
      <c r="M624" s="2" t="s">
        <v>191</v>
      </c>
      <c r="N624" s="3">
        <v>130</v>
      </c>
      <c r="Q624" t="str">
        <f t="shared" si="70"/>
        <v/>
      </c>
      <c r="R624" t="str">
        <f t="shared" si="71"/>
        <v/>
      </c>
      <c r="S624" t="str">
        <f t="shared" si="72"/>
        <v/>
      </c>
      <c r="T624" t="str">
        <f t="shared" si="73"/>
        <v>AE19</v>
      </c>
      <c r="U624" t="str">
        <f t="shared" si="74"/>
        <v/>
      </c>
    </row>
    <row r="625" spans="1:21" x14ac:dyDescent="0.35">
      <c r="A625">
        <f>IF(COUNTIF($L$3:L625,L625)=1,A624+1,A624)</f>
        <v>42</v>
      </c>
      <c r="B625">
        <f>IF(COUNTIF($K$3:K625,K625)=1,B624+1,B624)</f>
        <v>7</v>
      </c>
      <c r="C625">
        <f>IF(COUNTIF($J$3:J625,J625)=1,C624+1,C624)</f>
        <v>12</v>
      </c>
      <c r="D625">
        <f>IF(COUNTIF($E$3:E625,E625)=1,D624+1,D624)</f>
        <v>395</v>
      </c>
      <c r="E625" t="str">
        <f t="shared" si="68"/>
        <v>EB12</v>
      </c>
      <c r="F625">
        <f>IF(COUNTIF($G$3:G625,G625)=1,F624+1,F624)</f>
        <v>62</v>
      </c>
      <c r="G625" t="str">
        <f t="shared" si="69"/>
        <v>E12</v>
      </c>
      <c r="I625" s="4" t="s">
        <v>189</v>
      </c>
      <c r="J625" s="4" t="s">
        <v>124</v>
      </c>
      <c r="K625" s="4" t="s">
        <v>15</v>
      </c>
      <c r="L625" s="4" t="s">
        <v>17</v>
      </c>
      <c r="M625" s="4" t="s">
        <v>192</v>
      </c>
      <c r="N625" s="5">
        <v>85</v>
      </c>
      <c r="Q625" t="str">
        <f t="shared" si="70"/>
        <v/>
      </c>
      <c r="R625" t="str">
        <f t="shared" si="71"/>
        <v/>
      </c>
      <c r="S625" t="str">
        <f t="shared" si="72"/>
        <v/>
      </c>
      <c r="T625" t="str">
        <f t="shared" si="73"/>
        <v>BA19</v>
      </c>
      <c r="U625" t="str">
        <f t="shared" si="74"/>
        <v/>
      </c>
    </row>
    <row r="626" spans="1:21" x14ac:dyDescent="0.35">
      <c r="A626">
        <f>IF(COUNTIF($L$3:L626,L626)=1,A625+1,A625)</f>
        <v>42</v>
      </c>
      <c r="B626">
        <f>IF(COUNTIF($K$3:K626,K626)=1,B625+1,B625)</f>
        <v>7</v>
      </c>
      <c r="C626">
        <f>IF(COUNTIF($J$3:J626,J626)=1,C625+1,C625)</f>
        <v>12</v>
      </c>
      <c r="D626">
        <f>IF(COUNTIF($E$3:E626,E626)=1,D625+1,D625)</f>
        <v>395</v>
      </c>
      <c r="E626" t="str">
        <f t="shared" si="68"/>
        <v>EB12</v>
      </c>
      <c r="F626">
        <f>IF(COUNTIF($G$3:G626,G626)=1,F625+1,F625)</f>
        <v>62</v>
      </c>
      <c r="G626" t="str">
        <f t="shared" si="69"/>
        <v>E12</v>
      </c>
      <c r="I626" s="2" t="s">
        <v>189</v>
      </c>
      <c r="J626" s="2" t="s">
        <v>124</v>
      </c>
      <c r="K626" s="2" t="s">
        <v>15</v>
      </c>
      <c r="L626" s="2" t="s">
        <v>17</v>
      </c>
      <c r="M626" s="2" t="s">
        <v>193</v>
      </c>
      <c r="N626" s="3">
        <v>200</v>
      </c>
      <c r="Q626" t="str">
        <f t="shared" si="70"/>
        <v/>
      </c>
      <c r="R626" t="str">
        <f t="shared" si="71"/>
        <v/>
      </c>
      <c r="S626" t="str">
        <f t="shared" si="72"/>
        <v/>
      </c>
      <c r="T626" t="str">
        <f t="shared" si="73"/>
        <v>BB19</v>
      </c>
      <c r="U626" t="str">
        <f t="shared" si="74"/>
        <v/>
      </c>
    </row>
    <row r="627" spans="1:21" x14ac:dyDescent="0.35">
      <c r="A627">
        <f>IF(COUNTIF($L$3:L627,L627)=1,A626+1,A626)</f>
        <v>42</v>
      </c>
      <c r="B627">
        <f>IF(COUNTIF($K$3:K627,K627)=1,B626+1,B626)</f>
        <v>7</v>
      </c>
      <c r="C627">
        <f>IF(COUNTIF($J$3:J627,J627)=1,C626+1,C626)</f>
        <v>12</v>
      </c>
      <c r="D627">
        <f>IF(COUNTIF($E$3:E627,E627)=1,D626+1,D626)</f>
        <v>395</v>
      </c>
      <c r="E627" t="str">
        <f t="shared" si="68"/>
        <v>EB12</v>
      </c>
      <c r="F627">
        <f>IF(COUNTIF($G$3:G627,G627)=1,F626+1,F626)</f>
        <v>62</v>
      </c>
      <c r="G627" t="str">
        <f t="shared" si="69"/>
        <v>E12</v>
      </c>
      <c r="I627" s="4" t="s">
        <v>189</v>
      </c>
      <c r="J627" s="4" t="s">
        <v>124</v>
      </c>
      <c r="K627" s="4" t="s">
        <v>15</v>
      </c>
      <c r="L627" s="4" t="s">
        <v>17</v>
      </c>
      <c r="M627" s="4" t="s">
        <v>195</v>
      </c>
      <c r="N627" s="5">
        <v>35</v>
      </c>
      <c r="Q627" t="str">
        <f t="shared" si="70"/>
        <v/>
      </c>
      <c r="R627" t="str">
        <f t="shared" si="71"/>
        <v/>
      </c>
      <c r="S627" t="str">
        <f t="shared" si="72"/>
        <v/>
      </c>
      <c r="T627" t="str">
        <f t="shared" si="73"/>
        <v>BC19</v>
      </c>
      <c r="U627" t="str">
        <f t="shared" si="74"/>
        <v/>
      </c>
    </row>
    <row r="628" spans="1:21" x14ac:dyDescent="0.35">
      <c r="A628">
        <f>IF(COUNTIF($L$3:L628,L628)=1,A627+1,A627)</f>
        <v>42</v>
      </c>
      <c r="B628">
        <f>IF(COUNTIF($K$3:K628,K628)=1,B627+1,B627)</f>
        <v>7</v>
      </c>
      <c r="C628">
        <f>IF(COUNTIF($J$3:J628,J628)=1,C627+1,C627)</f>
        <v>12</v>
      </c>
      <c r="D628">
        <f>IF(COUNTIF($E$3:E628,E628)=1,D627+1,D627)</f>
        <v>396</v>
      </c>
      <c r="E628" t="str">
        <f t="shared" si="68"/>
        <v>EC12</v>
      </c>
      <c r="F628">
        <f>IF(COUNTIF($G$3:G628,G628)=1,F627+1,F627)</f>
        <v>62</v>
      </c>
      <c r="G628" t="str">
        <f t="shared" si="69"/>
        <v>E12</v>
      </c>
      <c r="I628" s="2" t="s">
        <v>189</v>
      </c>
      <c r="J628" s="2" t="s">
        <v>124</v>
      </c>
      <c r="K628" s="2" t="s">
        <v>15</v>
      </c>
      <c r="L628" s="2" t="s">
        <v>160</v>
      </c>
      <c r="M628" s="2" t="s">
        <v>8</v>
      </c>
      <c r="N628" s="3">
        <v>19</v>
      </c>
      <c r="Q628" t="str">
        <f t="shared" si="70"/>
        <v/>
      </c>
      <c r="R628" t="str">
        <f t="shared" si="71"/>
        <v/>
      </c>
      <c r="S628" t="str">
        <f t="shared" si="72"/>
        <v/>
      </c>
      <c r="T628" t="str">
        <f t="shared" si="73"/>
        <v>BD19</v>
      </c>
      <c r="U628" t="str">
        <f t="shared" si="74"/>
        <v/>
      </c>
    </row>
    <row r="629" spans="1:21" x14ac:dyDescent="0.35">
      <c r="A629">
        <f>IF(COUNTIF($L$3:L629,L629)=1,A628+1,A628)</f>
        <v>42</v>
      </c>
      <c r="B629">
        <f>IF(COUNTIF($K$3:K629,K629)=1,B628+1,B628)</f>
        <v>7</v>
      </c>
      <c r="C629">
        <f>IF(COUNTIF($J$3:J629,J629)=1,C628+1,C628)</f>
        <v>12</v>
      </c>
      <c r="D629">
        <f>IF(COUNTIF($E$3:E629,E629)=1,D628+1,D628)</f>
        <v>397</v>
      </c>
      <c r="E629" t="str">
        <f t="shared" si="68"/>
        <v>ED12</v>
      </c>
      <c r="F629">
        <f>IF(COUNTIF($G$3:G629,G629)=1,F628+1,F628)</f>
        <v>62</v>
      </c>
      <c r="G629" t="str">
        <f t="shared" si="69"/>
        <v>E12</v>
      </c>
      <c r="I629" s="4" t="s">
        <v>189</v>
      </c>
      <c r="J629" s="4" t="s">
        <v>124</v>
      </c>
      <c r="K629" s="4" t="s">
        <v>15</v>
      </c>
      <c r="L629" s="4" t="s">
        <v>161</v>
      </c>
      <c r="M629" s="4" t="s">
        <v>8</v>
      </c>
      <c r="N629" s="5">
        <v>2500</v>
      </c>
      <c r="Q629" t="str">
        <f t="shared" si="70"/>
        <v/>
      </c>
      <c r="R629" t="str">
        <f t="shared" si="71"/>
        <v/>
      </c>
      <c r="S629" t="str">
        <f t="shared" si="72"/>
        <v/>
      </c>
      <c r="T629" t="str">
        <f t="shared" si="73"/>
        <v>BF19</v>
      </c>
      <c r="U629" t="str">
        <f t="shared" si="74"/>
        <v/>
      </c>
    </row>
    <row r="630" spans="1:21" x14ac:dyDescent="0.35">
      <c r="A630">
        <f>IF(COUNTIF($L$3:L630,L630)=1,A629+1,A629)</f>
        <v>42</v>
      </c>
      <c r="B630">
        <f>IF(COUNTIF($K$3:K630,K630)=1,B629+1,B629)</f>
        <v>7</v>
      </c>
      <c r="C630">
        <f>IF(COUNTIF($J$3:J630,J630)=1,C629+1,C629)</f>
        <v>12</v>
      </c>
      <c r="D630">
        <f>IF(COUNTIF($E$3:E630,E630)=1,D629+1,D629)</f>
        <v>398</v>
      </c>
      <c r="E630" t="str">
        <f t="shared" si="68"/>
        <v>EE12</v>
      </c>
      <c r="F630">
        <f>IF(COUNTIF($G$3:G630,G630)=1,F629+1,F629)</f>
        <v>62</v>
      </c>
      <c r="G630" t="str">
        <f t="shared" si="69"/>
        <v>E12</v>
      </c>
      <c r="I630" s="2" t="s">
        <v>189</v>
      </c>
      <c r="J630" s="2" t="s">
        <v>124</v>
      </c>
      <c r="K630" s="2" t="s">
        <v>15</v>
      </c>
      <c r="L630" s="2" t="s">
        <v>163</v>
      </c>
      <c r="M630" s="2" t="s">
        <v>8</v>
      </c>
      <c r="N630" s="3">
        <v>300</v>
      </c>
      <c r="Q630" t="str">
        <f t="shared" si="70"/>
        <v/>
      </c>
      <c r="R630" t="str">
        <f t="shared" si="71"/>
        <v/>
      </c>
      <c r="S630" t="str">
        <f t="shared" si="72"/>
        <v/>
      </c>
      <c r="T630" t="str">
        <f t="shared" si="73"/>
        <v>BH19</v>
      </c>
      <c r="U630" t="str">
        <f t="shared" si="74"/>
        <v/>
      </c>
    </row>
    <row r="631" spans="1:21" x14ac:dyDescent="0.35">
      <c r="A631">
        <f>IF(COUNTIF($L$3:L631,L631)=1,A630+1,A630)</f>
        <v>42</v>
      </c>
      <c r="B631">
        <f>IF(COUNTIF($K$3:K631,K631)=1,B630+1,B630)</f>
        <v>7</v>
      </c>
      <c r="C631">
        <f>IF(COUNTIF($J$3:J631,J631)=1,C630+1,C630)</f>
        <v>12</v>
      </c>
      <c r="D631">
        <f>IF(COUNTIF($E$3:E631,E631)=1,D630+1,D630)</f>
        <v>399</v>
      </c>
      <c r="E631" t="str">
        <f t="shared" si="68"/>
        <v>EF12</v>
      </c>
      <c r="F631">
        <f>IF(COUNTIF($G$3:G631,G631)=1,F630+1,F630)</f>
        <v>62</v>
      </c>
      <c r="G631" t="str">
        <f t="shared" si="69"/>
        <v>E12</v>
      </c>
      <c r="I631" s="4" t="s">
        <v>189</v>
      </c>
      <c r="J631" s="4" t="s">
        <v>124</v>
      </c>
      <c r="K631" s="4" t="s">
        <v>15</v>
      </c>
      <c r="L631" s="4" t="s">
        <v>18</v>
      </c>
      <c r="M631" s="4" t="s">
        <v>8</v>
      </c>
      <c r="N631" s="5">
        <v>200</v>
      </c>
      <c r="Q631" t="str">
        <f t="shared" si="70"/>
        <v/>
      </c>
      <c r="R631" t="str">
        <f t="shared" si="71"/>
        <v/>
      </c>
      <c r="S631" t="str">
        <f t="shared" si="72"/>
        <v/>
      </c>
      <c r="T631" t="str">
        <f t="shared" si="73"/>
        <v>C 19</v>
      </c>
      <c r="U631" t="str">
        <f t="shared" si="74"/>
        <v/>
      </c>
    </row>
    <row r="632" spans="1:21" x14ac:dyDescent="0.35">
      <c r="A632">
        <f>IF(COUNTIF($L$3:L632,L632)=1,A631+1,A631)</f>
        <v>42</v>
      </c>
      <c r="B632">
        <f>IF(COUNTIF($K$3:K632,K632)=1,B631+1,B631)</f>
        <v>7</v>
      </c>
      <c r="C632">
        <f>IF(COUNTIF($J$3:J632,J632)=1,C631+1,C631)</f>
        <v>12</v>
      </c>
      <c r="D632">
        <f>IF(COUNTIF($E$3:E632,E632)=1,D631+1,D631)</f>
        <v>400</v>
      </c>
      <c r="E632" t="str">
        <f t="shared" si="68"/>
        <v>EG12</v>
      </c>
      <c r="F632">
        <f>IF(COUNTIF($G$3:G632,G632)=1,F631+1,F631)</f>
        <v>62</v>
      </c>
      <c r="G632" t="str">
        <f t="shared" si="69"/>
        <v>E12</v>
      </c>
      <c r="I632" s="2" t="s">
        <v>189</v>
      </c>
      <c r="J632" s="2" t="s">
        <v>124</v>
      </c>
      <c r="K632" s="2" t="s">
        <v>15</v>
      </c>
      <c r="L632" s="2" t="s">
        <v>19</v>
      </c>
      <c r="M632" s="2" t="s">
        <v>8</v>
      </c>
      <c r="N632" s="3">
        <v>1200</v>
      </c>
      <c r="Q632" t="str">
        <f t="shared" si="70"/>
        <v/>
      </c>
      <c r="R632" t="str">
        <f t="shared" si="71"/>
        <v/>
      </c>
      <c r="S632" t="str">
        <f t="shared" si="72"/>
        <v/>
      </c>
      <c r="T632" t="str">
        <f t="shared" si="73"/>
        <v>EA19</v>
      </c>
      <c r="U632" t="str">
        <f t="shared" si="74"/>
        <v/>
      </c>
    </row>
    <row r="633" spans="1:21" x14ac:dyDescent="0.35">
      <c r="A633">
        <f>IF(COUNTIF($L$3:L633,L633)=1,A632+1,A632)</f>
        <v>42</v>
      </c>
      <c r="B633">
        <f>IF(COUNTIF($K$3:K633,K633)=1,B632+1,B632)</f>
        <v>7</v>
      </c>
      <c r="C633">
        <f>IF(COUNTIF($J$3:J633,J633)=1,C632+1,C632)</f>
        <v>12</v>
      </c>
      <c r="D633">
        <f>IF(COUNTIF($E$3:E633,E633)=1,D632+1,D632)</f>
        <v>401</v>
      </c>
      <c r="E633" t="str">
        <f t="shared" si="68"/>
        <v>EH12</v>
      </c>
      <c r="F633">
        <f>IF(COUNTIF($G$3:G633,G633)=1,F632+1,F632)</f>
        <v>62</v>
      </c>
      <c r="G633" t="str">
        <f t="shared" si="69"/>
        <v>E12</v>
      </c>
      <c r="I633" s="4" t="s">
        <v>189</v>
      </c>
      <c r="J633" s="4" t="s">
        <v>124</v>
      </c>
      <c r="K633" s="4" t="s">
        <v>15</v>
      </c>
      <c r="L633" s="4" t="s">
        <v>20</v>
      </c>
      <c r="M633" s="4" t="s">
        <v>8</v>
      </c>
      <c r="N633" s="5">
        <v>145</v>
      </c>
      <c r="Q633" t="str">
        <f t="shared" si="70"/>
        <v/>
      </c>
      <c r="R633" t="str">
        <f t="shared" si="71"/>
        <v/>
      </c>
      <c r="S633" t="str">
        <f t="shared" si="72"/>
        <v/>
      </c>
      <c r="T633" t="str">
        <f t="shared" si="73"/>
        <v>EB19</v>
      </c>
      <c r="U633" t="str">
        <f t="shared" si="74"/>
        <v/>
      </c>
    </row>
    <row r="634" spans="1:21" x14ac:dyDescent="0.35">
      <c r="A634">
        <f>IF(COUNTIF($L$3:L634,L634)=1,A633+1,A633)</f>
        <v>42</v>
      </c>
      <c r="B634">
        <f>IF(COUNTIF($K$3:K634,K634)=1,B633+1,B633)</f>
        <v>7</v>
      </c>
      <c r="C634">
        <f>IF(COUNTIF($J$3:J634,J634)=1,C633+1,C633)</f>
        <v>12</v>
      </c>
      <c r="D634">
        <f>IF(COUNTIF($E$3:E634,E634)=1,D633+1,D633)</f>
        <v>401</v>
      </c>
      <c r="E634" t="str">
        <f t="shared" si="68"/>
        <v>EH12</v>
      </c>
      <c r="F634">
        <f>IF(COUNTIF($G$3:G634,G634)=1,F633+1,F633)</f>
        <v>62</v>
      </c>
      <c r="G634" t="str">
        <f t="shared" si="69"/>
        <v>E12</v>
      </c>
      <c r="I634" s="2" t="s">
        <v>189</v>
      </c>
      <c r="J634" s="2" t="s">
        <v>124</v>
      </c>
      <c r="K634" s="2" t="s">
        <v>15</v>
      </c>
      <c r="L634" s="2" t="s">
        <v>20</v>
      </c>
      <c r="M634" s="2" t="s">
        <v>199</v>
      </c>
      <c r="N634" s="3">
        <v>165</v>
      </c>
      <c r="Q634" t="str">
        <f t="shared" si="70"/>
        <v/>
      </c>
      <c r="R634" t="str">
        <f t="shared" si="71"/>
        <v/>
      </c>
      <c r="S634" t="str">
        <f t="shared" si="72"/>
        <v/>
      </c>
      <c r="T634" t="str">
        <f t="shared" si="73"/>
        <v>EC19</v>
      </c>
      <c r="U634" t="str">
        <f t="shared" si="74"/>
        <v/>
      </c>
    </row>
    <row r="635" spans="1:21" x14ac:dyDescent="0.35">
      <c r="A635">
        <f>IF(COUNTIF($L$3:L635,L635)=1,A634+1,A634)</f>
        <v>42</v>
      </c>
      <c r="B635">
        <f>IF(COUNTIF($K$3:K635,K635)=1,B634+1,B634)</f>
        <v>7</v>
      </c>
      <c r="C635">
        <f>IF(COUNTIF($J$3:J635,J635)=1,C634+1,C634)</f>
        <v>12</v>
      </c>
      <c r="D635">
        <f>IF(COUNTIF($E$3:E635,E635)=1,D634+1,D634)</f>
        <v>402</v>
      </c>
      <c r="E635" t="str">
        <f t="shared" si="68"/>
        <v>EK12</v>
      </c>
      <c r="F635">
        <f>IF(COUNTIF($G$3:G635,G635)=1,F634+1,F634)</f>
        <v>62</v>
      </c>
      <c r="G635" t="str">
        <f t="shared" si="69"/>
        <v>E12</v>
      </c>
      <c r="I635" s="2" t="s">
        <v>189</v>
      </c>
      <c r="J635" s="2" t="s">
        <v>124</v>
      </c>
      <c r="K635" s="2" t="s">
        <v>15</v>
      </c>
      <c r="L635" s="2" t="s">
        <v>21</v>
      </c>
      <c r="M635" s="2" t="s">
        <v>200</v>
      </c>
      <c r="N635" s="3">
        <v>128</v>
      </c>
      <c r="Q635" t="str">
        <f t="shared" si="70"/>
        <v/>
      </c>
      <c r="R635" t="str">
        <f t="shared" si="71"/>
        <v/>
      </c>
      <c r="S635" t="str">
        <f t="shared" si="72"/>
        <v/>
      </c>
      <c r="T635" t="str">
        <f t="shared" si="73"/>
        <v>ED19</v>
      </c>
      <c r="U635" t="str">
        <f t="shared" si="74"/>
        <v/>
      </c>
    </row>
    <row r="636" spans="1:21" x14ac:dyDescent="0.35">
      <c r="A636">
        <f>IF(COUNTIF($L$3:L636,L636)=1,A635+1,A635)</f>
        <v>42</v>
      </c>
      <c r="B636">
        <f>IF(COUNTIF($K$3:K636,K636)=1,B635+1,B635)</f>
        <v>7</v>
      </c>
      <c r="C636">
        <f>IF(COUNTIF($J$3:J636,J636)=1,C635+1,C635)</f>
        <v>12</v>
      </c>
      <c r="D636">
        <f>IF(COUNTIF($E$3:E636,E636)=1,D635+1,D635)</f>
        <v>402</v>
      </c>
      <c r="E636" t="str">
        <f t="shared" si="68"/>
        <v>EK12</v>
      </c>
      <c r="F636">
        <f>IF(COUNTIF($G$3:G636,G636)=1,F635+1,F635)</f>
        <v>62</v>
      </c>
      <c r="G636" t="str">
        <f t="shared" si="69"/>
        <v>E12</v>
      </c>
      <c r="I636" s="4" t="s">
        <v>189</v>
      </c>
      <c r="J636" s="4" t="s">
        <v>124</v>
      </c>
      <c r="K636" s="4" t="s">
        <v>15</v>
      </c>
      <c r="L636" s="4" t="s">
        <v>21</v>
      </c>
      <c r="M636" s="4" t="s">
        <v>201</v>
      </c>
      <c r="N636" s="5">
        <v>5806</v>
      </c>
      <c r="Q636" t="str">
        <f t="shared" si="70"/>
        <v/>
      </c>
      <c r="R636" t="str">
        <f t="shared" si="71"/>
        <v/>
      </c>
      <c r="S636" t="str">
        <f t="shared" si="72"/>
        <v/>
      </c>
      <c r="T636" t="str">
        <f t="shared" si="73"/>
        <v>EE19</v>
      </c>
      <c r="U636" t="str">
        <f t="shared" si="74"/>
        <v/>
      </c>
    </row>
    <row r="637" spans="1:21" x14ac:dyDescent="0.35">
      <c r="A637">
        <f>IF(COUNTIF($L$3:L637,L637)=1,A636+1,A636)</f>
        <v>42</v>
      </c>
      <c r="B637">
        <f>IF(COUNTIF($K$3:K637,K637)=1,B636+1,B636)</f>
        <v>7</v>
      </c>
      <c r="C637">
        <f>IF(COUNTIF($J$3:J637,J637)=1,C636+1,C636)</f>
        <v>12</v>
      </c>
      <c r="D637">
        <f>IF(COUNTIF($E$3:E637,E637)=1,D636+1,D636)</f>
        <v>402</v>
      </c>
      <c r="E637" t="str">
        <f t="shared" si="68"/>
        <v>EK12</v>
      </c>
      <c r="F637">
        <f>IF(COUNTIF($G$3:G637,G637)=1,F636+1,F636)</f>
        <v>62</v>
      </c>
      <c r="G637" t="str">
        <f t="shared" si="69"/>
        <v>E12</v>
      </c>
      <c r="I637" s="2" t="s">
        <v>189</v>
      </c>
      <c r="J637" s="2" t="s">
        <v>124</v>
      </c>
      <c r="K637" s="2" t="s">
        <v>15</v>
      </c>
      <c r="L637" s="2" t="s">
        <v>21</v>
      </c>
      <c r="M637" s="2" t="s">
        <v>203</v>
      </c>
      <c r="N637" s="3">
        <v>66</v>
      </c>
      <c r="Q637" t="str">
        <f t="shared" si="70"/>
        <v/>
      </c>
      <c r="R637" t="str">
        <f t="shared" si="71"/>
        <v/>
      </c>
      <c r="S637" t="str">
        <f t="shared" si="72"/>
        <v/>
      </c>
      <c r="T637" t="str">
        <f t="shared" si="73"/>
        <v>EF19</v>
      </c>
      <c r="U637" t="str">
        <f t="shared" si="74"/>
        <v/>
      </c>
    </row>
    <row r="638" spans="1:21" x14ac:dyDescent="0.35">
      <c r="A638">
        <f>IF(COUNTIF($L$3:L638,L638)=1,A637+1,A637)</f>
        <v>42</v>
      </c>
      <c r="B638">
        <f>IF(COUNTIF($K$3:K638,K638)=1,B637+1,B637)</f>
        <v>7</v>
      </c>
      <c r="C638">
        <f>IF(COUNTIF($J$3:J638,J638)=1,C637+1,C637)</f>
        <v>12</v>
      </c>
      <c r="D638">
        <f>IF(COUNTIF($E$3:E638,E638)=1,D637+1,D637)</f>
        <v>402</v>
      </c>
      <c r="E638" t="str">
        <f t="shared" si="68"/>
        <v>EK12</v>
      </c>
      <c r="F638">
        <f>IF(COUNTIF($G$3:G638,G638)=1,F637+1,F637)</f>
        <v>62</v>
      </c>
      <c r="G638" t="str">
        <f t="shared" si="69"/>
        <v>E12</v>
      </c>
      <c r="I638" s="4" t="s">
        <v>189</v>
      </c>
      <c r="J638" s="4" t="s">
        <v>124</v>
      </c>
      <c r="K638" s="4" t="s">
        <v>15</v>
      </c>
      <c r="L638" s="4" t="s">
        <v>21</v>
      </c>
      <c r="M638" s="4" t="s">
        <v>204</v>
      </c>
      <c r="N638" s="5">
        <v>118</v>
      </c>
      <c r="Q638" t="str">
        <f t="shared" si="70"/>
        <v/>
      </c>
      <c r="R638" t="str">
        <f t="shared" si="71"/>
        <v/>
      </c>
      <c r="S638" t="str">
        <f t="shared" si="72"/>
        <v/>
      </c>
      <c r="T638" t="str">
        <f t="shared" si="73"/>
        <v>EG19</v>
      </c>
      <c r="U638" t="str">
        <f t="shared" si="74"/>
        <v/>
      </c>
    </row>
    <row r="639" spans="1:21" x14ac:dyDescent="0.35">
      <c r="A639">
        <f>IF(COUNTIF($L$3:L639,L639)=1,A638+1,A638)</f>
        <v>42</v>
      </c>
      <c r="B639">
        <f>IF(COUNTIF($K$3:K639,K639)=1,B638+1,B638)</f>
        <v>7</v>
      </c>
      <c r="C639">
        <f>IF(COUNTIF($J$3:J639,J639)=1,C638+1,C638)</f>
        <v>12</v>
      </c>
      <c r="D639">
        <f>IF(COUNTIF($E$3:E639,E639)=1,D638+1,D638)</f>
        <v>403</v>
      </c>
      <c r="E639" t="str">
        <f t="shared" si="68"/>
        <v>EL12</v>
      </c>
      <c r="F639">
        <f>IF(COUNTIF($G$3:G639,G639)=1,F638+1,F638)</f>
        <v>62</v>
      </c>
      <c r="G639" t="str">
        <f t="shared" si="69"/>
        <v>E12</v>
      </c>
      <c r="I639" s="2" t="s">
        <v>189</v>
      </c>
      <c r="J639" s="2" t="s">
        <v>124</v>
      </c>
      <c r="K639" s="2" t="s">
        <v>15</v>
      </c>
      <c r="L639" s="2" t="s">
        <v>22</v>
      </c>
      <c r="M639" s="2" t="s">
        <v>8</v>
      </c>
      <c r="N639" s="3">
        <v>100</v>
      </c>
      <c r="Q639" t="str">
        <f t="shared" si="70"/>
        <v/>
      </c>
      <c r="R639" t="str">
        <f t="shared" si="71"/>
        <v/>
      </c>
      <c r="S639" t="str">
        <f t="shared" si="72"/>
        <v/>
      </c>
      <c r="T639" t="str">
        <f t="shared" si="73"/>
        <v>EH19</v>
      </c>
      <c r="U639" t="str">
        <f t="shared" si="74"/>
        <v/>
      </c>
    </row>
    <row r="640" spans="1:21" x14ac:dyDescent="0.35">
      <c r="A640">
        <f>IF(COUNTIF($L$3:L640,L640)=1,A639+1,A639)</f>
        <v>42</v>
      </c>
      <c r="B640">
        <f>IF(COUNTIF($K$3:K640,K640)=1,B639+1,B639)</f>
        <v>7</v>
      </c>
      <c r="C640">
        <f>IF(COUNTIF($J$3:J640,J640)=1,C639+1,C639)</f>
        <v>12</v>
      </c>
      <c r="D640">
        <f>IF(COUNTIF($E$3:E640,E640)=1,D639+1,D639)</f>
        <v>403</v>
      </c>
      <c r="E640" t="str">
        <f t="shared" si="68"/>
        <v>EL12</v>
      </c>
      <c r="F640">
        <f>IF(COUNTIF($G$3:G640,G640)=1,F639+1,F639)</f>
        <v>62</v>
      </c>
      <c r="G640" t="str">
        <f t="shared" si="69"/>
        <v>E12</v>
      </c>
      <c r="I640" s="4" t="s">
        <v>189</v>
      </c>
      <c r="J640" s="4" t="s">
        <v>124</v>
      </c>
      <c r="K640" s="4" t="s">
        <v>15</v>
      </c>
      <c r="L640" s="4" t="s">
        <v>22</v>
      </c>
      <c r="M640" s="4" t="s">
        <v>205</v>
      </c>
      <c r="N640" s="5">
        <v>70</v>
      </c>
      <c r="Q640" t="str">
        <f t="shared" si="70"/>
        <v/>
      </c>
      <c r="R640" t="str">
        <f t="shared" si="71"/>
        <v/>
      </c>
      <c r="S640" t="str">
        <f t="shared" si="72"/>
        <v/>
      </c>
      <c r="T640" t="str">
        <f t="shared" si="73"/>
        <v>EK19</v>
      </c>
      <c r="U640" t="str">
        <f t="shared" si="74"/>
        <v/>
      </c>
    </row>
    <row r="641" spans="1:21" x14ac:dyDescent="0.35">
      <c r="A641">
        <f>IF(COUNTIF($L$3:L641,L641)=1,A640+1,A640)</f>
        <v>42</v>
      </c>
      <c r="B641">
        <f>IF(COUNTIF($K$3:K641,K641)=1,B640+1,B640)</f>
        <v>7</v>
      </c>
      <c r="C641">
        <f>IF(COUNTIF($J$3:J641,J641)=1,C640+1,C640)</f>
        <v>12</v>
      </c>
      <c r="D641">
        <f>IF(COUNTIF($E$3:E641,E641)=1,D640+1,D640)</f>
        <v>403</v>
      </c>
      <c r="E641" t="str">
        <f t="shared" si="68"/>
        <v>EL12</v>
      </c>
      <c r="F641">
        <f>IF(COUNTIF($G$3:G641,G641)=1,F640+1,F640)</f>
        <v>62</v>
      </c>
      <c r="G641" t="str">
        <f t="shared" si="69"/>
        <v>E12</v>
      </c>
      <c r="I641" s="2" t="s">
        <v>189</v>
      </c>
      <c r="J641" s="2" t="s">
        <v>124</v>
      </c>
      <c r="K641" s="2" t="s">
        <v>15</v>
      </c>
      <c r="L641" s="2" t="s">
        <v>22</v>
      </c>
      <c r="M641" s="2" t="s">
        <v>206</v>
      </c>
      <c r="N641" s="3">
        <v>85</v>
      </c>
      <c r="Q641" t="str">
        <f t="shared" si="70"/>
        <v/>
      </c>
      <c r="R641" t="str">
        <f t="shared" si="71"/>
        <v/>
      </c>
      <c r="S641" t="str">
        <f t="shared" si="72"/>
        <v/>
      </c>
      <c r="T641" t="str">
        <f t="shared" si="73"/>
        <v>EL19</v>
      </c>
      <c r="U641" t="str">
        <f t="shared" si="74"/>
        <v/>
      </c>
    </row>
    <row r="642" spans="1:21" x14ac:dyDescent="0.35">
      <c r="A642">
        <f>IF(COUNTIF($L$3:L642,L642)=1,A641+1,A641)</f>
        <v>42</v>
      </c>
      <c r="B642">
        <f>IF(COUNTIF($K$3:K642,K642)=1,B641+1,B641)</f>
        <v>7</v>
      </c>
      <c r="C642">
        <f>IF(COUNTIF($J$3:J642,J642)=1,C641+1,C641)</f>
        <v>12</v>
      </c>
      <c r="D642">
        <f>IF(COUNTIF($E$3:E642,E642)=1,D641+1,D641)</f>
        <v>403</v>
      </c>
      <c r="E642" t="str">
        <f t="shared" si="68"/>
        <v>EL12</v>
      </c>
      <c r="F642">
        <f>IF(COUNTIF($G$3:G642,G642)=1,F641+1,F641)</f>
        <v>62</v>
      </c>
      <c r="G642" t="str">
        <f t="shared" si="69"/>
        <v>E12</v>
      </c>
      <c r="I642" s="4" t="s">
        <v>189</v>
      </c>
      <c r="J642" s="4" t="s">
        <v>124</v>
      </c>
      <c r="K642" s="4" t="s">
        <v>15</v>
      </c>
      <c r="L642" s="4" t="s">
        <v>22</v>
      </c>
      <c r="M642" s="4" t="s">
        <v>207</v>
      </c>
      <c r="N642" s="5">
        <v>1266</v>
      </c>
      <c r="Q642" t="str">
        <f t="shared" si="70"/>
        <v/>
      </c>
      <c r="R642" t="str">
        <f t="shared" si="71"/>
        <v/>
      </c>
      <c r="S642" t="str">
        <f t="shared" si="72"/>
        <v/>
      </c>
      <c r="T642" t="str">
        <f t="shared" si="73"/>
        <v>EM19</v>
      </c>
      <c r="U642" t="str">
        <f t="shared" si="74"/>
        <v/>
      </c>
    </row>
    <row r="643" spans="1:21" x14ac:dyDescent="0.35">
      <c r="A643">
        <f>IF(COUNTIF($L$3:L643,L643)=1,A642+1,A642)</f>
        <v>42</v>
      </c>
      <c r="B643">
        <f>IF(COUNTIF($K$3:K643,K643)=1,B642+1,B642)</f>
        <v>7</v>
      </c>
      <c r="C643">
        <f>IF(COUNTIF($J$3:J643,J643)=1,C642+1,C642)</f>
        <v>12</v>
      </c>
      <c r="D643">
        <f>IF(COUNTIF($E$3:E643,E643)=1,D642+1,D642)</f>
        <v>403</v>
      </c>
      <c r="E643" t="str">
        <f t="shared" si="68"/>
        <v>EL12</v>
      </c>
      <c r="F643">
        <f>IF(COUNTIF($G$3:G643,G643)=1,F642+1,F642)</f>
        <v>62</v>
      </c>
      <c r="G643" t="str">
        <f t="shared" si="69"/>
        <v>E12</v>
      </c>
      <c r="I643" s="2" t="s">
        <v>189</v>
      </c>
      <c r="J643" s="2" t="s">
        <v>124</v>
      </c>
      <c r="K643" s="2" t="s">
        <v>15</v>
      </c>
      <c r="L643" s="2" t="s">
        <v>22</v>
      </c>
      <c r="M643" s="2" t="s">
        <v>209</v>
      </c>
      <c r="N643" s="3">
        <v>175</v>
      </c>
      <c r="Q643" t="str">
        <f t="shared" si="70"/>
        <v/>
      </c>
      <c r="R643" t="str">
        <f t="shared" si="71"/>
        <v/>
      </c>
      <c r="S643" t="str">
        <f t="shared" si="72"/>
        <v/>
      </c>
      <c r="T643" t="str">
        <f t="shared" si="73"/>
        <v>EN19</v>
      </c>
      <c r="U643" t="str">
        <f t="shared" si="74"/>
        <v/>
      </c>
    </row>
    <row r="644" spans="1:21" x14ac:dyDescent="0.35">
      <c r="A644">
        <f>IF(COUNTIF($L$3:L644,L644)=1,A643+1,A643)</f>
        <v>42</v>
      </c>
      <c r="B644">
        <f>IF(COUNTIF($K$3:K644,K644)=1,B643+1,B643)</f>
        <v>7</v>
      </c>
      <c r="C644">
        <f>IF(COUNTIF($J$3:J644,J644)=1,C643+1,C643)</f>
        <v>12</v>
      </c>
      <c r="D644">
        <f>IF(COUNTIF($E$3:E644,E644)=1,D643+1,D643)</f>
        <v>404</v>
      </c>
      <c r="E644" t="str">
        <f t="shared" ref="E644:E707" si="75">TRIM(CONCATENATE(L644,J644))</f>
        <v>EM12</v>
      </c>
      <c r="F644">
        <f>IF(COUNTIF($G$3:G644,G644)=1,F643+1,F643)</f>
        <v>62</v>
      </c>
      <c r="G644" t="str">
        <f t="shared" ref="G644:G707" si="76">TRIM(CONCATENATE(K644,J644))</f>
        <v>E12</v>
      </c>
      <c r="I644" s="4" t="s">
        <v>189</v>
      </c>
      <c r="J644" s="4" t="s">
        <v>124</v>
      </c>
      <c r="K644" s="4" t="s">
        <v>15</v>
      </c>
      <c r="L644" s="4" t="s">
        <v>106</v>
      </c>
      <c r="M644" s="4" t="s">
        <v>8</v>
      </c>
      <c r="N644" s="5">
        <v>3203</v>
      </c>
      <c r="Q644" t="str">
        <f t="shared" ref="Q644:Q707" si="77">IFERROR(VLOOKUP(ROW()-2,$B$2:$L$5000,10,FALSE),"")</f>
        <v/>
      </c>
      <c r="R644" t="str">
        <f t="shared" ref="R644:R707" si="78">IFERROR(VLOOKUP(ROW()-2,$A$2:$L$5000,12,FALSE),"")</f>
        <v/>
      </c>
      <c r="S644" t="str">
        <f t="shared" ref="S644:S707" si="79">IFERROR(VLOOKUP(ROW()-2,$C$2:$J$5000,8,FALSE),"")</f>
        <v/>
      </c>
      <c r="T644" t="str">
        <f t="shared" ref="T644:T707" si="80">IFERROR(VLOOKUP(ROW()-2,$D$2:$E$5000,2,FALSE),"")</f>
        <v>EP19</v>
      </c>
      <c r="U644" t="str">
        <f t="shared" ref="U644:U707" si="81">IFERROR(VLOOKUP(ROW()-2,$F$2:$G$5000,2,FALSE),"")</f>
        <v/>
      </c>
    </row>
    <row r="645" spans="1:21" x14ac:dyDescent="0.35">
      <c r="A645">
        <f>IF(COUNTIF($L$3:L645,L645)=1,A644+1,A644)</f>
        <v>42</v>
      </c>
      <c r="B645">
        <f>IF(COUNTIF($K$3:K645,K645)=1,B644+1,B644)</f>
        <v>7</v>
      </c>
      <c r="C645">
        <f>IF(COUNTIF($J$3:J645,J645)=1,C644+1,C644)</f>
        <v>12</v>
      </c>
      <c r="D645">
        <f>IF(COUNTIF($E$3:E645,E645)=1,D644+1,D644)</f>
        <v>405</v>
      </c>
      <c r="E645" t="str">
        <f t="shared" si="75"/>
        <v>EN12</v>
      </c>
      <c r="F645">
        <f>IF(COUNTIF($G$3:G645,G645)=1,F644+1,F644)</f>
        <v>62</v>
      </c>
      <c r="G645" t="str">
        <f t="shared" si="76"/>
        <v>E12</v>
      </c>
      <c r="I645" s="2" t="s">
        <v>189</v>
      </c>
      <c r="J645" s="2" t="s">
        <v>124</v>
      </c>
      <c r="K645" s="2" t="s">
        <v>15</v>
      </c>
      <c r="L645" s="2" t="s">
        <v>23</v>
      </c>
      <c r="M645" s="2" t="s">
        <v>8</v>
      </c>
      <c r="N645" s="3">
        <v>1795</v>
      </c>
      <c r="Q645" t="str">
        <f t="shared" si="77"/>
        <v/>
      </c>
      <c r="R645" t="str">
        <f t="shared" si="78"/>
        <v/>
      </c>
      <c r="S645" t="str">
        <f t="shared" si="79"/>
        <v/>
      </c>
      <c r="T645" t="str">
        <f t="shared" si="80"/>
        <v>ER19</v>
      </c>
      <c r="U645" t="str">
        <f t="shared" si="81"/>
        <v/>
      </c>
    </row>
    <row r="646" spans="1:21" x14ac:dyDescent="0.35">
      <c r="A646">
        <f>IF(COUNTIF($L$3:L646,L646)=1,A645+1,A645)</f>
        <v>42</v>
      </c>
      <c r="B646">
        <f>IF(COUNTIF($K$3:K646,K646)=1,B645+1,B645)</f>
        <v>7</v>
      </c>
      <c r="C646">
        <f>IF(COUNTIF($J$3:J646,J646)=1,C645+1,C645)</f>
        <v>12</v>
      </c>
      <c r="D646">
        <f>IF(COUNTIF($E$3:E646,E646)=1,D645+1,D645)</f>
        <v>405</v>
      </c>
      <c r="E646" t="str">
        <f t="shared" si="75"/>
        <v>EN12</v>
      </c>
      <c r="F646">
        <f>IF(COUNTIF($G$3:G646,G646)=1,F645+1,F645)</f>
        <v>62</v>
      </c>
      <c r="G646" t="str">
        <f t="shared" si="76"/>
        <v>E12</v>
      </c>
      <c r="I646" s="4" t="s">
        <v>189</v>
      </c>
      <c r="J646" s="4" t="s">
        <v>124</v>
      </c>
      <c r="K646" s="4" t="s">
        <v>15</v>
      </c>
      <c r="L646" s="4" t="s">
        <v>23</v>
      </c>
      <c r="M646" s="4" t="s">
        <v>212</v>
      </c>
      <c r="N646" s="5">
        <v>42</v>
      </c>
      <c r="Q646" t="str">
        <f t="shared" si="77"/>
        <v/>
      </c>
      <c r="R646" t="str">
        <f t="shared" si="78"/>
        <v/>
      </c>
      <c r="S646" t="str">
        <f t="shared" si="79"/>
        <v/>
      </c>
      <c r="T646" t="str">
        <f t="shared" si="80"/>
        <v>ES19</v>
      </c>
      <c r="U646" t="str">
        <f t="shared" si="81"/>
        <v/>
      </c>
    </row>
    <row r="647" spans="1:21" x14ac:dyDescent="0.35">
      <c r="A647">
        <f>IF(COUNTIF($L$3:L647,L647)=1,A646+1,A646)</f>
        <v>42</v>
      </c>
      <c r="B647">
        <f>IF(COUNTIF($K$3:K647,K647)=1,B646+1,B646)</f>
        <v>7</v>
      </c>
      <c r="C647">
        <f>IF(COUNTIF($J$3:J647,J647)=1,C646+1,C646)</f>
        <v>12</v>
      </c>
      <c r="D647">
        <f>IF(COUNTIF($E$3:E647,E647)=1,D646+1,D646)</f>
        <v>405</v>
      </c>
      <c r="E647" t="str">
        <f t="shared" si="75"/>
        <v>EN12</v>
      </c>
      <c r="F647">
        <f>IF(COUNTIF($G$3:G647,G647)=1,F646+1,F646)</f>
        <v>62</v>
      </c>
      <c r="G647" t="str">
        <f t="shared" si="76"/>
        <v>E12</v>
      </c>
      <c r="I647" s="2" t="s">
        <v>189</v>
      </c>
      <c r="J647" s="2" t="s">
        <v>124</v>
      </c>
      <c r="K647" s="2" t="s">
        <v>15</v>
      </c>
      <c r="L647" s="2" t="s">
        <v>23</v>
      </c>
      <c r="M647" s="2" t="s">
        <v>213</v>
      </c>
      <c r="N647" s="3">
        <v>115</v>
      </c>
      <c r="Q647" t="str">
        <f t="shared" si="77"/>
        <v/>
      </c>
      <c r="R647" t="str">
        <f t="shared" si="78"/>
        <v/>
      </c>
      <c r="S647" t="str">
        <f t="shared" si="79"/>
        <v/>
      </c>
      <c r="T647" t="str">
        <f t="shared" si="80"/>
        <v>EV19</v>
      </c>
      <c r="U647" t="str">
        <f t="shared" si="81"/>
        <v/>
      </c>
    </row>
    <row r="648" spans="1:21" x14ac:dyDescent="0.35">
      <c r="A648">
        <f>IF(COUNTIF($L$3:L648,L648)=1,A647+1,A647)</f>
        <v>42</v>
      </c>
      <c r="B648">
        <f>IF(COUNTIF($K$3:K648,K648)=1,B647+1,B647)</f>
        <v>7</v>
      </c>
      <c r="C648">
        <f>IF(COUNTIF($J$3:J648,J648)=1,C647+1,C647)</f>
        <v>12</v>
      </c>
      <c r="D648">
        <f>IF(COUNTIF($E$3:E648,E648)=1,D647+1,D647)</f>
        <v>406</v>
      </c>
      <c r="E648" t="str">
        <f t="shared" si="75"/>
        <v>EP12</v>
      </c>
      <c r="F648">
        <f>IF(COUNTIF($G$3:G648,G648)=1,F647+1,F647)</f>
        <v>62</v>
      </c>
      <c r="G648" t="str">
        <f t="shared" si="76"/>
        <v>E12</v>
      </c>
      <c r="I648" s="4" t="s">
        <v>189</v>
      </c>
      <c r="J648" s="4" t="s">
        <v>124</v>
      </c>
      <c r="K648" s="4" t="s">
        <v>15</v>
      </c>
      <c r="L648" s="4" t="s">
        <v>24</v>
      </c>
      <c r="M648" s="4" t="s">
        <v>216</v>
      </c>
      <c r="N648" s="5">
        <v>119</v>
      </c>
      <c r="Q648" t="str">
        <f t="shared" si="77"/>
        <v/>
      </c>
      <c r="R648" t="str">
        <f t="shared" si="78"/>
        <v/>
      </c>
      <c r="S648" t="str">
        <f t="shared" si="79"/>
        <v/>
      </c>
      <c r="T648" t="str">
        <f t="shared" si="80"/>
        <v>EW19</v>
      </c>
      <c r="U648" t="str">
        <f t="shared" si="81"/>
        <v/>
      </c>
    </row>
    <row r="649" spans="1:21" x14ac:dyDescent="0.35">
      <c r="A649">
        <f>IF(COUNTIF($L$3:L649,L649)=1,A648+1,A648)</f>
        <v>42</v>
      </c>
      <c r="B649">
        <f>IF(COUNTIF($K$3:K649,K649)=1,B648+1,B648)</f>
        <v>7</v>
      </c>
      <c r="C649">
        <f>IF(COUNTIF($J$3:J649,J649)=1,C648+1,C648)</f>
        <v>12</v>
      </c>
      <c r="D649">
        <f>IF(COUNTIF($E$3:E649,E649)=1,D648+1,D648)</f>
        <v>407</v>
      </c>
      <c r="E649" t="str">
        <f t="shared" si="75"/>
        <v>ER12</v>
      </c>
      <c r="F649">
        <f>IF(COUNTIF($G$3:G649,G649)=1,F648+1,F648)</f>
        <v>62</v>
      </c>
      <c r="G649" t="str">
        <f t="shared" si="76"/>
        <v>E12</v>
      </c>
      <c r="I649" s="2" t="s">
        <v>189</v>
      </c>
      <c r="J649" s="2" t="s">
        <v>124</v>
      </c>
      <c r="K649" s="2" t="s">
        <v>15</v>
      </c>
      <c r="L649" s="2" t="s">
        <v>25</v>
      </c>
      <c r="M649" s="2" t="s">
        <v>8</v>
      </c>
      <c r="N649" s="3">
        <v>50</v>
      </c>
      <c r="Q649" t="str">
        <f t="shared" si="77"/>
        <v/>
      </c>
      <c r="R649" t="str">
        <f t="shared" si="78"/>
        <v/>
      </c>
      <c r="S649" t="str">
        <f t="shared" si="79"/>
        <v/>
      </c>
      <c r="T649" t="str">
        <f t="shared" si="80"/>
        <v>EY19</v>
      </c>
      <c r="U649" t="str">
        <f t="shared" si="81"/>
        <v/>
      </c>
    </row>
    <row r="650" spans="1:21" x14ac:dyDescent="0.35">
      <c r="A650">
        <f>IF(COUNTIF($L$3:L650,L650)=1,A649+1,A649)</f>
        <v>42</v>
      </c>
      <c r="B650">
        <f>IF(COUNTIF($K$3:K650,K650)=1,B649+1,B649)</f>
        <v>7</v>
      </c>
      <c r="C650">
        <f>IF(COUNTIF($J$3:J650,J650)=1,C649+1,C649)</f>
        <v>12</v>
      </c>
      <c r="D650">
        <f>IF(COUNTIF($E$3:E650,E650)=1,D649+1,D649)</f>
        <v>407</v>
      </c>
      <c r="E650" t="str">
        <f t="shared" si="75"/>
        <v>ER12</v>
      </c>
      <c r="F650">
        <f>IF(COUNTIF($G$3:G650,G650)=1,F649+1,F649)</f>
        <v>62</v>
      </c>
      <c r="G650" t="str">
        <f t="shared" si="76"/>
        <v>E12</v>
      </c>
      <c r="I650" s="4" t="s">
        <v>189</v>
      </c>
      <c r="J650" s="4" t="s">
        <v>124</v>
      </c>
      <c r="K650" s="4" t="s">
        <v>15</v>
      </c>
      <c r="L650" s="4" t="s">
        <v>25</v>
      </c>
      <c r="M650" s="4" t="s">
        <v>217</v>
      </c>
      <c r="N650" s="5">
        <v>93</v>
      </c>
      <c r="Q650" t="str">
        <f t="shared" si="77"/>
        <v/>
      </c>
      <c r="R650" t="str">
        <f t="shared" si="78"/>
        <v/>
      </c>
      <c r="S650" t="str">
        <f t="shared" si="79"/>
        <v/>
      </c>
      <c r="T650" t="str">
        <f t="shared" si="80"/>
        <v>EZ19</v>
      </c>
      <c r="U650" t="str">
        <f t="shared" si="81"/>
        <v/>
      </c>
    </row>
    <row r="651" spans="1:21" x14ac:dyDescent="0.35">
      <c r="A651">
        <f>IF(COUNTIF($L$3:L651,L651)=1,A650+1,A650)</f>
        <v>42</v>
      </c>
      <c r="B651">
        <f>IF(COUNTIF($K$3:K651,K651)=1,B650+1,B650)</f>
        <v>7</v>
      </c>
      <c r="C651">
        <f>IF(COUNTIF($J$3:J651,J651)=1,C650+1,C650)</f>
        <v>12</v>
      </c>
      <c r="D651">
        <f>IF(COUNTIF($E$3:E651,E651)=1,D650+1,D650)</f>
        <v>407</v>
      </c>
      <c r="E651" t="str">
        <f t="shared" si="75"/>
        <v>ER12</v>
      </c>
      <c r="F651">
        <f>IF(COUNTIF($G$3:G651,G651)=1,F650+1,F650)</f>
        <v>62</v>
      </c>
      <c r="G651" t="str">
        <f t="shared" si="76"/>
        <v>E12</v>
      </c>
      <c r="I651" s="2" t="s">
        <v>189</v>
      </c>
      <c r="J651" s="2" t="s">
        <v>124</v>
      </c>
      <c r="K651" s="2" t="s">
        <v>15</v>
      </c>
      <c r="L651" s="2" t="s">
        <v>25</v>
      </c>
      <c r="M651" s="2" t="s">
        <v>218</v>
      </c>
      <c r="N651" s="3">
        <v>1250</v>
      </c>
      <c r="Q651" t="str">
        <f t="shared" si="77"/>
        <v/>
      </c>
      <c r="R651" t="str">
        <f t="shared" si="78"/>
        <v/>
      </c>
      <c r="S651" t="str">
        <f t="shared" si="79"/>
        <v/>
      </c>
      <c r="T651" t="str">
        <f t="shared" si="80"/>
        <v>GA19</v>
      </c>
      <c r="U651" t="str">
        <f t="shared" si="81"/>
        <v/>
      </c>
    </row>
    <row r="652" spans="1:21" x14ac:dyDescent="0.35">
      <c r="A652">
        <f>IF(COUNTIF($L$3:L652,L652)=1,A651+1,A651)</f>
        <v>42</v>
      </c>
      <c r="B652">
        <f>IF(COUNTIF($K$3:K652,K652)=1,B651+1,B651)</f>
        <v>7</v>
      </c>
      <c r="C652">
        <f>IF(COUNTIF($J$3:J652,J652)=1,C651+1,C651)</f>
        <v>12</v>
      </c>
      <c r="D652">
        <f>IF(COUNTIF($E$3:E652,E652)=1,D651+1,D651)</f>
        <v>407</v>
      </c>
      <c r="E652" t="str">
        <f t="shared" si="75"/>
        <v>ER12</v>
      </c>
      <c r="F652">
        <f>IF(COUNTIF($G$3:G652,G652)=1,F651+1,F651)</f>
        <v>62</v>
      </c>
      <c r="G652" t="str">
        <f t="shared" si="76"/>
        <v>E12</v>
      </c>
      <c r="I652" s="4" t="s">
        <v>189</v>
      </c>
      <c r="J652" s="4" t="s">
        <v>124</v>
      </c>
      <c r="K652" s="4" t="s">
        <v>15</v>
      </c>
      <c r="L652" s="4" t="s">
        <v>25</v>
      </c>
      <c r="M652" s="4" t="s">
        <v>219</v>
      </c>
      <c r="N652" s="5">
        <v>150</v>
      </c>
      <c r="Q652" t="str">
        <f t="shared" si="77"/>
        <v/>
      </c>
      <c r="R652" t="str">
        <f t="shared" si="78"/>
        <v/>
      </c>
      <c r="S652" t="str">
        <f t="shared" si="79"/>
        <v/>
      </c>
      <c r="T652" t="str">
        <f t="shared" si="80"/>
        <v>GB19</v>
      </c>
      <c r="U652" t="str">
        <f t="shared" si="81"/>
        <v/>
      </c>
    </row>
    <row r="653" spans="1:21" x14ac:dyDescent="0.35">
      <c r="A653">
        <f>IF(COUNTIF($L$3:L653,L653)=1,A652+1,A652)</f>
        <v>42</v>
      </c>
      <c r="B653">
        <f>IF(COUNTIF($K$3:K653,K653)=1,B652+1,B652)</f>
        <v>7</v>
      </c>
      <c r="C653">
        <f>IF(COUNTIF($J$3:J653,J653)=1,C652+1,C652)</f>
        <v>12</v>
      </c>
      <c r="D653">
        <f>IF(COUNTIF($E$3:E653,E653)=1,D652+1,D652)</f>
        <v>407</v>
      </c>
      <c r="E653" t="str">
        <f t="shared" si="75"/>
        <v>ER12</v>
      </c>
      <c r="F653">
        <f>IF(COUNTIF($G$3:G653,G653)=1,F652+1,F652)</f>
        <v>62</v>
      </c>
      <c r="G653" t="str">
        <f t="shared" si="76"/>
        <v>E12</v>
      </c>
      <c r="I653" s="2" t="s">
        <v>189</v>
      </c>
      <c r="J653" s="2" t="s">
        <v>124</v>
      </c>
      <c r="K653" s="2" t="s">
        <v>15</v>
      </c>
      <c r="L653" s="2" t="s">
        <v>25</v>
      </c>
      <c r="M653" s="2" t="s">
        <v>220</v>
      </c>
      <c r="N653" s="3">
        <v>16960</v>
      </c>
      <c r="Q653" t="str">
        <f t="shared" si="77"/>
        <v/>
      </c>
      <c r="R653" t="str">
        <f t="shared" si="78"/>
        <v/>
      </c>
      <c r="S653" t="str">
        <f t="shared" si="79"/>
        <v/>
      </c>
      <c r="T653" t="str">
        <f t="shared" si="80"/>
        <v>GC19</v>
      </c>
      <c r="U653" t="str">
        <f t="shared" si="81"/>
        <v/>
      </c>
    </row>
    <row r="654" spans="1:21" x14ac:dyDescent="0.35">
      <c r="A654">
        <f>IF(COUNTIF($L$3:L654,L654)=1,A653+1,A653)</f>
        <v>42</v>
      </c>
      <c r="B654">
        <f>IF(COUNTIF($K$3:K654,K654)=1,B653+1,B653)</f>
        <v>7</v>
      </c>
      <c r="C654">
        <f>IF(COUNTIF($J$3:J654,J654)=1,C653+1,C653)</f>
        <v>12</v>
      </c>
      <c r="D654">
        <f>IF(COUNTIF($E$3:E654,E654)=1,D653+1,D653)</f>
        <v>408</v>
      </c>
      <c r="E654" t="str">
        <f t="shared" si="75"/>
        <v>ES12</v>
      </c>
      <c r="F654">
        <f>IF(COUNTIF($G$3:G654,G654)=1,F653+1,F653)</f>
        <v>62</v>
      </c>
      <c r="G654" t="str">
        <f t="shared" si="76"/>
        <v>E12</v>
      </c>
      <c r="I654" s="4" t="s">
        <v>189</v>
      </c>
      <c r="J654" s="4" t="s">
        <v>124</v>
      </c>
      <c r="K654" s="4" t="s">
        <v>15</v>
      </c>
      <c r="L654" s="4" t="s">
        <v>164</v>
      </c>
      <c r="M654" s="4" t="s">
        <v>8</v>
      </c>
      <c r="N654" s="5">
        <v>315</v>
      </c>
      <c r="Q654" t="str">
        <f t="shared" si="77"/>
        <v/>
      </c>
      <c r="R654" t="str">
        <f t="shared" si="78"/>
        <v/>
      </c>
      <c r="S654" t="str">
        <f t="shared" si="79"/>
        <v/>
      </c>
      <c r="T654" t="str">
        <f t="shared" si="80"/>
        <v>GD19</v>
      </c>
      <c r="U654" t="str">
        <f t="shared" si="81"/>
        <v/>
      </c>
    </row>
    <row r="655" spans="1:21" x14ac:dyDescent="0.35">
      <c r="A655">
        <f>IF(COUNTIF($L$3:L655,L655)=1,A654+1,A654)</f>
        <v>42</v>
      </c>
      <c r="B655">
        <f>IF(COUNTIF($K$3:K655,K655)=1,B654+1,B654)</f>
        <v>7</v>
      </c>
      <c r="C655">
        <f>IF(COUNTIF($J$3:J655,J655)=1,C654+1,C654)</f>
        <v>12</v>
      </c>
      <c r="D655">
        <f>IF(COUNTIF($E$3:E655,E655)=1,D654+1,D654)</f>
        <v>409</v>
      </c>
      <c r="E655" t="str">
        <f t="shared" si="75"/>
        <v>EV12</v>
      </c>
      <c r="F655">
        <f>IF(COUNTIF($G$3:G655,G655)=1,F654+1,F654)</f>
        <v>62</v>
      </c>
      <c r="G655" t="str">
        <f t="shared" si="76"/>
        <v>E12</v>
      </c>
      <c r="I655" s="2" t="s">
        <v>189</v>
      </c>
      <c r="J655" s="2" t="s">
        <v>124</v>
      </c>
      <c r="K655" s="2" t="s">
        <v>15</v>
      </c>
      <c r="L655" s="2" t="s">
        <v>188</v>
      </c>
      <c r="M655" s="2" t="s">
        <v>8</v>
      </c>
      <c r="N655" s="3">
        <v>48</v>
      </c>
      <c r="Q655" t="str">
        <f t="shared" si="77"/>
        <v/>
      </c>
      <c r="R655" t="str">
        <f t="shared" si="78"/>
        <v/>
      </c>
      <c r="S655" t="str">
        <f t="shared" si="79"/>
        <v/>
      </c>
      <c r="T655" t="str">
        <f t="shared" si="80"/>
        <v>GF19</v>
      </c>
      <c r="U655" t="str">
        <f t="shared" si="81"/>
        <v/>
      </c>
    </row>
    <row r="656" spans="1:21" x14ac:dyDescent="0.35">
      <c r="A656">
        <f>IF(COUNTIF($L$3:L656,L656)=1,A655+1,A655)</f>
        <v>42</v>
      </c>
      <c r="B656">
        <f>IF(COUNTIF($K$3:K656,K656)=1,B655+1,B655)</f>
        <v>7</v>
      </c>
      <c r="C656">
        <f>IF(COUNTIF($J$3:J656,J656)=1,C655+1,C655)</f>
        <v>12</v>
      </c>
      <c r="D656">
        <f>IF(COUNTIF($E$3:E656,E656)=1,D655+1,D655)</f>
        <v>410</v>
      </c>
      <c r="E656" t="str">
        <f t="shared" si="75"/>
        <v>EY12</v>
      </c>
      <c r="F656">
        <f>IF(COUNTIF($G$3:G656,G656)=1,F655+1,F655)</f>
        <v>62</v>
      </c>
      <c r="G656" t="str">
        <f t="shared" si="76"/>
        <v>E12</v>
      </c>
      <c r="I656" s="4" t="s">
        <v>189</v>
      </c>
      <c r="J656" s="4" t="s">
        <v>124</v>
      </c>
      <c r="K656" s="4" t="s">
        <v>15</v>
      </c>
      <c r="L656" s="4" t="s">
        <v>107</v>
      </c>
      <c r="M656" s="4" t="s">
        <v>8</v>
      </c>
      <c r="N656" s="5">
        <v>25</v>
      </c>
      <c r="Q656" t="str">
        <f t="shared" si="77"/>
        <v/>
      </c>
      <c r="R656" t="str">
        <f t="shared" si="78"/>
        <v/>
      </c>
      <c r="S656" t="str">
        <f t="shared" si="79"/>
        <v/>
      </c>
      <c r="T656" t="str">
        <f t="shared" si="80"/>
        <v>GG19</v>
      </c>
      <c r="U656" t="str">
        <f t="shared" si="81"/>
        <v/>
      </c>
    </row>
    <row r="657" spans="1:21" x14ac:dyDescent="0.35">
      <c r="A657">
        <f>IF(COUNTIF($L$3:L657,L657)=1,A656+1,A656)</f>
        <v>42</v>
      </c>
      <c r="B657">
        <f>IF(COUNTIF($K$3:K657,K657)=1,B656+1,B656)</f>
        <v>7</v>
      </c>
      <c r="C657">
        <f>IF(COUNTIF($J$3:J657,J657)=1,C656+1,C656)</f>
        <v>12</v>
      </c>
      <c r="D657">
        <f>IF(COUNTIF($E$3:E657,E657)=1,D656+1,D656)</f>
        <v>411</v>
      </c>
      <c r="E657" t="str">
        <f t="shared" si="75"/>
        <v>EZ12</v>
      </c>
      <c r="F657">
        <f>IF(COUNTIF($G$3:G657,G657)=1,F656+1,F656)</f>
        <v>62</v>
      </c>
      <c r="G657" t="str">
        <f t="shared" si="76"/>
        <v>E12</v>
      </c>
      <c r="I657" s="2" t="s">
        <v>189</v>
      </c>
      <c r="J657" s="2" t="s">
        <v>124</v>
      </c>
      <c r="K657" s="2" t="s">
        <v>15</v>
      </c>
      <c r="L657" s="2" t="s">
        <v>108</v>
      </c>
      <c r="M657" s="2" t="s">
        <v>8</v>
      </c>
      <c r="N657" s="3">
        <v>175</v>
      </c>
      <c r="Q657" t="str">
        <f t="shared" si="77"/>
        <v/>
      </c>
      <c r="R657" t="str">
        <f t="shared" si="78"/>
        <v/>
      </c>
      <c r="S657" t="str">
        <f t="shared" si="79"/>
        <v/>
      </c>
      <c r="T657" t="str">
        <f t="shared" si="80"/>
        <v>JA19</v>
      </c>
      <c r="U657" t="str">
        <f t="shared" si="81"/>
        <v/>
      </c>
    </row>
    <row r="658" spans="1:21" x14ac:dyDescent="0.35">
      <c r="A658">
        <f>IF(COUNTIF($L$3:L658,L658)=1,A657+1,A657)</f>
        <v>42</v>
      </c>
      <c r="B658">
        <f>IF(COUNTIF($K$3:K658,K658)=1,B657+1,B657)</f>
        <v>7</v>
      </c>
      <c r="C658">
        <f>IF(COUNTIF($J$3:J658,J658)=1,C657+1,C657)</f>
        <v>12</v>
      </c>
      <c r="D658">
        <f>IF(COUNTIF($E$3:E658,E658)=1,D657+1,D657)</f>
        <v>412</v>
      </c>
      <c r="E658" t="str">
        <f t="shared" si="75"/>
        <v>GA12</v>
      </c>
      <c r="F658">
        <f>IF(COUNTIF($G$3:G658,G658)=1,F657+1,F657)</f>
        <v>63</v>
      </c>
      <c r="G658" t="str">
        <f t="shared" si="76"/>
        <v>G12</v>
      </c>
      <c r="I658" s="4" t="s">
        <v>189</v>
      </c>
      <c r="J658" s="4" t="s">
        <v>124</v>
      </c>
      <c r="K658" s="4" t="s">
        <v>26</v>
      </c>
      <c r="L658" s="4" t="s">
        <v>27</v>
      </c>
      <c r="M658" s="4" t="s">
        <v>8</v>
      </c>
      <c r="N658" s="5">
        <v>950</v>
      </c>
      <c r="Q658" t="str">
        <f t="shared" si="77"/>
        <v/>
      </c>
      <c r="R658" t="str">
        <f t="shared" si="78"/>
        <v/>
      </c>
      <c r="S658" t="str">
        <f t="shared" si="79"/>
        <v/>
      </c>
      <c r="T658" t="str">
        <f t="shared" si="80"/>
        <v>AA20</v>
      </c>
      <c r="U658" t="str">
        <f t="shared" si="81"/>
        <v/>
      </c>
    </row>
    <row r="659" spans="1:21" x14ac:dyDescent="0.35">
      <c r="A659">
        <f>IF(COUNTIF($L$3:L659,L659)=1,A658+1,A658)</f>
        <v>42</v>
      </c>
      <c r="B659">
        <f>IF(COUNTIF($K$3:K659,K659)=1,B658+1,B658)</f>
        <v>7</v>
      </c>
      <c r="C659">
        <f>IF(COUNTIF($J$3:J659,J659)=1,C658+1,C658)</f>
        <v>12</v>
      </c>
      <c r="D659">
        <f>IF(COUNTIF($E$3:E659,E659)=1,D658+1,D658)</f>
        <v>413</v>
      </c>
      <c r="E659" t="str">
        <f t="shared" si="75"/>
        <v>GB12</v>
      </c>
      <c r="F659">
        <f>IF(COUNTIF($G$3:G659,G659)=1,F658+1,F658)</f>
        <v>63</v>
      </c>
      <c r="G659" t="str">
        <f t="shared" si="76"/>
        <v>G12</v>
      </c>
      <c r="I659" s="2" t="s">
        <v>189</v>
      </c>
      <c r="J659" s="2" t="s">
        <v>124</v>
      </c>
      <c r="K659" s="2" t="s">
        <v>26</v>
      </c>
      <c r="L659" s="2" t="s">
        <v>165</v>
      </c>
      <c r="M659" s="2" t="s">
        <v>8</v>
      </c>
      <c r="N659" s="3">
        <v>200</v>
      </c>
      <c r="Q659" t="str">
        <f t="shared" si="77"/>
        <v/>
      </c>
      <c r="R659" t="str">
        <f t="shared" si="78"/>
        <v/>
      </c>
      <c r="S659" t="str">
        <f t="shared" si="79"/>
        <v/>
      </c>
      <c r="T659" t="str">
        <f t="shared" si="80"/>
        <v>AC20</v>
      </c>
      <c r="U659" t="str">
        <f t="shared" si="81"/>
        <v/>
      </c>
    </row>
    <row r="660" spans="1:21" x14ac:dyDescent="0.35">
      <c r="A660">
        <f>IF(COUNTIF($L$3:L660,L660)=1,A659+1,A659)</f>
        <v>42</v>
      </c>
      <c r="B660">
        <f>IF(COUNTIF($K$3:K660,K660)=1,B659+1,B659)</f>
        <v>7</v>
      </c>
      <c r="C660">
        <f>IF(COUNTIF($J$3:J660,J660)=1,C659+1,C659)</f>
        <v>12</v>
      </c>
      <c r="D660">
        <f>IF(COUNTIF($E$3:E660,E660)=1,D659+1,D659)</f>
        <v>414</v>
      </c>
      <c r="E660" t="str">
        <f t="shared" si="75"/>
        <v>GC12</v>
      </c>
      <c r="F660">
        <f>IF(COUNTIF($G$3:G660,G660)=1,F659+1,F659)</f>
        <v>63</v>
      </c>
      <c r="G660" t="str">
        <f t="shared" si="76"/>
        <v>G12</v>
      </c>
      <c r="I660" s="4" t="s">
        <v>189</v>
      </c>
      <c r="J660" s="4" t="s">
        <v>124</v>
      </c>
      <c r="K660" s="4" t="s">
        <v>26</v>
      </c>
      <c r="L660" s="4" t="s">
        <v>28</v>
      </c>
      <c r="M660" s="4" t="s">
        <v>8</v>
      </c>
      <c r="N660" s="5">
        <v>950</v>
      </c>
      <c r="Q660" t="str">
        <f t="shared" si="77"/>
        <v/>
      </c>
      <c r="R660" t="str">
        <f t="shared" si="78"/>
        <v/>
      </c>
      <c r="S660" t="str">
        <f t="shared" si="79"/>
        <v/>
      </c>
      <c r="T660" t="str">
        <f t="shared" si="80"/>
        <v>AE20</v>
      </c>
      <c r="U660" t="str">
        <f t="shared" si="81"/>
        <v/>
      </c>
    </row>
    <row r="661" spans="1:21" x14ac:dyDescent="0.35">
      <c r="A661">
        <f>IF(COUNTIF($L$3:L661,L661)=1,A660+1,A660)</f>
        <v>42</v>
      </c>
      <c r="B661">
        <f>IF(COUNTIF($K$3:K661,K661)=1,B660+1,B660)</f>
        <v>7</v>
      </c>
      <c r="C661">
        <f>IF(COUNTIF($J$3:J661,J661)=1,C660+1,C660)</f>
        <v>12</v>
      </c>
      <c r="D661">
        <f>IF(COUNTIF($E$3:E661,E661)=1,D660+1,D660)</f>
        <v>415</v>
      </c>
      <c r="E661" t="str">
        <f t="shared" si="75"/>
        <v>GD12</v>
      </c>
      <c r="F661">
        <f>IF(COUNTIF($G$3:G661,G661)=1,F660+1,F660)</f>
        <v>63</v>
      </c>
      <c r="G661" t="str">
        <f t="shared" si="76"/>
        <v>G12</v>
      </c>
      <c r="I661" s="2" t="s">
        <v>189</v>
      </c>
      <c r="J661" s="2" t="s">
        <v>124</v>
      </c>
      <c r="K661" s="2" t="s">
        <v>26</v>
      </c>
      <c r="L661" s="2" t="s">
        <v>29</v>
      </c>
      <c r="M661" s="2" t="s">
        <v>8</v>
      </c>
      <c r="N661" s="3">
        <v>250</v>
      </c>
      <c r="Q661" t="str">
        <f t="shared" si="77"/>
        <v/>
      </c>
      <c r="R661" t="str">
        <f t="shared" si="78"/>
        <v/>
      </c>
      <c r="S661" t="str">
        <f t="shared" si="79"/>
        <v/>
      </c>
      <c r="T661" t="str">
        <f t="shared" si="80"/>
        <v>BA20</v>
      </c>
      <c r="U661" t="str">
        <f t="shared" si="81"/>
        <v/>
      </c>
    </row>
    <row r="662" spans="1:21" x14ac:dyDescent="0.35">
      <c r="A662">
        <f>IF(COUNTIF($L$3:L662,L662)=1,A661+1,A661)</f>
        <v>42</v>
      </c>
      <c r="B662">
        <f>IF(COUNTIF($K$3:K662,K662)=1,B661+1,B661)</f>
        <v>7</v>
      </c>
      <c r="C662">
        <f>IF(COUNTIF($J$3:J662,J662)=1,C661+1,C661)</f>
        <v>12</v>
      </c>
      <c r="D662">
        <f>IF(COUNTIF($E$3:E662,E662)=1,D661+1,D661)</f>
        <v>416</v>
      </c>
      <c r="E662" t="str">
        <f t="shared" si="75"/>
        <v>GF12</v>
      </c>
      <c r="F662">
        <f>IF(COUNTIF($G$3:G662,G662)=1,F661+1,F661)</f>
        <v>63</v>
      </c>
      <c r="G662" t="str">
        <f t="shared" si="76"/>
        <v>G12</v>
      </c>
      <c r="I662" s="4" t="s">
        <v>189</v>
      </c>
      <c r="J662" s="4" t="s">
        <v>124</v>
      </c>
      <c r="K662" s="4" t="s">
        <v>26</v>
      </c>
      <c r="L662" s="4" t="s">
        <v>167</v>
      </c>
      <c r="M662" s="4" t="s">
        <v>8</v>
      </c>
      <c r="N662" s="5">
        <v>550</v>
      </c>
      <c r="Q662" t="str">
        <f t="shared" si="77"/>
        <v/>
      </c>
      <c r="R662" t="str">
        <f t="shared" si="78"/>
        <v/>
      </c>
      <c r="S662" t="str">
        <f t="shared" si="79"/>
        <v/>
      </c>
      <c r="T662" t="str">
        <f t="shared" si="80"/>
        <v>BB20</v>
      </c>
      <c r="U662" t="str">
        <f t="shared" si="81"/>
        <v/>
      </c>
    </row>
    <row r="663" spans="1:21" x14ac:dyDescent="0.35">
      <c r="A663">
        <f>IF(COUNTIF($L$3:L663,L663)=1,A662+1,A662)</f>
        <v>42</v>
      </c>
      <c r="B663">
        <f>IF(COUNTIF($K$3:K663,K663)=1,B662+1,B662)</f>
        <v>7</v>
      </c>
      <c r="C663">
        <f>IF(COUNTIF($J$3:J663,J663)=1,C662+1,C662)</f>
        <v>12</v>
      </c>
      <c r="D663">
        <f>IF(COUNTIF($E$3:E663,E663)=1,D662+1,D662)</f>
        <v>417</v>
      </c>
      <c r="E663" t="str">
        <f t="shared" si="75"/>
        <v>GG12</v>
      </c>
      <c r="F663">
        <f>IF(COUNTIF($G$3:G663,G663)=1,F662+1,F662)</f>
        <v>63</v>
      </c>
      <c r="G663" t="str">
        <f t="shared" si="76"/>
        <v>G12</v>
      </c>
      <c r="I663" s="2" t="s">
        <v>189</v>
      </c>
      <c r="J663" s="2" t="s">
        <v>124</v>
      </c>
      <c r="K663" s="2" t="s">
        <v>26</v>
      </c>
      <c r="L663" s="2" t="s">
        <v>169</v>
      </c>
      <c r="M663" s="2" t="s">
        <v>8</v>
      </c>
      <c r="N663" s="3">
        <v>300</v>
      </c>
      <c r="Q663" t="str">
        <f t="shared" si="77"/>
        <v/>
      </c>
      <c r="R663" t="str">
        <f t="shared" si="78"/>
        <v/>
      </c>
      <c r="S663" t="str">
        <f t="shared" si="79"/>
        <v/>
      </c>
      <c r="T663" t="str">
        <f t="shared" si="80"/>
        <v>BC20</v>
      </c>
      <c r="U663" t="str">
        <f t="shared" si="81"/>
        <v/>
      </c>
    </row>
    <row r="664" spans="1:21" x14ac:dyDescent="0.35">
      <c r="A664">
        <f>IF(COUNTIF($L$3:L664,L664)=1,A663+1,A663)</f>
        <v>42</v>
      </c>
      <c r="B664">
        <f>IF(COUNTIF($K$3:K664,K664)=1,B663+1,B663)</f>
        <v>7</v>
      </c>
      <c r="C664">
        <f>IF(COUNTIF($J$3:J664,J664)=1,C663+1,C663)</f>
        <v>13</v>
      </c>
      <c r="D664">
        <f>IF(COUNTIF($E$3:E664,E664)=1,D663+1,D663)</f>
        <v>418</v>
      </c>
      <c r="E664" t="str">
        <f t="shared" si="75"/>
        <v>AA13</v>
      </c>
      <c r="F664">
        <f>IF(COUNTIF($G$3:G664,G664)=1,F663+1,F663)</f>
        <v>64</v>
      </c>
      <c r="G664" t="str">
        <f t="shared" si="76"/>
        <v>A13</v>
      </c>
      <c r="I664" s="4" t="s">
        <v>223</v>
      </c>
      <c r="J664" s="4" t="s">
        <v>33</v>
      </c>
      <c r="K664" s="4" t="s">
        <v>5</v>
      </c>
      <c r="L664" s="4" t="s">
        <v>153</v>
      </c>
      <c r="M664" s="4" t="s">
        <v>8</v>
      </c>
      <c r="N664" s="5">
        <v>76828</v>
      </c>
      <c r="Q664" t="str">
        <f t="shared" si="77"/>
        <v/>
      </c>
      <c r="R664" t="str">
        <f t="shared" si="78"/>
        <v/>
      </c>
      <c r="S664" t="str">
        <f t="shared" si="79"/>
        <v/>
      </c>
      <c r="T664" t="str">
        <f t="shared" si="80"/>
        <v>BD20</v>
      </c>
      <c r="U664" t="str">
        <f t="shared" si="81"/>
        <v/>
      </c>
    </row>
    <row r="665" spans="1:21" x14ac:dyDescent="0.35">
      <c r="A665">
        <f>IF(COUNTIF($L$3:L665,L665)=1,A664+1,A664)</f>
        <v>42</v>
      </c>
      <c r="B665">
        <f>IF(COUNTIF($K$3:K665,K665)=1,B664+1,B664)</f>
        <v>7</v>
      </c>
      <c r="C665">
        <f>IF(COUNTIF($J$3:J665,J665)=1,C664+1,C664)</f>
        <v>13</v>
      </c>
      <c r="D665">
        <f>IF(COUNTIF($E$3:E665,E665)=1,D664+1,D664)</f>
        <v>419</v>
      </c>
      <c r="E665" t="str">
        <f t="shared" si="75"/>
        <v>AC13</v>
      </c>
      <c r="F665">
        <f>IF(COUNTIF($G$3:G665,G665)=1,F664+1,F664)</f>
        <v>64</v>
      </c>
      <c r="G665" t="str">
        <f t="shared" si="76"/>
        <v>A13</v>
      </c>
      <c r="I665" s="2" t="s">
        <v>223</v>
      </c>
      <c r="J665" s="2" t="s">
        <v>33</v>
      </c>
      <c r="K665" s="2" t="s">
        <v>5</v>
      </c>
      <c r="L665" s="2" t="s">
        <v>7</v>
      </c>
      <c r="M665" s="2" t="s">
        <v>8</v>
      </c>
      <c r="N665" s="3">
        <v>27385</v>
      </c>
      <c r="Q665" t="str">
        <f t="shared" si="77"/>
        <v/>
      </c>
      <c r="R665" t="str">
        <f t="shared" si="78"/>
        <v/>
      </c>
      <c r="S665" t="str">
        <f t="shared" si="79"/>
        <v/>
      </c>
      <c r="T665" t="str">
        <f t="shared" si="80"/>
        <v>BH20</v>
      </c>
      <c r="U665" t="str">
        <f t="shared" si="81"/>
        <v/>
      </c>
    </row>
    <row r="666" spans="1:21" x14ac:dyDescent="0.35">
      <c r="A666">
        <f>IF(COUNTIF($L$3:L666,L666)=1,A665+1,A665)</f>
        <v>42</v>
      </c>
      <c r="B666">
        <f>IF(COUNTIF($K$3:K666,K666)=1,B665+1,B665)</f>
        <v>7</v>
      </c>
      <c r="C666">
        <f>IF(COUNTIF($J$3:J666,J666)=1,C665+1,C665)</f>
        <v>13</v>
      </c>
      <c r="D666">
        <f>IF(COUNTIF($E$3:E666,E666)=1,D665+1,D665)</f>
        <v>420</v>
      </c>
      <c r="E666" t="str">
        <f t="shared" si="75"/>
        <v>AE13</v>
      </c>
      <c r="F666">
        <f>IF(COUNTIF($G$3:G666,G666)=1,F665+1,F665)</f>
        <v>64</v>
      </c>
      <c r="G666" t="str">
        <f t="shared" si="76"/>
        <v>A13</v>
      </c>
      <c r="I666" s="4" t="s">
        <v>223</v>
      </c>
      <c r="J666" s="4" t="s">
        <v>33</v>
      </c>
      <c r="K666" s="4" t="s">
        <v>5</v>
      </c>
      <c r="L666" s="4" t="s">
        <v>126</v>
      </c>
      <c r="M666" s="4" t="s">
        <v>8</v>
      </c>
      <c r="N666" s="5">
        <v>1590</v>
      </c>
      <c r="Q666" t="str">
        <f t="shared" si="77"/>
        <v/>
      </c>
      <c r="R666" t="str">
        <f t="shared" si="78"/>
        <v/>
      </c>
      <c r="S666" t="str">
        <f t="shared" si="79"/>
        <v/>
      </c>
      <c r="T666" t="str">
        <f t="shared" si="80"/>
        <v>C 20</v>
      </c>
      <c r="U666" t="str">
        <f t="shared" si="81"/>
        <v/>
      </c>
    </row>
    <row r="667" spans="1:21" x14ac:dyDescent="0.35">
      <c r="A667">
        <f>IF(COUNTIF($L$3:L667,L667)=1,A666+1,A666)</f>
        <v>42</v>
      </c>
      <c r="B667">
        <f>IF(COUNTIF($K$3:K667,K667)=1,B666+1,B666)</f>
        <v>7</v>
      </c>
      <c r="C667">
        <f>IF(COUNTIF($J$3:J667,J667)=1,C666+1,C666)</f>
        <v>13</v>
      </c>
      <c r="D667">
        <f>IF(COUNTIF($E$3:E667,E667)=1,D666+1,D666)</f>
        <v>421</v>
      </c>
      <c r="E667" t="str">
        <f t="shared" si="75"/>
        <v>AU13</v>
      </c>
      <c r="F667">
        <f>IF(COUNTIF($G$3:G667,G667)=1,F666+1,F666)</f>
        <v>64</v>
      </c>
      <c r="G667" t="str">
        <f t="shared" si="76"/>
        <v>A13</v>
      </c>
      <c r="I667" s="2" t="s">
        <v>223</v>
      </c>
      <c r="J667" s="2" t="s">
        <v>33</v>
      </c>
      <c r="K667" s="2" t="s">
        <v>5</v>
      </c>
      <c r="L667" s="2" t="s">
        <v>157</v>
      </c>
      <c r="M667" s="2" t="s">
        <v>8</v>
      </c>
      <c r="N667" s="3">
        <v>5000</v>
      </c>
      <c r="Q667" t="str">
        <f t="shared" si="77"/>
        <v/>
      </c>
      <c r="R667" t="str">
        <f t="shared" si="78"/>
        <v/>
      </c>
      <c r="S667" t="str">
        <f t="shared" si="79"/>
        <v/>
      </c>
      <c r="T667" t="str">
        <f t="shared" si="80"/>
        <v>EA20</v>
      </c>
      <c r="U667" t="str">
        <f t="shared" si="81"/>
        <v/>
      </c>
    </row>
    <row r="668" spans="1:21" x14ac:dyDescent="0.35">
      <c r="A668">
        <f>IF(COUNTIF($L$3:L668,L668)=1,A667+1,A667)</f>
        <v>42</v>
      </c>
      <c r="B668">
        <f>IF(COUNTIF($K$3:K668,K668)=1,B667+1,B667)</f>
        <v>7</v>
      </c>
      <c r="C668">
        <f>IF(COUNTIF($J$3:J668,J668)=1,C667+1,C667)</f>
        <v>13</v>
      </c>
      <c r="D668">
        <f>IF(COUNTIF($E$3:E668,E668)=1,D667+1,D667)</f>
        <v>422</v>
      </c>
      <c r="E668" t="str">
        <f t="shared" si="75"/>
        <v>BA13</v>
      </c>
      <c r="F668">
        <f>IF(COUNTIF($G$3:G668,G668)=1,F667+1,F667)</f>
        <v>65</v>
      </c>
      <c r="G668" t="str">
        <f t="shared" si="76"/>
        <v>B13</v>
      </c>
      <c r="I668" s="4" t="s">
        <v>223</v>
      </c>
      <c r="J668" s="4" t="s">
        <v>33</v>
      </c>
      <c r="K668" s="4" t="s">
        <v>9</v>
      </c>
      <c r="L668" s="4" t="s">
        <v>10</v>
      </c>
      <c r="M668" s="4" t="s">
        <v>8</v>
      </c>
      <c r="N668" s="5">
        <v>6562</v>
      </c>
      <c r="Q668" t="str">
        <f t="shared" si="77"/>
        <v/>
      </c>
      <c r="R668" t="str">
        <f t="shared" si="78"/>
        <v/>
      </c>
      <c r="S668" t="str">
        <f t="shared" si="79"/>
        <v/>
      </c>
      <c r="T668" t="str">
        <f t="shared" si="80"/>
        <v>EB20</v>
      </c>
      <c r="U668" t="str">
        <f t="shared" si="81"/>
        <v/>
      </c>
    </row>
    <row r="669" spans="1:21" x14ac:dyDescent="0.35">
      <c r="A669">
        <f>IF(COUNTIF($L$3:L669,L669)=1,A668+1,A668)</f>
        <v>42</v>
      </c>
      <c r="B669">
        <f>IF(COUNTIF($K$3:K669,K669)=1,B668+1,B668)</f>
        <v>7</v>
      </c>
      <c r="C669">
        <f>IF(COUNTIF($J$3:J669,J669)=1,C668+1,C668)</f>
        <v>13</v>
      </c>
      <c r="D669">
        <f>IF(COUNTIF($E$3:E669,E669)=1,D668+1,D668)</f>
        <v>423</v>
      </c>
      <c r="E669" t="str">
        <f t="shared" si="75"/>
        <v>BB13</v>
      </c>
      <c r="F669">
        <f>IF(COUNTIF($G$3:G669,G669)=1,F668+1,F668)</f>
        <v>65</v>
      </c>
      <c r="G669" t="str">
        <f t="shared" si="76"/>
        <v>B13</v>
      </c>
      <c r="I669" s="2" t="s">
        <v>223</v>
      </c>
      <c r="J669" s="2" t="s">
        <v>33</v>
      </c>
      <c r="K669" s="2" t="s">
        <v>9</v>
      </c>
      <c r="L669" s="2" t="s">
        <v>11</v>
      </c>
      <c r="M669" s="2" t="s">
        <v>8</v>
      </c>
      <c r="N669" s="3">
        <v>9521</v>
      </c>
      <c r="Q669" t="str">
        <f t="shared" si="77"/>
        <v/>
      </c>
      <c r="R669" t="str">
        <f t="shared" si="78"/>
        <v/>
      </c>
      <c r="S669" t="str">
        <f t="shared" si="79"/>
        <v/>
      </c>
      <c r="T669" t="str">
        <f t="shared" si="80"/>
        <v>EC20</v>
      </c>
      <c r="U669" t="str">
        <f t="shared" si="81"/>
        <v/>
      </c>
    </row>
    <row r="670" spans="1:21" x14ac:dyDescent="0.35">
      <c r="A670">
        <f>IF(COUNTIF($L$3:L670,L670)=1,A669+1,A669)</f>
        <v>42</v>
      </c>
      <c r="B670">
        <f>IF(COUNTIF($K$3:K670,K670)=1,B669+1,B669)</f>
        <v>7</v>
      </c>
      <c r="C670">
        <f>IF(COUNTIF($J$3:J670,J670)=1,C669+1,C669)</f>
        <v>13</v>
      </c>
      <c r="D670">
        <f>IF(COUNTIF($E$3:E670,E670)=1,D669+1,D669)</f>
        <v>424</v>
      </c>
      <c r="E670" t="str">
        <f t="shared" si="75"/>
        <v>BC13</v>
      </c>
      <c r="F670">
        <f>IF(COUNTIF($G$3:G670,G670)=1,F669+1,F669)</f>
        <v>65</v>
      </c>
      <c r="G670" t="str">
        <f t="shared" si="76"/>
        <v>B13</v>
      </c>
      <c r="I670" s="4" t="s">
        <v>223</v>
      </c>
      <c r="J670" s="4" t="s">
        <v>33</v>
      </c>
      <c r="K670" s="4" t="s">
        <v>9</v>
      </c>
      <c r="L670" s="4" t="s">
        <v>12</v>
      </c>
      <c r="M670" s="4" t="s">
        <v>8</v>
      </c>
      <c r="N670" s="5">
        <v>946</v>
      </c>
      <c r="Q670" t="str">
        <f t="shared" si="77"/>
        <v/>
      </c>
      <c r="R670" t="str">
        <f t="shared" si="78"/>
        <v/>
      </c>
      <c r="S670" t="str">
        <f t="shared" si="79"/>
        <v/>
      </c>
      <c r="T670" t="str">
        <f t="shared" si="80"/>
        <v>ED20</v>
      </c>
      <c r="U670" t="str">
        <f t="shared" si="81"/>
        <v/>
      </c>
    </row>
    <row r="671" spans="1:21" x14ac:dyDescent="0.35">
      <c r="A671">
        <f>IF(COUNTIF($L$3:L671,L671)=1,A670+1,A670)</f>
        <v>42</v>
      </c>
      <c r="B671">
        <f>IF(COUNTIF($K$3:K671,K671)=1,B670+1,B670)</f>
        <v>7</v>
      </c>
      <c r="C671">
        <f>IF(COUNTIF($J$3:J671,J671)=1,C670+1,C670)</f>
        <v>13</v>
      </c>
      <c r="D671">
        <f>IF(COUNTIF($E$3:E671,E671)=1,D670+1,D670)</f>
        <v>425</v>
      </c>
      <c r="E671" t="str">
        <f t="shared" si="75"/>
        <v>BD13</v>
      </c>
      <c r="F671">
        <f>IF(COUNTIF($G$3:G671,G671)=1,F670+1,F670)</f>
        <v>65</v>
      </c>
      <c r="G671" t="str">
        <f t="shared" si="76"/>
        <v>B13</v>
      </c>
      <c r="I671" s="2" t="s">
        <v>223</v>
      </c>
      <c r="J671" s="2" t="s">
        <v>33</v>
      </c>
      <c r="K671" s="2" t="s">
        <v>9</v>
      </c>
      <c r="L671" s="2" t="s">
        <v>13</v>
      </c>
      <c r="M671" s="2" t="s">
        <v>8</v>
      </c>
      <c r="N671" s="3">
        <v>15312</v>
      </c>
      <c r="Q671" t="str">
        <f t="shared" si="77"/>
        <v/>
      </c>
      <c r="R671" t="str">
        <f t="shared" si="78"/>
        <v/>
      </c>
      <c r="S671" t="str">
        <f t="shared" si="79"/>
        <v/>
      </c>
      <c r="T671" t="str">
        <f t="shared" si="80"/>
        <v>EE20</v>
      </c>
      <c r="U671" t="str">
        <f t="shared" si="81"/>
        <v/>
      </c>
    </row>
    <row r="672" spans="1:21" x14ac:dyDescent="0.35">
      <c r="A672">
        <f>IF(COUNTIF($L$3:L672,L672)=1,A671+1,A671)</f>
        <v>42</v>
      </c>
      <c r="B672">
        <f>IF(COUNTIF($K$3:K672,K672)=1,B671+1,B671)</f>
        <v>7</v>
      </c>
      <c r="C672">
        <f>IF(COUNTIF($J$3:J672,J672)=1,C671+1,C671)</f>
        <v>13</v>
      </c>
      <c r="D672">
        <f>IF(COUNTIF($E$3:E672,E672)=1,D671+1,D671)</f>
        <v>426</v>
      </c>
      <c r="E672" t="str">
        <f t="shared" si="75"/>
        <v>BH13</v>
      </c>
      <c r="F672">
        <f>IF(COUNTIF($G$3:G672,G672)=1,F671+1,F671)</f>
        <v>65</v>
      </c>
      <c r="G672" t="str">
        <f t="shared" si="76"/>
        <v>B13</v>
      </c>
      <c r="I672" s="4" t="s">
        <v>223</v>
      </c>
      <c r="J672" s="4" t="s">
        <v>33</v>
      </c>
      <c r="K672" s="4" t="s">
        <v>9</v>
      </c>
      <c r="L672" s="4" t="s">
        <v>14</v>
      </c>
      <c r="M672" s="4" t="s">
        <v>8</v>
      </c>
      <c r="N672" s="5">
        <v>1534</v>
      </c>
      <c r="Q672" t="str">
        <f t="shared" si="77"/>
        <v/>
      </c>
      <c r="R672" t="str">
        <f t="shared" si="78"/>
        <v/>
      </c>
      <c r="S672" t="str">
        <f t="shared" si="79"/>
        <v/>
      </c>
      <c r="T672" t="str">
        <f t="shared" si="80"/>
        <v>EF20</v>
      </c>
      <c r="U672" t="str">
        <f t="shared" si="81"/>
        <v/>
      </c>
    </row>
    <row r="673" spans="1:21" x14ac:dyDescent="0.35">
      <c r="A673">
        <f>IF(COUNTIF($L$3:L673,L673)=1,A672+1,A672)</f>
        <v>42</v>
      </c>
      <c r="B673">
        <f>IF(COUNTIF($K$3:K673,K673)=1,B672+1,B672)</f>
        <v>7</v>
      </c>
      <c r="C673">
        <f>IF(COUNTIF($J$3:J673,J673)=1,C672+1,C672)</f>
        <v>13</v>
      </c>
      <c r="D673">
        <f>IF(COUNTIF($E$3:E673,E673)=1,D672+1,D672)</f>
        <v>427</v>
      </c>
      <c r="E673" t="str">
        <f t="shared" si="75"/>
        <v>C 13</v>
      </c>
      <c r="F673">
        <f>IF(COUNTIF($G$3:G673,G673)=1,F672+1,F672)</f>
        <v>66</v>
      </c>
      <c r="G673" t="str">
        <f t="shared" si="76"/>
        <v>C13</v>
      </c>
      <c r="I673" s="2" t="s">
        <v>223</v>
      </c>
      <c r="J673" s="2" t="s">
        <v>33</v>
      </c>
      <c r="K673" s="2" t="s">
        <v>52</v>
      </c>
      <c r="L673" s="2" t="s">
        <v>190</v>
      </c>
      <c r="M673" s="2" t="s">
        <v>8</v>
      </c>
      <c r="N673" s="3">
        <v>1950</v>
      </c>
      <c r="Q673" t="str">
        <f t="shared" si="77"/>
        <v/>
      </c>
      <c r="R673" t="str">
        <f t="shared" si="78"/>
        <v/>
      </c>
      <c r="S673" t="str">
        <f t="shared" si="79"/>
        <v/>
      </c>
      <c r="T673" t="str">
        <f t="shared" si="80"/>
        <v>EG20</v>
      </c>
      <c r="U673" t="str">
        <f t="shared" si="81"/>
        <v/>
      </c>
    </row>
    <row r="674" spans="1:21" x14ac:dyDescent="0.35">
      <c r="A674">
        <f>IF(COUNTIF($L$3:L674,L674)=1,A673+1,A673)</f>
        <v>42</v>
      </c>
      <c r="B674">
        <f>IF(COUNTIF($K$3:K674,K674)=1,B673+1,B673)</f>
        <v>7</v>
      </c>
      <c r="C674">
        <f>IF(COUNTIF($J$3:J674,J674)=1,C673+1,C673)</f>
        <v>13</v>
      </c>
      <c r="D674">
        <f>IF(COUNTIF($E$3:E674,E674)=1,D673+1,D673)</f>
        <v>428</v>
      </c>
      <c r="E674" t="str">
        <f t="shared" si="75"/>
        <v>EA13</v>
      </c>
      <c r="F674">
        <f>IF(COUNTIF($G$3:G674,G674)=1,F673+1,F673)</f>
        <v>67</v>
      </c>
      <c r="G674" t="str">
        <f t="shared" si="76"/>
        <v>E13</v>
      </c>
      <c r="I674" s="4" t="s">
        <v>223</v>
      </c>
      <c r="J674" s="4" t="s">
        <v>33</v>
      </c>
      <c r="K674" s="4" t="s">
        <v>15</v>
      </c>
      <c r="L674" s="4" t="s">
        <v>16</v>
      </c>
      <c r="M674" s="4" t="s">
        <v>8</v>
      </c>
      <c r="N674" s="5">
        <v>600</v>
      </c>
      <c r="Q674" t="str">
        <f t="shared" si="77"/>
        <v/>
      </c>
      <c r="R674" t="str">
        <f t="shared" si="78"/>
        <v/>
      </c>
      <c r="S674" t="str">
        <f t="shared" si="79"/>
        <v/>
      </c>
      <c r="T674" t="str">
        <f t="shared" si="80"/>
        <v>EH20</v>
      </c>
      <c r="U674" t="str">
        <f t="shared" si="81"/>
        <v/>
      </c>
    </row>
    <row r="675" spans="1:21" x14ac:dyDescent="0.35">
      <c r="A675">
        <f>IF(COUNTIF($L$3:L675,L675)=1,A674+1,A674)</f>
        <v>42</v>
      </c>
      <c r="B675">
        <f>IF(COUNTIF($K$3:K675,K675)=1,B674+1,B674)</f>
        <v>7</v>
      </c>
      <c r="C675">
        <f>IF(COUNTIF($J$3:J675,J675)=1,C674+1,C674)</f>
        <v>13</v>
      </c>
      <c r="D675">
        <f>IF(COUNTIF($E$3:E675,E675)=1,D674+1,D674)</f>
        <v>429</v>
      </c>
      <c r="E675" t="str">
        <f t="shared" si="75"/>
        <v>EB13</v>
      </c>
      <c r="F675">
        <f>IF(COUNTIF($G$3:G675,G675)=1,F674+1,F674)</f>
        <v>67</v>
      </c>
      <c r="G675" t="str">
        <f t="shared" si="76"/>
        <v>E13</v>
      </c>
      <c r="I675" s="2" t="s">
        <v>223</v>
      </c>
      <c r="J675" s="2" t="s">
        <v>33</v>
      </c>
      <c r="K675" s="2" t="s">
        <v>15</v>
      </c>
      <c r="L675" s="2" t="s">
        <v>17</v>
      </c>
      <c r="M675" s="2" t="s">
        <v>8</v>
      </c>
      <c r="N675" s="3">
        <v>50</v>
      </c>
      <c r="Q675" t="str">
        <f t="shared" si="77"/>
        <v/>
      </c>
      <c r="R675" t="str">
        <f t="shared" si="78"/>
        <v/>
      </c>
      <c r="S675" t="str">
        <f t="shared" si="79"/>
        <v/>
      </c>
      <c r="T675" t="str">
        <f t="shared" si="80"/>
        <v>EK20</v>
      </c>
      <c r="U675" t="str">
        <f t="shared" si="81"/>
        <v/>
      </c>
    </row>
    <row r="676" spans="1:21" x14ac:dyDescent="0.35">
      <c r="A676">
        <f>IF(COUNTIF($L$3:L676,L676)=1,A675+1,A675)</f>
        <v>42</v>
      </c>
      <c r="B676">
        <f>IF(COUNTIF($K$3:K676,K676)=1,B675+1,B675)</f>
        <v>7</v>
      </c>
      <c r="C676">
        <f>IF(COUNTIF($J$3:J676,J676)=1,C675+1,C675)</f>
        <v>13</v>
      </c>
      <c r="D676">
        <f>IF(COUNTIF($E$3:E676,E676)=1,D675+1,D675)</f>
        <v>429</v>
      </c>
      <c r="E676" t="str">
        <f t="shared" si="75"/>
        <v>EB13</v>
      </c>
      <c r="F676">
        <f>IF(COUNTIF($G$3:G676,G676)=1,F675+1,F675)</f>
        <v>67</v>
      </c>
      <c r="G676" t="str">
        <f t="shared" si="76"/>
        <v>E13</v>
      </c>
      <c r="I676" s="4" t="s">
        <v>223</v>
      </c>
      <c r="J676" s="4" t="s">
        <v>33</v>
      </c>
      <c r="K676" s="4" t="s">
        <v>15</v>
      </c>
      <c r="L676" s="4" t="s">
        <v>17</v>
      </c>
      <c r="M676" s="4" t="s">
        <v>191</v>
      </c>
      <c r="N676" s="5">
        <v>130</v>
      </c>
      <c r="Q676" t="str">
        <f t="shared" si="77"/>
        <v/>
      </c>
      <c r="R676" t="str">
        <f t="shared" si="78"/>
        <v/>
      </c>
      <c r="S676" t="str">
        <f t="shared" si="79"/>
        <v/>
      </c>
      <c r="T676" t="str">
        <f t="shared" si="80"/>
        <v>EL20</v>
      </c>
      <c r="U676" t="str">
        <f t="shared" si="81"/>
        <v/>
      </c>
    </row>
    <row r="677" spans="1:21" x14ac:dyDescent="0.35">
      <c r="A677">
        <f>IF(COUNTIF($L$3:L677,L677)=1,A676+1,A676)</f>
        <v>42</v>
      </c>
      <c r="B677">
        <f>IF(COUNTIF($K$3:K677,K677)=1,B676+1,B676)</f>
        <v>7</v>
      </c>
      <c r="C677">
        <f>IF(COUNTIF($J$3:J677,J677)=1,C676+1,C676)</f>
        <v>13</v>
      </c>
      <c r="D677">
        <f>IF(COUNTIF($E$3:E677,E677)=1,D676+1,D676)</f>
        <v>429</v>
      </c>
      <c r="E677" t="str">
        <f t="shared" si="75"/>
        <v>EB13</v>
      </c>
      <c r="F677">
        <f>IF(COUNTIF($G$3:G677,G677)=1,F676+1,F676)</f>
        <v>67</v>
      </c>
      <c r="G677" t="str">
        <f t="shared" si="76"/>
        <v>E13</v>
      </c>
      <c r="I677" s="2" t="s">
        <v>223</v>
      </c>
      <c r="J677" s="2" t="s">
        <v>33</v>
      </c>
      <c r="K677" s="2" t="s">
        <v>15</v>
      </c>
      <c r="L677" s="2" t="s">
        <v>17</v>
      </c>
      <c r="M677" s="2" t="s">
        <v>192</v>
      </c>
      <c r="N677" s="3">
        <v>85</v>
      </c>
      <c r="Q677" t="str">
        <f t="shared" si="77"/>
        <v/>
      </c>
      <c r="R677" t="str">
        <f t="shared" si="78"/>
        <v/>
      </c>
      <c r="S677" t="str">
        <f t="shared" si="79"/>
        <v/>
      </c>
      <c r="T677" t="str">
        <f t="shared" si="80"/>
        <v>EM20</v>
      </c>
      <c r="U677" t="str">
        <f t="shared" si="81"/>
        <v/>
      </c>
    </row>
    <row r="678" spans="1:21" x14ac:dyDescent="0.35">
      <c r="A678">
        <f>IF(COUNTIF($L$3:L678,L678)=1,A677+1,A677)</f>
        <v>42</v>
      </c>
      <c r="B678">
        <f>IF(COUNTIF($K$3:K678,K678)=1,B677+1,B677)</f>
        <v>7</v>
      </c>
      <c r="C678">
        <f>IF(COUNTIF($J$3:J678,J678)=1,C677+1,C677)</f>
        <v>13</v>
      </c>
      <c r="D678">
        <f>IF(COUNTIF($E$3:E678,E678)=1,D677+1,D677)</f>
        <v>429</v>
      </c>
      <c r="E678" t="str">
        <f t="shared" si="75"/>
        <v>EB13</v>
      </c>
      <c r="F678">
        <f>IF(COUNTIF($G$3:G678,G678)=1,F677+1,F677)</f>
        <v>67</v>
      </c>
      <c r="G678" t="str">
        <f t="shared" si="76"/>
        <v>E13</v>
      </c>
      <c r="I678" s="4" t="s">
        <v>223</v>
      </c>
      <c r="J678" s="4" t="s">
        <v>33</v>
      </c>
      <c r="K678" s="4" t="s">
        <v>15</v>
      </c>
      <c r="L678" s="4" t="s">
        <v>17</v>
      </c>
      <c r="M678" s="4" t="s">
        <v>193</v>
      </c>
      <c r="N678" s="5">
        <v>200</v>
      </c>
      <c r="Q678" t="str">
        <f t="shared" si="77"/>
        <v/>
      </c>
      <c r="R678" t="str">
        <f t="shared" si="78"/>
        <v/>
      </c>
      <c r="S678" t="str">
        <f t="shared" si="79"/>
        <v/>
      </c>
      <c r="T678" t="str">
        <f t="shared" si="80"/>
        <v>EN20</v>
      </c>
      <c r="U678" t="str">
        <f t="shared" si="81"/>
        <v/>
      </c>
    </row>
    <row r="679" spans="1:21" x14ac:dyDescent="0.35">
      <c r="A679">
        <f>IF(COUNTIF($L$3:L679,L679)=1,A678+1,A678)</f>
        <v>42</v>
      </c>
      <c r="B679">
        <f>IF(COUNTIF($K$3:K679,K679)=1,B678+1,B678)</f>
        <v>7</v>
      </c>
      <c r="C679">
        <f>IF(COUNTIF($J$3:J679,J679)=1,C678+1,C678)</f>
        <v>13</v>
      </c>
      <c r="D679">
        <f>IF(COUNTIF($E$3:E679,E679)=1,D678+1,D678)</f>
        <v>429</v>
      </c>
      <c r="E679" t="str">
        <f t="shared" si="75"/>
        <v>EB13</v>
      </c>
      <c r="F679">
        <f>IF(COUNTIF($G$3:G679,G679)=1,F678+1,F678)</f>
        <v>67</v>
      </c>
      <c r="G679" t="str">
        <f t="shared" si="76"/>
        <v>E13</v>
      </c>
      <c r="I679" s="2" t="s">
        <v>223</v>
      </c>
      <c r="J679" s="2" t="s">
        <v>33</v>
      </c>
      <c r="K679" s="2" t="s">
        <v>15</v>
      </c>
      <c r="L679" s="2" t="s">
        <v>17</v>
      </c>
      <c r="M679" s="2" t="s">
        <v>195</v>
      </c>
      <c r="N679" s="3">
        <v>35</v>
      </c>
      <c r="Q679" t="str">
        <f t="shared" si="77"/>
        <v/>
      </c>
      <c r="R679" t="str">
        <f t="shared" si="78"/>
        <v/>
      </c>
      <c r="S679" t="str">
        <f t="shared" si="79"/>
        <v/>
      </c>
      <c r="T679" t="str">
        <f t="shared" si="80"/>
        <v>EP20</v>
      </c>
      <c r="U679" t="str">
        <f t="shared" si="81"/>
        <v/>
      </c>
    </row>
    <row r="680" spans="1:21" x14ac:dyDescent="0.35">
      <c r="A680">
        <f>IF(COUNTIF($L$3:L680,L680)=1,A679+1,A679)</f>
        <v>42</v>
      </c>
      <c r="B680">
        <f>IF(COUNTIF($K$3:K680,K680)=1,B679+1,B679)</f>
        <v>7</v>
      </c>
      <c r="C680">
        <f>IF(COUNTIF($J$3:J680,J680)=1,C679+1,C679)</f>
        <v>13</v>
      </c>
      <c r="D680">
        <f>IF(COUNTIF($E$3:E680,E680)=1,D679+1,D679)</f>
        <v>430</v>
      </c>
      <c r="E680" t="str">
        <f t="shared" si="75"/>
        <v>EC13</v>
      </c>
      <c r="F680">
        <f>IF(COUNTIF($G$3:G680,G680)=1,F679+1,F679)</f>
        <v>67</v>
      </c>
      <c r="G680" t="str">
        <f t="shared" si="76"/>
        <v>E13</v>
      </c>
      <c r="I680" s="4" t="s">
        <v>223</v>
      </c>
      <c r="J680" s="4" t="s">
        <v>33</v>
      </c>
      <c r="K680" s="4" t="s">
        <v>15</v>
      </c>
      <c r="L680" s="4" t="s">
        <v>160</v>
      </c>
      <c r="M680" s="4" t="s">
        <v>8</v>
      </c>
      <c r="N680" s="5">
        <v>19</v>
      </c>
      <c r="Q680" t="str">
        <f t="shared" si="77"/>
        <v/>
      </c>
      <c r="R680" t="str">
        <f t="shared" si="78"/>
        <v/>
      </c>
      <c r="S680" t="str">
        <f t="shared" si="79"/>
        <v/>
      </c>
      <c r="T680" t="str">
        <f t="shared" si="80"/>
        <v>ER20</v>
      </c>
      <c r="U680" t="str">
        <f t="shared" si="81"/>
        <v/>
      </c>
    </row>
    <row r="681" spans="1:21" x14ac:dyDescent="0.35">
      <c r="A681">
        <f>IF(COUNTIF($L$3:L681,L681)=1,A680+1,A680)</f>
        <v>42</v>
      </c>
      <c r="B681">
        <f>IF(COUNTIF($K$3:K681,K681)=1,B680+1,B680)</f>
        <v>7</v>
      </c>
      <c r="C681">
        <f>IF(COUNTIF($J$3:J681,J681)=1,C680+1,C680)</f>
        <v>13</v>
      </c>
      <c r="D681">
        <f>IF(COUNTIF($E$3:E681,E681)=1,D680+1,D680)</f>
        <v>431</v>
      </c>
      <c r="E681" t="str">
        <f t="shared" si="75"/>
        <v>ED13</v>
      </c>
      <c r="F681">
        <f>IF(COUNTIF($G$3:G681,G681)=1,F680+1,F680)</f>
        <v>67</v>
      </c>
      <c r="G681" t="str">
        <f t="shared" si="76"/>
        <v>E13</v>
      </c>
      <c r="I681" s="2" t="s">
        <v>223</v>
      </c>
      <c r="J681" s="2" t="s">
        <v>33</v>
      </c>
      <c r="K681" s="2" t="s">
        <v>15</v>
      </c>
      <c r="L681" s="2" t="s">
        <v>161</v>
      </c>
      <c r="M681" s="2" t="s">
        <v>8</v>
      </c>
      <c r="N681" s="3">
        <v>2500</v>
      </c>
      <c r="Q681" t="str">
        <f t="shared" si="77"/>
        <v/>
      </c>
      <c r="R681" t="str">
        <f t="shared" si="78"/>
        <v/>
      </c>
      <c r="S681" t="str">
        <f t="shared" si="79"/>
        <v/>
      </c>
      <c r="T681" t="str">
        <f t="shared" si="80"/>
        <v>ES20</v>
      </c>
      <c r="U681" t="str">
        <f t="shared" si="81"/>
        <v/>
      </c>
    </row>
    <row r="682" spans="1:21" x14ac:dyDescent="0.35">
      <c r="A682">
        <f>IF(COUNTIF($L$3:L682,L682)=1,A681+1,A681)</f>
        <v>42</v>
      </c>
      <c r="B682">
        <f>IF(COUNTIF($K$3:K682,K682)=1,B681+1,B681)</f>
        <v>7</v>
      </c>
      <c r="C682">
        <f>IF(COUNTIF($J$3:J682,J682)=1,C681+1,C681)</f>
        <v>13</v>
      </c>
      <c r="D682">
        <f>IF(COUNTIF($E$3:E682,E682)=1,D681+1,D681)</f>
        <v>432</v>
      </c>
      <c r="E682" t="str">
        <f t="shared" si="75"/>
        <v>EE13</v>
      </c>
      <c r="F682">
        <f>IF(COUNTIF($G$3:G682,G682)=1,F681+1,F681)</f>
        <v>67</v>
      </c>
      <c r="G682" t="str">
        <f t="shared" si="76"/>
        <v>E13</v>
      </c>
      <c r="I682" s="4" t="s">
        <v>223</v>
      </c>
      <c r="J682" s="4" t="s">
        <v>33</v>
      </c>
      <c r="K682" s="4" t="s">
        <v>15</v>
      </c>
      <c r="L682" s="4" t="s">
        <v>163</v>
      </c>
      <c r="M682" s="4" t="s">
        <v>8</v>
      </c>
      <c r="N682" s="5">
        <v>300</v>
      </c>
      <c r="Q682" t="str">
        <f t="shared" si="77"/>
        <v/>
      </c>
      <c r="R682" t="str">
        <f t="shared" si="78"/>
        <v/>
      </c>
      <c r="S682" t="str">
        <f t="shared" si="79"/>
        <v/>
      </c>
      <c r="T682" t="str">
        <f t="shared" si="80"/>
        <v>EV20</v>
      </c>
      <c r="U682" t="str">
        <f t="shared" si="81"/>
        <v/>
      </c>
    </row>
    <row r="683" spans="1:21" x14ac:dyDescent="0.35">
      <c r="A683">
        <f>IF(COUNTIF($L$3:L683,L683)=1,A682+1,A682)</f>
        <v>42</v>
      </c>
      <c r="B683">
        <f>IF(COUNTIF($K$3:K683,K683)=1,B682+1,B682)</f>
        <v>7</v>
      </c>
      <c r="C683">
        <f>IF(COUNTIF($J$3:J683,J683)=1,C682+1,C682)</f>
        <v>13</v>
      </c>
      <c r="D683">
        <f>IF(COUNTIF($E$3:E683,E683)=1,D682+1,D682)</f>
        <v>433</v>
      </c>
      <c r="E683" t="str">
        <f t="shared" si="75"/>
        <v>EF13</v>
      </c>
      <c r="F683">
        <f>IF(COUNTIF($G$3:G683,G683)=1,F682+1,F682)</f>
        <v>67</v>
      </c>
      <c r="G683" t="str">
        <f t="shared" si="76"/>
        <v>E13</v>
      </c>
      <c r="I683" s="2" t="s">
        <v>223</v>
      </c>
      <c r="J683" s="2" t="s">
        <v>33</v>
      </c>
      <c r="K683" s="2" t="s">
        <v>15</v>
      </c>
      <c r="L683" s="2" t="s">
        <v>18</v>
      </c>
      <c r="M683" s="2" t="s">
        <v>8</v>
      </c>
      <c r="N683" s="3">
        <v>200</v>
      </c>
      <c r="Q683" t="str">
        <f t="shared" si="77"/>
        <v/>
      </c>
      <c r="R683" t="str">
        <f t="shared" si="78"/>
        <v/>
      </c>
      <c r="S683" t="str">
        <f t="shared" si="79"/>
        <v/>
      </c>
      <c r="T683" t="str">
        <f t="shared" si="80"/>
        <v>EY20</v>
      </c>
      <c r="U683" t="str">
        <f t="shared" si="81"/>
        <v/>
      </c>
    </row>
    <row r="684" spans="1:21" x14ac:dyDescent="0.35">
      <c r="A684">
        <f>IF(COUNTIF($L$3:L684,L684)=1,A683+1,A683)</f>
        <v>42</v>
      </c>
      <c r="B684">
        <f>IF(COUNTIF($K$3:K684,K684)=1,B683+1,B683)</f>
        <v>7</v>
      </c>
      <c r="C684">
        <f>IF(COUNTIF($J$3:J684,J684)=1,C683+1,C683)</f>
        <v>13</v>
      </c>
      <c r="D684">
        <f>IF(COUNTIF($E$3:E684,E684)=1,D683+1,D683)</f>
        <v>434</v>
      </c>
      <c r="E684" t="str">
        <f t="shared" si="75"/>
        <v>EG13</v>
      </c>
      <c r="F684">
        <f>IF(COUNTIF($G$3:G684,G684)=1,F683+1,F683)</f>
        <v>67</v>
      </c>
      <c r="G684" t="str">
        <f t="shared" si="76"/>
        <v>E13</v>
      </c>
      <c r="I684" s="4" t="s">
        <v>223</v>
      </c>
      <c r="J684" s="4" t="s">
        <v>33</v>
      </c>
      <c r="K684" s="4" t="s">
        <v>15</v>
      </c>
      <c r="L684" s="4" t="s">
        <v>19</v>
      </c>
      <c r="M684" s="4" t="s">
        <v>8</v>
      </c>
      <c r="N684" s="5">
        <v>1200</v>
      </c>
      <c r="Q684" t="str">
        <f t="shared" si="77"/>
        <v/>
      </c>
      <c r="R684" t="str">
        <f t="shared" si="78"/>
        <v/>
      </c>
      <c r="S684" t="str">
        <f t="shared" si="79"/>
        <v/>
      </c>
      <c r="T684" t="str">
        <f t="shared" si="80"/>
        <v>EZ20</v>
      </c>
      <c r="U684" t="str">
        <f t="shared" si="81"/>
        <v/>
      </c>
    </row>
    <row r="685" spans="1:21" x14ac:dyDescent="0.35">
      <c r="A685">
        <f>IF(COUNTIF($L$3:L685,L685)=1,A684+1,A684)</f>
        <v>42</v>
      </c>
      <c r="B685">
        <f>IF(COUNTIF($K$3:K685,K685)=1,B684+1,B684)</f>
        <v>7</v>
      </c>
      <c r="C685">
        <f>IF(COUNTIF($J$3:J685,J685)=1,C684+1,C684)</f>
        <v>13</v>
      </c>
      <c r="D685">
        <f>IF(COUNTIF($E$3:E685,E685)=1,D684+1,D684)</f>
        <v>435</v>
      </c>
      <c r="E685" t="str">
        <f t="shared" si="75"/>
        <v>EH13</v>
      </c>
      <c r="F685">
        <f>IF(COUNTIF($G$3:G685,G685)=1,F684+1,F684)</f>
        <v>67</v>
      </c>
      <c r="G685" t="str">
        <f t="shared" si="76"/>
        <v>E13</v>
      </c>
      <c r="I685" s="2" t="s">
        <v>223</v>
      </c>
      <c r="J685" s="2" t="s">
        <v>33</v>
      </c>
      <c r="K685" s="2" t="s">
        <v>15</v>
      </c>
      <c r="L685" s="2" t="s">
        <v>20</v>
      </c>
      <c r="M685" s="2" t="s">
        <v>8</v>
      </c>
      <c r="N685" s="3">
        <v>145</v>
      </c>
      <c r="Q685" t="str">
        <f t="shared" si="77"/>
        <v/>
      </c>
      <c r="R685" t="str">
        <f t="shared" si="78"/>
        <v/>
      </c>
      <c r="S685" t="str">
        <f t="shared" si="79"/>
        <v/>
      </c>
      <c r="T685" t="str">
        <f t="shared" si="80"/>
        <v>GA20</v>
      </c>
      <c r="U685" t="str">
        <f t="shared" si="81"/>
        <v/>
      </c>
    </row>
    <row r="686" spans="1:21" x14ac:dyDescent="0.35">
      <c r="A686">
        <f>IF(COUNTIF($L$3:L686,L686)=1,A685+1,A685)</f>
        <v>42</v>
      </c>
      <c r="B686">
        <f>IF(COUNTIF($K$3:K686,K686)=1,B685+1,B685)</f>
        <v>7</v>
      </c>
      <c r="C686">
        <f>IF(COUNTIF($J$3:J686,J686)=1,C685+1,C685)</f>
        <v>13</v>
      </c>
      <c r="D686">
        <f>IF(COUNTIF($E$3:E686,E686)=1,D685+1,D685)</f>
        <v>435</v>
      </c>
      <c r="E686" t="str">
        <f t="shared" si="75"/>
        <v>EH13</v>
      </c>
      <c r="F686">
        <f>IF(COUNTIF($G$3:G686,G686)=1,F685+1,F685)</f>
        <v>67</v>
      </c>
      <c r="G686" t="str">
        <f t="shared" si="76"/>
        <v>E13</v>
      </c>
      <c r="I686" s="4" t="s">
        <v>223</v>
      </c>
      <c r="J686" s="4" t="s">
        <v>33</v>
      </c>
      <c r="K686" s="4" t="s">
        <v>15</v>
      </c>
      <c r="L686" s="4" t="s">
        <v>20</v>
      </c>
      <c r="M686" s="4" t="s">
        <v>199</v>
      </c>
      <c r="N686" s="5">
        <v>165</v>
      </c>
      <c r="Q686" t="str">
        <f t="shared" si="77"/>
        <v/>
      </c>
      <c r="R686" t="str">
        <f t="shared" si="78"/>
        <v/>
      </c>
      <c r="S686" t="str">
        <f t="shared" si="79"/>
        <v/>
      </c>
      <c r="T686" t="str">
        <f t="shared" si="80"/>
        <v>GB20</v>
      </c>
      <c r="U686" t="str">
        <f t="shared" si="81"/>
        <v/>
      </c>
    </row>
    <row r="687" spans="1:21" x14ac:dyDescent="0.35">
      <c r="A687">
        <f>IF(COUNTIF($L$3:L687,L687)=1,A686+1,A686)</f>
        <v>42</v>
      </c>
      <c r="B687">
        <f>IF(COUNTIF($K$3:K687,K687)=1,B686+1,B686)</f>
        <v>7</v>
      </c>
      <c r="C687">
        <f>IF(COUNTIF($J$3:J687,J687)=1,C686+1,C686)</f>
        <v>13</v>
      </c>
      <c r="D687">
        <f>IF(COUNTIF($E$3:E687,E687)=1,D686+1,D686)</f>
        <v>436</v>
      </c>
      <c r="E687" t="str">
        <f t="shared" si="75"/>
        <v>EK13</v>
      </c>
      <c r="F687">
        <f>IF(COUNTIF($G$3:G687,G687)=1,F686+1,F686)</f>
        <v>67</v>
      </c>
      <c r="G687" t="str">
        <f t="shared" si="76"/>
        <v>E13</v>
      </c>
      <c r="I687" s="2" t="s">
        <v>223</v>
      </c>
      <c r="J687" s="2" t="s">
        <v>33</v>
      </c>
      <c r="K687" s="2" t="s">
        <v>15</v>
      </c>
      <c r="L687" s="2" t="s">
        <v>21</v>
      </c>
      <c r="M687" s="2" t="s">
        <v>200</v>
      </c>
      <c r="N687" s="3">
        <v>128</v>
      </c>
      <c r="Q687" t="str">
        <f t="shared" si="77"/>
        <v/>
      </c>
      <c r="R687" t="str">
        <f t="shared" si="78"/>
        <v/>
      </c>
      <c r="S687" t="str">
        <f t="shared" si="79"/>
        <v/>
      </c>
      <c r="T687" t="str">
        <f t="shared" si="80"/>
        <v>GC20</v>
      </c>
      <c r="U687" t="str">
        <f t="shared" si="81"/>
        <v/>
      </c>
    </row>
    <row r="688" spans="1:21" x14ac:dyDescent="0.35">
      <c r="A688">
        <f>IF(COUNTIF($L$3:L688,L688)=1,A687+1,A687)</f>
        <v>42</v>
      </c>
      <c r="B688">
        <f>IF(COUNTIF($K$3:K688,K688)=1,B687+1,B687)</f>
        <v>7</v>
      </c>
      <c r="C688">
        <f>IF(COUNTIF($J$3:J688,J688)=1,C687+1,C687)</f>
        <v>13</v>
      </c>
      <c r="D688">
        <f>IF(COUNTIF($E$3:E688,E688)=1,D687+1,D687)</f>
        <v>436</v>
      </c>
      <c r="E688" t="str">
        <f t="shared" si="75"/>
        <v>EK13</v>
      </c>
      <c r="F688">
        <f>IF(COUNTIF($G$3:G688,G688)=1,F687+1,F687)</f>
        <v>67</v>
      </c>
      <c r="G688" t="str">
        <f t="shared" si="76"/>
        <v>E13</v>
      </c>
      <c r="I688" s="4" t="s">
        <v>223</v>
      </c>
      <c r="J688" s="4" t="s">
        <v>33</v>
      </c>
      <c r="K688" s="4" t="s">
        <v>15</v>
      </c>
      <c r="L688" s="4" t="s">
        <v>21</v>
      </c>
      <c r="M688" s="4" t="s">
        <v>201</v>
      </c>
      <c r="N688" s="5">
        <v>5806</v>
      </c>
      <c r="Q688" t="str">
        <f t="shared" si="77"/>
        <v/>
      </c>
      <c r="R688" t="str">
        <f t="shared" si="78"/>
        <v/>
      </c>
      <c r="S688" t="str">
        <f t="shared" si="79"/>
        <v/>
      </c>
      <c r="T688" t="str">
        <f t="shared" si="80"/>
        <v>GD20</v>
      </c>
      <c r="U688" t="str">
        <f t="shared" si="81"/>
        <v/>
      </c>
    </row>
    <row r="689" spans="1:21" x14ac:dyDescent="0.35">
      <c r="A689">
        <f>IF(COUNTIF($L$3:L689,L689)=1,A688+1,A688)</f>
        <v>42</v>
      </c>
      <c r="B689">
        <f>IF(COUNTIF($K$3:K689,K689)=1,B688+1,B688)</f>
        <v>7</v>
      </c>
      <c r="C689">
        <f>IF(COUNTIF($J$3:J689,J689)=1,C688+1,C688)</f>
        <v>13</v>
      </c>
      <c r="D689">
        <f>IF(COUNTIF($E$3:E689,E689)=1,D688+1,D688)</f>
        <v>436</v>
      </c>
      <c r="E689" t="str">
        <f t="shared" si="75"/>
        <v>EK13</v>
      </c>
      <c r="F689">
        <f>IF(COUNTIF($G$3:G689,G689)=1,F688+1,F688)</f>
        <v>67</v>
      </c>
      <c r="G689" t="str">
        <f t="shared" si="76"/>
        <v>E13</v>
      </c>
      <c r="I689" s="2" t="s">
        <v>223</v>
      </c>
      <c r="J689" s="2" t="s">
        <v>33</v>
      </c>
      <c r="K689" s="2" t="s">
        <v>15</v>
      </c>
      <c r="L689" s="2" t="s">
        <v>21</v>
      </c>
      <c r="M689" s="2" t="s">
        <v>202</v>
      </c>
      <c r="N689" s="3">
        <v>560</v>
      </c>
      <c r="Q689" t="str">
        <f t="shared" si="77"/>
        <v/>
      </c>
      <c r="R689" t="str">
        <f t="shared" si="78"/>
        <v/>
      </c>
      <c r="S689" t="str">
        <f t="shared" si="79"/>
        <v/>
      </c>
      <c r="T689" t="str">
        <f t="shared" si="80"/>
        <v>GF20</v>
      </c>
      <c r="U689" t="str">
        <f t="shared" si="81"/>
        <v/>
      </c>
    </row>
    <row r="690" spans="1:21" x14ac:dyDescent="0.35">
      <c r="A690">
        <f>IF(COUNTIF($L$3:L690,L690)=1,A689+1,A689)</f>
        <v>42</v>
      </c>
      <c r="B690">
        <f>IF(COUNTIF($K$3:K690,K690)=1,B689+1,B689)</f>
        <v>7</v>
      </c>
      <c r="C690">
        <f>IF(COUNTIF($J$3:J690,J690)=1,C689+1,C689)</f>
        <v>13</v>
      </c>
      <c r="D690">
        <f>IF(COUNTIF($E$3:E690,E690)=1,D689+1,D689)</f>
        <v>436</v>
      </c>
      <c r="E690" t="str">
        <f t="shared" si="75"/>
        <v>EK13</v>
      </c>
      <c r="F690">
        <f>IF(COUNTIF($G$3:G690,G690)=1,F689+1,F689)</f>
        <v>67</v>
      </c>
      <c r="G690" t="str">
        <f t="shared" si="76"/>
        <v>E13</v>
      </c>
      <c r="I690" s="4" t="s">
        <v>223</v>
      </c>
      <c r="J690" s="4" t="s">
        <v>33</v>
      </c>
      <c r="K690" s="4" t="s">
        <v>15</v>
      </c>
      <c r="L690" s="4" t="s">
        <v>21</v>
      </c>
      <c r="M690" s="4" t="s">
        <v>203</v>
      </c>
      <c r="N690" s="5">
        <v>66</v>
      </c>
      <c r="Q690" t="str">
        <f t="shared" si="77"/>
        <v/>
      </c>
      <c r="R690" t="str">
        <f t="shared" si="78"/>
        <v/>
      </c>
      <c r="S690" t="str">
        <f t="shared" si="79"/>
        <v/>
      </c>
      <c r="T690" t="str">
        <f t="shared" si="80"/>
        <v>GG20</v>
      </c>
      <c r="U690" t="str">
        <f t="shared" si="81"/>
        <v/>
      </c>
    </row>
    <row r="691" spans="1:21" x14ac:dyDescent="0.35">
      <c r="A691">
        <f>IF(COUNTIF($L$3:L691,L691)=1,A690+1,A690)</f>
        <v>42</v>
      </c>
      <c r="B691">
        <f>IF(COUNTIF($K$3:K691,K691)=1,B690+1,B690)</f>
        <v>7</v>
      </c>
      <c r="C691">
        <f>IF(COUNTIF($J$3:J691,J691)=1,C690+1,C690)</f>
        <v>13</v>
      </c>
      <c r="D691">
        <f>IF(COUNTIF($E$3:E691,E691)=1,D690+1,D690)</f>
        <v>436</v>
      </c>
      <c r="E691" t="str">
        <f t="shared" si="75"/>
        <v>EK13</v>
      </c>
      <c r="F691">
        <f>IF(COUNTIF($G$3:G691,G691)=1,F690+1,F690)</f>
        <v>67</v>
      </c>
      <c r="G691" t="str">
        <f t="shared" si="76"/>
        <v>E13</v>
      </c>
      <c r="I691" s="2" t="s">
        <v>223</v>
      </c>
      <c r="J691" s="2" t="s">
        <v>33</v>
      </c>
      <c r="K691" s="2" t="s">
        <v>15</v>
      </c>
      <c r="L691" s="2" t="s">
        <v>21</v>
      </c>
      <c r="M691" s="2" t="s">
        <v>204</v>
      </c>
      <c r="N691" s="3">
        <v>118</v>
      </c>
      <c r="Q691" t="str">
        <f t="shared" si="77"/>
        <v/>
      </c>
      <c r="R691" t="str">
        <f t="shared" si="78"/>
        <v/>
      </c>
      <c r="S691" t="str">
        <f t="shared" si="79"/>
        <v/>
      </c>
      <c r="T691" t="str">
        <f t="shared" si="80"/>
        <v>N 20</v>
      </c>
      <c r="U691" t="str">
        <f t="shared" si="81"/>
        <v/>
      </c>
    </row>
    <row r="692" spans="1:21" x14ac:dyDescent="0.35">
      <c r="A692">
        <f>IF(COUNTIF($L$3:L692,L692)=1,A691+1,A691)</f>
        <v>42</v>
      </c>
      <c r="B692">
        <f>IF(COUNTIF($K$3:K692,K692)=1,B691+1,B691)</f>
        <v>7</v>
      </c>
      <c r="C692">
        <f>IF(COUNTIF($J$3:J692,J692)=1,C691+1,C691)</f>
        <v>13</v>
      </c>
      <c r="D692">
        <f>IF(COUNTIF($E$3:E692,E692)=1,D691+1,D691)</f>
        <v>437</v>
      </c>
      <c r="E692" t="str">
        <f t="shared" si="75"/>
        <v>EL13</v>
      </c>
      <c r="F692">
        <f>IF(COUNTIF($G$3:G692,G692)=1,F691+1,F691)</f>
        <v>67</v>
      </c>
      <c r="G692" t="str">
        <f t="shared" si="76"/>
        <v>E13</v>
      </c>
      <c r="I692" s="4" t="s">
        <v>223</v>
      </c>
      <c r="J692" s="4" t="s">
        <v>33</v>
      </c>
      <c r="K692" s="4" t="s">
        <v>15</v>
      </c>
      <c r="L692" s="4" t="s">
        <v>22</v>
      </c>
      <c r="M692" s="4" t="s">
        <v>8</v>
      </c>
      <c r="N692" s="5">
        <v>253</v>
      </c>
      <c r="Q692" t="str">
        <f t="shared" si="77"/>
        <v/>
      </c>
      <c r="R692" t="str">
        <f t="shared" si="78"/>
        <v/>
      </c>
      <c r="S692" t="str">
        <f t="shared" si="79"/>
        <v/>
      </c>
      <c r="T692" t="str">
        <f t="shared" si="80"/>
        <v>AA21</v>
      </c>
      <c r="U692" t="str">
        <f t="shared" si="81"/>
        <v/>
      </c>
    </row>
    <row r="693" spans="1:21" x14ac:dyDescent="0.35">
      <c r="A693">
        <f>IF(COUNTIF($L$3:L693,L693)=1,A692+1,A692)</f>
        <v>42</v>
      </c>
      <c r="B693">
        <f>IF(COUNTIF($K$3:K693,K693)=1,B692+1,B692)</f>
        <v>7</v>
      </c>
      <c r="C693">
        <f>IF(COUNTIF($J$3:J693,J693)=1,C692+1,C692)</f>
        <v>13</v>
      </c>
      <c r="D693">
        <f>IF(COUNTIF($E$3:E693,E693)=1,D692+1,D692)</f>
        <v>437</v>
      </c>
      <c r="E693" t="str">
        <f t="shared" si="75"/>
        <v>EL13</v>
      </c>
      <c r="F693">
        <f>IF(COUNTIF($G$3:G693,G693)=1,F692+1,F692)</f>
        <v>67</v>
      </c>
      <c r="G693" t="str">
        <f t="shared" si="76"/>
        <v>E13</v>
      </c>
      <c r="I693" s="2" t="s">
        <v>223</v>
      </c>
      <c r="J693" s="2" t="s">
        <v>33</v>
      </c>
      <c r="K693" s="2" t="s">
        <v>15</v>
      </c>
      <c r="L693" s="2" t="s">
        <v>22</v>
      </c>
      <c r="M693" s="2" t="s">
        <v>205</v>
      </c>
      <c r="N693" s="3">
        <v>70</v>
      </c>
      <c r="Q693" t="str">
        <f t="shared" si="77"/>
        <v/>
      </c>
      <c r="R693" t="str">
        <f t="shared" si="78"/>
        <v/>
      </c>
      <c r="S693" t="str">
        <f t="shared" si="79"/>
        <v/>
      </c>
      <c r="T693" t="str">
        <f t="shared" si="80"/>
        <v>AC21</v>
      </c>
      <c r="U693" t="str">
        <f t="shared" si="81"/>
        <v/>
      </c>
    </row>
    <row r="694" spans="1:21" x14ac:dyDescent="0.35">
      <c r="A694">
        <f>IF(COUNTIF($L$3:L694,L694)=1,A693+1,A693)</f>
        <v>42</v>
      </c>
      <c r="B694">
        <f>IF(COUNTIF($K$3:K694,K694)=1,B693+1,B693)</f>
        <v>7</v>
      </c>
      <c r="C694">
        <f>IF(COUNTIF($J$3:J694,J694)=1,C693+1,C693)</f>
        <v>13</v>
      </c>
      <c r="D694">
        <f>IF(COUNTIF($E$3:E694,E694)=1,D693+1,D693)</f>
        <v>437</v>
      </c>
      <c r="E694" t="str">
        <f t="shared" si="75"/>
        <v>EL13</v>
      </c>
      <c r="F694">
        <f>IF(COUNTIF($G$3:G694,G694)=1,F693+1,F693)</f>
        <v>67</v>
      </c>
      <c r="G694" t="str">
        <f t="shared" si="76"/>
        <v>E13</v>
      </c>
      <c r="I694" s="4" t="s">
        <v>223</v>
      </c>
      <c r="J694" s="4" t="s">
        <v>33</v>
      </c>
      <c r="K694" s="4" t="s">
        <v>15</v>
      </c>
      <c r="L694" s="4" t="s">
        <v>22</v>
      </c>
      <c r="M694" s="4" t="s">
        <v>206</v>
      </c>
      <c r="N694" s="5">
        <v>85</v>
      </c>
      <c r="Q694" t="str">
        <f t="shared" si="77"/>
        <v/>
      </c>
      <c r="R694" t="str">
        <f t="shared" si="78"/>
        <v/>
      </c>
      <c r="S694" t="str">
        <f t="shared" si="79"/>
        <v/>
      </c>
      <c r="T694" t="str">
        <f t="shared" si="80"/>
        <v>AE21</v>
      </c>
      <c r="U694" t="str">
        <f t="shared" si="81"/>
        <v/>
      </c>
    </row>
    <row r="695" spans="1:21" x14ac:dyDescent="0.35">
      <c r="A695">
        <f>IF(COUNTIF($L$3:L695,L695)=1,A694+1,A694)</f>
        <v>42</v>
      </c>
      <c r="B695">
        <f>IF(COUNTIF($K$3:K695,K695)=1,B694+1,B694)</f>
        <v>7</v>
      </c>
      <c r="C695">
        <f>IF(COUNTIF($J$3:J695,J695)=1,C694+1,C694)</f>
        <v>13</v>
      </c>
      <c r="D695">
        <f>IF(COUNTIF($E$3:E695,E695)=1,D694+1,D694)</f>
        <v>437</v>
      </c>
      <c r="E695" t="str">
        <f t="shared" si="75"/>
        <v>EL13</v>
      </c>
      <c r="F695">
        <f>IF(COUNTIF($G$3:G695,G695)=1,F694+1,F694)</f>
        <v>67</v>
      </c>
      <c r="G695" t="str">
        <f t="shared" si="76"/>
        <v>E13</v>
      </c>
      <c r="I695" s="2" t="s">
        <v>223</v>
      </c>
      <c r="J695" s="2" t="s">
        <v>33</v>
      </c>
      <c r="K695" s="2" t="s">
        <v>15</v>
      </c>
      <c r="L695" s="2" t="s">
        <v>22</v>
      </c>
      <c r="M695" s="2" t="s">
        <v>207</v>
      </c>
      <c r="N695" s="3">
        <v>1266</v>
      </c>
      <c r="Q695" t="str">
        <f t="shared" si="77"/>
        <v/>
      </c>
      <c r="R695" t="str">
        <f t="shared" si="78"/>
        <v/>
      </c>
      <c r="S695" t="str">
        <f t="shared" si="79"/>
        <v/>
      </c>
      <c r="T695" t="str">
        <f t="shared" si="80"/>
        <v>BA21</v>
      </c>
      <c r="U695" t="str">
        <f t="shared" si="81"/>
        <v/>
      </c>
    </row>
    <row r="696" spans="1:21" x14ac:dyDescent="0.35">
      <c r="A696">
        <f>IF(COUNTIF($L$3:L696,L696)=1,A695+1,A695)</f>
        <v>42</v>
      </c>
      <c r="B696">
        <f>IF(COUNTIF($K$3:K696,K696)=1,B695+1,B695)</f>
        <v>7</v>
      </c>
      <c r="C696">
        <f>IF(COUNTIF($J$3:J696,J696)=1,C695+1,C695)</f>
        <v>13</v>
      </c>
      <c r="D696">
        <f>IF(COUNTIF($E$3:E696,E696)=1,D695+1,D695)</f>
        <v>437</v>
      </c>
      <c r="E696" t="str">
        <f t="shared" si="75"/>
        <v>EL13</v>
      </c>
      <c r="F696">
        <f>IF(COUNTIF($G$3:G696,G696)=1,F695+1,F695)</f>
        <v>67</v>
      </c>
      <c r="G696" t="str">
        <f t="shared" si="76"/>
        <v>E13</v>
      </c>
      <c r="I696" s="4" t="s">
        <v>223</v>
      </c>
      <c r="J696" s="4" t="s">
        <v>33</v>
      </c>
      <c r="K696" s="4" t="s">
        <v>15</v>
      </c>
      <c r="L696" s="4" t="s">
        <v>22</v>
      </c>
      <c r="M696" s="4" t="s">
        <v>209</v>
      </c>
      <c r="N696" s="5">
        <v>175</v>
      </c>
      <c r="Q696" t="str">
        <f t="shared" si="77"/>
        <v/>
      </c>
      <c r="R696" t="str">
        <f t="shared" si="78"/>
        <v/>
      </c>
      <c r="S696" t="str">
        <f t="shared" si="79"/>
        <v/>
      </c>
      <c r="T696" t="str">
        <f t="shared" si="80"/>
        <v>BB21</v>
      </c>
      <c r="U696" t="str">
        <f t="shared" si="81"/>
        <v/>
      </c>
    </row>
    <row r="697" spans="1:21" x14ac:dyDescent="0.35">
      <c r="A697">
        <f>IF(COUNTIF($L$3:L697,L697)=1,A696+1,A696)</f>
        <v>42</v>
      </c>
      <c r="B697">
        <f>IF(COUNTIF($K$3:K697,K697)=1,B696+1,B696)</f>
        <v>7</v>
      </c>
      <c r="C697">
        <f>IF(COUNTIF($J$3:J697,J697)=1,C696+1,C696)</f>
        <v>13</v>
      </c>
      <c r="D697">
        <f>IF(COUNTIF($E$3:E697,E697)=1,D696+1,D696)</f>
        <v>438</v>
      </c>
      <c r="E697" t="str">
        <f t="shared" si="75"/>
        <v>EM13</v>
      </c>
      <c r="F697">
        <f>IF(COUNTIF($G$3:G697,G697)=1,F696+1,F696)</f>
        <v>67</v>
      </c>
      <c r="G697" t="str">
        <f t="shared" si="76"/>
        <v>E13</v>
      </c>
      <c r="I697" s="2" t="s">
        <v>223</v>
      </c>
      <c r="J697" s="2" t="s">
        <v>33</v>
      </c>
      <c r="K697" s="2" t="s">
        <v>15</v>
      </c>
      <c r="L697" s="2" t="s">
        <v>106</v>
      </c>
      <c r="M697" s="2" t="s">
        <v>8</v>
      </c>
      <c r="N697" s="3">
        <v>3203</v>
      </c>
      <c r="Q697" t="str">
        <f t="shared" si="77"/>
        <v/>
      </c>
      <c r="R697" t="str">
        <f t="shared" si="78"/>
        <v/>
      </c>
      <c r="S697" t="str">
        <f t="shared" si="79"/>
        <v/>
      </c>
      <c r="T697" t="str">
        <f t="shared" si="80"/>
        <v>BC21</v>
      </c>
      <c r="U697" t="str">
        <f t="shared" si="81"/>
        <v/>
      </c>
    </row>
    <row r="698" spans="1:21" x14ac:dyDescent="0.35">
      <c r="A698">
        <f>IF(COUNTIF($L$3:L698,L698)=1,A697+1,A697)</f>
        <v>42</v>
      </c>
      <c r="B698">
        <f>IF(COUNTIF($K$3:K698,K698)=1,B697+1,B697)</f>
        <v>7</v>
      </c>
      <c r="C698">
        <f>IF(COUNTIF($J$3:J698,J698)=1,C697+1,C697)</f>
        <v>13</v>
      </c>
      <c r="D698">
        <f>IF(COUNTIF($E$3:E698,E698)=1,D697+1,D697)</f>
        <v>439</v>
      </c>
      <c r="E698" t="str">
        <f t="shared" si="75"/>
        <v>EN13</v>
      </c>
      <c r="F698">
        <f>IF(COUNTIF($G$3:G698,G698)=1,F697+1,F697)</f>
        <v>67</v>
      </c>
      <c r="G698" t="str">
        <f t="shared" si="76"/>
        <v>E13</v>
      </c>
      <c r="I698" s="4" t="s">
        <v>223</v>
      </c>
      <c r="J698" s="4" t="s">
        <v>33</v>
      </c>
      <c r="K698" s="4" t="s">
        <v>15</v>
      </c>
      <c r="L698" s="4" t="s">
        <v>23</v>
      </c>
      <c r="M698" s="4" t="s">
        <v>8</v>
      </c>
      <c r="N698" s="5">
        <v>1795</v>
      </c>
      <c r="Q698" t="str">
        <f t="shared" si="77"/>
        <v/>
      </c>
      <c r="R698" t="str">
        <f t="shared" si="78"/>
        <v/>
      </c>
      <c r="S698" t="str">
        <f t="shared" si="79"/>
        <v/>
      </c>
      <c r="T698" t="str">
        <f t="shared" si="80"/>
        <v>BD21</v>
      </c>
      <c r="U698" t="str">
        <f t="shared" si="81"/>
        <v/>
      </c>
    </row>
    <row r="699" spans="1:21" x14ac:dyDescent="0.35">
      <c r="A699">
        <f>IF(COUNTIF($L$3:L699,L699)=1,A698+1,A698)</f>
        <v>42</v>
      </c>
      <c r="B699">
        <f>IF(COUNTIF($K$3:K699,K699)=1,B698+1,B698)</f>
        <v>7</v>
      </c>
      <c r="C699">
        <f>IF(COUNTIF($J$3:J699,J699)=1,C698+1,C698)</f>
        <v>13</v>
      </c>
      <c r="D699">
        <f>IF(COUNTIF($E$3:E699,E699)=1,D698+1,D698)</f>
        <v>439</v>
      </c>
      <c r="E699" t="str">
        <f t="shared" si="75"/>
        <v>EN13</v>
      </c>
      <c r="F699">
        <f>IF(COUNTIF($G$3:G699,G699)=1,F698+1,F698)</f>
        <v>67</v>
      </c>
      <c r="G699" t="str">
        <f t="shared" si="76"/>
        <v>E13</v>
      </c>
      <c r="I699" s="2" t="s">
        <v>223</v>
      </c>
      <c r="J699" s="2" t="s">
        <v>33</v>
      </c>
      <c r="K699" s="2" t="s">
        <v>15</v>
      </c>
      <c r="L699" s="2" t="s">
        <v>23</v>
      </c>
      <c r="M699" s="2" t="s">
        <v>212</v>
      </c>
      <c r="N699" s="3">
        <v>42</v>
      </c>
      <c r="Q699" t="str">
        <f t="shared" si="77"/>
        <v/>
      </c>
      <c r="R699" t="str">
        <f t="shared" si="78"/>
        <v/>
      </c>
      <c r="S699" t="str">
        <f t="shared" si="79"/>
        <v/>
      </c>
      <c r="T699" t="str">
        <f t="shared" si="80"/>
        <v>BH21</v>
      </c>
      <c r="U699" t="str">
        <f t="shared" si="81"/>
        <v/>
      </c>
    </row>
    <row r="700" spans="1:21" x14ac:dyDescent="0.35">
      <c r="A700">
        <f>IF(COUNTIF($L$3:L700,L700)=1,A699+1,A699)</f>
        <v>42</v>
      </c>
      <c r="B700">
        <f>IF(COUNTIF($K$3:K700,K700)=1,B699+1,B699)</f>
        <v>7</v>
      </c>
      <c r="C700">
        <f>IF(COUNTIF($J$3:J700,J700)=1,C699+1,C699)</f>
        <v>13</v>
      </c>
      <c r="D700">
        <f>IF(COUNTIF($E$3:E700,E700)=1,D699+1,D699)</f>
        <v>439</v>
      </c>
      <c r="E700" t="str">
        <f t="shared" si="75"/>
        <v>EN13</v>
      </c>
      <c r="F700">
        <f>IF(COUNTIF($G$3:G700,G700)=1,F699+1,F699)</f>
        <v>67</v>
      </c>
      <c r="G700" t="str">
        <f t="shared" si="76"/>
        <v>E13</v>
      </c>
      <c r="I700" s="4" t="s">
        <v>223</v>
      </c>
      <c r="J700" s="4" t="s">
        <v>33</v>
      </c>
      <c r="K700" s="4" t="s">
        <v>15</v>
      </c>
      <c r="L700" s="4" t="s">
        <v>23</v>
      </c>
      <c r="M700" s="4" t="s">
        <v>213</v>
      </c>
      <c r="N700" s="5">
        <v>115</v>
      </c>
      <c r="Q700" t="str">
        <f t="shared" si="77"/>
        <v/>
      </c>
      <c r="R700" t="str">
        <f t="shared" si="78"/>
        <v/>
      </c>
      <c r="S700" t="str">
        <f t="shared" si="79"/>
        <v/>
      </c>
      <c r="T700" t="str">
        <f t="shared" si="80"/>
        <v>BZ21</v>
      </c>
      <c r="U700" t="str">
        <f t="shared" si="81"/>
        <v/>
      </c>
    </row>
    <row r="701" spans="1:21" x14ac:dyDescent="0.35">
      <c r="A701">
        <f>IF(COUNTIF($L$3:L701,L701)=1,A700+1,A700)</f>
        <v>42</v>
      </c>
      <c r="B701">
        <f>IF(COUNTIF($K$3:K701,K701)=1,B700+1,B700)</f>
        <v>7</v>
      </c>
      <c r="C701">
        <f>IF(COUNTIF($J$3:J701,J701)=1,C700+1,C700)</f>
        <v>13</v>
      </c>
      <c r="D701">
        <f>IF(COUNTIF($E$3:E701,E701)=1,D700+1,D700)</f>
        <v>440</v>
      </c>
      <c r="E701" t="str">
        <f t="shared" si="75"/>
        <v>EP13</v>
      </c>
      <c r="F701">
        <f>IF(COUNTIF($G$3:G701,G701)=1,F700+1,F700)</f>
        <v>67</v>
      </c>
      <c r="G701" t="str">
        <f t="shared" si="76"/>
        <v>E13</v>
      </c>
      <c r="I701" s="2" t="s">
        <v>223</v>
      </c>
      <c r="J701" s="2" t="s">
        <v>33</v>
      </c>
      <c r="K701" s="2" t="s">
        <v>15</v>
      </c>
      <c r="L701" s="2" t="s">
        <v>24</v>
      </c>
      <c r="M701" s="2" t="s">
        <v>215</v>
      </c>
      <c r="N701" s="3">
        <v>1097</v>
      </c>
      <c r="Q701" t="str">
        <f t="shared" si="77"/>
        <v/>
      </c>
      <c r="R701" t="str">
        <f t="shared" si="78"/>
        <v/>
      </c>
      <c r="S701" t="str">
        <f t="shared" si="79"/>
        <v/>
      </c>
      <c r="T701" t="str">
        <f t="shared" si="80"/>
        <v>C 21</v>
      </c>
      <c r="U701" t="str">
        <f t="shared" si="81"/>
        <v/>
      </c>
    </row>
    <row r="702" spans="1:21" x14ac:dyDescent="0.35">
      <c r="A702">
        <f>IF(COUNTIF($L$3:L702,L702)=1,A701+1,A701)</f>
        <v>42</v>
      </c>
      <c r="B702">
        <f>IF(COUNTIF($K$3:K702,K702)=1,B701+1,B701)</f>
        <v>7</v>
      </c>
      <c r="C702">
        <f>IF(COUNTIF($J$3:J702,J702)=1,C701+1,C701)</f>
        <v>13</v>
      </c>
      <c r="D702">
        <f>IF(COUNTIF($E$3:E702,E702)=1,D701+1,D701)</f>
        <v>440</v>
      </c>
      <c r="E702" t="str">
        <f t="shared" si="75"/>
        <v>EP13</v>
      </c>
      <c r="F702">
        <f>IF(COUNTIF($G$3:G702,G702)=1,F701+1,F701)</f>
        <v>67</v>
      </c>
      <c r="G702" t="str">
        <f t="shared" si="76"/>
        <v>E13</v>
      </c>
      <c r="I702" s="4" t="s">
        <v>223</v>
      </c>
      <c r="J702" s="4" t="s">
        <v>33</v>
      </c>
      <c r="K702" s="4" t="s">
        <v>15</v>
      </c>
      <c r="L702" s="4" t="s">
        <v>24</v>
      </c>
      <c r="M702" s="4" t="s">
        <v>216</v>
      </c>
      <c r="N702" s="5">
        <v>119</v>
      </c>
      <c r="Q702" t="str">
        <f t="shared" si="77"/>
        <v/>
      </c>
      <c r="R702" t="str">
        <f t="shared" si="78"/>
        <v/>
      </c>
      <c r="S702" t="str">
        <f t="shared" si="79"/>
        <v/>
      </c>
      <c r="T702" t="str">
        <f t="shared" si="80"/>
        <v>EA21</v>
      </c>
      <c r="U702" t="str">
        <f t="shared" si="81"/>
        <v/>
      </c>
    </row>
    <row r="703" spans="1:21" x14ac:dyDescent="0.35">
      <c r="A703">
        <f>IF(COUNTIF($L$3:L703,L703)=1,A702+1,A702)</f>
        <v>42</v>
      </c>
      <c r="B703">
        <f>IF(COUNTIF($K$3:K703,K703)=1,B702+1,B702)</f>
        <v>7</v>
      </c>
      <c r="C703">
        <f>IF(COUNTIF($J$3:J703,J703)=1,C702+1,C702)</f>
        <v>13</v>
      </c>
      <c r="D703">
        <f>IF(COUNTIF($E$3:E703,E703)=1,D702+1,D702)</f>
        <v>441</v>
      </c>
      <c r="E703" t="str">
        <f t="shared" si="75"/>
        <v>ER13</v>
      </c>
      <c r="F703">
        <f>IF(COUNTIF($G$3:G703,G703)=1,F702+1,F702)</f>
        <v>67</v>
      </c>
      <c r="G703" t="str">
        <f t="shared" si="76"/>
        <v>E13</v>
      </c>
      <c r="I703" s="2" t="s">
        <v>223</v>
      </c>
      <c r="J703" s="2" t="s">
        <v>33</v>
      </c>
      <c r="K703" s="2" t="s">
        <v>15</v>
      </c>
      <c r="L703" s="2" t="s">
        <v>25</v>
      </c>
      <c r="M703" s="2" t="s">
        <v>8</v>
      </c>
      <c r="N703" s="3">
        <v>50</v>
      </c>
      <c r="Q703" t="str">
        <f t="shared" si="77"/>
        <v/>
      </c>
      <c r="R703" t="str">
        <f t="shared" si="78"/>
        <v/>
      </c>
      <c r="S703" t="str">
        <f t="shared" si="79"/>
        <v/>
      </c>
      <c r="T703" t="str">
        <f t="shared" si="80"/>
        <v>EB21</v>
      </c>
      <c r="U703" t="str">
        <f t="shared" si="81"/>
        <v/>
      </c>
    </row>
    <row r="704" spans="1:21" x14ac:dyDescent="0.35">
      <c r="A704">
        <f>IF(COUNTIF($L$3:L704,L704)=1,A703+1,A703)</f>
        <v>42</v>
      </c>
      <c r="B704">
        <f>IF(COUNTIF($K$3:K704,K704)=1,B703+1,B703)</f>
        <v>7</v>
      </c>
      <c r="C704">
        <f>IF(COUNTIF($J$3:J704,J704)=1,C703+1,C703)</f>
        <v>13</v>
      </c>
      <c r="D704">
        <f>IF(COUNTIF($E$3:E704,E704)=1,D703+1,D703)</f>
        <v>441</v>
      </c>
      <c r="E704" t="str">
        <f t="shared" si="75"/>
        <v>ER13</v>
      </c>
      <c r="F704">
        <f>IF(COUNTIF($G$3:G704,G704)=1,F703+1,F703)</f>
        <v>67</v>
      </c>
      <c r="G704" t="str">
        <f t="shared" si="76"/>
        <v>E13</v>
      </c>
      <c r="I704" s="4" t="s">
        <v>223</v>
      </c>
      <c r="J704" s="4" t="s">
        <v>33</v>
      </c>
      <c r="K704" s="4" t="s">
        <v>15</v>
      </c>
      <c r="L704" s="4" t="s">
        <v>25</v>
      </c>
      <c r="M704" s="4" t="s">
        <v>217</v>
      </c>
      <c r="N704" s="5">
        <v>93</v>
      </c>
      <c r="Q704" t="str">
        <f t="shared" si="77"/>
        <v/>
      </c>
      <c r="R704" t="str">
        <f t="shared" si="78"/>
        <v/>
      </c>
      <c r="S704" t="str">
        <f t="shared" si="79"/>
        <v/>
      </c>
      <c r="T704" t="str">
        <f t="shared" si="80"/>
        <v>EC21</v>
      </c>
      <c r="U704" t="str">
        <f t="shared" si="81"/>
        <v/>
      </c>
    </row>
    <row r="705" spans="1:21" x14ac:dyDescent="0.35">
      <c r="A705">
        <f>IF(COUNTIF($L$3:L705,L705)=1,A704+1,A704)</f>
        <v>42</v>
      </c>
      <c r="B705">
        <f>IF(COUNTIF($K$3:K705,K705)=1,B704+1,B704)</f>
        <v>7</v>
      </c>
      <c r="C705">
        <f>IF(COUNTIF($J$3:J705,J705)=1,C704+1,C704)</f>
        <v>13</v>
      </c>
      <c r="D705">
        <f>IF(COUNTIF($E$3:E705,E705)=1,D704+1,D704)</f>
        <v>441</v>
      </c>
      <c r="E705" t="str">
        <f t="shared" si="75"/>
        <v>ER13</v>
      </c>
      <c r="F705">
        <f>IF(COUNTIF($G$3:G705,G705)=1,F704+1,F704)</f>
        <v>67</v>
      </c>
      <c r="G705" t="str">
        <f t="shared" si="76"/>
        <v>E13</v>
      </c>
      <c r="I705" s="2" t="s">
        <v>223</v>
      </c>
      <c r="J705" s="2" t="s">
        <v>33</v>
      </c>
      <c r="K705" s="2" t="s">
        <v>15</v>
      </c>
      <c r="L705" s="2" t="s">
        <v>25</v>
      </c>
      <c r="M705" s="2" t="s">
        <v>218</v>
      </c>
      <c r="N705" s="3">
        <v>1250</v>
      </c>
      <c r="Q705" t="str">
        <f t="shared" si="77"/>
        <v/>
      </c>
      <c r="R705" t="str">
        <f t="shared" si="78"/>
        <v/>
      </c>
      <c r="S705" t="str">
        <f t="shared" si="79"/>
        <v/>
      </c>
      <c r="T705" t="str">
        <f t="shared" si="80"/>
        <v>ED21</v>
      </c>
      <c r="U705" t="str">
        <f t="shared" si="81"/>
        <v/>
      </c>
    </row>
    <row r="706" spans="1:21" x14ac:dyDescent="0.35">
      <c r="A706">
        <f>IF(COUNTIF($L$3:L706,L706)=1,A705+1,A705)</f>
        <v>42</v>
      </c>
      <c r="B706">
        <f>IF(COUNTIF($K$3:K706,K706)=1,B705+1,B705)</f>
        <v>7</v>
      </c>
      <c r="C706">
        <f>IF(COUNTIF($J$3:J706,J706)=1,C705+1,C705)</f>
        <v>13</v>
      </c>
      <c r="D706">
        <f>IF(COUNTIF($E$3:E706,E706)=1,D705+1,D705)</f>
        <v>441</v>
      </c>
      <c r="E706" t="str">
        <f t="shared" si="75"/>
        <v>ER13</v>
      </c>
      <c r="F706">
        <f>IF(COUNTIF($G$3:G706,G706)=1,F705+1,F705)</f>
        <v>67</v>
      </c>
      <c r="G706" t="str">
        <f t="shared" si="76"/>
        <v>E13</v>
      </c>
      <c r="I706" s="4" t="s">
        <v>223</v>
      </c>
      <c r="J706" s="4" t="s">
        <v>33</v>
      </c>
      <c r="K706" s="4" t="s">
        <v>15</v>
      </c>
      <c r="L706" s="4" t="s">
        <v>25</v>
      </c>
      <c r="M706" s="4" t="s">
        <v>219</v>
      </c>
      <c r="N706" s="5">
        <v>150</v>
      </c>
      <c r="Q706" t="str">
        <f t="shared" si="77"/>
        <v/>
      </c>
      <c r="R706" t="str">
        <f t="shared" si="78"/>
        <v/>
      </c>
      <c r="S706" t="str">
        <f t="shared" si="79"/>
        <v/>
      </c>
      <c r="T706" t="str">
        <f t="shared" si="80"/>
        <v>EE21</v>
      </c>
      <c r="U706" t="str">
        <f t="shared" si="81"/>
        <v/>
      </c>
    </row>
    <row r="707" spans="1:21" x14ac:dyDescent="0.35">
      <c r="A707">
        <f>IF(COUNTIF($L$3:L707,L707)=1,A706+1,A706)</f>
        <v>42</v>
      </c>
      <c r="B707">
        <f>IF(COUNTIF($K$3:K707,K707)=1,B706+1,B706)</f>
        <v>7</v>
      </c>
      <c r="C707">
        <f>IF(COUNTIF($J$3:J707,J707)=1,C706+1,C706)</f>
        <v>13</v>
      </c>
      <c r="D707">
        <f>IF(COUNTIF($E$3:E707,E707)=1,D706+1,D706)</f>
        <v>441</v>
      </c>
      <c r="E707" t="str">
        <f t="shared" si="75"/>
        <v>ER13</v>
      </c>
      <c r="F707">
        <f>IF(COUNTIF($G$3:G707,G707)=1,F706+1,F706)</f>
        <v>67</v>
      </c>
      <c r="G707" t="str">
        <f t="shared" si="76"/>
        <v>E13</v>
      </c>
      <c r="I707" s="2" t="s">
        <v>223</v>
      </c>
      <c r="J707" s="2" t="s">
        <v>33</v>
      </c>
      <c r="K707" s="2" t="s">
        <v>15</v>
      </c>
      <c r="L707" s="2" t="s">
        <v>25</v>
      </c>
      <c r="M707" s="2" t="s">
        <v>220</v>
      </c>
      <c r="N707" s="3">
        <v>16960</v>
      </c>
      <c r="Q707" t="str">
        <f t="shared" si="77"/>
        <v/>
      </c>
      <c r="R707" t="str">
        <f t="shared" si="78"/>
        <v/>
      </c>
      <c r="S707" t="str">
        <f t="shared" si="79"/>
        <v/>
      </c>
      <c r="T707" t="str">
        <f t="shared" si="80"/>
        <v>EF21</v>
      </c>
      <c r="U707" t="str">
        <f t="shared" si="81"/>
        <v/>
      </c>
    </row>
    <row r="708" spans="1:21" x14ac:dyDescent="0.35">
      <c r="A708">
        <f>IF(COUNTIF($L$3:L708,L708)=1,A707+1,A707)</f>
        <v>42</v>
      </c>
      <c r="B708">
        <f>IF(COUNTIF($K$3:K708,K708)=1,B707+1,B707)</f>
        <v>7</v>
      </c>
      <c r="C708">
        <f>IF(COUNTIF($J$3:J708,J708)=1,C707+1,C707)</f>
        <v>13</v>
      </c>
      <c r="D708">
        <f>IF(COUNTIF($E$3:E708,E708)=1,D707+1,D707)</f>
        <v>442</v>
      </c>
      <c r="E708" t="str">
        <f t="shared" ref="E708:E771" si="82">TRIM(CONCATENATE(L708,J708))</f>
        <v>ES13</v>
      </c>
      <c r="F708">
        <f>IF(COUNTIF($G$3:G708,G708)=1,F707+1,F707)</f>
        <v>67</v>
      </c>
      <c r="G708" t="str">
        <f t="shared" ref="G708:G771" si="83">TRIM(CONCATENATE(K708,J708))</f>
        <v>E13</v>
      </c>
      <c r="I708" s="4" t="s">
        <v>223</v>
      </c>
      <c r="J708" s="4" t="s">
        <v>33</v>
      </c>
      <c r="K708" s="4" t="s">
        <v>15</v>
      </c>
      <c r="L708" s="4" t="s">
        <v>164</v>
      </c>
      <c r="M708" s="4" t="s">
        <v>8</v>
      </c>
      <c r="N708" s="5">
        <v>315</v>
      </c>
      <c r="Q708" t="str">
        <f t="shared" ref="Q708:Q771" si="84">IFERROR(VLOOKUP(ROW()-2,$B$2:$L$5000,10,FALSE),"")</f>
        <v/>
      </c>
      <c r="R708" t="str">
        <f t="shared" ref="R708:R771" si="85">IFERROR(VLOOKUP(ROW()-2,$A$2:$L$5000,12,FALSE),"")</f>
        <v/>
      </c>
      <c r="S708" t="str">
        <f t="shared" ref="S708:S771" si="86">IFERROR(VLOOKUP(ROW()-2,$C$2:$J$5000,8,FALSE),"")</f>
        <v/>
      </c>
      <c r="T708" t="str">
        <f t="shared" ref="T708:T771" si="87">IFERROR(VLOOKUP(ROW()-2,$D$2:$E$5000,2,FALSE),"")</f>
        <v>EG21</v>
      </c>
      <c r="U708" t="str">
        <f t="shared" ref="U708:U771" si="88">IFERROR(VLOOKUP(ROW()-2,$F$2:$G$5000,2,FALSE),"")</f>
        <v/>
      </c>
    </row>
    <row r="709" spans="1:21" x14ac:dyDescent="0.35">
      <c r="A709">
        <f>IF(COUNTIF($L$3:L709,L709)=1,A708+1,A708)</f>
        <v>42</v>
      </c>
      <c r="B709">
        <f>IF(COUNTIF($K$3:K709,K709)=1,B708+1,B708)</f>
        <v>7</v>
      </c>
      <c r="C709">
        <f>IF(COUNTIF($J$3:J709,J709)=1,C708+1,C708)</f>
        <v>13</v>
      </c>
      <c r="D709">
        <f>IF(COUNTIF($E$3:E709,E709)=1,D708+1,D708)</f>
        <v>443</v>
      </c>
      <c r="E709" t="str">
        <f t="shared" si="82"/>
        <v>EV13</v>
      </c>
      <c r="F709">
        <f>IF(COUNTIF($G$3:G709,G709)=1,F708+1,F708)</f>
        <v>67</v>
      </c>
      <c r="G709" t="str">
        <f t="shared" si="83"/>
        <v>E13</v>
      </c>
      <c r="I709" s="2" t="s">
        <v>223</v>
      </c>
      <c r="J709" s="2" t="s">
        <v>33</v>
      </c>
      <c r="K709" s="2" t="s">
        <v>15</v>
      </c>
      <c r="L709" s="2" t="s">
        <v>188</v>
      </c>
      <c r="M709" s="2" t="s">
        <v>8</v>
      </c>
      <c r="N709" s="3">
        <v>48</v>
      </c>
      <c r="Q709" t="str">
        <f t="shared" si="84"/>
        <v/>
      </c>
      <c r="R709" t="str">
        <f t="shared" si="85"/>
        <v/>
      </c>
      <c r="S709" t="str">
        <f t="shared" si="86"/>
        <v/>
      </c>
      <c r="T709" t="str">
        <f t="shared" si="87"/>
        <v>EH21</v>
      </c>
      <c r="U709" t="str">
        <f t="shared" si="88"/>
        <v/>
      </c>
    </row>
    <row r="710" spans="1:21" x14ac:dyDescent="0.35">
      <c r="A710">
        <f>IF(COUNTIF($L$3:L710,L710)=1,A709+1,A709)</f>
        <v>42</v>
      </c>
      <c r="B710">
        <f>IF(COUNTIF($K$3:K710,K710)=1,B709+1,B709)</f>
        <v>7</v>
      </c>
      <c r="C710">
        <f>IF(COUNTIF($J$3:J710,J710)=1,C709+1,C709)</f>
        <v>13</v>
      </c>
      <c r="D710">
        <f>IF(COUNTIF($E$3:E710,E710)=1,D709+1,D709)</f>
        <v>444</v>
      </c>
      <c r="E710" t="str">
        <f t="shared" si="82"/>
        <v>EW13</v>
      </c>
      <c r="F710">
        <f>IF(COUNTIF($G$3:G710,G710)=1,F709+1,F709)</f>
        <v>67</v>
      </c>
      <c r="G710" t="str">
        <f t="shared" si="83"/>
        <v>E13</v>
      </c>
      <c r="I710" s="4" t="s">
        <v>223</v>
      </c>
      <c r="J710" s="4" t="s">
        <v>33</v>
      </c>
      <c r="K710" s="4" t="s">
        <v>15</v>
      </c>
      <c r="L710" s="4" t="s">
        <v>32</v>
      </c>
      <c r="M710" s="4" t="s">
        <v>8</v>
      </c>
      <c r="N710" s="5">
        <v>171</v>
      </c>
      <c r="Q710" t="str">
        <f t="shared" si="84"/>
        <v/>
      </c>
      <c r="R710" t="str">
        <f t="shared" si="85"/>
        <v/>
      </c>
      <c r="S710" t="str">
        <f t="shared" si="86"/>
        <v/>
      </c>
      <c r="T710" t="str">
        <f t="shared" si="87"/>
        <v>EK21</v>
      </c>
      <c r="U710" t="str">
        <f t="shared" si="88"/>
        <v/>
      </c>
    </row>
    <row r="711" spans="1:21" x14ac:dyDescent="0.35">
      <c r="A711">
        <f>IF(COUNTIF($L$3:L711,L711)=1,A710+1,A710)</f>
        <v>42</v>
      </c>
      <c r="B711">
        <f>IF(COUNTIF($K$3:K711,K711)=1,B710+1,B710)</f>
        <v>7</v>
      </c>
      <c r="C711">
        <f>IF(COUNTIF($J$3:J711,J711)=1,C710+1,C710)</f>
        <v>13</v>
      </c>
      <c r="D711">
        <f>IF(COUNTIF($E$3:E711,E711)=1,D710+1,D710)</f>
        <v>445</v>
      </c>
      <c r="E711" t="str">
        <f t="shared" si="82"/>
        <v>EY13</v>
      </c>
      <c r="F711">
        <f>IF(COUNTIF($G$3:G711,G711)=1,F710+1,F710)</f>
        <v>67</v>
      </c>
      <c r="G711" t="str">
        <f t="shared" si="83"/>
        <v>E13</v>
      </c>
      <c r="I711" s="2" t="s">
        <v>223</v>
      </c>
      <c r="J711" s="2" t="s">
        <v>33</v>
      </c>
      <c r="K711" s="2" t="s">
        <v>15</v>
      </c>
      <c r="L711" s="2" t="s">
        <v>107</v>
      </c>
      <c r="M711" s="2" t="s">
        <v>8</v>
      </c>
      <c r="N711" s="3">
        <v>25</v>
      </c>
      <c r="Q711" t="str">
        <f t="shared" si="84"/>
        <v/>
      </c>
      <c r="R711" t="str">
        <f t="shared" si="85"/>
        <v/>
      </c>
      <c r="S711" t="str">
        <f t="shared" si="86"/>
        <v/>
      </c>
      <c r="T711" t="str">
        <f t="shared" si="87"/>
        <v>EL21</v>
      </c>
      <c r="U711" t="str">
        <f t="shared" si="88"/>
        <v/>
      </c>
    </row>
    <row r="712" spans="1:21" x14ac:dyDescent="0.35">
      <c r="A712">
        <f>IF(COUNTIF($L$3:L712,L712)=1,A711+1,A711)</f>
        <v>42</v>
      </c>
      <c r="B712">
        <f>IF(COUNTIF($K$3:K712,K712)=1,B711+1,B711)</f>
        <v>7</v>
      </c>
      <c r="C712">
        <f>IF(COUNTIF($J$3:J712,J712)=1,C711+1,C711)</f>
        <v>13</v>
      </c>
      <c r="D712">
        <f>IF(COUNTIF($E$3:E712,E712)=1,D711+1,D711)</f>
        <v>446</v>
      </c>
      <c r="E712" t="str">
        <f t="shared" si="82"/>
        <v>EZ13</v>
      </c>
      <c r="F712">
        <f>IF(COUNTIF($G$3:G712,G712)=1,F711+1,F711)</f>
        <v>67</v>
      </c>
      <c r="G712" t="str">
        <f t="shared" si="83"/>
        <v>E13</v>
      </c>
      <c r="I712" s="4" t="s">
        <v>223</v>
      </c>
      <c r="J712" s="4" t="s">
        <v>33</v>
      </c>
      <c r="K712" s="4" t="s">
        <v>15</v>
      </c>
      <c r="L712" s="4" t="s">
        <v>108</v>
      </c>
      <c r="M712" s="4" t="s">
        <v>8</v>
      </c>
      <c r="N712" s="5">
        <v>175</v>
      </c>
      <c r="Q712" t="str">
        <f t="shared" si="84"/>
        <v/>
      </c>
      <c r="R712" t="str">
        <f t="shared" si="85"/>
        <v/>
      </c>
      <c r="S712" t="str">
        <f t="shared" si="86"/>
        <v/>
      </c>
      <c r="T712" t="str">
        <f t="shared" si="87"/>
        <v>EM21</v>
      </c>
      <c r="U712" t="str">
        <f t="shared" si="88"/>
        <v/>
      </c>
    </row>
    <row r="713" spans="1:21" x14ac:dyDescent="0.35">
      <c r="A713">
        <f>IF(COUNTIF($L$3:L713,L713)=1,A712+1,A712)</f>
        <v>42</v>
      </c>
      <c r="B713">
        <f>IF(COUNTIF($K$3:K713,K713)=1,B712+1,B712)</f>
        <v>7</v>
      </c>
      <c r="C713">
        <f>IF(COUNTIF($J$3:J713,J713)=1,C712+1,C712)</f>
        <v>13</v>
      </c>
      <c r="D713">
        <f>IF(COUNTIF($E$3:E713,E713)=1,D712+1,D712)</f>
        <v>447</v>
      </c>
      <c r="E713" t="str">
        <f t="shared" si="82"/>
        <v>GA13</v>
      </c>
      <c r="F713">
        <f>IF(COUNTIF($G$3:G713,G713)=1,F712+1,F712)</f>
        <v>68</v>
      </c>
      <c r="G713" t="str">
        <f t="shared" si="83"/>
        <v>G13</v>
      </c>
      <c r="I713" s="2" t="s">
        <v>223</v>
      </c>
      <c r="J713" s="2" t="s">
        <v>33</v>
      </c>
      <c r="K713" s="2" t="s">
        <v>26</v>
      </c>
      <c r="L713" s="2" t="s">
        <v>27</v>
      </c>
      <c r="M713" s="2" t="s">
        <v>8</v>
      </c>
      <c r="N713" s="3">
        <v>850</v>
      </c>
      <c r="Q713" t="str">
        <f t="shared" si="84"/>
        <v/>
      </c>
      <c r="R713" t="str">
        <f t="shared" si="85"/>
        <v/>
      </c>
      <c r="S713" t="str">
        <f t="shared" si="86"/>
        <v/>
      </c>
      <c r="T713" t="str">
        <f t="shared" si="87"/>
        <v>EN21</v>
      </c>
      <c r="U713" t="str">
        <f t="shared" si="88"/>
        <v/>
      </c>
    </row>
    <row r="714" spans="1:21" x14ac:dyDescent="0.35">
      <c r="A714">
        <f>IF(COUNTIF($L$3:L714,L714)=1,A713+1,A713)</f>
        <v>42</v>
      </c>
      <c r="B714">
        <f>IF(COUNTIF($K$3:K714,K714)=1,B713+1,B713)</f>
        <v>7</v>
      </c>
      <c r="C714">
        <f>IF(COUNTIF($J$3:J714,J714)=1,C713+1,C713)</f>
        <v>13</v>
      </c>
      <c r="D714">
        <f>IF(COUNTIF($E$3:E714,E714)=1,D713+1,D713)</f>
        <v>448</v>
      </c>
      <c r="E714" t="str">
        <f t="shared" si="82"/>
        <v>GB13</v>
      </c>
      <c r="F714">
        <f>IF(COUNTIF($G$3:G714,G714)=1,F713+1,F713)</f>
        <v>68</v>
      </c>
      <c r="G714" t="str">
        <f t="shared" si="83"/>
        <v>G13</v>
      </c>
      <c r="I714" s="4" t="s">
        <v>223</v>
      </c>
      <c r="J714" s="4" t="s">
        <v>33</v>
      </c>
      <c r="K714" s="4" t="s">
        <v>26</v>
      </c>
      <c r="L714" s="4" t="s">
        <v>165</v>
      </c>
      <c r="M714" s="4" t="s">
        <v>8</v>
      </c>
      <c r="N714" s="5">
        <v>150</v>
      </c>
      <c r="Q714" t="str">
        <f t="shared" si="84"/>
        <v/>
      </c>
      <c r="R714" t="str">
        <f t="shared" si="85"/>
        <v/>
      </c>
      <c r="S714" t="str">
        <f t="shared" si="86"/>
        <v/>
      </c>
      <c r="T714" t="str">
        <f t="shared" si="87"/>
        <v>EP21</v>
      </c>
      <c r="U714" t="str">
        <f t="shared" si="88"/>
        <v/>
      </c>
    </row>
    <row r="715" spans="1:21" x14ac:dyDescent="0.35">
      <c r="A715">
        <f>IF(COUNTIF($L$3:L715,L715)=1,A714+1,A714)</f>
        <v>42</v>
      </c>
      <c r="B715">
        <f>IF(COUNTIF($K$3:K715,K715)=1,B714+1,B714)</f>
        <v>7</v>
      </c>
      <c r="C715">
        <f>IF(COUNTIF($J$3:J715,J715)=1,C714+1,C714)</f>
        <v>13</v>
      </c>
      <c r="D715">
        <f>IF(COUNTIF($E$3:E715,E715)=1,D714+1,D714)</f>
        <v>449</v>
      </c>
      <c r="E715" t="str">
        <f t="shared" si="82"/>
        <v>GC13</v>
      </c>
      <c r="F715">
        <f>IF(COUNTIF($G$3:G715,G715)=1,F714+1,F714)</f>
        <v>68</v>
      </c>
      <c r="G715" t="str">
        <f t="shared" si="83"/>
        <v>G13</v>
      </c>
      <c r="I715" s="2" t="s">
        <v>223</v>
      </c>
      <c r="J715" s="2" t="s">
        <v>33</v>
      </c>
      <c r="K715" s="2" t="s">
        <v>26</v>
      </c>
      <c r="L715" s="2" t="s">
        <v>28</v>
      </c>
      <c r="M715" s="2" t="s">
        <v>8</v>
      </c>
      <c r="N715" s="3">
        <v>925</v>
      </c>
      <c r="Q715" t="str">
        <f t="shared" si="84"/>
        <v/>
      </c>
      <c r="R715" t="str">
        <f t="shared" si="85"/>
        <v/>
      </c>
      <c r="S715" t="str">
        <f t="shared" si="86"/>
        <v/>
      </c>
      <c r="T715" t="str">
        <f t="shared" si="87"/>
        <v>ER21</v>
      </c>
      <c r="U715" t="str">
        <f t="shared" si="88"/>
        <v/>
      </c>
    </row>
    <row r="716" spans="1:21" x14ac:dyDescent="0.35">
      <c r="A716">
        <f>IF(COUNTIF($L$3:L716,L716)=1,A715+1,A715)</f>
        <v>42</v>
      </c>
      <c r="B716">
        <f>IF(COUNTIF($K$3:K716,K716)=1,B715+1,B715)</f>
        <v>7</v>
      </c>
      <c r="C716">
        <f>IF(COUNTIF($J$3:J716,J716)=1,C715+1,C715)</f>
        <v>13</v>
      </c>
      <c r="D716">
        <f>IF(COUNTIF($E$3:E716,E716)=1,D715+1,D715)</f>
        <v>450</v>
      </c>
      <c r="E716" t="str">
        <f t="shared" si="82"/>
        <v>GD13</v>
      </c>
      <c r="F716">
        <f>IF(COUNTIF($G$3:G716,G716)=1,F715+1,F715)</f>
        <v>68</v>
      </c>
      <c r="G716" t="str">
        <f t="shared" si="83"/>
        <v>G13</v>
      </c>
      <c r="I716" s="4" t="s">
        <v>223</v>
      </c>
      <c r="J716" s="4" t="s">
        <v>33</v>
      </c>
      <c r="K716" s="4" t="s">
        <v>26</v>
      </c>
      <c r="L716" s="4" t="s">
        <v>29</v>
      </c>
      <c r="M716" s="4" t="s">
        <v>8</v>
      </c>
      <c r="N716" s="5">
        <v>225</v>
      </c>
      <c r="Q716" t="str">
        <f t="shared" si="84"/>
        <v/>
      </c>
      <c r="R716" t="str">
        <f t="shared" si="85"/>
        <v/>
      </c>
      <c r="S716" t="str">
        <f t="shared" si="86"/>
        <v/>
      </c>
      <c r="T716" t="str">
        <f t="shared" si="87"/>
        <v>ES21</v>
      </c>
      <c r="U716" t="str">
        <f t="shared" si="88"/>
        <v/>
      </c>
    </row>
    <row r="717" spans="1:21" x14ac:dyDescent="0.35">
      <c r="A717">
        <f>IF(COUNTIF($L$3:L717,L717)=1,A716+1,A716)</f>
        <v>42</v>
      </c>
      <c r="B717">
        <f>IF(COUNTIF($K$3:K717,K717)=1,B716+1,B716)</f>
        <v>7</v>
      </c>
      <c r="C717">
        <f>IF(COUNTIF($J$3:J717,J717)=1,C716+1,C716)</f>
        <v>13</v>
      </c>
      <c r="D717">
        <f>IF(COUNTIF($E$3:E717,E717)=1,D716+1,D716)</f>
        <v>451</v>
      </c>
      <c r="E717" t="str">
        <f t="shared" si="82"/>
        <v>GF13</v>
      </c>
      <c r="F717">
        <f>IF(COUNTIF($G$3:G717,G717)=1,F716+1,F716)</f>
        <v>68</v>
      </c>
      <c r="G717" t="str">
        <f t="shared" si="83"/>
        <v>G13</v>
      </c>
      <c r="I717" s="2" t="s">
        <v>223</v>
      </c>
      <c r="J717" s="2" t="s">
        <v>33</v>
      </c>
      <c r="K717" s="2" t="s">
        <v>26</v>
      </c>
      <c r="L717" s="2" t="s">
        <v>167</v>
      </c>
      <c r="M717" s="2" t="s">
        <v>8</v>
      </c>
      <c r="N717" s="3">
        <v>550</v>
      </c>
      <c r="Q717" t="str">
        <f t="shared" si="84"/>
        <v/>
      </c>
      <c r="R717" t="str">
        <f t="shared" si="85"/>
        <v/>
      </c>
      <c r="S717" t="str">
        <f t="shared" si="86"/>
        <v/>
      </c>
      <c r="T717" t="str">
        <f t="shared" si="87"/>
        <v>EV21</v>
      </c>
      <c r="U717" t="str">
        <f t="shared" si="88"/>
        <v/>
      </c>
    </row>
    <row r="718" spans="1:21" x14ac:dyDescent="0.35">
      <c r="A718">
        <f>IF(COUNTIF($L$3:L718,L718)=1,A717+1,A717)</f>
        <v>42</v>
      </c>
      <c r="B718">
        <f>IF(COUNTIF($K$3:K718,K718)=1,B717+1,B717)</f>
        <v>7</v>
      </c>
      <c r="C718">
        <f>IF(COUNTIF($J$3:J718,J718)=1,C717+1,C717)</f>
        <v>13</v>
      </c>
      <c r="D718">
        <f>IF(COUNTIF($E$3:E718,E718)=1,D717+1,D717)</f>
        <v>452</v>
      </c>
      <c r="E718" t="str">
        <f t="shared" si="82"/>
        <v>GG13</v>
      </c>
      <c r="F718">
        <f>IF(COUNTIF($G$3:G718,G718)=1,F717+1,F717)</f>
        <v>68</v>
      </c>
      <c r="G718" t="str">
        <f t="shared" si="83"/>
        <v>G13</v>
      </c>
      <c r="I718" s="4" t="s">
        <v>223</v>
      </c>
      <c r="J718" s="4" t="s">
        <v>33</v>
      </c>
      <c r="K718" s="4" t="s">
        <v>26</v>
      </c>
      <c r="L718" s="4" t="s">
        <v>169</v>
      </c>
      <c r="M718" s="4" t="s">
        <v>8</v>
      </c>
      <c r="N718" s="5">
        <v>300</v>
      </c>
      <c r="Q718" t="str">
        <f t="shared" si="84"/>
        <v/>
      </c>
      <c r="R718" t="str">
        <f t="shared" si="85"/>
        <v/>
      </c>
      <c r="S718" t="str">
        <f t="shared" si="86"/>
        <v/>
      </c>
      <c r="T718" t="str">
        <f t="shared" si="87"/>
        <v>EY21</v>
      </c>
      <c r="U718" t="str">
        <f t="shared" si="88"/>
        <v/>
      </c>
    </row>
    <row r="719" spans="1:21" x14ac:dyDescent="0.35">
      <c r="A719">
        <f>IF(COUNTIF($L$3:L719,L719)=1,A718+1,A718)</f>
        <v>42</v>
      </c>
      <c r="B719">
        <f>IF(COUNTIF($K$3:K719,K719)=1,B718+1,B718)</f>
        <v>7</v>
      </c>
      <c r="C719">
        <f>IF(COUNTIF($J$3:J719,J719)=1,C718+1,C718)</f>
        <v>14</v>
      </c>
      <c r="D719">
        <f>IF(COUNTIF($E$3:E719,E719)=1,D718+1,D718)</f>
        <v>453</v>
      </c>
      <c r="E719" t="str">
        <f t="shared" si="82"/>
        <v>AA14</v>
      </c>
      <c r="F719">
        <f>IF(COUNTIF($G$3:G719,G719)=1,F718+1,F718)</f>
        <v>69</v>
      </c>
      <c r="G719" t="str">
        <f t="shared" si="83"/>
        <v>A14</v>
      </c>
      <c r="I719" s="2" t="s">
        <v>223</v>
      </c>
      <c r="J719" s="2" t="s">
        <v>34</v>
      </c>
      <c r="K719" s="2" t="s">
        <v>5</v>
      </c>
      <c r="L719" s="2" t="s">
        <v>153</v>
      </c>
      <c r="M719" s="2" t="s">
        <v>8</v>
      </c>
      <c r="N719" s="3">
        <v>67310</v>
      </c>
      <c r="Q719" t="str">
        <f t="shared" si="84"/>
        <v/>
      </c>
      <c r="R719" t="str">
        <f t="shared" si="85"/>
        <v/>
      </c>
      <c r="S719" t="str">
        <f t="shared" si="86"/>
        <v/>
      </c>
      <c r="T719" t="str">
        <f t="shared" si="87"/>
        <v>EZ21</v>
      </c>
      <c r="U719" t="str">
        <f t="shared" si="88"/>
        <v/>
      </c>
    </row>
    <row r="720" spans="1:21" x14ac:dyDescent="0.35">
      <c r="A720">
        <f>IF(COUNTIF($L$3:L720,L720)=1,A719+1,A719)</f>
        <v>42</v>
      </c>
      <c r="B720">
        <f>IF(COUNTIF($K$3:K720,K720)=1,B719+1,B719)</f>
        <v>7</v>
      </c>
      <c r="C720">
        <f>IF(COUNTIF($J$3:J720,J720)=1,C719+1,C719)</f>
        <v>14</v>
      </c>
      <c r="D720">
        <f>IF(COUNTIF($E$3:E720,E720)=1,D719+1,D719)</f>
        <v>454</v>
      </c>
      <c r="E720" t="str">
        <f t="shared" si="82"/>
        <v>AC14</v>
      </c>
      <c r="F720">
        <f>IF(COUNTIF($G$3:G720,G720)=1,F719+1,F719)</f>
        <v>69</v>
      </c>
      <c r="G720" t="str">
        <f t="shared" si="83"/>
        <v>A14</v>
      </c>
      <c r="I720" s="4" t="s">
        <v>223</v>
      </c>
      <c r="J720" s="4" t="s">
        <v>34</v>
      </c>
      <c r="K720" s="4" t="s">
        <v>5</v>
      </c>
      <c r="L720" s="4" t="s">
        <v>7</v>
      </c>
      <c r="M720" s="4" t="s">
        <v>8</v>
      </c>
      <c r="N720" s="5">
        <v>27385</v>
      </c>
      <c r="Q720" t="str">
        <f t="shared" si="84"/>
        <v/>
      </c>
      <c r="R720" t="str">
        <f t="shared" si="85"/>
        <v/>
      </c>
      <c r="S720" t="str">
        <f t="shared" si="86"/>
        <v/>
      </c>
      <c r="T720" t="str">
        <f t="shared" si="87"/>
        <v>GA21</v>
      </c>
      <c r="U720" t="str">
        <f t="shared" si="88"/>
        <v/>
      </c>
    </row>
    <row r="721" spans="1:21" x14ac:dyDescent="0.35">
      <c r="A721">
        <f>IF(COUNTIF($L$3:L721,L721)=1,A720+1,A720)</f>
        <v>42</v>
      </c>
      <c r="B721">
        <f>IF(COUNTIF($K$3:K721,K721)=1,B720+1,B720)</f>
        <v>7</v>
      </c>
      <c r="C721">
        <f>IF(COUNTIF($J$3:J721,J721)=1,C720+1,C720)</f>
        <v>14</v>
      </c>
      <c r="D721">
        <f>IF(COUNTIF($E$3:E721,E721)=1,D720+1,D720)</f>
        <v>455</v>
      </c>
      <c r="E721" t="str">
        <f t="shared" si="82"/>
        <v>AE14</v>
      </c>
      <c r="F721">
        <f>IF(COUNTIF($G$3:G721,G721)=1,F720+1,F720)</f>
        <v>69</v>
      </c>
      <c r="G721" t="str">
        <f t="shared" si="83"/>
        <v>A14</v>
      </c>
      <c r="I721" s="2" t="s">
        <v>223</v>
      </c>
      <c r="J721" s="2" t="s">
        <v>34</v>
      </c>
      <c r="K721" s="2" t="s">
        <v>5</v>
      </c>
      <c r="L721" s="2" t="s">
        <v>126</v>
      </c>
      <c r="M721" s="2" t="s">
        <v>8</v>
      </c>
      <c r="N721" s="3">
        <v>390</v>
      </c>
      <c r="Q721" t="str">
        <f t="shared" si="84"/>
        <v/>
      </c>
      <c r="R721" t="str">
        <f t="shared" si="85"/>
        <v/>
      </c>
      <c r="S721" t="str">
        <f t="shared" si="86"/>
        <v/>
      </c>
      <c r="T721" t="str">
        <f t="shared" si="87"/>
        <v>GB21</v>
      </c>
      <c r="U721" t="str">
        <f t="shared" si="88"/>
        <v/>
      </c>
    </row>
    <row r="722" spans="1:21" x14ac:dyDescent="0.35">
      <c r="A722">
        <f>IF(COUNTIF($L$3:L722,L722)=1,A721+1,A721)</f>
        <v>42</v>
      </c>
      <c r="B722">
        <f>IF(COUNTIF($K$3:K722,K722)=1,B721+1,B721)</f>
        <v>7</v>
      </c>
      <c r="C722">
        <f>IF(COUNTIF($J$3:J722,J722)=1,C721+1,C721)</f>
        <v>14</v>
      </c>
      <c r="D722">
        <f>IF(COUNTIF($E$3:E722,E722)=1,D721+1,D721)</f>
        <v>456</v>
      </c>
      <c r="E722" t="str">
        <f t="shared" si="82"/>
        <v>BA14</v>
      </c>
      <c r="F722">
        <f>IF(COUNTIF($G$3:G722,G722)=1,F721+1,F721)</f>
        <v>70</v>
      </c>
      <c r="G722" t="str">
        <f t="shared" si="83"/>
        <v>B14</v>
      </c>
      <c r="I722" s="4" t="s">
        <v>223</v>
      </c>
      <c r="J722" s="4" t="s">
        <v>34</v>
      </c>
      <c r="K722" s="4" t="s">
        <v>9</v>
      </c>
      <c r="L722" s="4" t="s">
        <v>10</v>
      </c>
      <c r="M722" s="4" t="s">
        <v>8</v>
      </c>
      <c r="N722" s="5">
        <v>5897</v>
      </c>
      <c r="Q722" t="str">
        <f t="shared" si="84"/>
        <v/>
      </c>
      <c r="R722" t="str">
        <f t="shared" si="85"/>
        <v/>
      </c>
      <c r="S722" t="str">
        <f t="shared" si="86"/>
        <v/>
      </c>
      <c r="T722" t="str">
        <f t="shared" si="87"/>
        <v>GC21</v>
      </c>
      <c r="U722" t="str">
        <f t="shared" si="88"/>
        <v/>
      </c>
    </row>
    <row r="723" spans="1:21" x14ac:dyDescent="0.35">
      <c r="A723">
        <f>IF(COUNTIF($L$3:L723,L723)=1,A722+1,A722)</f>
        <v>42</v>
      </c>
      <c r="B723">
        <f>IF(COUNTIF($K$3:K723,K723)=1,B722+1,B722)</f>
        <v>7</v>
      </c>
      <c r="C723">
        <f>IF(COUNTIF($J$3:J723,J723)=1,C722+1,C722)</f>
        <v>14</v>
      </c>
      <c r="D723">
        <f>IF(COUNTIF($E$3:E723,E723)=1,D722+1,D722)</f>
        <v>457</v>
      </c>
      <c r="E723" t="str">
        <f t="shared" si="82"/>
        <v>BB14</v>
      </c>
      <c r="F723">
        <f>IF(COUNTIF($G$3:G723,G723)=1,F722+1,F722)</f>
        <v>70</v>
      </c>
      <c r="G723" t="str">
        <f t="shared" si="83"/>
        <v>B14</v>
      </c>
      <c r="I723" s="2" t="s">
        <v>223</v>
      </c>
      <c r="J723" s="2" t="s">
        <v>34</v>
      </c>
      <c r="K723" s="2" t="s">
        <v>9</v>
      </c>
      <c r="L723" s="2" t="s">
        <v>11</v>
      </c>
      <c r="M723" s="2" t="s">
        <v>8</v>
      </c>
      <c r="N723" s="3">
        <v>8733</v>
      </c>
      <c r="Q723" t="str">
        <f t="shared" si="84"/>
        <v/>
      </c>
      <c r="R723" t="str">
        <f t="shared" si="85"/>
        <v/>
      </c>
      <c r="S723" t="str">
        <f t="shared" si="86"/>
        <v/>
      </c>
      <c r="T723" t="str">
        <f t="shared" si="87"/>
        <v>GD21</v>
      </c>
      <c r="U723" t="str">
        <f t="shared" si="88"/>
        <v/>
      </c>
    </row>
    <row r="724" spans="1:21" x14ac:dyDescent="0.35">
      <c r="A724">
        <f>IF(COUNTIF($L$3:L724,L724)=1,A723+1,A723)</f>
        <v>42</v>
      </c>
      <c r="B724">
        <f>IF(COUNTIF($K$3:K724,K724)=1,B723+1,B723)</f>
        <v>7</v>
      </c>
      <c r="C724">
        <f>IF(COUNTIF($J$3:J724,J724)=1,C723+1,C723)</f>
        <v>14</v>
      </c>
      <c r="D724">
        <f>IF(COUNTIF($E$3:E724,E724)=1,D723+1,D723)</f>
        <v>458</v>
      </c>
      <c r="E724" t="str">
        <f t="shared" si="82"/>
        <v>BC14</v>
      </c>
      <c r="F724">
        <f>IF(COUNTIF($G$3:G724,G724)=1,F723+1,F723)</f>
        <v>70</v>
      </c>
      <c r="G724" t="str">
        <f t="shared" si="83"/>
        <v>B14</v>
      </c>
      <c r="I724" s="4" t="s">
        <v>223</v>
      </c>
      <c r="J724" s="4" t="s">
        <v>34</v>
      </c>
      <c r="K724" s="4" t="s">
        <v>9</v>
      </c>
      <c r="L724" s="4" t="s">
        <v>12</v>
      </c>
      <c r="M724" s="4" t="s">
        <v>8</v>
      </c>
      <c r="N724" s="5">
        <v>819</v>
      </c>
      <c r="Q724" t="str">
        <f t="shared" si="84"/>
        <v/>
      </c>
      <c r="R724" t="str">
        <f t="shared" si="85"/>
        <v/>
      </c>
      <c r="S724" t="str">
        <f t="shared" si="86"/>
        <v/>
      </c>
      <c r="T724" t="str">
        <f t="shared" si="87"/>
        <v>GF21</v>
      </c>
      <c r="U724" t="str">
        <f t="shared" si="88"/>
        <v/>
      </c>
    </row>
    <row r="725" spans="1:21" x14ac:dyDescent="0.35">
      <c r="A725">
        <f>IF(COUNTIF($L$3:L725,L725)=1,A724+1,A724)</f>
        <v>42</v>
      </c>
      <c r="B725">
        <f>IF(COUNTIF($K$3:K725,K725)=1,B724+1,B724)</f>
        <v>7</v>
      </c>
      <c r="C725">
        <f>IF(COUNTIF($J$3:J725,J725)=1,C724+1,C724)</f>
        <v>14</v>
      </c>
      <c r="D725">
        <f>IF(COUNTIF($E$3:E725,E725)=1,D724+1,D724)</f>
        <v>459</v>
      </c>
      <c r="E725" t="str">
        <f t="shared" si="82"/>
        <v>BD14</v>
      </c>
      <c r="F725">
        <f>IF(COUNTIF($G$3:G725,G725)=1,F724+1,F724)</f>
        <v>70</v>
      </c>
      <c r="G725" t="str">
        <f t="shared" si="83"/>
        <v>B14</v>
      </c>
      <c r="I725" s="2" t="s">
        <v>223</v>
      </c>
      <c r="J725" s="2" t="s">
        <v>34</v>
      </c>
      <c r="K725" s="2" t="s">
        <v>9</v>
      </c>
      <c r="L725" s="2" t="s">
        <v>13</v>
      </c>
      <c r="M725" s="2" t="s">
        <v>8</v>
      </c>
      <c r="N725" s="3">
        <v>15312</v>
      </c>
      <c r="Q725" t="str">
        <f t="shared" si="84"/>
        <v/>
      </c>
      <c r="R725" t="str">
        <f t="shared" si="85"/>
        <v/>
      </c>
      <c r="S725" t="str">
        <f t="shared" si="86"/>
        <v/>
      </c>
      <c r="T725" t="str">
        <f t="shared" si="87"/>
        <v>GG21</v>
      </c>
      <c r="U725" t="str">
        <f t="shared" si="88"/>
        <v/>
      </c>
    </row>
    <row r="726" spans="1:21" x14ac:dyDescent="0.35">
      <c r="A726">
        <f>IF(COUNTIF($L$3:L726,L726)=1,A725+1,A725)</f>
        <v>42</v>
      </c>
      <c r="B726">
        <f>IF(COUNTIF($K$3:K726,K726)=1,B725+1,B725)</f>
        <v>7</v>
      </c>
      <c r="C726">
        <f>IF(COUNTIF($J$3:J726,J726)=1,C725+1,C725)</f>
        <v>14</v>
      </c>
      <c r="D726">
        <f>IF(COUNTIF($E$3:E726,E726)=1,D725+1,D725)</f>
        <v>460</v>
      </c>
      <c r="E726" t="str">
        <f t="shared" si="82"/>
        <v>BH14</v>
      </c>
      <c r="F726">
        <f>IF(COUNTIF($G$3:G726,G726)=1,F725+1,F725)</f>
        <v>70</v>
      </c>
      <c r="G726" t="str">
        <f t="shared" si="83"/>
        <v>B14</v>
      </c>
      <c r="I726" s="4" t="s">
        <v>223</v>
      </c>
      <c r="J726" s="4" t="s">
        <v>34</v>
      </c>
      <c r="K726" s="4" t="s">
        <v>9</v>
      </c>
      <c r="L726" s="4" t="s">
        <v>14</v>
      </c>
      <c r="M726" s="4" t="s">
        <v>8</v>
      </c>
      <c r="N726" s="5">
        <v>1379</v>
      </c>
      <c r="Q726" t="str">
        <f t="shared" si="84"/>
        <v/>
      </c>
      <c r="R726" t="str">
        <f t="shared" si="85"/>
        <v/>
      </c>
      <c r="S726" t="str">
        <f t="shared" si="86"/>
        <v/>
      </c>
      <c r="T726" t="str">
        <f t="shared" si="87"/>
        <v>N 21</v>
      </c>
      <c r="U726" t="str">
        <f t="shared" si="88"/>
        <v/>
      </c>
    </row>
    <row r="727" spans="1:21" x14ac:dyDescent="0.35">
      <c r="A727">
        <f>IF(COUNTIF($L$3:L727,L727)=1,A726+1,A726)</f>
        <v>42</v>
      </c>
      <c r="B727">
        <f>IF(COUNTIF($K$3:K727,K727)=1,B726+1,B726)</f>
        <v>7</v>
      </c>
      <c r="C727">
        <f>IF(COUNTIF($J$3:J727,J727)=1,C726+1,C726)</f>
        <v>14</v>
      </c>
      <c r="D727">
        <f>IF(COUNTIF($E$3:E727,E727)=1,D726+1,D726)</f>
        <v>461</v>
      </c>
      <c r="E727" t="str">
        <f t="shared" si="82"/>
        <v>C 14</v>
      </c>
      <c r="F727">
        <f>IF(COUNTIF($G$3:G727,G727)=1,F726+1,F726)</f>
        <v>71</v>
      </c>
      <c r="G727" t="str">
        <f t="shared" si="83"/>
        <v>C14</v>
      </c>
      <c r="I727" s="2" t="s">
        <v>223</v>
      </c>
      <c r="J727" s="2" t="s">
        <v>34</v>
      </c>
      <c r="K727" s="2" t="s">
        <v>52</v>
      </c>
      <c r="L727" s="2" t="s">
        <v>190</v>
      </c>
      <c r="M727" s="2" t="s">
        <v>8</v>
      </c>
      <c r="N727" s="3">
        <v>1950</v>
      </c>
      <c r="Q727" t="str">
        <f t="shared" si="84"/>
        <v/>
      </c>
      <c r="R727" t="str">
        <f t="shared" si="85"/>
        <v/>
      </c>
      <c r="S727" t="str">
        <f t="shared" si="86"/>
        <v/>
      </c>
      <c r="T727" t="str">
        <f t="shared" si="87"/>
        <v>AA22</v>
      </c>
      <c r="U727" t="str">
        <f t="shared" si="88"/>
        <v/>
      </c>
    </row>
    <row r="728" spans="1:21" x14ac:dyDescent="0.35">
      <c r="A728">
        <f>IF(COUNTIF($L$3:L728,L728)=1,A727+1,A727)</f>
        <v>42</v>
      </c>
      <c r="B728">
        <f>IF(COUNTIF($K$3:K728,K728)=1,B727+1,B727)</f>
        <v>7</v>
      </c>
      <c r="C728">
        <f>IF(COUNTIF($J$3:J728,J728)=1,C727+1,C727)</f>
        <v>14</v>
      </c>
      <c r="D728">
        <f>IF(COUNTIF($E$3:E728,E728)=1,D727+1,D727)</f>
        <v>462</v>
      </c>
      <c r="E728" t="str">
        <f t="shared" si="82"/>
        <v>EA14</v>
      </c>
      <c r="F728">
        <f>IF(COUNTIF($G$3:G728,G728)=1,F727+1,F727)</f>
        <v>72</v>
      </c>
      <c r="G728" t="str">
        <f t="shared" si="83"/>
        <v>E14</v>
      </c>
      <c r="I728" s="4" t="s">
        <v>223</v>
      </c>
      <c r="J728" s="4" t="s">
        <v>34</v>
      </c>
      <c r="K728" s="4" t="s">
        <v>15</v>
      </c>
      <c r="L728" s="4" t="s">
        <v>16</v>
      </c>
      <c r="M728" s="4" t="s">
        <v>8</v>
      </c>
      <c r="N728" s="5">
        <v>600</v>
      </c>
      <c r="Q728" t="str">
        <f t="shared" si="84"/>
        <v/>
      </c>
      <c r="R728" t="str">
        <f t="shared" si="85"/>
        <v/>
      </c>
      <c r="S728" t="str">
        <f t="shared" si="86"/>
        <v/>
      </c>
      <c r="T728" t="str">
        <f t="shared" si="87"/>
        <v>AC22</v>
      </c>
      <c r="U728" t="str">
        <f t="shared" si="88"/>
        <v/>
      </c>
    </row>
    <row r="729" spans="1:21" x14ac:dyDescent="0.35">
      <c r="A729">
        <f>IF(COUNTIF($L$3:L729,L729)=1,A728+1,A728)</f>
        <v>42</v>
      </c>
      <c r="B729">
        <f>IF(COUNTIF($K$3:K729,K729)=1,B728+1,B728)</f>
        <v>7</v>
      </c>
      <c r="C729">
        <f>IF(COUNTIF($J$3:J729,J729)=1,C728+1,C728)</f>
        <v>14</v>
      </c>
      <c r="D729">
        <f>IF(COUNTIF($E$3:E729,E729)=1,D728+1,D728)</f>
        <v>463</v>
      </c>
      <c r="E729" t="str">
        <f t="shared" si="82"/>
        <v>EB14</v>
      </c>
      <c r="F729">
        <f>IF(COUNTIF($G$3:G729,G729)=1,F728+1,F728)</f>
        <v>72</v>
      </c>
      <c r="G729" t="str">
        <f t="shared" si="83"/>
        <v>E14</v>
      </c>
      <c r="I729" s="2" t="s">
        <v>223</v>
      </c>
      <c r="J729" s="2" t="s">
        <v>34</v>
      </c>
      <c r="K729" s="2" t="s">
        <v>15</v>
      </c>
      <c r="L729" s="2" t="s">
        <v>17</v>
      </c>
      <c r="M729" s="2" t="s">
        <v>8</v>
      </c>
      <c r="N729" s="3">
        <v>50</v>
      </c>
      <c r="Q729" t="str">
        <f t="shared" si="84"/>
        <v/>
      </c>
      <c r="R729" t="str">
        <f t="shared" si="85"/>
        <v/>
      </c>
      <c r="S729" t="str">
        <f t="shared" si="86"/>
        <v/>
      </c>
      <c r="T729" t="str">
        <f t="shared" si="87"/>
        <v>AE22</v>
      </c>
      <c r="U729" t="str">
        <f t="shared" si="88"/>
        <v/>
      </c>
    </row>
    <row r="730" spans="1:21" x14ac:dyDescent="0.35">
      <c r="A730">
        <f>IF(COUNTIF($L$3:L730,L730)=1,A729+1,A729)</f>
        <v>42</v>
      </c>
      <c r="B730">
        <f>IF(COUNTIF($K$3:K730,K730)=1,B729+1,B729)</f>
        <v>7</v>
      </c>
      <c r="C730">
        <f>IF(COUNTIF($J$3:J730,J730)=1,C729+1,C729)</f>
        <v>14</v>
      </c>
      <c r="D730">
        <f>IF(COUNTIF($E$3:E730,E730)=1,D729+1,D729)</f>
        <v>463</v>
      </c>
      <c r="E730" t="str">
        <f t="shared" si="82"/>
        <v>EB14</v>
      </c>
      <c r="F730">
        <f>IF(COUNTIF($G$3:G730,G730)=1,F729+1,F729)</f>
        <v>72</v>
      </c>
      <c r="G730" t="str">
        <f t="shared" si="83"/>
        <v>E14</v>
      </c>
      <c r="I730" s="4" t="s">
        <v>223</v>
      </c>
      <c r="J730" s="4" t="s">
        <v>34</v>
      </c>
      <c r="K730" s="4" t="s">
        <v>15</v>
      </c>
      <c r="L730" s="4" t="s">
        <v>17</v>
      </c>
      <c r="M730" s="4" t="s">
        <v>191</v>
      </c>
      <c r="N730" s="5">
        <v>130</v>
      </c>
      <c r="Q730" t="str">
        <f t="shared" si="84"/>
        <v/>
      </c>
      <c r="R730" t="str">
        <f t="shared" si="85"/>
        <v/>
      </c>
      <c r="S730" t="str">
        <f t="shared" si="86"/>
        <v/>
      </c>
      <c r="T730" t="str">
        <f t="shared" si="87"/>
        <v>BA22</v>
      </c>
      <c r="U730" t="str">
        <f t="shared" si="88"/>
        <v/>
      </c>
    </row>
    <row r="731" spans="1:21" x14ac:dyDescent="0.35">
      <c r="A731">
        <f>IF(COUNTIF($L$3:L731,L731)=1,A730+1,A730)</f>
        <v>42</v>
      </c>
      <c r="B731">
        <f>IF(COUNTIF($K$3:K731,K731)=1,B730+1,B730)</f>
        <v>7</v>
      </c>
      <c r="C731">
        <f>IF(COUNTIF($J$3:J731,J731)=1,C730+1,C730)</f>
        <v>14</v>
      </c>
      <c r="D731">
        <f>IF(COUNTIF($E$3:E731,E731)=1,D730+1,D730)</f>
        <v>463</v>
      </c>
      <c r="E731" t="str">
        <f t="shared" si="82"/>
        <v>EB14</v>
      </c>
      <c r="F731">
        <f>IF(COUNTIF($G$3:G731,G731)=1,F730+1,F730)</f>
        <v>72</v>
      </c>
      <c r="G731" t="str">
        <f t="shared" si="83"/>
        <v>E14</v>
      </c>
      <c r="I731" s="2" t="s">
        <v>223</v>
      </c>
      <c r="J731" s="2" t="s">
        <v>34</v>
      </c>
      <c r="K731" s="2" t="s">
        <v>15</v>
      </c>
      <c r="L731" s="2" t="s">
        <v>17</v>
      </c>
      <c r="M731" s="2" t="s">
        <v>192</v>
      </c>
      <c r="N731" s="3">
        <v>85</v>
      </c>
      <c r="Q731" t="str">
        <f t="shared" si="84"/>
        <v/>
      </c>
      <c r="R731" t="str">
        <f t="shared" si="85"/>
        <v/>
      </c>
      <c r="S731" t="str">
        <f t="shared" si="86"/>
        <v/>
      </c>
      <c r="T731" t="str">
        <f t="shared" si="87"/>
        <v>BB22</v>
      </c>
      <c r="U731" t="str">
        <f t="shared" si="88"/>
        <v/>
      </c>
    </row>
    <row r="732" spans="1:21" x14ac:dyDescent="0.35">
      <c r="A732">
        <f>IF(COUNTIF($L$3:L732,L732)=1,A731+1,A731)</f>
        <v>42</v>
      </c>
      <c r="B732">
        <f>IF(COUNTIF($K$3:K732,K732)=1,B731+1,B731)</f>
        <v>7</v>
      </c>
      <c r="C732">
        <f>IF(COUNTIF($J$3:J732,J732)=1,C731+1,C731)</f>
        <v>14</v>
      </c>
      <c r="D732">
        <f>IF(COUNTIF($E$3:E732,E732)=1,D731+1,D731)</f>
        <v>463</v>
      </c>
      <c r="E732" t="str">
        <f t="shared" si="82"/>
        <v>EB14</v>
      </c>
      <c r="F732">
        <f>IF(COUNTIF($G$3:G732,G732)=1,F731+1,F731)</f>
        <v>72</v>
      </c>
      <c r="G732" t="str">
        <f t="shared" si="83"/>
        <v>E14</v>
      </c>
      <c r="I732" s="4" t="s">
        <v>223</v>
      </c>
      <c r="J732" s="4" t="s">
        <v>34</v>
      </c>
      <c r="K732" s="4" t="s">
        <v>15</v>
      </c>
      <c r="L732" s="4" t="s">
        <v>17</v>
      </c>
      <c r="M732" s="4" t="s">
        <v>193</v>
      </c>
      <c r="N732" s="5">
        <v>200</v>
      </c>
      <c r="Q732" t="str">
        <f t="shared" si="84"/>
        <v/>
      </c>
      <c r="R732" t="str">
        <f t="shared" si="85"/>
        <v/>
      </c>
      <c r="S732" t="str">
        <f t="shared" si="86"/>
        <v/>
      </c>
      <c r="T732" t="str">
        <f t="shared" si="87"/>
        <v>BC22</v>
      </c>
      <c r="U732" t="str">
        <f t="shared" si="88"/>
        <v/>
      </c>
    </row>
    <row r="733" spans="1:21" x14ac:dyDescent="0.35">
      <c r="A733">
        <f>IF(COUNTIF($L$3:L733,L733)=1,A732+1,A732)</f>
        <v>42</v>
      </c>
      <c r="B733">
        <f>IF(COUNTIF($K$3:K733,K733)=1,B732+1,B732)</f>
        <v>7</v>
      </c>
      <c r="C733">
        <f>IF(COUNTIF($J$3:J733,J733)=1,C732+1,C732)</f>
        <v>14</v>
      </c>
      <c r="D733">
        <f>IF(COUNTIF($E$3:E733,E733)=1,D732+1,D732)</f>
        <v>463</v>
      </c>
      <c r="E733" t="str">
        <f t="shared" si="82"/>
        <v>EB14</v>
      </c>
      <c r="F733">
        <f>IF(COUNTIF($G$3:G733,G733)=1,F732+1,F732)</f>
        <v>72</v>
      </c>
      <c r="G733" t="str">
        <f t="shared" si="83"/>
        <v>E14</v>
      </c>
      <c r="I733" s="2" t="s">
        <v>223</v>
      </c>
      <c r="J733" s="2" t="s">
        <v>34</v>
      </c>
      <c r="K733" s="2" t="s">
        <v>15</v>
      </c>
      <c r="L733" s="2" t="s">
        <v>17</v>
      </c>
      <c r="M733" s="2" t="s">
        <v>195</v>
      </c>
      <c r="N733" s="3">
        <v>35</v>
      </c>
      <c r="Q733" t="str">
        <f t="shared" si="84"/>
        <v/>
      </c>
      <c r="R733" t="str">
        <f t="shared" si="85"/>
        <v/>
      </c>
      <c r="S733" t="str">
        <f t="shared" si="86"/>
        <v/>
      </c>
      <c r="T733" t="str">
        <f t="shared" si="87"/>
        <v>BD22</v>
      </c>
      <c r="U733" t="str">
        <f t="shared" si="88"/>
        <v/>
      </c>
    </row>
    <row r="734" spans="1:21" x14ac:dyDescent="0.35">
      <c r="A734">
        <f>IF(COUNTIF($L$3:L734,L734)=1,A733+1,A733)</f>
        <v>42</v>
      </c>
      <c r="B734">
        <f>IF(COUNTIF($K$3:K734,K734)=1,B733+1,B733)</f>
        <v>7</v>
      </c>
      <c r="C734">
        <f>IF(COUNTIF($J$3:J734,J734)=1,C733+1,C733)</f>
        <v>14</v>
      </c>
      <c r="D734">
        <f>IF(COUNTIF($E$3:E734,E734)=1,D733+1,D733)</f>
        <v>464</v>
      </c>
      <c r="E734" t="str">
        <f t="shared" si="82"/>
        <v>EC14</v>
      </c>
      <c r="F734">
        <f>IF(COUNTIF($G$3:G734,G734)=1,F733+1,F733)</f>
        <v>72</v>
      </c>
      <c r="G734" t="str">
        <f t="shared" si="83"/>
        <v>E14</v>
      </c>
      <c r="I734" s="4" t="s">
        <v>223</v>
      </c>
      <c r="J734" s="4" t="s">
        <v>34</v>
      </c>
      <c r="K734" s="4" t="s">
        <v>15</v>
      </c>
      <c r="L734" s="4" t="s">
        <v>160</v>
      </c>
      <c r="M734" s="4" t="s">
        <v>8</v>
      </c>
      <c r="N734" s="5">
        <v>19</v>
      </c>
      <c r="Q734" t="str">
        <f t="shared" si="84"/>
        <v/>
      </c>
      <c r="R734" t="str">
        <f t="shared" si="85"/>
        <v/>
      </c>
      <c r="S734" t="str">
        <f t="shared" si="86"/>
        <v/>
      </c>
      <c r="T734" t="str">
        <f t="shared" si="87"/>
        <v>BF22</v>
      </c>
      <c r="U734" t="str">
        <f t="shared" si="88"/>
        <v/>
      </c>
    </row>
    <row r="735" spans="1:21" x14ac:dyDescent="0.35">
      <c r="A735">
        <f>IF(COUNTIF($L$3:L735,L735)=1,A734+1,A734)</f>
        <v>42</v>
      </c>
      <c r="B735">
        <f>IF(COUNTIF($K$3:K735,K735)=1,B734+1,B734)</f>
        <v>7</v>
      </c>
      <c r="C735">
        <f>IF(COUNTIF($J$3:J735,J735)=1,C734+1,C734)</f>
        <v>14</v>
      </c>
      <c r="D735">
        <f>IF(COUNTIF($E$3:E735,E735)=1,D734+1,D734)</f>
        <v>465</v>
      </c>
      <c r="E735" t="str">
        <f t="shared" si="82"/>
        <v>ED14</v>
      </c>
      <c r="F735">
        <f>IF(COUNTIF($G$3:G735,G735)=1,F734+1,F734)</f>
        <v>72</v>
      </c>
      <c r="G735" t="str">
        <f t="shared" si="83"/>
        <v>E14</v>
      </c>
      <c r="I735" s="2" t="s">
        <v>223</v>
      </c>
      <c r="J735" s="2" t="s">
        <v>34</v>
      </c>
      <c r="K735" s="2" t="s">
        <v>15</v>
      </c>
      <c r="L735" s="2" t="s">
        <v>161</v>
      </c>
      <c r="M735" s="2" t="s">
        <v>8</v>
      </c>
      <c r="N735" s="3">
        <v>2500</v>
      </c>
      <c r="Q735" t="str">
        <f t="shared" si="84"/>
        <v/>
      </c>
      <c r="R735" t="str">
        <f t="shared" si="85"/>
        <v/>
      </c>
      <c r="S735" t="str">
        <f t="shared" si="86"/>
        <v/>
      </c>
      <c r="T735" t="str">
        <f t="shared" si="87"/>
        <v>BH22</v>
      </c>
      <c r="U735" t="str">
        <f t="shared" si="88"/>
        <v/>
      </c>
    </row>
    <row r="736" spans="1:21" x14ac:dyDescent="0.35">
      <c r="A736">
        <f>IF(COUNTIF($L$3:L736,L736)=1,A735+1,A735)</f>
        <v>42</v>
      </c>
      <c r="B736">
        <f>IF(COUNTIF($K$3:K736,K736)=1,B735+1,B735)</f>
        <v>7</v>
      </c>
      <c r="C736">
        <f>IF(COUNTIF($J$3:J736,J736)=1,C735+1,C735)</f>
        <v>14</v>
      </c>
      <c r="D736">
        <f>IF(COUNTIF($E$3:E736,E736)=1,D735+1,D735)</f>
        <v>466</v>
      </c>
      <c r="E736" t="str">
        <f t="shared" si="82"/>
        <v>EE14</v>
      </c>
      <c r="F736">
        <f>IF(COUNTIF($G$3:G736,G736)=1,F735+1,F735)</f>
        <v>72</v>
      </c>
      <c r="G736" t="str">
        <f t="shared" si="83"/>
        <v>E14</v>
      </c>
      <c r="I736" s="4" t="s">
        <v>223</v>
      </c>
      <c r="J736" s="4" t="s">
        <v>34</v>
      </c>
      <c r="K736" s="4" t="s">
        <v>15</v>
      </c>
      <c r="L736" s="4" t="s">
        <v>163</v>
      </c>
      <c r="M736" s="4" t="s">
        <v>8</v>
      </c>
      <c r="N736" s="5">
        <v>300</v>
      </c>
      <c r="Q736" t="str">
        <f t="shared" si="84"/>
        <v/>
      </c>
      <c r="R736" t="str">
        <f t="shared" si="85"/>
        <v/>
      </c>
      <c r="S736" t="str">
        <f t="shared" si="86"/>
        <v/>
      </c>
      <c r="T736" t="str">
        <f t="shared" si="87"/>
        <v>C 22</v>
      </c>
      <c r="U736" t="str">
        <f t="shared" si="88"/>
        <v/>
      </c>
    </row>
    <row r="737" spans="1:21" x14ac:dyDescent="0.35">
      <c r="A737">
        <f>IF(COUNTIF($L$3:L737,L737)=1,A736+1,A736)</f>
        <v>42</v>
      </c>
      <c r="B737">
        <f>IF(COUNTIF($K$3:K737,K737)=1,B736+1,B736)</f>
        <v>7</v>
      </c>
      <c r="C737">
        <f>IF(COUNTIF($J$3:J737,J737)=1,C736+1,C736)</f>
        <v>14</v>
      </c>
      <c r="D737">
        <f>IF(COUNTIF($E$3:E737,E737)=1,D736+1,D736)</f>
        <v>467</v>
      </c>
      <c r="E737" t="str">
        <f t="shared" si="82"/>
        <v>EF14</v>
      </c>
      <c r="F737">
        <f>IF(COUNTIF($G$3:G737,G737)=1,F736+1,F736)</f>
        <v>72</v>
      </c>
      <c r="G737" t="str">
        <f t="shared" si="83"/>
        <v>E14</v>
      </c>
      <c r="I737" s="2" t="s">
        <v>223</v>
      </c>
      <c r="J737" s="2" t="s">
        <v>34</v>
      </c>
      <c r="K737" s="2" t="s">
        <v>15</v>
      </c>
      <c r="L737" s="2" t="s">
        <v>18</v>
      </c>
      <c r="M737" s="2" t="s">
        <v>8</v>
      </c>
      <c r="N737" s="3">
        <v>200</v>
      </c>
      <c r="Q737" t="str">
        <f t="shared" si="84"/>
        <v/>
      </c>
      <c r="R737" t="str">
        <f t="shared" si="85"/>
        <v/>
      </c>
      <c r="S737" t="str">
        <f t="shared" si="86"/>
        <v/>
      </c>
      <c r="T737" t="str">
        <f t="shared" si="87"/>
        <v>EA22</v>
      </c>
      <c r="U737" t="str">
        <f t="shared" si="88"/>
        <v/>
      </c>
    </row>
    <row r="738" spans="1:21" x14ac:dyDescent="0.35">
      <c r="A738">
        <f>IF(COUNTIF($L$3:L738,L738)=1,A737+1,A737)</f>
        <v>42</v>
      </c>
      <c r="B738">
        <f>IF(COUNTIF($K$3:K738,K738)=1,B737+1,B737)</f>
        <v>7</v>
      </c>
      <c r="C738">
        <f>IF(COUNTIF($J$3:J738,J738)=1,C737+1,C737)</f>
        <v>14</v>
      </c>
      <c r="D738">
        <f>IF(COUNTIF($E$3:E738,E738)=1,D737+1,D737)</f>
        <v>468</v>
      </c>
      <c r="E738" t="str">
        <f t="shared" si="82"/>
        <v>EG14</v>
      </c>
      <c r="F738">
        <f>IF(COUNTIF($G$3:G738,G738)=1,F737+1,F737)</f>
        <v>72</v>
      </c>
      <c r="G738" t="str">
        <f t="shared" si="83"/>
        <v>E14</v>
      </c>
      <c r="I738" s="4" t="s">
        <v>223</v>
      </c>
      <c r="J738" s="4" t="s">
        <v>34</v>
      </c>
      <c r="K738" s="4" t="s">
        <v>15</v>
      </c>
      <c r="L738" s="4" t="s">
        <v>19</v>
      </c>
      <c r="M738" s="4" t="s">
        <v>8</v>
      </c>
      <c r="N738" s="5">
        <v>1200</v>
      </c>
      <c r="Q738" t="str">
        <f t="shared" si="84"/>
        <v/>
      </c>
      <c r="R738" t="str">
        <f t="shared" si="85"/>
        <v/>
      </c>
      <c r="S738" t="str">
        <f t="shared" si="86"/>
        <v/>
      </c>
      <c r="T738" t="str">
        <f t="shared" si="87"/>
        <v>EB22</v>
      </c>
      <c r="U738" t="str">
        <f t="shared" si="88"/>
        <v/>
      </c>
    </row>
    <row r="739" spans="1:21" x14ac:dyDescent="0.35">
      <c r="A739">
        <f>IF(COUNTIF($L$3:L739,L739)=1,A738+1,A738)</f>
        <v>42</v>
      </c>
      <c r="B739">
        <f>IF(COUNTIF($K$3:K739,K739)=1,B738+1,B738)</f>
        <v>7</v>
      </c>
      <c r="C739">
        <f>IF(COUNTIF($J$3:J739,J739)=1,C738+1,C738)</f>
        <v>14</v>
      </c>
      <c r="D739">
        <f>IF(COUNTIF($E$3:E739,E739)=1,D738+1,D738)</f>
        <v>469</v>
      </c>
      <c r="E739" t="str">
        <f t="shared" si="82"/>
        <v>EH14</v>
      </c>
      <c r="F739">
        <f>IF(COUNTIF($G$3:G739,G739)=1,F738+1,F738)</f>
        <v>72</v>
      </c>
      <c r="G739" t="str">
        <f t="shared" si="83"/>
        <v>E14</v>
      </c>
      <c r="I739" s="2" t="s">
        <v>223</v>
      </c>
      <c r="J739" s="2" t="s">
        <v>34</v>
      </c>
      <c r="K739" s="2" t="s">
        <v>15</v>
      </c>
      <c r="L739" s="2" t="s">
        <v>20</v>
      </c>
      <c r="M739" s="2" t="s">
        <v>8</v>
      </c>
      <c r="N739" s="3">
        <v>145</v>
      </c>
      <c r="Q739" t="str">
        <f t="shared" si="84"/>
        <v/>
      </c>
      <c r="R739" t="str">
        <f t="shared" si="85"/>
        <v/>
      </c>
      <c r="S739" t="str">
        <f t="shared" si="86"/>
        <v/>
      </c>
      <c r="T739" t="str">
        <f t="shared" si="87"/>
        <v>EC22</v>
      </c>
      <c r="U739" t="str">
        <f t="shared" si="88"/>
        <v/>
      </c>
    </row>
    <row r="740" spans="1:21" x14ac:dyDescent="0.35">
      <c r="A740">
        <f>IF(COUNTIF($L$3:L740,L740)=1,A739+1,A739)</f>
        <v>42</v>
      </c>
      <c r="B740">
        <f>IF(COUNTIF($K$3:K740,K740)=1,B739+1,B739)</f>
        <v>7</v>
      </c>
      <c r="C740">
        <f>IF(COUNTIF($J$3:J740,J740)=1,C739+1,C739)</f>
        <v>14</v>
      </c>
      <c r="D740">
        <f>IF(COUNTIF($E$3:E740,E740)=1,D739+1,D739)</f>
        <v>469</v>
      </c>
      <c r="E740" t="str">
        <f t="shared" si="82"/>
        <v>EH14</v>
      </c>
      <c r="F740">
        <f>IF(COUNTIF($G$3:G740,G740)=1,F739+1,F739)</f>
        <v>72</v>
      </c>
      <c r="G740" t="str">
        <f t="shared" si="83"/>
        <v>E14</v>
      </c>
      <c r="I740" s="4" t="s">
        <v>223</v>
      </c>
      <c r="J740" s="4" t="s">
        <v>34</v>
      </c>
      <c r="K740" s="4" t="s">
        <v>15</v>
      </c>
      <c r="L740" s="4" t="s">
        <v>20</v>
      </c>
      <c r="M740" s="4" t="s">
        <v>199</v>
      </c>
      <c r="N740" s="5">
        <v>165</v>
      </c>
      <c r="Q740" t="str">
        <f t="shared" si="84"/>
        <v/>
      </c>
      <c r="R740" t="str">
        <f t="shared" si="85"/>
        <v/>
      </c>
      <c r="S740" t="str">
        <f t="shared" si="86"/>
        <v/>
      </c>
      <c r="T740" t="str">
        <f t="shared" si="87"/>
        <v>ED22</v>
      </c>
      <c r="U740" t="str">
        <f t="shared" si="88"/>
        <v/>
      </c>
    </row>
    <row r="741" spans="1:21" x14ac:dyDescent="0.35">
      <c r="A741">
        <f>IF(COUNTIF($L$3:L741,L741)=1,A740+1,A740)</f>
        <v>42</v>
      </c>
      <c r="B741">
        <f>IF(COUNTIF($K$3:K741,K741)=1,B740+1,B740)</f>
        <v>7</v>
      </c>
      <c r="C741">
        <f>IF(COUNTIF($J$3:J741,J741)=1,C740+1,C740)</f>
        <v>14</v>
      </c>
      <c r="D741">
        <f>IF(COUNTIF($E$3:E741,E741)=1,D740+1,D740)</f>
        <v>470</v>
      </c>
      <c r="E741" t="str">
        <f t="shared" si="82"/>
        <v>EK14</v>
      </c>
      <c r="F741">
        <f>IF(COUNTIF($G$3:G741,G741)=1,F740+1,F740)</f>
        <v>72</v>
      </c>
      <c r="G741" t="str">
        <f t="shared" si="83"/>
        <v>E14</v>
      </c>
      <c r="I741" s="2" t="s">
        <v>223</v>
      </c>
      <c r="J741" s="2" t="s">
        <v>34</v>
      </c>
      <c r="K741" s="2" t="s">
        <v>15</v>
      </c>
      <c r="L741" s="2" t="s">
        <v>21</v>
      </c>
      <c r="M741" s="2" t="s">
        <v>200</v>
      </c>
      <c r="N741" s="3">
        <v>128</v>
      </c>
      <c r="Q741" t="str">
        <f t="shared" si="84"/>
        <v/>
      </c>
      <c r="R741" t="str">
        <f t="shared" si="85"/>
        <v/>
      </c>
      <c r="S741" t="str">
        <f t="shared" si="86"/>
        <v/>
      </c>
      <c r="T741" t="str">
        <f t="shared" si="87"/>
        <v>EE22</v>
      </c>
      <c r="U741" t="str">
        <f t="shared" si="88"/>
        <v/>
      </c>
    </row>
    <row r="742" spans="1:21" x14ac:dyDescent="0.35">
      <c r="A742">
        <f>IF(COUNTIF($L$3:L742,L742)=1,A741+1,A741)</f>
        <v>42</v>
      </c>
      <c r="B742">
        <f>IF(COUNTIF($K$3:K742,K742)=1,B741+1,B741)</f>
        <v>7</v>
      </c>
      <c r="C742">
        <f>IF(COUNTIF($J$3:J742,J742)=1,C741+1,C741)</f>
        <v>14</v>
      </c>
      <c r="D742">
        <f>IF(COUNTIF($E$3:E742,E742)=1,D741+1,D741)</f>
        <v>470</v>
      </c>
      <c r="E742" t="str">
        <f t="shared" si="82"/>
        <v>EK14</v>
      </c>
      <c r="F742">
        <f>IF(COUNTIF($G$3:G742,G742)=1,F741+1,F741)</f>
        <v>72</v>
      </c>
      <c r="G742" t="str">
        <f t="shared" si="83"/>
        <v>E14</v>
      </c>
      <c r="I742" s="4" t="s">
        <v>223</v>
      </c>
      <c r="J742" s="4" t="s">
        <v>34</v>
      </c>
      <c r="K742" s="4" t="s">
        <v>15</v>
      </c>
      <c r="L742" s="4" t="s">
        <v>21</v>
      </c>
      <c r="M742" s="4" t="s">
        <v>201</v>
      </c>
      <c r="N742" s="5">
        <v>5806</v>
      </c>
      <c r="Q742" t="str">
        <f t="shared" si="84"/>
        <v/>
      </c>
      <c r="R742" t="str">
        <f t="shared" si="85"/>
        <v/>
      </c>
      <c r="S742" t="str">
        <f t="shared" si="86"/>
        <v/>
      </c>
      <c r="T742" t="str">
        <f t="shared" si="87"/>
        <v>EF22</v>
      </c>
      <c r="U742" t="str">
        <f t="shared" si="88"/>
        <v/>
      </c>
    </row>
    <row r="743" spans="1:21" x14ac:dyDescent="0.35">
      <c r="A743">
        <f>IF(COUNTIF($L$3:L743,L743)=1,A742+1,A742)</f>
        <v>42</v>
      </c>
      <c r="B743">
        <f>IF(COUNTIF($K$3:K743,K743)=1,B742+1,B742)</f>
        <v>7</v>
      </c>
      <c r="C743">
        <f>IF(COUNTIF($J$3:J743,J743)=1,C742+1,C742)</f>
        <v>14</v>
      </c>
      <c r="D743">
        <f>IF(COUNTIF($E$3:E743,E743)=1,D742+1,D742)</f>
        <v>470</v>
      </c>
      <c r="E743" t="str">
        <f t="shared" si="82"/>
        <v>EK14</v>
      </c>
      <c r="F743">
        <f>IF(COUNTIF($G$3:G743,G743)=1,F742+1,F742)</f>
        <v>72</v>
      </c>
      <c r="G743" t="str">
        <f t="shared" si="83"/>
        <v>E14</v>
      </c>
      <c r="I743" s="2" t="s">
        <v>223</v>
      </c>
      <c r="J743" s="2" t="s">
        <v>34</v>
      </c>
      <c r="K743" s="2" t="s">
        <v>15</v>
      </c>
      <c r="L743" s="2" t="s">
        <v>21</v>
      </c>
      <c r="M743" s="2" t="s">
        <v>203</v>
      </c>
      <c r="N743" s="3">
        <v>66</v>
      </c>
      <c r="Q743" t="str">
        <f t="shared" si="84"/>
        <v/>
      </c>
      <c r="R743" t="str">
        <f t="shared" si="85"/>
        <v/>
      </c>
      <c r="S743" t="str">
        <f t="shared" si="86"/>
        <v/>
      </c>
      <c r="T743" t="str">
        <f t="shared" si="87"/>
        <v>EG22</v>
      </c>
      <c r="U743" t="str">
        <f t="shared" si="88"/>
        <v/>
      </c>
    </row>
    <row r="744" spans="1:21" x14ac:dyDescent="0.35">
      <c r="A744">
        <f>IF(COUNTIF($L$3:L744,L744)=1,A743+1,A743)</f>
        <v>42</v>
      </c>
      <c r="B744">
        <f>IF(COUNTIF($K$3:K744,K744)=1,B743+1,B743)</f>
        <v>7</v>
      </c>
      <c r="C744">
        <f>IF(COUNTIF($J$3:J744,J744)=1,C743+1,C743)</f>
        <v>14</v>
      </c>
      <c r="D744">
        <f>IF(COUNTIF($E$3:E744,E744)=1,D743+1,D743)</f>
        <v>470</v>
      </c>
      <c r="E744" t="str">
        <f t="shared" si="82"/>
        <v>EK14</v>
      </c>
      <c r="F744">
        <f>IF(COUNTIF($G$3:G744,G744)=1,F743+1,F743)</f>
        <v>72</v>
      </c>
      <c r="G744" t="str">
        <f t="shared" si="83"/>
        <v>E14</v>
      </c>
      <c r="I744" s="4" t="s">
        <v>223</v>
      </c>
      <c r="J744" s="4" t="s">
        <v>34</v>
      </c>
      <c r="K744" s="4" t="s">
        <v>15</v>
      </c>
      <c r="L744" s="4" t="s">
        <v>21</v>
      </c>
      <c r="M744" s="4" t="s">
        <v>204</v>
      </c>
      <c r="N744" s="5">
        <v>118</v>
      </c>
      <c r="Q744" t="str">
        <f t="shared" si="84"/>
        <v/>
      </c>
      <c r="R744" t="str">
        <f t="shared" si="85"/>
        <v/>
      </c>
      <c r="S744" t="str">
        <f t="shared" si="86"/>
        <v/>
      </c>
      <c r="T744" t="str">
        <f t="shared" si="87"/>
        <v>EH22</v>
      </c>
      <c r="U744" t="str">
        <f t="shared" si="88"/>
        <v/>
      </c>
    </row>
    <row r="745" spans="1:21" x14ac:dyDescent="0.35">
      <c r="A745">
        <f>IF(COUNTIF($L$3:L745,L745)=1,A744+1,A744)</f>
        <v>42</v>
      </c>
      <c r="B745">
        <f>IF(COUNTIF($K$3:K745,K745)=1,B744+1,B744)</f>
        <v>7</v>
      </c>
      <c r="C745">
        <f>IF(COUNTIF($J$3:J745,J745)=1,C744+1,C744)</f>
        <v>14</v>
      </c>
      <c r="D745">
        <f>IF(COUNTIF($E$3:E745,E745)=1,D744+1,D744)</f>
        <v>471</v>
      </c>
      <c r="E745" t="str">
        <f t="shared" si="82"/>
        <v>EL14</v>
      </c>
      <c r="F745">
        <f>IF(COUNTIF($G$3:G745,G745)=1,F744+1,F744)</f>
        <v>72</v>
      </c>
      <c r="G745" t="str">
        <f t="shared" si="83"/>
        <v>E14</v>
      </c>
      <c r="I745" s="2" t="s">
        <v>223</v>
      </c>
      <c r="J745" s="2" t="s">
        <v>34</v>
      </c>
      <c r="K745" s="2" t="s">
        <v>15</v>
      </c>
      <c r="L745" s="2" t="s">
        <v>22</v>
      </c>
      <c r="M745" s="2" t="s">
        <v>8</v>
      </c>
      <c r="N745" s="3">
        <v>100</v>
      </c>
      <c r="Q745" t="str">
        <f t="shared" si="84"/>
        <v/>
      </c>
      <c r="R745" t="str">
        <f t="shared" si="85"/>
        <v/>
      </c>
      <c r="S745" t="str">
        <f t="shared" si="86"/>
        <v/>
      </c>
      <c r="T745" t="str">
        <f t="shared" si="87"/>
        <v>EK22</v>
      </c>
      <c r="U745" t="str">
        <f t="shared" si="88"/>
        <v/>
      </c>
    </row>
    <row r="746" spans="1:21" x14ac:dyDescent="0.35">
      <c r="A746">
        <f>IF(COUNTIF($L$3:L746,L746)=1,A745+1,A745)</f>
        <v>42</v>
      </c>
      <c r="B746">
        <f>IF(COUNTIF($K$3:K746,K746)=1,B745+1,B745)</f>
        <v>7</v>
      </c>
      <c r="C746">
        <f>IF(COUNTIF($J$3:J746,J746)=1,C745+1,C745)</f>
        <v>14</v>
      </c>
      <c r="D746">
        <f>IF(COUNTIF($E$3:E746,E746)=1,D745+1,D745)</f>
        <v>471</v>
      </c>
      <c r="E746" t="str">
        <f t="shared" si="82"/>
        <v>EL14</v>
      </c>
      <c r="F746">
        <f>IF(COUNTIF($G$3:G746,G746)=1,F745+1,F745)</f>
        <v>72</v>
      </c>
      <c r="G746" t="str">
        <f t="shared" si="83"/>
        <v>E14</v>
      </c>
      <c r="I746" s="4" t="s">
        <v>223</v>
      </c>
      <c r="J746" s="4" t="s">
        <v>34</v>
      </c>
      <c r="K746" s="4" t="s">
        <v>15</v>
      </c>
      <c r="L746" s="4" t="s">
        <v>22</v>
      </c>
      <c r="M746" s="4" t="s">
        <v>205</v>
      </c>
      <c r="N746" s="5">
        <v>70</v>
      </c>
      <c r="Q746" t="str">
        <f t="shared" si="84"/>
        <v/>
      </c>
      <c r="R746" t="str">
        <f t="shared" si="85"/>
        <v/>
      </c>
      <c r="S746" t="str">
        <f t="shared" si="86"/>
        <v/>
      </c>
      <c r="T746" t="str">
        <f t="shared" si="87"/>
        <v>EL22</v>
      </c>
      <c r="U746" t="str">
        <f t="shared" si="88"/>
        <v/>
      </c>
    </row>
    <row r="747" spans="1:21" x14ac:dyDescent="0.35">
      <c r="A747">
        <f>IF(COUNTIF($L$3:L747,L747)=1,A746+1,A746)</f>
        <v>42</v>
      </c>
      <c r="B747">
        <f>IF(COUNTIF($K$3:K747,K747)=1,B746+1,B746)</f>
        <v>7</v>
      </c>
      <c r="C747">
        <f>IF(COUNTIF($J$3:J747,J747)=1,C746+1,C746)</f>
        <v>14</v>
      </c>
      <c r="D747">
        <f>IF(COUNTIF($E$3:E747,E747)=1,D746+1,D746)</f>
        <v>471</v>
      </c>
      <c r="E747" t="str">
        <f t="shared" si="82"/>
        <v>EL14</v>
      </c>
      <c r="F747">
        <f>IF(COUNTIF($G$3:G747,G747)=1,F746+1,F746)</f>
        <v>72</v>
      </c>
      <c r="G747" t="str">
        <f t="shared" si="83"/>
        <v>E14</v>
      </c>
      <c r="I747" s="2" t="s">
        <v>223</v>
      </c>
      <c r="J747" s="2" t="s">
        <v>34</v>
      </c>
      <c r="K747" s="2" t="s">
        <v>15</v>
      </c>
      <c r="L747" s="2" t="s">
        <v>22</v>
      </c>
      <c r="M747" s="2" t="s">
        <v>206</v>
      </c>
      <c r="N747" s="3">
        <v>85</v>
      </c>
      <c r="Q747" t="str">
        <f t="shared" si="84"/>
        <v/>
      </c>
      <c r="R747" t="str">
        <f t="shared" si="85"/>
        <v/>
      </c>
      <c r="S747" t="str">
        <f t="shared" si="86"/>
        <v/>
      </c>
      <c r="T747" t="str">
        <f t="shared" si="87"/>
        <v>EM22</v>
      </c>
      <c r="U747" t="str">
        <f t="shared" si="88"/>
        <v/>
      </c>
    </row>
    <row r="748" spans="1:21" x14ac:dyDescent="0.35">
      <c r="A748">
        <f>IF(COUNTIF($L$3:L748,L748)=1,A747+1,A747)</f>
        <v>42</v>
      </c>
      <c r="B748">
        <f>IF(COUNTIF($K$3:K748,K748)=1,B747+1,B747)</f>
        <v>7</v>
      </c>
      <c r="C748">
        <f>IF(COUNTIF($J$3:J748,J748)=1,C747+1,C747)</f>
        <v>14</v>
      </c>
      <c r="D748">
        <f>IF(COUNTIF($E$3:E748,E748)=1,D747+1,D747)</f>
        <v>471</v>
      </c>
      <c r="E748" t="str">
        <f t="shared" si="82"/>
        <v>EL14</v>
      </c>
      <c r="F748">
        <f>IF(COUNTIF($G$3:G748,G748)=1,F747+1,F747)</f>
        <v>72</v>
      </c>
      <c r="G748" t="str">
        <f t="shared" si="83"/>
        <v>E14</v>
      </c>
      <c r="I748" s="4" t="s">
        <v>223</v>
      </c>
      <c r="J748" s="4" t="s">
        <v>34</v>
      </c>
      <c r="K748" s="4" t="s">
        <v>15</v>
      </c>
      <c r="L748" s="4" t="s">
        <v>22</v>
      </c>
      <c r="M748" s="4" t="s">
        <v>207</v>
      </c>
      <c r="N748" s="5">
        <v>1266</v>
      </c>
      <c r="Q748" t="str">
        <f t="shared" si="84"/>
        <v/>
      </c>
      <c r="R748" t="str">
        <f t="shared" si="85"/>
        <v/>
      </c>
      <c r="S748" t="str">
        <f t="shared" si="86"/>
        <v/>
      </c>
      <c r="T748" t="str">
        <f t="shared" si="87"/>
        <v>EN22</v>
      </c>
      <c r="U748" t="str">
        <f t="shared" si="88"/>
        <v/>
      </c>
    </row>
    <row r="749" spans="1:21" x14ac:dyDescent="0.35">
      <c r="A749">
        <f>IF(COUNTIF($L$3:L749,L749)=1,A748+1,A748)</f>
        <v>42</v>
      </c>
      <c r="B749">
        <f>IF(COUNTIF($K$3:K749,K749)=1,B748+1,B748)</f>
        <v>7</v>
      </c>
      <c r="C749">
        <f>IF(COUNTIF($J$3:J749,J749)=1,C748+1,C748)</f>
        <v>14</v>
      </c>
      <c r="D749">
        <f>IF(COUNTIF($E$3:E749,E749)=1,D748+1,D748)</f>
        <v>471</v>
      </c>
      <c r="E749" t="str">
        <f t="shared" si="82"/>
        <v>EL14</v>
      </c>
      <c r="F749">
        <f>IF(COUNTIF($G$3:G749,G749)=1,F748+1,F748)</f>
        <v>72</v>
      </c>
      <c r="G749" t="str">
        <f t="shared" si="83"/>
        <v>E14</v>
      </c>
      <c r="I749" s="2" t="s">
        <v>223</v>
      </c>
      <c r="J749" s="2" t="s">
        <v>34</v>
      </c>
      <c r="K749" s="2" t="s">
        <v>15</v>
      </c>
      <c r="L749" s="2" t="s">
        <v>22</v>
      </c>
      <c r="M749" s="2" t="s">
        <v>209</v>
      </c>
      <c r="N749" s="3">
        <v>175</v>
      </c>
      <c r="Q749" t="str">
        <f t="shared" si="84"/>
        <v/>
      </c>
      <c r="R749" t="str">
        <f t="shared" si="85"/>
        <v/>
      </c>
      <c r="S749" t="str">
        <f t="shared" si="86"/>
        <v/>
      </c>
      <c r="T749" t="str">
        <f t="shared" si="87"/>
        <v>EP22</v>
      </c>
      <c r="U749" t="str">
        <f t="shared" si="88"/>
        <v/>
      </c>
    </row>
    <row r="750" spans="1:21" x14ac:dyDescent="0.35">
      <c r="A750">
        <f>IF(COUNTIF($L$3:L750,L750)=1,A749+1,A749)</f>
        <v>42</v>
      </c>
      <c r="B750">
        <f>IF(COUNTIF($K$3:K750,K750)=1,B749+1,B749)</f>
        <v>7</v>
      </c>
      <c r="C750">
        <f>IF(COUNTIF($J$3:J750,J750)=1,C749+1,C749)</f>
        <v>14</v>
      </c>
      <c r="D750">
        <f>IF(COUNTIF($E$3:E750,E750)=1,D749+1,D749)</f>
        <v>472</v>
      </c>
      <c r="E750" t="str">
        <f t="shared" si="82"/>
        <v>EM14</v>
      </c>
      <c r="F750">
        <f>IF(COUNTIF($G$3:G750,G750)=1,F749+1,F749)</f>
        <v>72</v>
      </c>
      <c r="G750" t="str">
        <f t="shared" si="83"/>
        <v>E14</v>
      </c>
      <c r="I750" s="4" t="s">
        <v>223</v>
      </c>
      <c r="J750" s="4" t="s">
        <v>34</v>
      </c>
      <c r="K750" s="4" t="s">
        <v>15</v>
      </c>
      <c r="L750" s="4" t="s">
        <v>106</v>
      </c>
      <c r="M750" s="4" t="s">
        <v>8</v>
      </c>
      <c r="N750" s="5">
        <v>3203</v>
      </c>
      <c r="Q750" t="str">
        <f t="shared" si="84"/>
        <v/>
      </c>
      <c r="R750" t="str">
        <f t="shared" si="85"/>
        <v/>
      </c>
      <c r="S750" t="str">
        <f t="shared" si="86"/>
        <v/>
      </c>
      <c r="T750" t="str">
        <f t="shared" si="87"/>
        <v>ER22</v>
      </c>
      <c r="U750" t="str">
        <f t="shared" si="88"/>
        <v/>
      </c>
    </row>
    <row r="751" spans="1:21" x14ac:dyDescent="0.35">
      <c r="A751">
        <f>IF(COUNTIF($L$3:L751,L751)=1,A750+1,A750)</f>
        <v>42</v>
      </c>
      <c r="B751">
        <f>IF(COUNTIF($K$3:K751,K751)=1,B750+1,B750)</f>
        <v>7</v>
      </c>
      <c r="C751">
        <f>IF(COUNTIF($J$3:J751,J751)=1,C750+1,C750)</f>
        <v>14</v>
      </c>
      <c r="D751">
        <f>IF(COUNTIF($E$3:E751,E751)=1,D750+1,D750)</f>
        <v>473</v>
      </c>
      <c r="E751" t="str">
        <f t="shared" si="82"/>
        <v>EN14</v>
      </c>
      <c r="F751">
        <f>IF(COUNTIF($G$3:G751,G751)=1,F750+1,F750)</f>
        <v>72</v>
      </c>
      <c r="G751" t="str">
        <f t="shared" si="83"/>
        <v>E14</v>
      </c>
      <c r="I751" s="2" t="s">
        <v>223</v>
      </c>
      <c r="J751" s="2" t="s">
        <v>34</v>
      </c>
      <c r="K751" s="2" t="s">
        <v>15</v>
      </c>
      <c r="L751" s="2" t="s">
        <v>23</v>
      </c>
      <c r="M751" s="2" t="s">
        <v>8</v>
      </c>
      <c r="N751" s="3">
        <v>1795</v>
      </c>
      <c r="Q751" t="str">
        <f t="shared" si="84"/>
        <v/>
      </c>
      <c r="R751" t="str">
        <f t="shared" si="85"/>
        <v/>
      </c>
      <c r="S751" t="str">
        <f t="shared" si="86"/>
        <v/>
      </c>
      <c r="T751" t="str">
        <f t="shared" si="87"/>
        <v>ES22</v>
      </c>
      <c r="U751" t="str">
        <f t="shared" si="88"/>
        <v/>
      </c>
    </row>
    <row r="752" spans="1:21" x14ac:dyDescent="0.35">
      <c r="A752">
        <f>IF(COUNTIF($L$3:L752,L752)=1,A751+1,A751)</f>
        <v>42</v>
      </c>
      <c r="B752">
        <f>IF(COUNTIF($K$3:K752,K752)=1,B751+1,B751)</f>
        <v>7</v>
      </c>
      <c r="C752">
        <f>IF(COUNTIF($J$3:J752,J752)=1,C751+1,C751)</f>
        <v>14</v>
      </c>
      <c r="D752">
        <f>IF(COUNTIF($E$3:E752,E752)=1,D751+1,D751)</f>
        <v>473</v>
      </c>
      <c r="E752" t="str">
        <f t="shared" si="82"/>
        <v>EN14</v>
      </c>
      <c r="F752">
        <f>IF(COUNTIF($G$3:G752,G752)=1,F751+1,F751)</f>
        <v>72</v>
      </c>
      <c r="G752" t="str">
        <f t="shared" si="83"/>
        <v>E14</v>
      </c>
      <c r="I752" s="4" t="s">
        <v>223</v>
      </c>
      <c r="J752" s="4" t="s">
        <v>34</v>
      </c>
      <c r="K752" s="4" t="s">
        <v>15</v>
      </c>
      <c r="L752" s="4" t="s">
        <v>23</v>
      </c>
      <c r="M752" s="4" t="s">
        <v>212</v>
      </c>
      <c r="N752" s="5">
        <v>42</v>
      </c>
      <c r="Q752" t="str">
        <f t="shared" si="84"/>
        <v/>
      </c>
      <c r="R752" t="str">
        <f t="shared" si="85"/>
        <v/>
      </c>
      <c r="S752" t="str">
        <f t="shared" si="86"/>
        <v/>
      </c>
      <c r="T752" t="str">
        <f t="shared" si="87"/>
        <v>EV22</v>
      </c>
      <c r="U752" t="str">
        <f t="shared" si="88"/>
        <v/>
      </c>
    </row>
    <row r="753" spans="1:21" x14ac:dyDescent="0.35">
      <c r="A753">
        <f>IF(COUNTIF($L$3:L753,L753)=1,A752+1,A752)</f>
        <v>42</v>
      </c>
      <c r="B753">
        <f>IF(COUNTIF($K$3:K753,K753)=1,B752+1,B752)</f>
        <v>7</v>
      </c>
      <c r="C753">
        <f>IF(COUNTIF($J$3:J753,J753)=1,C752+1,C752)</f>
        <v>14</v>
      </c>
      <c r="D753">
        <f>IF(COUNTIF($E$3:E753,E753)=1,D752+1,D752)</f>
        <v>473</v>
      </c>
      <c r="E753" t="str">
        <f t="shared" si="82"/>
        <v>EN14</v>
      </c>
      <c r="F753">
        <f>IF(COUNTIF($G$3:G753,G753)=1,F752+1,F752)</f>
        <v>72</v>
      </c>
      <c r="G753" t="str">
        <f t="shared" si="83"/>
        <v>E14</v>
      </c>
      <c r="I753" s="2" t="s">
        <v>223</v>
      </c>
      <c r="J753" s="2" t="s">
        <v>34</v>
      </c>
      <c r="K753" s="2" t="s">
        <v>15</v>
      </c>
      <c r="L753" s="2" t="s">
        <v>23</v>
      </c>
      <c r="M753" s="2" t="s">
        <v>213</v>
      </c>
      <c r="N753" s="3">
        <v>115</v>
      </c>
      <c r="Q753" t="str">
        <f t="shared" si="84"/>
        <v/>
      </c>
      <c r="R753" t="str">
        <f t="shared" si="85"/>
        <v/>
      </c>
      <c r="S753" t="str">
        <f t="shared" si="86"/>
        <v/>
      </c>
      <c r="T753" t="str">
        <f t="shared" si="87"/>
        <v>EW22</v>
      </c>
      <c r="U753" t="str">
        <f t="shared" si="88"/>
        <v/>
      </c>
    </row>
    <row r="754" spans="1:21" x14ac:dyDescent="0.35">
      <c r="A754">
        <f>IF(COUNTIF($L$3:L754,L754)=1,A753+1,A753)</f>
        <v>42</v>
      </c>
      <c r="B754">
        <f>IF(COUNTIF($K$3:K754,K754)=1,B753+1,B753)</f>
        <v>7</v>
      </c>
      <c r="C754">
        <f>IF(COUNTIF($J$3:J754,J754)=1,C753+1,C753)</f>
        <v>14</v>
      </c>
      <c r="D754">
        <f>IF(COUNTIF($E$3:E754,E754)=1,D753+1,D753)</f>
        <v>474</v>
      </c>
      <c r="E754" t="str">
        <f t="shared" si="82"/>
        <v>EP14</v>
      </c>
      <c r="F754">
        <f>IF(COUNTIF($G$3:G754,G754)=1,F753+1,F753)</f>
        <v>72</v>
      </c>
      <c r="G754" t="str">
        <f t="shared" si="83"/>
        <v>E14</v>
      </c>
      <c r="I754" s="4" t="s">
        <v>223</v>
      </c>
      <c r="J754" s="4" t="s">
        <v>34</v>
      </c>
      <c r="K754" s="4" t="s">
        <v>15</v>
      </c>
      <c r="L754" s="4" t="s">
        <v>24</v>
      </c>
      <c r="M754" s="4" t="s">
        <v>214</v>
      </c>
      <c r="N754" s="5">
        <v>25</v>
      </c>
      <c r="Q754" t="str">
        <f t="shared" si="84"/>
        <v/>
      </c>
      <c r="R754" t="str">
        <f t="shared" si="85"/>
        <v/>
      </c>
      <c r="S754" t="str">
        <f t="shared" si="86"/>
        <v/>
      </c>
      <c r="T754" t="str">
        <f t="shared" si="87"/>
        <v>EY22</v>
      </c>
      <c r="U754" t="str">
        <f t="shared" si="88"/>
        <v/>
      </c>
    </row>
    <row r="755" spans="1:21" x14ac:dyDescent="0.35">
      <c r="A755">
        <f>IF(COUNTIF($L$3:L755,L755)=1,A754+1,A754)</f>
        <v>42</v>
      </c>
      <c r="B755">
        <f>IF(COUNTIF($K$3:K755,K755)=1,B754+1,B754)</f>
        <v>7</v>
      </c>
      <c r="C755">
        <f>IF(COUNTIF($J$3:J755,J755)=1,C754+1,C754)</f>
        <v>14</v>
      </c>
      <c r="D755">
        <f>IF(COUNTIF($E$3:E755,E755)=1,D754+1,D754)</f>
        <v>474</v>
      </c>
      <c r="E755" t="str">
        <f t="shared" si="82"/>
        <v>EP14</v>
      </c>
      <c r="F755">
        <f>IF(COUNTIF($G$3:G755,G755)=1,F754+1,F754)</f>
        <v>72</v>
      </c>
      <c r="G755" t="str">
        <f t="shared" si="83"/>
        <v>E14</v>
      </c>
      <c r="I755" s="2" t="s">
        <v>223</v>
      </c>
      <c r="J755" s="2" t="s">
        <v>34</v>
      </c>
      <c r="K755" s="2" t="s">
        <v>15</v>
      </c>
      <c r="L755" s="2" t="s">
        <v>24</v>
      </c>
      <c r="M755" s="2" t="s">
        <v>216</v>
      </c>
      <c r="N755" s="3">
        <v>119</v>
      </c>
      <c r="Q755" t="str">
        <f t="shared" si="84"/>
        <v/>
      </c>
      <c r="R755" t="str">
        <f t="shared" si="85"/>
        <v/>
      </c>
      <c r="S755" t="str">
        <f t="shared" si="86"/>
        <v/>
      </c>
      <c r="T755" t="str">
        <f t="shared" si="87"/>
        <v>EZ22</v>
      </c>
      <c r="U755" t="str">
        <f t="shared" si="88"/>
        <v/>
      </c>
    </row>
    <row r="756" spans="1:21" x14ac:dyDescent="0.35">
      <c r="A756">
        <f>IF(COUNTIF($L$3:L756,L756)=1,A755+1,A755)</f>
        <v>42</v>
      </c>
      <c r="B756">
        <f>IF(COUNTIF($K$3:K756,K756)=1,B755+1,B755)</f>
        <v>7</v>
      </c>
      <c r="C756">
        <f>IF(COUNTIF($J$3:J756,J756)=1,C755+1,C755)</f>
        <v>14</v>
      </c>
      <c r="D756">
        <f>IF(COUNTIF($E$3:E756,E756)=1,D755+1,D755)</f>
        <v>475</v>
      </c>
      <c r="E756" t="str">
        <f t="shared" si="82"/>
        <v>ER14</v>
      </c>
      <c r="F756">
        <f>IF(COUNTIF($G$3:G756,G756)=1,F755+1,F755)</f>
        <v>72</v>
      </c>
      <c r="G756" t="str">
        <f t="shared" si="83"/>
        <v>E14</v>
      </c>
      <c r="I756" s="4" t="s">
        <v>223</v>
      </c>
      <c r="J756" s="4" t="s">
        <v>34</v>
      </c>
      <c r="K756" s="4" t="s">
        <v>15</v>
      </c>
      <c r="L756" s="4" t="s">
        <v>25</v>
      </c>
      <c r="M756" s="4" t="s">
        <v>8</v>
      </c>
      <c r="N756" s="5">
        <v>50</v>
      </c>
      <c r="Q756" t="str">
        <f t="shared" si="84"/>
        <v/>
      </c>
      <c r="R756" t="str">
        <f t="shared" si="85"/>
        <v/>
      </c>
      <c r="S756" t="str">
        <f t="shared" si="86"/>
        <v/>
      </c>
      <c r="T756" t="str">
        <f t="shared" si="87"/>
        <v>GA22</v>
      </c>
      <c r="U756" t="str">
        <f t="shared" si="88"/>
        <v/>
      </c>
    </row>
    <row r="757" spans="1:21" x14ac:dyDescent="0.35">
      <c r="A757">
        <f>IF(COUNTIF($L$3:L757,L757)=1,A756+1,A756)</f>
        <v>42</v>
      </c>
      <c r="B757">
        <f>IF(COUNTIF($K$3:K757,K757)=1,B756+1,B756)</f>
        <v>7</v>
      </c>
      <c r="C757">
        <f>IF(COUNTIF($J$3:J757,J757)=1,C756+1,C756)</f>
        <v>14</v>
      </c>
      <c r="D757">
        <f>IF(COUNTIF($E$3:E757,E757)=1,D756+1,D756)</f>
        <v>475</v>
      </c>
      <c r="E757" t="str">
        <f t="shared" si="82"/>
        <v>ER14</v>
      </c>
      <c r="F757">
        <f>IF(COUNTIF($G$3:G757,G757)=1,F756+1,F756)</f>
        <v>72</v>
      </c>
      <c r="G757" t="str">
        <f t="shared" si="83"/>
        <v>E14</v>
      </c>
      <c r="I757" s="2" t="s">
        <v>223</v>
      </c>
      <c r="J757" s="2" t="s">
        <v>34</v>
      </c>
      <c r="K757" s="2" t="s">
        <v>15</v>
      </c>
      <c r="L757" s="2" t="s">
        <v>25</v>
      </c>
      <c r="M757" s="2" t="s">
        <v>217</v>
      </c>
      <c r="N757" s="3">
        <v>93</v>
      </c>
      <c r="Q757" t="str">
        <f t="shared" si="84"/>
        <v/>
      </c>
      <c r="R757" t="str">
        <f t="shared" si="85"/>
        <v/>
      </c>
      <c r="S757" t="str">
        <f t="shared" si="86"/>
        <v/>
      </c>
      <c r="T757" t="str">
        <f t="shared" si="87"/>
        <v>GB22</v>
      </c>
      <c r="U757" t="str">
        <f t="shared" si="88"/>
        <v/>
      </c>
    </row>
    <row r="758" spans="1:21" x14ac:dyDescent="0.35">
      <c r="A758">
        <f>IF(COUNTIF($L$3:L758,L758)=1,A757+1,A757)</f>
        <v>42</v>
      </c>
      <c r="B758">
        <f>IF(COUNTIF($K$3:K758,K758)=1,B757+1,B757)</f>
        <v>7</v>
      </c>
      <c r="C758">
        <f>IF(COUNTIF($J$3:J758,J758)=1,C757+1,C757)</f>
        <v>14</v>
      </c>
      <c r="D758">
        <f>IF(COUNTIF($E$3:E758,E758)=1,D757+1,D757)</f>
        <v>475</v>
      </c>
      <c r="E758" t="str">
        <f t="shared" si="82"/>
        <v>ER14</v>
      </c>
      <c r="F758">
        <f>IF(COUNTIF($G$3:G758,G758)=1,F757+1,F757)</f>
        <v>72</v>
      </c>
      <c r="G758" t="str">
        <f t="shared" si="83"/>
        <v>E14</v>
      </c>
      <c r="I758" s="4" t="s">
        <v>223</v>
      </c>
      <c r="J758" s="4" t="s">
        <v>34</v>
      </c>
      <c r="K758" s="4" t="s">
        <v>15</v>
      </c>
      <c r="L758" s="4" t="s">
        <v>25</v>
      </c>
      <c r="M758" s="4" t="s">
        <v>218</v>
      </c>
      <c r="N758" s="5">
        <v>1250</v>
      </c>
      <c r="Q758" t="str">
        <f t="shared" si="84"/>
        <v/>
      </c>
      <c r="R758" t="str">
        <f t="shared" si="85"/>
        <v/>
      </c>
      <c r="S758" t="str">
        <f t="shared" si="86"/>
        <v/>
      </c>
      <c r="T758" t="str">
        <f t="shared" si="87"/>
        <v>GC22</v>
      </c>
      <c r="U758" t="str">
        <f t="shared" si="88"/>
        <v/>
      </c>
    </row>
    <row r="759" spans="1:21" x14ac:dyDescent="0.35">
      <c r="A759">
        <f>IF(COUNTIF($L$3:L759,L759)=1,A758+1,A758)</f>
        <v>42</v>
      </c>
      <c r="B759">
        <f>IF(COUNTIF($K$3:K759,K759)=1,B758+1,B758)</f>
        <v>7</v>
      </c>
      <c r="C759">
        <f>IF(COUNTIF($J$3:J759,J759)=1,C758+1,C758)</f>
        <v>14</v>
      </c>
      <c r="D759">
        <f>IF(COUNTIF($E$3:E759,E759)=1,D758+1,D758)</f>
        <v>475</v>
      </c>
      <c r="E759" t="str">
        <f t="shared" si="82"/>
        <v>ER14</v>
      </c>
      <c r="F759">
        <f>IF(COUNTIF($G$3:G759,G759)=1,F758+1,F758)</f>
        <v>72</v>
      </c>
      <c r="G759" t="str">
        <f t="shared" si="83"/>
        <v>E14</v>
      </c>
      <c r="I759" s="2" t="s">
        <v>223</v>
      </c>
      <c r="J759" s="2" t="s">
        <v>34</v>
      </c>
      <c r="K759" s="2" t="s">
        <v>15</v>
      </c>
      <c r="L759" s="2" t="s">
        <v>25</v>
      </c>
      <c r="M759" s="2" t="s">
        <v>219</v>
      </c>
      <c r="N759" s="3">
        <v>150</v>
      </c>
      <c r="Q759" t="str">
        <f t="shared" si="84"/>
        <v/>
      </c>
      <c r="R759" t="str">
        <f t="shared" si="85"/>
        <v/>
      </c>
      <c r="S759" t="str">
        <f t="shared" si="86"/>
        <v/>
      </c>
      <c r="T759" t="str">
        <f t="shared" si="87"/>
        <v>GD22</v>
      </c>
      <c r="U759" t="str">
        <f t="shared" si="88"/>
        <v/>
      </c>
    </row>
    <row r="760" spans="1:21" x14ac:dyDescent="0.35">
      <c r="A760">
        <f>IF(COUNTIF($L$3:L760,L760)=1,A759+1,A759)</f>
        <v>42</v>
      </c>
      <c r="B760">
        <f>IF(COUNTIF($K$3:K760,K760)=1,B759+1,B759)</f>
        <v>7</v>
      </c>
      <c r="C760">
        <f>IF(COUNTIF($J$3:J760,J760)=1,C759+1,C759)</f>
        <v>14</v>
      </c>
      <c r="D760">
        <f>IF(COUNTIF($E$3:E760,E760)=1,D759+1,D759)</f>
        <v>475</v>
      </c>
      <c r="E760" t="str">
        <f t="shared" si="82"/>
        <v>ER14</v>
      </c>
      <c r="F760">
        <f>IF(COUNTIF($G$3:G760,G760)=1,F759+1,F759)</f>
        <v>72</v>
      </c>
      <c r="G760" t="str">
        <f t="shared" si="83"/>
        <v>E14</v>
      </c>
      <c r="I760" s="4" t="s">
        <v>223</v>
      </c>
      <c r="J760" s="4" t="s">
        <v>34</v>
      </c>
      <c r="K760" s="4" t="s">
        <v>15</v>
      </c>
      <c r="L760" s="4" t="s">
        <v>25</v>
      </c>
      <c r="M760" s="4" t="s">
        <v>220</v>
      </c>
      <c r="N760" s="5">
        <v>16960</v>
      </c>
      <c r="Q760" t="str">
        <f t="shared" si="84"/>
        <v/>
      </c>
      <c r="R760" t="str">
        <f t="shared" si="85"/>
        <v/>
      </c>
      <c r="S760" t="str">
        <f t="shared" si="86"/>
        <v/>
      </c>
      <c r="T760" t="str">
        <f t="shared" si="87"/>
        <v>GF22</v>
      </c>
      <c r="U760" t="str">
        <f t="shared" si="88"/>
        <v/>
      </c>
    </row>
    <row r="761" spans="1:21" x14ac:dyDescent="0.35">
      <c r="A761">
        <f>IF(COUNTIF($L$3:L761,L761)=1,A760+1,A760)</f>
        <v>42</v>
      </c>
      <c r="B761">
        <f>IF(COUNTIF($K$3:K761,K761)=1,B760+1,B760)</f>
        <v>7</v>
      </c>
      <c r="C761">
        <f>IF(COUNTIF($J$3:J761,J761)=1,C760+1,C760)</f>
        <v>14</v>
      </c>
      <c r="D761">
        <f>IF(COUNTIF($E$3:E761,E761)=1,D760+1,D760)</f>
        <v>476</v>
      </c>
      <c r="E761" t="str">
        <f t="shared" si="82"/>
        <v>ES14</v>
      </c>
      <c r="F761">
        <f>IF(COUNTIF($G$3:G761,G761)=1,F760+1,F760)</f>
        <v>72</v>
      </c>
      <c r="G761" t="str">
        <f t="shared" si="83"/>
        <v>E14</v>
      </c>
      <c r="I761" s="2" t="s">
        <v>223</v>
      </c>
      <c r="J761" s="2" t="s">
        <v>34</v>
      </c>
      <c r="K761" s="2" t="s">
        <v>15</v>
      </c>
      <c r="L761" s="2" t="s">
        <v>164</v>
      </c>
      <c r="M761" s="2" t="s">
        <v>8</v>
      </c>
      <c r="N761" s="3">
        <v>315</v>
      </c>
      <c r="Q761" t="str">
        <f t="shared" si="84"/>
        <v/>
      </c>
      <c r="R761" t="str">
        <f t="shared" si="85"/>
        <v/>
      </c>
      <c r="S761" t="str">
        <f t="shared" si="86"/>
        <v/>
      </c>
      <c r="T761" t="str">
        <f t="shared" si="87"/>
        <v>GG22</v>
      </c>
      <c r="U761" t="str">
        <f t="shared" si="88"/>
        <v/>
      </c>
    </row>
    <row r="762" spans="1:21" x14ac:dyDescent="0.35">
      <c r="A762">
        <f>IF(COUNTIF($L$3:L762,L762)=1,A761+1,A761)</f>
        <v>42</v>
      </c>
      <c r="B762">
        <f>IF(COUNTIF($K$3:K762,K762)=1,B761+1,B761)</f>
        <v>7</v>
      </c>
      <c r="C762">
        <f>IF(COUNTIF($J$3:J762,J762)=1,C761+1,C761)</f>
        <v>14</v>
      </c>
      <c r="D762">
        <f>IF(COUNTIF($E$3:E762,E762)=1,D761+1,D761)</f>
        <v>477</v>
      </c>
      <c r="E762" t="str">
        <f t="shared" si="82"/>
        <v>EV14</v>
      </c>
      <c r="F762">
        <f>IF(COUNTIF($G$3:G762,G762)=1,F761+1,F761)</f>
        <v>72</v>
      </c>
      <c r="G762" t="str">
        <f t="shared" si="83"/>
        <v>E14</v>
      </c>
      <c r="I762" s="4" t="s">
        <v>223</v>
      </c>
      <c r="J762" s="4" t="s">
        <v>34</v>
      </c>
      <c r="K762" s="4" t="s">
        <v>15</v>
      </c>
      <c r="L762" s="4" t="s">
        <v>188</v>
      </c>
      <c r="M762" s="4" t="s">
        <v>8</v>
      </c>
      <c r="N762" s="5">
        <v>48</v>
      </c>
      <c r="Q762" t="str">
        <f t="shared" si="84"/>
        <v/>
      </c>
      <c r="R762" t="str">
        <f t="shared" si="85"/>
        <v/>
      </c>
      <c r="S762" t="str">
        <f t="shared" si="86"/>
        <v/>
      </c>
      <c r="T762" t="str">
        <f t="shared" si="87"/>
        <v>AA23</v>
      </c>
      <c r="U762" t="str">
        <f t="shared" si="88"/>
        <v/>
      </c>
    </row>
    <row r="763" spans="1:21" x14ac:dyDescent="0.35">
      <c r="A763">
        <f>IF(COUNTIF($L$3:L763,L763)=1,A762+1,A762)</f>
        <v>42</v>
      </c>
      <c r="B763">
        <f>IF(COUNTIF($K$3:K763,K763)=1,B762+1,B762)</f>
        <v>7</v>
      </c>
      <c r="C763">
        <f>IF(COUNTIF($J$3:J763,J763)=1,C762+1,C762)</f>
        <v>14</v>
      </c>
      <c r="D763">
        <f>IF(COUNTIF($E$3:E763,E763)=1,D762+1,D762)</f>
        <v>478</v>
      </c>
      <c r="E763" t="str">
        <f t="shared" si="82"/>
        <v>EY14</v>
      </c>
      <c r="F763">
        <f>IF(COUNTIF($G$3:G763,G763)=1,F762+1,F762)</f>
        <v>72</v>
      </c>
      <c r="G763" t="str">
        <f t="shared" si="83"/>
        <v>E14</v>
      </c>
      <c r="I763" s="2" t="s">
        <v>223</v>
      </c>
      <c r="J763" s="2" t="s">
        <v>34</v>
      </c>
      <c r="K763" s="2" t="s">
        <v>15</v>
      </c>
      <c r="L763" s="2" t="s">
        <v>107</v>
      </c>
      <c r="M763" s="2" t="s">
        <v>8</v>
      </c>
      <c r="N763" s="3">
        <v>25</v>
      </c>
      <c r="Q763" t="str">
        <f t="shared" si="84"/>
        <v/>
      </c>
      <c r="R763" t="str">
        <f t="shared" si="85"/>
        <v/>
      </c>
      <c r="S763" t="str">
        <f t="shared" si="86"/>
        <v/>
      </c>
      <c r="T763" t="str">
        <f t="shared" si="87"/>
        <v>AC23</v>
      </c>
      <c r="U763" t="str">
        <f t="shared" si="88"/>
        <v/>
      </c>
    </row>
    <row r="764" spans="1:21" x14ac:dyDescent="0.35">
      <c r="A764">
        <f>IF(COUNTIF($L$3:L764,L764)=1,A763+1,A763)</f>
        <v>42</v>
      </c>
      <c r="B764">
        <f>IF(COUNTIF($K$3:K764,K764)=1,B763+1,B763)</f>
        <v>7</v>
      </c>
      <c r="C764">
        <f>IF(COUNTIF($J$3:J764,J764)=1,C763+1,C763)</f>
        <v>14</v>
      </c>
      <c r="D764">
        <f>IF(COUNTIF($E$3:E764,E764)=1,D763+1,D763)</f>
        <v>479</v>
      </c>
      <c r="E764" t="str">
        <f t="shared" si="82"/>
        <v>EZ14</v>
      </c>
      <c r="F764">
        <f>IF(COUNTIF($G$3:G764,G764)=1,F763+1,F763)</f>
        <v>72</v>
      </c>
      <c r="G764" t="str">
        <f t="shared" si="83"/>
        <v>E14</v>
      </c>
      <c r="I764" s="4" t="s">
        <v>223</v>
      </c>
      <c r="J764" s="4" t="s">
        <v>34</v>
      </c>
      <c r="K764" s="4" t="s">
        <v>15</v>
      </c>
      <c r="L764" s="4" t="s">
        <v>108</v>
      </c>
      <c r="M764" s="4" t="s">
        <v>8</v>
      </c>
      <c r="N764" s="5">
        <v>175</v>
      </c>
      <c r="Q764" t="str">
        <f t="shared" si="84"/>
        <v/>
      </c>
      <c r="R764" t="str">
        <f t="shared" si="85"/>
        <v/>
      </c>
      <c r="S764" t="str">
        <f t="shared" si="86"/>
        <v/>
      </c>
      <c r="T764" t="str">
        <f t="shared" si="87"/>
        <v>AE23</v>
      </c>
      <c r="U764" t="str">
        <f t="shared" si="88"/>
        <v/>
      </c>
    </row>
    <row r="765" spans="1:21" x14ac:dyDescent="0.35">
      <c r="A765">
        <f>IF(COUNTIF($L$3:L765,L765)=1,A764+1,A764)</f>
        <v>42</v>
      </c>
      <c r="B765">
        <f>IF(COUNTIF($K$3:K765,K765)=1,B764+1,B764)</f>
        <v>7</v>
      </c>
      <c r="C765">
        <f>IF(COUNTIF($J$3:J765,J765)=1,C764+1,C764)</f>
        <v>14</v>
      </c>
      <c r="D765">
        <f>IF(COUNTIF($E$3:E765,E765)=1,D764+1,D764)</f>
        <v>480</v>
      </c>
      <c r="E765" t="str">
        <f t="shared" si="82"/>
        <v>GA14</v>
      </c>
      <c r="F765">
        <f>IF(COUNTIF($G$3:G765,G765)=1,F764+1,F764)</f>
        <v>73</v>
      </c>
      <c r="G765" t="str">
        <f t="shared" si="83"/>
        <v>G14</v>
      </c>
      <c r="I765" s="2" t="s">
        <v>223</v>
      </c>
      <c r="J765" s="2" t="s">
        <v>34</v>
      </c>
      <c r="K765" s="2" t="s">
        <v>26</v>
      </c>
      <c r="L765" s="2" t="s">
        <v>27</v>
      </c>
      <c r="M765" s="2" t="s">
        <v>8</v>
      </c>
      <c r="N765" s="3">
        <v>850</v>
      </c>
      <c r="Q765" t="str">
        <f t="shared" si="84"/>
        <v/>
      </c>
      <c r="R765" t="str">
        <f t="shared" si="85"/>
        <v/>
      </c>
      <c r="S765" t="str">
        <f t="shared" si="86"/>
        <v/>
      </c>
      <c r="T765" t="str">
        <f t="shared" si="87"/>
        <v>AU23</v>
      </c>
      <c r="U765" t="str">
        <f t="shared" si="88"/>
        <v/>
      </c>
    </row>
    <row r="766" spans="1:21" x14ac:dyDescent="0.35">
      <c r="A766">
        <f>IF(COUNTIF($L$3:L766,L766)=1,A765+1,A765)</f>
        <v>42</v>
      </c>
      <c r="B766">
        <f>IF(COUNTIF($K$3:K766,K766)=1,B765+1,B765)</f>
        <v>7</v>
      </c>
      <c r="C766">
        <f>IF(COUNTIF($J$3:J766,J766)=1,C765+1,C765)</f>
        <v>14</v>
      </c>
      <c r="D766">
        <f>IF(COUNTIF($E$3:E766,E766)=1,D765+1,D765)</f>
        <v>481</v>
      </c>
      <c r="E766" t="str">
        <f t="shared" si="82"/>
        <v>GB14</v>
      </c>
      <c r="F766">
        <f>IF(COUNTIF($G$3:G766,G766)=1,F765+1,F765)</f>
        <v>73</v>
      </c>
      <c r="G766" t="str">
        <f t="shared" si="83"/>
        <v>G14</v>
      </c>
      <c r="I766" s="4" t="s">
        <v>223</v>
      </c>
      <c r="J766" s="4" t="s">
        <v>34</v>
      </c>
      <c r="K766" s="4" t="s">
        <v>26</v>
      </c>
      <c r="L766" s="4" t="s">
        <v>165</v>
      </c>
      <c r="M766" s="4" t="s">
        <v>8</v>
      </c>
      <c r="N766" s="5">
        <v>150</v>
      </c>
      <c r="Q766" t="str">
        <f t="shared" si="84"/>
        <v/>
      </c>
      <c r="R766" t="str">
        <f t="shared" si="85"/>
        <v/>
      </c>
      <c r="S766" t="str">
        <f t="shared" si="86"/>
        <v/>
      </c>
      <c r="T766" t="str">
        <f t="shared" si="87"/>
        <v>BA23</v>
      </c>
      <c r="U766" t="str">
        <f t="shared" si="88"/>
        <v/>
      </c>
    </row>
    <row r="767" spans="1:21" x14ac:dyDescent="0.35">
      <c r="A767">
        <f>IF(COUNTIF($L$3:L767,L767)=1,A766+1,A766)</f>
        <v>42</v>
      </c>
      <c r="B767">
        <f>IF(COUNTIF($K$3:K767,K767)=1,B766+1,B766)</f>
        <v>7</v>
      </c>
      <c r="C767">
        <f>IF(COUNTIF($J$3:J767,J767)=1,C766+1,C766)</f>
        <v>14</v>
      </c>
      <c r="D767">
        <f>IF(COUNTIF($E$3:E767,E767)=1,D766+1,D766)</f>
        <v>482</v>
      </c>
      <c r="E767" t="str">
        <f t="shared" si="82"/>
        <v>GC14</v>
      </c>
      <c r="F767">
        <f>IF(COUNTIF($G$3:G767,G767)=1,F766+1,F766)</f>
        <v>73</v>
      </c>
      <c r="G767" t="str">
        <f t="shared" si="83"/>
        <v>G14</v>
      </c>
      <c r="I767" s="2" t="s">
        <v>223</v>
      </c>
      <c r="J767" s="2" t="s">
        <v>34</v>
      </c>
      <c r="K767" s="2" t="s">
        <v>26</v>
      </c>
      <c r="L767" s="2" t="s">
        <v>28</v>
      </c>
      <c r="M767" s="2" t="s">
        <v>8</v>
      </c>
      <c r="N767" s="3">
        <v>925</v>
      </c>
      <c r="Q767" t="str">
        <f t="shared" si="84"/>
        <v/>
      </c>
      <c r="R767" t="str">
        <f t="shared" si="85"/>
        <v/>
      </c>
      <c r="S767" t="str">
        <f t="shared" si="86"/>
        <v/>
      </c>
      <c r="T767" t="str">
        <f t="shared" si="87"/>
        <v>BB23</v>
      </c>
      <c r="U767" t="str">
        <f t="shared" si="88"/>
        <v/>
      </c>
    </row>
    <row r="768" spans="1:21" x14ac:dyDescent="0.35">
      <c r="A768">
        <f>IF(COUNTIF($L$3:L768,L768)=1,A767+1,A767)</f>
        <v>42</v>
      </c>
      <c r="B768">
        <f>IF(COUNTIF($K$3:K768,K768)=1,B767+1,B767)</f>
        <v>7</v>
      </c>
      <c r="C768">
        <f>IF(COUNTIF($J$3:J768,J768)=1,C767+1,C767)</f>
        <v>14</v>
      </c>
      <c r="D768">
        <f>IF(COUNTIF($E$3:E768,E768)=1,D767+1,D767)</f>
        <v>483</v>
      </c>
      <c r="E768" t="str">
        <f t="shared" si="82"/>
        <v>GD14</v>
      </c>
      <c r="F768">
        <f>IF(COUNTIF($G$3:G768,G768)=1,F767+1,F767)</f>
        <v>73</v>
      </c>
      <c r="G768" t="str">
        <f t="shared" si="83"/>
        <v>G14</v>
      </c>
      <c r="I768" s="4" t="s">
        <v>223</v>
      </c>
      <c r="J768" s="4" t="s">
        <v>34</v>
      </c>
      <c r="K768" s="4" t="s">
        <v>26</v>
      </c>
      <c r="L768" s="4" t="s">
        <v>29</v>
      </c>
      <c r="M768" s="4" t="s">
        <v>8</v>
      </c>
      <c r="N768" s="5">
        <v>225</v>
      </c>
      <c r="Q768" t="str">
        <f t="shared" si="84"/>
        <v/>
      </c>
      <c r="R768" t="str">
        <f t="shared" si="85"/>
        <v/>
      </c>
      <c r="S768" t="str">
        <f t="shared" si="86"/>
        <v/>
      </c>
      <c r="T768" t="str">
        <f t="shared" si="87"/>
        <v>BC23</v>
      </c>
      <c r="U768" t="str">
        <f t="shared" si="88"/>
        <v/>
      </c>
    </row>
    <row r="769" spans="1:21" x14ac:dyDescent="0.35">
      <c r="A769">
        <f>IF(COUNTIF($L$3:L769,L769)=1,A768+1,A768)</f>
        <v>42</v>
      </c>
      <c r="B769">
        <f>IF(COUNTIF($K$3:K769,K769)=1,B768+1,B768)</f>
        <v>7</v>
      </c>
      <c r="C769">
        <f>IF(COUNTIF($J$3:J769,J769)=1,C768+1,C768)</f>
        <v>14</v>
      </c>
      <c r="D769">
        <f>IF(COUNTIF($E$3:E769,E769)=1,D768+1,D768)</f>
        <v>484</v>
      </c>
      <c r="E769" t="str">
        <f t="shared" si="82"/>
        <v>GF14</v>
      </c>
      <c r="F769">
        <f>IF(COUNTIF($G$3:G769,G769)=1,F768+1,F768)</f>
        <v>73</v>
      </c>
      <c r="G769" t="str">
        <f t="shared" si="83"/>
        <v>G14</v>
      </c>
      <c r="I769" s="2" t="s">
        <v>223</v>
      </c>
      <c r="J769" s="2" t="s">
        <v>34</v>
      </c>
      <c r="K769" s="2" t="s">
        <v>26</v>
      </c>
      <c r="L769" s="2" t="s">
        <v>167</v>
      </c>
      <c r="M769" s="2" t="s">
        <v>8</v>
      </c>
      <c r="N769" s="3">
        <v>550</v>
      </c>
      <c r="Q769" t="str">
        <f t="shared" si="84"/>
        <v/>
      </c>
      <c r="R769" t="str">
        <f t="shared" si="85"/>
        <v/>
      </c>
      <c r="S769" t="str">
        <f t="shared" si="86"/>
        <v/>
      </c>
      <c r="T769" t="str">
        <f t="shared" si="87"/>
        <v>BD23</v>
      </c>
      <c r="U769" t="str">
        <f t="shared" si="88"/>
        <v/>
      </c>
    </row>
    <row r="770" spans="1:21" x14ac:dyDescent="0.35">
      <c r="A770">
        <f>IF(COUNTIF($L$3:L770,L770)=1,A769+1,A769)</f>
        <v>42</v>
      </c>
      <c r="B770">
        <f>IF(COUNTIF($K$3:K770,K770)=1,B769+1,B769)</f>
        <v>7</v>
      </c>
      <c r="C770">
        <f>IF(COUNTIF($J$3:J770,J770)=1,C769+1,C769)</f>
        <v>14</v>
      </c>
      <c r="D770">
        <f>IF(COUNTIF($E$3:E770,E770)=1,D769+1,D769)</f>
        <v>485</v>
      </c>
      <c r="E770" t="str">
        <f t="shared" si="82"/>
        <v>GG14</v>
      </c>
      <c r="F770">
        <f>IF(COUNTIF($G$3:G770,G770)=1,F769+1,F769)</f>
        <v>73</v>
      </c>
      <c r="G770" t="str">
        <f t="shared" si="83"/>
        <v>G14</v>
      </c>
      <c r="I770" s="4" t="s">
        <v>223</v>
      </c>
      <c r="J770" s="4" t="s">
        <v>34</v>
      </c>
      <c r="K770" s="4" t="s">
        <v>26</v>
      </c>
      <c r="L770" s="4" t="s">
        <v>169</v>
      </c>
      <c r="M770" s="4" t="s">
        <v>8</v>
      </c>
      <c r="N770" s="5">
        <v>300</v>
      </c>
      <c r="Q770" t="str">
        <f t="shared" si="84"/>
        <v/>
      </c>
      <c r="R770" t="str">
        <f t="shared" si="85"/>
        <v/>
      </c>
      <c r="S770" t="str">
        <f t="shared" si="86"/>
        <v/>
      </c>
      <c r="T770" t="str">
        <f t="shared" si="87"/>
        <v>BH23</v>
      </c>
      <c r="U770" t="str">
        <f t="shared" si="88"/>
        <v/>
      </c>
    </row>
    <row r="771" spans="1:21" x14ac:dyDescent="0.35">
      <c r="A771">
        <f>IF(COUNTIF($L$3:L771,L771)=1,A770+1,A770)</f>
        <v>42</v>
      </c>
      <c r="B771">
        <f>IF(COUNTIF($K$3:K771,K771)=1,B770+1,B770)</f>
        <v>7</v>
      </c>
      <c r="C771">
        <f>IF(COUNTIF($J$3:J771,J771)=1,C770+1,C770)</f>
        <v>15</v>
      </c>
      <c r="D771">
        <f>IF(COUNTIF($E$3:E771,E771)=1,D770+1,D770)</f>
        <v>486</v>
      </c>
      <c r="E771" t="str">
        <f t="shared" si="82"/>
        <v>AA15</v>
      </c>
      <c r="F771">
        <f>IF(COUNTIF($G$3:G771,G771)=1,F770+1,F770)</f>
        <v>74</v>
      </c>
      <c r="G771" t="str">
        <f t="shared" si="83"/>
        <v>A15</v>
      </c>
      <c r="I771" s="2" t="s">
        <v>223</v>
      </c>
      <c r="J771" s="2" t="s">
        <v>35</v>
      </c>
      <c r="K771" s="2" t="s">
        <v>5</v>
      </c>
      <c r="L771" s="2" t="s">
        <v>153</v>
      </c>
      <c r="M771" s="2" t="s">
        <v>8</v>
      </c>
      <c r="N771" s="3">
        <v>66708</v>
      </c>
      <c r="Q771" t="str">
        <f t="shared" si="84"/>
        <v/>
      </c>
      <c r="R771" t="str">
        <f t="shared" si="85"/>
        <v/>
      </c>
      <c r="S771" t="str">
        <f t="shared" si="86"/>
        <v/>
      </c>
      <c r="T771" t="str">
        <f t="shared" si="87"/>
        <v>C 23</v>
      </c>
      <c r="U771" t="str">
        <f t="shared" si="88"/>
        <v/>
      </c>
    </row>
    <row r="772" spans="1:21" x14ac:dyDescent="0.35">
      <c r="A772">
        <f>IF(COUNTIF($L$3:L772,L772)=1,A771+1,A771)</f>
        <v>42</v>
      </c>
      <c r="B772">
        <f>IF(COUNTIF($K$3:K772,K772)=1,B771+1,B771)</f>
        <v>7</v>
      </c>
      <c r="C772">
        <f>IF(COUNTIF($J$3:J772,J772)=1,C771+1,C771)</f>
        <v>15</v>
      </c>
      <c r="D772">
        <f>IF(COUNTIF($E$3:E772,E772)=1,D771+1,D771)</f>
        <v>487</v>
      </c>
      <c r="E772" t="str">
        <f t="shared" ref="E772:E835" si="89">TRIM(CONCATENATE(L772,J772))</f>
        <v>AC15</v>
      </c>
      <c r="F772">
        <f>IF(COUNTIF($G$3:G772,G772)=1,F771+1,F771)</f>
        <v>74</v>
      </c>
      <c r="G772" t="str">
        <f t="shared" ref="G772:G835" si="90">TRIM(CONCATENATE(K772,J772))</f>
        <v>A15</v>
      </c>
      <c r="I772" s="4" t="s">
        <v>223</v>
      </c>
      <c r="J772" s="4" t="s">
        <v>35</v>
      </c>
      <c r="K772" s="4" t="s">
        <v>5</v>
      </c>
      <c r="L772" s="4" t="s">
        <v>7</v>
      </c>
      <c r="M772" s="4" t="s">
        <v>8</v>
      </c>
      <c r="N772" s="5">
        <v>27385</v>
      </c>
      <c r="Q772" t="str">
        <f t="shared" ref="Q772:Q835" si="91">IFERROR(VLOOKUP(ROW()-2,$B$2:$L$5000,10,FALSE),"")</f>
        <v/>
      </c>
      <c r="R772" t="str">
        <f t="shared" ref="R772:R835" si="92">IFERROR(VLOOKUP(ROW()-2,$A$2:$L$5000,12,FALSE),"")</f>
        <v/>
      </c>
      <c r="S772" t="str">
        <f t="shared" ref="S772:S835" si="93">IFERROR(VLOOKUP(ROW()-2,$C$2:$J$5000,8,FALSE),"")</f>
        <v/>
      </c>
      <c r="T772" t="str">
        <f t="shared" ref="T772:T835" si="94">IFERROR(VLOOKUP(ROW()-2,$D$2:$E$5000,2,FALSE),"")</f>
        <v>EA23</v>
      </c>
      <c r="U772" t="str">
        <f t="shared" ref="U772:U835" si="95">IFERROR(VLOOKUP(ROW()-2,$F$2:$G$5000,2,FALSE),"")</f>
        <v/>
      </c>
    </row>
    <row r="773" spans="1:21" x14ac:dyDescent="0.35">
      <c r="A773">
        <f>IF(COUNTIF($L$3:L773,L773)=1,A772+1,A772)</f>
        <v>42</v>
      </c>
      <c r="B773">
        <f>IF(COUNTIF($K$3:K773,K773)=1,B772+1,B772)</f>
        <v>7</v>
      </c>
      <c r="C773">
        <f>IF(COUNTIF($J$3:J773,J773)=1,C772+1,C772)</f>
        <v>15</v>
      </c>
      <c r="D773">
        <f>IF(COUNTIF($E$3:E773,E773)=1,D772+1,D772)</f>
        <v>488</v>
      </c>
      <c r="E773" t="str">
        <f t="shared" si="89"/>
        <v>AE15</v>
      </c>
      <c r="F773">
        <f>IF(COUNTIF($G$3:G773,G773)=1,F772+1,F772)</f>
        <v>74</v>
      </c>
      <c r="G773" t="str">
        <f t="shared" si="90"/>
        <v>A15</v>
      </c>
      <c r="I773" s="2" t="s">
        <v>223</v>
      </c>
      <c r="J773" s="2" t="s">
        <v>35</v>
      </c>
      <c r="K773" s="2" t="s">
        <v>5</v>
      </c>
      <c r="L773" s="2" t="s">
        <v>126</v>
      </c>
      <c r="M773" s="2" t="s">
        <v>8</v>
      </c>
      <c r="N773" s="3">
        <v>810</v>
      </c>
      <c r="Q773" t="str">
        <f t="shared" si="91"/>
        <v/>
      </c>
      <c r="R773" t="str">
        <f t="shared" si="92"/>
        <v/>
      </c>
      <c r="S773" t="str">
        <f t="shared" si="93"/>
        <v/>
      </c>
      <c r="T773" t="str">
        <f t="shared" si="94"/>
        <v>EB23</v>
      </c>
      <c r="U773" t="str">
        <f t="shared" si="95"/>
        <v/>
      </c>
    </row>
    <row r="774" spans="1:21" x14ac:dyDescent="0.35">
      <c r="A774">
        <f>IF(COUNTIF($L$3:L774,L774)=1,A773+1,A773)</f>
        <v>42</v>
      </c>
      <c r="B774">
        <f>IF(COUNTIF($K$3:K774,K774)=1,B773+1,B773)</f>
        <v>7</v>
      </c>
      <c r="C774">
        <f>IF(COUNTIF($J$3:J774,J774)=1,C773+1,C773)</f>
        <v>15</v>
      </c>
      <c r="D774">
        <f>IF(COUNTIF($E$3:E774,E774)=1,D773+1,D773)</f>
        <v>489</v>
      </c>
      <c r="E774" t="str">
        <f t="shared" si="89"/>
        <v>AU15</v>
      </c>
      <c r="F774">
        <f>IF(COUNTIF($G$3:G774,G774)=1,F773+1,F773)</f>
        <v>74</v>
      </c>
      <c r="G774" t="str">
        <f t="shared" si="90"/>
        <v>A15</v>
      </c>
      <c r="I774" s="4" t="s">
        <v>223</v>
      </c>
      <c r="J774" s="4" t="s">
        <v>35</v>
      </c>
      <c r="K774" s="4" t="s">
        <v>5</v>
      </c>
      <c r="L774" s="4" t="s">
        <v>157</v>
      </c>
      <c r="M774" s="4" t="s">
        <v>8</v>
      </c>
      <c r="N774" s="5">
        <v>5500</v>
      </c>
      <c r="Q774" t="str">
        <f t="shared" si="91"/>
        <v/>
      </c>
      <c r="R774" t="str">
        <f t="shared" si="92"/>
        <v/>
      </c>
      <c r="S774" t="str">
        <f t="shared" si="93"/>
        <v/>
      </c>
      <c r="T774" t="str">
        <f t="shared" si="94"/>
        <v>EC23</v>
      </c>
      <c r="U774" t="str">
        <f t="shared" si="95"/>
        <v/>
      </c>
    </row>
    <row r="775" spans="1:21" x14ac:dyDescent="0.35">
      <c r="A775">
        <f>IF(COUNTIF($L$3:L775,L775)=1,A774+1,A774)</f>
        <v>42</v>
      </c>
      <c r="B775">
        <f>IF(COUNTIF($K$3:K775,K775)=1,B774+1,B774)</f>
        <v>7</v>
      </c>
      <c r="C775">
        <f>IF(COUNTIF($J$3:J775,J775)=1,C774+1,C774)</f>
        <v>15</v>
      </c>
      <c r="D775">
        <f>IF(COUNTIF($E$3:E775,E775)=1,D774+1,D774)</f>
        <v>490</v>
      </c>
      <c r="E775" t="str">
        <f t="shared" si="89"/>
        <v>BA15</v>
      </c>
      <c r="F775">
        <f>IF(COUNTIF($G$3:G775,G775)=1,F774+1,F774)</f>
        <v>75</v>
      </c>
      <c r="G775" t="str">
        <f t="shared" si="90"/>
        <v>B15</v>
      </c>
      <c r="I775" s="2" t="s">
        <v>223</v>
      </c>
      <c r="J775" s="2" t="s">
        <v>35</v>
      </c>
      <c r="K775" s="2" t="s">
        <v>9</v>
      </c>
      <c r="L775" s="2" t="s">
        <v>10</v>
      </c>
      <c r="M775" s="2" t="s">
        <v>8</v>
      </c>
      <c r="N775" s="3">
        <v>5885</v>
      </c>
      <c r="Q775" t="str">
        <f t="shared" si="91"/>
        <v/>
      </c>
      <c r="R775" t="str">
        <f t="shared" si="92"/>
        <v/>
      </c>
      <c r="S775" t="str">
        <f t="shared" si="93"/>
        <v/>
      </c>
      <c r="T775" t="str">
        <f t="shared" si="94"/>
        <v>ED23</v>
      </c>
      <c r="U775" t="str">
        <f t="shared" si="95"/>
        <v/>
      </c>
    </row>
    <row r="776" spans="1:21" x14ac:dyDescent="0.35">
      <c r="A776">
        <f>IF(COUNTIF($L$3:L776,L776)=1,A775+1,A775)</f>
        <v>42</v>
      </c>
      <c r="B776">
        <f>IF(COUNTIF($K$3:K776,K776)=1,B775+1,B775)</f>
        <v>7</v>
      </c>
      <c r="C776">
        <f>IF(COUNTIF($J$3:J776,J776)=1,C775+1,C775)</f>
        <v>15</v>
      </c>
      <c r="D776">
        <f>IF(COUNTIF($E$3:E776,E776)=1,D775+1,D775)</f>
        <v>491</v>
      </c>
      <c r="E776" t="str">
        <f t="shared" si="89"/>
        <v>BB15</v>
      </c>
      <c r="F776">
        <f>IF(COUNTIF($G$3:G776,G776)=1,F775+1,F775)</f>
        <v>75</v>
      </c>
      <c r="G776" t="str">
        <f t="shared" si="90"/>
        <v>B15</v>
      </c>
      <c r="I776" s="4" t="s">
        <v>223</v>
      </c>
      <c r="J776" s="4" t="s">
        <v>35</v>
      </c>
      <c r="K776" s="4" t="s">
        <v>9</v>
      </c>
      <c r="L776" s="4" t="s">
        <v>11</v>
      </c>
      <c r="M776" s="4" t="s">
        <v>8</v>
      </c>
      <c r="N776" s="5">
        <v>9041</v>
      </c>
      <c r="Q776" t="str">
        <f t="shared" si="91"/>
        <v/>
      </c>
      <c r="R776" t="str">
        <f t="shared" si="92"/>
        <v/>
      </c>
      <c r="S776" t="str">
        <f t="shared" si="93"/>
        <v/>
      </c>
      <c r="T776" t="str">
        <f t="shared" si="94"/>
        <v>EE23</v>
      </c>
      <c r="U776" t="str">
        <f t="shared" si="95"/>
        <v/>
      </c>
    </row>
    <row r="777" spans="1:21" x14ac:dyDescent="0.35">
      <c r="A777">
        <f>IF(COUNTIF($L$3:L777,L777)=1,A776+1,A776)</f>
        <v>42</v>
      </c>
      <c r="B777">
        <f>IF(COUNTIF($K$3:K777,K777)=1,B776+1,B776)</f>
        <v>7</v>
      </c>
      <c r="C777">
        <f>IF(COUNTIF($J$3:J777,J777)=1,C776+1,C776)</f>
        <v>15</v>
      </c>
      <c r="D777">
        <f>IF(COUNTIF($E$3:E777,E777)=1,D776+1,D776)</f>
        <v>492</v>
      </c>
      <c r="E777" t="str">
        <f t="shared" si="89"/>
        <v>BC15</v>
      </c>
      <c r="F777">
        <f>IF(COUNTIF($G$3:G777,G777)=1,F776+1,F776)</f>
        <v>75</v>
      </c>
      <c r="G777" t="str">
        <f t="shared" si="90"/>
        <v>B15</v>
      </c>
      <c r="I777" s="2" t="s">
        <v>223</v>
      </c>
      <c r="J777" s="2" t="s">
        <v>35</v>
      </c>
      <c r="K777" s="2" t="s">
        <v>9</v>
      </c>
      <c r="L777" s="2" t="s">
        <v>12</v>
      </c>
      <c r="M777" s="2" t="s">
        <v>8</v>
      </c>
      <c r="N777" s="3">
        <v>836</v>
      </c>
      <c r="Q777" t="str">
        <f t="shared" si="91"/>
        <v/>
      </c>
      <c r="R777" t="str">
        <f t="shared" si="92"/>
        <v/>
      </c>
      <c r="S777" t="str">
        <f t="shared" si="93"/>
        <v/>
      </c>
      <c r="T777" t="str">
        <f t="shared" si="94"/>
        <v>EF23</v>
      </c>
      <c r="U777" t="str">
        <f t="shared" si="95"/>
        <v/>
      </c>
    </row>
    <row r="778" spans="1:21" x14ac:dyDescent="0.35">
      <c r="A778">
        <f>IF(COUNTIF($L$3:L778,L778)=1,A777+1,A777)</f>
        <v>42</v>
      </c>
      <c r="B778">
        <f>IF(COUNTIF($K$3:K778,K778)=1,B777+1,B777)</f>
        <v>7</v>
      </c>
      <c r="C778">
        <f>IF(COUNTIF($J$3:J778,J778)=1,C777+1,C777)</f>
        <v>15</v>
      </c>
      <c r="D778">
        <f>IF(COUNTIF($E$3:E778,E778)=1,D777+1,D777)</f>
        <v>493</v>
      </c>
      <c r="E778" t="str">
        <f t="shared" si="89"/>
        <v>BD15</v>
      </c>
      <c r="F778">
        <f>IF(COUNTIF($G$3:G778,G778)=1,F777+1,F777)</f>
        <v>75</v>
      </c>
      <c r="G778" t="str">
        <f t="shared" si="90"/>
        <v>B15</v>
      </c>
      <c r="I778" s="4" t="s">
        <v>223</v>
      </c>
      <c r="J778" s="4" t="s">
        <v>35</v>
      </c>
      <c r="K778" s="4" t="s">
        <v>9</v>
      </c>
      <c r="L778" s="4" t="s">
        <v>13</v>
      </c>
      <c r="M778" s="4" t="s">
        <v>8</v>
      </c>
      <c r="N778" s="5">
        <v>15312</v>
      </c>
      <c r="Q778" t="str">
        <f t="shared" si="91"/>
        <v/>
      </c>
      <c r="R778" t="str">
        <f t="shared" si="92"/>
        <v/>
      </c>
      <c r="S778" t="str">
        <f t="shared" si="93"/>
        <v/>
      </c>
      <c r="T778" t="str">
        <f t="shared" si="94"/>
        <v>EG23</v>
      </c>
      <c r="U778" t="str">
        <f t="shared" si="95"/>
        <v/>
      </c>
    </row>
    <row r="779" spans="1:21" x14ac:dyDescent="0.35">
      <c r="A779">
        <f>IF(COUNTIF($L$3:L779,L779)=1,A778+1,A778)</f>
        <v>42</v>
      </c>
      <c r="B779">
        <f>IF(COUNTIF($K$3:K779,K779)=1,B778+1,B778)</f>
        <v>7</v>
      </c>
      <c r="C779">
        <f>IF(COUNTIF($J$3:J779,J779)=1,C778+1,C778)</f>
        <v>15</v>
      </c>
      <c r="D779">
        <f>IF(COUNTIF($E$3:E779,E779)=1,D778+1,D778)</f>
        <v>494</v>
      </c>
      <c r="E779" t="str">
        <f t="shared" si="89"/>
        <v>BH15</v>
      </c>
      <c r="F779">
        <f>IF(COUNTIF($G$3:G779,G779)=1,F778+1,F778)</f>
        <v>75</v>
      </c>
      <c r="G779" t="str">
        <f t="shared" si="90"/>
        <v>B15</v>
      </c>
      <c r="I779" s="2" t="s">
        <v>223</v>
      </c>
      <c r="J779" s="2" t="s">
        <v>35</v>
      </c>
      <c r="K779" s="2" t="s">
        <v>9</v>
      </c>
      <c r="L779" s="2" t="s">
        <v>14</v>
      </c>
      <c r="M779" s="2" t="s">
        <v>8</v>
      </c>
      <c r="N779" s="3">
        <v>1377</v>
      </c>
      <c r="Q779" t="str">
        <f t="shared" si="91"/>
        <v/>
      </c>
      <c r="R779" t="str">
        <f t="shared" si="92"/>
        <v/>
      </c>
      <c r="S779" t="str">
        <f t="shared" si="93"/>
        <v/>
      </c>
      <c r="T779" t="str">
        <f t="shared" si="94"/>
        <v>EH23</v>
      </c>
      <c r="U779" t="str">
        <f t="shared" si="95"/>
        <v/>
      </c>
    </row>
    <row r="780" spans="1:21" x14ac:dyDescent="0.35">
      <c r="A780">
        <f>IF(COUNTIF($L$3:L780,L780)=1,A779+1,A779)</f>
        <v>42</v>
      </c>
      <c r="B780">
        <f>IF(COUNTIF($K$3:K780,K780)=1,B779+1,B779)</f>
        <v>7</v>
      </c>
      <c r="C780">
        <f>IF(COUNTIF($J$3:J780,J780)=1,C779+1,C779)</f>
        <v>15</v>
      </c>
      <c r="D780">
        <f>IF(COUNTIF($E$3:E780,E780)=1,D779+1,D779)</f>
        <v>495</v>
      </c>
      <c r="E780" t="str">
        <f t="shared" si="89"/>
        <v>C 15</v>
      </c>
      <c r="F780">
        <f>IF(COUNTIF($G$3:G780,G780)=1,F779+1,F779)</f>
        <v>76</v>
      </c>
      <c r="G780" t="str">
        <f t="shared" si="90"/>
        <v>C15</v>
      </c>
      <c r="I780" s="4" t="s">
        <v>223</v>
      </c>
      <c r="J780" s="4" t="s">
        <v>35</v>
      </c>
      <c r="K780" s="4" t="s">
        <v>52</v>
      </c>
      <c r="L780" s="4" t="s">
        <v>190</v>
      </c>
      <c r="M780" s="4" t="s">
        <v>8</v>
      </c>
      <c r="N780" s="5">
        <v>1950</v>
      </c>
      <c r="Q780" t="str">
        <f t="shared" si="91"/>
        <v/>
      </c>
      <c r="R780" t="str">
        <f t="shared" si="92"/>
        <v/>
      </c>
      <c r="S780" t="str">
        <f t="shared" si="93"/>
        <v/>
      </c>
      <c r="T780" t="str">
        <f t="shared" si="94"/>
        <v>EK23</v>
      </c>
      <c r="U780" t="str">
        <f t="shared" si="95"/>
        <v/>
      </c>
    </row>
    <row r="781" spans="1:21" x14ac:dyDescent="0.35">
      <c r="A781">
        <f>IF(COUNTIF($L$3:L781,L781)=1,A780+1,A780)</f>
        <v>42</v>
      </c>
      <c r="B781">
        <f>IF(COUNTIF($K$3:K781,K781)=1,B780+1,B780)</f>
        <v>7</v>
      </c>
      <c r="C781">
        <f>IF(COUNTIF($J$3:J781,J781)=1,C780+1,C780)</f>
        <v>15</v>
      </c>
      <c r="D781">
        <f>IF(COUNTIF($E$3:E781,E781)=1,D780+1,D780)</f>
        <v>496</v>
      </c>
      <c r="E781" t="str">
        <f t="shared" si="89"/>
        <v>EA15</v>
      </c>
      <c r="F781">
        <f>IF(COUNTIF($G$3:G781,G781)=1,F780+1,F780)</f>
        <v>77</v>
      </c>
      <c r="G781" t="str">
        <f t="shared" si="90"/>
        <v>E15</v>
      </c>
      <c r="I781" s="2" t="s">
        <v>223</v>
      </c>
      <c r="J781" s="2" t="s">
        <v>35</v>
      </c>
      <c r="K781" s="2" t="s">
        <v>15</v>
      </c>
      <c r="L781" s="2" t="s">
        <v>16</v>
      </c>
      <c r="M781" s="2" t="s">
        <v>8</v>
      </c>
      <c r="N781" s="3">
        <v>600</v>
      </c>
      <c r="Q781" t="str">
        <f t="shared" si="91"/>
        <v/>
      </c>
      <c r="R781" t="str">
        <f t="shared" si="92"/>
        <v/>
      </c>
      <c r="S781" t="str">
        <f t="shared" si="93"/>
        <v/>
      </c>
      <c r="T781" t="str">
        <f t="shared" si="94"/>
        <v>EL23</v>
      </c>
      <c r="U781" t="str">
        <f t="shared" si="95"/>
        <v/>
      </c>
    </row>
    <row r="782" spans="1:21" x14ac:dyDescent="0.35">
      <c r="A782">
        <f>IF(COUNTIF($L$3:L782,L782)=1,A781+1,A781)</f>
        <v>42</v>
      </c>
      <c r="B782">
        <f>IF(COUNTIF($K$3:K782,K782)=1,B781+1,B781)</f>
        <v>7</v>
      </c>
      <c r="C782">
        <f>IF(COUNTIF($J$3:J782,J782)=1,C781+1,C781)</f>
        <v>15</v>
      </c>
      <c r="D782">
        <f>IF(COUNTIF($E$3:E782,E782)=1,D781+1,D781)</f>
        <v>497</v>
      </c>
      <c r="E782" t="str">
        <f t="shared" si="89"/>
        <v>EB15</v>
      </c>
      <c r="F782">
        <f>IF(COUNTIF($G$3:G782,G782)=1,F781+1,F781)</f>
        <v>77</v>
      </c>
      <c r="G782" t="str">
        <f t="shared" si="90"/>
        <v>E15</v>
      </c>
      <c r="I782" s="4" t="s">
        <v>223</v>
      </c>
      <c r="J782" s="4" t="s">
        <v>35</v>
      </c>
      <c r="K782" s="4" t="s">
        <v>15</v>
      </c>
      <c r="L782" s="4" t="s">
        <v>17</v>
      </c>
      <c r="M782" s="4" t="s">
        <v>8</v>
      </c>
      <c r="N782" s="5">
        <v>50</v>
      </c>
      <c r="Q782" t="str">
        <f t="shared" si="91"/>
        <v/>
      </c>
      <c r="R782" t="str">
        <f t="shared" si="92"/>
        <v/>
      </c>
      <c r="S782" t="str">
        <f t="shared" si="93"/>
        <v/>
      </c>
      <c r="T782" t="str">
        <f t="shared" si="94"/>
        <v>EM23</v>
      </c>
      <c r="U782" t="str">
        <f t="shared" si="95"/>
        <v/>
      </c>
    </row>
    <row r="783" spans="1:21" x14ac:dyDescent="0.35">
      <c r="A783">
        <f>IF(COUNTIF($L$3:L783,L783)=1,A782+1,A782)</f>
        <v>42</v>
      </c>
      <c r="B783">
        <f>IF(COUNTIF($K$3:K783,K783)=1,B782+1,B782)</f>
        <v>7</v>
      </c>
      <c r="C783">
        <f>IF(COUNTIF($J$3:J783,J783)=1,C782+1,C782)</f>
        <v>15</v>
      </c>
      <c r="D783">
        <f>IF(COUNTIF($E$3:E783,E783)=1,D782+1,D782)</f>
        <v>497</v>
      </c>
      <c r="E783" t="str">
        <f t="shared" si="89"/>
        <v>EB15</v>
      </c>
      <c r="F783">
        <f>IF(COUNTIF($G$3:G783,G783)=1,F782+1,F782)</f>
        <v>77</v>
      </c>
      <c r="G783" t="str">
        <f t="shared" si="90"/>
        <v>E15</v>
      </c>
      <c r="I783" s="2" t="s">
        <v>223</v>
      </c>
      <c r="J783" s="2" t="s">
        <v>35</v>
      </c>
      <c r="K783" s="2" t="s">
        <v>15</v>
      </c>
      <c r="L783" s="2" t="s">
        <v>17</v>
      </c>
      <c r="M783" s="2" t="s">
        <v>191</v>
      </c>
      <c r="N783" s="3">
        <v>130</v>
      </c>
      <c r="Q783" t="str">
        <f t="shared" si="91"/>
        <v/>
      </c>
      <c r="R783" t="str">
        <f t="shared" si="92"/>
        <v/>
      </c>
      <c r="S783" t="str">
        <f t="shared" si="93"/>
        <v/>
      </c>
      <c r="T783" t="str">
        <f t="shared" si="94"/>
        <v>EN23</v>
      </c>
      <c r="U783" t="str">
        <f t="shared" si="95"/>
        <v/>
      </c>
    </row>
    <row r="784" spans="1:21" x14ac:dyDescent="0.35">
      <c r="A784">
        <f>IF(COUNTIF($L$3:L784,L784)=1,A783+1,A783)</f>
        <v>42</v>
      </c>
      <c r="B784">
        <f>IF(COUNTIF($K$3:K784,K784)=1,B783+1,B783)</f>
        <v>7</v>
      </c>
      <c r="C784">
        <f>IF(COUNTIF($J$3:J784,J784)=1,C783+1,C783)</f>
        <v>15</v>
      </c>
      <c r="D784">
        <f>IF(COUNTIF($E$3:E784,E784)=1,D783+1,D783)</f>
        <v>497</v>
      </c>
      <c r="E784" t="str">
        <f t="shared" si="89"/>
        <v>EB15</v>
      </c>
      <c r="F784">
        <f>IF(COUNTIF($G$3:G784,G784)=1,F783+1,F783)</f>
        <v>77</v>
      </c>
      <c r="G784" t="str">
        <f t="shared" si="90"/>
        <v>E15</v>
      </c>
      <c r="I784" s="4" t="s">
        <v>223</v>
      </c>
      <c r="J784" s="4" t="s">
        <v>35</v>
      </c>
      <c r="K784" s="4" t="s">
        <v>15</v>
      </c>
      <c r="L784" s="4" t="s">
        <v>17</v>
      </c>
      <c r="M784" s="4" t="s">
        <v>192</v>
      </c>
      <c r="N784" s="5">
        <v>85</v>
      </c>
      <c r="Q784" t="str">
        <f t="shared" si="91"/>
        <v/>
      </c>
      <c r="R784" t="str">
        <f t="shared" si="92"/>
        <v/>
      </c>
      <c r="S784" t="str">
        <f t="shared" si="93"/>
        <v/>
      </c>
      <c r="T784" t="str">
        <f t="shared" si="94"/>
        <v>EP23</v>
      </c>
      <c r="U784" t="str">
        <f t="shared" si="95"/>
        <v/>
      </c>
    </row>
    <row r="785" spans="1:21" x14ac:dyDescent="0.35">
      <c r="A785">
        <f>IF(COUNTIF($L$3:L785,L785)=1,A784+1,A784)</f>
        <v>42</v>
      </c>
      <c r="B785">
        <f>IF(COUNTIF($K$3:K785,K785)=1,B784+1,B784)</f>
        <v>7</v>
      </c>
      <c r="C785">
        <f>IF(COUNTIF($J$3:J785,J785)=1,C784+1,C784)</f>
        <v>15</v>
      </c>
      <c r="D785">
        <f>IF(COUNTIF($E$3:E785,E785)=1,D784+1,D784)</f>
        <v>497</v>
      </c>
      <c r="E785" t="str">
        <f t="shared" si="89"/>
        <v>EB15</v>
      </c>
      <c r="F785">
        <f>IF(COUNTIF($G$3:G785,G785)=1,F784+1,F784)</f>
        <v>77</v>
      </c>
      <c r="G785" t="str">
        <f t="shared" si="90"/>
        <v>E15</v>
      </c>
      <c r="I785" s="2" t="s">
        <v>223</v>
      </c>
      <c r="J785" s="2" t="s">
        <v>35</v>
      </c>
      <c r="K785" s="2" t="s">
        <v>15</v>
      </c>
      <c r="L785" s="2" t="s">
        <v>17</v>
      </c>
      <c r="M785" s="2" t="s">
        <v>193</v>
      </c>
      <c r="N785" s="3">
        <v>200</v>
      </c>
      <c r="Q785" t="str">
        <f t="shared" si="91"/>
        <v/>
      </c>
      <c r="R785" t="str">
        <f t="shared" si="92"/>
        <v/>
      </c>
      <c r="S785" t="str">
        <f t="shared" si="93"/>
        <v/>
      </c>
      <c r="T785" t="str">
        <f t="shared" si="94"/>
        <v>ER23</v>
      </c>
      <c r="U785" t="str">
        <f t="shared" si="95"/>
        <v/>
      </c>
    </row>
    <row r="786" spans="1:21" x14ac:dyDescent="0.35">
      <c r="A786">
        <f>IF(COUNTIF($L$3:L786,L786)=1,A785+1,A785)</f>
        <v>42</v>
      </c>
      <c r="B786">
        <f>IF(COUNTIF($K$3:K786,K786)=1,B785+1,B785)</f>
        <v>7</v>
      </c>
      <c r="C786">
        <f>IF(COUNTIF($J$3:J786,J786)=1,C785+1,C785)</f>
        <v>15</v>
      </c>
      <c r="D786">
        <f>IF(COUNTIF($E$3:E786,E786)=1,D785+1,D785)</f>
        <v>497</v>
      </c>
      <c r="E786" t="str">
        <f t="shared" si="89"/>
        <v>EB15</v>
      </c>
      <c r="F786">
        <f>IF(COUNTIF($G$3:G786,G786)=1,F785+1,F785)</f>
        <v>77</v>
      </c>
      <c r="G786" t="str">
        <f t="shared" si="90"/>
        <v>E15</v>
      </c>
      <c r="I786" s="4" t="s">
        <v>223</v>
      </c>
      <c r="J786" s="4" t="s">
        <v>35</v>
      </c>
      <c r="K786" s="4" t="s">
        <v>15</v>
      </c>
      <c r="L786" s="4" t="s">
        <v>17</v>
      </c>
      <c r="M786" s="4" t="s">
        <v>195</v>
      </c>
      <c r="N786" s="5">
        <v>35</v>
      </c>
      <c r="Q786" t="str">
        <f t="shared" si="91"/>
        <v/>
      </c>
      <c r="R786" t="str">
        <f t="shared" si="92"/>
        <v/>
      </c>
      <c r="S786" t="str">
        <f t="shared" si="93"/>
        <v/>
      </c>
      <c r="T786" t="str">
        <f t="shared" si="94"/>
        <v>ES23</v>
      </c>
      <c r="U786" t="str">
        <f t="shared" si="95"/>
        <v/>
      </c>
    </row>
    <row r="787" spans="1:21" x14ac:dyDescent="0.35">
      <c r="A787">
        <f>IF(COUNTIF($L$3:L787,L787)=1,A786+1,A786)</f>
        <v>42</v>
      </c>
      <c r="B787">
        <f>IF(COUNTIF($K$3:K787,K787)=1,B786+1,B786)</f>
        <v>7</v>
      </c>
      <c r="C787">
        <f>IF(COUNTIF($J$3:J787,J787)=1,C786+1,C786)</f>
        <v>15</v>
      </c>
      <c r="D787">
        <f>IF(COUNTIF($E$3:E787,E787)=1,D786+1,D786)</f>
        <v>498</v>
      </c>
      <c r="E787" t="str">
        <f t="shared" si="89"/>
        <v>EC15</v>
      </c>
      <c r="F787">
        <f>IF(COUNTIF($G$3:G787,G787)=1,F786+1,F786)</f>
        <v>77</v>
      </c>
      <c r="G787" t="str">
        <f t="shared" si="90"/>
        <v>E15</v>
      </c>
      <c r="I787" s="2" t="s">
        <v>223</v>
      </c>
      <c r="J787" s="2" t="s">
        <v>35</v>
      </c>
      <c r="K787" s="2" t="s">
        <v>15</v>
      </c>
      <c r="L787" s="2" t="s">
        <v>160</v>
      </c>
      <c r="M787" s="2" t="s">
        <v>8</v>
      </c>
      <c r="N787" s="3">
        <v>19</v>
      </c>
      <c r="Q787" t="str">
        <f t="shared" si="91"/>
        <v/>
      </c>
      <c r="R787" t="str">
        <f t="shared" si="92"/>
        <v/>
      </c>
      <c r="S787" t="str">
        <f t="shared" si="93"/>
        <v/>
      </c>
      <c r="T787" t="str">
        <f t="shared" si="94"/>
        <v>EV23</v>
      </c>
      <c r="U787" t="str">
        <f t="shared" si="95"/>
        <v/>
      </c>
    </row>
    <row r="788" spans="1:21" x14ac:dyDescent="0.35">
      <c r="A788">
        <f>IF(COUNTIF($L$3:L788,L788)=1,A787+1,A787)</f>
        <v>42</v>
      </c>
      <c r="B788">
        <f>IF(COUNTIF($K$3:K788,K788)=1,B787+1,B787)</f>
        <v>7</v>
      </c>
      <c r="C788">
        <f>IF(COUNTIF($J$3:J788,J788)=1,C787+1,C787)</f>
        <v>15</v>
      </c>
      <c r="D788">
        <f>IF(COUNTIF($E$3:E788,E788)=1,D787+1,D787)</f>
        <v>499</v>
      </c>
      <c r="E788" t="str">
        <f t="shared" si="89"/>
        <v>ED15</v>
      </c>
      <c r="F788">
        <f>IF(COUNTIF($G$3:G788,G788)=1,F787+1,F787)</f>
        <v>77</v>
      </c>
      <c r="G788" t="str">
        <f t="shared" si="90"/>
        <v>E15</v>
      </c>
      <c r="I788" s="4" t="s">
        <v>223</v>
      </c>
      <c r="J788" s="4" t="s">
        <v>35</v>
      </c>
      <c r="K788" s="4" t="s">
        <v>15</v>
      </c>
      <c r="L788" s="4" t="s">
        <v>161</v>
      </c>
      <c r="M788" s="4" t="s">
        <v>8</v>
      </c>
      <c r="N788" s="5">
        <v>2500</v>
      </c>
      <c r="Q788" t="str">
        <f t="shared" si="91"/>
        <v/>
      </c>
      <c r="R788" t="str">
        <f t="shared" si="92"/>
        <v/>
      </c>
      <c r="S788" t="str">
        <f t="shared" si="93"/>
        <v/>
      </c>
      <c r="T788" t="str">
        <f t="shared" si="94"/>
        <v>EY23</v>
      </c>
      <c r="U788" t="str">
        <f t="shared" si="95"/>
        <v/>
      </c>
    </row>
    <row r="789" spans="1:21" x14ac:dyDescent="0.35">
      <c r="A789">
        <f>IF(COUNTIF($L$3:L789,L789)=1,A788+1,A788)</f>
        <v>42</v>
      </c>
      <c r="B789">
        <f>IF(COUNTIF($K$3:K789,K789)=1,B788+1,B788)</f>
        <v>7</v>
      </c>
      <c r="C789">
        <f>IF(COUNTIF($J$3:J789,J789)=1,C788+1,C788)</f>
        <v>15</v>
      </c>
      <c r="D789">
        <f>IF(COUNTIF($E$3:E789,E789)=1,D788+1,D788)</f>
        <v>500</v>
      </c>
      <c r="E789" t="str">
        <f t="shared" si="89"/>
        <v>EE15</v>
      </c>
      <c r="F789">
        <f>IF(COUNTIF($G$3:G789,G789)=1,F788+1,F788)</f>
        <v>77</v>
      </c>
      <c r="G789" t="str">
        <f t="shared" si="90"/>
        <v>E15</v>
      </c>
      <c r="I789" s="2" t="s">
        <v>223</v>
      </c>
      <c r="J789" s="2" t="s">
        <v>35</v>
      </c>
      <c r="K789" s="2" t="s">
        <v>15</v>
      </c>
      <c r="L789" s="2" t="s">
        <v>163</v>
      </c>
      <c r="M789" s="2" t="s">
        <v>8</v>
      </c>
      <c r="N789" s="3">
        <v>300</v>
      </c>
      <c r="Q789" t="str">
        <f t="shared" si="91"/>
        <v/>
      </c>
      <c r="R789" t="str">
        <f t="shared" si="92"/>
        <v/>
      </c>
      <c r="S789" t="str">
        <f t="shared" si="93"/>
        <v/>
      </c>
      <c r="T789" t="str">
        <f t="shared" si="94"/>
        <v>EZ23</v>
      </c>
      <c r="U789" t="str">
        <f t="shared" si="95"/>
        <v/>
      </c>
    </row>
    <row r="790" spans="1:21" x14ac:dyDescent="0.35">
      <c r="A790">
        <f>IF(COUNTIF($L$3:L790,L790)=1,A789+1,A789)</f>
        <v>42</v>
      </c>
      <c r="B790">
        <f>IF(COUNTIF($K$3:K790,K790)=1,B789+1,B789)</f>
        <v>7</v>
      </c>
      <c r="C790">
        <f>IF(COUNTIF($J$3:J790,J790)=1,C789+1,C789)</f>
        <v>15</v>
      </c>
      <c r="D790">
        <f>IF(COUNTIF($E$3:E790,E790)=1,D789+1,D789)</f>
        <v>501</v>
      </c>
      <c r="E790" t="str">
        <f t="shared" si="89"/>
        <v>EF15</v>
      </c>
      <c r="F790">
        <f>IF(COUNTIF($G$3:G790,G790)=1,F789+1,F789)</f>
        <v>77</v>
      </c>
      <c r="G790" t="str">
        <f t="shared" si="90"/>
        <v>E15</v>
      </c>
      <c r="I790" s="4" t="s">
        <v>223</v>
      </c>
      <c r="J790" s="4" t="s">
        <v>35</v>
      </c>
      <c r="K790" s="4" t="s">
        <v>15</v>
      </c>
      <c r="L790" s="4" t="s">
        <v>18</v>
      </c>
      <c r="M790" s="4" t="s">
        <v>8</v>
      </c>
      <c r="N790" s="5">
        <v>200</v>
      </c>
      <c r="Q790" t="str">
        <f t="shared" si="91"/>
        <v/>
      </c>
      <c r="R790" t="str">
        <f t="shared" si="92"/>
        <v/>
      </c>
      <c r="S790" t="str">
        <f t="shared" si="93"/>
        <v/>
      </c>
      <c r="T790" t="str">
        <f t="shared" si="94"/>
        <v>GA23</v>
      </c>
      <c r="U790" t="str">
        <f t="shared" si="95"/>
        <v/>
      </c>
    </row>
    <row r="791" spans="1:21" x14ac:dyDescent="0.35">
      <c r="A791">
        <f>IF(COUNTIF($L$3:L791,L791)=1,A790+1,A790)</f>
        <v>42</v>
      </c>
      <c r="B791">
        <f>IF(COUNTIF($K$3:K791,K791)=1,B790+1,B790)</f>
        <v>7</v>
      </c>
      <c r="C791">
        <f>IF(COUNTIF($J$3:J791,J791)=1,C790+1,C790)</f>
        <v>15</v>
      </c>
      <c r="D791">
        <f>IF(COUNTIF($E$3:E791,E791)=1,D790+1,D790)</f>
        <v>502</v>
      </c>
      <c r="E791" t="str">
        <f t="shared" si="89"/>
        <v>EG15</v>
      </c>
      <c r="F791">
        <f>IF(COUNTIF($G$3:G791,G791)=1,F790+1,F790)</f>
        <v>77</v>
      </c>
      <c r="G791" t="str">
        <f t="shared" si="90"/>
        <v>E15</v>
      </c>
      <c r="I791" s="2" t="s">
        <v>223</v>
      </c>
      <c r="J791" s="2" t="s">
        <v>35</v>
      </c>
      <c r="K791" s="2" t="s">
        <v>15</v>
      </c>
      <c r="L791" s="2" t="s">
        <v>19</v>
      </c>
      <c r="M791" s="2" t="s">
        <v>8</v>
      </c>
      <c r="N791" s="3">
        <v>1200</v>
      </c>
      <c r="Q791" t="str">
        <f t="shared" si="91"/>
        <v/>
      </c>
      <c r="R791" t="str">
        <f t="shared" si="92"/>
        <v/>
      </c>
      <c r="S791" t="str">
        <f t="shared" si="93"/>
        <v/>
      </c>
      <c r="T791" t="str">
        <f t="shared" si="94"/>
        <v>GB23</v>
      </c>
      <c r="U791" t="str">
        <f t="shared" si="95"/>
        <v/>
      </c>
    </row>
    <row r="792" spans="1:21" x14ac:dyDescent="0.35">
      <c r="A792">
        <f>IF(COUNTIF($L$3:L792,L792)=1,A791+1,A791)</f>
        <v>42</v>
      </c>
      <c r="B792">
        <f>IF(COUNTIF($K$3:K792,K792)=1,B791+1,B791)</f>
        <v>7</v>
      </c>
      <c r="C792">
        <f>IF(COUNTIF($J$3:J792,J792)=1,C791+1,C791)</f>
        <v>15</v>
      </c>
      <c r="D792">
        <f>IF(COUNTIF($E$3:E792,E792)=1,D791+1,D791)</f>
        <v>503</v>
      </c>
      <c r="E792" t="str">
        <f t="shared" si="89"/>
        <v>EH15</v>
      </c>
      <c r="F792">
        <f>IF(COUNTIF($G$3:G792,G792)=1,F791+1,F791)</f>
        <v>77</v>
      </c>
      <c r="G792" t="str">
        <f t="shared" si="90"/>
        <v>E15</v>
      </c>
      <c r="I792" s="4" t="s">
        <v>223</v>
      </c>
      <c r="J792" s="4" t="s">
        <v>35</v>
      </c>
      <c r="K792" s="4" t="s">
        <v>15</v>
      </c>
      <c r="L792" s="4" t="s">
        <v>20</v>
      </c>
      <c r="M792" s="4" t="s">
        <v>8</v>
      </c>
      <c r="N792" s="5">
        <v>145</v>
      </c>
      <c r="Q792" t="str">
        <f t="shared" si="91"/>
        <v/>
      </c>
      <c r="R792" t="str">
        <f t="shared" si="92"/>
        <v/>
      </c>
      <c r="S792" t="str">
        <f t="shared" si="93"/>
        <v/>
      </c>
      <c r="T792" t="str">
        <f t="shared" si="94"/>
        <v>GC23</v>
      </c>
      <c r="U792" t="str">
        <f t="shared" si="95"/>
        <v/>
      </c>
    </row>
    <row r="793" spans="1:21" x14ac:dyDescent="0.35">
      <c r="A793">
        <f>IF(COUNTIF($L$3:L793,L793)=1,A792+1,A792)</f>
        <v>42</v>
      </c>
      <c r="B793">
        <f>IF(COUNTIF($K$3:K793,K793)=1,B792+1,B792)</f>
        <v>7</v>
      </c>
      <c r="C793">
        <f>IF(COUNTIF($J$3:J793,J793)=1,C792+1,C792)</f>
        <v>15</v>
      </c>
      <c r="D793">
        <f>IF(COUNTIF($E$3:E793,E793)=1,D792+1,D792)</f>
        <v>503</v>
      </c>
      <c r="E793" t="str">
        <f t="shared" si="89"/>
        <v>EH15</v>
      </c>
      <c r="F793">
        <f>IF(COUNTIF($G$3:G793,G793)=1,F792+1,F792)</f>
        <v>77</v>
      </c>
      <c r="G793" t="str">
        <f t="shared" si="90"/>
        <v>E15</v>
      </c>
      <c r="I793" s="2" t="s">
        <v>223</v>
      </c>
      <c r="J793" s="2" t="s">
        <v>35</v>
      </c>
      <c r="K793" s="2" t="s">
        <v>15</v>
      </c>
      <c r="L793" s="2" t="s">
        <v>20</v>
      </c>
      <c r="M793" s="2" t="s">
        <v>199</v>
      </c>
      <c r="N793" s="3">
        <v>165</v>
      </c>
      <c r="Q793" t="str">
        <f t="shared" si="91"/>
        <v/>
      </c>
      <c r="R793" t="str">
        <f t="shared" si="92"/>
        <v/>
      </c>
      <c r="S793" t="str">
        <f t="shared" si="93"/>
        <v/>
      </c>
      <c r="T793" t="str">
        <f t="shared" si="94"/>
        <v>GD23</v>
      </c>
      <c r="U793" t="str">
        <f t="shared" si="95"/>
        <v/>
      </c>
    </row>
    <row r="794" spans="1:21" x14ac:dyDescent="0.35">
      <c r="A794">
        <f>IF(COUNTIF($L$3:L794,L794)=1,A793+1,A793)</f>
        <v>42</v>
      </c>
      <c r="B794">
        <f>IF(COUNTIF($K$3:K794,K794)=1,B793+1,B793)</f>
        <v>7</v>
      </c>
      <c r="C794">
        <f>IF(COUNTIF($J$3:J794,J794)=1,C793+1,C793)</f>
        <v>15</v>
      </c>
      <c r="D794">
        <f>IF(COUNTIF($E$3:E794,E794)=1,D793+1,D793)</f>
        <v>504</v>
      </c>
      <c r="E794" t="str">
        <f t="shared" si="89"/>
        <v>EK15</v>
      </c>
      <c r="F794">
        <f>IF(COUNTIF($G$3:G794,G794)=1,F793+1,F793)</f>
        <v>77</v>
      </c>
      <c r="G794" t="str">
        <f t="shared" si="90"/>
        <v>E15</v>
      </c>
      <c r="I794" s="4" t="s">
        <v>223</v>
      </c>
      <c r="J794" s="4" t="s">
        <v>35</v>
      </c>
      <c r="K794" s="4" t="s">
        <v>15</v>
      </c>
      <c r="L794" s="4" t="s">
        <v>21</v>
      </c>
      <c r="M794" s="4" t="s">
        <v>200</v>
      </c>
      <c r="N794" s="5">
        <v>128</v>
      </c>
      <c r="Q794" t="str">
        <f t="shared" si="91"/>
        <v/>
      </c>
      <c r="R794" t="str">
        <f t="shared" si="92"/>
        <v/>
      </c>
      <c r="S794" t="str">
        <f t="shared" si="93"/>
        <v/>
      </c>
      <c r="T794" t="str">
        <f t="shared" si="94"/>
        <v>GF23</v>
      </c>
      <c r="U794" t="str">
        <f t="shared" si="95"/>
        <v/>
      </c>
    </row>
    <row r="795" spans="1:21" x14ac:dyDescent="0.35">
      <c r="A795">
        <f>IF(COUNTIF($L$3:L795,L795)=1,A794+1,A794)</f>
        <v>42</v>
      </c>
      <c r="B795">
        <f>IF(COUNTIF($K$3:K795,K795)=1,B794+1,B794)</f>
        <v>7</v>
      </c>
      <c r="C795">
        <f>IF(COUNTIF($J$3:J795,J795)=1,C794+1,C794)</f>
        <v>15</v>
      </c>
      <c r="D795">
        <f>IF(COUNTIF($E$3:E795,E795)=1,D794+1,D794)</f>
        <v>504</v>
      </c>
      <c r="E795" t="str">
        <f t="shared" si="89"/>
        <v>EK15</v>
      </c>
      <c r="F795">
        <f>IF(COUNTIF($G$3:G795,G795)=1,F794+1,F794)</f>
        <v>77</v>
      </c>
      <c r="G795" t="str">
        <f t="shared" si="90"/>
        <v>E15</v>
      </c>
      <c r="I795" s="2" t="s">
        <v>223</v>
      </c>
      <c r="J795" s="2" t="s">
        <v>35</v>
      </c>
      <c r="K795" s="2" t="s">
        <v>15</v>
      </c>
      <c r="L795" s="2" t="s">
        <v>21</v>
      </c>
      <c r="M795" s="2" t="s">
        <v>201</v>
      </c>
      <c r="N795" s="3">
        <v>5806</v>
      </c>
      <c r="Q795" t="str">
        <f t="shared" si="91"/>
        <v/>
      </c>
      <c r="R795" t="str">
        <f t="shared" si="92"/>
        <v/>
      </c>
      <c r="S795" t="str">
        <f t="shared" si="93"/>
        <v/>
      </c>
      <c r="T795" t="str">
        <f t="shared" si="94"/>
        <v>GG23</v>
      </c>
      <c r="U795" t="str">
        <f t="shared" si="95"/>
        <v/>
      </c>
    </row>
    <row r="796" spans="1:21" x14ac:dyDescent="0.35">
      <c r="A796">
        <f>IF(COUNTIF($L$3:L796,L796)=1,A795+1,A795)</f>
        <v>42</v>
      </c>
      <c r="B796">
        <f>IF(COUNTIF($K$3:K796,K796)=1,B795+1,B795)</f>
        <v>7</v>
      </c>
      <c r="C796">
        <f>IF(COUNTIF($J$3:J796,J796)=1,C795+1,C795)</f>
        <v>15</v>
      </c>
      <c r="D796">
        <f>IF(COUNTIF($E$3:E796,E796)=1,D795+1,D795)</f>
        <v>504</v>
      </c>
      <c r="E796" t="str">
        <f t="shared" si="89"/>
        <v>EK15</v>
      </c>
      <c r="F796">
        <f>IF(COUNTIF($G$3:G796,G796)=1,F795+1,F795)</f>
        <v>77</v>
      </c>
      <c r="G796" t="str">
        <f t="shared" si="90"/>
        <v>E15</v>
      </c>
      <c r="I796" s="4" t="s">
        <v>223</v>
      </c>
      <c r="J796" s="4" t="s">
        <v>35</v>
      </c>
      <c r="K796" s="4" t="s">
        <v>15</v>
      </c>
      <c r="L796" s="4" t="s">
        <v>21</v>
      </c>
      <c r="M796" s="4" t="s">
        <v>203</v>
      </c>
      <c r="N796" s="5">
        <v>66</v>
      </c>
      <c r="Q796" t="str">
        <f t="shared" si="91"/>
        <v/>
      </c>
      <c r="R796" t="str">
        <f t="shared" si="92"/>
        <v/>
      </c>
      <c r="S796" t="str">
        <f t="shared" si="93"/>
        <v/>
      </c>
      <c r="T796" t="str">
        <f t="shared" si="94"/>
        <v>AA24</v>
      </c>
      <c r="U796" t="str">
        <f t="shared" si="95"/>
        <v/>
      </c>
    </row>
    <row r="797" spans="1:21" x14ac:dyDescent="0.35">
      <c r="A797">
        <f>IF(COUNTIF($L$3:L797,L797)=1,A796+1,A796)</f>
        <v>42</v>
      </c>
      <c r="B797">
        <f>IF(COUNTIF($K$3:K797,K797)=1,B796+1,B796)</f>
        <v>7</v>
      </c>
      <c r="C797">
        <f>IF(COUNTIF($J$3:J797,J797)=1,C796+1,C796)</f>
        <v>15</v>
      </c>
      <c r="D797">
        <f>IF(COUNTIF($E$3:E797,E797)=1,D796+1,D796)</f>
        <v>504</v>
      </c>
      <c r="E797" t="str">
        <f t="shared" si="89"/>
        <v>EK15</v>
      </c>
      <c r="F797">
        <f>IF(COUNTIF($G$3:G797,G797)=1,F796+1,F796)</f>
        <v>77</v>
      </c>
      <c r="G797" t="str">
        <f t="shared" si="90"/>
        <v>E15</v>
      </c>
      <c r="I797" s="2" t="s">
        <v>223</v>
      </c>
      <c r="J797" s="2" t="s">
        <v>35</v>
      </c>
      <c r="K797" s="2" t="s">
        <v>15</v>
      </c>
      <c r="L797" s="2" t="s">
        <v>21</v>
      </c>
      <c r="M797" s="2" t="s">
        <v>204</v>
      </c>
      <c r="N797" s="3">
        <v>118</v>
      </c>
      <c r="Q797" t="str">
        <f t="shared" si="91"/>
        <v/>
      </c>
      <c r="R797" t="str">
        <f t="shared" si="92"/>
        <v/>
      </c>
      <c r="S797" t="str">
        <f t="shared" si="93"/>
        <v/>
      </c>
      <c r="T797" t="str">
        <f t="shared" si="94"/>
        <v>AC24</v>
      </c>
      <c r="U797" t="str">
        <f t="shared" si="95"/>
        <v/>
      </c>
    </row>
    <row r="798" spans="1:21" x14ac:dyDescent="0.35">
      <c r="A798">
        <f>IF(COUNTIF($L$3:L798,L798)=1,A797+1,A797)</f>
        <v>42</v>
      </c>
      <c r="B798">
        <f>IF(COUNTIF($K$3:K798,K798)=1,B797+1,B797)</f>
        <v>7</v>
      </c>
      <c r="C798">
        <f>IF(COUNTIF($J$3:J798,J798)=1,C797+1,C797)</f>
        <v>15</v>
      </c>
      <c r="D798">
        <f>IF(COUNTIF($E$3:E798,E798)=1,D797+1,D797)</f>
        <v>505</v>
      </c>
      <c r="E798" t="str">
        <f t="shared" si="89"/>
        <v>EL15</v>
      </c>
      <c r="F798">
        <f>IF(COUNTIF($G$3:G798,G798)=1,F797+1,F797)</f>
        <v>77</v>
      </c>
      <c r="G798" t="str">
        <f t="shared" si="90"/>
        <v>E15</v>
      </c>
      <c r="I798" s="4" t="s">
        <v>223</v>
      </c>
      <c r="J798" s="4" t="s">
        <v>35</v>
      </c>
      <c r="K798" s="4" t="s">
        <v>15</v>
      </c>
      <c r="L798" s="4" t="s">
        <v>22</v>
      </c>
      <c r="M798" s="4" t="s">
        <v>8</v>
      </c>
      <c r="N798" s="5">
        <v>100</v>
      </c>
      <c r="Q798" t="str">
        <f t="shared" si="91"/>
        <v/>
      </c>
      <c r="R798" t="str">
        <f t="shared" si="92"/>
        <v/>
      </c>
      <c r="S798" t="str">
        <f t="shared" si="93"/>
        <v/>
      </c>
      <c r="T798" t="str">
        <f t="shared" si="94"/>
        <v>AE24</v>
      </c>
      <c r="U798" t="str">
        <f t="shared" si="95"/>
        <v/>
      </c>
    </row>
    <row r="799" spans="1:21" x14ac:dyDescent="0.35">
      <c r="A799">
        <f>IF(COUNTIF($L$3:L799,L799)=1,A798+1,A798)</f>
        <v>42</v>
      </c>
      <c r="B799">
        <f>IF(COUNTIF($K$3:K799,K799)=1,B798+1,B798)</f>
        <v>7</v>
      </c>
      <c r="C799">
        <f>IF(COUNTIF($J$3:J799,J799)=1,C798+1,C798)</f>
        <v>15</v>
      </c>
      <c r="D799">
        <f>IF(COUNTIF($E$3:E799,E799)=1,D798+1,D798)</f>
        <v>505</v>
      </c>
      <c r="E799" t="str">
        <f t="shared" si="89"/>
        <v>EL15</v>
      </c>
      <c r="F799">
        <f>IF(COUNTIF($G$3:G799,G799)=1,F798+1,F798)</f>
        <v>77</v>
      </c>
      <c r="G799" t="str">
        <f t="shared" si="90"/>
        <v>E15</v>
      </c>
      <c r="I799" s="2" t="s">
        <v>223</v>
      </c>
      <c r="J799" s="2" t="s">
        <v>35</v>
      </c>
      <c r="K799" s="2" t="s">
        <v>15</v>
      </c>
      <c r="L799" s="2" t="s">
        <v>22</v>
      </c>
      <c r="M799" s="2" t="s">
        <v>205</v>
      </c>
      <c r="N799" s="3">
        <v>70</v>
      </c>
      <c r="Q799" t="str">
        <f t="shared" si="91"/>
        <v/>
      </c>
      <c r="R799" t="str">
        <f t="shared" si="92"/>
        <v/>
      </c>
      <c r="S799" t="str">
        <f t="shared" si="93"/>
        <v/>
      </c>
      <c r="T799" t="str">
        <f t="shared" si="94"/>
        <v>BA24</v>
      </c>
      <c r="U799" t="str">
        <f t="shared" si="95"/>
        <v/>
      </c>
    </row>
    <row r="800" spans="1:21" x14ac:dyDescent="0.35">
      <c r="A800">
        <f>IF(COUNTIF($L$3:L800,L800)=1,A799+1,A799)</f>
        <v>42</v>
      </c>
      <c r="B800">
        <f>IF(COUNTIF($K$3:K800,K800)=1,B799+1,B799)</f>
        <v>7</v>
      </c>
      <c r="C800">
        <f>IF(COUNTIF($J$3:J800,J800)=1,C799+1,C799)</f>
        <v>15</v>
      </c>
      <c r="D800">
        <f>IF(COUNTIF($E$3:E800,E800)=1,D799+1,D799)</f>
        <v>505</v>
      </c>
      <c r="E800" t="str">
        <f t="shared" si="89"/>
        <v>EL15</v>
      </c>
      <c r="F800">
        <f>IF(COUNTIF($G$3:G800,G800)=1,F799+1,F799)</f>
        <v>77</v>
      </c>
      <c r="G800" t="str">
        <f t="shared" si="90"/>
        <v>E15</v>
      </c>
      <c r="I800" s="4" t="s">
        <v>223</v>
      </c>
      <c r="J800" s="4" t="s">
        <v>35</v>
      </c>
      <c r="K800" s="4" t="s">
        <v>15</v>
      </c>
      <c r="L800" s="4" t="s">
        <v>22</v>
      </c>
      <c r="M800" s="4" t="s">
        <v>206</v>
      </c>
      <c r="N800" s="5">
        <v>85</v>
      </c>
      <c r="Q800" t="str">
        <f t="shared" si="91"/>
        <v/>
      </c>
      <c r="R800" t="str">
        <f t="shared" si="92"/>
        <v/>
      </c>
      <c r="S800" t="str">
        <f t="shared" si="93"/>
        <v/>
      </c>
      <c r="T800" t="str">
        <f t="shared" si="94"/>
        <v>BB24</v>
      </c>
      <c r="U800" t="str">
        <f t="shared" si="95"/>
        <v/>
      </c>
    </row>
    <row r="801" spans="1:21" x14ac:dyDescent="0.35">
      <c r="A801">
        <f>IF(COUNTIF($L$3:L801,L801)=1,A800+1,A800)</f>
        <v>42</v>
      </c>
      <c r="B801">
        <f>IF(COUNTIF($K$3:K801,K801)=1,B800+1,B800)</f>
        <v>7</v>
      </c>
      <c r="C801">
        <f>IF(COUNTIF($J$3:J801,J801)=1,C800+1,C800)</f>
        <v>15</v>
      </c>
      <c r="D801">
        <f>IF(COUNTIF($E$3:E801,E801)=1,D800+1,D800)</f>
        <v>505</v>
      </c>
      <c r="E801" t="str">
        <f t="shared" si="89"/>
        <v>EL15</v>
      </c>
      <c r="F801">
        <f>IF(COUNTIF($G$3:G801,G801)=1,F800+1,F800)</f>
        <v>77</v>
      </c>
      <c r="G801" t="str">
        <f t="shared" si="90"/>
        <v>E15</v>
      </c>
      <c r="I801" s="2" t="s">
        <v>223</v>
      </c>
      <c r="J801" s="2" t="s">
        <v>35</v>
      </c>
      <c r="K801" s="2" t="s">
        <v>15</v>
      </c>
      <c r="L801" s="2" t="s">
        <v>22</v>
      </c>
      <c r="M801" s="2" t="s">
        <v>207</v>
      </c>
      <c r="N801" s="3">
        <v>1266</v>
      </c>
      <c r="Q801" t="str">
        <f t="shared" si="91"/>
        <v/>
      </c>
      <c r="R801" t="str">
        <f t="shared" si="92"/>
        <v/>
      </c>
      <c r="S801" t="str">
        <f t="shared" si="93"/>
        <v/>
      </c>
      <c r="T801" t="str">
        <f t="shared" si="94"/>
        <v>BC24</v>
      </c>
      <c r="U801" t="str">
        <f t="shared" si="95"/>
        <v/>
      </c>
    </row>
    <row r="802" spans="1:21" x14ac:dyDescent="0.35">
      <c r="A802">
        <f>IF(COUNTIF($L$3:L802,L802)=1,A801+1,A801)</f>
        <v>42</v>
      </c>
      <c r="B802">
        <f>IF(COUNTIF($K$3:K802,K802)=1,B801+1,B801)</f>
        <v>7</v>
      </c>
      <c r="C802">
        <f>IF(COUNTIF($J$3:J802,J802)=1,C801+1,C801)</f>
        <v>15</v>
      </c>
      <c r="D802">
        <f>IF(COUNTIF($E$3:E802,E802)=1,D801+1,D801)</f>
        <v>505</v>
      </c>
      <c r="E802" t="str">
        <f t="shared" si="89"/>
        <v>EL15</v>
      </c>
      <c r="F802">
        <f>IF(COUNTIF($G$3:G802,G802)=1,F801+1,F801)</f>
        <v>77</v>
      </c>
      <c r="G802" t="str">
        <f t="shared" si="90"/>
        <v>E15</v>
      </c>
      <c r="I802" s="4" t="s">
        <v>223</v>
      </c>
      <c r="J802" s="4" t="s">
        <v>35</v>
      </c>
      <c r="K802" s="4" t="s">
        <v>15</v>
      </c>
      <c r="L802" s="4" t="s">
        <v>22</v>
      </c>
      <c r="M802" s="4" t="s">
        <v>209</v>
      </c>
      <c r="N802" s="5">
        <v>175</v>
      </c>
      <c r="Q802" t="str">
        <f t="shared" si="91"/>
        <v/>
      </c>
      <c r="R802" t="str">
        <f t="shared" si="92"/>
        <v/>
      </c>
      <c r="S802" t="str">
        <f t="shared" si="93"/>
        <v/>
      </c>
      <c r="T802" t="str">
        <f t="shared" si="94"/>
        <v>BD24</v>
      </c>
      <c r="U802" t="str">
        <f t="shared" si="95"/>
        <v/>
      </c>
    </row>
    <row r="803" spans="1:21" x14ac:dyDescent="0.35">
      <c r="A803">
        <f>IF(COUNTIF($L$3:L803,L803)=1,A802+1,A802)</f>
        <v>42</v>
      </c>
      <c r="B803">
        <f>IF(COUNTIF($K$3:K803,K803)=1,B802+1,B802)</f>
        <v>7</v>
      </c>
      <c r="C803">
        <f>IF(COUNTIF($J$3:J803,J803)=1,C802+1,C802)</f>
        <v>15</v>
      </c>
      <c r="D803">
        <f>IF(COUNTIF($E$3:E803,E803)=1,D802+1,D802)</f>
        <v>506</v>
      </c>
      <c r="E803" t="str">
        <f t="shared" si="89"/>
        <v>EM15</v>
      </c>
      <c r="F803">
        <f>IF(COUNTIF($G$3:G803,G803)=1,F802+1,F802)</f>
        <v>77</v>
      </c>
      <c r="G803" t="str">
        <f t="shared" si="90"/>
        <v>E15</v>
      </c>
      <c r="I803" s="2" t="s">
        <v>223</v>
      </c>
      <c r="J803" s="2" t="s">
        <v>35</v>
      </c>
      <c r="K803" s="2" t="s">
        <v>15</v>
      </c>
      <c r="L803" s="2" t="s">
        <v>106</v>
      </c>
      <c r="M803" s="2" t="s">
        <v>8</v>
      </c>
      <c r="N803" s="3">
        <v>3203</v>
      </c>
      <c r="Q803" t="str">
        <f t="shared" si="91"/>
        <v/>
      </c>
      <c r="R803" t="str">
        <f t="shared" si="92"/>
        <v/>
      </c>
      <c r="S803" t="str">
        <f t="shared" si="93"/>
        <v/>
      </c>
      <c r="T803" t="str">
        <f t="shared" si="94"/>
        <v>BH24</v>
      </c>
      <c r="U803" t="str">
        <f t="shared" si="95"/>
        <v/>
      </c>
    </row>
    <row r="804" spans="1:21" x14ac:dyDescent="0.35">
      <c r="A804">
        <f>IF(COUNTIF($L$3:L804,L804)=1,A803+1,A803)</f>
        <v>42</v>
      </c>
      <c r="B804">
        <f>IF(COUNTIF($K$3:K804,K804)=1,B803+1,B803)</f>
        <v>7</v>
      </c>
      <c r="C804">
        <f>IF(COUNTIF($J$3:J804,J804)=1,C803+1,C803)</f>
        <v>15</v>
      </c>
      <c r="D804">
        <f>IF(COUNTIF($E$3:E804,E804)=1,D803+1,D803)</f>
        <v>507</v>
      </c>
      <c r="E804" t="str">
        <f t="shared" si="89"/>
        <v>EN15</v>
      </c>
      <c r="F804">
        <f>IF(COUNTIF($G$3:G804,G804)=1,F803+1,F803)</f>
        <v>77</v>
      </c>
      <c r="G804" t="str">
        <f t="shared" si="90"/>
        <v>E15</v>
      </c>
      <c r="I804" s="4" t="s">
        <v>223</v>
      </c>
      <c r="J804" s="4" t="s">
        <v>35</v>
      </c>
      <c r="K804" s="4" t="s">
        <v>15</v>
      </c>
      <c r="L804" s="4" t="s">
        <v>23</v>
      </c>
      <c r="M804" s="4" t="s">
        <v>8</v>
      </c>
      <c r="N804" s="5">
        <v>1795</v>
      </c>
      <c r="Q804" t="str">
        <f t="shared" si="91"/>
        <v/>
      </c>
      <c r="R804" t="str">
        <f t="shared" si="92"/>
        <v/>
      </c>
      <c r="S804" t="str">
        <f t="shared" si="93"/>
        <v/>
      </c>
      <c r="T804" t="str">
        <f t="shared" si="94"/>
        <v>C 24</v>
      </c>
      <c r="U804" t="str">
        <f t="shared" si="95"/>
        <v/>
      </c>
    </row>
    <row r="805" spans="1:21" x14ac:dyDescent="0.35">
      <c r="A805">
        <f>IF(COUNTIF($L$3:L805,L805)=1,A804+1,A804)</f>
        <v>42</v>
      </c>
      <c r="B805">
        <f>IF(COUNTIF($K$3:K805,K805)=1,B804+1,B804)</f>
        <v>7</v>
      </c>
      <c r="C805">
        <f>IF(COUNTIF($J$3:J805,J805)=1,C804+1,C804)</f>
        <v>15</v>
      </c>
      <c r="D805">
        <f>IF(COUNTIF($E$3:E805,E805)=1,D804+1,D804)</f>
        <v>507</v>
      </c>
      <c r="E805" t="str">
        <f t="shared" si="89"/>
        <v>EN15</v>
      </c>
      <c r="F805">
        <f>IF(COUNTIF($G$3:G805,G805)=1,F804+1,F804)</f>
        <v>77</v>
      </c>
      <c r="G805" t="str">
        <f t="shared" si="90"/>
        <v>E15</v>
      </c>
      <c r="I805" s="2" t="s">
        <v>223</v>
      </c>
      <c r="J805" s="2" t="s">
        <v>35</v>
      </c>
      <c r="K805" s="2" t="s">
        <v>15</v>
      </c>
      <c r="L805" s="2" t="s">
        <v>23</v>
      </c>
      <c r="M805" s="2" t="s">
        <v>212</v>
      </c>
      <c r="N805" s="3">
        <v>42</v>
      </c>
      <c r="Q805" t="str">
        <f t="shared" si="91"/>
        <v/>
      </c>
      <c r="R805" t="str">
        <f t="shared" si="92"/>
        <v/>
      </c>
      <c r="S805" t="str">
        <f t="shared" si="93"/>
        <v/>
      </c>
      <c r="T805" t="str">
        <f t="shared" si="94"/>
        <v>EA24</v>
      </c>
      <c r="U805" t="str">
        <f t="shared" si="95"/>
        <v/>
      </c>
    </row>
    <row r="806" spans="1:21" x14ac:dyDescent="0.35">
      <c r="A806">
        <f>IF(COUNTIF($L$3:L806,L806)=1,A805+1,A805)</f>
        <v>42</v>
      </c>
      <c r="B806">
        <f>IF(COUNTIF($K$3:K806,K806)=1,B805+1,B805)</f>
        <v>7</v>
      </c>
      <c r="C806">
        <f>IF(COUNTIF($J$3:J806,J806)=1,C805+1,C805)</f>
        <v>15</v>
      </c>
      <c r="D806">
        <f>IF(COUNTIF($E$3:E806,E806)=1,D805+1,D805)</f>
        <v>507</v>
      </c>
      <c r="E806" t="str">
        <f t="shared" si="89"/>
        <v>EN15</v>
      </c>
      <c r="F806">
        <f>IF(COUNTIF($G$3:G806,G806)=1,F805+1,F805)</f>
        <v>77</v>
      </c>
      <c r="G806" t="str">
        <f t="shared" si="90"/>
        <v>E15</v>
      </c>
      <c r="I806" s="4" t="s">
        <v>223</v>
      </c>
      <c r="J806" s="4" t="s">
        <v>35</v>
      </c>
      <c r="K806" s="4" t="s">
        <v>15</v>
      </c>
      <c r="L806" s="4" t="s">
        <v>23</v>
      </c>
      <c r="M806" s="4" t="s">
        <v>213</v>
      </c>
      <c r="N806" s="5">
        <v>115</v>
      </c>
      <c r="Q806" t="str">
        <f t="shared" si="91"/>
        <v/>
      </c>
      <c r="R806" t="str">
        <f t="shared" si="92"/>
        <v/>
      </c>
      <c r="S806" t="str">
        <f t="shared" si="93"/>
        <v/>
      </c>
      <c r="T806" t="str">
        <f t="shared" si="94"/>
        <v>EB24</v>
      </c>
      <c r="U806" t="str">
        <f t="shared" si="95"/>
        <v/>
      </c>
    </row>
    <row r="807" spans="1:21" x14ac:dyDescent="0.35">
      <c r="A807">
        <f>IF(COUNTIF($L$3:L807,L807)=1,A806+1,A806)</f>
        <v>42</v>
      </c>
      <c r="B807">
        <f>IF(COUNTIF($K$3:K807,K807)=1,B806+1,B806)</f>
        <v>7</v>
      </c>
      <c r="C807">
        <f>IF(COUNTIF($J$3:J807,J807)=1,C806+1,C806)</f>
        <v>15</v>
      </c>
      <c r="D807">
        <f>IF(COUNTIF($E$3:E807,E807)=1,D806+1,D806)</f>
        <v>508</v>
      </c>
      <c r="E807" t="str">
        <f t="shared" si="89"/>
        <v>EP15</v>
      </c>
      <c r="F807">
        <f>IF(COUNTIF($G$3:G807,G807)=1,F806+1,F806)</f>
        <v>77</v>
      </c>
      <c r="G807" t="str">
        <f t="shared" si="90"/>
        <v>E15</v>
      </c>
      <c r="I807" s="2" t="s">
        <v>223</v>
      </c>
      <c r="J807" s="2" t="s">
        <v>35</v>
      </c>
      <c r="K807" s="2" t="s">
        <v>15</v>
      </c>
      <c r="L807" s="2" t="s">
        <v>24</v>
      </c>
      <c r="M807" s="2" t="s">
        <v>216</v>
      </c>
      <c r="N807" s="3">
        <v>119</v>
      </c>
      <c r="Q807" t="str">
        <f t="shared" si="91"/>
        <v/>
      </c>
      <c r="R807" t="str">
        <f t="shared" si="92"/>
        <v/>
      </c>
      <c r="S807" t="str">
        <f t="shared" si="93"/>
        <v/>
      </c>
      <c r="T807" t="str">
        <f t="shared" si="94"/>
        <v>EC24</v>
      </c>
      <c r="U807" t="str">
        <f t="shared" si="95"/>
        <v/>
      </c>
    </row>
    <row r="808" spans="1:21" x14ac:dyDescent="0.35">
      <c r="A808">
        <f>IF(COUNTIF($L$3:L808,L808)=1,A807+1,A807)</f>
        <v>42</v>
      </c>
      <c r="B808">
        <f>IF(COUNTIF($K$3:K808,K808)=1,B807+1,B807)</f>
        <v>7</v>
      </c>
      <c r="C808">
        <f>IF(COUNTIF($J$3:J808,J808)=1,C807+1,C807)</f>
        <v>15</v>
      </c>
      <c r="D808">
        <f>IF(COUNTIF($E$3:E808,E808)=1,D807+1,D807)</f>
        <v>509</v>
      </c>
      <c r="E808" t="str">
        <f t="shared" si="89"/>
        <v>ER15</v>
      </c>
      <c r="F808">
        <f>IF(COUNTIF($G$3:G808,G808)=1,F807+1,F807)</f>
        <v>77</v>
      </c>
      <c r="G808" t="str">
        <f t="shared" si="90"/>
        <v>E15</v>
      </c>
      <c r="I808" s="4" t="s">
        <v>223</v>
      </c>
      <c r="J808" s="4" t="s">
        <v>35</v>
      </c>
      <c r="K808" s="4" t="s">
        <v>15</v>
      </c>
      <c r="L808" s="4" t="s">
        <v>25</v>
      </c>
      <c r="M808" s="4" t="s">
        <v>8</v>
      </c>
      <c r="N808" s="5">
        <v>50</v>
      </c>
      <c r="Q808" t="str">
        <f t="shared" si="91"/>
        <v/>
      </c>
      <c r="R808" t="str">
        <f t="shared" si="92"/>
        <v/>
      </c>
      <c r="S808" t="str">
        <f t="shared" si="93"/>
        <v/>
      </c>
      <c r="T808" t="str">
        <f t="shared" si="94"/>
        <v>ED24</v>
      </c>
      <c r="U808" t="str">
        <f t="shared" si="95"/>
        <v/>
      </c>
    </row>
    <row r="809" spans="1:21" x14ac:dyDescent="0.35">
      <c r="A809">
        <f>IF(COUNTIF($L$3:L809,L809)=1,A808+1,A808)</f>
        <v>42</v>
      </c>
      <c r="B809">
        <f>IF(COUNTIF($K$3:K809,K809)=1,B808+1,B808)</f>
        <v>7</v>
      </c>
      <c r="C809">
        <f>IF(COUNTIF($J$3:J809,J809)=1,C808+1,C808)</f>
        <v>15</v>
      </c>
      <c r="D809">
        <f>IF(COUNTIF($E$3:E809,E809)=1,D808+1,D808)</f>
        <v>509</v>
      </c>
      <c r="E809" t="str">
        <f t="shared" si="89"/>
        <v>ER15</v>
      </c>
      <c r="F809">
        <f>IF(COUNTIF($G$3:G809,G809)=1,F808+1,F808)</f>
        <v>77</v>
      </c>
      <c r="G809" t="str">
        <f t="shared" si="90"/>
        <v>E15</v>
      </c>
      <c r="I809" s="2" t="s">
        <v>223</v>
      </c>
      <c r="J809" s="2" t="s">
        <v>35</v>
      </c>
      <c r="K809" s="2" t="s">
        <v>15</v>
      </c>
      <c r="L809" s="2" t="s">
        <v>25</v>
      </c>
      <c r="M809" s="2" t="s">
        <v>217</v>
      </c>
      <c r="N809" s="3">
        <v>93</v>
      </c>
      <c r="Q809" t="str">
        <f t="shared" si="91"/>
        <v/>
      </c>
      <c r="R809" t="str">
        <f t="shared" si="92"/>
        <v/>
      </c>
      <c r="S809" t="str">
        <f t="shared" si="93"/>
        <v/>
      </c>
      <c r="T809" t="str">
        <f t="shared" si="94"/>
        <v>EE24</v>
      </c>
      <c r="U809" t="str">
        <f t="shared" si="95"/>
        <v/>
      </c>
    </row>
    <row r="810" spans="1:21" x14ac:dyDescent="0.35">
      <c r="A810">
        <f>IF(COUNTIF($L$3:L810,L810)=1,A809+1,A809)</f>
        <v>42</v>
      </c>
      <c r="B810">
        <f>IF(COUNTIF($K$3:K810,K810)=1,B809+1,B809)</f>
        <v>7</v>
      </c>
      <c r="C810">
        <f>IF(COUNTIF($J$3:J810,J810)=1,C809+1,C809)</f>
        <v>15</v>
      </c>
      <c r="D810">
        <f>IF(COUNTIF($E$3:E810,E810)=1,D809+1,D809)</f>
        <v>509</v>
      </c>
      <c r="E810" t="str">
        <f t="shared" si="89"/>
        <v>ER15</v>
      </c>
      <c r="F810">
        <f>IF(COUNTIF($G$3:G810,G810)=1,F809+1,F809)</f>
        <v>77</v>
      </c>
      <c r="G810" t="str">
        <f t="shared" si="90"/>
        <v>E15</v>
      </c>
      <c r="I810" s="4" t="s">
        <v>223</v>
      </c>
      <c r="J810" s="4" t="s">
        <v>35</v>
      </c>
      <c r="K810" s="4" t="s">
        <v>15</v>
      </c>
      <c r="L810" s="4" t="s">
        <v>25</v>
      </c>
      <c r="M810" s="4" t="s">
        <v>218</v>
      </c>
      <c r="N810" s="5">
        <v>1250</v>
      </c>
      <c r="Q810" t="str">
        <f t="shared" si="91"/>
        <v/>
      </c>
      <c r="R810" t="str">
        <f t="shared" si="92"/>
        <v/>
      </c>
      <c r="S810" t="str">
        <f t="shared" si="93"/>
        <v/>
      </c>
      <c r="T810" t="str">
        <f t="shared" si="94"/>
        <v>EF24</v>
      </c>
      <c r="U810" t="str">
        <f t="shared" si="95"/>
        <v/>
      </c>
    </row>
    <row r="811" spans="1:21" x14ac:dyDescent="0.35">
      <c r="A811">
        <f>IF(COUNTIF($L$3:L811,L811)=1,A810+1,A810)</f>
        <v>42</v>
      </c>
      <c r="B811">
        <f>IF(COUNTIF($K$3:K811,K811)=1,B810+1,B810)</f>
        <v>7</v>
      </c>
      <c r="C811">
        <f>IF(COUNTIF($J$3:J811,J811)=1,C810+1,C810)</f>
        <v>15</v>
      </c>
      <c r="D811">
        <f>IF(COUNTIF($E$3:E811,E811)=1,D810+1,D810)</f>
        <v>509</v>
      </c>
      <c r="E811" t="str">
        <f t="shared" si="89"/>
        <v>ER15</v>
      </c>
      <c r="F811">
        <f>IF(COUNTIF($G$3:G811,G811)=1,F810+1,F810)</f>
        <v>77</v>
      </c>
      <c r="G811" t="str">
        <f t="shared" si="90"/>
        <v>E15</v>
      </c>
      <c r="I811" s="2" t="s">
        <v>223</v>
      </c>
      <c r="J811" s="2" t="s">
        <v>35</v>
      </c>
      <c r="K811" s="2" t="s">
        <v>15</v>
      </c>
      <c r="L811" s="2" t="s">
        <v>25</v>
      </c>
      <c r="M811" s="2" t="s">
        <v>219</v>
      </c>
      <c r="N811" s="3">
        <v>150</v>
      </c>
      <c r="Q811" t="str">
        <f t="shared" si="91"/>
        <v/>
      </c>
      <c r="R811" t="str">
        <f t="shared" si="92"/>
        <v/>
      </c>
      <c r="S811" t="str">
        <f t="shared" si="93"/>
        <v/>
      </c>
      <c r="T811" t="str">
        <f t="shared" si="94"/>
        <v>EG24</v>
      </c>
      <c r="U811" t="str">
        <f t="shared" si="95"/>
        <v/>
      </c>
    </row>
    <row r="812" spans="1:21" x14ac:dyDescent="0.35">
      <c r="A812">
        <f>IF(COUNTIF($L$3:L812,L812)=1,A811+1,A811)</f>
        <v>42</v>
      </c>
      <c r="B812">
        <f>IF(COUNTIF($K$3:K812,K812)=1,B811+1,B811)</f>
        <v>7</v>
      </c>
      <c r="C812">
        <f>IF(COUNTIF($J$3:J812,J812)=1,C811+1,C811)</f>
        <v>15</v>
      </c>
      <c r="D812">
        <f>IF(COUNTIF($E$3:E812,E812)=1,D811+1,D811)</f>
        <v>509</v>
      </c>
      <c r="E812" t="str">
        <f t="shared" si="89"/>
        <v>ER15</v>
      </c>
      <c r="F812">
        <f>IF(COUNTIF($G$3:G812,G812)=1,F811+1,F811)</f>
        <v>77</v>
      </c>
      <c r="G812" t="str">
        <f t="shared" si="90"/>
        <v>E15</v>
      </c>
      <c r="I812" s="4" t="s">
        <v>223</v>
      </c>
      <c r="J812" s="4" t="s">
        <v>35</v>
      </c>
      <c r="K812" s="4" t="s">
        <v>15</v>
      </c>
      <c r="L812" s="4" t="s">
        <v>25</v>
      </c>
      <c r="M812" s="4" t="s">
        <v>220</v>
      </c>
      <c r="N812" s="5">
        <v>16960</v>
      </c>
      <c r="Q812" t="str">
        <f t="shared" si="91"/>
        <v/>
      </c>
      <c r="R812" t="str">
        <f t="shared" si="92"/>
        <v/>
      </c>
      <c r="S812" t="str">
        <f t="shared" si="93"/>
        <v/>
      </c>
      <c r="T812" t="str">
        <f t="shared" si="94"/>
        <v>EH24</v>
      </c>
      <c r="U812" t="str">
        <f t="shared" si="95"/>
        <v/>
      </c>
    </row>
    <row r="813" spans="1:21" x14ac:dyDescent="0.35">
      <c r="A813">
        <f>IF(COUNTIF($L$3:L813,L813)=1,A812+1,A812)</f>
        <v>42</v>
      </c>
      <c r="B813">
        <f>IF(COUNTIF($K$3:K813,K813)=1,B812+1,B812)</f>
        <v>7</v>
      </c>
      <c r="C813">
        <f>IF(COUNTIF($J$3:J813,J813)=1,C812+1,C812)</f>
        <v>15</v>
      </c>
      <c r="D813">
        <f>IF(COUNTIF($E$3:E813,E813)=1,D812+1,D812)</f>
        <v>510</v>
      </c>
      <c r="E813" t="str">
        <f t="shared" si="89"/>
        <v>ES15</v>
      </c>
      <c r="F813">
        <f>IF(COUNTIF($G$3:G813,G813)=1,F812+1,F812)</f>
        <v>77</v>
      </c>
      <c r="G813" t="str">
        <f t="shared" si="90"/>
        <v>E15</v>
      </c>
      <c r="I813" s="2" t="s">
        <v>223</v>
      </c>
      <c r="J813" s="2" t="s">
        <v>35</v>
      </c>
      <c r="K813" s="2" t="s">
        <v>15</v>
      </c>
      <c r="L813" s="2" t="s">
        <v>164</v>
      </c>
      <c r="M813" s="2" t="s">
        <v>8</v>
      </c>
      <c r="N813" s="3">
        <v>315</v>
      </c>
      <c r="Q813" t="str">
        <f t="shared" si="91"/>
        <v/>
      </c>
      <c r="R813" t="str">
        <f t="shared" si="92"/>
        <v/>
      </c>
      <c r="S813" t="str">
        <f t="shared" si="93"/>
        <v/>
      </c>
      <c r="T813" t="str">
        <f t="shared" si="94"/>
        <v>EK24</v>
      </c>
      <c r="U813" t="str">
        <f t="shared" si="95"/>
        <v/>
      </c>
    </row>
    <row r="814" spans="1:21" x14ac:dyDescent="0.35">
      <c r="A814">
        <f>IF(COUNTIF($L$3:L814,L814)=1,A813+1,A813)</f>
        <v>42</v>
      </c>
      <c r="B814">
        <f>IF(COUNTIF($K$3:K814,K814)=1,B813+1,B813)</f>
        <v>7</v>
      </c>
      <c r="C814">
        <f>IF(COUNTIF($J$3:J814,J814)=1,C813+1,C813)</f>
        <v>15</v>
      </c>
      <c r="D814">
        <f>IF(COUNTIF($E$3:E814,E814)=1,D813+1,D813)</f>
        <v>511</v>
      </c>
      <c r="E814" t="str">
        <f t="shared" si="89"/>
        <v>EV15</v>
      </c>
      <c r="F814">
        <f>IF(COUNTIF($G$3:G814,G814)=1,F813+1,F813)</f>
        <v>77</v>
      </c>
      <c r="G814" t="str">
        <f t="shared" si="90"/>
        <v>E15</v>
      </c>
      <c r="I814" s="4" t="s">
        <v>223</v>
      </c>
      <c r="J814" s="4" t="s">
        <v>35</v>
      </c>
      <c r="K814" s="4" t="s">
        <v>15</v>
      </c>
      <c r="L814" s="4" t="s">
        <v>188</v>
      </c>
      <c r="M814" s="4" t="s">
        <v>8</v>
      </c>
      <c r="N814" s="5">
        <v>48</v>
      </c>
      <c r="Q814" t="str">
        <f t="shared" si="91"/>
        <v/>
      </c>
      <c r="R814" t="str">
        <f t="shared" si="92"/>
        <v/>
      </c>
      <c r="S814" t="str">
        <f t="shared" si="93"/>
        <v/>
      </c>
      <c r="T814" t="str">
        <f t="shared" si="94"/>
        <v>EL24</v>
      </c>
      <c r="U814" t="str">
        <f t="shared" si="95"/>
        <v/>
      </c>
    </row>
    <row r="815" spans="1:21" x14ac:dyDescent="0.35">
      <c r="A815">
        <f>IF(COUNTIF($L$3:L815,L815)=1,A814+1,A814)</f>
        <v>42</v>
      </c>
      <c r="B815">
        <f>IF(COUNTIF($K$3:K815,K815)=1,B814+1,B814)</f>
        <v>7</v>
      </c>
      <c r="C815">
        <f>IF(COUNTIF($J$3:J815,J815)=1,C814+1,C814)</f>
        <v>15</v>
      </c>
      <c r="D815">
        <f>IF(COUNTIF($E$3:E815,E815)=1,D814+1,D814)</f>
        <v>512</v>
      </c>
      <c r="E815" t="str">
        <f t="shared" si="89"/>
        <v>EY15</v>
      </c>
      <c r="F815">
        <f>IF(COUNTIF($G$3:G815,G815)=1,F814+1,F814)</f>
        <v>77</v>
      </c>
      <c r="G815" t="str">
        <f t="shared" si="90"/>
        <v>E15</v>
      </c>
      <c r="I815" s="2" t="s">
        <v>223</v>
      </c>
      <c r="J815" s="2" t="s">
        <v>35</v>
      </c>
      <c r="K815" s="2" t="s">
        <v>15</v>
      </c>
      <c r="L815" s="2" t="s">
        <v>107</v>
      </c>
      <c r="M815" s="2" t="s">
        <v>8</v>
      </c>
      <c r="N815" s="3">
        <v>25</v>
      </c>
      <c r="Q815" t="str">
        <f t="shared" si="91"/>
        <v/>
      </c>
      <c r="R815" t="str">
        <f t="shared" si="92"/>
        <v/>
      </c>
      <c r="S815" t="str">
        <f t="shared" si="93"/>
        <v/>
      </c>
      <c r="T815" t="str">
        <f t="shared" si="94"/>
        <v>EM24</v>
      </c>
      <c r="U815" t="str">
        <f t="shared" si="95"/>
        <v/>
      </c>
    </row>
    <row r="816" spans="1:21" x14ac:dyDescent="0.35">
      <c r="A816">
        <f>IF(COUNTIF($L$3:L816,L816)=1,A815+1,A815)</f>
        <v>42</v>
      </c>
      <c r="B816">
        <f>IF(COUNTIF($K$3:K816,K816)=1,B815+1,B815)</f>
        <v>7</v>
      </c>
      <c r="C816">
        <f>IF(COUNTIF($J$3:J816,J816)=1,C815+1,C815)</f>
        <v>15</v>
      </c>
      <c r="D816">
        <f>IF(COUNTIF($E$3:E816,E816)=1,D815+1,D815)</f>
        <v>513</v>
      </c>
      <c r="E816" t="str">
        <f t="shared" si="89"/>
        <v>EZ15</v>
      </c>
      <c r="F816">
        <f>IF(COUNTIF($G$3:G816,G816)=1,F815+1,F815)</f>
        <v>77</v>
      </c>
      <c r="G816" t="str">
        <f t="shared" si="90"/>
        <v>E15</v>
      </c>
      <c r="I816" s="4" t="s">
        <v>223</v>
      </c>
      <c r="J816" s="4" t="s">
        <v>35</v>
      </c>
      <c r="K816" s="4" t="s">
        <v>15</v>
      </c>
      <c r="L816" s="4" t="s">
        <v>108</v>
      </c>
      <c r="M816" s="4" t="s">
        <v>8</v>
      </c>
      <c r="N816" s="5">
        <v>175</v>
      </c>
      <c r="Q816" t="str">
        <f t="shared" si="91"/>
        <v/>
      </c>
      <c r="R816" t="str">
        <f t="shared" si="92"/>
        <v/>
      </c>
      <c r="S816" t="str">
        <f t="shared" si="93"/>
        <v/>
      </c>
      <c r="T816" t="str">
        <f t="shared" si="94"/>
        <v>EN24</v>
      </c>
      <c r="U816" t="str">
        <f t="shared" si="95"/>
        <v/>
      </c>
    </row>
    <row r="817" spans="1:21" x14ac:dyDescent="0.35">
      <c r="A817">
        <f>IF(COUNTIF($L$3:L817,L817)=1,A816+1,A816)</f>
        <v>42</v>
      </c>
      <c r="B817">
        <f>IF(COUNTIF($K$3:K817,K817)=1,B816+1,B816)</f>
        <v>7</v>
      </c>
      <c r="C817">
        <f>IF(COUNTIF($J$3:J817,J817)=1,C816+1,C816)</f>
        <v>15</v>
      </c>
      <c r="D817">
        <f>IF(COUNTIF($E$3:E817,E817)=1,D816+1,D816)</f>
        <v>514</v>
      </c>
      <c r="E817" t="str">
        <f t="shared" si="89"/>
        <v>GA15</v>
      </c>
      <c r="F817">
        <f>IF(COUNTIF($G$3:G817,G817)=1,F816+1,F816)</f>
        <v>78</v>
      </c>
      <c r="G817" t="str">
        <f t="shared" si="90"/>
        <v>G15</v>
      </c>
      <c r="I817" s="2" t="s">
        <v>223</v>
      </c>
      <c r="J817" s="2" t="s">
        <v>35</v>
      </c>
      <c r="K817" s="2" t="s">
        <v>26</v>
      </c>
      <c r="L817" s="2" t="s">
        <v>27</v>
      </c>
      <c r="M817" s="2" t="s">
        <v>8</v>
      </c>
      <c r="N817" s="3">
        <v>850</v>
      </c>
      <c r="Q817" t="str">
        <f t="shared" si="91"/>
        <v/>
      </c>
      <c r="R817" t="str">
        <f t="shared" si="92"/>
        <v/>
      </c>
      <c r="S817" t="str">
        <f t="shared" si="93"/>
        <v/>
      </c>
      <c r="T817" t="str">
        <f t="shared" si="94"/>
        <v>EP24</v>
      </c>
      <c r="U817" t="str">
        <f t="shared" si="95"/>
        <v/>
      </c>
    </row>
    <row r="818" spans="1:21" x14ac:dyDescent="0.35">
      <c r="A818">
        <f>IF(COUNTIF($L$3:L818,L818)=1,A817+1,A817)</f>
        <v>42</v>
      </c>
      <c r="B818">
        <f>IF(COUNTIF($K$3:K818,K818)=1,B817+1,B817)</f>
        <v>7</v>
      </c>
      <c r="C818">
        <f>IF(COUNTIF($J$3:J818,J818)=1,C817+1,C817)</f>
        <v>15</v>
      </c>
      <c r="D818">
        <f>IF(COUNTIF($E$3:E818,E818)=1,D817+1,D817)</f>
        <v>515</v>
      </c>
      <c r="E818" t="str">
        <f t="shared" si="89"/>
        <v>GB15</v>
      </c>
      <c r="F818">
        <f>IF(COUNTIF($G$3:G818,G818)=1,F817+1,F817)</f>
        <v>78</v>
      </c>
      <c r="G818" t="str">
        <f t="shared" si="90"/>
        <v>G15</v>
      </c>
      <c r="I818" s="4" t="s">
        <v>223</v>
      </c>
      <c r="J818" s="4" t="s">
        <v>35</v>
      </c>
      <c r="K818" s="4" t="s">
        <v>26</v>
      </c>
      <c r="L818" s="4" t="s">
        <v>165</v>
      </c>
      <c r="M818" s="4" t="s">
        <v>8</v>
      </c>
      <c r="N818" s="5">
        <v>150</v>
      </c>
      <c r="Q818" t="str">
        <f t="shared" si="91"/>
        <v/>
      </c>
      <c r="R818" t="str">
        <f t="shared" si="92"/>
        <v/>
      </c>
      <c r="S818" t="str">
        <f t="shared" si="93"/>
        <v/>
      </c>
      <c r="T818" t="str">
        <f t="shared" si="94"/>
        <v>ER24</v>
      </c>
      <c r="U818" t="str">
        <f t="shared" si="95"/>
        <v/>
      </c>
    </row>
    <row r="819" spans="1:21" x14ac:dyDescent="0.35">
      <c r="A819">
        <f>IF(COUNTIF($L$3:L819,L819)=1,A818+1,A818)</f>
        <v>42</v>
      </c>
      <c r="B819">
        <f>IF(COUNTIF($K$3:K819,K819)=1,B818+1,B818)</f>
        <v>7</v>
      </c>
      <c r="C819">
        <f>IF(COUNTIF($J$3:J819,J819)=1,C818+1,C818)</f>
        <v>15</v>
      </c>
      <c r="D819">
        <f>IF(COUNTIF($E$3:E819,E819)=1,D818+1,D818)</f>
        <v>516</v>
      </c>
      <c r="E819" t="str">
        <f t="shared" si="89"/>
        <v>GC15</v>
      </c>
      <c r="F819">
        <f>IF(COUNTIF($G$3:G819,G819)=1,F818+1,F818)</f>
        <v>78</v>
      </c>
      <c r="G819" t="str">
        <f t="shared" si="90"/>
        <v>G15</v>
      </c>
      <c r="I819" s="2" t="s">
        <v>223</v>
      </c>
      <c r="J819" s="2" t="s">
        <v>35</v>
      </c>
      <c r="K819" s="2" t="s">
        <v>26</v>
      </c>
      <c r="L819" s="2" t="s">
        <v>28</v>
      </c>
      <c r="M819" s="2" t="s">
        <v>8</v>
      </c>
      <c r="N819" s="3">
        <v>925</v>
      </c>
      <c r="Q819" t="str">
        <f t="shared" si="91"/>
        <v/>
      </c>
      <c r="R819" t="str">
        <f t="shared" si="92"/>
        <v/>
      </c>
      <c r="S819" t="str">
        <f t="shared" si="93"/>
        <v/>
      </c>
      <c r="T819" t="str">
        <f t="shared" si="94"/>
        <v>ES24</v>
      </c>
      <c r="U819" t="str">
        <f t="shared" si="95"/>
        <v/>
      </c>
    </row>
    <row r="820" spans="1:21" x14ac:dyDescent="0.35">
      <c r="A820">
        <f>IF(COUNTIF($L$3:L820,L820)=1,A819+1,A819)</f>
        <v>42</v>
      </c>
      <c r="B820">
        <f>IF(COUNTIF($K$3:K820,K820)=1,B819+1,B819)</f>
        <v>7</v>
      </c>
      <c r="C820">
        <f>IF(COUNTIF($J$3:J820,J820)=1,C819+1,C819)</f>
        <v>15</v>
      </c>
      <c r="D820">
        <f>IF(COUNTIF($E$3:E820,E820)=1,D819+1,D819)</f>
        <v>517</v>
      </c>
      <c r="E820" t="str">
        <f t="shared" si="89"/>
        <v>GD15</v>
      </c>
      <c r="F820">
        <f>IF(COUNTIF($G$3:G820,G820)=1,F819+1,F819)</f>
        <v>78</v>
      </c>
      <c r="G820" t="str">
        <f t="shared" si="90"/>
        <v>G15</v>
      </c>
      <c r="I820" s="4" t="s">
        <v>223</v>
      </c>
      <c r="J820" s="4" t="s">
        <v>35</v>
      </c>
      <c r="K820" s="4" t="s">
        <v>26</v>
      </c>
      <c r="L820" s="4" t="s">
        <v>29</v>
      </c>
      <c r="M820" s="4" t="s">
        <v>8</v>
      </c>
      <c r="N820" s="5">
        <v>225</v>
      </c>
      <c r="Q820" t="str">
        <f t="shared" si="91"/>
        <v/>
      </c>
      <c r="R820" t="str">
        <f t="shared" si="92"/>
        <v/>
      </c>
      <c r="S820" t="str">
        <f t="shared" si="93"/>
        <v/>
      </c>
      <c r="T820" t="str">
        <f t="shared" si="94"/>
        <v>EV24</v>
      </c>
      <c r="U820" t="str">
        <f t="shared" si="95"/>
        <v/>
      </c>
    </row>
    <row r="821" spans="1:21" x14ac:dyDescent="0.35">
      <c r="A821">
        <f>IF(COUNTIF($L$3:L821,L821)=1,A820+1,A820)</f>
        <v>42</v>
      </c>
      <c r="B821">
        <f>IF(COUNTIF($K$3:K821,K821)=1,B820+1,B820)</f>
        <v>7</v>
      </c>
      <c r="C821">
        <f>IF(COUNTIF($J$3:J821,J821)=1,C820+1,C820)</f>
        <v>15</v>
      </c>
      <c r="D821">
        <f>IF(COUNTIF($E$3:E821,E821)=1,D820+1,D820)</f>
        <v>518</v>
      </c>
      <c r="E821" t="str">
        <f t="shared" si="89"/>
        <v>GF15</v>
      </c>
      <c r="F821">
        <f>IF(COUNTIF($G$3:G821,G821)=1,F820+1,F820)</f>
        <v>78</v>
      </c>
      <c r="G821" t="str">
        <f t="shared" si="90"/>
        <v>G15</v>
      </c>
      <c r="I821" s="2" t="s">
        <v>223</v>
      </c>
      <c r="J821" s="2" t="s">
        <v>35</v>
      </c>
      <c r="K821" s="2" t="s">
        <v>26</v>
      </c>
      <c r="L821" s="2" t="s">
        <v>167</v>
      </c>
      <c r="M821" s="2" t="s">
        <v>8</v>
      </c>
      <c r="N821" s="3">
        <v>550</v>
      </c>
      <c r="Q821" t="str">
        <f t="shared" si="91"/>
        <v/>
      </c>
      <c r="R821" t="str">
        <f t="shared" si="92"/>
        <v/>
      </c>
      <c r="S821" t="str">
        <f t="shared" si="93"/>
        <v/>
      </c>
      <c r="T821" t="str">
        <f t="shared" si="94"/>
        <v>EY24</v>
      </c>
      <c r="U821" t="str">
        <f t="shared" si="95"/>
        <v/>
      </c>
    </row>
    <row r="822" spans="1:21" x14ac:dyDescent="0.35">
      <c r="A822">
        <f>IF(COUNTIF($L$3:L822,L822)=1,A821+1,A821)</f>
        <v>42</v>
      </c>
      <c r="B822">
        <f>IF(COUNTIF($K$3:K822,K822)=1,B821+1,B821)</f>
        <v>7</v>
      </c>
      <c r="C822">
        <f>IF(COUNTIF($J$3:J822,J822)=1,C821+1,C821)</f>
        <v>15</v>
      </c>
      <c r="D822">
        <f>IF(COUNTIF($E$3:E822,E822)=1,D821+1,D821)</f>
        <v>519</v>
      </c>
      <c r="E822" t="str">
        <f t="shared" si="89"/>
        <v>GG15</v>
      </c>
      <c r="F822">
        <f>IF(COUNTIF($G$3:G822,G822)=1,F821+1,F821)</f>
        <v>78</v>
      </c>
      <c r="G822" t="str">
        <f t="shared" si="90"/>
        <v>G15</v>
      </c>
      <c r="I822" s="4" t="s">
        <v>223</v>
      </c>
      <c r="J822" s="4" t="s">
        <v>35</v>
      </c>
      <c r="K822" s="4" t="s">
        <v>26</v>
      </c>
      <c r="L822" s="4" t="s">
        <v>169</v>
      </c>
      <c r="M822" s="4" t="s">
        <v>8</v>
      </c>
      <c r="N822" s="5">
        <v>300</v>
      </c>
      <c r="Q822" t="str">
        <f t="shared" si="91"/>
        <v/>
      </c>
      <c r="R822" t="str">
        <f t="shared" si="92"/>
        <v/>
      </c>
      <c r="S822" t="str">
        <f t="shared" si="93"/>
        <v/>
      </c>
      <c r="T822" t="str">
        <f t="shared" si="94"/>
        <v>EZ24</v>
      </c>
      <c r="U822" t="str">
        <f t="shared" si="95"/>
        <v/>
      </c>
    </row>
    <row r="823" spans="1:21" x14ac:dyDescent="0.35">
      <c r="A823">
        <f>IF(COUNTIF($L$3:L823,L823)=1,A822+1,A822)</f>
        <v>42</v>
      </c>
      <c r="B823">
        <f>IF(COUNTIF($K$3:K823,K823)=1,B822+1,B822)</f>
        <v>7</v>
      </c>
      <c r="C823">
        <f>IF(COUNTIF($J$3:J823,J823)=1,C822+1,C822)</f>
        <v>16</v>
      </c>
      <c r="D823">
        <f>IF(COUNTIF($E$3:E823,E823)=1,D822+1,D822)</f>
        <v>520</v>
      </c>
      <c r="E823" t="str">
        <f t="shared" si="89"/>
        <v>AA16</v>
      </c>
      <c r="F823">
        <f>IF(COUNTIF($G$3:G823,G823)=1,F822+1,F822)</f>
        <v>79</v>
      </c>
      <c r="G823" t="str">
        <f t="shared" si="90"/>
        <v>A16</v>
      </c>
      <c r="I823" s="2" t="s">
        <v>223</v>
      </c>
      <c r="J823" s="2" t="s">
        <v>36</v>
      </c>
      <c r="K823" s="2" t="s">
        <v>5</v>
      </c>
      <c r="L823" s="2" t="s">
        <v>153</v>
      </c>
      <c r="M823" s="2" t="s">
        <v>8</v>
      </c>
      <c r="N823" s="3">
        <v>9295</v>
      </c>
      <c r="Q823" t="str">
        <f t="shared" si="91"/>
        <v/>
      </c>
      <c r="R823" t="str">
        <f t="shared" si="92"/>
        <v/>
      </c>
      <c r="S823" t="str">
        <f t="shared" si="93"/>
        <v/>
      </c>
      <c r="T823" t="str">
        <f t="shared" si="94"/>
        <v>GA24</v>
      </c>
      <c r="U823" t="str">
        <f t="shared" si="95"/>
        <v/>
      </c>
    </row>
    <row r="824" spans="1:21" x14ac:dyDescent="0.35">
      <c r="A824">
        <f>IF(COUNTIF($L$3:L824,L824)=1,A823+1,A823)</f>
        <v>42</v>
      </c>
      <c r="B824">
        <f>IF(COUNTIF($K$3:K824,K824)=1,B823+1,B823)</f>
        <v>7</v>
      </c>
      <c r="C824">
        <f>IF(COUNTIF($J$3:J824,J824)=1,C823+1,C823)</f>
        <v>16</v>
      </c>
      <c r="D824">
        <f>IF(COUNTIF($E$3:E824,E824)=1,D823+1,D823)</f>
        <v>521</v>
      </c>
      <c r="E824" t="str">
        <f t="shared" si="89"/>
        <v>AC16</v>
      </c>
      <c r="F824">
        <f>IF(COUNTIF($G$3:G824,G824)=1,F823+1,F823)</f>
        <v>79</v>
      </c>
      <c r="G824" t="str">
        <f t="shared" si="90"/>
        <v>A16</v>
      </c>
      <c r="I824" s="4" t="s">
        <v>223</v>
      </c>
      <c r="J824" s="4" t="s">
        <v>36</v>
      </c>
      <c r="K824" s="4" t="s">
        <v>5</v>
      </c>
      <c r="L824" s="4" t="s">
        <v>7</v>
      </c>
      <c r="M824" s="4" t="s">
        <v>8</v>
      </c>
      <c r="N824" s="5">
        <v>23946</v>
      </c>
      <c r="Q824" t="str">
        <f t="shared" si="91"/>
        <v/>
      </c>
      <c r="R824" t="str">
        <f t="shared" si="92"/>
        <v/>
      </c>
      <c r="S824" t="str">
        <f t="shared" si="93"/>
        <v/>
      </c>
      <c r="T824" t="str">
        <f t="shared" si="94"/>
        <v>GB24</v>
      </c>
      <c r="U824" t="str">
        <f t="shared" si="95"/>
        <v/>
      </c>
    </row>
    <row r="825" spans="1:21" x14ac:dyDescent="0.35">
      <c r="A825">
        <f>IF(COUNTIF($L$3:L825,L825)=1,A824+1,A824)</f>
        <v>42</v>
      </c>
      <c r="B825">
        <f>IF(COUNTIF($K$3:K825,K825)=1,B824+1,B824)</f>
        <v>7</v>
      </c>
      <c r="C825">
        <f>IF(COUNTIF($J$3:J825,J825)=1,C824+1,C824)</f>
        <v>16</v>
      </c>
      <c r="D825">
        <f>IF(COUNTIF($E$3:E825,E825)=1,D824+1,D824)</f>
        <v>522</v>
      </c>
      <c r="E825" t="str">
        <f t="shared" si="89"/>
        <v>AE16</v>
      </c>
      <c r="F825">
        <f>IF(COUNTIF($G$3:G825,G825)=1,F824+1,F824)</f>
        <v>79</v>
      </c>
      <c r="G825" t="str">
        <f t="shared" si="90"/>
        <v>A16</v>
      </c>
      <c r="I825" s="2" t="s">
        <v>223</v>
      </c>
      <c r="J825" s="2" t="s">
        <v>36</v>
      </c>
      <c r="K825" s="2" t="s">
        <v>5</v>
      </c>
      <c r="L825" s="2" t="s">
        <v>126</v>
      </c>
      <c r="M825" s="2" t="s">
        <v>8</v>
      </c>
      <c r="N825" s="3">
        <v>510</v>
      </c>
      <c r="Q825" t="str">
        <f t="shared" si="91"/>
        <v/>
      </c>
      <c r="R825" t="str">
        <f t="shared" si="92"/>
        <v/>
      </c>
      <c r="S825" t="str">
        <f t="shared" si="93"/>
        <v/>
      </c>
      <c r="T825" t="str">
        <f t="shared" si="94"/>
        <v>GC24</v>
      </c>
      <c r="U825" t="str">
        <f t="shared" si="95"/>
        <v/>
      </c>
    </row>
    <row r="826" spans="1:21" x14ac:dyDescent="0.35">
      <c r="A826">
        <f>IF(COUNTIF($L$3:L826,L826)=1,A825+1,A825)</f>
        <v>42</v>
      </c>
      <c r="B826">
        <f>IF(COUNTIF($K$3:K826,K826)=1,B825+1,B825)</f>
        <v>7</v>
      </c>
      <c r="C826">
        <f>IF(COUNTIF($J$3:J826,J826)=1,C825+1,C825)</f>
        <v>16</v>
      </c>
      <c r="D826">
        <f>IF(COUNTIF($E$3:E826,E826)=1,D825+1,D825)</f>
        <v>523</v>
      </c>
      <c r="E826" t="str">
        <f t="shared" si="89"/>
        <v>BA16</v>
      </c>
      <c r="F826">
        <f>IF(COUNTIF($G$3:G826,G826)=1,F825+1,F825)</f>
        <v>80</v>
      </c>
      <c r="G826" t="str">
        <f t="shared" si="90"/>
        <v>B16</v>
      </c>
      <c r="I826" s="4" t="s">
        <v>223</v>
      </c>
      <c r="J826" s="4" t="s">
        <v>36</v>
      </c>
      <c r="K826" s="4" t="s">
        <v>9</v>
      </c>
      <c r="L826" s="4" t="s">
        <v>10</v>
      </c>
      <c r="M826" s="4" t="s">
        <v>8</v>
      </c>
      <c r="N826" s="5">
        <v>2094</v>
      </c>
      <c r="Q826" t="str">
        <f t="shared" si="91"/>
        <v/>
      </c>
      <c r="R826" t="str">
        <f t="shared" si="92"/>
        <v/>
      </c>
      <c r="S826" t="str">
        <f t="shared" si="93"/>
        <v/>
      </c>
      <c r="T826" t="str">
        <f t="shared" si="94"/>
        <v>GD24</v>
      </c>
      <c r="U826" t="str">
        <f t="shared" si="95"/>
        <v/>
      </c>
    </row>
    <row r="827" spans="1:21" x14ac:dyDescent="0.35">
      <c r="A827">
        <f>IF(COUNTIF($L$3:L827,L827)=1,A826+1,A826)</f>
        <v>42</v>
      </c>
      <c r="B827">
        <f>IF(COUNTIF($K$3:K827,K827)=1,B826+1,B826)</f>
        <v>7</v>
      </c>
      <c r="C827">
        <f>IF(COUNTIF($J$3:J827,J827)=1,C826+1,C826)</f>
        <v>16</v>
      </c>
      <c r="D827">
        <f>IF(COUNTIF($E$3:E827,E827)=1,D826+1,D826)</f>
        <v>524</v>
      </c>
      <c r="E827" t="str">
        <f t="shared" si="89"/>
        <v>BB16</v>
      </c>
      <c r="F827">
        <f>IF(COUNTIF($G$3:G827,G827)=1,F826+1,F826)</f>
        <v>80</v>
      </c>
      <c r="G827" t="str">
        <f t="shared" si="90"/>
        <v>B16</v>
      </c>
      <c r="I827" s="2" t="s">
        <v>223</v>
      </c>
      <c r="J827" s="2" t="s">
        <v>36</v>
      </c>
      <c r="K827" s="2" t="s">
        <v>9</v>
      </c>
      <c r="L827" s="2" t="s">
        <v>11</v>
      </c>
      <c r="M827" s="2" t="s">
        <v>8</v>
      </c>
      <c r="N827" s="3">
        <v>4207</v>
      </c>
      <c r="Q827" t="str">
        <f t="shared" si="91"/>
        <v/>
      </c>
      <c r="R827" t="str">
        <f t="shared" si="92"/>
        <v/>
      </c>
      <c r="S827" t="str">
        <f t="shared" si="93"/>
        <v/>
      </c>
      <c r="T827" t="str">
        <f t="shared" si="94"/>
        <v>GF24</v>
      </c>
      <c r="U827" t="str">
        <f t="shared" si="95"/>
        <v/>
      </c>
    </row>
    <row r="828" spans="1:21" x14ac:dyDescent="0.35">
      <c r="A828">
        <f>IF(COUNTIF($L$3:L828,L828)=1,A827+1,A827)</f>
        <v>42</v>
      </c>
      <c r="B828">
        <f>IF(COUNTIF($K$3:K828,K828)=1,B827+1,B827)</f>
        <v>7</v>
      </c>
      <c r="C828">
        <f>IF(COUNTIF($J$3:J828,J828)=1,C827+1,C827)</f>
        <v>16</v>
      </c>
      <c r="D828">
        <f>IF(COUNTIF($E$3:E828,E828)=1,D827+1,D827)</f>
        <v>525</v>
      </c>
      <c r="E828" t="str">
        <f t="shared" si="89"/>
        <v>BC16</v>
      </c>
      <c r="F828">
        <f>IF(COUNTIF($G$3:G828,G828)=1,F827+1,F827)</f>
        <v>80</v>
      </c>
      <c r="G828" t="str">
        <f t="shared" si="90"/>
        <v>B16</v>
      </c>
      <c r="I828" s="4" t="s">
        <v>223</v>
      </c>
      <c r="J828" s="4" t="s">
        <v>36</v>
      </c>
      <c r="K828" s="4" t="s">
        <v>9</v>
      </c>
      <c r="L828" s="4" t="s">
        <v>12</v>
      </c>
      <c r="M828" s="4" t="s">
        <v>8</v>
      </c>
      <c r="N828" s="5">
        <v>223</v>
      </c>
      <c r="Q828" t="str">
        <f t="shared" si="91"/>
        <v/>
      </c>
      <c r="R828" t="str">
        <f t="shared" si="92"/>
        <v/>
      </c>
      <c r="S828" t="str">
        <f t="shared" si="93"/>
        <v/>
      </c>
      <c r="T828" t="str">
        <f t="shared" si="94"/>
        <v>GG24</v>
      </c>
      <c r="U828" t="str">
        <f t="shared" si="95"/>
        <v/>
      </c>
    </row>
    <row r="829" spans="1:21" x14ac:dyDescent="0.35">
      <c r="A829">
        <f>IF(COUNTIF($L$3:L829,L829)=1,A828+1,A828)</f>
        <v>42</v>
      </c>
      <c r="B829">
        <f>IF(COUNTIF($K$3:K829,K829)=1,B828+1,B828)</f>
        <v>7</v>
      </c>
      <c r="C829">
        <f>IF(COUNTIF($J$3:J829,J829)=1,C828+1,C828)</f>
        <v>16</v>
      </c>
      <c r="D829">
        <f>IF(COUNTIF($E$3:E829,E829)=1,D828+1,D828)</f>
        <v>526</v>
      </c>
      <c r="E829" t="str">
        <f t="shared" si="89"/>
        <v>BD16</v>
      </c>
      <c r="F829">
        <f>IF(COUNTIF($G$3:G829,G829)=1,F828+1,F828)</f>
        <v>80</v>
      </c>
      <c r="G829" t="str">
        <f t="shared" si="90"/>
        <v>B16</v>
      </c>
      <c r="I829" s="2" t="s">
        <v>223</v>
      </c>
      <c r="J829" s="2" t="s">
        <v>36</v>
      </c>
      <c r="K829" s="2" t="s">
        <v>9</v>
      </c>
      <c r="L829" s="2" t="s">
        <v>13</v>
      </c>
      <c r="M829" s="2" t="s">
        <v>8</v>
      </c>
      <c r="N829" s="3">
        <v>9570</v>
      </c>
      <c r="Q829" t="str">
        <f t="shared" si="91"/>
        <v/>
      </c>
      <c r="R829" t="str">
        <f t="shared" si="92"/>
        <v/>
      </c>
      <c r="S829" t="str">
        <f t="shared" si="93"/>
        <v/>
      </c>
      <c r="T829" t="str">
        <f t="shared" si="94"/>
        <v/>
      </c>
      <c r="U829" t="str">
        <f t="shared" si="95"/>
        <v/>
      </c>
    </row>
    <row r="830" spans="1:21" x14ac:dyDescent="0.35">
      <c r="A830">
        <f>IF(COUNTIF($L$3:L830,L830)=1,A829+1,A829)</f>
        <v>42</v>
      </c>
      <c r="B830">
        <f>IF(COUNTIF($K$3:K830,K830)=1,B829+1,B829)</f>
        <v>7</v>
      </c>
      <c r="C830">
        <f>IF(COUNTIF($J$3:J830,J830)=1,C829+1,C829)</f>
        <v>16</v>
      </c>
      <c r="D830">
        <f>IF(COUNTIF($E$3:E830,E830)=1,D829+1,D829)</f>
        <v>527</v>
      </c>
      <c r="E830" t="str">
        <f t="shared" si="89"/>
        <v>BH16</v>
      </c>
      <c r="F830">
        <f>IF(COUNTIF($G$3:G830,G830)=1,F829+1,F829)</f>
        <v>80</v>
      </c>
      <c r="G830" t="str">
        <f t="shared" si="90"/>
        <v>B16</v>
      </c>
      <c r="I830" s="4" t="s">
        <v>223</v>
      </c>
      <c r="J830" s="4" t="s">
        <v>36</v>
      </c>
      <c r="K830" s="4" t="s">
        <v>9</v>
      </c>
      <c r="L830" s="4" t="s">
        <v>14</v>
      </c>
      <c r="M830" s="4" t="s">
        <v>8</v>
      </c>
      <c r="N830" s="5">
        <v>490</v>
      </c>
      <c r="Q830" t="str">
        <f t="shared" si="91"/>
        <v/>
      </c>
      <c r="R830" t="str">
        <f t="shared" si="92"/>
        <v/>
      </c>
      <c r="S830" t="str">
        <f t="shared" si="93"/>
        <v/>
      </c>
      <c r="T830" t="str">
        <f t="shared" si="94"/>
        <v/>
      </c>
      <c r="U830" t="str">
        <f t="shared" si="95"/>
        <v/>
      </c>
    </row>
    <row r="831" spans="1:21" x14ac:dyDescent="0.35">
      <c r="A831">
        <f>IF(COUNTIF($L$3:L831,L831)=1,A830+1,A830)</f>
        <v>42</v>
      </c>
      <c r="B831">
        <f>IF(COUNTIF($K$3:K831,K831)=1,B830+1,B830)</f>
        <v>7</v>
      </c>
      <c r="C831">
        <f>IF(COUNTIF($J$3:J831,J831)=1,C830+1,C830)</f>
        <v>16</v>
      </c>
      <c r="D831">
        <f>IF(COUNTIF($E$3:E831,E831)=1,D830+1,D830)</f>
        <v>528</v>
      </c>
      <c r="E831" t="str">
        <f t="shared" si="89"/>
        <v>C 16</v>
      </c>
      <c r="F831">
        <f>IF(COUNTIF($G$3:G831,G831)=1,F830+1,F830)</f>
        <v>81</v>
      </c>
      <c r="G831" t="str">
        <f t="shared" si="90"/>
        <v>C16</v>
      </c>
      <c r="I831" s="2" t="s">
        <v>223</v>
      </c>
      <c r="J831" s="2" t="s">
        <v>36</v>
      </c>
      <c r="K831" s="2" t="s">
        <v>52</v>
      </c>
      <c r="L831" s="2" t="s">
        <v>190</v>
      </c>
      <c r="M831" s="2" t="s">
        <v>8</v>
      </c>
      <c r="N831" s="3">
        <v>1950</v>
      </c>
      <c r="Q831" t="str">
        <f t="shared" si="91"/>
        <v/>
      </c>
      <c r="R831" t="str">
        <f t="shared" si="92"/>
        <v/>
      </c>
      <c r="S831" t="str">
        <f t="shared" si="93"/>
        <v/>
      </c>
      <c r="T831" t="str">
        <f t="shared" si="94"/>
        <v/>
      </c>
      <c r="U831" t="str">
        <f t="shared" si="95"/>
        <v/>
      </c>
    </row>
    <row r="832" spans="1:21" x14ac:dyDescent="0.35">
      <c r="A832">
        <f>IF(COUNTIF($L$3:L832,L832)=1,A831+1,A831)</f>
        <v>42</v>
      </c>
      <c r="B832">
        <f>IF(COUNTIF($K$3:K832,K832)=1,B831+1,B831)</f>
        <v>7</v>
      </c>
      <c r="C832">
        <f>IF(COUNTIF($J$3:J832,J832)=1,C831+1,C831)</f>
        <v>16</v>
      </c>
      <c r="D832">
        <f>IF(COUNTIF($E$3:E832,E832)=1,D831+1,D831)</f>
        <v>529</v>
      </c>
      <c r="E832" t="str">
        <f t="shared" si="89"/>
        <v>EA16</v>
      </c>
      <c r="F832">
        <f>IF(COUNTIF($G$3:G832,G832)=1,F831+1,F831)</f>
        <v>82</v>
      </c>
      <c r="G832" t="str">
        <f t="shared" si="90"/>
        <v>E16</v>
      </c>
      <c r="I832" s="4" t="s">
        <v>223</v>
      </c>
      <c r="J832" s="4" t="s">
        <v>36</v>
      </c>
      <c r="K832" s="4" t="s">
        <v>15</v>
      </c>
      <c r="L832" s="4" t="s">
        <v>16</v>
      </c>
      <c r="M832" s="4" t="s">
        <v>8</v>
      </c>
      <c r="N832" s="5">
        <v>600</v>
      </c>
      <c r="Q832" t="str">
        <f t="shared" si="91"/>
        <v/>
      </c>
      <c r="R832" t="str">
        <f t="shared" si="92"/>
        <v/>
      </c>
      <c r="S832" t="str">
        <f t="shared" si="93"/>
        <v/>
      </c>
      <c r="T832" t="str">
        <f t="shared" si="94"/>
        <v/>
      </c>
      <c r="U832" t="str">
        <f t="shared" si="95"/>
        <v/>
      </c>
    </row>
    <row r="833" spans="1:21" x14ac:dyDescent="0.35">
      <c r="A833">
        <f>IF(COUNTIF($L$3:L833,L833)=1,A832+1,A832)</f>
        <v>42</v>
      </c>
      <c r="B833">
        <f>IF(COUNTIF($K$3:K833,K833)=1,B832+1,B832)</f>
        <v>7</v>
      </c>
      <c r="C833">
        <f>IF(COUNTIF($J$3:J833,J833)=1,C832+1,C832)</f>
        <v>16</v>
      </c>
      <c r="D833">
        <f>IF(COUNTIF($E$3:E833,E833)=1,D832+1,D832)</f>
        <v>530</v>
      </c>
      <c r="E833" t="str">
        <f t="shared" si="89"/>
        <v>EB16</v>
      </c>
      <c r="F833">
        <f>IF(COUNTIF($G$3:G833,G833)=1,F832+1,F832)</f>
        <v>82</v>
      </c>
      <c r="G833" t="str">
        <f t="shared" si="90"/>
        <v>E16</v>
      </c>
      <c r="I833" s="2" t="s">
        <v>223</v>
      </c>
      <c r="J833" s="2" t="s">
        <v>36</v>
      </c>
      <c r="K833" s="2" t="s">
        <v>15</v>
      </c>
      <c r="L833" s="2" t="s">
        <v>17</v>
      </c>
      <c r="M833" s="2" t="s">
        <v>8</v>
      </c>
      <c r="N833" s="3">
        <v>50</v>
      </c>
      <c r="Q833" t="str">
        <f t="shared" si="91"/>
        <v/>
      </c>
      <c r="R833" t="str">
        <f t="shared" si="92"/>
        <v/>
      </c>
      <c r="S833" t="str">
        <f t="shared" si="93"/>
        <v/>
      </c>
      <c r="T833" t="str">
        <f t="shared" si="94"/>
        <v/>
      </c>
      <c r="U833" t="str">
        <f t="shared" si="95"/>
        <v/>
      </c>
    </row>
    <row r="834" spans="1:21" x14ac:dyDescent="0.35">
      <c r="A834">
        <f>IF(COUNTIF($L$3:L834,L834)=1,A833+1,A833)</f>
        <v>42</v>
      </c>
      <c r="B834">
        <f>IF(COUNTIF($K$3:K834,K834)=1,B833+1,B833)</f>
        <v>7</v>
      </c>
      <c r="C834">
        <f>IF(COUNTIF($J$3:J834,J834)=1,C833+1,C833)</f>
        <v>16</v>
      </c>
      <c r="D834">
        <f>IF(COUNTIF($E$3:E834,E834)=1,D833+1,D833)</f>
        <v>530</v>
      </c>
      <c r="E834" t="str">
        <f t="shared" si="89"/>
        <v>EB16</v>
      </c>
      <c r="F834">
        <f>IF(COUNTIF($G$3:G834,G834)=1,F833+1,F833)</f>
        <v>82</v>
      </c>
      <c r="G834" t="str">
        <f t="shared" si="90"/>
        <v>E16</v>
      </c>
      <c r="I834" s="4" t="s">
        <v>223</v>
      </c>
      <c r="J834" s="4" t="s">
        <v>36</v>
      </c>
      <c r="K834" s="4" t="s">
        <v>15</v>
      </c>
      <c r="L834" s="4" t="s">
        <v>17</v>
      </c>
      <c r="M834" s="4" t="s">
        <v>191</v>
      </c>
      <c r="N834" s="5">
        <v>130</v>
      </c>
      <c r="Q834" t="str">
        <f t="shared" si="91"/>
        <v/>
      </c>
      <c r="R834" t="str">
        <f t="shared" si="92"/>
        <v/>
      </c>
      <c r="S834" t="str">
        <f t="shared" si="93"/>
        <v/>
      </c>
      <c r="T834" t="str">
        <f t="shared" si="94"/>
        <v/>
      </c>
      <c r="U834" t="str">
        <f t="shared" si="95"/>
        <v/>
      </c>
    </row>
    <row r="835" spans="1:21" x14ac:dyDescent="0.35">
      <c r="A835">
        <f>IF(COUNTIF($L$3:L835,L835)=1,A834+1,A834)</f>
        <v>42</v>
      </c>
      <c r="B835">
        <f>IF(COUNTIF($K$3:K835,K835)=1,B834+1,B834)</f>
        <v>7</v>
      </c>
      <c r="C835">
        <f>IF(COUNTIF($J$3:J835,J835)=1,C834+1,C834)</f>
        <v>16</v>
      </c>
      <c r="D835">
        <f>IF(COUNTIF($E$3:E835,E835)=1,D834+1,D834)</f>
        <v>530</v>
      </c>
      <c r="E835" t="str">
        <f t="shared" si="89"/>
        <v>EB16</v>
      </c>
      <c r="F835">
        <f>IF(COUNTIF($G$3:G835,G835)=1,F834+1,F834)</f>
        <v>82</v>
      </c>
      <c r="G835" t="str">
        <f t="shared" si="90"/>
        <v>E16</v>
      </c>
      <c r="I835" s="2" t="s">
        <v>223</v>
      </c>
      <c r="J835" s="2" t="s">
        <v>36</v>
      </c>
      <c r="K835" s="2" t="s">
        <v>15</v>
      </c>
      <c r="L835" s="2" t="s">
        <v>17</v>
      </c>
      <c r="M835" s="2" t="s">
        <v>192</v>
      </c>
      <c r="N835" s="3">
        <v>85</v>
      </c>
      <c r="Q835" t="str">
        <f t="shared" si="91"/>
        <v/>
      </c>
      <c r="R835" t="str">
        <f t="shared" si="92"/>
        <v/>
      </c>
      <c r="S835" t="str">
        <f t="shared" si="93"/>
        <v/>
      </c>
      <c r="T835" t="str">
        <f t="shared" si="94"/>
        <v/>
      </c>
      <c r="U835" t="str">
        <f t="shared" si="95"/>
        <v/>
      </c>
    </row>
    <row r="836" spans="1:21" x14ac:dyDescent="0.35">
      <c r="A836">
        <f>IF(COUNTIF($L$3:L836,L836)=1,A835+1,A835)</f>
        <v>42</v>
      </c>
      <c r="B836">
        <f>IF(COUNTIF($K$3:K836,K836)=1,B835+1,B835)</f>
        <v>7</v>
      </c>
      <c r="C836">
        <f>IF(COUNTIF($J$3:J836,J836)=1,C835+1,C835)</f>
        <v>16</v>
      </c>
      <c r="D836">
        <f>IF(COUNTIF($E$3:E836,E836)=1,D835+1,D835)</f>
        <v>530</v>
      </c>
      <c r="E836" t="str">
        <f t="shared" ref="E836:E899" si="96">TRIM(CONCATENATE(L836,J836))</f>
        <v>EB16</v>
      </c>
      <c r="F836">
        <f>IF(COUNTIF($G$3:G836,G836)=1,F835+1,F835)</f>
        <v>82</v>
      </c>
      <c r="G836" t="str">
        <f t="shared" ref="G836:G899" si="97">TRIM(CONCATENATE(K836,J836))</f>
        <v>E16</v>
      </c>
      <c r="I836" s="4" t="s">
        <v>223</v>
      </c>
      <c r="J836" s="4" t="s">
        <v>36</v>
      </c>
      <c r="K836" s="4" t="s">
        <v>15</v>
      </c>
      <c r="L836" s="4" t="s">
        <v>17</v>
      </c>
      <c r="M836" s="4" t="s">
        <v>193</v>
      </c>
      <c r="N836" s="5">
        <v>200</v>
      </c>
      <c r="Q836" t="str">
        <f t="shared" ref="Q836:Q899" si="98">IFERROR(VLOOKUP(ROW()-2,$B$2:$L$5000,10,FALSE),"")</f>
        <v/>
      </c>
      <c r="R836" t="str">
        <f t="shared" ref="R836:R899" si="99">IFERROR(VLOOKUP(ROW()-2,$A$2:$L$5000,12,FALSE),"")</f>
        <v/>
      </c>
      <c r="S836" t="str">
        <f t="shared" ref="S836:S899" si="100">IFERROR(VLOOKUP(ROW()-2,$C$2:$J$5000,8,FALSE),"")</f>
        <v/>
      </c>
      <c r="T836" t="str">
        <f t="shared" ref="T836:T899" si="101">IFERROR(VLOOKUP(ROW()-2,$D$2:$E$5000,2,FALSE),"")</f>
        <v/>
      </c>
      <c r="U836" t="str">
        <f t="shared" ref="U836:U899" si="102">IFERROR(VLOOKUP(ROW()-2,$F$2:$G$5000,2,FALSE),"")</f>
        <v/>
      </c>
    </row>
    <row r="837" spans="1:21" x14ac:dyDescent="0.35">
      <c r="A837">
        <f>IF(COUNTIF($L$3:L837,L837)=1,A836+1,A836)</f>
        <v>42</v>
      </c>
      <c r="B837">
        <f>IF(COUNTIF($K$3:K837,K837)=1,B836+1,B836)</f>
        <v>7</v>
      </c>
      <c r="C837">
        <f>IF(COUNTIF($J$3:J837,J837)=1,C836+1,C836)</f>
        <v>16</v>
      </c>
      <c r="D837">
        <f>IF(COUNTIF($E$3:E837,E837)=1,D836+1,D836)</f>
        <v>530</v>
      </c>
      <c r="E837" t="str">
        <f t="shared" si="96"/>
        <v>EB16</v>
      </c>
      <c r="F837">
        <f>IF(COUNTIF($G$3:G837,G837)=1,F836+1,F836)</f>
        <v>82</v>
      </c>
      <c r="G837" t="str">
        <f t="shared" si="97"/>
        <v>E16</v>
      </c>
      <c r="I837" s="2" t="s">
        <v>223</v>
      </c>
      <c r="J837" s="2" t="s">
        <v>36</v>
      </c>
      <c r="K837" s="2" t="s">
        <v>15</v>
      </c>
      <c r="L837" s="2" t="s">
        <v>17</v>
      </c>
      <c r="M837" s="2" t="s">
        <v>195</v>
      </c>
      <c r="N837" s="3">
        <v>1035</v>
      </c>
      <c r="Q837" t="str">
        <f t="shared" si="98"/>
        <v/>
      </c>
      <c r="R837" t="str">
        <f t="shared" si="99"/>
        <v/>
      </c>
      <c r="S837" t="str">
        <f t="shared" si="100"/>
        <v/>
      </c>
      <c r="T837" t="str">
        <f t="shared" si="101"/>
        <v/>
      </c>
      <c r="U837" t="str">
        <f t="shared" si="102"/>
        <v/>
      </c>
    </row>
    <row r="838" spans="1:21" x14ac:dyDescent="0.35">
      <c r="A838">
        <f>IF(COUNTIF($L$3:L838,L838)=1,A837+1,A837)</f>
        <v>42</v>
      </c>
      <c r="B838">
        <f>IF(COUNTIF($K$3:K838,K838)=1,B837+1,B837)</f>
        <v>7</v>
      </c>
      <c r="C838">
        <f>IF(COUNTIF($J$3:J838,J838)=1,C837+1,C837)</f>
        <v>16</v>
      </c>
      <c r="D838">
        <f>IF(COUNTIF($E$3:E838,E838)=1,D837+1,D837)</f>
        <v>531</v>
      </c>
      <c r="E838" t="str">
        <f t="shared" si="96"/>
        <v>EC16</v>
      </c>
      <c r="F838">
        <f>IF(COUNTIF($G$3:G838,G838)=1,F837+1,F837)</f>
        <v>82</v>
      </c>
      <c r="G838" t="str">
        <f t="shared" si="97"/>
        <v>E16</v>
      </c>
      <c r="I838" s="4" t="s">
        <v>223</v>
      </c>
      <c r="J838" s="4" t="s">
        <v>36</v>
      </c>
      <c r="K838" s="4" t="s">
        <v>15</v>
      </c>
      <c r="L838" s="4" t="s">
        <v>160</v>
      </c>
      <c r="M838" s="4" t="s">
        <v>8</v>
      </c>
      <c r="N838" s="5">
        <v>19</v>
      </c>
      <c r="Q838" t="str">
        <f t="shared" si="98"/>
        <v/>
      </c>
      <c r="R838" t="str">
        <f t="shared" si="99"/>
        <v/>
      </c>
      <c r="S838" t="str">
        <f t="shared" si="100"/>
        <v/>
      </c>
      <c r="T838" t="str">
        <f t="shared" si="101"/>
        <v/>
      </c>
      <c r="U838" t="str">
        <f t="shared" si="102"/>
        <v/>
      </c>
    </row>
    <row r="839" spans="1:21" x14ac:dyDescent="0.35">
      <c r="A839">
        <f>IF(COUNTIF($L$3:L839,L839)=1,A838+1,A838)</f>
        <v>42</v>
      </c>
      <c r="B839">
        <f>IF(COUNTIF($K$3:K839,K839)=1,B838+1,B838)</f>
        <v>7</v>
      </c>
      <c r="C839">
        <f>IF(COUNTIF($J$3:J839,J839)=1,C838+1,C838)</f>
        <v>16</v>
      </c>
      <c r="D839">
        <f>IF(COUNTIF($E$3:E839,E839)=1,D838+1,D838)</f>
        <v>532</v>
      </c>
      <c r="E839" t="str">
        <f t="shared" si="96"/>
        <v>ED16</v>
      </c>
      <c r="F839">
        <f>IF(COUNTIF($G$3:G839,G839)=1,F838+1,F838)</f>
        <v>82</v>
      </c>
      <c r="G839" t="str">
        <f t="shared" si="97"/>
        <v>E16</v>
      </c>
      <c r="I839" s="2" t="s">
        <v>223</v>
      </c>
      <c r="J839" s="2" t="s">
        <v>36</v>
      </c>
      <c r="K839" s="2" t="s">
        <v>15</v>
      </c>
      <c r="L839" s="2" t="s">
        <v>161</v>
      </c>
      <c r="M839" s="2" t="s">
        <v>8</v>
      </c>
      <c r="N839" s="3">
        <v>2500</v>
      </c>
      <c r="Q839" t="str">
        <f t="shared" si="98"/>
        <v/>
      </c>
      <c r="R839" t="str">
        <f t="shared" si="99"/>
        <v/>
      </c>
      <c r="S839" t="str">
        <f t="shared" si="100"/>
        <v/>
      </c>
      <c r="T839" t="str">
        <f t="shared" si="101"/>
        <v/>
      </c>
      <c r="U839" t="str">
        <f t="shared" si="102"/>
        <v/>
      </c>
    </row>
    <row r="840" spans="1:21" x14ac:dyDescent="0.35">
      <c r="A840">
        <f>IF(COUNTIF($L$3:L840,L840)=1,A839+1,A839)</f>
        <v>42</v>
      </c>
      <c r="B840">
        <f>IF(COUNTIF($K$3:K840,K840)=1,B839+1,B839)</f>
        <v>7</v>
      </c>
      <c r="C840">
        <f>IF(COUNTIF($J$3:J840,J840)=1,C839+1,C839)</f>
        <v>16</v>
      </c>
      <c r="D840">
        <f>IF(COUNTIF($E$3:E840,E840)=1,D839+1,D839)</f>
        <v>533</v>
      </c>
      <c r="E840" t="str">
        <f t="shared" si="96"/>
        <v>EE16</v>
      </c>
      <c r="F840">
        <f>IF(COUNTIF($G$3:G840,G840)=1,F839+1,F839)</f>
        <v>82</v>
      </c>
      <c r="G840" t="str">
        <f t="shared" si="97"/>
        <v>E16</v>
      </c>
      <c r="I840" s="4" t="s">
        <v>223</v>
      </c>
      <c r="J840" s="4" t="s">
        <v>36</v>
      </c>
      <c r="K840" s="4" t="s">
        <v>15</v>
      </c>
      <c r="L840" s="4" t="s">
        <v>163</v>
      </c>
      <c r="M840" s="4" t="s">
        <v>8</v>
      </c>
      <c r="N840" s="5">
        <v>300</v>
      </c>
      <c r="Q840" t="str">
        <f t="shared" si="98"/>
        <v/>
      </c>
      <c r="R840" t="str">
        <f t="shared" si="99"/>
        <v/>
      </c>
      <c r="S840" t="str">
        <f t="shared" si="100"/>
        <v/>
      </c>
      <c r="T840" t="str">
        <f t="shared" si="101"/>
        <v/>
      </c>
      <c r="U840" t="str">
        <f t="shared" si="102"/>
        <v/>
      </c>
    </row>
    <row r="841" spans="1:21" x14ac:dyDescent="0.35">
      <c r="A841">
        <f>IF(COUNTIF($L$3:L841,L841)=1,A840+1,A840)</f>
        <v>42</v>
      </c>
      <c r="B841">
        <f>IF(COUNTIF($K$3:K841,K841)=1,B840+1,B840)</f>
        <v>7</v>
      </c>
      <c r="C841">
        <f>IF(COUNTIF($J$3:J841,J841)=1,C840+1,C840)</f>
        <v>16</v>
      </c>
      <c r="D841">
        <f>IF(COUNTIF($E$3:E841,E841)=1,D840+1,D840)</f>
        <v>534</v>
      </c>
      <c r="E841" t="str">
        <f t="shared" si="96"/>
        <v>EF16</v>
      </c>
      <c r="F841">
        <f>IF(COUNTIF($G$3:G841,G841)=1,F840+1,F840)</f>
        <v>82</v>
      </c>
      <c r="G841" t="str">
        <f t="shared" si="97"/>
        <v>E16</v>
      </c>
      <c r="I841" s="2" t="s">
        <v>223</v>
      </c>
      <c r="J841" s="2" t="s">
        <v>36</v>
      </c>
      <c r="K841" s="2" t="s">
        <v>15</v>
      </c>
      <c r="L841" s="2" t="s">
        <v>18</v>
      </c>
      <c r="M841" s="2" t="s">
        <v>8</v>
      </c>
      <c r="N841" s="3">
        <v>200</v>
      </c>
      <c r="Q841" t="str">
        <f t="shared" si="98"/>
        <v/>
      </c>
      <c r="R841" t="str">
        <f t="shared" si="99"/>
        <v/>
      </c>
      <c r="S841" t="str">
        <f t="shared" si="100"/>
        <v/>
      </c>
      <c r="T841" t="str">
        <f t="shared" si="101"/>
        <v/>
      </c>
      <c r="U841" t="str">
        <f t="shared" si="102"/>
        <v/>
      </c>
    </row>
    <row r="842" spans="1:21" x14ac:dyDescent="0.35">
      <c r="A842">
        <f>IF(COUNTIF($L$3:L842,L842)=1,A841+1,A841)</f>
        <v>42</v>
      </c>
      <c r="B842">
        <f>IF(COUNTIF($K$3:K842,K842)=1,B841+1,B841)</f>
        <v>7</v>
      </c>
      <c r="C842">
        <f>IF(COUNTIF($J$3:J842,J842)=1,C841+1,C841)</f>
        <v>16</v>
      </c>
      <c r="D842">
        <f>IF(COUNTIF($E$3:E842,E842)=1,D841+1,D841)</f>
        <v>535</v>
      </c>
      <c r="E842" t="str">
        <f t="shared" si="96"/>
        <v>EG16</v>
      </c>
      <c r="F842">
        <f>IF(COUNTIF($G$3:G842,G842)=1,F841+1,F841)</f>
        <v>82</v>
      </c>
      <c r="G842" t="str">
        <f t="shared" si="97"/>
        <v>E16</v>
      </c>
      <c r="I842" s="4" t="s">
        <v>223</v>
      </c>
      <c r="J842" s="4" t="s">
        <v>36</v>
      </c>
      <c r="K842" s="4" t="s">
        <v>15</v>
      </c>
      <c r="L842" s="4" t="s">
        <v>19</v>
      </c>
      <c r="M842" s="4" t="s">
        <v>8</v>
      </c>
      <c r="N842" s="5">
        <v>1200</v>
      </c>
      <c r="Q842" t="str">
        <f t="shared" si="98"/>
        <v/>
      </c>
      <c r="R842" t="str">
        <f t="shared" si="99"/>
        <v/>
      </c>
      <c r="S842" t="str">
        <f t="shared" si="100"/>
        <v/>
      </c>
      <c r="T842" t="str">
        <f t="shared" si="101"/>
        <v/>
      </c>
      <c r="U842" t="str">
        <f t="shared" si="102"/>
        <v/>
      </c>
    </row>
    <row r="843" spans="1:21" x14ac:dyDescent="0.35">
      <c r="A843">
        <f>IF(COUNTIF($L$3:L843,L843)=1,A842+1,A842)</f>
        <v>42</v>
      </c>
      <c r="B843">
        <f>IF(COUNTIF($K$3:K843,K843)=1,B842+1,B842)</f>
        <v>7</v>
      </c>
      <c r="C843">
        <f>IF(COUNTIF($J$3:J843,J843)=1,C842+1,C842)</f>
        <v>16</v>
      </c>
      <c r="D843">
        <f>IF(COUNTIF($E$3:E843,E843)=1,D842+1,D842)</f>
        <v>536</v>
      </c>
      <c r="E843" t="str">
        <f t="shared" si="96"/>
        <v>EH16</v>
      </c>
      <c r="F843">
        <f>IF(COUNTIF($G$3:G843,G843)=1,F842+1,F842)</f>
        <v>82</v>
      </c>
      <c r="G843" t="str">
        <f t="shared" si="97"/>
        <v>E16</v>
      </c>
      <c r="I843" s="2" t="s">
        <v>223</v>
      </c>
      <c r="J843" s="2" t="s">
        <v>36</v>
      </c>
      <c r="K843" s="2" t="s">
        <v>15</v>
      </c>
      <c r="L843" s="2" t="s">
        <v>20</v>
      </c>
      <c r="M843" s="2" t="s">
        <v>8</v>
      </c>
      <c r="N843" s="3">
        <v>145</v>
      </c>
      <c r="Q843" t="str">
        <f t="shared" si="98"/>
        <v/>
      </c>
      <c r="R843" t="str">
        <f t="shared" si="99"/>
        <v/>
      </c>
      <c r="S843" t="str">
        <f t="shared" si="100"/>
        <v/>
      </c>
      <c r="T843" t="str">
        <f t="shared" si="101"/>
        <v/>
      </c>
      <c r="U843" t="str">
        <f t="shared" si="102"/>
        <v/>
      </c>
    </row>
    <row r="844" spans="1:21" x14ac:dyDescent="0.35">
      <c r="A844">
        <f>IF(COUNTIF($L$3:L844,L844)=1,A843+1,A843)</f>
        <v>42</v>
      </c>
      <c r="B844">
        <f>IF(COUNTIF($K$3:K844,K844)=1,B843+1,B843)</f>
        <v>7</v>
      </c>
      <c r="C844">
        <f>IF(COUNTIF($J$3:J844,J844)=1,C843+1,C843)</f>
        <v>16</v>
      </c>
      <c r="D844">
        <f>IF(COUNTIF($E$3:E844,E844)=1,D843+1,D843)</f>
        <v>536</v>
      </c>
      <c r="E844" t="str">
        <f t="shared" si="96"/>
        <v>EH16</v>
      </c>
      <c r="F844">
        <f>IF(COUNTIF($G$3:G844,G844)=1,F843+1,F843)</f>
        <v>82</v>
      </c>
      <c r="G844" t="str">
        <f t="shared" si="97"/>
        <v>E16</v>
      </c>
      <c r="I844" s="4" t="s">
        <v>223</v>
      </c>
      <c r="J844" s="4" t="s">
        <v>36</v>
      </c>
      <c r="K844" s="4" t="s">
        <v>15</v>
      </c>
      <c r="L844" s="4" t="s">
        <v>20</v>
      </c>
      <c r="M844" s="4" t="s">
        <v>199</v>
      </c>
      <c r="N844" s="5">
        <v>165</v>
      </c>
      <c r="Q844" t="str">
        <f t="shared" si="98"/>
        <v/>
      </c>
      <c r="R844" t="str">
        <f t="shared" si="99"/>
        <v/>
      </c>
      <c r="S844" t="str">
        <f t="shared" si="100"/>
        <v/>
      </c>
      <c r="T844" t="str">
        <f t="shared" si="101"/>
        <v/>
      </c>
      <c r="U844" t="str">
        <f t="shared" si="102"/>
        <v/>
      </c>
    </row>
    <row r="845" spans="1:21" x14ac:dyDescent="0.35">
      <c r="A845">
        <f>IF(COUNTIF($L$3:L845,L845)=1,A844+1,A844)</f>
        <v>42</v>
      </c>
      <c r="B845">
        <f>IF(COUNTIF($K$3:K845,K845)=1,B844+1,B844)</f>
        <v>7</v>
      </c>
      <c r="C845">
        <f>IF(COUNTIF($J$3:J845,J845)=1,C844+1,C844)</f>
        <v>16</v>
      </c>
      <c r="D845">
        <f>IF(COUNTIF($E$3:E845,E845)=1,D844+1,D844)</f>
        <v>537</v>
      </c>
      <c r="E845" t="str">
        <f t="shared" si="96"/>
        <v>EK16</v>
      </c>
      <c r="F845">
        <f>IF(COUNTIF($G$3:G845,G845)=1,F844+1,F844)</f>
        <v>82</v>
      </c>
      <c r="G845" t="str">
        <f t="shared" si="97"/>
        <v>E16</v>
      </c>
      <c r="I845" s="2" t="s">
        <v>223</v>
      </c>
      <c r="J845" s="2" t="s">
        <v>36</v>
      </c>
      <c r="K845" s="2" t="s">
        <v>15</v>
      </c>
      <c r="L845" s="2" t="s">
        <v>21</v>
      </c>
      <c r="M845" s="2" t="s">
        <v>200</v>
      </c>
      <c r="N845" s="3">
        <v>128</v>
      </c>
      <c r="Q845" t="str">
        <f t="shared" si="98"/>
        <v/>
      </c>
      <c r="R845" t="str">
        <f t="shared" si="99"/>
        <v/>
      </c>
      <c r="S845" t="str">
        <f t="shared" si="100"/>
        <v/>
      </c>
      <c r="T845" t="str">
        <f t="shared" si="101"/>
        <v/>
      </c>
      <c r="U845" t="str">
        <f t="shared" si="102"/>
        <v/>
      </c>
    </row>
    <row r="846" spans="1:21" x14ac:dyDescent="0.35">
      <c r="A846">
        <f>IF(COUNTIF($L$3:L846,L846)=1,A845+1,A845)</f>
        <v>42</v>
      </c>
      <c r="B846">
        <f>IF(COUNTIF($K$3:K846,K846)=1,B845+1,B845)</f>
        <v>7</v>
      </c>
      <c r="C846">
        <f>IF(COUNTIF($J$3:J846,J846)=1,C845+1,C845)</f>
        <v>16</v>
      </c>
      <c r="D846">
        <f>IF(COUNTIF($E$3:E846,E846)=1,D845+1,D845)</f>
        <v>537</v>
      </c>
      <c r="E846" t="str">
        <f t="shared" si="96"/>
        <v>EK16</v>
      </c>
      <c r="F846">
        <f>IF(COUNTIF($G$3:G846,G846)=1,F845+1,F845)</f>
        <v>82</v>
      </c>
      <c r="G846" t="str">
        <f t="shared" si="97"/>
        <v>E16</v>
      </c>
      <c r="I846" s="4" t="s">
        <v>223</v>
      </c>
      <c r="J846" s="4" t="s">
        <v>36</v>
      </c>
      <c r="K846" s="4" t="s">
        <v>15</v>
      </c>
      <c r="L846" s="4" t="s">
        <v>21</v>
      </c>
      <c r="M846" s="4" t="s">
        <v>201</v>
      </c>
      <c r="N846" s="5">
        <v>5806</v>
      </c>
      <c r="Q846" t="str">
        <f t="shared" si="98"/>
        <v/>
      </c>
      <c r="R846" t="str">
        <f t="shared" si="99"/>
        <v/>
      </c>
      <c r="S846" t="str">
        <f t="shared" si="100"/>
        <v/>
      </c>
      <c r="T846" t="str">
        <f t="shared" si="101"/>
        <v/>
      </c>
      <c r="U846" t="str">
        <f t="shared" si="102"/>
        <v/>
      </c>
    </row>
    <row r="847" spans="1:21" x14ac:dyDescent="0.35">
      <c r="A847">
        <f>IF(COUNTIF($L$3:L847,L847)=1,A846+1,A846)</f>
        <v>42</v>
      </c>
      <c r="B847">
        <f>IF(COUNTIF($K$3:K847,K847)=1,B846+1,B846)</f>
        <v>7</v>
      </c>
      <c r="C847">
        <f>IF(COUNTIF($J$3:J847,J847)=1,C846+1,C846)</f>
        <v>16</v>
      </c>
      <c r="D847">
        <f>IF(COUNTIF($E$3:E847,E847)=1,D846+1,D846)</f>
        <v>537</v>
      </c>
      <c r="E847" t="str">
        <f t="shared" si="96"/>
        <v>EK16</v>
      </c>
      <c r="F847">
        <f>IF(COUNTIF($G$3:G847,G847)=1,F846+1,F846)</f>
        <v>82</v>
      </c>
      <c r="G847" t="str">
        <f t="shared" si="97"/>
        <v>E16</v>
      </c>
      <c r="I847" s="2" t="s">
        <v>223</v>
      </c>
      <c r="J847" s="2" t="s">
        <v>36</v>
      </c>
      <c r="K847" s="2" t="s">
        <v>15</v>
      </c>
      <c r="L847" s="2" t="s">
        <v>21</v>
      </c>
      <c r="M847" s="2" t="s">
        <v>203</v>
      </c>
      <c r="N847" s="3">
        <v>66</v>
      </c>
      <c r="Q847" t="str">
        <f t="shared" si="98"/>
        <v/>
      </c>
      <c r="R847" t="str">
        <f t="shared" si="99"/>
        <v/>
      </c>
      <c r="S847" t="str">
        <f t="shared" si="100"/>
        <v/>
      </c>
      <c r="T847" t="str">
        <f t="shared" si="101"/>
        <v/>
      </c>
      <c r="U847" t="str">
        <f t="shared" si="102"/>
        <v/>
      </c>
    </row>
    <row r="848" spans="1:21" x14ac:dyDescent="0.35">
      <c r="A848">
        <f>IF(COUNTIF($L$3:L848,L848)=1,A847+1,A847)</f>
        <v>42</v>
      </c>
      <c r="B848">
        <f>IF(COUNTIF($K$3:K848,K848)=1,B847+1,B847)</f>
        <v>7</v>
      </c>
      <c r="C848">
        <f>IF(COUNTIF($J$3:J848,J848)=1,C847+1,C847)</f>
        <v>16</v>
      </c>
      <c r="D848">
        <f>IF(COUNTIF($E$3:E848,E848)=1,D847+1,D847)</f>
        <v>537</v>
      </c>
      <c r="E848" t="str">
        <f t="shared" si="96"/>
        <v>EK16</v>
      </c>
      <c r="F848">
        <f>IF(COUNTIF($G$3:G848,G848)=1,F847+1,F847)</f>
        <v>82</v>
      </c>
      <c r="G848" t="str">
        <f t="shared" si="97"/>
        <v>E16</v>
      </c>
      <c r="I848" s="4" t="s">
        <v>223</v>
      </c>
      <c r="J848" s="4" t="s">
        <v>36</v>
      </c>
      <c r="K848" s="4" t="s">
        <v>15</v>
      </c>
      <c r="L848" s="4" t="s">
        <v>21</v>
      </c>
      <c r="M848" s="4" t="s">
        <v>204</v>
      </c>
      <c r="N848" s="5">
        <v>118</v>
      </c>
      <c r="Q848" t="str">
        <f t="shared" si="98"/>
        <v/>
      </c>
      <c r="R848" t="str">
        <f t="shared" si="99"/>
        <v/>
      </c>
      <c r="S848" t="str">
        <f t="shared" si="100"/>
        <v/>
      </c>
      <c r="T848" t="str">
        <f t="shared" si="101"/>
        <v/>
      </c>
      <c r="U848" t="str">
        <f t="shared" si="102"/>
        <v/>
      </c>
    </row>
    <row r="849" spans="1:21" x14ac:dyDescent="0.35">
      <c r="A849">
        <f>IF(COUNTIF($L$3:L849,L849)=1,A848+1,A848)</f>
        <v>42</v>
      </c>
      <c r="B849">
        <f>IF(COUNTIF($K$3:K849,K849)=1,B848+1,B848)</f>
        <v>7</v>
      </c>
      <c r="C849">
        <f>IF(COUNTIF($J$3:J849,J849)=1,C848+1,C848)</f>
        <v>16</v>
      </c>
      <c r="D849">
        <f>IF(COUNTIF($E$3:E849,E849)=1,D848+1,D848)</f>
        <v>538</v>
      </c>
      <c r="E849" t="str">
        <f t="shared" si="96"/>
        <v>EL16</v>
      </c>
      <c r="F849">
        <f>IF(COUNTIF($G$3:G849,G849)=1,F848+1,F848)</f>
        <v>82</v>
      </c>
      <c r="G849" t="str">
        <f t="shared" si="97"/>
        <v>E16</v>
      </c>
      <c r="I849" s="2" t="s">
        <v>223</v>
      </c>
      <c r="J849" s="2" t="s">
        <v>36</v>
      </c>
      <c r="K849" s="2" t="s">
        <v>15</v>
      </c>
      <c r="L849" s="2" t="s">
        <v>22</v>
      </c>
      <c r="M849" s="2" t="s">
        <v>8</v>
      </c>
      <c r="N849" s="3">
        <v>253</v>
      </c>
      <c r="Q849" t="str">
        <f t="shared" si="98"/>
        <v/>
      </c>
      <c r="R849" t="str">
        <f t="shared" si="99"/>
        <v/>
      </c>
      <c r="S849" t="str">
        <f t="shared" si="100"/>
        <v/>
      </c>
      <c r="T849" t="str">
        <f t="shared" si="101"/>
        <v/>
      </c>
      <c r="U849" t="str">
        <f t="shared" si="102"/>
        <v/>
      </c>
    </row>
    <row r="850" spans="1:21" x14ac:dyDescent="0.35">
      <c r="A850">
        <f>IF(COUNTIF($L$3:L850,L850)=1,A849+1,A849)</f>
        <v>42</v>
      </c>
      <c r="B850">
        <f>IF(COUNTIF($K$3:K850,K850)=1,B849+1,B849)</f>
        <v>7</v>
      </c>
      <c r="C850">
        <f>IF(COUNTIF($J$3:J850,J850)=1,C849+1,C849)</f>
        <v>16</v>
      </c>
      <c r="D850">
        <f>IF(COUNTIF($E$3:E850,E850)=1,D849+1,D849)</f>
        <v>538</v>
      </c>
      <c r="E850" t="str">
        <f t="shared" si="96"/>
        <v>EL16</v>
      </c>
      <c r="F850">
        <f>IF(COUNTIF($G$3:G850,G850)=1,F849+1,F849)</f>
        <v>82</v>
      </c>
      <c r="G850" t="str">
        <f t="shared" si="97"/>
        <v>E16</v>
      </c>
      <c r="I850" s="4" t="s">
        <v>223</v>
      </c>
      <c r="J850" s="4" t="s">
        <v>36</v>
      </c>
      <c r="K850" s="4" t="s">
        <v>15</v>
      </c>
      <c r="L850" s="4" t="s">
        <v>22</v>
      </c>
      <c r="M850" s="4" t="s">
        <v>205</v>
      </c>
      <c r="N850" s="5">
        <v>70</v>
      </c>
      <c r="Q850" t="str">
        <f t="shared" si="98"/>
        <v/>
      </c>
      <c r="R850" t="str">
        <f t="shared" si="99"/>
        <v/>
      </c>
      <c r="S850" t="str">
        <f t="shared" si="100"/>
        <v/>
      </c>
      <c r="T850" t="str">
        <f t="shared" si="101"/>
        <v/>
      </c>
      <c r="U850" t="str">
        <f t="shared" si="102"/>
        <v/>
      </c>
    </row>
    <row r="851" spans="1:21" x14ac:dyDescent="0.35">
      <c r="A851">
        <f>IF(COUNTIF($L$3:L851,L851)=1,A850+1,A850)</f>
        <v>42</v>
      </c>
      <c r="B851">
        <f>IF(COUNTIF($K$3:K851,K851)=1,B850+1,B850)</f>
        <v>7</v>
      </c>
      <c r="C851">
        <f>IF(COUNTIF($J$3:J851,J851)=1,C850+1,C850)</f>
        <v>16</v>
      </c>
      <c r="D851">
        <f>IF(COUNTIF($E$3:E851,E851)=1,D850+1,D850)</f>
        <v>538</v>
      </c>
      <c r="E851" t="str">
        <f t="shared" si="96"/>
        <v>EL16</v>
      </c>
      <c r="F851">
        <f>IF(COUNTIF($G$3:G851,G851)=1,F850+1,F850)</f>
        <v>82</v>
      </c>
      <c r="G851" t="str">
        <f t="shared" si="97"/>
        <v>E16</v>
      </c>
      <c r="I851" s="2" t="s">
        <v>223</v>
      </c>
      <c r="J851" s="2" t="s">
        <v>36</v>
      </c>
      <c r="K851" s="2" t="s">
        <v>15</v>
      </c>
      <c r="L851" s="2" t="s">
        <v>22</v>
      </c>
      <c r="M851" s="2" t="s">
        <v>206</v>
      </c>
      <c r="N851" s="3">
        <v>85</v>
      </c>
      <c r="Q851" t="str">
        <f t="shared" si="98"/>
        <v/>
      </c>
      <c r="R851" t="str">
        <f t="shared" si="99"/>
        <v/>
      </c>
      <c r="S851" t="str">
        <f t="shared" si="100"/>
        <v/>
      </c>
      <c r="T851" t="str">
        <f t="shared" si="101"/>
        <v/>
      </c>
      <c r="U851" t="str">
        <f t="shared" si="102"/>
        <v/>
      </c>
    </row>
    <row r="852" spans="1:21" x14ac:dyDescent="0.35">
      <c r="A852">
        <f>IF(COUNTIF($L$3:L852,L852)=1,A851+1,A851)</f>
        <v>42</v>
      </c>
      <c r="B852">
        <f>IF(COUNTIF($K$3:K852,K852)=1,B851+1,B851)</f>
        <v>7</v>
      </c>
      <c r="C852">
        <f>IF(COUNTIF($J$3:J852,J852)=1,C851+1,C851)</f>
        <v>16</v>
      </c>
      <c r="D852">
        <f>IF(COUNTIF($E$3:E852,E852)=1,D851+1,D851)</f>
        <v>538</v>
      </c>
      <c r="E852" t="str">
        <f t="shared" si="96"/>
        <v>EL16</v>
      </c>
      <c r="F852">
        <f>IF(COUNTIF($G$3:G852,G852)=1,F851+1,F851)</f>
        <v>82</v>
      </c>
      <c r="G852" t="str">
        <f t="shared" si="97"/>
        <v>E16</v>
      </c>
      <c r="I852" s="4" t="s">
        <v>223</v>
      </c>
      <c r="J852" s="4" t="s">
        <v>36</v>
      </c>
      <c r="K852" s="4" t="s">
        <v>15</v>
      </c>
      <c r="L852" s="4" t="s">
        <v>22</v>
      </c>
      <c r="M852" s="4" t="s">
        <v>207</v>
      </c>
      <c r="N852" s="5">
        <v>1266</v>
      </c>
      <c r="Q852" t="str">
        <f t="shared" si="98"/>
        <v/>
      </c>
      <c r="R852" t="str">
        <f t="shared" si="99"/>
        <v/>
      </c>
      <c r="S852" t="str">
        <f t="shared" si="100"/>
        <v/>
      </c>
      <c r="T852" t="str">
        <f t="shared" si="101"/>
        <v/>
      </c>
      <c r="U852" t="str">
        <f t="shared" si="102"/>
        <v/>
      </c>
    </row>
    <row r="853" spans="1:21" x14ac:dyDescent="0.35">
      <c r="A853">
        <f>IF(COUNTIF($L$3:L853,L853)=1,A852+1,A852)</f>
        <v>42</v>
      </c>
      <c r="B853">
        <f>IF(COUNTIF($K$3:K853,K853)=1,B852+1,B852)</f>
        <v>7</v>
      </c>
      <c r="C853">
        <f>IF(COUNTIF($J$3:J853,J853)=1,C852+1,C852)</f>
        <v>16</v>
      </c>
      <c r="D853">
        <f>IF(COUNTIF($E$3:E853,E853)=1,D852+1,D852)</f>
        <v>538</v>
      </c>
      <c r="E853" t="str">
        <f t="shared" si="96"/>
        <v>EL16</v>
      </c>
      <c r="F853">
        <f>IF(COUNTIF($G$3:G853,G853)=1,F852+1,F852)</f>
        <v>82</v>
      </c>
      <c r="G853" t="str">
        <f t="shared" si="97"/>
        <v>E16</v>
      </c>
      <c r="I853" s="2" t="s">
        <v>223</v>
      </c>
      <c r="J853" s="2" t="s">
        <v>36</v>
      </c>
      <c r="K853" s="2" t="s">
        <v>15</v>
      </c>
      <c r="L853" s="2" t="s">
        <v>22</v>
      </c>
      <c r="M853" s="2" t="s">
        <v>209</v>
      </c>
      <c r="N853" s="3">
        <v>175</v>
      </c>
      <c r="Q853" t="str">
        <f t="shared" si="98"/>
        <v/>
      </c>
      <c r="R853" t="str">
        <f t="shared" si="99"/>
        <v/>
      </c>
      <c r="S853" t="str">
        <f t="shared" si="100"/>
        <v/>
      </c>
      <c r="T853" t="str">
        <f t="shared" si="101"/>
        <v/>
      </c>
      <c r="U853" t="str">
        <f t="shared" si="102"/>
        <v/>
      </c>
    </row>
    <row r="854" spans="1:21" x14ac:dyDescent="0.35">
      <c r="A854">
        <f>IF(COUNTIF($L$3:L854,L854)=1,A853+1,A853)</f>
        <v>42</v>
      </c>
      <c r="B854">
        <f>IF(COUNTIF($K$3:K854,K854)=1,B853+1,B853)</f>
        <v>7</v>
      </c>
      <c r="C854">
        <f>IF(COUNTIF($J$3:J854,J854)=1,C853+1,C853)</f>
        <v>16</v>
      </c>
      <c r="D854">
        <f>IF(COUNTIF($E$3:E854,E854)=1,D853+1,D853)</f>
        <v>539</v>
      </c>
      <c r="E854" t="str">
        <f t="shared" si="96"/>
        <v>EM16</v>
      </c>
      <c r="F854">
        <f>IF(COUNTIF($G$3:G854,G854)=1,F853+1,F853)</f>
        <v>82</v>
      </c>
      <c r="G854" t="str">
        <f t="shared" si="97"/>
        <v>E16</v>
      </c>
      <c r="I854" s="4" t="s">
        <v>223</v>
      </c>
      <c r="J854" s="4" t="s">
        <v>36</v>
      </c>
      <c r="K854" s="4" t="s">
        <v>15</v>
      </c>
      <c r="L854" s="4" t="s">
        <v>106</v>
      </c>
      <c r="M854" s="4" t="s">
        <v>8</v>
      </c>
      <c r="N854" s="5">
        <v>3203</v>
      </c>
      <c r="Q854" t="str">
        <f t="shared" si="98"/>
        <v/>
      </c>
      <c r="R854" t="str">
        <f t="shared" si="99"/>
        <v/>
      </c>
      <c r="S854" t="str">
        <f t="shared" si="100"/>
        <v/>
      </c>
      <c r="T854" t="str">
        <f t="shared" si="101"/>
        <v/>
      </c>
      <c r="U854" t="str">
        <f t="shared" si="102"/>
        <v/>
      </c>
    </row>
    <row r="855" spans="1:21" x14ac:dyDescent="0.35">
      <c r="A855">
        <f>IF(COUNTIF($L$3:L855,L855)=1,A854+1,A854)</f>
        <v>42</v>
      </c>
      <c r="B855">
        <f>IF(COUNTIF($K$3:K855,K855)=1,B854+1,B854)</f>
        <v>7</v>
      </c>
      <c r="C855">
        <f>IF(COUNTIF($J$3:J855,J855)=1,C854+1,C854)</f>
        <v>16</v>
      </c>
      <c r="D855">
        <f>IF(COUNTIF($E$3:E855,E855)=1,D854+1,D854)</f>
        <v>540</v>
      </c>
      <c r="E855" t="str">
        <f t="shared" si="96"/>
        <v>EN16</v>
      </c>
      <c r="F855">
        <f>IF(COUNTIF($G$3:G855,G855)=1,F854+1,F854)</f>
        <v>82</v>
      </c>
      <c r="G855" t="str">
        <f t="shared" si="97"/>
        <v>E16</v>
      </c>
      <c r="I855" s="2" t="s">
        <v>223</v>
      </c>
      <c r="J855" s="2" t="s">
        <v>36</v>
      </c>
      <c r="K855" s="2" t="s">
        <v>15</v>
      </c>
      <c r="L855" s="2" t="s">
        <v>23</v>
      </c>
      <c r="M855" s="2" t="s">
        <v>8</v>
      </c>
      <c r="N855" s="3">
        <v>1795</v>
      </c>
      <c r="Q855" t="str">
        <f t="shared" si="98"/>
        <v/>
      </c>
      <c r="R855" t="str">
        <f t="shared" si="99"/>
        <v/>
      </c>
      <c r="S855" t="str">
        <f t="shared" si="100"/>
        <v/>
      </c>
      <c r="T855" t="str">
        <f t="shared" si="101"/>
        <v/>
      </c>
      <c r="U855" t="str">
        <f t="shared" si="102"/>
        <v/>
      </c>
    </row>
    <row r="856" spans="1:21" x14ac:dyDescent="0.35">
      <c r="A856">
        <f>IF(COUNTIF($L$3:L856,L856)=1,A855+1,A855)</f>
        <v>42</v>
      </c>
      <c r="B856">
        <f>IF(COUNTIF($K$3:K856,K856)=1,B855+1,B855)</f>
        <v>7</v>
      </c>
      <c r="C856">
        <f>IF(COUNTIF($J$3:J856,J856)=1,C855+1,C855)</f>
        <v>16</v>
      </c>
      <c r="D856">
        <f>IF(COUNTIF($E$3:E856,E856)=1,D855+1,D855)</f>
        <v>540</v>
      </c>
      <c r="E856" t="str">
        <f t="shared" si="96"/>
        <v>EN16</v>
      </c>
      <c r="F856">
        <f>IF(COUNTIF($G$3:G856,G856)=1,F855+1,F855)</f>
        <v>82</v>
      </c>
      <c r="G856" t="str">
        <f t="shared" si="97"/>
        <v>E16</v>
      </c>
      <c r="I856" s="4" t="s">
        <v>223</v>
      </c>
      <c r="J856" s="4" t="s">
        <v>36</v>
      </c>
      <c r="K856" s="4" t="s">
        <v>15</v>
      </c>
      <c r="L856" s="4" t="s">
        <v>23</v>
      </c>
      <c r="M856" s="4" t="s">
        <v>212</v>
      </c>
      <c r="N856" s="5">
        <v>42</v>
      </c>
      <c r="Q856" t="str">
        <f t="shared" si="98"/>
        <v/>
      </c>
      <c r="R856" t="str">
        <f t="shared" si="99"/>
        <v/>
      </c>
      <c r="S856" t="str">
        <f t="shared" si="100"/>
        <v/>
      </c>
      <c r="T856" t="str">
        <f t="shared" si="101"/>
        <v/>
      </c>
      <c r="U856" t="str">
        <f t="shared" si="102"/>
        <v/>
      </c>
    </row>
    <row r="857" spans="1:21" x14ac:dyDescent="0.35">
      <c r="A857">
        <f>IF(COUNTIF($L$3:L857,L857)=1,A856+1,A856)</f>
        <v>42</v>
      </c>
      <c r="B857">
        <f>IF(COUNTIF($K$3:K857,K857)=1,B856+1,B856)</f>
        <v>7</v>
      </c>
      <c r="C857">
        <f>IF(COUNTIF($J$3:J857,J857)=1,C856+1,C856)</f>
        <v>16</v>
      </c>
      <c r="D857">
        <f>IF(COUNTIF($E$3:E857,E857)=1,D856+1,D856)</f>
        <v>540</v>
      </c>
      <c r="E857" t="str">
        <f t="shared" si="96"/>
        <v>EN16</v>
      </c>
      <c r="F857">
        <f>IF(COUNTIF($G$3:G857,G857)=1,F856+1,F856)</f>
        <v>82</v>
      </c>
      <c r="G857" t="str">
        <f t="shared" si="97"/>
        <v>E16</v>
      </c>
      <c r="I857" s="2" t="s">
        <v>223</v>
      </c>
      <c r="J857" s="2" t="s">
        <v>36</v>
      </c>
      <c r="K857" s="2" t="s">
        <v>15</v>
      </c>
      <c r="L857" s="2" t="s">
        <v>23</v>
      </c>
      <c r="M857" s="2" t="s">
        <v>213</v>
      </c>
      <c r="N857" s="3">
        <v>115</v>
      </c>
      <c r="Q857" t="str">
        <f t="shared" si="98"/>
        <v/>
      </c>
      <c r="R857" t="str">
        <f t="shared" si="99"/>
        <v/>
      </c>
      <c r="S857" t="str">
        <f t="shared" si="100"/>
        <v/>
      </c>
      <c r="T857" t="str">
        <f t="shared" si="101"/>
        <v/>
      </c>
      <c r="U857" t="str">
        <f t="shared" si="102"/>
        <v/>
      </c>
    </row>
    <row r="858" spans="1:21" x14ac:dyDescent="0.35">
      <c r="A858">
        <f>IF(COUNTIF($L$3:L858,L858)=1,A857+1,A857)</f>
        <v>42</v>
      </c>
      <c r="B858">
        <f>IF(COUNTIF($K$3:K858,K858)=1,B857+1,B857)</f>
        <v>7</v>
      </c>
      <c r="C858">
        <f>IF(COUNTIF($J$3:J858,J858)=1,C857+1,C857)</f>
        <v>16</v>
      </c>
      <c r="D858">
        <f>IF(COUNTIF($E$3:E858,E858)=1,D857+1,D857)</f>
        <v>541</v>
      </c>
      <c r="E858" t="str">
        <f t="shared" si="96"/>
        <v>EP16</v>
      </c>
      <c r="F858">
        <f>IF(COUNTIF($G$3:G858,G858)=1,F857+1,F857)</f>
        <v>82</v>
      </c>
      <c r="G858" t="str">
        <f t="shared" si="97"/>
        <v>E16</v>
      </c>
      <c r="I858" s="4" t="s">
        <v>223</v>
      </c>
      <c r="J858" s="4" t="s">
        <v>36</v>
      </c>
      <c r="K858" s="4" t="s">
        <v>15</v>
      </c>
      <c r="L858" s="4" t="s">
        <v>24</v>
      </c>
      <c r="M858" s="4" t="s">
        <v>216</v>
      </c>
      <c r="N858" s="5">
        <v>119</v>
      </c>
      <c r="Q858" t="str">
        <f t="shared" si="98"/>
        <v/>
      </c>
      <c r="R858" t="str">
        <f t="shared" si="99"/>
        <v/>
      </c>
      <c r="S858" t="str">
        <f t="shared" si="100"/>
        <v/>
      </c>
      <c r="T858" t="str">
        <f t="shared" si="101"/>
        <v/>
      </c>
      <c r="U858" t="str">
        <f t="shared" si="102"/>
        <v/>
      </c>
    </row>
    <row r="859" spans="1:21" x14ac:dyDescent="0.35">
      <c r="A859">
        <f>IF(COUNTIF($L$3:L859,L859)=1,A858+1,A858)</f>
        <v>42</v>
      </c>
      <c r="B859">
        <f>IF(COUNTIF($K$3:K859,K859)=1,B858+1,B858)</f>
        <v>7</v>
      </c>
      <c r="C859">
        <f>IF(COUNTIF($J$3:J859,J859)=1,C858+1,C858)</f>
        <v>16</v>
      </c>
      <c r="D859">
        <f>IF(COUNTIF($E$3:E859,E859)=1,D858+1,D858)</f>
        <v>542</v>
      </c>
      <c r="E859" t="str">
        <f t="shared" si="96"/>
        <v>ER16</v>
      </c>
      <c r="F859">
        <f>IF(COUNTIF($G$3:G859,G859)=1,F858+1,F858)</f>
        <v>82</v>
      </c>
      <c r="G859" t="str">
        <f t="shared" si="97"/>
        <v>E16</v>
      </c>
      <c r="I859" s="2" t="s">
        <v>223</v>
      </c>
      <c r="J859" s="2" t="s">
        <v>36</v>
      </c>
      <c r="K859" s="2" t="s">
        <v>15</v>
      </c>
      <c r="L859" s="2" t="s">
        <v>25</v>
      </c>
      <c r="M859" s="2" t="s">
        <v>8</v>
      </c>
      <c r="N859" s="3">
        <v>50</v>
      </c>
      <c r="Q859" t="str">
        <f t="shared" si="98"/>
        <v/>
      </c>
      <c r="R859" t="str">
        <f t="shared" si="99"/>
        <v/>
      </c>
      <c r="S859" t="str">
        <f t="shared" si="100"/>
        <v/>
      </c>
      <c r="T859" t="str">
        <f t="shared" si="101"/>
        <v/>
      </c>
      <c r="U859" t="str">
        <f t="shared" si="102"/>
        <v/>
      </c>
    </row>
    <row r="860" spans="1:21" x14ac:dyDescent="0.35">
      <c r="A860">
        <f>IF(COUNTIF($L$3:L860,L860)=1,A859+1,A859)</f>
        <v>42</v>
      </c>
      <c r="B860">
        <f>IF(COUNTIF($K$3:K860,K860)=1,B859+1,B859)</f>
        <v>7</v>
      </c>
      <c r="C860">
        <f>IF(COUNTIF($J$3:J860,J860)=1,C859+1,C859)</f>
        <v>16</v>
      </c>
      <c r="D860">
        <f>IF(COUNTIF($E$3:E860,E860)=1,D859+1,D859)</f>
        <v>542</v>
      </c>
      <c r="E860" t="str">
        <f t="shared" si="96"/>
        <v>ER16</v>
      </c>
      <c r="F860">
        <f>IF(COUNTIF($G$3:G860,G860)=1,F859+1,F859)</f>
        <v>82</v>
      </c>
      <c r="G860" t="str">
        <f t="shared" si="97"/>
        <v>E16</v>
      </c>
      <c r="I860" s="4" t="s">
        <v>223</v>
      </c>
      <c r="J860" s="4" t="s">
        <v>36</v>
      </c>
      <c r="K860" s="4" t="s">
        <v>15</v>
      </c>
      <c r="L860" s="4" t="s">
        <v>25</v>
      </c>
      <c r="M860" s="4" t="s">
        <v>217</v>
      </c>
      <c r="N860" s="5">
        <v>93</v>
      </c>
      <c r="Q860" t="str">
        <f t="shared" si="98"/>
        <v/>
      </c>
      <c r="R860" t="str">
        <f t="shared" si="99"/>
        <v/>
      </c>
      <c r="S860" t="str">
        <f t="shared" si="100"/>
        <v/>
      </c>
      <c r="T860" t="str">
        <f t="shared" si="101"/>
        <v/>
      </c>
      <c r="U860" t="str">
        <f t="shared" si="102"/>
        <v/>
      </c>
    </row>
    <row r="861" spans="1:21" x14ac:dyDescent="0.35">
      <c r="A861">
        <f>IF(COUNTIF($L$3:L861,L861)=1,A860+1,A860)</f>
        <v>42</v>
      </c>
      <c r="B861">
        <f>IF(COUNTIF($K$3:K861,K861)=1,B860+1,B860)</f>
        <v>7</v>
      </c>
      <c r="C861">
        <f>IF(COUNTIF($J$3:J861,J861)=1,C860+1,C860)</f>
        <v>16</v>
      </c>
      <c r="D861">
        <f>IF(COUNTIF($E$3:E861,E861)=1,D860+1,D860)</f>
        <v>542</v>
      </c>
      <c r="E861" t="str">
        <f t="shared" si="96"/>
        <v>ER16</v>
      </c>
      <c r="F861">
        <f>IF(COUNTIF($G$3:G861,G861)=1,F860+1,F860)</f>
        <v>82</v>
      </c>
      <c r="G861" t="str">
        <f t="shared" si="97"/>
        <v>E16</v>
      </c>
      <c r="I861" s="2" t="s">
        <v>223</v>
      </c>
      <c r="J861" s="2" t="s">
        <v>36</v>
      </c>
      <c r="K861" s="2" t="s">
        <v>15</v>
      </c>
      <c r="L861" s="2" t="s">
        <v>25</v>
      </c>
      <c r="M861" s="2" t="s">
        <v>218</v>
      </c>
      <c r="N861" s="3">
        <v>1250</v>
      </c>
      <c r="Q861" t="str">
        <f t="shared" si="98"/>
        <v/>
      </c>
      <c r="R861" t="str">
        <f t="shared" si="99"/>
        <v/>
      </c>
      <c r="S861" t="str">
        <f t="shared" si="100"/>
        <v/>
      </c>
      <c r="T861" t="str">
        <f t="shared" si="101"/>
        <v/>
      </c>
      <c r="U861" t="str">
        <f t="shared" si="102"/>
        <v/>
      </c>
    </row>
    <row r="862" spans="1:21" x14ac:dyDescent="0.35">
      <c r="A862">
        <f>IF(COUNTIF($L$3:L862,L862)=1,A861+1,A861)</f>
        <v>42</v>
      </c>
      <c r="B862">
        <f>IF(COUNTIF($K$3:K862,K862)=1,B861+1,B861)</f>
        <v>7</v>
      </c>
      <c r="C862">
        <f>IF(COUNTIF($J$3:J862,J862)=1,C861+1,C861)</f>
        <v>16</v>
      </c>
      <c r="D862">
        <f>IF(COUNTIF($E$3:E862,E862)=1,D861+1,D861)</f>
        <v>542</v>
      </c>
      <c r="E862" t="str">
        <f t="shared" si="96"/>
        <v>ER16</v>
      </c>
      <c r="F862">
        <f>IF(COUNTIF($G$3:G862,G862)=1,F861+1,F861)</f>
        <v>82</v>
      </c>
      <c r="G862" t="str">
        <f t="shared" si="97"/>
        <v>E16</v>
      </c>
      <c r="I862" s="4" t="s">
        <v>223</v>
      </c>
      <c r="J862" s="4" t="s">
        <v>36</v>
      </c>
      <c r="K862" s="4" t="s">
        <v>15</v>
      </c>
      <c r="L862" s="4" t="s">
        <v>25</v>
      </c>
      <c r="M862" s="4" t="s">
        <v>219</v>
      </c>
      <c r="N862" s="5">
        <v>150</v>
      </c>
      <c r="Q862" t="str">
        <f t="shared" si="98"/>
        <v/>
      </c>
      <c r="R862" t="str">
        <f t="shared" si="99"/>
        <v/>
      </c>
      <c r="S862" t="str">
        <f t="shared" si="100"/>
        <v/>
      </c>
      <c r="T862" t="str">
        <f t="shared" si="101"/>
        <v/>
      </c>
      <c r="U862" t="str">
        <f t="shared" si="102"/>
        <v/>
      </c>
    </row>
    <row r="863" spans="1:21" x14ac:dyDescent="0.35">
      <c r="A863">
        <f>IF(COUNTIF($L$3:L863,L863)=1,A862+1,A862)</f>
        <v>42</v>
      </c>
      <c r="B863">
        <f>IF(COUNTIF($K$3:K863,K863)=1,B862+1,B862)</f>
        <v>7</v>
      </c>
      <c r="C863">
        <f>IF(COUNTIF($J$3:J863,J863)=1,C862+1,C862)</f>
        <v>16</v>
      </c>
      <c r="D863">
        <f>IF(COUNTIF($E$3:E863,E863)=1,D862+1,D862)</f>
        <v>542</v>
      </c>
      <c r="E863" t="str">
        <f t="shared" si="96"/>
        <v>ER16</v>
      </c>
      <c r="F863">
        <f>IF(COUNTIF($G$3:G863,G863)=1,F862+1,F862)</f>
        <v>82</v>
      </c>
      <c r="G863" t="str">
        <f t="shared" si="97"/>
        <v>E16</v>
      </c>
      <c r="I863" s="2" t="s">
        <v>223</v>
      </c>
      <c r="J863" s="2" t="s">
        <v>36</v>
      </c>
      <c r="K863" s="2" t="s">
        <v>15</v>
      </c>
      <c r="L863" s="2" t="s">
        <v>25</v>
      </c>
      <c r="M863" s="2" t="s">
        <v>220</v>
      </c>
      <c r="N863" s="3">
        <v>1960</v>
      </c>
      <c r="Q863" t="str">
        <f t="shared" si="98"/>
        <v/>
      </c>
      <c r="R863" t="str">
        <f t="shared" si="99"/>
        <v/>
      </c>
      <c r="S863" t="str">
        <f t="shared" si="100"/>
        <v/>
      </c>
      <c r="T863" t="str">
        <f t="shared" si="101"/>
        <v/>
      </c>
      <c r="U863" t="str">
        <f t="shared" si="102"/>
        <v/>
      </c>
    </row>
    <row r="864" spans="1:21" x14ac:dyDescent="0.35">
      <c r="A864">
        <f>IF(COUNTIF($L$3:L864,L864)=1,A863+1,A863)</f>
        <v>42</v>
      </c>
      <c r="B864">
        <f>IF(COUNTIF($K$3:K864,K864)=1,B863+1,B863)</f>
        <v>7</v>
      </c>
      <c r="C864">
        <f>IF(COUNTIF($J$3:J864,J864)=1,C863+1,C863)</f>
        <v>16</v>
      </c>
      <c r="D864">
        <f>IF(COUNTIF($E$3:E864,E864)=1,D863+1,D863)</f>
        <v>543</v>
      </c>
      <c r="E864" t="str">
        <f t="shared" si="96"/>
        <v>ES16</v>
      </c>
      <c r="F864">
        <f>IF(COUNTIF($G$3:G864,G864)=1,F863+1,F863)</f>
        <v>82</v>
      </c>
      <c r="G864" t="str">
        <f t="shared" si="97"/>
        <v>E16</v>
      </c>
      <c r="I864" s="4" t="s">
        <v>223</v>
      </c>
      <c r="J864" s="4" t="s">
        <v>36</v>
      </c>
      <c r="K864" s="4" t="s">
        <v>15</v>
      </c>
      <c r="L864" s="4" t="s">
        <v>164</v>
      </c>
      <c r="M864" s="4" t="s">
        <v>8</v>
      </c>
      <c r="N864" s="5">
        <v>315</v>
      </c>
      <c r="Q864" t="str">
        <f t="shared" si="98"/>
        <v/>
      </c>
      <c r="R864" t="str">
        <f t="shared" si="99"/>
        <v/>
      </c>
      <c r="S864" t="str">
        <f t="shared" si="100"/>
        <v/>
      </c>
      <c r="T864" t="str">
        <f t="shared" si="101"/>
        <v/>
      </c>
      <c r="U864" t="str">
        <f t="shared" si="102"/>
        <v/>
      </c>
    </row>
    <row r="865" spans="1:21" x14ac:dyDescent="0.35">
      <c r="A865">
        <f>IF(COUNTIF($L$3:L865,L865)=1,A864+1,A864)</f>
        <v>42</v>
      </c>
      <c r="B865">
        <f>IF(COUNTIF($K$3:K865,K865)=1,B864+1,B864)</f>
        <v>7</v>
      </c>
      <c r="C865">
        <f>IF(COUNTIF($J$3:J865,J865)=1,C864+1,C864)</f>
        <v>16</v>
      </c>
      <c r="D865">
        <f>IF(COUNTIF($E$3:E865,E865)=1,D864+1,D864)</f>
        <v>544</v>
      </c>
      <c r="E865" t="str">
        <f t="shared" si="96"/>
        <v>EV16</v>
      </c>
      <c r="F865">
        <f>IF(COUNTIF($G$3:G865,G865)=1,F864+1,F864)</f>
        <v>82</v>
      </c>
      <c r="G865" t="str">
        <f t="shared" si="97"/>
        <v>E16</v>
      </c>
      <c r="I865" s="2" t="s">
        <v>223</v>
      </c>
      <c r="J865" s="2" t="s">
        <v>36</v>
      </c>
      <c r="K865" s="2" t="s">
        <v>15</v>
      </c>
      <c r="L865" s="2" t="s">
        <v>188</v>
      </c>
      <c r="M865" s="2" t="s">
        <v>8</v>
      </c>
      <c r="N865" s="3">
        <v>48</v>
      </c>
      <c r="Q865" t="str">
        <f t="shared" si="98"/>
        <v/>
      </c>
      <c r="R865" t="str">
        <f t="shared" si="99"/>
        <v/>
      </c>
      <c r="S865" t="str">
        <f t="shared" si="100"/>
        <v/>
      </c>
      <c r="T865" t="str">
        <f t="shared" si="101"/>
        <v/>
      </c>
      <c r="U865" t="str">
        <f t="shared" si="102"/>
        <v/>
      </c>
    </row>
    <row r="866" spans="1:21" x14ac:dyDescent="0.35">
      <c r="A866">
        <f>IF(COUNTIF($L$3:L866,L866)=1,A865+1,A865)</f>
        <v>42</v>
      </c>
      <c r="B866">
        <f>IF(COUNTIF($K$3:K866,K866)=1,B865+1,B865)</f>
        <v>7</v>
      </c>
      <c r="C866">
        <f>IF(COUNTIF($J$3:J866,J866)=1,C865+1,C865)</f>
        <v>16</v>
      </c>
      <c r="D866">
        <f>IF(COUNTIF($E$3:E866,E866)=1,D865+1,D865)</f>
        <v>545</v>
      </c>
      <c r="E866" t="str">
        <f t="shared" si="96"/>
        <v>EW16</v>
      </c>
      <c r="F866">
        <f>IF(COUNTIF($G$3:G866,G866)=1,F865+1,F865)</f>
        <v>82</v>
      </c>
      <c r="G866" t="str">
        <f t="shared" si="97"/>
        <v>E16</v>
      </c>
      <c r="I866" s="4" t="s">
        <v>223</v>
      </c>
      <c r="J866" s="4" t="s">
        <v>36</v>
      </c>
      <c r="K866" s="4" t="s">
        <v>15</v>
      </c>
      <c r="L866" s="4" t="s">
        <v>32</v>
      </c>
      <c r="M866" s="4" t="s">
        <v>8</v>
      </c>
      <c r="N866" s="5">
        <v>171</v>
      </c>
      <c r="Q866" t="str">
        <f t="shared" si="98"/>
        <v/>
      </c>
      <c r="R866" t="str">
        <f t="shared" si="99"/>
        <v/>
      </c>
      <c r="S866" t="str">
        <f t="shared" si="100"/>
        <v/>
      </c>
      <c r="T866" t="str">
        <f t="shared" si="101"/>
        <v/>
      </c>
      <c r="U866" t="str">
        <f t="shared" si="102"/>
        <v/>
      </c>
    </row>
    <row r="867" spans="1:21" x14ac:dyDescent="0.35">
      <c r="A867">
        <f>IF(COUNTIF($L$3:L867,L867)=1,A866+1,A866)</f>
        <v>42</v>
      </c>
      <c r="B867">
        <f>IF(COUNTIF($K$3:K867,K867)=1,B866+1,B866)</f>
        <v>7</v>
      </c>
      <c r="C867">
        <f>IF(COUNTIF($J$3:J867,J867)=1,C866+1,C866)</f>
        <v>16</v>
      </c>
      <c r="D867">
        <f>IF(COUNTIF($E$3:E867,E867)=1,D866+1,D866)</f>
        <v>546</v>
      </c>
      <c r="E867" t="str">
        <f t="shared" si="96"/>
        <v>EY16</v>
      </c>
      <c r="F867">
        <f>IF(COUNTIF($G$3:G867,G867)=1,F866+1,F866)</f>
        <v>82</v>
      </c>
      <c r="G867" t="str">
        <f t="shared" si="97"/>
        <v>E16</v>
      </c>
      <c r="I867" s="2" t="s">
        <v>223</v>
      </c>
      <c r="J867" s="2" t="s">
        <v>36</v>
      </c>
      <c r="K867" s="2" t="s">
        <v>15</v>
      </c>
      <c r="L867" s="2" t="s">
        <v>107</v>
      </c>
      <c r="M867" s="2" t="s">
        <v>8</v>
      </c>
      <c r="N867" s="3">
        <v>25</v>
      </c>
      <c r="Q867" t="str">
        <f t="shared" si="98"/>
        <v/>
      </c>
      <c r="R867" t="str">
        <f t="shared" si="99"/>
        <v/>
      </c>
      <c r="S867" t="str">
        <f t="shared" si="100"/>
        <v/>
      </c>
      <c r="T867" t="str">
        <f t="shared" si="101"/>
        <v/>
      </c>
      <c r="U867" t="str">
        <f t="shared" si="102"/>
        <v/>
      </c>
    </row>
    <row r="868" spans="1:21" x14ac:dyDescent="0.35">
      <c r="A868">
        <f>IF(COUNTIF($L$3:L868,L868)=1,A867+1,A867)</f>
        <v>42</v>
      </c>
      <c r="B868">
        <f>IF(COUNTIF($K$3:K868,K868)=1,B867+1,B867)</f>
        <v>7</v>
      </c>
      <c r="C868">
        <f>IF(COUNTIF($J$3:J868,J868)=1,C867+1,C867)</f>
        <v>16</v>
      </c>
      <c r="D868">
        <f>IF(COUNTIF($E$3:E868,E868)=1,D867+1,D867)</f>
        <v>547</v>
      </c>
      <c r="E868" t="str">
        <f t="shared" si="96"/>
        <v>EZ16</v>
      </c>
      <c r="F868">
        <f>IF(COUNTIF($G$3:G868,G868)=1,F867+1,F867)</f>
        <v>82</v>
      </c>
      <c r="G868" t="str">
        <f t="shared" si="97"/>
        <v>E16</v>
      </c>
      <c r="I868" s="4" t="s">
        <v>223</v>
      </c>
      <c r="J868" s="4" t="s">
        <v>36</v>
      </c>
      <c r="K868" s="4" t="s">
        <v>15</v>
      </c>
      <c r="L868" s="4" t="s">
        <v>108</v>
      </c>
      <c r="M868" s="4" t="s">
        <v>8</v>
      </c>
      <c r="N868" s="5">
        <v>175</v>
      </c>
      <c r="Q868" t="str">
        <f t="shared" si="98"/>
        <v/>
      </c>
      <c r="R868" t="str">
        <f t="shared" si="99"/>
        <v/>
      </c>
      <c r="S868" t="str">
        <f t="shared" si="100"/>
        <v/>
      </c>
      <c r="T868" t="str">
        <f t="shared" si="101"/>
        <v/>
      </c>
      <c r="U868" t="str">
        <f t="shared" si="102"/>
        <v/>
      </c>
    </row>
    <row r="869" spans="1:21" x14ac:dyDescent="0.35">
      <c r="A869">
        <f>IF(COUNTIF($L$3:L869,L869)=1,A868+1,A868)</f>
        <v>42</v>
      </c>
      <c r="B869">
        <f>IF(COUNTIF($K$3:K869,K869)=1,B868+1,B868)</f>
        <v>7</v>
      </c>
      <c r="C869">
        <f>IF(COUNTIF($J$3:J869,J869)=1,C868+1,C868)</f>
        <v>16</v>
      </c>
      <c r="D869">
        <f>IF(COUNTIF($E$3:E869,E869)=1,D868+1,D868)</f>
        <v>548</v>
      </c>
      <c r="E869" t="str">
        <f t="shared" si="96"/>
        <v>GA16</v>
      </c>
      <c r="F869">
        <f>IF(COUNTIF($G$3:G869,G869)=1,F868+1,F868)</f>
        <v>83</v>
      </c>
      <c r="G869" t="str">
        <f t="shared" si="97"/>
        <v>G16</v>
      </c>
      <c r="I869" s="2" t="s">
        <v>223</v>
      </c>
      <c r="J869" s="2" t="s">
        <v>36</v>
      </c>
      <c r="K869" s="2" t="s">
        <v>26</v>
      </c>
      <c r="L869" s="2" t="s">
        <v>27</v>
      </c>
      <c r="M869" s="2" t="s">
        <v>8</v>
      </c>
      <c r="N869" s="3">
        <v>850</v>
      </c>
      <c r="Q869" t="str">
        <f t="shared" si="98"/>
        <v/>
      </c>
      <c r="R869" t="str">
        <f t="shared" si="99"/>
        <v/>
      </c>
      <c r="S869" t="str">
        <f t="shared" si="100"/>
        <v/>
      </c>
      <c r="T869" t="str">
        <f t="shared" si="101"/>
        <v/>
      </c>
      <c r="U869" t="str">
        <f t="shared" si="102"/>
        <v/>
      </c>
    </row>
    <row r="870" spans="1:21" x14ac:dyDescent="0.35">
      <c r="A870">
        <f>IF(COUNTIF($L$3:L870,L870)=1,A869+1,A869)</f>
        <v>42</v>
      </c>
      <c r="B870">
        <f>IF(COUNTIF($K$3:K870,K870)=1,B869+1,B869)</f>
        <v>7</v>
      </c>
      <c r="C870">
        <f>IF(COUNTIF($J$3:J870,J870)=1,C869+1,C869)</f>
        <v>16</v>
      </c>
      <c r="D870">
        <f>IF(COUNTIF($E$3:E870,E870)=1,D869+1,D869)</f>
        <v>549</v>
      </c>
      <c r="E870" t="str">
        <f t="shared" si="96"/>
        <v>GB16</v>
      </c>
      <c r="F870">
        <f>IF(COUNTIF($G$3:G870,G870)=1,F869+1,F869)</f>
        <v>83</v>
      </c>
      <c r="G870" t="str">
        <f t="shared" si="97"/>
        <v>G16</v>
      </c>
      <c r="I870" s="4" t="s">
        <v>223</v>
      </c>
      <c r="J870" s="4" t="s">
        <v>36</v>
      </c>
      <c r="K870" s="4" t="s">
        <v>26</v>
      </c>
      <c r="L870" s="4" t="s">
        <v>165</v>
      </c>
      <c r="M870" s="4" t="s">
        <v>8</v>
      </c>
      <c r="N870" s="5">
        <v>150</v>
      </c>
      <c r="Q870" t="str">
        <f t="shared" si="98"/>
        <v/>
      </c>
      <c r="R870" t="str">
        <f t="shared" si="99"/>
        <v/>
      </c>
      <c r="S870" t="str">
        <f t="shared" si="100"/>
        <v/>
      </c>
      <c r="T870" t="str">
        <f t="shared" si="101"/>
        <v/>
      </c>
      <c r="U870" t="str">
        <f t="shared" si="102"/>
        <v/>
      </c>
    </row>
    <row r="871" spans="1:21" x14ac:dyDescent="0.35">
      <c r="A871">
        <f>IF(COUNTIF($L$3:L871,L871)=1,A870+1,A870)</f>
        <v>42</v>
      </c>
      <c r="B871">
        <f>IF(COUNTIF($K$3:K871,K871)=1,B870+1,B870)</f>
        <v>7</v>
      </c>
      <c r="C871">
        <f>IF(COUNTIF($J$3:J871,J871)=1,C870+1,C870)</f>
        <v>16</v>
      </c>
      <c r="D871">
        <f>IF(COUNTIF($E$3:E871,E871)=1,D870+1,D870)</f>
        <v>550</v>
      </c>
      <c r="E871" t="str">
        <f t="shared" si="96"/>
        <v>GC16</v>
      </c>
      <c r="F871">
        <f>IF(COUNTIF($G$3:G871,G871)=1,F870+1,F870)</f>
        <v>83</v>
      </c>
      <c r="G871" t="str">
        <f t="shared" si="97"/>
        <v>G16</v>
      </c>
      <c r="I871" s="2" t="s">
        <v>223</v>
      </c>
      <c r="J871" s="2" t="s">
        <v>36</v>
      </c>
      <c r="K871" s="2" t="s">
        <v>26</v>
      </c>
      <c r="L871" s="2" t="s">
        <v>28</v>
      </c>
      <c r="M871" s="2" t="s">
        <v>8</v>
      </c>
      <c r="N871" s="3">
        <v>925</v>
      </c>
      <c r="Q871" t="str">
        <f t="shared" si="98"/>
        <v/>
      </c>
      <c r="R871" t="str">
        <f t="shared" si="99"/>
        <v/>
      </c>
      <c r="S871" t="str">
        <f t="shared" si="100"/>
        <v/>
      </c>
      <c r="T871" t="str">
        <f t="shared" si="101"/>
        <v/>
      </c>
      <c r="U871" t="str">
        <f t="shared" si="102"/>
        <v/>
      </c>
    </row>
    <row r="872" spans="1:21" x14ac:dyDescent="0.35">
      <c r="A872">
        <f>IF(COUNTIF($L$3:L872,L872)=1,A871+1,A871)</f>
        <v>42</v>
      </c>
      <c r="B872">
        <f>IF(COUNTIF($K$3:K872,K872)=1,B871+1,B871)</f>
        <v>7</v>
      </c>
      <c r="C872">
        <f>IF(COUNTIF($J$3:J872,J872)=1,C871+1,C871)</f>
        <v>16</v>
      </c>
      <c r="D872">
        <f>IF(COUNTIF($E$3:E872,E872)=1,D871+1,D871)</f>
        <v>551</v>
      </c>
      <c r="E872" t="str">
        <f t="shared" si="96"/>
        <v>GD16</v>
      </c>
      <c r="F872">
        <f>IF(COUNTIF($G$3:G872,G872)=1,F871+1,F871)</f>
        <v>83</v>
      </c>
      <c r="G872" t="str">
        <f t="shared" si="97"/>
        <v>G16</v>
      </c>
      <c r="I872" s="4" t="s">
        <v>223</v>
      </c>
      <c r="J872" s="4" t="s">
        <v>36</v>
      </c>
      <c r="K872" s="4" t="s">
        <v>26</v>
      </c>
      <c r="L872" s="4" t="s">
        <v>29</v>
      </c>
      <c r="M872" s="4" t="s">
        <v>8</v>
      </c>
      <c r="N872" s="5">
        <v>225</v>
      </c>
      <c r="Q872" t="str">
        <f t="shared" si="98"/>
        <v/>
      </c>
      <c r="R872" t="str">
        <f t="shared" si="99"/>
        <v/>
      </c>
      <c r="S872" t="str">
        <f t="shared" si="100"/>
        <v/>
      </c>
      <c r="T872" t="str">
        <f t="shared" si="101"/>
        <v/>
      </c>
      <c r="U872" t="str">
        <f t="shared" si="102"/>
        <v/>
      </c>
    </row>
    <row r="873" spans="1:21" x14ac:dyDescent="0.35">
      <c r="A873">
        <f>IF(COUNTIF($L$3:L873,L873)=1,A872+1,A872)</f>
        <v>42</v>
      </c>
      <c r="B873">
        <f>IF(COUNTIF($K$3:K873,K873)=1,B872+1,B872)</f>
        <v>7</v>
      </c>
      <c r="C873">
        <f>IF(COUNTIF($J$3:J873,J873)=1,C872+1,C872)</f>
        <v>16</v>
      </c>
      <c r="D873">
        <f>IF(COUNTIF($E$3:E873,E873)=1,D872+1,D872)</f>
        <v>552</v>
      </c>
      <c r="E873" t="str">
        <f t="shared" si="96"/>
        <v>GF16</v>
      </c>
      <c r="F873">
        <f>IF(COUNTIF($G$3:G873,G873)=1,F872+1,F872)</f>
        <v>83</v>
      </c>
      <c r="G873" t="str">
        <f t="shared" si="97"/>
        <v>G16</v>
      </c>
      <c r="I873" s="2" t="s">
        <v>223</v>
      </c>
      <c r="J873" s="2" t="s">
        <v>36</v>
      </c>
      <c r="K873" s="2" t="s">
        <v>26</v>
      </c>
      <c r="L873" s="2" t="s">
        <v>167</v>
      </c>
      <c r="M873" s="2" t="s">
        <v>8</v>
      </c>
      <c r="N873" s="3">
        <v>550</v>
      </c>
      <c r="Q873" t="str">
        <f t="shared" si="98"/>
        <v/>
      </c>
      <c r="R873" t="str">
        <f t="shared" si="99"/>
        <v/>
      </c>
      <c r="S873" t="str">
        <f t="shared" si="100"/>
        <v/>
      </c>
      <c r="T873" t="str">
        <f t="shared" si="101"/>
        <v/>
      </c>
      <c r="U873" t="str">
        <f t="shared" si="102"/>
        <v/>
      </c>
    </row>
    <row r="874" spans="1:21" x14ac:dyDescent="0.35">
      <c r="A874">
        <f>IF(COUNTIF($L$3:L874,L874)=1,A873+1,A873)</f>
        <v>42</v>
      </c>
      <c r="B874">
        <f>IF(COUNTIF($K$3:K874,K874)=1,B873+1,B873)</f>
        <v>7</v>
      </c>
      <c r="C874">
        <f>IF(COUNTIF($J$3:J874,J874)=1,C873+1,C873)</f>
        <v>16</v>
      </c>
      <c r="D874">
        <f>IF(COUNTIF($E$3:E874,E874)=1,D873+1,D873)</f>
        <v>553</v>
      </c>
      <c r="E874" t="str">
        <f t="shared" si="96"/>
        <v>GG16</v>
      </c>
      <c r="F874">
        <f>IF(COUNTIF($G$3:G874,G874)=1,F873+1,F873)</f>
        <v>83</v>
      </c>
      <c r="G874" t="str">
        <f t="shared" si="97"/>
        <v>G16</v>
      </c>
      <c r="I874" s="4" t="s">
        <v>223</v>
      </c>
      <c r="J874" s="4" t="s">
        <v>36</v>
      </c>
      <c r="K874" s="4" t="s">
        <v>26</v>
      </c>
      <c r="L874" s="4" t="s">
        <v>169</v>
      </c>
      <c r="M874" s="4" t="s">
        <v>8</v>
      </c>
      <c r="N874" s="5">
        <v>300</v>
      </c>
      <c r="Q874" t="str">
        <f t="shared" si="98"/>
        <v/>
      </c>
      <c r="R874" t="str">
        <f t="shared" si="99"/>
        <v/>
      </c>
      <c r="S874" t="str">
        <f t="shared" si="100"/>
        <v/>
      </c>
      <c r="T874" t="str">
        <f t="shared" si="101"/>
        <v/>
      </c>
      <c r="U874" t="str">
        <f t="shared" si="102"/>
        <v/>
      </c>
    </row>
    <row r="875" spans="1:21" x14ac:dyDescent="0.35">
      <c r="A875">
        <f>IF(COUNTIF($L$3:L875,L875)=1,A874+1,A874)</f>
        <v>42</v>
      </c>
      <c r="B875">
        <f>IF(COUNTIF($K$3:K875,K875)=1,B874+1,B874)</f>
        <v>7</v>
      </c>
      <c r="C875">
        <f>IF(COUNTIF($J$3:J875,J875)=1,C874+1,C874)</f>
        <v>17</v>
      </c>
      <c r="D875">
        <f>IF(COUNTIF($E$3:E875,E875)=1,D874+1,D874)</f>
        <v>554</v>
      </c>
      <c r="E875" t="str">
        <f t="shared" si="96"/>
        <v>AA17</v>
      </c>
      <c r="F875">
        <f>IF(COUNTIF($G$3:G875,G875)=1,F874+1,F874)</f>
        <v>84</v>
      </c>
      <c r="G875" t="str">
        <f t="shared" si="97"/>
        <v>A17</v>
      </c>
      <c r="I875" s="2" t="s">
        <v>223</v>
      </c>
      <c r="J875" s="2" t="s">
        <v>37</v>
      </c>
      <c r="K875" s="2" t="s">
        <v>5</v>
      </c>
      <c r="L875" s="2" t="s">
        <v>153</v>
      </c>
      <c r="M875" s="2" t="s">
        <v>8</v>
      </c>
      <c r="N875" s="3">
        <v>4101</v>
      </c>
      <c r="Q875" t="str">
        <f t="shared" si="98"/>
        <v/>
      </c>
      <c r="R875" t="str">
        <f t="shared" si="99"/>
        <v/>
      </c>
      <c r="S875" t="str">
        <f t="shared" si="100"/>
        <v/>
      </c>
      <c r="T875" t="str">
        <f t="shared" si="101"/>
        <v/>
      </c>
      <c r="U875" t="str">
        <f t="shared" si="102"/>
        <v/>
      </c>
    </row>
    <row r="876" spans="1:21" x14ac:dyDescent="0.35">
      <c r="A876">
        <f>IF(COUNTIF($L$3:L876,L876)=1,A875+1,A875)</f>
        <v>42</v>
      </c>
      <c r="B876">
        <f>IF(COUNTIF($K$3:K876,K876)=1,B875+1,B875)</f>
        <v>7</v>
      </c>
      <c r="C876">
        <f>IF(COUNTIF($J$3:J876,J876)=1,C875+1,C875)</f>
        <v>17</v>
      </c>
      <c r="D876">
        <f>IF(COUNTIF($E$3:E876,E876)=1,D875+1,D875)</f>
        <v>555</v>
      </c>
      <c r="E876" t="str">
        <f t="shared" si="96"/>
        <v>AC17</v>
      </c>
      <c r="F876">
        <f>IF(COUNTIF($G$3:G876,G876)=1,F875+1,F875)</f>
        <v>84</v>
      </c>
      <c r="G876" t="str">
        <f t="shared" si="97"/>
        <v>A17</v>
      </c>
      <c r="I876" s="4" t="s">
        <v>223</v>
      </c>
      <c r="J876" s="4" t="s">
        <v>37</v>
      </c>
      <c r="K876" s="4" t="s">
        <v>5</v>
      </c>
      <c r="L876" s="4" t="s">
        <v>7</v>
      </c>
      <c r="M876" s="4" t="s">
        <v>8</v>
      </c>
      <c r="N876" s="5">
        <v>22227</v>
      </c>
      <c r="Q876" t="str">
        <f t="shared" si="98"/>
        <v/>
      </c>
      <c r="R876" t="str">
        <f t="shared" si="99"/>
        <v/>
      </c>
      <c r="S876" t="str">
        <f t="shared" si="100"/>
        <v/>
      </c>
      <c r="T876" t="str">
        <f t="shared" si="101"/>
        <v/>
      </c>
      <c r="U876" t="str">
        <f t="shared" si="102"/>
        <v/>
      </c>
    </row>
    <row r="877" spans="1:21" x14ac:dyDescent="0.35">
      <c r="A877">
        <f>IF(COUNTIF($L$3:L877,L877)=1,A876+1,A876)</f>
        <v>42</v>
      </c>
      <c r="B877">
        <f>IF(COUNTIF($K$3:K877,K877)=1,B876+1,B876)</f>
        <v>7</v>
      </c>
      <c r="C877">
        <f>IF(COUNTIF($J$3:J877,J877)=1,C876+1,C876)</f>
        <v>17</v>
      </c>
      <c r="D877">
        <f>IF(COUNTIF($E$3:E877,E877)=1,D876+1,D876)</f>
        <v>556</v>
      </c>
      <c r="E877" t="str">
        <f t="shared" si="96"/>
        <v>AE17</v>
      </c>
      <c r="F877">
        <f>IF(COUNTIF($G$3:G877,G877)=1,F876+1,F876)</f>
        <v>84</v>
      </c>
      <c r="G877" t="str">
        <f t="shared" si="97"/>
        <v>A17</v>
      </c>
      <c r="I877" s="2" t="s">
        <v>223</v>
      </c>
      <c r="J877" s="2" t="s">
        <v>37</v>
      </c>
      <c r="K877" s="2" t="s">
        <v>5</v>
      </c>
      <c r="L877" s="2" t="s">
        <v>126</v>
      </c>
      <c r="M877" s="2" t="s">
        <v>8</v>
      </c>
      <c r="N877" s="3">
        <v>600</v>
      </c>
      <c r="Q877" t="str">
        <f t="shared" si="98"/>
        <v/>
      </c>
      <c r="R877" t="str">
        <f t="shared" si="99"/>
        <v/>
      </c>
      <c r="S877" t="str">
        <f t="shared" si="100"/>
        <v/>
      </c>
      <c r="T877" t="str">
        <f t="shared" si="101"/>
        <v/>
      </c>
      <c r="U877" t="str">
        <f t="shared" si="102"/>
        <v/>
      </c>
    </row>
    <row r="878" spans="1:21" x14ac:dyDescent="0.35">
      <c r="A878">
        <f>IF(COUNTIF($L$3:L878,L878)=1,A877+1,A877)</f>
        <v>42</v>
      </c>
      <c r="B878">
        <f>IF(COUNTIF($K$3:K878,K878)=1,B877+1,B877)</f>
        <v>7</v>
      </c>
      <c r="C878">
        <f>IF(COUNTIF($J$3:J878,J878)=1,C877+1,C877)</f>
        <v>17</v>
      </c>
      <c r="D878">
        <f>IF(COUNTIF($E$3:E878,E878)=1,D877+1,D877)</f>
        <v>557</v>
      </c>
      <c r="E878" t="str">
        <f t="shared" si="96"/>
        <v>BA17</v>
      </c>
      <c r="F878">
        <f>IF(COUNTIF($G$3:G878,G878)=1,F877+1,F877)</f>
        <v>85</v>
      </c>
      <c r="G878" t="str">
        <f t="shared" si="97"/>
        <v>B17</v>
      </c>
      <c r="I878" s="4" t="s">
        <v>223</v>
      </c>
      <c r="J878" s="4" t="s">
        <v>37</v>
      </c>
      <c r="K878" s="4" t="s">
        <v>9</v>
      </c>
      <c r="L878" s="4" t="s">
        <v>10</v>
      </c>
      <c r="M878" s="4" t="s">
        <v>8</v>
      </c>
      <c r="N878" s="5">
        <v>1666</v>
      </c>
      <c r="Q878" t="str">
        <f t="shared" si="98"/>
        <v/>
      </c>
      <c r="R878" t="str">
        <f t="shared" si="99"/>
        <v/>
      </c>
      <c r="S878" t="str">
        <f t="shared" si="100"/>
        <v/>
      </c>
      <c r="T878" t="str">
        <f t="shared" si="101"/>
        <v/>
      </c>
      <c r="U878" t="str">
        <f t="shared" si="102"/>
        <v/>
      </c>
    </row>
    <row r="879" spans="1:21" x14ac:dyDescent="0.35">
      <c r="A879">
        <f>IF(COUNTIF($L$3:L879,L879)=1,A878+1,A878)</f>
        <v>42</v>
      </c>
      <c r="B879">
        <f>IF(COUNTIF($K$3:K879,K879)=1,B878+1,B878)</f>
        <v>7</v>
      </c>
      <c r="C879">
        <f>IF(COUNTIF($J$3:J879,J879)=1,C878+1,C878)</f>
        <v>17</v>
      </c>
      <c r="D879">
        <f>IF(COUNTIF($E$3:E879,E879)=1,D878+1,D878)</f>
        <v>558</v>
      </c>
      <c r="E879" t="str">
        <f t="shared" si="96"/>
        <v>BB17</v>
      </c>
      <c r="F879">
        <f>IF(COUNTIF($G$3:G879,G879)=1,F878+1,F878)</f>
        <v>85</v>
      </c>
      <c r="G879" t="str">
        <f t="shared" si="97"/>
        <v>B17</v>
      </c>
      <c r="I879" s="2" t="s">
        <v>223</v>
      </c>
      <c r="J879" s="2" t="s">
        <v>37</v>
      </c>
      <c r="K879" s="2" t="s">
        <v>9</v>
      </c>
      <c r="L879" s="2" t="s">
        <v>11</v>
      </c>
      <c r="M879" s="2" t="s">
        <v>8</v>
      </c>
      <c r="N879" s="3">
        <v>3311</v>
      </c>
      <c r="Q879" t="str">
        <f t="shared" si="98"/>
        <v/>
      </c>
      <c r="R879" t="str">
        <f t="shared" si="99"/>
        <v/>
      </c>
      <c r="S879" t="str">
        <f t="shared" si="100"/>
        <v/>
      </c>
      <c r="T879" t="str">
        <f t="shared" si="101"/>
        <v/>
      </c>
      <c r="U879" t="str">
        <f t="shared" si="102"/>
        <v/>
      </c>
    </row>
    <row r="880" spans="1:21" x14ac:dyDescent="0.35">
      <c r="A880">
        <f>IF(COUNTIF($L$3:L880,L880)=1,A879+1,A879)</f>
        <v>42</v>
      </c>
      <c r="B880">
        <f>IF(COUNTIF($K$3:K880,K880)=1,B879+1,B879)</f>
        <v>7</v>
      </c>
      <c r="C880">
        <f>IF(COUNTIF($J$3:J880,J880)=1,C879+1,C879)</f>
        <v>17</v>
      </c>
      <c r="D880">
        <f>IF(COUNTIF($E$3:E880,E880)=1,D879+1,D879)</f>
        <v>559</v>
      </c>
      <c r="E880" t="str">
        <f t="shared" si="96"/>
        <v>BC17</v>
      </c>
      <c r="F880">
        <f>IF(COUNTIF($G$3:G880,G880)=1,F879+1,F879)</f>
        <v>85</v>
      </c>
      <c r="G880" t="str">
        <f t="shared" si="97"/>
        <v>B17</v>
      </c>
      <c r="I880" s="4" t="s">
        <v>223</v>
      </c>
      <c r="J880" s="4" t="s">
        <v>37</v>
      </c>
      <c r="K880" s="4" t="s">
        <v>9</v>
      </c>
      <c r="L880" s="4" t="s">
        <v>12</v>
      </c>
      <c r="M880" s="4" t="s">
        <v>8</v>
      </c>
      <c r="N880" s="5">
        <v>181</v>
      </c>
      <c r="Q880" t="str">
        <f t="shared" si="98"/>
        <v/>
      </c>
      <c r="R880" t="str">
        <f t="shared" si="99"/>
        <v/>
      </c>
      <c r="S880" t="str">
        <f t="shared" si="100"/>
        <v/>
      </c>
      <c r="T880" t="str">
        <f t="shared" si="101"/>
        <v/>
      </c>
      <c r="U880" t="str">
        <f t="shared" si="102"/>
        <v/>
      </c>
    </row>
    <row r="881" spans="1:21" x14ac:dyDescent="0.35">
      <c r="A881">
        <f>IF(COUNTIF($L$3:L881,L881)=1,A880+1,A880)</f>
        <v>42</v>
      </c>
      <c r="B881">
        <f>IF(COUNTIF($K$3:K881,K881)=1,B880+1,B880)</f>
        <v>7</v>
      </c>
      <c r="C881">
        <f>IF(COUNTIF($J$3:J881,J881)=1,C880+1,C880)</f>
        <v>17</v>
      </c>
      <c r="D881">
        <f>IF(COUNTIF($E$3:E881,E881)=1,D880+1,D880)</f>
        <v>560</v>
      </c>
      <c r="E881" t="str">
        <f t="shared" si="96"/>
        <v>BD17</v>
      </c>
      <c r="F881">
        <f>IF(COUNTIF($G$3:G881,G881)=1,F880+1,F880)</f>
        <v>85</v>
      </c>
      <c r="G881" t="str">
        <f t="shared" si="97"/>
        <v>B17</v>
      </c>
      <c r="I881" s="2" t="s">
        <v>223</v>
      </c>
      <c r="J881" s="2" t="s">
        <v>37</v>
      </c>
      <c r="K881" s="2" t="s">
        <v>9</v>
      </c>
      <c r="L881" s="2" t="s">
        <v>13</v>
      </c>
      <c r="M881" s="2" t="s">
        <v>8</v>
      </c>
      <c r="N881" s="3">
        <v>4785</v>
      </c>
      <c r="Q881" t="str">
        <f t="shared" si="98"/>
        <v/>
      </c>
      <c r="R881" t="str">
        <f t="shared" si="99"/>
        <v/>
      </c>
      <c r="S881" t="str">
        <f t="shared" si="100"/>
        <v/>
      </c>
      <c r="T881" t="str">
        <f t="shared" si="101"/>
        <v/>
      </c>
      <c r="U881" t="str">
        <f t="shared" si="102"/>
        <v/>
      </c>
    </row>
    <row r="882" spans="1:21" x14ac:dyDescent="0.35">
      <c r="A882">
        <f>IF(COUNTIF($L$3:L882,L882)=1,A881+1,A881)</f>
        <v>42</v>
      </c>
      <c r="B882">
        <f>IF(COUNTIF($K$3:K882,K882)=1,B881+1,B881)</f>
        <v>7</v>
      </c>
      <c r="C882">
        <f>IF(COUNTIF($J$3:J882,J882)=1,C881+1,C881)</f>
        <v>17</v>
      </c>
      <c r="D882">
        <f>IF(COUNTIF($E$3:E882,E882)=1,D881+1,D881)</f>
        <v>561</v>
      </c>
      <c r="E882" t="str">
        <f t="shared" si="96"/>
        <v>BH17</v>
      </c>
      <c r="F882">
        <f>IF(COUNTIF($G$3:G882,G882)=1,F881+1,F881)</f>
        <v>85</v>
      </c>
      <c r="G882" t="str">
        <f t="shared" si="97"/>
        <v>B17</v>
      </c>
      <c r="I882" s="4" t="s">
        <v>223</v>
      </c>
      <c r="J882" s="4" t="s">
        <v>37</v>
      </c>
      <c r="K882" s="4" t="s">
        <v>9</v>
      </c>
      <c r="L882" s="4" t="s">
        <v>14</v>
      </c>
      <c r="M882" s="4" t="s">
        <v>8</v>
      </c>
      <c r="N882" s="5">
        <v>390</v>
      </c>
      <c r="Q882" t="str">
        <f t="shared" si="98"/>
        <v/>
      </c>
      <c r="R882" t="str">
        <f t="shared" si="99"/>
        <v/>
      </c>
      <c r="S882" t="str">
        <f t="shared" si="100"/>
        <v/>
      </c>
      <c r="T882" t="str">
        <f t="shared" si="101"/>
        <v/>
      </c>
      <c r="U882" t="str">
        <f t="shared" si="102"/>
        <v/>
      </c>
    </row>
    <row r="883" spans="1:21" x14ac:dyDescent="0.35">
      <c r="A883">
        <f>IF(COUNTIF($L$3:L883,L883)=1,A882+1,A882)</f>
        <v>42</v>
      </c>
      <c r="B883">
        <f>IF(COUNTIF($K$3:K883,K883)=1,B882+1,B882)</f>
        <v>7</v>
      </c>
      <c r="C883">
        <f>IF(COUNTIF($J$3:J883,J883)=1,C882+1,C882)</f>
        <v>17</v>
      </c>
      <c r="D883">
        <f>IF(COUNTIF($E$3:E883,E883)=1,D882+1,D882)</f>
        <v>562</v>
      </c>
      <c r="E883" t="str">
        <f t="shared" si="96"/>
        <v>C 17</v>
      </c>
      <c r="F883">
        <f>IF(COUNTIF($G$3:G883,G883)=1,F882+1,F882)</f>
        <v>86</v>
      </c>
      <c r="G883" t="str">
        <f t="shared" si="97"/>
        <v>C17</v>
      </c>
      <c r="I883" s="2" t="s">
        <v>223</v>
      </c>
      <c r="J883" s="2" t="s">
        <v>37</v>
      </c>
      <c r="K883" s="2" t="s">
        <v>52</v>
      </c>
      <c r="L883" s="2" t="s">
        <v>190</v>
      </c>
      <c r="M883" s="2" t="s">
        <v>8</v>
      </c>
      <c r="N883" s="3">
        <v>1950</v>
      </c>
      <c r="Q883" t="str">
        <f t="shared" si="98"/>
        <v/>
      </c>
      <c r="R883" t="str">
        <f t="shared" si="99"/>
        <v/>
      </c>
      <c r="S883" t="str">
        <f t="shared" si="100"/>
        <v/>
      </c>
      <c r="T883" t="str">
        <f t="shared" si="101"/>
        <v/>
      </c>
      <c r="U883" t="str">
        <f t="shared" si="102"/>
        <v/>
      </c>
    </row>
    <row r="884" spans="1:21" x14ac:dyDescent="0.35">
      <c r="A884">
        <f>IF(COUNTIF($L$3:L884,L884)=1,A883+1,A883)</f>
        <v>42</v>
      </c>
      <c r="B884">
        <f>IF(COUNTIF($K$3:K884,K884)=1,B883+1,B883)</f>
        <v>7</v>
      </c>
      <c r="C884">
        <f>IF(COUNTIF($J$3:J884,J884)=1,C883+1,C883)</f>
        <v>17</v>
      </c>
      <c r="D884">
        <f>IF(COUNTIF($E$3:E884,E884)=1,D883+1,D883)</f>
        <v>563</v>
      </c>
      <c r="E884" t="str">
        <f t="shared" si="96"/>
        <v>EA17</v>
      </c>
      <c r="F884">
        <f>IF(COUNTIF($G$3:G884,G884)=1,F883+1,F883)</f>
        <v>87</v>
      </c>
      <c r="G884" t="str">
        <f t="shared" si="97"/>
        <v>E17</v>
      </c>
      <c r="I884" s="4" t="s">
        <v>223</v>
      </c>
      <c r="J884" s="4" t="s">
        <v>37</v>
      </c>
      <c r="K884" s="4" t="s">
        <v>15</v>
      </c>
      <c r="L884" s="4" t="s">
        <v>16</v>
      </c>
      <c r="M884" s="4" t="s">
        <v>8</v>
      </c>
      <c r="N884" s="5">
        <v>600</v>
      </c>
      <c r="Q884" t="str">
        <f t="shared" si="98"/>
        <v/>
      </c>
      <c r="R884" t="str">
        <f t="shared" si="99"/>
        <v/>
      </c>
      <c r="S884" t="str">
        <f t="shared" si="100"/>
        <v/>
      </c>
      <c r="T884" t="str">
        <f t="shared" si="101"/>
        <v/>
      </c>
      <c r="U884" t="str">
        <f t="shared" si="102"/>
        <v/>
      </c>
    </row>
    <row r="885" spans="1:21" x14ac:dyDescent="0.35">
      <c r="A885">
        <f>IF(COUNTIF($L$3:L885,L885)=1,A884+1,A884)</f>
        <v>42</v>
      </c>
      <c r="B885">
        <f>IF(COUNTIF($K$3:K885,K885)=1,B884+1,B884)</f>
        <v>7</v>
      </c>
      <c r="C885">
        <f>IF(COUNTIF($J$3:J885,J885)=1,C884+1,C884)</f>
        <v>17</v>
      </c>
      <c r="D885">
        <f>IF(COUNTIF($E$3:E885,E885)=1,D884+1,D884)</f>
        <v>564</v>
      </c>
      <c r="E885" t="str">
        <f t="shared" si="96"/>
        <v>EB17</v>
      </c>
      <c r="F885">
        <f>IF(COUNTIF($G$3:G885,G885)=1,F884+1,F884)</f>
        <v>87</v>
      </c>
      <c r="G885" t="str">
        <f t="shared" si="97"/>
        <v>E17</v>
      </c>
      <c r="I885" s="2" t="s">
        <v>223</v>
      </c>
      <c r="J885" s="2" t="s">
        <v>37</v>
      </c>
      <c r="K885" s="2" t="s">
        <v>15</v>
      </c>
      <c r="L885" s="2" t="s">
        <v>17</v>
      </c>
      <c r="M885" s="2" t="s">
        <v>8</v>
      </c>
      <c r="N885" s="3">
        <v>50</v>
      </c>
      <c r="Q885" t="str">
        <f t="shared" si="98"/>
        <v/>
      </c>
      <c r="R885" t="str">
        <f t="shared" si="99"/>
        <v/>
      </c>
      <c r="S885" t="str">
        <f t="shared" si="100"/>
        <v/>
      </c>
      <c r="T885" t="str">
        <f t="shared" si="101"/>
        <v/>
      </c>
      <c r="U885" t="str">
        <f t="shared" si="102"/>
        <v/>
      </c>
    </row>
    <row r="886" spans="1:21" x14ac:dyDescent="0.35">
      <c r="A886">
        <f>IF(COUNTIF($L$3:L886,L886)=1,A885+1,A885)</f>
        <v>42</v>
      </c>
      <c r="B886">
        <f>IF(COUNTIF($K$3:K886,K886)=1,B885+1,B885)</f>
        <v>7</v>
      </c>
      <c r="C886">
        <f>IF(COUNTIF($J$3:J886,J886)=1,C885+1,C885)</f>
        <v>17</v>
      </c>
      <c r="D886">
        <f>IF(COUNTIF($E$3:E886,E886)=1,D885+1,D885)</f>
        <v>564</v>
      </c>
      <c r="E886" t="str">
        <f t="shared" si="96"/>
        <v>EB17</v>
      </c>
      <c r="F886">
        <f>IF(COUNTIF($G$3:G886,G886)=1,F885+1,F885)</f>
        <v>87</v>
      </c>
      <c r="G886" t="str">
        <f t="shared" si="97"/>
        <v>E17</v>
      </c>
      <c r="I886" s="4" t="s">
        <v>223</v>
      </c>
      <c r="J886" s="4" t="s">
        <v>37</v>
      </c>
      <c r="K886" s="4" t="s">
        <v>15</v>
      </c>
      <c r="L886" s="4" t="s">
        <v>17</v>
      </c>
      <c r="M886" s="4" t="s">
        <v>191</v>
      </c>
      <c r="N886" s="5">
        <v>130</v>
      </c>
      <c r="Q886" t="str">
        <f t="shared" si="98"/>
        <v/>
      </c>
      <c r="R886" t="str">
        <f t="shared" si="99"/>
        <v/>
      </c>
      <c r="S886" t="str">
        <f t="shared" si="100"/>
        <v/>
      </c>
      <c r="T886" t="str">
        <f t="shared" si="101"/>
        <v/>
      </c>
      <c r="U886" t="str">
        <f t="shared" si="102"/>
        <v/>
      </c>
    </row>
    <row r="887" spans="1:21" x14ac:dyDescent="0.35">
      <c r="A887">
        <f>IF(COUNTIF($L$3:L887,L887)=1,A886+1,A886)</f>
        <v>42</v>
      </c>
      <c r="B887">
        <f>IF(COUNTIF($K$3:K887,K887)=1,B886+1,B886)</f>
        <v>7</v>
      </c>
      <c r="C887">
        <f>IF(COUNTIF($J$3:J887,J887)=1,C886+1,C886)</f>
        <v>17</v>
      </c>
      <c r="D887">
        <f>IF(COUNTIF($E$3:E887,E887)=1,D886+1,D886)</f>
        <v>564</v>
      </c>
      <c r="E887" t="str">
        <f t="shared" si="96"/>
        <v>EB17</v>
      </c>
      <c r="F887">
        <f>IF(COUNTIF($G$3:G887,G887)=1,F886+1,F886)</f>
        <v>87</v>
      </c>
      <c r="G887" t="str">
        <f t="shared" si="97"/>
        <v>E17</v>
      </c>
      <c r="I887" s="2" t="s">
        <v>223</v>
      </c>
      <c r="J887" s="2" t="s">
        <v>37</v>
      </c>
      <c r="K887" s="2" t="s">
        <v>15</v>
      </c>
      <c r="L887" s="2" t="s">
        <v>17</v>
      </c>
      <c r="M887" s="2" t="s">
        <v>192</v>
      </c>
      <c r="N887" s="3">
        <v>85</v>
      </c>
      <c r="Q887" t="str">
        <f t="shared" si="98"/>
        <v/>
      </c>
      <c r="R887" t="str">
        <f t="shared" si="99"/>
        <v/>
      </c>
      <c r="S887" t="str">
        <f t="shared" si="100"/>
        <v/>
      </c>
      <c r="T887" t="str">
        <f t="shared" si="101"/>
        <v/>
      </c>
      <c r="U887" t="str">
        <f t="shared" si="102"/>
        <v/>
      </c>
    </row>
    <row r="888" spans="1:21" x14ac:dyDescent="0.35">
      <c r="A888">
        <f>IF(COUNTIF($L$3:L888,L888)=1,A887+1,A887)</f>
        <v>42</v>
      </c>
      <c r="B888">
        <f>IF(COUNTIF($K$3:K888,K888)=1,B887+1,B887)</f>
        <v>7</v>
      </c>
      <c r="C888">
        <f>IF(COUNTIF($J$3:J888,J888)=1,C887+1,C887)</f>
        <v>17</v>
      </c>
      <c r="D888">
        <f>IF(COUNTIF($E$3:E888,E888)=1,D887+1,D887)</f>
        <v>564</v>
      </c>
      <c r="E888" t="str">
        <f t="shared" si="96"/>
        <v>EB17</v>
      </c>
      <c r="F888">
        <f>IF(COUNTIF($G$3:G888,G888)=1,F887+1,F887)</f>
        <v>87</v>
      </c>
      <c r="G888" t="str">
        <f t="shared" si="97"/>
        <v>E17</v>
      </c>
      <c r="I888" s="4" t="s">
        <v>223</v>
      </c>
      <c r="J888" s="4" t="s">
        <v>37</v>
      </c>
      <c r="K888" s="4" t="s">
        <v>15</v>
      </c>
      <c r="L888" s="4" t="s">
        <v>17</v>
      </c>
      <c r="M888" s="4" t="s">
        <v>193</v>
      </c>
      <c r="N888" s="5">
        <v>200</v>
      </c>
      <c r="Q888" t="str">
        <f t="shared" si="98"/>
        <v/>
      </c>
      <c r="R888" t="str">
        <f t="shared" si="99"/>
        <v/>
      </c>
      <c r="S888" t="str">
        <f t="shared" si="100"/>
        <v/>
      </c>
      <c r="T888" t="str">
        <f t="shared" si="101"/>
        <v/>
      </c>
      <c r="U888" t="str">
        <f t="shared" si="102"/>
        <v/>
      </c>
    </row>
    <row r="889" spans="1:21" x14ac:dyDescent="0.35">
      <c r="A889">
        <f>IF(COUNTIF($L$3:L889,L889)=1,A888+1,A888)</f>
        <v>42</v>
      </c>
      <c r="B889">
        <f>IF(COUNTIF($K$3:K889,K889)=1,B888+1,B888)</f>
        <v>7</v>
      </c>
      <c r="C889">
        <f>IF(COUNTIF($J$3:J889,J889)=1,C888+1,C888)</f>
        <v>17</v>
      </c>
      <c r="D889">
        <f>IF(COUNTIF($E$3:E889,E889)=1,D888+1,D888)</f>
        <v>564</v>
      </c>
      <c r="E889" t="str">
        <f t="shared" si="96"/>
        <v>EB17</v>
      </c>
      <c r="F889">
        <f>IF(COUNTIF($G$3:G889,G889)=1,F888+1,F888)</f>
        <v>87</v>
      </c>
      <c r="G889" t="str">
        <f t="shared" si="97"/>
        <v>E17</v>
      </c>
      <c r="I889" s="2" t="s">
        <v>223</v>
      </c>
      <c r="J889" s="2" t="s">
        <v>37</v>
      </c>
      <c r="K889" s="2" t="s">
        <v>15</v>
      </c>
      <c r="L889" s="2" t="s">
        <v>17</v>
      </c>
      <c r="M889" s="2" t="s">
        <v>195</v>
      </c>
      <c r="N889" s="3">
        <v>35</v>
      </c>
      <c r="Q889" t="str">
        <f t="shared" si="98"/>
        <v/>
      </c>
      <c r="R889" t="str">
        <f t="shared" si="99"/>
        <v/>
      </c>
      <c r="S889" t="str">
        <f t="shared" si="100"/>
        <v/>
      </c>
      <c r="T889" t="str">
        <f t="shared" si="101"/>
        <v/>
      </c>
      <c r="U889" t="str">
        <f t="shared" si="102"/>
        <v/>
      </c>
    </row>
    <row r="890" spans="1:21" x14ac:dyDescent="0.35">
      <c r="A890">
        <f>IF(COUNTIF($L$3:L890,L890)=1,A889+1,A889)</f>
        <v>42</v>
      </c>
      <c r="B890">
        <f>IF(COUNTIF($K$3:K890,K890)=1,B889+1,B889)</f>
        <v>7</v>
      </c>
      <c r="C890">
        <f>IF(COUNTIF($J$3:J890,J890)=1,C889+1,C889)</f>
        <v>17</v>
      </c>
      <c r="D890">
        <f>IF(COUNTIF($E$3:E890,E890)=1,D889+1,D889)</f>
        <v>565</v>
      </c>
      <c r="E890" t="str">
        <f t="shared" si="96"/>
        <v>EC17</v>
      </c>
      <c r="F890">
        <f>IF(COUNTIF($G$3:G890,G890)=1,F889+1,F889)</f>
        <v>87</v>
      </c>
      <c r="G890" t="str">
        <f t="shared" si="97"/>
        <v>E17</v>
      </c>
      <c r="I890" s="4" t="s">
        <v>223</v>
      </c>
      <c r="J890" s="4" t="s">
        <v>37</v>
      </c>
      <c r="K890" s="4" t="s">
        <v>15</v>
      </c>
      <c r="L890" s="4" t="s">
        <v>160</v>
      </c>
      <c r="M890" s="4" t="s">
        <v>8</v>
      </c>
      <c r="N890" s="5">
        <v>19</v>
      </c>
      <c r="Q890" t="str">
        <f t="shared" si="98"/>
        <v/>
      </c>
      <c r="R890" t="str">
        <f t="shared" si="99"/>
        <v/>
      </c>
      <c r="S890" t="str">
        <f t="shared" si="100"/>
        <v/>
      </c>
      <c r="T890" t="str">
        <f t="shared" si="101"/>
        <v/>
      </c>
      <c r="U890" t="str">
        <f t="shared" si="102"/>
        <v/>
      </c>
    </row>
    <row r="891" spans="1:21" x14ac:dyDescent="0.35">
      <c r="A891">
        <f>IF(COUNTIF($L$3:L891,L891)=1,A890+1,A890)</f>
        <v>42</v>
      </c>
      <c r="B891">
        <f>IF(COUNTIF($K$3:K891,K891)=1,B890+1,B890)</f>
        <v>7</v>
      </c>
      <c r="C891">
        <f>IF(COUNTIF($J$3:J891,J891)=1,C890+1,C890)</f>
        <v>17</v>
      </c>
      <c r="D891">
        <f>IF(COUNTIF($E$3:E891,E891)=1,D890+1,D890)</f>
        <v>566</v>
      </c>
      <c r="E891" t="str">
        <f t="shared" si="96"/>
        <v>ED17</v>
      </c>
      <c r="F891">
        <f>IF(COUNTIF($G$3:G891,G891)=1,F890+1,F890)</f>
        <v>87</v>
      </c>
      <c r="G891" t="str">
        <f t="shared" si="97"/>
        <v>E17</v>
      </c>
      <c r="I891" s="2" t="s">
        <v>223</v>
      </c>
      <c r="J891" s="2" t="s">
        <v>37</v>
      </c>
      <c r="K891" s="2" t="s">
        <v>15</v>
      </c>
      <c r="L891" s="2" t="s">
        <v>161</v>
      </c>
      <c r="M891" s="2" t="s">
        <v>8</v>
      </c>
      <c r="N891" s="3">
        <v>2500</v>
      </c>
      <c r="Q891" t="str">
        <f t="shared" si="98"/>
        <v/>
      </c>
      <c r="R891" t="str">
        <f t="shared" si="99"/>
        <v/>
      </c>
      <c r="S891" t="str">
        <f t="shared" si="100"/>
        <v/>
      </c>
      <c r="T891" t="str">
        <f t="shared" si="101"/>
        <v/>
      </c>
      <c r="U891" t="str">
        <f t="shared" si="102"/>
        <v/>
      </c>
    </row>
    <row r="892" spans="1:21" x14ac:dyDescent="0.35">
      <c r="A892">
        <f>IF(COUNTIF($L$3:L892,L892)=1,A891+1,A891)</f>
        <v>42</v>
      </c>
      <c r="B892">
        <f>IF(COUNTIF($K$3:K892,K892)=1,B891+1,B891)</f>
        <v>7</v>
      </c>
      <c r="C892">
        <f>IF(COUNTIF($J$3:J892,J892)=1,C891+1,C891)</f>
        <v>17</v>
      </c>
      <c r="D892">
        <f>IF(COUNTIF($E$3:E892,E892)=1,D891+1,D891)</f>
        <v>567</v>
      </c>
      <c r="E892" t="str">
        <f t="shared" si="96"/>
        <v>EE17</v>
      </c>
      <c r="F892">
        <f>IF(COUNTIF($G$3:G892,G892)=1,F891+1,F891)</f>
        <v>87</v>
      </c>
      <c r="G892" t="str">
        <f t="shared" si="97"/>
        <v>E17</v>
      </c>
      <c r="I892" s="4" t="s">
        <v>223</v>
      </c>
      <c r="J892" s="4" t="s">
        <v>37</v>
      </c>
      <c r="K892" s="4" t="s">
        <v>15</v>
      </c>
      <c r="L892" s="4" t="s">
        <v>163</v>
      </c>
      <c r="M892" s="4" t="s">
        <v>8</v>
      </c>
      <c r="N892" s="5">
        <v>300</v>
      </c>
      <c r="Q892" t="str">
        <f t="shared" si="98"/>
        <v/>
      </c>
      <c r="R892" t="str">
        <f t="shared" si="99"/>
        <v/>
      </c>
      <c r="S892" t="str">
        <f t="shared" si="100"/>
        <v/>
      </c>
      <c r="T892" t="str">
        <f t="shared" si="101"/>
        <v/>
      </c>
      <c r="U892" t="str">
        <f t="shared" si="102"/>
        <v/>
      </c>
    </row>
    <row r="893" spans="1:21" x14ac:dyDescent="0.35">
      <c r="A893">
        <f>IF(COUNTIF($L$3:L893,L893)=1,A892+1,A892)</f>
        <v>42</v>
      </c>
      <c r="B893">
        <f>IF(COUNTIF($K$3:K893,K893)=1,B892+1,B892)</f>
        <v>7</v>
      </c>
      <c r="C893">
        <f>IF(COUNTIF($J$3:J893,J893)=1,C892+1,C892)</f>
        <v>17</v>
      </c>
      <c r="D893">
        <f>IF(COUNTIF($E$3:E893,E893)=1,D892+1,D892)</f>
        <v>568</v>
      </c>
      <c r="E893" t="str">
        <f t="shared" si="96"/>
        <v>EF17</v>
      </c>
      <c r="F893">
        <f>IF(COUNTIF($G$3:G893,G893)=1,F892+1,F892)</f>
        <v>87</v>
      </c>
      <c r="G893" t="str">
        <f t="shared" si="97"/>
        <v>E17</v>
      </c>
      <c r="I893" s="2" t="s">
        <v>223</v>
      </c>
      <c r="J893" s="2" t="s">
        <v>37</v>
      </c>
      <c r="K893" s="2" t="s">
        <v>15</v>
      </c>
      <c r="L893" s="2" t="s">
        <v>18</v>
      </c>
      <c r="M893" s="2" t="s">
        <v>8</v>
      </c>
      <c r="N893" s="3">
        <v>200</v>
      </c>
      <c r="Q893" t="str">
        <f t="shared" si="98"/>
        <v/>
      </c>
      <c r="R893" t="str">
        <f t="shared" si="99"/>
        <v/>
      </c>
      <c r="S893" t="str">
        <f t="shared" si="100"/>
        <v/>
      </c>
      <c r="T893" t="str">
        <f t="shared" si="101"/>
        <v/>
      </c>
      <c r="U893" t="str">
        <f t="shared" si="102"/>
        <v/>
      </c>
    </row>
    <row r="894" spans="1:21" x14ac:dyDescent="0.35">
      <c r="A894">
        <f>IF(COUNTIF($L$3:L894,L894)=1,A893+1,A893)</f>
        <v>42</v>
      </c>
      <c r="B894">
        <f>IF(COUNTIF($K$3:K894,K894)=1,B893+1,B893)</f>
        <v>7</v>
      </c>
      <c r="C894">
        <f>IF(COUNTIF($J$3:J894,J894)=1,C893+1,C893)</f>
        <v>17</v>
      </c>
      <c r="D894">
        <f>IF(COUNTIF($E$3:E894,E894)=1,D893+1,D893)</f>
        <v>569</v>
      </c>
      <c r="E894" t="str">
        <f t="shared" si="96"/>
        <v>EG17</v>
      </c>
      <c r="F894">
        <f>IF(COUNTIF($G$3:G894,G894)=1,F893+1,F893)</f>
        <v>87</v>
      </c>
      <c r="G894" t="str">
        <f t="shared" si="97"/>
        <v>E17</v>
      </c>
      <c r="I894" s="4" t="s">
        <v>223</v>
      </c>
      <c r="J894" s="4" t="s">
        <v>37</v>
      </c>
      <c r="K894" s="4" t="s">
        <v>15</v>
      </c>
      <c r="L894" s="4" t="s">
        <v>19</v>
      </c>
      <c r="M894" s="4" t="s">
        <v>8</v>
      </c>
      <c r="N894" s="5">
        <v>1200</v>
      </c>
      <c r="Q894" t="str">
        <f t="shared" si="98"/>
        <v/>
      </c>
      <c r="R894" t="str">
        <f t="shared" si="99"/>
        <v/>
      </c>
      <c r="S894" t="str">
        <f t="shared" si="100"/>
        <v/>
      </c>
      <c r="T894" t="str">
        <f t="shared" si="101"/>
        <v/>
      </c>
      <c r="U894" t="str">
        <f t="shared" si="102"/>
        <v/>
      </c>
    </row>
    <row r="895" spans="1:21" x14ac:dyDescent="0.35">
      <c r="A895">
        <f>IF(COUNTIF($L$3:L895,L895)=1,A894+1,A894)</f>
        <v>42</v>
      </c>
      <c r="B895">
        <f>IF(COUNTIF($K$3:K895,K895)=1,B894+1,B894)</f>
        <v>7</v>
      </c>
      <c r="C895">
        <f>IF(COUNTIF($J$3:J895,J895)=1,C894+1,C894)</f>
        <v>17</v>
      </c>
      <c r="D895">
        <f>IF(COUNTIF($E$3:E895,E895)=1,D894+1,D894)</f>
        <v>570</v>
      </c>
      <c r="E895" t="str">
        <f t="shared" si="96"/>
        <v>EH17</v>
      </c>
      <c r="F895">
        <f>IF(COUNTIF($G$3:G895,G895)=1,F894+1,F894)</f>
        <v>87</v>
      </c>
      <c r="G895" t="str">
        <f t="shared" si="97"/>
        <v>E17</v>
      </c>
      <c r="I895" s="2" t="s">
        <v>223</v>
      </c>
      <c r="J895" s="2" t="s">
        <v>37</v>
      </c>
      <c r="K895" s="2" t="s">
        <v>15</v>
      </c>
      <c r="L895" s="2" t="s">
        <v>20</v>
      </c>
      <c r="M895" s="2" t="s">
        <v>8</v>
      </c>
      <c r="N895" s="3">
        <v>145</v>
      </c>
      <c r="Q895" t="str">
        <f t="shared" si="98"/>
        <v/>
      </c>
      <c r="R895" t="str">
        <f t="shared" si="99"/>
        <v/>
      </c>
      <c r="S895" t="str">
        <f t="shared" si="100"/>
        <v/>
      </c>
      <c r="T895" t="str">
        <f t="shared" si="101"/>
        <v/>
      </c>
      <c r="U895" t="str">
        <f t="shared" si="102"/>
        <v/>
      </c>
    </row>
    <row r="896" spans="1:21" x14ac:dyDescent="0.35">
      <c r="A896">
        <f>IF(COUNTIF($L$3:L896,L896)=1,A895+1,A895)</f>
        <v>42</v>
      </c>
      <c r="B896">
        <f>IF(COUNTIF($K$3:K896,K896)=1,B895+1,B895)</f>
        <v>7</v>
      </c>
      <c r="C896">
        <f>IF(COUNTIF($J$3:J896,J896)=1,C895+1,C895)</f>
        <v>17</v>
      </c>
      <c r="D896">
        <f>IF(COUNTIF($E$3:E896,E896)=1,D895+1,D895)</f>
        <v>570</v>
      </c>
      <c r="E896" t="str">
        <f t="shared" si="96"/>
        <v>EH17</v>
      </c>
      <c r="F896">
        <f>IF(COUNTIF($G$3:G896,G896)=1,F895+1,F895)</f>
        <v>87</v>
      </c>
      <c r="G896" t="str">
        <f t="shared" si="97"/>
        <v>E17</v>
      </c>
      <c r="I896" s="4" t="s">
        <v>223</v>
      </c>
      <c r="J896" s="4" t="s">
        <v>37</v>
      </c>
      <c r="K896" s="4" t="s">
        <v>15</v>
      </c>
      <c r="L896" s="4" t="s">
        <v>20</v>
      </c>
      <c r="M896" s="4" t="s">
        <v>199</v>
      </c>
      <c r="N896" s="5">
        <v>165</v>
      </c>
      <c r="Q896" t="str">
        <f t="shared" si="98"/>
        <v/>
      </c>
      <c r="R896" t="str">
        <f t="shared" si="99"/>
        <v/>
      </c>
      <c r="S896" t="str">
        <f t="shared" si="100"/>
        <v/>
      </c>
      <c r="T896" t="str">
        <f t="shared" si="101"/>
        <v/>
      </c>
      <c r="U896" t="str">
        <f t="shared" si="102"/>
        <v/>
      </c>
    </row>
    <row r="897" spans="1:21" x14ac:dyDescent="0.35">
      <c r="A897">
        <f>IF(COUNTIF($L$3:L897,L897)=1,A896+1,A896)</f>
        <v>42</v>
      </c>
      <c r="B897">
        <f>IF(COUNTIF($K$3:K897,K897)=1,B896+1,B896)</f>
        <v>7</v>
      </c>
      <c r="C897">
        <f>IF(COUNTIF($J$3:J897,J897)=1,C896+1,C896)</f>
        <v>17</v>
      </c>
      <c r="D897">
        <f>IF(COUNTIF($E$3:E897,E897)=1,D896+1,D896)</f>
        <v>571</v>
      </c>
      <c r="E897" t="str">
        <f t="shared" si="96"/>
        <v>EK17</v>
      </c>
      <c r="F897">
        <f>IF(COUNTIF($G$3:G897,G897)=1,F896+1,F896)</f>
        <v>87</v>
      </c>
      <c r="G897" t="str">
        <f t="shared" si="97"/>
        <v>E17</v>
      </c>
      <c r="I897" s="2" t="s">
        <v>223</v>
      </c>
      <c r="J897" s="2" t="s">
        <v>37</v>
      </c>
      <c r="K897" s="2" t="s">
        <v>15</v>
      </c>
      <c r="L897" s="2" t="s">
        <v>21</v>
      </c>
      <c r="M897" s="2" t="s">
        <v>200</v>
      </c>
      <c r="N897" s="3">
        <v>128</v>
      </c>
      <c r="Q897" t="str">
        <f t="shared" si="98"/>
        <v/>
      </c>
      <c r="R897" t="str">
        <f t="shared" si="99"/>
        <v/>
      </c>
      <c r="S897" t="str">
        <f t="shared" si="100"/>
        <v/>
      </c>
      <c r="T897" t="str">
        <f t="shared" si="101"/>
        <v/>
      </c>
      <c r="U897" t="str">
        <f t="shared" si="102"/>
        <v/>
      </c>
    </row>
    <row r="898" spans="1:21" x14ac:dyDescent="0.35">
      <c r="A898">
        <f>IF(COUNTIF($L$3:L898,L898)=1,A897+1,A897)</f>
        <v>42</v>
      </c>
      <c r="B898">
        <f>IF(COUNTIF($K$3:K898,K898)=1,B897+1,B897)</f>
        <v>7</v>
      </c>
      <c r="C898">
        <f>IF(COUNTIF($J$3:J898,J898)=1,C897+1,C897)</f>
        <v>17</v>
      </c>
      <c r="D898">
        <f>IF(COUNTIF($E$3:E898,E898)=1,D897+1,D897)</f>
        <v>571</v>
      </c>
      <c r="E898" t="str">
        <f t="shared" si="96"/>
        <v>EK17</v>
      </c>
      <c r="F898">
        <f>IF(COUNTIF($G$3:G898,G898)=1,F897+1,F897)</f>
        <v>87</v>
      </c>
      <c r="G898" t="str">
        <f t="shared" si="97"/>
        <v>E17</v>
      </c>
      <c r="I898" s="4" t="s">
        <v>223</v>
      </c>
      <c r="J898" s="4" t="s">
        <v>37</v>
      </c>
      <c r="K898" s="4" t="s">
        <v>15</v>
      </c>
      <c r="L898" s="4" t="s">
        <v>21</v>
      </c>
      <c r="M898" s="4" t="s">
        <v>201</v>
      </c>
      <c r="N898" s="5">
        <v>5806</v>
      </c>
      <c r="Q898" t="str">
        <f t="shared" si="98"/>
        <v/>
      </c>
      <c r="R898" t="str">
        <f t="shared" si="99"/>
        <v/>
      </c>
      <c r="S898" t="str">
        <f t="shared" si="100"/>
        <v/>
      </c>
      <c r="T898" t="str">
        <f t="shared" si="101"/>
        <v/>
      </c>
      <c r="U898" t="str">
        <f t="shared" si="102"/>
        <v/>
      </c>
    </row>
    <row r="899" spans="1:21" x14ac:dyDescent="0.35">
      <c r="A899">
        <f>IF(COUNTIF($L$3:L899,L899)=1,A898+1,A898)</f>
        <v>42</v>
      </c>
      <c r="B899">
        <f>IF(COUNTIF($K$3:K899,K899)=1,B898+1,B898)</f>
        <v>7</v>
      </c>
      <c r="C899">
        <f>IF(COUNTIF($J$3:J899,J899)=1,C898+1,C898)</f>
        <v>17</v>
      </c>
      <c r="D899">
        <f>IF(COUNTIF($E$3:E899,E899)=1,D898+1,D898)</f>
        <v>571</v>
      </c>
      <c r="E899" t="str">
        <f t="shared" si="96"/>
        <v>EK17</v>
      </c>
      <c r="F899">
        <f>IF(COUNTIF($G$3:G899,G899)=1,F898+1,F898)</f>
        <v>87</v>
      </c>
      <c r="G899" t="str">
        <f t="shared" si="97"/>
        <v>E17</v>
      </c>
      <c r="I899" s="2" t="s">
        <v>223</v>
      </c>
      <c r="J899" s="2" t="s">
        <v>37</v>
      </c>
      <c r="K899" s="2" t="s">
        <v>15</v>
      </c>
      <c r="L899" s="2" t="s">
        <v>21</v>
      </c>
      <c r="M899" s="2" t="s">
        <v>203</v>
      </c>
      <c r="N899" s="3">
        <v>66</v>
      </c>
      <c r="Q899" t="str">
        <f t="shared" si="98"/>
        <v/>
      </c>
      <c r="R899" t="str">
        <f t="shared" si="99"/>
        <v/>
      </c>
      <c r="S899" t="str">
        <f t="shared" si="100"/>
        <v/>
      </c>
      <c r="T899" t="str">
        <f t="shared" si="101"/>
        <v/>
      </c>
      <c r="U899" t="str">
        <f t="shared" si="102"/>
        <v/>
      </c>
    </row>
    <row r="900" spans="1:21" x14ac:dyDescent="0.35">
      <c r="A900">
        <f>IF(COUNTIF($L$3:L900,L900)=1,A899+1,A899)</f>
        <v>42</v>
      </c>
      <c r="B900">
        <f>IF(COUNTIF($K$3:K900,K900)=1,B899+1,B899)</f>
        <v>7</v>
      </c>
      <c r="C900">
        <f>IF(COUNTIF($J$3:J900,J900)=1,C899+1,C899)</f>
        <v>17</v>
      </c>
      <c r="D900">
        <f>IF(COUNTIF($E$3:E900,E900)=1,D899+1,D899)</f>
        <v>571</v>
      </c>
      <c r="E900" t="str">
        <f t="shared" ref="E900:E922" si="103">TRIM(CONCATENATE(L900,J900))</f>
        <v>EK17</v>
      </c>
      <c r="F900">
        <f>IF(COUNTIF($G$3:G900,G900)=1,F899+1,F899)</f>
        <v>87</v>
      </c>
      <c r="G900" t="str">
        <f t="shared" ref="G900:G922" si="104">TRIM(CONCATENATE(K900,J900))</f>
        <v>E17</v>
      </c>
      <c r="I900" s="4" t="s">
        <v>223</v>
      </c>
      <c r="J900" s="4" t="s">
        <v>37</v>
      </c>
      <c r="K900" s="4" t="s">
        <v>15</v>
      </c>
      <c r="L900" s="4" t="s">
        <v>21</v>
      </c>
      <c r="M900" s="4" t="s">
        <v>204</v>
      </c>
      <c r="N900" s="5">
        <v>118</v>
      </c>
      <c r="Q900" t="str">
        <f t="shared" ref="Q900:Q922" si="105">IFERROR(VLOOKUP(ROW()-2,$B$2:$L$5000,10,FALSE),"")</f>
        <v/>
      </c>
      <c r="R900" t="str">
        <f t="shared" ref="R900:R922" si="106">IFERROR(VLOOKUP(ROW()-2,$A$2:$L$5000,12,FALSE),"")</f>
        <v/>
      </c>
      <c r="S900" t="str">
        <f t="shared" ref="S900:S922" si="107">IFERROR(VLOOKUP(ROW()-2,$C$2:$J$5000,8,FALSE),"")</f>
        <v/>
      </c>
      <c r="T900" t="str">
        <f t="shared" ref="T900:T922" si="108">IFERROR(VLOOKUP(ROW()-2,$D$2:$E$5000,2,FALSE),"")</f>
        <v/>
      </c>
      <c r="U900" t="str">
        <f t="shared" ref="U900:U922" si="109">IFERROR(VLOOKUP(ROW()-2,$F$2:$G$5000,2,FALSE),"")</f>
        <v/>
      </c>
    </row>
    <row r="901" spans="1:21" x14ac:dyDescent="0.35">
      <c r="A901">
        <f>IF(COUNTIF($L$3:L901,L901)=1,A900+1,A900)</f>
        <v>42</v>
      </c>
      <c r="B901">
        <f>IF(COUNTIF($K$3:K901,K901)=1,B900+1,B900)</f>
        <v>7</v>
      </c>
      <c r="C901">
        <f>IF(COUNTIF($J$3:J901,J901)=1,C900+1,C900)</f>
        <v>17</v>
      </c>
      <c r="D901">
        <f>IF(COUNTIF($E$3:E901,E901)=1,D900+1,D900)</f>
        <v>572</v>
      </c>
      <c r="E901" t="str">
        <f t="shared" si="103"/>
        <v>EL17</v>
      </c>
      <c r="F901">
        <f>IF(COUNTIF($G$3:G901,G901)=1,F900+1,F900)</f>
        <v>87</v>
      </c>
      <c r="G901" t="str">
        <f t="shared" si="104"/>
        <v>E17</v>
      </c>
      <c r="I901" s="2" t="s">
        <v>223</v>
      </c>
      <c r="J901" s="2" t="s">
        <v>37</v>
      </c>
      <c r="K901" s="2" t="s">
        <v>15</v>
      </c>
      <c r="L901" s="2" t="s">
        <v>22</v>
      </c>
      <c r="M901" s="2" t="s">
        <v>8</v>
      </c>
      <c r="N901" s="3">
        <v>100</v>
      </c>
      <c r="Q901" t="str">
        <f t="shared" si="105"/>
        <v/>
      </c>
      <c r="R901" t="str">
        <f t="shared" si="106"/>
        <v/>
      </c>
      <c r="S901" t="str">
        <f t="shared" si="107"/>
        <v/>
      </c>
      <c r="T901" t="str">
        <f t="shared" si="108"/>
        <v/>
      </c>
      <c r="U901" t="str">
        <f t="shared" si="109"/>
        <v/>
      </c>
    </row>
    <row r="902" spans="1:21" x14ac:dyDescent="0.35">
      <c r="A902">
        <f>IF(COUNTIF($L$3:L902,L902)=1,A901+1,A901)</f>
        <v>42</v>
      </c>
      <c r="B902">
        <f>IF(COUNTIF($K$3:K902,K902)=1,B901+1,B901)</f>
        <v>7</v>
      </c>
      <c r="C902">
        <f>IF(COUNTIF($J$3:J902,J902)=1,C901+1,C901)</f>
        <v>17</v>
      </c>
      <c r="D902">
        <f>IF(COUNTIF($E$3:E902,E902)=1,D901+1,D901)</f>
        <v>572</v>
      </c>
      <c r="E902" t="str">
        <f t="shared" si="103"/>
        <v>EL17</v>
      </c>
      <c r="F902">
        <f>IF(COUNTIF($G$3:G902,G902)=1,F901+1,F901)</f>
        <v>87</v>
      </c>
      <c r="G902" t="str">
        <f t="shared" si="104"/>
        <v>E17</v>
      </c>
      <c r="I902" s="4" t="s">
        <v>223</v>
      </c>
      <c r="J902" s="4" t="s">
        <v>37</v>
      </c>
      <c r="K902" s="4" t="s">
        <v>15</v>
      </c>
      <c r="L902" s="4" t="s">
        <v>22</v>
      </c>
      <c r="M902" s="4" t="s">
        <v>205</v>
      </c>
      <c r="N902" s="5">
        <v>70</v>
      </c>
      <c r="Q902" t="str">
        <f t="shared" si="105"/>
        <v/>
      </c>
      <c r="R902" t="str">
        <f t="shared" si="106"/>
        <v/>
      </c>
      <c r="S902" t="str">
        <f t="shared" si="107"/>
        <v/>
      </c>
      <c r="T902" t="str">
        <f t="shared" si="108"/>
        <v/>
      </c>
      <c r="U902" t="str">
        <f t="shared" si="109"/>
        <v/>
      </c>
    </row>
    <row r="903" spans="1:21" x14ac:dyDescent="0.35">
      <c r="A903">
        <f>IF(COUNTIF($L$3:L903,L903)=1,A902+1,A902)</f>
        <v>42</v>
      </c>
      <c r="B903">
        <f>IF(COUNTIF($K$3:K903,K903)=1,B902+1,B902)</f>
        <v>7</v>
      </c>
      <c r="C903">
        <f>IF(COUNTIF($J$3:J903,J903)=1,C902+1,C902)</f>
        <v>17</v>
      </c>
      <c r="D903">
        <f>IF(COUNTIF($E$3:E903,E903)=1,D902+1,D902)</f>
        <v>572</v>
      </c>
      <c r="E903" t="str">
        <f t="shared" si="103"/>
        <v>EL17</v>
      </c>
      <c r="F903">
        <f>IF(COUNTIF($G$3:G903,G903)=1,F902+1,F902)</f>
        <v>87</v>
      </c>
      <c r="G903" t="str">
        <f t="shared" si="104"/>
        <v>E17</v>
      </c>
      <c r="I903" s="2" t="s">
        <v>223</v>
      </c>
      <c r="J903" s="2" t="s">
        <v>37</v>
      </c>
      <c r="K903" s="2" t="s">
        <v>15</v>
      </c>
      <c r="L903" s="2" t="s">
        <v>22</v>
      </c>
      <c r="M903" s="2" t="s">
        <v>206</v>
      </c>
      <c r="N903" s="3">
        <v>85</v>
      </c>
      <c r="Q903" t="str">
        <f t="shared" si="105"/>
        <v/>
      </c>
      <c r="R903" t="str">
        <f t="shared" si="106"/>
        <v/>
      </c>
      <c r="S903" t="str">
        <f t="shared" si="107"/>
        <v/>
      </c>
      <c r="T903" t="str">
        <f t="shared" si="108"/>
        <v/>
      </c>
      <c r="U903" t="str">
        <f t="shared" si="109"/>
        <v/>
      </c>
    </row>
    <row r="904" spans="1:21" x14ac:dyDescent="0.35">
      <c r="A904">
        <f>IF(COUNTIF($L$3:L904,L904)=1,A903+1,A903)</f>
        <v>42</v>
      </c>
      <c r="B904">
        <f>IF(COUNTIF($K$3:K904,K904)=1,B903+1,B903)</f>
        <v>7</v>
      </c>
      <c r="C904">
        <f>IF(COUNTIF($J$3:J904,J904)=1,C903+1,C903)</f>
        <v>17</v>
      </c>
      <c r="D904">
        <f>IF(COUNTIF($E$3:E904,E904)=1,D903+1,D903)</f>
        <v>572</v>
      </c>
      <c r="E904" t="str">
        <f t="shared" si="103"/>
        <v>EL17</v>
      </c>
      <c r="F904">
        <f>IF(COUNTIF($G$3:G904,G904)=1,F903+1,F903)</f>
        <v>87</v>
      </c>
      <c r="G904" t="str">
        <f t="shared" si="104"/>
        <v>E17</v>
      </c>
      <c r="I904" s="4" t="s">
        <v>223</v>
      </c>
      <c r="J904" s="4" t="s">
        <v>37</v>
      </c>
      <c r="K904" s="4" t="s">
        <v>15</v>
      </c>
      <c r="L904" s="4" t="s">
        <v>22</v>
      </c>
      <c r="M904" s="4" t="s">
        <v>207</v>
      </c>
      <c r="N904" s="5">
        <v>1266</v>
      </c>
      <c r="Q904" t="str">
        <f t="shared" si="105"/>
        <v/>
      </c>
      <c r="R904" t="str">
        <f t="shared" si="106"/>
        <v/>
      </c>
      <c r="S904" t="str">
        <f t="shared" si="107"/>
        <v/>
      </c>
      <c r="T904" t="str">
        <f t="shared" si="108"/>
        <v/>
      </c>
      <c r="U904" t="str">
        <f t="shared" si="109"/>
        <v/>
      </c>
    </row>
    <row r="905" spans="1:21" x14ac:dyDescent="0.35">
      <c r="A905">
        <f>IF(COUNTIF($L$3:L905,L905)=1,A904+1,A904)</f>
        <v>42</v>
      </c>
      <c r="B905">
        <f>IF(COUNTIF($K$3:K905,K905)=1,B904+1,B904)</f>
        <v>7</v>
      </c>
      <c r="C905">
        <f>IF(COUNTIF($J$3:J905,J905)=1,C904+1,C904)</f>
        <v>17</v>
      </c>
      <c r="D905">
        <f>IF(COUNTIF($E$3:E905,E905)=1,D904+1,D904)</f>
        <v>572</v>
      </c>
      <c r="E905" t="str">
        <f t="shared" si="103"/>
        <v>EL17</v>
      </c>
      <c r="F905">
        <f>IF(COUNTIF($G$3:G905,G905)=1,F904+1,F904)</f>
        <v>87</v>
      </c>
      <c r="G905" t="str">
        <f t="shared" si="104"/>
        <v>E17</v>
      </c>
      <c r="I905" s="2" t="s">
        <v>223</v>
      </c>
      <c r="J905" s="2" t="s">
        <v>37</v>
      </c>
      <c r="K905" s="2" t="s">
        <v>15</v>
      </c>
      <c r="L905" s="2" t="s">
        <v>22</v>
      </c>
      <c r="M905" s="2" t="s">
        <v>209</v>
      </c>
      <c r="N905" s="3">
        <v>175</v>
      </c>
      <c r="Q905" t="str">
        <f t="shared" si="105"/>
        <v/>
      </c>
      <c r="R905" t="str">
        <f t="shared" si="106"/>
        <v/>
      </c>
      <c r="S905" t="str">
        <f t="shared" si="107"/>
        <v/>
      </c>
      <c r="T905" t="str">
        <f t="shared" si="108"/>
        <v/>
      </c>
      <c r="U905" t="str">
        <f t="shared" si="109"/>
        <v/>
      </c>
    </row>
    <row r="906" spans="1:21" x14ac:dyDescent="0.35">
      <c r="A906">
        <f>IF(COUNTIF($L$3:L906,L906)=1,A905+1,A905)</f>
        <v>42</v>
      </c>
      <c r="B906">
        <f>IF(COUNTIF($K$3:K906,K906)=1,B905+1,B905)</f>
        <v>7</v>
      </c>
      <c r="C906">
        <f>IF(COUNTIF($J$3:J906,J906)=1,C905+1,C905)</f>
        <v>17</v>
      </c>
      <c r="D906">
        <f>IF(COUNTIF($E$3:E906,E906)=1,D905+1,D905)</f>
        <v>573</v>
      </c>
      <c r="E906" t="str">
        <f t="shared" si="103"/>
        <v>EM17</v>
      </c>
      <c r="F906">
        <f>IF(COUNTIF($G$3:G906,G906)=1,F905+1,F905)</f>
        <v>87</v>
      </c>
      <c r="G906" t="str">
        <f t="shared" si="104"/>
        <v>E17</v>
      </c>
      <c r="I906" s="4" t="s">
        <v>223</v>
      </c>
      <c r="J906" s="4" t="s">
        <v>37</v>
      </c>
      <c r="K906" s="4" t="s">
        <v>15</v>
      </c>
      <c r="L906" s="4" t="s">
        <v>106</v>
      </c>
      <c r="M906" s="4" t="s">
        <v>8</v>
      </c>
      <c r="N906" s="5">
        <v>3203</v>
      </c>
      <c r="Q906" t="str">
        <f t="shared" si="105"/>
        <v/>
      </c>
      <c r="R906" t="str">
        <f t="shared" si="106"/>
        <v/>
      </c>
      <c r="S906" t="str">
        <f t="shared" si="107"/>
        <v/>
      </c>
      <c r="T906" t="str">
        <f t="shared" si="108"/>
        <v/>
      </c>
      <c r="U906" t="str">
        <f t="shared" si="109"/>
        <v/>
      </c>
    </row>
    <row r="907" spans="1:21" x14ac:dyDescent="0.35">
      <c r="A907">
        <f>IF(COUNTIF($L$3:L907,L907)=1,A906+1,A906)</f>
        <v>42</v>
      </c>
      <c r="B907">
        <f>IF(COUNTIF($K$3:K907,K907)=1,B906+1,B906)</f>
        <v>7</v>
      </c>
      <c r="C907">
        <f>IF(COUNTIF($J$3:J907,J907)=1,C906+1,C906)</f>
        <v>17</v>
      </c>
      <c r="D907">
        <f>IF(COUNTIF($E$3:E907,E907)=1,D906+1,D906)</f>
        <v>574</v>
      </c>
      <c r="E907" t="str">
        <f t="shared" si="103"/>
        <v>EN17</v>
      </c>
      <c r="F907">
        <f>IF(COUNTIF($G$3:G907,G907)=1,F906+1,F906)</f>
        <v>87</v>
      </c>
      <c r="G907" t="str">
        <f t="shared" si="104"/>
        <v>E17</v>
      </c>
      <c r="I907" s="2" t="s">
        <v>223</v>
      </c>
      <c r="J907" s="2" t="s">
        <v>37</v>
      </c>
      <c r="K907" s="2" t="s">
        <v>15</v>
      </c>
      <c r="L907" s="2" t="s">
        <v>23</v>
      </c>
      <c r="M907" s="2" t="s">
        <v>8</v>
      </c>
      <c r="N907" s="3">
        <v>1795</v>
      </c>
      <c r="Q907" t="str">
        <f t="shared" si="105"/>
        <v/>
      </c>
      <c r="R907" t="str">
        <f t="shared" si="106"/>
        <v/>
      </c>
      <c r="S907" t="str">
        <f t="shared" si="107"/>
        <v/>
      </c>
      <c r="T907" t="str">
        <f t="shared" si="108"/>
        <v/>
      </c>
      <c r="U907" t="str">
        <f t="shared" si="109"/>
        <v/>
      </c>
    </row>
    <row r="908" spans="1:21" x14ac:dyDescent="0.35">
      <c r="A908">
        <f>IF(COUNTIF($L$3:L908,L908)=1,A907+1,A907)</f>
        <v>42</v>
      </c>
      <c r="B908">
        <f>IF(COUNTIF($K$3:K908,K908)=1,B907+1,B907)</f>
        <v>7</v>
      </c>
      <c r="C908">
        <f>IF(COUNTIF($J$3:J908,J908)=1,C907+1,C907)</f>
        <v>17</v>
      </c>
      <c r="D908">
        <f>IF(COUNTIF($E$3:E908,E908)=1,D907+1,D907)</f>
        <v>574</v>
      </c>
      <c r="E908" t="str">
        <f t="shared" si="103"/>
        <v>EN17</v>
      </c>
      <c r="F908">
        <f>IF(COUNTIF($G$3:G908,G908)=1,F907+1,F907)</f>
        <v>87</v>
      </c>
      <c r="G908" t="str">
        <f t="shared" si="104"/>
        <v>E17</v>
      </c>
      <c r="I908" s="4" t="s">
        <v>223</v>
      </c>
      <c r="J908" s="4" t="s">
        <v>37</v>
      </c>
      <c r="K908" s="4" t="s">
        <v>15</v>
      </c>
      <c r="L908" s="4" t="s">
        <v>23</v>
      </c>
      <c r="M908" s="4" t="s">
        <v>212</v>
      </c>
      <c r="N908" s="5">
        <v>42</v>
      </c>
      <c r="Q908" t="str">
        <f t="shared" si="105"/>
        <v/>
      </c>
      <c r="R908" t="str">
        <f t="shared" si="106"/>
        <v/>
      </c>
      <c r="S908" t="str">
        <f t="shared" si="107"/>
        <v/>
      </c>
      <c r="T908" t="str">
        <f t="shared" si="108"/>
        <v/>
      </c>
      <c r="U908" t="str">
        <f t="shared" si="109"/>
        <v/>
      </c>
    </row>
    <row r="909" spans="1:21" x14ac:dyDescent="0.35">
      <c r="A909">
        <f>IF(COUNTIF($L$3:L909,L909)=1,A908+1,A908)</f>
        <v>42</v>
      </c>
      <c r="B909">
        <f>IF(COUNTIF($K$3:K909,K909)=1,B908+1,B908)</f>
        <v>7</v>
      </c>
      <c r="C909">
        <f>IF(COUNTIF($J$3:J909,J909)=1,C908+1,C908)</f>
        <v>17</v>
      </c>
      <c r="D909">
        <f>IF(COUNTIF($E$3:E909,E909)=1,D908+1,D908)</f>
        <v>574</v>
      </c>
      <c r="E909" t="str">
        <f t="shared" si="103"/>
        <v>EN17</v>
      </c>
      <c r="F909">
        <f>IF(COUNTIF($G$3:G909,G909)=1,F908+1,F908)</f>
        <v>87</v>
      </c>
      <c r="G909" t="str">
        <f t="shared" si="104"/>
        <v>E17</v>
      </c>
      <c r="I909" s="2" t="s">
        <v>223</v>
      </c>
      <c r="J909" s="2" t="s">
        <v>37</v>
      </c>
      <c r="K909" s="2" t="s">
        <v>15</v>
      </c>
      <c r="L909" s="2" t="s">
        <v>23</v>
      </c>
      <c r="M909" s="2" t="s">
        <v>213</v>
      </c>
      <c r="N909" s="3">
        <v>115</v>
      </c>
      <c r="Q909" t="str">
        <f t="shared" si="105"/>
        <v/>
      </c>
      <c r="R909" t="str">
        <f t="shared" si="106"/>
        <v/>
      </c>
      <c r="S909" t="str">
        <f t="shared" si="107"/>
        <v/>
      </c>
      <c r="T909" t="str">
        <f t="shared" si="108"/>
        <v/>
      </c>
      <c r="U909" t="str">
        <f t="shared" si="109"/>
        <v/>
      </c>
    </row>
    <row r="910" spans="1:21" x14ac:dyDescent="0.35">
      <c r="A910">
        <f>IF(COUNTIF($L$3:L910,L910)=1,A909+1,A909)</f>
        <v>42</v>
      </c>
      <c r="B910">
        <f>IF(COUNTIF($K$3:K910,K910)=1,B909+1,B909)</f>
        <v>7</v>
      </c>
      <c r="C910">
        <f>IF(COUNTIF($J$3:J910,J910)=1,C909+1,C909)</f>
        <v>17</v>
      </c>
      <c r="D910">
        <f>IF(COUNTIF($E$3:E910,E910)=1,D909+1,D909)</f>
        <v>575</v>
      </c>
      <c r="E910" t="str">
        <f t="shared" si="103"/>
        <v>EP17</v>
      </c>
      <c r="F910">
        <f>IF(COUNTIF($G$3:G910,G910)=1,F909+1,F909)</f>
        <v>87</v>
      </c>
      <c r="G910" t="str">
        <f t="shared" si="104"/>
        <v>E17</v>
      </c>
      <c r="I910" s="4" t="s">
        <v>223</v>
      </c>
      <c r="J910" s="4" t="s">
        <v>37</v>
      </c>
      <c r="K910" s="4" t="s">
        <v>15</v>
      </c>
      <c r="L910" s="4" t="s">
        <v>24</v>
      </c>
      <c r="M910" s="4" t="s">
        <v>216</v>
      </c>
      <c r="N910" s="5">
        <v>119</v>
      </c>
      <c r="Q910" t="str">
        <f t="shared" si="105"/>
        <v/>
      </c>
      <c r="R910" t="str">
        <f t="shared" si="106"/>
        <v/>
      </c>
      <c r="S910" t="str">
        <f t="shared" si="107"/>
        <v/>
      </c>
      <c r="T910" t="str">
        <f t="shared" si="108"/>
        <v/>
      </c>
      <c r="U910" t="str">
        <f t="shared" si="109"/>
        <v/>
      </c>
    </row>
    <row r="911" spans="1:21" x14ac:dyDescent="0.35">
      <c r="A911">
        <f>IF(COUNTIF($L$3:L911,L911)=1,A910+1,A910)</f>
        <v>42</v>
      </c>
      <c r="B911">
        <f>IF(COUNTIF($K$3:K911,K911)=1,B910+1,B910)</f>
        <v>7</v>
      </c>
      <c r="C911">
        <f>IF(COUNTIF($J$3:J911,J911)=1,C910+1,C910)</f>
        <v>17</v>
      </c>
      <c r="D911">
        <f>IF(COUNTIF($E$3:E911,E911)=1,D910+1,D910)</f>
        <v>576</v>
      </c>
      <c r="E911" t="str">
        <f t="shared" si="103"/>
        <v>ER17</v>
      </c>
      <c r="F911">
        <f>IF(COUNTIF($G$3:G911,G911)=1,F910+1,F910)</f>
        <v>87</v>
      </c>
      <c r="G911" t="str">
        <f t="shared" si="104"/>
        <v>E17</v>
      </c>
      <c r="I911" s="2" t="s">
        <v>223</v>
      </c>
      <c r="J911" s="2" t="s">
        <v>37</v>
      </c>
      <c r="K911" s="2" t="s">
        <v>15</v>
      </c>
      <c r="L911" s="2" t="s">
        <v>25</v>
      </c>
      <c r="M911" s="2" t="s">
        <v>8</v>
      </c>
      <c r="N911" s="3">
        <v>50</v>
      </c>
      <c r="Q911" t="str">
        <f t="shared" si="105"/>
        <v/>
      </c>
      <c r="R911" t="str">
        <f t="shared" si="106"/>
        <v/>
      </c>
      <c r="S911" t="str">
        <f t="shared" si="107"/>
        <v/>
      </c>
      <c r="T911" t="str">
        <f t="shared" si="108"/>
        <v/>
      </c>
      <c r="U911" t="str">
        <f t="shared" si="109"/>
        <v/>
      </c>
    </row>
    <row r="912" spans="1:21" x14ac:dyDescent="0.35">
      <c r="A912">
        <f>IF(COUNTIF($L$3:L912,L912)=1,A911+1,A911)</f>
        <v>42</v>
      </c>
      <c r="B912">
        <f>IF(COUNTIF($K$3:K912,K912)=1,B911+1,B911)</f>
        <v>7</v>
      </c>
      <c r="C912">
        <f>IF(COUNTIF($J$3:J912,J912)=1,C911+1,C911)</f>
        <v>17</v>
      </c>
      <c r="D912">
        <f>IF(COUNTIF($E$3:E912,E912)=1,D911+1,D911)</f>
        <v>576</v>
      </c>
      <c r="E912" t="str">
        <f t="shared" si="103"/>
        <v>ER17</v>
      </c>
      <c r="F912">
        <f>IF(COUNTIF($G$3:G912,G912)=1,F911+1,F911)</f>
        <v>87</v>
      </c>
      <c r="G912" t="str">
        <f t="shared" si="104"/>
        <v>E17</v>
      </c>
      <c r="I912" s="4" t="s">
        <v>223</v>
      </c>
      <c r="J912" s="4" t="s">
        <v>37</v>
      </c>
      <c r="K912" s="4" t="s">
        <v>15</v>
      </c>
      <c r="L912" s="4" t="s">
        <v>25</v>
      </c>
      <c r="M912" s="4" t="s">
        <v>217</v>
      </c>
      <c r="N912" s="5">
        <v>93</v>
      </c>
      <c r="Q912" t="str">
        <f t="shared" si="105"/>
        <v/>
      </c>
      <c r="R912" t="str">
        <f t="shared" si="106"/>
        <v/>
      </c>
      <c r="S912" t="str">
        <f t="shared" si="107"/>
        <v/>
      </c>
      <c r="T912" t="str">
        <f t="shared" si="108"/>
        <v/>
      </c>
      <c r="U912" t="str">
        <f t="shared" si="109"/>
        <v/>
      </c>
    </row>
    <row r="913" spans="1:21" x14ac:dyDescent="0.35">
      <c r="A913">
        <f>IF(COUNTIF($L$3:L913,L913)=1,A912+1,A912)</f>
        <v>42</v>
      </c>
      <c r="B913">
        <f>IF(COUNTIF($K$3:K913,K913)=1,B912+1,B912)</f>
        <v>7</v>
      </c>
      <c r="C913">
        <f>IF(COUNTIF($J$3:J913,J913)=1,C912+1,C912)</f>
        <v>17</v>
      </c>
      <c r="D913">
        <f>IF(COUNTIF($E$3:E913,E913)=1,D912+1,D912)</f>
        <v>576</v>
      </c>
      <c r="E913" t="str">
        <f t="shared" si="103"/>
        <v>ER17</v>
      </c>
      <c r="F913">
        <f>IF(COUNTIF($G$3:G913,G913)=1,F912+1,F912)</f>
        <v>87</v>
      </c>
      <c r="G913" t="str">
        <f t="shared" si="104"/>
        <v>E17</v>
      </c>
      <c r="I913" s="2" t="s">
        <v>223</v>
      </c>
      <c r="J913" s="2" t="s">
        <v>37</v>
      </c>
      <c r="K913" s="2" t="s">
        <v>15</v>
      </c>
      <c r="L913" s="2" t="s">
        <v>25</v>
      </c>
      <c r="M913" s="2" t="s">
        <v>218</v>
      </c>
      <c r="N913" s="3">
        <v>1250</v>
      </c>
      <c r="Q913" t="str">
        <f t="shared" si="105"/>
        <v/>
      </c>
      <c r="R913" t="str">
        <f t="shared" si="106"/>
        <v/>
      </c>
      <c r="S913" t="str">
        <f t="shared" si="107"/>
        <v/>
      </c>
      <c r="T913" t="str">
        <f t="shared" si="108"/>
        <v/>
      </c>
      <c r="U913" t="str">
        <f t="shared" si="109"/>
        <v/>
      </c>
    </row>
    <row r="914" spans="1:21" x14ac:dyDescent="0.35">
      <c r="A914">
        <f>IF(COUNTIF($L$3:L914,L914)=1,A913+1,A913)</f>
        <v>42</v>
      </c>
      <c r="B914">
        <f>IF(COUNTIF($K$3:K914,K914)=1,B913+1,B913)</f>
        <v>7</v>
      </c>
      <c r="C914">
        <f>IF(COUNTIF($J$3:J914,J914)=1,C913+1,C913)</f>
        <v>17</v>
      </c>
      <c r="D914">
        <f>IF(COUNTIF($E$3:E914,E914)=1,D913+1,D913)</f>
        <v>576</v>
      </c>
      <c r="E914" t="str">
        <f t="shared" si="103"/>
        <v>ER17</v>
      </c>
      <c r="F914">
        <f>IF(COUNTIF($G$3:G914,G914)=1,F913+1,F913)</f>
        <v>87</v>
      </c>
      <c r="G914" t="str">
        <f t="shared" si="104"/>
        <v>E17</v>
      </c>
      <c r="I914" s="4" t="s">
        <v>223</v>
      </c>
      <c r="J914" s="4" t="s">
        <v>37</v>
      </c>
      <c r="K914" s="4" t="s">
        <v>15</v>
      </c>
      <c r="L914" s="4" t="s">
        <v>25</v>
      </c>
      <c r="M914" s="4" t="s">
        <v>219</v>
      </c>
      <c r="N914" s="5">
        <v>150</v>
      </c>
      <c r="Q914" t="str">
        <f t="shared" si="105"/>
        <v/>
      </c>
      <c r="R914" t="str">
        <f t="shared" si="106"/>
        <v/>
      </c>
      <c r="S914" t="str">
        <f t="shared" si="107"/>
        <v/>
      </c>
      <c r="T914" t="str">
        <f t="shared" si="108"/>
        <v/>
      </c>
      <c r="U914" t="str">
        <f t="shared" si="109"/>
        <v/>
      </c>
    </row>
    <row r="915" spans="1:21" x14ac:dyDescent="0.35">
      <c r="A915">
        <f>IF(COUNTIF($L$3:L915,L915)=1,A914+1,A914)</f>
        <v>42</v>
      </c>
      <c r="B915">
        <f>IF(COUNTIF($K$3:K915,K915)=1,B914+1,B914)</f>
        <v>7</v>
      </c>
      <c r="C915">
        <f>IF(COUNTIF($J$3:J915,J915)=1,C914+1,C914)</f>
        <v>17</v>
      </c>
      <c r="D915">
        <f>IF(COUNTIF($E$3:E915,E915)=1,D914+1,D914)</f>
        <v>576</v>
      </c>
      <c r="E915" t="str">
        <f t="shared" si="103"/>
        <v>ER17</v>
      </c>
      <c r="F915">
        <f>IF(COUNTIF($G$3:G915,G915)=1,F914+1,F914)</f>
        <v>87</v>
      </c>
      <c r="G915" t="str">
        <f t="shared" si="104"/>
        <v>E17</v>
      </c>
      <c r="I915" s="2" t="s">
        <v>223</v>
      </c>
      <c r="J915" s="2" t="s">
        <v>37</v>
      </c>
      <c r="K915" s="2" t="s">
        <v>15</v>
      </c>
      <c r="L915" s="2" t="s">
        <v>25</v>
      </c>
      <c r="M915" s="2" t="s">
        <v>220</v>
      </c>
      <c r="N915" s="3">
        <v>1960</v>
      </c>
      <c r="Q915" t="str">
        <f t="shared" si="105"/>
        <v/>
      </c>
      <c r="R915" t="str">
        <f t="shared" si="106"/>
        <v/>
      </c>
      <c r="S915" t="str">
        <f t="shared" si="107"/>
        <v/>
      </c>
      <c r="T915" t="str">
        <f t="shared" si="108"/>
        <v/>
      </c>
      <c r="U915" t="str">
        <f t="shared" si="109"/>
        <v/>
      </c>
    </row>
    <row r="916" spans="1:21" x14ac:dyDescent="0.35">
      <c r="A916">
        <f>IF(COUNTIF($L$3:L916,L916)=1,A915+1,A915)</f>
        <v>42</v>
      </c>
      <c r="B916">
        <f>IF(COUNTIF($K$3:K916,K916)=1,B915+1,B915)</f>
        <v>7</v>
      </c>
      <c r="C916">
        <f>IF(COUNTIF($J$3:J916,J916)=1,C915+1,C915)</f>
        <v>17</v>
      </c>
      <c r="D916">
        <f>IF(COUNTIF($E$3:E916,E916)=1,D915+1,D915)</f>
        <v>577</v>
      </c>
      <c r="E916" t="str">
        <f t="shared" si="103"/>
        <v>ES17</v>
      </c>
      <c r="F916">
        <f>IF(COUNTIF($G$3:G916,G916)=1,F915+1,F915)</f>
        <v>87</v>
      </c>
      <c r="G916" t="str">
        <f t="shared" si="104"/>
        <v>E17</v>
      </c>
      <c r="I916" s="4" t="s">
        <v>223</v>
      </c>
      <c r="J916" s="4" t="s">
        <v>37</v>
      </c>
      <c r="K916" s="4" t="s">
        <v>15</v>
      </c>
      <c r="L916" s="4" t="s">
        <v>164</v>
      </c>
      <c r="M916" s="4" t="s">
        <v>8</v>
      </c>
      <c r="N916" s="5">
        <v>315</v>
      </c>
      <c r="Q916" t="str">
        <f t="shared" si="105"/>
        <v/>
      </c>
      <c r="R916" t="str">
        <f t="shared" si="106"/>
        <v/>
      </c>
      <c r="S916" t="str">
        <f t="shared" si="107"/>
        <v/>
      </c>
      <c r="T916" t="str">
        <f t="shared" si="108"/>
        <v/>
      </c>
      <c r="U916" t="str">
        <f t="shared" si="109"/>
        <v/>
      </c>
    </row>
    <row r="917" spans="1:21" x14ac:dyDescent="0.35">
      <c r="A917">
        <f>IF(COUNTIF($L$3:L917,L917)=1,A916+1,A916)</f>
        <v>42</v>
      </c>
      <c r="B917">
        <f>IF(COUNTIF($K$3:K917,K917)=1,B916+1,B916)</f>
        <v>7</v>
      </c>
      <c r="C917">
        <f>IF(COUNTIF($J$3:J917,J917)=1,C916+1,C916)</f>
        <v>17</v>
      </c>
      <c r="D917">
        <f>IF(COUNTIF($E$3:E917,E917)=1,D916+1,D916)</f>
        <v>578</v>
      </c>
      <c r="E917" t="str">
        <f t="shared" si="103"/>
        <v>EV17</v>
      </c>
      <c r="F917">
        <f>IF(COUNTIF($G$3:G917,G917)=1,F916+1,F916)</f>
        <v>87</v>
      </c>
      <c r="G917" t="str">
        <f t="shared" si="104"/>
        <v>E17</v>
      </c>
      <c r="I917" s="2" t="s">
        <v>223</v>
      </c>
      <c r="J917" s="2" t="s">
        <v>37</v>
      </c>
      <c r="K917" s="2" t="s">
        <v>15</v>
      </c>
      <c r="L917" s="2" t="s">
        <v>188</v>
      </c>
      <c r="M917" s="2" t="s">
        <v>8</v>
      </c>
      <c r="N917" s="3">
        <v>48</v>
      </c>
      <c r="Q917" t="str">
        <f t="shared" si="105"/>
        <v/>
      </c>
      <c r="R917" t="str">
        <f t="shared" si="106"/>
        <v/>
      </c>
      <c r="S917" t="str">
        <f t="shared" si="107"/>
        <v/>
      </c>
      <c r="T917" t="str">
        <f t="shared" si="108"/>
        <v/>
      </c>
      <c r="U917" t="str">
        <f t="shared" si="109"/>
        <v/>
      </c>
    </row>
    <row r="918" spans="1:21" x14ac:dyDescent="0.35">
      <c r="A918">
        <f>IF(COUNTIF($L$3:L918,L918)=1,A917+1,A917)</f>
        <v>42</v>
      </c>
      <c r="B918">
        <f>IF(COUNTIF($K$3:K918,K918)=1,B917+1,B917)</f>
        <v>7</v>
      </c>
      <c r="C918">
        <f>IF(COUNTIF($J$3:J918,J918)=1,C917+1,C917)</f>
        <v>17</v>
      </c>
      <c r="D918">
        <f>IF(COUNTIF($E$3:E918,E918)=1,D917+1,D917)</f>
        <v>579</v>
      </c>
      <c r="E918" t="str">
        <f t="shared" si="103"/>
        <v>EY17</v>
      </c>
      <c r="F918">
        <f>IF(COUNTIF($G$3:G918,G918)=1,F917+1,F917)</f>
        <v>87</v>
      </c>
      <c r="G918" t="str">
        <f t="shared" si="104"/>
        <v>E17</v>
      </c>
      <c r="I918" s="4" t="s">
        <v>223</v>
      </c>
      <c r="J918" s="4" t="s">
        <v>37</v>
      </c>
      <c r="K918" s="4" t="s">
        <v>15</v>
      </c>
      <c r="L918" s="4" t="s">
        <v>107</v>
      </c>
      <c r="M918" s="4" t="s">
        <v>8</v>
      </c>
      <c r="N918" s="5">
        <v>25</v>
      </c>
      <c r="Q918" t="str">
        <f t="shared" si="105"/>
        <v/>
      </c>
      <c r="R918" t="str">
        <f t="shared" si="106"/>
        <v/>
      </c>
      <c r="S918" t="str">
        <f t="shared" si="107"/>
        <v/>
      </c>
      <c r="T918" t="str">
        <f t="shared" si="108"/>
        <v/>
      </c>
      <c r="U918" t="str">
        <f t="shared" si="109"/>
        <v/>
      </c>
    </row>
    <row r="919" spans="1:21" x14ac:dyDescent="0.35">
      <c r="A919">
        <f>IF(COUNTIF($L$3:L919,L919)=1,A918+1,A918)</f>
        <v>42</v>
      </c>
      <c r="B919">
        <f>IF(COUNTIF($K$3:K919,K919)=1,B918+1,B918)</f>
        <v>7</v>
      </c>
      <c r="C919">
        <f>IF(COUNTIF($J$3:J919,J919)=1,C918+1,C918)</f>
        <v>17</v>
      </c>
      <c r="D919">
        <f>IF(COUNTIF($E$3:E919,E919)=1,D918+1,D918)</f>
        <v>580</v>
      </c>
      <c r="E919" t="str">
        <f t="shared" si="103"/>
        <v>EZ17</v>
      </c>
      <c r="F919">
        <f>IF(COUNTIF($G$3:G919,G919)=1,F918+1,F918)</f>
        <v>87</v>
      </c>
      <c r="G919" t="str">
        <f t="shared" si="104"/>
        <v>E17</v>
      </c>
      <c r="I919" s="2" t="s">
        <v>223</v>
      </c>
      <c r="J919" s="2" t="s">
        <v>37</v>
      </c>
      <c r="K919" s="2" t="s">
        <v>15</v>
      </c>
      <c r="L919" s="2" t="s">
        <v>108</v>
      </c>
      <c r="M919" s="2" t="s">
        <v>8</v>
      </c>
      <c r="N919" s="3">
        <v>175</v>
      </c>
      <c r="Q919" t="str">
        <f t="shared" si="105"/>
        <v/>
      </c>
      <c r="R919" t="str">
        <f t="shared" si="106"/>
        <v/>
      </c>
      <c r="S919" t="str">
        <f t="shared" si="107"/>
        <v/>
      </c>
      <c r="T919" t="str">
        <f t="shared" si="108"/>
        <v/>
      </c>
      <c r="U919" t="str">
        <f t="shared" si="109"/>
        <v/>
      </c>
    </row>
    <row r="920" spans="1:21" x14ac:dyDescent="0.35">
      <c r="A920">
        <f>IF(COUNTIF($L$3:L920,L920)=1,A919+1,A919)</f>
        <v>42</v>
      </c>
      <c r="B920">
        <f>IF(COUNTIF($K$3:K920,K920)=1,B919+1,B919)</f>
        <v>7</v>
      </c>
      <c r="C920">
        <f>IF(COUNTIF($J$3:J920,J920)=1,C919+1,C919)</f>
        <v>17</v>
      </c>
      <c r="D920">
        <f>IF(COUNTIF($E$3:E920,E920)=1,D919+1,D919)</f>
        <v>581</v>
      </c>
      <c r="E920" t="str">
        <f t="shared" si="103"/>
        <v>GA17</v>
      </c>
      <c r="F920">
        <f>IF(COUNTIF($G$3:G920,G920)=1,F919+1,F919)</f>
        <v>88</v>
      </c>
      <c r="G920" t="str">
        <f t="shared" si="104"/>
        <v>G17</v>
      </c>
      <c r="I920" s="4" t="s">
        <v>223</v>
      </c>
      <c r="J920" s="4" t="s">
        <v>37</v>
      </c>
      <c r="K920" s="4" t="s">
        <v>26</v>
      </c>
      <c r="L920" s="4" t="s">
        <v>27</v>
      </c>
      <c r="M920" s="4" t="s">
        <v>8</v>
      </c>
      <c r="N920" s="5">
        <v>850</v>
      </c>
      <c r="Q920" t="str">
        <f t="shared" si="105"/>
        <v/>
      </c>
      <c r="R920" t="str">
        <f t="shared" si="106"/>
        <v/>
      </c>
      <c r="S920" t="str">
        <f t="shared" si="107"/>
        <v/>
      </c>
      <c r="T920" t="str">
        <f t="shared" si="108"/>
        <v/>
      </c>
      <c r="U920" t="str">
        <f t="shared" si="109"/>
        <v/>
      </c>
    </row>
    <row r="921" spans="1:21" x14ac:dyDescent="0.35">
      <c r="A921">
        <f>IF(COUNTIF($L$3:L921,L921)=1,A920+1,A920)</f>
        <v>42</v>
      </c>
      <c r="B921">
        <f>IF(COUNTIF($K$3:K921,K921)=1,B920+1,B920)</f>
        <v>7</v>
      </c>
      <c r="C921">
        <f>IF(COUNTIF($J$3:J921,J921)=1,C920+1,C920)</f>
        <v>17</v>
      </c>
      <c r="D921">
        <f>IF(COUNTIF($E$3:E921,E921)=1,D920+1,D920)</f>
        <v>582</v>
      </c>
      <c r="E921" t="str">
        <f t="shared" si="103"/>
        <v>GB17</v>
      </c>
      <c r="F921">
        <f>IF(COUNTIF($G$3:G921,G921)=1,F920+1,F920)</f>
        <v>88</v>
      </c>
      <c r="G921" t="str">
        <f t="shared" si="104"/>
        <v>G17</v>
      </c>
      <c r="I921" s="2" t="s">
        <v>223</v>
      </c>
      <c r="J921" s="2" t="s">
        <v>37</v>
      </c>
      <c r="K921" s="2" t="s">
        <v>26</v>
      </c>
      <c r="L921" s="2" t="s">
        <v>165</v>
      </c>
      <c r="M921" s="2" t="s">
        <v>8</v>
      </c>
      <c r="N921" s="3">
        <v>150</v>
      </c>
      <c r="Q921" t="str">
        <f t="shared" si="105"/>
        <v/>
      </c>
      <c r="R921" t="str">
        <f t="shared" si="106"/>
        <v/>
      </c>
      <c r="S921" t="str">
        <f t="shared" si="107"/>
        <v/>
      </c>
      <c r="T921" t="str">
        <f t="shared" si="108"/>
        <v/>
      </c>
      <c r="U921" t="str">
        <f t="shared" si="109"/>
        <v/>
      </c>
    </row>
    <row r="922" spans="1:21" x14ac:dyDescent="0.35">
      <c r="A922">
        <f>IF(COUNTIF($L$3:L922,L922)=1,A921+1,A921)</f>
        <v>42</v>
      </c>
      <c r="B922">
        <f>IF(COUNTIF($K$3:K922,K922)=1,B921+1,B921)</f>
        <v>7</v>
      </c>
      <c r="C922">
        <f>IF(COUNTIF($J$3:J922,J922)=1,C921+1,C921)</f>
        <v>17</v>
      </c>
      <c r="D922">
        <f>IF(COUNTIF($E$3:E922,E922)=1,D921+1,D921)</f>
        <v>583</v>
      </c>
      <c r="E922" t="str">
        <f t="shared" si="103"/>
        <v>GC17</v>
      </c>
      <c r="F922">
        <f>IF(COUNTIF($G$3:G922,G922)=1,F921+1,F921)</f>
        <v>88</v>
      </c>
      <c r="G922" t="str">
        <f t="shared" si="104"/>
        <v>G17</v>
      </c>
      <c r="I922" s="4" t="s">
        <v>223</v>
      </c>
      <c r="J922" s="4" t="s">
        <v>37</v>
      </c>
      <c r="K922" s="4" t="s">
        <v>26</v>
      </c>
      <c r="L922" s="4" t="s">
        <v>28</v>
      </c>
      <c r="M922" s="4" t="s">
        <v>8</v>
      </c>
      <c r="N922" s="5">
        <v>925</v>
      </c>
      <c r="Q922" t="str">
        <f t="shared" si="105"/>
        <v/>
      </c>
      <c r="R922" t="str">
        <f t="shared" si="106"/>
        <v/>
      </c>
      <c r="S922" t="str">
        <f t="shared" si="107"/>
        <v/>
      </c>
      <c r="T922" t="str">
        <f t="shared" si="108"/>
        <v/>
      </c>
      <c r="U922" t="str">
        <f t="shared" si="109"/>
        <v/>
      </c>
    </row>
    <row r="923" spans="1:21" x14ac:dyDescent="0.35">
      <c r="A923">
        <f>IF(COUNTIF($L$3:L923,L923)=1,A922+1,A922)</f>
        <v>42</v>
      </c>
      <c r="B923">
        <f>IF(COUNTIF($K$3:K923,K923)=1,B922+1,B922)</f>
        <v>7</v>
      </c>
      <c r="C923">
        <f>IF(COUNTIF($J$3:J923,J923)=1,C922+1,C922)</f>
        <v>17</v>
      </c>
      <c r="D923">
        <f>IF(COUNTIF($E$3:E923,E923)=1,D922+1,D922)</f>
        <v>584</v>
      </c>
      <c r="E923" t="str">
        <f t="shared" ref="E923:E986" si="110">TRIM(CONCATENATE(L923,J923))</f>
        <v>GD17</v>
      </c>
      <c r="F923">
        <f>IF(COUNTIF($G$3:G923,G923)=1,F922+1,F922)</f>
        <v>88</v>
      </c>
      <c r="G923" t="str">
        <f t="shared" ref="G923:G986" si="111">TRIM(CONCATENATE(K923,J923))</f>
        <v>G17</v>
      </c>
      <c r="I923" s="2" t="s">
        <v>223</v>
      </c>
      <c r="J923" s="2" t="s">
        <v>37</v>
      </c>
      <c r="K923" s="2" t="s">
        <v>26</v>
      </c>
      <c r="L923" s="2" t="s">
        <v>29</v>
      </c>
      <c r="M923" s="2" t="s">
        <v>8</v>
      </c>
      <c r="N923" s="3">
        <v>225</v>
      </c>
    </row>
    <row r="924" spans="1:21" x14ac:dyDescent="0.35">
      <c r="A924">
        <f>IF(COUNTIF($L$3:L924,L924)=1,A923+1,A923)</f>
        <v>42</v>
      </c>
      <c r="B924">
        <f>IF(COUNTIF($K$3:K924,K924)=1,B923+1,B923)</f>
        <v>7</v>
      </c>
      <c r="C924">
        <f>IF(COUNTIF($J$3:J924,J924)=1,C923+1,C923)</f>
        <v>17</v>
      </c>
      <c r="D924">
        <f>IF(COUNTIF($E$3:E924,E924)=1,D923+1,D923)</f>
        <v>585</v>
      </c>
      <c r="E924" t="str">
        <f t="shared" si="110"/>
        <v>GF17</v>
      </c>
      <c r="F924">
        <f>IF(COUNTIF($G$3:G924,G924)=1,F923+1,F923)</f>
        <v>88</v>
      </c>
      <c r="G924" t="str">
        <f t="shared" si="111"/>
        <v>G17</v>
      </c>
      <c r="I924" s="4" t="s">
        <v>223</v>
      </c>
      <c r="J924" s="4" t="s">
        <v>37</v>
      </c>
      <c r="K924" s="4" t="s">
        <v>26</v>
      </c>
      <c r="L924" s="4" t="s">
        <v>167</v>
      </c>
      <c r="M924" s="4" t="s">
        <v>8</v>
      </c>
      <c r="N924" s="5">
        <v>550</v>
      </c>
    </row>
    <row r="925" spans="1:21" x14ac:dyDescent="0.35">
      <c r="A925">
        <f>IF(COUNTIF($L$3:L925,L925)=1,A924+1,A924)</f>
        <v>42</v>
      </c>
      <c r="B925">
        <f>IF(COUNTIF($K$3:K925,K925)=1,B924+1,B924)</f>
        <v>7</v>
      </c>
      <c r="C925">
        <f>IF(COUNTIF($J$3:J925,J925)=1,C924+1,C924)</f>
        <v>17</v>
      </c>
      <c r="D925">
        <f>IF(COUNTIF($E$3:E925,E925)=1,D924+1,D924)</f>
        <v>586</v>
      </c>
      <c r="E925" t="str">
        <f t="shared" si="110"/>
        <v>GG17</v>
      </c>
      <c r="F925">
        <f>IF(COUNTIF($G$3:G925,G925)=1,F924+1,F924)</f>
        <v>88</v>
      </c>
      <c r="G925" t="str">
        <f t="shared" si="111"/>
        <v>G17</v>
      </c>
      <c r="I925" s="2" t="s">
        <v>223</v>
      </c>
      <c r="J925" s="2" t="s">
        <v>37</v>
      </c>
      <c r="K925" s="2" t="s">
        <v>26</v>
      </c>
      <c r="L925" s="2" t="s">
        <v>169</v>
      </c>
      <c r="M925" s="2" t="s">
        <v>8</v>
      </c>
      <c r="N925" s="3">
        <v>300</v>
      </c>
    </row>
    <row r="926" spans="1:21" x14ac:dyDescent="0.35">
      <c r="A926">
        <f>IF(COUNTIF($L$3:L926,L926)=1,A925+1,A925)</f>
        <v>42</v>
      </c>
      <c r="B926">
        <f>IF(COUNTIF($K$3:K926,K926)=1,B925+1,B925)</f>
        <v>7</v>
      </c>
      <c r="C926">
        <f>IF(COUNTIF($J$3:J926,J926)=1,C925+1,C925)</f>
        <v>18</v>
      </c>
      <c r="D926">
        <f>IF(COUNTIF($E$3:E926,E926)=1,D925+1,D925)</f>
        <v>587</v>
      </c>
      <c r="E926" t="str">
        <f t="shared" si="110"/>
        <v>AA18</v>
      </c>
      <c r="F926">
        <f>IF(COUNTIF($G$3:G926,G926)=1,F925+1,F925)</f>
        <v>89</v>
      </c>
      <c r="G926" t="str">
        <f t="shared" si="111"/>
        <v>A18</v>
      </c>
      <c r="I926" s="4" t="s">
        <v>223</v>
      </c>
      <c r="J926" s="4" t="s">
        <v>38</v>
      </c>
      <c r="K926" s="4" t="s">
        <v>5</v>
      </c>
      <c r="L926" s="4" t="s">
        <v>153</v>
      </c>
      <c r="M926" s="4" t="s">
        <v>8</v>
      </c>
      <c r="N926" s="5">
        <v>3659</v>
      </c>
    </row>
    <row r="927" spans="1:21" x14ac:dyDescent="0.35">
      <c r="A927">
        <f>IF(COUNTIF($L$3:L927,L927)=1,A926+1,A926)</f>
        <v>42</v>
      </c>
      <c r="B927">
        <f>IF(COUNTIF($K$3:K927,K927)=1,B926+1,B926)</f>
        <v>7</v>
      </c>
      <c r="C927">
        <f>IF(COUNTIF($J$3:J927,J927)=1,C926+1,C926)</f>
        <v>18</v>
      </c>
      <c r="D927">
        <f>IF(COUNTIF($E$3:E927,E927)=1,D926+1,D926)</f>
        <v>588</v>
      </c>
      <c r="E927" t="str">
        <f t="shared" si="110"/>
        <v>AC18</v>
      </c>
      <c r="F927">
        <f>IF(COUNTIF($G$3:G927,G927)=1,F926+1,F926)</f>
        <v>89</v>
      </c>
      <c r="G927" t="str">
        <f t="shared" si="111"/>
        <v>A18</v>
      </c>
      <c r="I927" s="2" t="s">
        <v>223</v>
      </c>
      <c r="J927" s="2" t="s">
        <v>38</v>
      </c>
      <c r="K927" s="2" t="s">
        <v>5</v>
      </c>
      <c r="L927" s="2" t="s">
        <v>7</v>
      </c>
      <c r="M927" s="2" t="s">
        <v>8</v>
      </c>
      <c r="N927" s="3">
        <v>22227</v>
      </c>
    </row>
    <row r="928" spans="1:21" x14ac:dyDescent="0.35">
      <c r="A928">
        <f>IF(COUNTIF($L$3:L928,L928)=1,A927+1,A927)</f>
        <v>42</v>
      </c>
      <c r="B928">
        <f>IF(COUNTIF($K$3:K928,K928)=1,B927+1,B927)</f>
        <v>7</v>
      </c>
      <c r="C928">
        <f>IF(COUNTIF($J$3:J928,J928)=1,C927+1,C927)</f>
        <v>18</v>
      </c>
      <c r="D928">
        <f>IF(COUNTIF($E$3:E928,E928)=1,D927+1,D927)</f>
        <v>589</v>
      </c>
      <c r="E928" t="str">
        <f t="shared" si="110"/>
        <v>AE18</v>
      </c>
      <c r="F928">
        <f>IF(COUNTIF($G$3:G928,G928)=1,F927+1,F927)</f>
        <v>89</v>
      </c>
      <c r="G928" t="str">
        <f t="shared" si="111"/>
        <v>A18</v>
      </c>
      <c r="I928" s="4" t="s">
        <v>223</v>
      </c>
      <c r="J928" s="4" t="s">
        <v>38</v>
      </c>
      <c r="K928" s="4" t="s">
        <v>5</v>
      </c>
      <c r="L928" s="4" t="s">
        <v>126</v>
      </c>
      <c r="M928" s="4" t="s">
        <v>8</v>
      </c>
      <c r="N928" s="5">
        <v>300</v>
      </c>
    </row>
    <row r="929" spans="1:14" x14ac:dyDescent="0.35">
      <c r="A929">
        <f>IF(COUNTIF($L$3:L929,L929)=1,A928+1,A928)</f>
        <v>42</v>
      </c>
      <c r="B929">
        <f>IF(COUNTIF($K$3:K929,K929)=1,B928+1,B928)</f>
        <v>7</v>
      </c>
      <c r="C929">
        <f>IF(COUNTIF($J$3:J929,J929)=1,C928+1,C928)</f>
        <v>18</v>
      </c>
      <c r="D929">
        <f>IF(COUNTIF($E$3:E929,E929)=1,D928+1,D928)</f>
        <v>590</v>
      </c>
      <c r="E929" t="str">
        <f t="shared" si="110"/>
        <v>BA18</v>
      </c>
      <c r="F929">
        <f>IF(COUNTIF($G$3:G929,G929)=1,F928+1,F928)</f>
        <v>90</v>
      </c>
      <c r="G929" t="str">
        <f t="shared" si="111"/>
        <v>B18</v>
      </c>
      <c r="I929" s="2" t="s">
        <v>223</v>
      </c>
      <c r="J929" s="2" t="s">
        <v>38</v>
      </c>
      <c r="K929" s="2" t="s">
        <v>9</v>
      </c>
      <c r="L929" s="2" t="s">
        <v>10</v>
      </c>
      <c r="M929" s="2" t="s">
        <v>8</v>
      </c>
      <c r="N929" s="3">
        <v>1619</v>
      </c>
    </row>
    <row r="930" spans="1:14" x14ac:dyDescent="0.35">
      <c r="A930">
        <f>IF(COUNTIF($L$3:L930,L930)=1,A929+1,A929)</f>
        <v>42</v>
      </c>
      <c r="B930">
        <f>IF(COUNTIF($K$3:K930,K930)=1,B929+1,B929)</f>
        <v>7</v>
      </c>
      <c r="C930">
        <f>IF(COUNTIF($J$3:J930,J930)=1,C929+1,C929)</f>
        <v>18</v>
      </c>
      <c r="D930">
        <f>IF(COUNTIF($E$3:E930,E930)=1,D929+1,D929)</f>
        <v>591</v>
      </c>
      <c r="E930" t="str">
        <f t="shared" si="110"/>
        <v>BB18</v>
      </c>
      <c r="F930">
        <f>IF(COUNTIF($G$3:G930,G930)=1,F929+1,F929)</f>
        <v>90</v>
      </c>
      <c r="G930" t="str">
        <f t="shared" si="111"/>
        <v>B18</v>
      </c>
      <c r="I930" s="4" t="s">
        <v>223</v>
      </c>
      <c r="J930" s="4" t="s">
        <v>38</v>
      </c>
      <c r="K930" s="4" t="s">
        <v>9</v>
      </c>
      <c r="L930" s="4" t="s">
        <v>11</v>
      </c>
      <c r="M930" s="4" t="s">
        <v>8</v>
      </c>
      <c r="N930" s="5">
        <v>3279</v>
      </c>
    </row>
    <row r="931" spans="1:14" x14ac:dyDescent="0.35">
      <c r="A931">
        <f>IF(COUNTIF($L$3:L931,L931)=1,A930+1,A930)</f>
        <v>42</v>
      </c>
      <c r="B931">
        <f>IF(COUNTIF($K$3:K931,K931)=1,B930+1,B930)</f>
        <v>7</v>
      </c>
      <c r="C931">
        <f>IF(COUNTIF($J$3:J931,J931)=1,C930+1,C930)</f>
        <v>18</v>
      </c>
      <c r="D931">
        <f>IF(COUNTIF($E$3:E931,E931)=1,D930+1,D930)</f>
        <v>592</v>
      </c>
      <c r="E931" t="str">
        <f t="shared" si="110"/>
        <v>BC18</v>
      </c>
      <c r="F931">
        <f>IF(COUNTIF($G$3:G931,G931)=1,F930+1,F930)</f>
        <v>90</v>
      </c>
      <c r="G931" t="str">
        <f t="shared" si="111"/>
        <v>B18</v>
      </c>
      <c r="I931" s="2" t="s">
        <v>223</v>
      </c>
      <c r="J931" s="2" t="s">
        <v>38</v>
      </c>
      <c r="K931" s="2" t="s">
        <v>9</v>
      </c>
      <c r="L931" s="2" t="s">
        <v>12</v>
      </c>
      <c r="M931" s="2" t="s">
        <v>8</v>
      </c>
      <c r="N931" s="3">
        <v>172</v>
      </c>
    </row>
    <row r="932" spans="1:14" x14ac:dyDescent="0.35">
      <c r="A932">
        <f>IF(COUNTIF($L$3:L932,L932)=1,A931+1,A931)</f>
        <v>42</v>
      </c>
      <c r="B932">
        <f>IF(COUNTIF($K$3:K932,K932)=1,B931+1,B931)</f>
        <v>7</v>
      </c>
      <c r="C932">
        <f>IF(COUNTIF($J$3:J932,J932)=1,C931+1,C931)</f>
        <v>18</v>
      </c>
      <c r="D932">
        <f>IF(COUNTIF($E$3:E932,E932)=1,D931+1,D931)</f>
        <v>593</v>
      </c>
      <c r="E932" t="str">
        <f t="shared" si="110"/>
        <v>BD18</v>
      </c>
      <c r="F932">
        <f>IF(COUNTIF($G$3:G932,G932)=1,F931+1,F931)</f>
        <v>90</v>
      </c>
      <c r="G932" t="str">
        <f t="shared" si="111"/>
        <v>B18</v>
      </c>
      <c r="I932" s="4" t="s">
        <v>223</v>
      </c>
      <c r="J932" s="4" t="s">
        <v>38</v>
      </c>
      <c r="K932" s="4" t="s">
        <v>9</v>
      </c>
      <c r="L932" s="4" t="s">
        <v>13</v>
      </c>
      <c r="M932" s="4" t="s">
        <v>8</v>
      </c>
      <c r="N932" s="5">
        <v>4785</v>
      </c>
    </row>
    <row r="933" spans="1:14" x14ac:dyDescent="0.35">
      <c r="A933">
        <f>IF(COUNTIF($L$3:L933,L933)=1,A932+1,A932)</f>
        <v>42</v>
      </c>
      <c r="B933">
        <f>IF(COUNTIF($K$3:K933,K933)=1,B932+1,B932)</f>
        <v>7</v>
      </c>
      <c r="C933">
        <f>IF(COUNTIF($J$3:J933,J933)=1,C932+1,C932)</f>
        <v>18</v>
      </c>
      <c r="D933">
        <f>IF(COUNTIF($E$3:E933,E933)=1,D932+1,D932)</f>
        <v>594</v>
      </c>
      <c r="E933" t="str">
        <f t="shared" si="110"/>
        <v>BH18</v>
      </c>
      <c r="F933">
        <f>IF(COUNTIF($G$3:G933,G933)=1,F932+1,F932)</f>
        <v>90</v>
      </c>
      <c r="G933" t="str">
        <f t="shared" si="111"/>
        <v>B18</v>
      </c>
      <c r="I933" s="2" t="s">
        <v>223</v>
      </c>
      <c r="J933" s="2" t="s">
        <v>38</v>
      </c>
      <c r="K933" s="2" t="s">
        <v>9</v>
      </c>
      <c r="L933" s="2" t="s">
        <v>14</v>
      </c>
      <c r="M933" s="2" t="s">
        <v>8</v>
      </c>
      <c r="N933" s="3">
        <v>379</v>
      </c>
    </row>
    <row r="934" spans="1:14" x14ac:dyDescent="0.35">
      <c r="A934">
        <f>IF(COUNTIF($L$3:L934,L934)=1,A933+1,A933)</f>
        <v>42</v>
      </c>
      <c r="B934">
        <f>IF(COUNTIF($K$3:K934,K934)=1,B933+1,B933)</f>
        <v>7</v>
      </c>
      <c r="C934">
        <f>IF(COUNTIF($J$3:J934,J934)=1,C933+1,C933)</f>
        <v>18</v>
      </c>
      <c r="D934">
        <f>IF(COUNTIF($E$3:E934,E934)=1,D933+1,D933)</f>
        <v>595</v>
      </c>
      <c r="E934" t="str">
        <f t="shared" si="110"/>
        <v>C 18</v>
      </c>
      <c r="F934">
        <f>IF(COUNTIF($G$3:G934,G934)=1,F933+1,F933)</f>
        <v>91</v>
      </c>
      <c r="G934" t="str">
        <f t="shared" si="111"/>
        <v>C18</v>
      </c>
      <c r="I934" s="4" t="s">
        <v>223</v>
      </c>
      <c r="J934" s="4" t="s">
        <v>38</v>
      </c>
      <c r="K934" s="4" t="s">
        <v>52</v>
      </c>
      <c r="L934" s="4" t="s">
        <v>190</v>
      </c>
      <c r="M934" s="4" t="s">
        <v>8</v>
      </c>
      <c r="N934" s="5">
        <v>1950</v>
      </c>
    </row>
    <row r="935" spans="1:14" x14ac:dyDescent="0.35">
      <c r="A935">
        <f>IF(COUNTIF($L$3:L935,L935)=1,A934+1,A934)</f>
        <v>42</v>
      </c>
      <c r="B935">
        <f>IF(COUNTIF($K$3:K935,K935)=1,B934+1,B934)</f>
        <v>7</v>
      </c>
      <c r="C935">
        <f>IF(COUNTIF($J$3:J935,J935)=1,C934+1,C934)</f>
        <v>18</v>
      </c>
      <c r="D935">
        <f>IF(COUNTIF($E$3:E935,E935)=1,D934+1,D934)</f>
        <v>596</v>
      </c>
      <c r="E935" t="str">
        <f t="shared" si="110"/>
        <v>EA18</v>
      </c>
      <c r="F935">
        <f>IF(COUNTIF($G$3:G935,G935)=1,F934+1,F934)</f>
        <v>92</v>
      </c>
      <c r="G935" t="str">
        <f t="shared" si="111"/>
        <v>E18</v>
      </c>
      <c r="I935" s="2" t="s">
        <v>223</v>
      </c>
      <c r="J935" s="2" t="s">
        <v>38</v>
      </c>
      <c r="K935" s="2" t="s">
        <v>15</v>
      </c>
      <c r="L935" s="2" t="s">
        <v>16</v>
      </c>
      <c r="M935" s="2" t="s">
        <v>8</v>
      </c>
      <c r="N935" s="3">
        <v>600</v>
      </c>
    </row>
    <row r="936" spans="1:14" x14ac:dyDescent="0.35">
      <c r="A936">
        <f>IF(COUNTIF($L$3:L936,L936)=1,A935+1,A935)</f>
        <v>42</v>
      </c>
      <c r="B936">
        <f>IF(COUNTIF($K$3:K936,K936)=1,B935+1,B935)</f>
        <v>7</v>
      </c>
      <c r="C936">
        <f>IF(COUNTIF($J$3:J936,J936)=1,C935+1,C935)</f>
        <v>18</v>
      </c>
      <c r="D936">
        <f>IF(COUNTIF($E$3:E936,E936)=1,D935+1,D935)</f>
        <v>597</v>
      </c>
      <c r="E936" t="str">
        <f t="shared" si="110"/>
        <v>EB18</v>
      </c>
      <c r="F936">
        <f>IF(COUNTIF($G$3:G936,G936)=1,F935+1,F935)</f>
        <v>92</v>
      </c>
      <c r="G936" t="str">
        <f t="shared" si="111"/>
        <v>E18</v>
      </c>
      <c r="I936" s="4" t="s">
        <v>223</v>
      </c>
      <c r="J936" s="4" t="s">
        <v>38</v>
      </c>
      <c r="K936" s="4" t="s">
        <v>15</v>
      </c>
      <c r="L936" s="4" t="s">
        <v>17</v>
      </c>
      <c r="M936" s="4" t="s">
        <v>8</v>
      </c>
      <c r="N936" s="5">
        <v>50</v>
      </c>
    </row>
    <row r="937" spans="1:14" x14ac:dyDescent="0.35">
      <c r="A937">
        <f>IF(COUNTIF($L$3:L937,L937)=1,A936+1,A936)</f>
        <v>42</v>
      </c>
      <c r="B937">
        <f>IF(COUNTIF($K$3:K937,K937)=1,B936+1,B936)</f>
        <v>7</v>
      </c>
      <c r="C937">
        <f>IF(COUNTIF($J$3:J937,J937)=1,C936+1,C936)</f>
        <v>18</v>
      </c>
      <c r="D937">
        <f>IF(COUNTIF($E$3:E937,E937)=1,D936+1,D936)</f>
        <v>597</v>
      </c>
      <c r="E937" t="str">
        <f t="shared" si="110"/>
        <v>EB18</v>
      </c>
      <c r="F937">
        <f>IF(COUNTIF($G$3:G937,G937)=1,F936+1,F936)</f>
        <v>92</v>
      </c>
      <c r="G937" t="str">
        <f t="shared" si="111"/>
        <v>E18</v>
      </c>
      <c r="I937" s="2" t="s">
        <v>223</v>
      </c>
      <c r="J937" s="2" t="s">
        <v>38</v>
      </c>
      <c r="K937" s="2" t="s">
        <v>15</v>
      </c>
      <c r="L937" s="2" t="s">
        <v>17</v>
      </c>
      <c r="M937" s="2" t="s">
        <v>191</v>
      </c>
      <c r="N937" s="3">
        <v>130</v>
      </c>
    </row>
    <row r="938" spans="1:14" x14ac:dyDescent="0.35">
      <c r="A938">
        <f>IF(COUNTIF($L$3:L938,L938)=1,A937+1,A937)</f>
        <v>42</v>
      </c>
      <c r="B938">
        <f>IF(COUNTIF($K$3:K938,K938)=1,B937+1,B937)</f>
        <v>7</v>
      </c>
      <c r="C938">
        <f>IF(COUNTIF($J$3:J938,J938)=1,C937+1,C937)</f>
        <v>18</v>
      </c>
      <c r="D938">
        <f>IF(COUNTIF($E$3:E938,E938)=1,D937+1,D937)</f>
        <v>597</v>
      </c>
      <c r="E938" t="str">
        <f t="shared" si="110"/>
        <v>EB18</v>
      </c>
      <c r="F938">
        <f>IF(COUNTIF($G$3:G938,G938)=1,F937+1,F937)</f>
        <v>92</v>
      </c>
      <c r="G938" t="str">
        <f t="shared" si="111"/>
        <v>E18</v>
      </c>
      <c r="I938" s="4" t="s">
        <v>223</v>
      </c>
      <c r="J938" s="4" t="s">
        <v>38</v>
      </c>
      <c r="K938" s="4" t="s">
        <v>15</v>
      </c>
      <c r="L938" s="4" t="s">
        <v>17</v>
      </c>
      <c r="M938" s="4" t="s">
        <v>192</v>
      </c>
      <c r="N938" s="5">
        <v>85</v>
      </c>
    </row>
    <row r="939" spans="1:14" x14ac:dyDescent="0.35">
      <c r="A939">
        <f>IF(COUNTIF($L$3:L939,L939)=1,A938+1,A938)</f>
        <v>42</v>
      </c>
      <c r="B939">
        <f>IF(COUNTIF($K$3:K939,K939)=1,B938+1,B938)</f>
        <v>7</v>
      </c>
      <c r="C939">
        <f>IF(COUNTIF($J$3:J939,J939)=1,C938+1,C938)</f>
        <v>18</v>
      </c>
      <c r="D939">
        <f>IF(COUNTIF($E$3:E939,E939)=1,D938+1,D938)</f>
        <v>597</v>
      </c>
      <c r="E939" t="str">
        <f t="shared" si="110"/>
        <v>EB18</v>
      </c>
      <c r="F939">
        <f>IF(COUNTIF($G$3:G939,G939)=1,F938+1,F938)</f>
        <v>92</v>
      </c>
      <c r="G939" t="str">
        <f t="shared" si="111"/>
        <v>E18</v>
      </c>
      <c r="I939" s="2" t="s">
        <v>223</v>
      </c>
      <c r="J939" s="2" t="s">
        <v>38</v>
      </c>
      <c r="K939" s="2" t="s">
        <v>15</v>
      </c>
      <c r="L939" s="2" t="s">
        <v>17</v>
      </c>
      <c r="M939" s="2" t="s">
        <v>193</v>
      </c>
      <c r="N939" s="3">
        <v>200</v>
      </c>
    </row>
    <row r="940" spans="1:14" x14ac:dyDescent="0.35">
      <c r="A940">
        <f>IF(COUNTIF($L$3:L940,L940)=1,A939+1,A939)</f>
        <v>42</v>
      </c>
      <c r="B940">
        <f>IF(COUNTIF($K$3:K940,K940)=1,B939+1,B939)</f>
        <v>7</v>
      </c>
      <c r="C940">
        <f>IF(COUNTIF($J$3:J940,J940)=1,C939+1,C939)</f>
        <v>18</v>
      </c>
      <c r="D940">
        <f>IF(COUNTIF($E$3:E940,E940)=1,D939+1,D939)</f>
        <v>597</v>
      </c>
      <c r="E940" t="str">
        <f t="shared" si="110"/>
        <v>EB18</v>
      </c>
      <c r="F940">
        <f>IF(COUNTIF($G$3:G940,G940)=1,F939+1,F939)</f>
        <v>92</v>
      </c>
      <c r="G940" t="str">
        <f t="shared" si="111"/>
        <v>E18</v>
      </c>
      <c r="I940" s="4" t="s">
        <v>223</v>
      </c>
      <c r="J940" s="4" t="s">
        <v>38</v>
      </c>
      <c r="K940" s="4" t="s">
        <v>15</v>
      </c>
      <c r="L940" s="4" t="s">
        <v>17</v>
      </c>
      <c r="M940" s="4" t="s">
        <v>195</v>
      </c>
      <c r="N940" s="5">
        <v>35</v>
      </c>
    </row>
    <row r="941" spans="1:14" x14ac:dyDescent="0.35">
      <c r="A941">
        <f>IF(COUNTIF($L$3:L941,L941)=1,A940+1,A940)</f>
        <v>42</v>
      </c>
      <c r="B941">
        <f>IF(COUNTIF($K$3:K941,K941)=1,B940+1,B940)</f>
        <v>7</v>
      </c>
      <c r="C941">
        <f>IF(COUNTIF($J$3:J941,J941)=1,C940+1,C940)</f>
        <v>18</v>
      </c>
      <c r="D941">
        <f>IF(COUNTIF($E$3:E941,E941)=1,D940+1,D940)</f>
        <v>598</v>
      </c>
      <c r="E941" t="str">
        <f t="shared" si="110"/>
        <v>EC18</v>
      </c>
      <c r="F941">
        <f>IF(COUNTIF($G$3:G941,G941)=1,F940+1,F940)</f>
        <v>92</v>
      </c>
      <c r="G941" t="str">
        <f t="shared" si="111"/>
        <v>E18</v>
      </c>
      <c r="I941" s="2" t="s">
        <v>223</v>
      </c>
      <c r="J941" s="2" t="s">
        <v>38</v>
      </c>
      <c r="K941" s="2" t="s">
        <v>15</v>
      </c>
      <c r="L941" s="2" t="s">
        <v>160</v>
      </c>
      <c r="M941" s="2" t="s">
        <v>8</v>
      </c>
      <c r="N941" s="3">
        <v>19</v>
      </c>
    </row>
    <row r="942" spans="1:14" x14ac:dyDescent="0.35">
      <c r="A942">
        <f>IF(COUNTIF($L$3:L942,L942)=1,A941+1,A941)</f>
        <v>42</v>
      </c>
      <c r="B942">
        <f>IF(COUNTIF($K$3:K942,K942)=1,B941+1,B941)</f>
        <v>7</v>
      </c>
      <c r="C942">
        <f>IF(COUNTIF($J$3:J942,J942)=1,C941+1,C941)</f>
        <v>18</v>
      </c>
      <c r="D942">
        <f>IF(COUNTIF($E$3:E942,E942)=1,D941+1,D941)</f>
        <v>599</v>
      </c>
      <c r="E942" t="str">
        <f t="shared" si="110"/>
        <v>ED18</v>
      </c>
      <c r="F942">
        <f>IF(COUNTIF($G$3:G942,G942)=1,F941+1,F941)</f>
        <v>92</v>
      </c>
      <c r="G942" t="str">
        <f t="shared" si="111"/>
        <v>E18</v>
      </c>
      <c r="I942" s="4" t="s">
        <v>223</v>
      </c>
      <c r="J942" s="4" t="s">
        <v>38</v>
      </c>
      <c r="K942" s="4" t="s">
        <v>15</v>
      </c>
      <c r="L942" s="4" t="s">
        <v>161</v>
      </c>
      <c r="M942" s="4" t="s">
        <v>8</v>
      </c>
      <c r="N942" s="5">
        <v>2500</v>
      </c>
    </row>
    <row r="943" spans="1:14" x14ac:dyDescent="0.35">
      <c r="A943">
        <f>IF(COUNTIF($L$3:L943,L943)=1,A942+1,A942)</f>
        <v>42</v>
      </c>
      <c r="B943">
        <f>IF(COUNTIF($K$3:K943,K943)=1,B942+1,B942)</f>
        <v>7</v>
      </c>
      <c r="C943">
        <f>IF(COUNTIF($J$3:J943,J943)=1,C942+1,C942)</f>
        <v>18</v>
      </c>
      <c r="D943">
        <f>IF(COUNTIF($E$3:E943,E943)=1,D942+1,D942)</f>
        <v>600</v>
      </c>
      <c r="E943" t="str">
        <f t="shared" si="110"/>
        <v>EE18</v>
      </c>
      <c r="F943">
        <f>IF(COUNTIF($G$3:G943,G943)=1,F942+1,F942)</f>
        <v>92</v>
      </c>
      <c r="G943" t="str">
        <f t="shared" si="111"/>
        <v>E18</v>
      </c>
      <c r="I943" s="2" t="s">
        <v>223</v>
      </c>
      <c r="J943" s="2" t="s">
        <v>38</v>
      </c>
      <c r="K943" s="2" t="s">
        <v>15</v>
      </c>
      <c r="L943" s="2" t="s">
        <v>163</v>
      </c>
      <c r="M943" s="2" t="s">
        <v>8</v>
      </c>
      <c r="N943" s="3">
        <v>300</v>
      </c>
    </row>
    <row r="944" spans="1:14" x14ac:dyDescent="0.35">
      <c r="A944">
        <f>IF(COUNTIF($L$3:L944,L944)=1,A943+1,A943)</f>
        <v>42</v>
      </c>
      <c r="B944">
        <f>IF(COUNTIF($K$3:K944,K944)=1,B943+1,B943)</f>
        <v>7</v>
      </c>
      <c r="C944">
        <f>IF(COUNTIF($J$3:J944,J944)=1,C943+1,C943)</f>
        <v>18</v>
      </c>
      <c r="D944">
        <f>IF(COUNTIF($E$3:E944,E944)=1,D943+1,D943)</f>
        <v>601</v>
      </c>
      <c r="E944" t="str">
        <f t="shared" si="110"/>
        <v>EF18</v>
      </c>
      <c r="F944">
        <f>IF(COUNTIF($G$3:G944,G944)=1,F943+1,F943)</f>
        <v>92</v>
      </c>
      <c r="G944" t="str">
        <f t="shared" si="111"/>
        <v>E18</v>
      </c>
      <c r="I944" s="4" t="s">
        <v>223</v>
      </c>
      <c r="J944" s="4" t="s">
        <v>38</v>
      </c>
      <c r="K944" s="4" t="s">
        <v>15</v>
      </c>
      <c r="L944" s="4" t="s">
        <v>18</v>
      </c>
      <c r="M944" s="4" t="s">
        <v>8</v>
      </c>
      <c r="N944" s="5">
        <v>200</v>
      </c>
    </row>
    <row r="945" spans="1:14" x14ac:dyDescent="0.35">
      <c r="A945">
        <f>IF(COUNTIF($L$3:L945,L945)=1,A944+1,A944)</f>
        <v>42</v>
      </c>
      <c r="B945">
        <f>IF(COUNTIF($K$3:K945,K945)=1,B944+1,B944)</f>
        <v>7</v>
      </c>
      <c r="C945">
        <f>IF(COUNTIF($J$3:J945,J945)=1,C944+1,C944)</f>
        <v>18</v>
      </c>
      <c r="D945">
        <f>IF(COUNTIF($E$3:E945,E945)=1,D944+1,D944)</f>
        <v>602</v>
      </c>
      <c r="E945" t="str">
        <f t="shared" si="110"/>
        <v>EG18</v>
      </c>
      <c r="F945">
        <f>IF(COUNTIF($G$3:G945,G945)=1,F944+1,F944)</f>
        <v>92</v>
      </c>
      <c r="G945" t="str">
        <f t="shared" si="111"/>
        <v>E18</v>
      </c>
      <c r="I945" s="2" t="s">
        <v>223</v>
      </c>
      <c r="J945" s="2" t="s">
        <v>38</v>
      </c>
      <c r="K945" s="2" t="s">
        <v>15</v>
      </c>
      <c r="L945" s="2" t="s">
        <v>19</v>
      </c>
      <c r="M945" s="2" t="s">
        <v>8</v>
      </c>
      <c r="N945" s="3">
        <v>1200</v>
      </c>
    </row>
    <row r="946" spans="1:14" x14ac:dyDescent="0.35">
      <c r="A946">
        <f>IF(COUNTIF($L$3:L946,L946)=1,A945+1,A945)</f>
        <v>42</v>
      </c>
      <c r="B946">
        <f>IF(COUNTIF($K$3:K946,K946)=1,B945+1,B945)</f>
        <v>7</v>
      </c>
      <c r="C946">
        <f>IF(COUNTIF($J$3:J946,J946)=1,C945+1,C945)</f>
        <v>18</v>
      </c>
      <c r="D946">
        <f>IF(COUNTIF($E$3:E946,E946)=1,D945+1,D945)</f>
        <v>603</v>
      </c>
      <c r="E946" t="str">
        <f t="shared" si="110"/>
        <v>EH18</v>
      </c>
      <c r="F946">
        <f>IF(COUNTIF($G$3:G946,G946)=1,F945+1,F945)</f>
        <v>92</v>
      </c>
      <c r="G946" t="str">
        <f t="shared" si="111"/>
        <v>E18</v>
      </c>
      <c r="I946" s="4" t="s">
        <v>223</v>
      </c>
      <c r="J946" s="4" t="s">
        <v>38</v>
      </c>
      <c r="K946" s="4" t="s">
        <v>15</v>
      </c>
      <c r="L946" s="4" t="s">
        <v>20</v>
      </c>
      <c r="M946" s="4" t="s">
        <v>8</v>
      </c>
      <c r="N946" s="5">
        <v>145</v>
      </c>
    </row>
    <row r="947" spans="1:14" x14ac:dyDescent="0.35">
      <c r="A947">
        <f>IF(COUNTIF($L$3:L947,L947)=1,A946+1,A946)</f>
        <v>42</v>
      </c>
      <c r="B947">
        <f>IF(COUNTIF($K$3:K947,K947)=1,B946+1,B946)</f>
        <v>7</v>
      </c>
      <c r="C947">
        <f>IF(COUNTIF($J$3:J947,J947)=1,C946+1,C946)</f>
        <v>18</v>
      </c>
      <c r="D947">
        <f>IF(COUNTIF($E$3:E947,E947)=1,D946+1,D946)</f>
        <v>603</v>
      </c>
      <c r="E947" t="str">
        <f t="shared" si="110"/>
        <v>EH18</v>
      </c>
      <c r="F947">
        <f>IF(COUNTIF($G$3:G947,G947)=1,F946+1,F946)</f>
        <v>92</v>
      </c>
      <c r="G947" t="str">
        <f t="shared" si="111"/>
        <v>E18</v>
      </c>
      <c r="I947" s="2" t="s">
        <v>223</v>
      </c>
      <c r="J947" s="2" t="s">
        <v>38</v>
      </c>
      <c r="K947" s="2" t="s">
        <v>15</v>
      </c>
      <c r="L947" s="2" t="s">
        <v>20</v>
      </c>
      <c r="M947" s="2" t="s">
        <v>199</v>
      </c>
      <c r="N947" s="3">
        <v>165</v>
      </c>
    </row>
    <row r="948" spans="1:14" x14ac:dyDescent="0.35">
      <c r="A948">
        <f>IF(COUNTIF($L$3:L948,L948)=1,A947+1,A947)</f>
        <v>42</v>
      </c>
      <c r="B948">
        <f>IF(COUNTIF($K$3:K948,K948)=1,B947+1,B947)</f>
        <v>7</v>
      </c>
      <c r="C948">
        <f>IF(COUNTIF($J$3:J948,J948)=1,C947+1,C947)</f>
        <v>18</v>
      </c>
      <c r="D948">
        <f>IF(COUNTIF($E$3:E948,E948)=1,D947+1,D947)</f>
        <v>604</v>
      </c>
      <c r="E948" t="str">
        <f t="shared" si="110"/>
        <v>EK18</v>
      </c>
      <c r="F948">
        <f>IF(COUNTIF($G$3:G948,G948)=1,F947+1,F947)</f>
        <v>92</v>
      </c>
      <c r="G948" t="str">
        <f t="shared" si="111"/>
        <v>E18</v>
      </c>
      <c r="I948" s="4" t="s">
        <v>223</v>
      </c>
      <c r="J948" s="4" t="s">
        <v>38</v>
      </c>
      <c r="K948" s="4" t="s">
        <v>15</v>
      </c>
      <c r="L948" s="4" t="s">
        <v>21</v>
      </c>
      <c r="M948" s="4" t="s">
        <v>200</v>
      </c>
      <c r="N948" s="5">
        <v>128</v>
      </c>
    </row>
    <row r="949" spans="1:14" x14ac:dyDescent="0.35">
      <c r="A949">
        <f>IF(COUNTIF($L$3:L949,L949)=1,A948+1,A948)</f>
        <v>42</v>
      </c>
      <c r="B949">
        <f>IF(COUNTIF($K$3:K949,K949)=1,B948+1,B948)</f>
        <v>7</v>
      </c>
      <c r="C949">
        <f>IF(COUNTIF($J$3:J949,J949)=1,C948+1,C948)</f>
        <v>18</v>
      </c>
      <c r="D949">
        <f>IF(COUNTIF($E$3:E949,E949)=1,D948+1,D948)</f>
        <v>604</v>
      </c>
      <c r="E949" t="str">
        <f t="shared" si="110"/>
        <v>EK18</v>
      </c>
      <c r="F949">
        <f>IF(COUNTIF($G$3:G949,G949)=1,F948+1,F948)</f>
        <v>92</v>
      </c>
      <c r="G949" t="str">
        <f t="shared" si="111"/>
        <v>E18</v>
      </c>
      <c r="I949" s="2" t="s">
        <v>223</v>
      </c>
      <c r="J949" s="2" t="s">
        <v>38</v>
      </c>
      <c r="K949" s="2" t="s">
        <v>15</v>
      </c>
      <c r="L949" s="2" t="s">
        <v>21</v>
      </c>
      <c r="M949" s="2" t="s">
        <v>201</v>
      </c>
      <c r="N949" s="3">
        <v>5806</v>
      </c>
    </row>
    <row r="950" spans="1:14" x14ac:dyDescent="0.35">
      <c r="A950">
        <f>IF(COUNTIF($L$3:L950,L950)=1,A949+1,A949)</f>
        <v>42</v>
      </c>
      <c r="B950">
        <f>IF(COUNTIF($K$3:K950,K950)=1,B949+1,B949)</f>
        <v>7</v>
      </c>
      <c r="C950">
        <f>IF(COUNTIF($J$3:J950,J950)=1,C949+1,C949)</f>
        <v>18</v>
      </c>
      <c r="D950">
        <f>IF(COUNTIF($E$3:E950,E950)=1,D949+1,D949)</f>
        <v>604</v>
      </c>
      <c r="E950" t="str">
        <f t="shared" si="110"/>
        <v>EK18</v>
      </c>
      <c r="F950">
        <f>IF(COUNTIF($G$3:G950,G950)=1,F949+1,F949)</f>
        <v>92</v>
      </c>
      <c r="G950" t="str">
        <f t="shared" si="111"/>
        <v>E18</v>
      </c>
      <c r="I950" s="4" t="s">
        <v>223</v>
      </c>
      <c r="J950" s="4" t="s">
        <v>38</v>
      </c>
      <c r="K950" s="4" t="s">
        <v>15</v>
      </c>
      <c r="L950" s="4" t="s">
        <v>21</v>
      </c>
      <c r="M950" s="4" t="s">
        <v>203</v>
      </c>
      <c r="N950" s="5">
        <v>66</v>
      </c>
    </row>
    <row r="951" spans="1:14" x14ac:dyDescent="0.35">
      <c r="A951">
        <f>IF(COUNTIF($L$3:L951,L951)=1,A950+1,A950)</f>
        <v>42</v>
      </c>
      <c r="B951">
        <f>IF(COUNTIF($K$3:K951,K951)=1,B950+1,B950)</f>
        <v>7</v>
      </c>
      <c r="C951">
        <f>IF(COUNTIF($J$3:J951,J951)=1,C950+1,C950)</f>
        <v>18</v>
      </c>
      <c r="D951">
        <f>IF(COUNTIF($E$3:E951,E951)=1,D950+1,D950)</f>
        <v>604</v>
      </c>
      <c r="E951" t="str">
        <f t="shared" si="110"/>
        <v>EK18</v>
      </c>
      <c r="F951">
        <f>IF(COUNTIF($G$3:G951,G951)=1,F950+1,F950)</f>
        <v>92</v>
      </c>
      <c r="G951" t="str">
        <f t="shared" si="111"/>
        <v>E18</v>
      </c>
      <c r="I951" s="2" t="s">
        <v>223</v>
      </c>
      <c r="J951" s="2" t="s">
        <v>38</v>
      </c>
      <c r="K951" s="2" t="s">
        <v>15</v>
      </c>
      <c r="L951" s="2" t="s">
        <v>21</v>
      </c>
      <c r="M951" s="2" t="s">
        <v>204</v>
      </c>
      <c r="N951" s="3">
        <v>118</v>
      </c>
    </row>
    <row r="952" spans="1:14" x14ac:dyDescent="0.35">
      <c r="A952">
        <f>IF(COUNTIF($L$3:L952,L952)=1,A951+1,A951)</f>
        <v>42</v>
      </c>
      <c r="B952">
        <f>IF(COUNTIF($K$3:K952,K952)=1,B951+1,B951)</f>
        <v>7</v>
      </c>
      <c r="C952">
        <f>IF(COUNTIF($J$3:J952,J952)=1,C951+1,C951)</f>
        <v>18</v>
      </c>
      <c r="D952">
        <f>IF(COUNTIF($E$3:E952,E952)=1,D951+1,D951)</f>
        <v>605</v>
      </c>
      <c r="E952" t="str">
        <f t="shared" si="110"/>
        <v>EL18</v>
      </c>
      <c r="F952">
        <f>IF(COUNTIF($G$3:G952,G952)=1,F951+1,F951)</f>
        <v>92</v>
      </c>
      <c r="G952" t="str">
        <f t="shared" si="111"/>
        <v>E18</v>
      </c>
      <c r="I952" s="4" t="s">
        <v>223</v>
      </c>
      <c r="J952" s="4" t="s">
        <v>38</v>
      </c>
      <c r="K952" s="4" t="s">
        <v>15</v>
      </c>
      <c r="L952" s="4" t="s">
        <v>22</v>
      </c>
      <c r="M952" s="4" t="s">
        <v>8</v>
      </c>
      <c r="N952" s="5">
        <v>100</v>
      </c>
    </row>
    <row r="953" spans="1:14" x14ac:dyDescent="0.35">
      <c r="A953">
        <f>IF(COUNTIF($L$3:L953,L953)=1,A952+1,A952)</f>
        <v>42</v>
      </c>
      <c r="B953">
        <f>IF(COUNTIF($K$3:K953,K953)=1,B952+1,B952)</f>
        <v>7</v>
      </c>
      <c r="C953">
        <f>IF(COUNTIF($J$3:J953,J953)=1,C952+1,C952)</f>
        <v>18</v>
      </c>
      <c r="D953">
        <f>IF(COUNTIF($E$3:E953,E953)=1,D952+1,D952)</f>
        <v>605</v>
      </c>
      <c r="E953" t="str">
        <f t="shared" si="110"/>
        <v>EL18</v>
      </c>
      <c r="F953">
        <f>IF(COUNTIF($G$3:G953,G953)=1,F952+1,F952)</f>
        <v>92</v>
      </c>
      <c r="G953" t="str">
        <f t="shared" si="111"/>
        <v>E18</v>
      </c>
      <c r="I953" s="2" t="s">
        <v>223</v>
      </c>
      <c r="J953" s="2" t="s">
        <v>38</v>
      </c>
      <c r="K953" s="2" t="s">
        <v>15</v>
      </c>
      <c r="L953" s="2" t="s">
        <v>22</v>
      </c>
      <c r="M953" s="2" t="s">
        <v>205</v>
      </c>
      <c r="N953" s="3">
        <v>70</v>
      </c>
    </row>
    <row r="954" spans="1:14" x14ac:dyDescent="0.35">
      <c r="A954">
        <f>IF(COUNTIF($L$3:L954,L954)=1,A953+1,A953)</f>
        <v>42</v>
      </c>
      <c r="B954">
        <f>IF(COUNTIF($K$3:K954,K954)=1,B953+1,B953)</f>
        <v>7</v>
      </c>
      <c r="C954">
        <f>IF(COUNTIF($J$3:J954,J954)=1,C953+1,C953)</f>
        <v>18</v>
      </c>
      <c r="D954">
        <f>IF(COUNTIF($E$3:E954,E954)=1,D953+1,D953)</f>
        <v>605</v>
      </c>
      <c r="E954" t="str">
        <f t="shared" si="110"/>
        <v>EL18</v>
      </c>
      <c r="F954">
        <f>IF(COUNTIF($G$3:G954,G954)=1,F953+1,F953)</f>
        <v>92</v>
      </c>
      <c r="G954" t="str">
        <f t="shared" si="111"/>
        <v>E18</v>
      </c>
      <c r="I954" s="4" t="s">
        <v>223</v>
      </c>
      <c r="J954" s="4" t="s">
        <v>38</v>
      </c>
      <c r="K954" s="4" t="s">
        <v>15</v>
      </c>
      <c r="L954" s="4" t="s">
        <v>22</v>
      </c>
      <c r="M954" s="4" t="s">
        <v>206</v>
      </c>
      <c r="N954" s="5">
        <v>85</v>
      </c>
    </row>
    <row r="955" spans="1:14" x14ac:dyDescent="0.35">
      <c r="A955">
        <f>IF(COUNTIF($L$3:L955,L955)=1,A954+1,A954)</f>
        <v>42</v>
      </c>
      <c r="B955">
        <f>IF(COUNTIF($K$3:K955,K955)=1,B954+1,B954)</f>
        <v>7</v>
      </c>
      <c r="C955">
        <f>IF(COUNTIF($J$3:J955,J955)=1,C954+1,C954)</f>
        <v>18</v>
      </c>
      <c r="D955">
        <f>IF(COUNTIF($E$3:E955,E955)=1,D954+1,D954)</f>
        <v>605</v>
      </c>
      <c r="E955" t="str">
        <f t="shared" si="110"/>
        <v>EL18</v>
      </c>
      <c r="F955">
        <f>IF(COUNTIF($G$3:G955,G955)=1,F954+1,F954)</f>
        <v>92</v>
      </c>
      <c r="G955" t="str">
        <f t="shared" si="111"/>
        <v>E18</v>
      </c>
      <c r="I955" s="2" t="s">
        <v>223</v>
      </c>
      <c r="J955" s="2" t="s">
        <v>38</v>
      </c>
      <c r="K955" s="2" t="s">
        <v>15</v>
      </c>
      <c r="L955" s="2" t="s">
        <v>22</v>
      </c>
      <c r="M955" s="2" t="s">
        <v>207</v>
      </c>
      <c r="N955" s="3">
        <v>1266</v>
      </c>
    </row>
    <row r="956" spans="1:14" x14ac:dyDescent="0.35">
      <c r="A956">
        <f>IF(COUNTIF($L$3:L956,L956)=1,A955+1,A955)</f>
        <v>42</v>
      </c>
      <c r="B956">
        <f>IF(COUNTIF($K$3:K956,K956)=1,B955+1,B955)</f>
        <v>7</v>
      </c>
      <c r="C956">
        <f>IF(COUNTIF($J$3:J956,J956)=1,C955+1,C955)</f>
        <v>18</v>
      </c>
      <c r="D956">
        <f>IF(COUNTIF($E$3:E956,E956)=1,D955+1,D955)</f>
        <v>605</v>
      </c>
      <c r="E956" t="str">
        <f t="shared" si="110"/>
        <v>EL18</v>
      </c>
      <c r="F956">
        <f>IF(COUNTIF($G$3:G956,G956)=1,F955+1,F955)</f>
        <v>92</v>
      </c>
      <c r="G956" t="str">
        <f t="shared" si="111"/>
        <v>E18</v>
      </c>
      <c r="I956" s="4" t="s">
        <v>223</v>
      </c>
      <c r="J956" s="4" t="s">
        <v>38</v>
      </c>
      <c r="K956" s="4" t="s">
        <v>15</v>
      </c>
      <c r="L956" s="4" t="s">
        <v>22</v>
      </c>
      <c r="M956" s="4" t="s">
        <v>209</v>
      </c>
      <c r="N956" s="5">
        <v>175</v>
      </c>
    </row>
    <row r="957" spans="1:14" x14ac:dyDescent="0.35">
      <c r="A957">
        <f>IF(COUNTIF($L$3:L957,L957)=1,A956+1,A956)</f>
        <v>42</v>
      </c>
      <c r="B957">
        <f>IF(COUNTIF($K$3:K957,K957)=1,B956+1,B956)</f>
        <v>7</v>
      </c>
      <c r="C957">
        <f>IF(COUNTIF($J$3:J957,J957)=1,C956+1,C956)</f>
        <v>18</v>
      </c>
      <c r="D957">
        <f>IF(COUNTIF($E$3:E957,E957)=1,D956+1,D956)</f>
        <v>606</v>
      </c>
      <c r="E957" t="str">
        <f t="shared" si="110"/>
        <v>EM18</v>
      </c>
      <c r="F957">
        <f>IF(COUNTIF($G$3:G957,G957)=1,F956+1,F956)</f>
        <v>92</v>
      </c>
      <c r="G957" t="str">
        <f t="shared" si="111"/>
        <v>E18</v>
      </c>
      <c r="I957" s="2" t="s">
        <v>223</v>
      </c>
      <c r="J957" s="2" t="s">
        <v>38</v>
      </c>
      <c r="K957" s="2" t="s">
        <v>15</v>
      </c>
      <c r="L957" s="2" t="s">
        <v>106</v>
      </c>
      <c r="M957" s="2" t="s">
        <v>8</v>
      </c>
      <c r="N957" s="3">
        <v>3203</v>
      </c>
    </row>
    <row r="958" spans="1:14" x14ac:dyDescent="0.35">
      <c r="A958">
        <f>IF(COUNTIF($L$3:L958,L958)=1,A957+1,A957)</f>
        <v>42</v>
      </c>
      <c r="B958">
        <f>IF(COUNTIF($K$3:K958,K958)=1,B957+1,B957)</f>
        <v>7</v>
      </c>
      <c r="C958">
        <f>IF(COUNTIF($J$3:J958,J958)=1,C957+1,C957)</f>
        <v>18</v>
      </c>
      <c r="D958">
        <f>IF(COUNTIF($E$3:E958,E958)=1,D957+1,D957)</f>
        <v>607</v>
      </c>
      <c r="E958" t="str">
        <f t="shared" si="110"/>
        <v>EN18</v>
      </c>
      <c r="F958">
        <f>IF(COUNTIF($G$3:G958,G958)=1,F957+1,F957)</f>
        <v>92</v>
      </c>
      <c r="G958" t="str">
        <f t="shared" si="111"/>
        <v>E18</v>
      </c>
      <c r="I958" s="4" t="s">
        <v>223</v>
      </c>
      <c r="J958" s="4" t="s">
        <v>38</v>
      </c>
      <c r="K958" s="4" t="s">
        <v>15</v>
      </c>
      <c r="L958" s="4" t="s">
        <v>23</v>
      </c>
      <c r="M958" s="4" t="s">
        <v>8</v>
      </c>
      <c r="N958" s="5">
        <v>1795</v>
      </c>
    </row>
    <row r="959" spans="1:14" x14ac:dyDescent="0.35">
      <c r="A959">
        <f>IF(COUNTIF($L$3:L959,L959)=1,A958+1,A958)</f>
        <v>42</v>
      </c>
      <c r="B959">
        <f>IF(COUNTIF($K$3:K959,K959)=1,B958+1,B958)</f>
        <v>7</v>
      </c>
      <c r="C959">
        <f>IF(COUNTIF($J$3:J959,J959)=1,C958+1,C958)</f>
        <v>18</v>
      </c>
      <c r="D959">
        <f>IF(COUNTIF($E$3:E959,E959)=1,D958+1,D958)</f>
        <v>607</v>
      </c>
      <c r="E959" t="str">
        <f t="shared" si="110"/>
        <v>EN18</v>
      </c>
      <c r="F959">
        <f>IF(COUNTIF($G$3:G959,G959)=1,F958+1,F958)</f>
        <v>92</v>
      </c>
      <c r="G959" t="str">
        <f t="shared" si="111"/>
        <v>E18</v>
      </c>
      <c r="I959" s="2" t="s">
        <v>223</v>
      </c>
      <c r="J959" s="2" t="s">
        <v>38</v>
      </c>
      <c r="K959" s="2" t="s">
        <v>15</v>
      </c>
      <c r="L959" s="2" t="s">
        <v>23</v>
      </c>
      <c r="M959" s="2" t="s">
        <v>212</v>
      </c>
      <c r="N959" s="3">
        <v>42</v>
      </c>
    </row>
    <row r="960" spans="1:14" x14ac:dyDescent="0.35">
      <c r="A960">
        <f>IF(COUNTIF($L$3:L960,L960)=1,A959+1,A959)</f>
        <v>42</v>
      </c>
      <c r="B960">
        <f>IF(COUNTIF($K$3:K960,K960)=1,B959+1,B959)</f>
        <v>7</v>
      </c>
      <c r="C960">
        <f>IF(COUNTIF($J$3:J960,J960)=1,C959+1,C959)</f>
        <v>18</v>
      </c>
      <c r="D960">
        <f>IF(COUNTIF($E$3:E960,E960)=1,D959+1,D959)</f>
        <v>607</v>
      </c>
      <c r="E960" t="str">
        <f t="shared" si="110"/>
        <v>EN18</v>
      </c>
      <c r="F960">
        <f>IF(COUNTIF($G$3:G960,G960)=1,F959+1,F959)</f>
        <v>92</v>
      </c>
      <c r="G960" t="str">
        <f t="shared" si="111"/>
        <v>E18</v>
      </c>
      <c r="I960" s="4" t="s">
        <v>223</v>
      </c>
      <c r="J960" s="4" t="s">
        <v>38</v>
      </c>
      <c r="K960" s="4" t="s">
        <v>15</v>
      </c>
      <c r="L960" s="4" t="s">
        <v>23</v>
      </c>
      <c r="M960" s="4" t="s">
        <v>213</v>
      </c>
      <c r="N960" s="5">
        <v>115</v>
      </c>
    </row>
    <row r="961" spans="1:14" x14ac:dyDescent="0.35">
      <c r="A961">
        <f>IF(COUNTIF($L$3:L961,L961)=1,A960+1,A960)</f>
        <v>42</v>
      </c>
      <c r="B961">
        <f>IF(COUNTIF($K$3:K961,K961)=1,B960+1,B960)</f>
        <v>7</v>
      </c>
      <c r="C961">
        <f>IF(COUNTIF($J$3:J961,J961)=1,C960+1,C960)</f>
        <v>18</v>
      </c>
      <c r="D961">
        <f>IF(COUNTIF($E$3:E961,E961)=1,D960+1,D960)</f>
        <v>608</v>
      </c>
      <c r="E961" t="str">
        <f t="shared" si="110"/>
        <v>EP18</v>
      </c>
      <c r="F961">
        <f>IF(COUNTIF($G$3:G961,G961)=1,F960+1,F960)</f>
        <v>92</v>
      </c>
      <c r="G961" t="str">
        <f t="shared" si="111"/>
        <v>E18</v>
      </c>
      <c r="I961" s="2" t="s">
        <v>223</v>
      </c>
      <c r="J961" s="2" t="s">
        <v>38</v>
      </c>
      <c r="K961" s="2" t="s">
        <v>15</v>
      </c>
      <c r="L961" s="2" t="s">
        <v>24</v>
      </c>
      <c r="M961" s="2" t="s">
        <v>216</v>
      </c>
      <c r="N961" s="3">
        <v>119</v>
      </c>
    </row>
    <row r="962" spans="1:14" x14ac:dyDescent="0.35">
      <c r="A962">
        <f>IF(COUNTIF($L$3:L962,L962)=1,A961+1,A961)</f>
        <v>42</v>
      </c>
      <c r="B962">
        <f>IF(COUNTIF($K$3:K962,K962)=1,B961+1,B961)</f>
        <v>7</v>
      </c>
      <c r="C962">
        <f>IF(COUNTIF($J$3:J962,J962)=1,C961+1,C961)</f>
        <v>18</v>
      </c>
      <c r="D962">
        <f>IF(COUNTIF($E$3:E962,E962)=1,D961+1,D961)</f>
        <v>609</v>
      </c>
      <c r="E962" t="str">
        <f t="shared" si="110"/>
        <v>ER18</v>
      </c>
      <c r="F962">
        <f>IF(COUNTIF($G$3:G962,G962)=1,F961+1,F961)</f>
        <v>92</v>
      </c>
      <c r="G962" t="str">
        <f t="shared" si="111"/>
        <v>E18</v>
      </c>
      <c r="I962" s="4" t="s">
        <v>223</v>
      </c>
      <c r="J962" s="4" t="s">
        <v>38</v>
      </c>
      <c r="K962" s="4" t="s">
        <v>15</v>
      </c>
      <c r="L962" s="4" t="s">
        <v>25</v>
      </c>
      <c r="M962" s="4" t="s">
        <v>8</v>
      </c>
      <c r="N962" s="5">
        <v>50</v>
      </c>
    </row>
    <row r="963" spans="1:14" x14ac:dyDescent="0.35">
      <c r="A963">
        <f>IF(COUNTIF($L$3:L963,L963)=1,A962+1,A962)</f>
        <v>42</v>
      </c>
      <c r="B963">
        <f>IF(COUNTIF($K$3:K963,K963)=1,B962+1,B962)</f>
        <v>7</v>
      </c>
      <c r="C963">
        <f>IF(COUNTIF($J$3:J963,J963)=1,C962+1,C962)</f>
        <v>18</v>
      </c>
      <c r="D963">
        <f>IF(COUNTIF($E$3:E963,E963)=1,D962+1,D962)</f>
        <v>609</v>
      </c>
      <c r="E963" t="str">
        <f t="shared" si="110"/>
        <v>ER18</v>
      </c>
      <c r="F963">
        <f>IF(COUNTIF($G$3:G963,G963)=1,F962+1,F962)</f>
        <v>92</v>
      </c>
      <c r="G963" t="str">
        <f t="shared" si="111"/>
        <v>E18</v>
      </c>
      <c r="I963" s="2" t="s">
        <v>223</v>
      </c>
      <c r="J963" s="2" t="s">
        <v>38</v>
      </c>
      <c r="K963" s="2" t="s">
        <v>15</v>
      </c>
      <c r="L963" s="2" t="s">
        <v>25</v>
      </c>
      <c r="M963" s="2" t="s">
        <v>217</v>
      </c>
      <c r="N963" s="3">
        <v>93</v>
      </c>
    </row>
    <row r="964" spans="1:14" x14ac:dyDescent="0.35">
      <c r="A964">
        <f>IF(COUNTIF($L$3:L964,L964)=1,A963+1,A963)</f>
        <v>42</v>
      </c>
      <c r="B964">
        <f>IF(COUNTIF($K$3:K964,K964)=1,B963+1,B963)</f>
        <v>7</v>
      </c>
      <c r="C964">
        <f>IF(COUNTIF($J$3:J964,J964)=1,C963+1,C963)</f>
        <v>18</v>
      </c>
      <c r="D964">
        <f>IF(COUNTIF($E$3:E964,E964)=1,D963+1,D963)</f>
        <v>609</v>
      </c>
      <c r="E964" t="str">
        <f t="shared" si="110"/>
        <v>ER18</v>
      </c>
      <c r="F964">
        <f>IF(COUNTIF($G$3:G964,G964)=1,F963+1,F963)</f>
        <v>92</v>
      </c>
      <c r="G964" t="str">
        <f t="shared" si="111"/>
        <v>E18</v>
      </c>
      <c r="I964" s="4" t="s">
        <v>223</v>
      </c>
      <c r="J964" s="4" t="s">
        <v>38</v>
      </c>
      <c r="K964" s="4" t="s">
        <v>15</v>
      </c>
      <c r="L964" s="4" t="s">
        <v>25</v>
      </c>
      <c r="M964" s="4" t="s">
        <v>218</v>
      </c>
      <c r="N964" s="5">
        <v>1250</v>
      </c>
    </row>
    <row r="965" spans="1:14" x14ac:dyDescent="0.35">
      <c r="A965">
        <f>IF(COUNTIF($L$3:L965,L965)=1,A964+1,A964)</f>
        <v>42</v>
      </c>
      <c r="B965">
        <f>IF(COUNTIF($K$3:K965,K965)=1,B964+1,B964)</f>
        <v>7</v>
      </c>
      <c r="C965">
        <f>IF(COUNTIF($J$3:J965,J965)=1,C964+1,C964)</f>
        <v>18</v>
      </c>
      <c r="D965">
        <f>IF(COUNTIF($E$3:E965,E965)=1,D964+1,D964)</f>
        <v>609</v>
      </c>
      <c r="E965" t="str">
        <f t="shared" si="110"/>
        <v>ER18</v>
      </c>
      <c r="F965">
        <f>IF(COUNTIF($G$3:G965,G965)=1,F964+1,F964)</f>
        <v>92</v>
      </c>
      <c r="G965" t="str">
        <f t="shared" si="111"/>
        <v>E18</v>
      </c>
      <c r="I965" s="2" t="s">
        <v>223</v>
      </c>
      <c r="J965" s="2" t="s">
        <v>38</v>
      </c>
      <c r="K965" s="2" t="s">
        <v>15</v>
      </c>
      <c r="L965" s="2" t="s">
        <v>25</v>
      </c>
      <c r="M965" s="2" t="s">
        <v>219</v>
      </c>
      <c r="N965" s="3">
        <v>150</v>
      </c>
    </row>
    <row r="966" spans="1:14" x14ac:dyDescent="0.35">
      <c r="A966">
        <f>IF(COUNTIF($L$3:L966,L966)=1,A965+1,A965)</f>
        <v>42</v>
      </c>
      <c r="B966">
        <f>IF(COUNTIF($K$3:K966,K966)=1,B965+1,B965)</f>
        <v>7</v>
      </c>
      <c r="C966">
        <f>IF(COUNTIF($J$3:J966,J966)=1,C965+1,C965)</f>
        <v>18</v>
      </c>
      <c r="D966">
        <f>IF(COUNTIF($E$3:E966,E966)=1,D965+1,D965)</f>
        <v>609</v>
      </c>
      <c r="E966" t="str">
        <f t="shared" si="110"/>
        <v>ER18</v>
      </c>
      <c r="F966">
        <f>IF(COUNTIF($G$3:G966,G966)=1,F965+1,F965)</f>
        <v>92</v>
      </c>
      <c r="G966" t="str">
        <f t="shared" si="111"/>
        <v>E18</v>
      </c>
      <c r="I966" s="4" t="s">
        <v>223</v>
      </c>
      <c r="J966" s="4" t="s">
        <v>38</v>
      </c>
      <c r="K966" s="4" t="s">
        <v>15</v>
      </c>
      <c r="L966" s="4" t="s">
        <v>25</v>
      </c>
      <c r="M966" s="4" t="s">
        <v>220</v>
      </c>
      <c r="N966" s="5">
        <v>1960</v>
      </c>
    </row>
    <row r="967" spans="1:14" x14ac:dyDescent="0.35">
      <c r="A967">
        <f>IF(COUNTIF($L$3:L967,L967)=1,A966+1,A966)</f>
        <v>42</v>
      </c>
      <c r="B967">
        <f>IF(COUNTIF($K$3:K967,K967)=1,B966+1,B966)</f>
        <v>7</v>
      </c>
      <c r="C967">
        <f>IF(COUNTIF($J$3:J967,J967)=1,C966+1,C966)</f>
        <v>18</v>
      </c>
      <c r="D967">
        <f>IF(COUNTIF($E$3:E967,E967)=1,D966+1,D966)</f>
        <v>610</v>
      </c>
      <c r="E967" t="str">
        <f t="shared" si="110"/>
        <v>ES18</v>
      </c>
      <c r="F967">
        <f>IF(COUNTIF($G$3:G967,G967)=1,F966+1,F966)</f>
        <v>92</v>
      </c>
      <c r="G967" t="str">
        <f t="shared" si="111"/>
        <v>E18</v>
      </c>
      <c r="I967" s="2" t="s">
        <v>223</v>
      </c>
      <c r="J967" s="2" t="s">
        <v>38</v>
      </c>
      <c r="K967" s="2" t="s">
        <v>15</v>
      </c>
      <c r="L967" s="2" t="s">
        <v>164</v>
      </c>
      <c r="M967" s="2" t="s">
        <v>8</v>
      </c>
      <c r="N967" s="3">
        <v>315</v>
      </c>
    </row>
    <row r="968" spans="1:14" x14ac:dyDescent="0.35">
      <c r="A968">
        <f>IF(COUNTIF($L$3:L968,L968)=1,A967+1,A967)</f>
        <v>42</v>
      </c>
      <c r="B968">
        <f>IF(COUNTIF($K$3:K968,K968)=1,B967+1,B967)</f>
        <v>7</v>
      </c>
      <c r="C968">
        <f>IF(COUNTIF($J$3:J968,J968)=1,C967+1,C967)</f>
        <v>18</v>
      </c>
      <c r="D968">
        <f>IF(COUNTIF($E$3:E968,E968)=1,D967+1,D967)</f>
        <v>611</v>
      </c>
      <c r="E968" t="str">
        <f t="shared" si="110"/>
        <v>EV18</v>
      </c>
      <c r="F968">
        <f>IF(COUNTIF($G$3:G968,G968)=1,F967+1,F967)</f>
        <v>92</v>
      </c>
      <c r="G968" t="str">
        <f t="shared" si="111"/>
        <v>E18</v>
      </c>
      <c r="I968" s="4" t="s">
        <v>223</v>
      </c>
      <c r="J968" s="4" t="s">
        <v>38</v>
      </c>
      <c r="K968" s="4" t="s">
        <v>15</v>
      </c>
      <c r="L968" s="4" t="s">
        <v>188</v>
      </c>
      <c r="M968" s="4" t="s">
        <v>8</v>
      </c>
      <c r="N968" s="5">
        <v>48</v>
      </c>
    </row>
    <row r="969" spans="1:14" x14ac:dyDescent="0.35">
      <c r="A969">
        <f>IF(COUNTIF($L$3:L969,L969)=1,A968+1,A968)</f>
        <v>42</v>
      </c>
      <c r="B969">
        <f>IF(COUNTIF($K$3:K969,K969)=1,B968+1,B968)</f>
        <v>7</v>
      </c>
      <c r="C969">
        <f>IF(COUNTIF($J$3:J969,J969)=1,C968+1,C968)</f>
        <v>18</v>
      </c>
      <c r="D969">
        <f>IF(COUNTIF($E$3:E969,E969)=1,D968+1,D968)</f>
        <v>612</v>
      </c>
      <c r="E969" t="str">
        <f t="shared" si="110"/>
        <v>EY18</v>
      </c>
      <c r="F969">
        <f>IF(COUNTIF($G$3:G969,G969)=1,F968+1,F968)</f>
        <v>92</v>
      </c>
      <c r="G969" t="str">
        <f t="shared" si="111"/>
        <v>E18</v>
      </c>
      <c r="I969" s="2" t="s">
        <v>223</v>
      </c>
      <c r="J969" s="2" t="s">
        <v>38</v>
      </c>
      <c r="K969" s="2" t="s">
        <v>15</v>
      </c>
      <c r="L969" s="2" t="s">
        <v>107</v>
      </c>
      <c r="M969" s="2" t="s">
        <v>8</v>
      </c>
      <c r="N969" s="3">
        <v>25</v>
      </c>
    </row>
    <row r="970" spans="1:14" x14ac:dyDescent="0.35">
      <c r="A970">
        <f>IF(COUNTIF($L$3:L970,L970)=1,A969+1,A969)</f>
        <v>42</v>
      </c>
      <c r="B970">
        <f>IF(COUNTIF($K$3:K970,K970)=1,B969+1,B969)</f>
        <v>7</v>
      </c>
      <c r="C970">
        <f>IF(COUNTIF($J$3:J970,J970)=1,C969+1,C969)</f>
        <v>18</v>
      </c>
      <c r="D970">
        <f>IF(COUNTIF($E$3:E970,E970)=1,D969+1,D969)</f>
        <v>613</v>
      </c>
      <c r="E970" t="str">
        <f t="shared" si="110"/>
        <v>EZ18</v>
      </c>
      <c r="F970">
        <f>IF(COUNTIF($G$3:G970,G970)=1,F969+1,F969)</f>
        <v>92</v>
      </c>
      <c r="G970" t="str">
        <f t="shared" si="111"/>
        <v>E18</v>
      </c>
      <c r="I970" s="4" t="s">
        <v>223</v>
      </c>
      <c r="J970" s="4" t="s">
        <v>38</v>
      </c>
      <c r="K970" s="4" t="s">
        <v>15</v>
      </c>
      <c r="L970" s="4" t="s">
        <v>108</v>
      </c>
      <c r="M970" s="4" t="s">
        <v>8</v>
      </c>
      <c r="N970" s="5">
        <v>175</v>
      </c>
    </row>
    <row r="971" spans="1:14" x14ac:dyDescent="0.35">
      <c r="A971">
        <f>IF(COUNTIF($L$3:L971,L971)=1,A970+1,A970)</f>
        <v>42</v>
      </c>
      <c r="B971">
        <f>IF(COUNTIF($K$3:K971,K971)=1,B970+1,B970)</f>
        <v>7</v>
      </c>
      <c r="C971">
        <f>IF(COUNTIF($J$3:J971,J971)=1,C970+1,C970)</f>
        <v>18</v>
      </c>
      <c r="D971">
        <f>IF(COUNTIF($E$3:E971,E971)=1,D970+1,D970)</f>
        <v>614</v>
      </c>
      <c r="E971" t="str">
        <f t="shared" si="110"/>
        <v>GA18</v>
      </c>
      <c r="F971">
        <f>IF(COUNTIF($G$3:G971,G971)=1,F970+1,F970)</f>
        <v>93</v>
      </c>
      <c r="G971" t="str">
        <f t="shared" si="111"/>
        <v>G18</v>
      </c>
      <c r="I971" s="2" t="s">
        <v>223</v>
      </c>
      <c r="J971" s="2" t="s">
        <v>38</v>
      </c>
      <c r="K971" s="2" t="s">
        <v>26</v>
      </c>
      <c r="L971" s="2" t="s">
        <v>27</v>
      </c>
      <c r="M971" s="2" t="s">
        <v>8</v>
      </c>
      <c r="N971" s="3">
        <v>850</v>
      </c>
    </row>
    <row r="972" spans="1:14" x14ac:dyDescent="0.35">
      <c r="A972">
        <f>IF(COUNTIF($L$3:L972,L972)=1,A971+1,A971)</f>
        <v>42</v>
      </c>
      <c r="B972">
        <f>IF(COUNTIF($K$3:K972,K972)=1,B971+1,B971)</f>
        <v>7</v>
      </c>
      <c r="C972">
        <f>IF(COUNTIF($J$3:J972,J972)=1,C971+1,C971)</f>
        <v>18</v>
      </c>
      <c r="D972">
        <f>IF(COUNTIF($E$3:E972,E972)=1,D971+1,D971)</f>
        <v>615</v>
      </c>
      <c r="E972" t="str">
        <f t="shared" si="110"/>
        <v>GB18</v>
      </c>
      <c r="F972">
        <f>IF(COUNTIF($G$3:G972,G972)=1,F971+1,F971)</f>
        <v>93</v>
      </c>
      <c r="G972" t="str">
        <f t="shared" si="111"/>
        <v>G18</v>
      </c>
      <c r="I972" s="4" t="s">
        <v>223</v>
      </c>
      <c r="J972" s="4" t="s">
        <v>38</v>
      </c>
      <c r="K972" s="4" t="s">
        <v>26</v>
      </c>
      <c r="L972" s="4" t="s">
        <v>165</v>
      </c>
      <c r="M972" s="4" t="s">
        <v>8</v>
      </c>
      <c r="N972" s="5">
        <v>150</v>
      </c>
    </row>
    <row r="973" spans="1:14" x14ac:dyDescent="0.35">
      <c r="A973">
        <f>IF(COUNTIF($L$3:L973,L973)=1,A972+1,A972)</f>
        <v>42</v>
      </c>
      <c r="B973">
        <f>IF(COUNTIF($K$3:K973,K973)=1,B972+1,B972)</f>
        <v>7</v>
      </c>
      <c r="C973">
        <f>IF(COUNTIF($J$3:J973,J973)=1,C972+1,C972)</f>
        <v>18</v>
      </c>
      <c r="D973">
        <f>IF(COUNTIF($E$3:E973,E973)=1,D972+1,D972)</f>
        <v>616</v>
      </c>
      <c r="E973" t="str">
        <f t="shared" si="110"/>
        <v>GC18</v>
      </c>
      <c r="F973">
        <f>IF(COUNTIF($G$3:G973,G973)=1,F972+1,F972)</f>
        <v>93</v>
      </c>
      <c r="G973" t="str">
        <f t="shared" si="111"/>
        <v>G18</v>
      </c>
      <c r="I973" s="2" t="s">
        <v>223</v>
      </c>
      <c r="J973" s="2" t="s">
        <v>38</v>
      </c>
      <c r="K973" s="2" t="s">
        <v>26</v>
      </c>
      <c r="L973" s="2" t="s">
        <v>28</v>
      </c>
      <c r="M973" s="2" t="s">
        <v>8</v>
      </c>
      <c r="N973" s="3">
        <v>925</v>
      </c>
    </row>
    <row r="974" spans="1:14" x14ac:dyDescent="0.35">
      <c r="A974">
        <f>IF(COUNTIF($L$3:L974,L974)=1,A973+1,A973)</f>
        <v>42</v>
      </c>
      <c r="B974">
        <f>IF(COUNTIF($K$3:K974,K974)=1,B973+1,B973)</f>
        <v>7</v>
      </c>
      <c r="C974">
        <f>IF(COUNTIF($J$3:J974,J974)=1,C973+1,C973)</f>
        <v>18</v>
      </c>
      <c r="D974">
        <f>IF(COUNTIF($E$3:E974,E974)=1,D973+1,D973)</f>
        <v>617</v>
      </c>
      <c r="E974" t="str">
        <f t="shared" si="110"/>
        <v>GD18</v>
      </c>
      <c r="F974">
        <f>IF(COUNTIF($G$3:G974,G974)=1,F973+1,F973)</f>
        <v>93</v>
      </c>
      <c r="G974" t="str">
        <f t="shared" si="111"/>
        <v>G18</v>
      </c>
      <c r="I974" s="4" t="s">
        <v>223</v>
      </c>
      <c r="J974" s="4" t="s">
        <v>38</v>
      </c>
      <c r="K974" s="4" t="s">
        <v>26</v>
      </c>
      <c r="L974" s="4" t="s">
        <v>29</v>
      </c>
      <c r="M974" s="4" t="s">
        <v>8</v>
      </c>
      <c r="N974" s="5">
        <v>225</v>
      </c>
    </row>
    <row r="975" spans="1:14" x14ac:dyDescent="0.35">
      <c r="A975">
        <f>IF(COUNTIF($L$3:L975,L975)=1,A974+1,A974)</f>
        <v>42</v>
      </c>
      <c r="B975">
        <f>IF(COUNTIF($K$3:K975,K975)=1,B974+1,B974)</f>
        <v>7</v>
      </c>
      <c r="C975">
        <f>IF(COUNTIF($J$3:J975,J975)=1,C974+1,C974)</f>
        <v>18</v>
      </c>
      <c r="D975">
        <f>IF(COUNTIF($E$3:E975,E975)=1,D974+1,D974)</f>
        <v>618</v>
      </c>
      <c r="E975" t="str">
        <f t="shared" si="110"/>
        <v>GF18</v>
      </c>
      <c r="F975">
        <f>IF(COUNTIF($G$3:G975,G975)=1,F974+1,F974)</f>
        <v>93</v>
      </c>
      <c r="G975" t="str">
        <f t="shared" si="111"/>
        <v>G18</v>
      </c>
      <c r="I975" s="2" t="s">
        <v>223</v>
      </c>
      <c r="J975" s="2" t="s">
        <v>38</v>
      </c>
      <c r="K975" s="2" t="s">
        <v>26</v>
      </c>
      <c r="L975" s="2" t="s">
        <v>167</v>
      </c>
      <c r="M975" s="2" t="s">
        <v>8</v>
      </c>
      <c r="N975" s="3">
        <v>550</v>
      </c>
    </row>
    <row r="976" spans="1:14" x14ac:dyDescent="0.35">
      <c r="A976">
        <f>IF(COUNTIF($L$3:L976,L976)=1,A975+1,A975)</f>
        <v>42</v>
      </c>
      <c r="B976">
        <f>IF(COUNTIF($K$3:K976,K976)=1,B975+1,B975)</f>
        <v>7</v>
      </c>
      <c r="C976">
        <f>IF(COUNTIF($J$3:J976,J976)=1,C975+1,C975)</f>
        <v>18</v>
      </c>
      <c r="D976">
        <f>IF(COUNTIF($E$3:E976,E976)=1,D975+1,D975)</f>
        <v>619</v>
      </c>
      <c r="E976" t="str">
        <f t="shared" si="110"/>
        <v>GG18</v>
      </c>
      <c r="F976">
        <f>IF(COUNTIF($G$3:G976,G976)=1,F975+1,F975)</f>
        <v>93</v>
      </c>
      <c r="G976" t="str">
        <f t="shared" si="111"/>
        <v>G18</v>
      </c>
      <c r="I976" s="4" t="s">
        <v>223</v>
      </c>
      <c r="J976" s="4" t="s">
        <v>38</v>
      </c>
      <c r="K976" s="4" t="s">
        <v>26</v>
      </c>
      <c r="L976" s="4" t="s">
        <v>169</v>
      </c>
      <c r="M976" s="4" t="s">
        <v>8</v>
      </c>
      <c r="N976" s="5">
        <v>300</v>
      </c>
    </row>
    <row r="977" spans="1:14" x14ac:dyDescent="0.35">
      <c r="A977">
        <f>IF(COUNTIF($L$3:L977,L977)=1,A976+1,A976)</f>
        <v>42</v>
      </c>
      <c r="B977">
        <f>IF(COUNTIF($K$3:K977,K977)=1,B976+1,B976)</f>
        <v>7</v>
      </c>
      <c r="C977">
        <f>IF(COUNTIF($J$3:J977,J977)=1,C976+1,C976)</f>
        <v>19</v>
      </c>
      <c r="D977">
        <f>IF(COUNTIF($E$3:E977,E977)=1,D976+1,D976)</f>
        <v>620</v>
      </c>
      <c r="E977" t="str">
        <f t="shared" si="110"/>
        <v>AA19</v>
      </c>
      <c r="F977">
        <f>IF(COUNTIF($G$3:G977,G977)=1,F976+1,F976)</f>
        <v>94</v>
      </c>
      <c r="G977" t="str">
        <f t="shared" si="111"/>
        <v>A19</v>
      </c>
      <c r="I977" s="2" t="s">
        <v>223</v>
      </c>
      <c r="J977" s="2" t="s">
        <v>39</v>
      </c>
      <c r="K977" s="2" t="s">
        <v>5</v>
      </c>
      <c r="L977" s="2" t="s">
        <v>153</v>
      </c>
      <c r="M977" s="2" t="s">
        <v>8</v>
      </c>
      <c r="N977" s="3">
        <v>8687</v>
      </c>
    </row>
    <row r="978" spans="1:14" x14ac:dyDescent="0.35">
      <c r="A978">
        <f>IF(COUNTIF($L$3:L978,L978)=1,A977+1,A977)</f>
        <v>42</v>
      </c>
      <c r="B978">
        <f>IF(COUNTIF($K$3:K978,K978)=1,B977+1,B977)</f>
        <v>7</v>
      </c>
      <c r="C978">
        <f>IF(COUNTIF($J$3:J978,J978)=1,C977+1,C977)</f>
        <v>19</v>
      </c>
      <c r="D978">
        <f>IF(COUNTIF($E$3:E978,E978)=1,D977+1,D977)</f>
        <v>621</v>
      </c>
      <c r="E978" t="str">
        <f t="shared" si="110"/>
        <v>AC19</v>
      </c>
      <c r="F978">
        <f>IF(COUNTIF($G$3:G978,G978)=1,F977+1,F977)</f>
        <v>94</v>
      </c>
      <c r="G978" t="str">
        <f t="shared" si="111"/>
        <v>A19</v>
      </c>
      <c r="I978" s="4" t="s">
        <v>223</v>
      </c>
      <c r="J978" s="4" t="s">
        <v>39</v>
      </c>
      <c r="K978" s="4" t="s">
        <v>5</v>
      </c>
      <c r="L978" s="4" t="s">
        <v>7</v>
      </c>
      <c r="M978" s="4" t="s">
        <v>8</v>
      </c>
      <c r="N978" s="5">
        <v>22671</v>
      </c>
    </row>
    <row r="979" spans="1:14" x14ac:dyDescent="0.35">
      <c r="A979">
        <f>IF(COUNTIF($L$3:L979,L979)=1,A978+1,A978)</f>
        <v>42</v>
      </c>
      <c r="B979">
        <f>IF(COUNTIF($K$3:K979,K979)=1,B978+1,B978)</f>
        <v>7</v>
      </c>
      <c r="C979">
        <f>IF(COUNTIF($J$3:J979,J979)=1,C978+1,C978)</f>
        <v>19</v>
      </c>
      <c r="D979">
        <f>IF(COUNTIF($E$3:E979,E979)=1,D978+1,D978)</f>
        <v>622</v>
      </c>
      <c r="E979" t="str">
        <f t="shared" si="110"/>
        <v>AE19</v>
      </c>
      <c r="F979">
        <f>IF(COUNTIF($G$3:G979,G979)=1,F978+1,F978)</f>
        <v>94</v>
      </c>
      <c r="G979" t="str">
        <f t="shared" si="111"/>
        <v>A19</v>
      </c>
      <c r="I979" s="2" t="s">
        <v>223</v>
      </c>
      <c r="J979" s="2" t="s">
        <v>39</v>
      </c>
      <c r="K979" s="2" t="s">
        <v>5</v>
      </c>
      <c r="L979" s="2" t="s">
        <v>126</v>
      </c>
      <c r="M979" s="2" t="s">
        <v>8</v>
      </c>
      <c r="N979" s="3">
        <v>300</v>
      </c>
    </row>
    <row r="980" spans="1:14" x14ac:dyDescent="0.35">
      <c r="A980">
        <f>IF(COUNTIF($L$3:L980,L980)=1,A979+1,A979)</f>
        <v>42</v>
      </c>
      <c r="B980">
        <f>IF(COUNTIF($K$3:K980,K980)=1,B979+1,B979)</f>
        <v>7</v>
      </c>
      <c r="C980">
        <f>IF(COUNTIF($J$3:J980,J980)=1,C979+1,C979)</f>
        <v>19</v>
      </c>
      <c r="D980">
        <f>IF(COUNTIF($E$3:E980,E980)=1,D979+1,D979)</f>
        <v>623</v>
      </c>
      <c r="E980" t="str">
        <f t="shared" si="110"/>
        <v>BA19</v>
      </c>
      <c r="F980">
        <f>IF(COUNTIF($G$3:G980,G980)=1,F979+1,F979)</f>
        <v>95</v>
      </c>
      <c r="G980" t="str">
        <f t="shared" si="111"/>
        <v>B19</v>
      </c>
      <c r="I980" s="4" t="s">
        <v>223</v>
      </c>
      <c r="J980" s="4" t="s">
        <v>39</v>
      </c>
      <c r="K980" s="4" t="s">
        <v>9</v>
      </c>
      <c r="L980" s="4" t="s">
        <v>10</v>
      </c>
      <c r="M980" s="4" t="s">
        <v>8</v>
      </c>
      <c r="N980" s="5">
        <v>1965</v>
      </c>
    </row>
    <row r="981" spans="1:14" x14ac:dyDescent="0.35">
      <c r="A981">
        <f>IF(COUNTIF($L$3:L981,L981)=1,A980+1,A980)</f>
        <v>42</v>
      </c>
      <c r="B981">
        <f>IF(COUNTIF($K$3:K981,K981)=1,B980+1,B980)</f>
        <v>7</v>
      </c>
      <c r="C981">
        <f>IF(COUNTIF($J$3:J981,J981)=1,C980+1,C980)</f>
        <v>19</v>
      </c>
      <c r="D981">
        <f>IF(COUNTIF($E$3:E981,E981)=1,D980+1,D980)</f>
        <v>624</v>
      </c>
      <c r="E981" t="str">
        <f t="shared" si="110"/>
        <v>BB19</v>
      </c>
      <c r="F981">
        <f>IF(COUNTIF($G$3:G981,G981)=1,F980+1,F980)</f>
        <v>95</v>
      </c>
      <c r="G981" t="str">
        <f t="shared" si="111"/>
        <v>B19</v>
      </c>
      <c r="I981" s="2" t="s">
        <v>223</v>
      </c>
      <c r="J981" s="2" t="s">
        <v>39</v>
      </c>
      <c r="K981" s="2" t="s">
        <v>9</v>
      </c>
      <c r="L981" s="2" t="s">
        <v>11</v>
      </c>
      <c r="M981" s="2" t="s">
        <v>8</v>
      </c>
      <c r="N981" s="3">
        <v>3856</v>
      </c>
    </row>
    <row r="982" spans="1:14" x14ac:dyDescent="0.35">
      <c r="A982">
        <f>IF(COUNTIF($L$3:L982,L982)=1,A981+1,A981)</f>
        <v>42</v>
      </c>
      <c r="B982">
        <f>IF(COUNTIF($K$3:K982,K982)=1,B981+1,B981)</f>
        <v>7</v>
      </c>
      <c r="C982">
        <f>IF(COUNTIF($J$3:J982,J982)=1,C981+1,C981)</f>
        <v>19</v>
      </c>
      <c r="D982">
        <f>IF(COUNTIF($E$3:E982,E982)=1,D981+1,D981)</f>
        <v>625</v>
      </c>
      <c r="E982" t="str">
        <f t="shared" si="110"/>
        <v>BC19</v>
      </c>
      <c r="F982">
        <f>IF(COUNTIF($G$3:G982,G982)=1,F981+1,F981)</f>
        <v>95</v>
      </c>
      <c r="G982" t="str">
        <f t="shared" si="111"/>
        <v>B19</v>
      </c>
      <c r="I982" s="4" t="s">
        <v>223</v>
      </c>
      <c r="J982" s="4" t="s">
        <v>39</v>
      </c>
      <c r="K982" s="4" t="s">
        <v>9</v>
      </c>
      <c r="L982" s="4" t="s">
        <v>12</v>
      </c>
      <c r="M982" s="4" t="s">
        <v>8</v>
      </c>
      <c r="N982" s="5">
        <v>205</v>
      </c>
    </row>
    <row r="983" spans="1:14" x14ac:dyDescent="0.35">
      <c r="A983">
        <f>IF(COUNTIF($L$3:L983,L983)=1,A982+1,A982)</f>
        <v>42</v>
      </c>
      <c r="B983">
        <f>IF(COUNTIF($K$3:K983,K983)=1,B982+1,B982)</f>
        <v>7</v>
      </c>
      <c r="C983">
        <f>IF(COUNTIF($J$3:J983,J983)=1,C982+1,C982)</f>
        <v>19</v>
      </c>
      <c r="D983">
        <f>IF(COUNTIF($E$3:E983,E983)=1,D982+1,D982)</f>
        <v>626</v>
      </c>
      <c r="E983" t="str">
        <f t="shared" si="110"/>
        <v>BD19</v>
      </c>
      <c r="F983">
        <f>IF(COUNTIF($G$3:G983,G983)=1,F982+1,F982)</f>
        <v>95</v>
      </c>
      <c r="G983" t="str">
        <f t="shared" si="111"/>
        <v>B19</v>
      </c>
      <c r="I983" s="2" t="s">
        <v>223</v>
      </c>
      <c r="J983" s="2" t="s">
        <v>39</v>
      </c>
      <c r="K983" s="2" t="s">
        <v>9</v>
      </c>
      <c r="L983" s="2" t="s">
        <v>13</v>
      </c>
      <c r="M983" s="2" t="s">
        <v>8</v>
      </c>
      <c r="N983" s="3">
        <v>6699</v>
      </c>
    </row>
    <row r="984" spans="1:14" x14ac:dyDescent="0.35">
      <c r="A984">
        <f>IF(COUNTIF($L$3:L984,L984)=1,A983+1,A983)</f>
        <v>42</v>
      </c>
      <c r="B984">
        <f>IF(COUNTIF($K$3:K984,K984)=1,B983+1,B983)</f>
        <v>7</v>
      </c>
      <c r="C984">
        <f>IF(COUNTIF($J$3:J984,J984)=1,C983+1,C983)</f>
        <v>19</v>
      </c>
      <c r="D984">
        <f>IF(COUNTIF($E$3:E984,E984)=1,D983+1,D983)</f>
        <v>627</v>
      </c>
      <c r="E984" t="str">
        <f t="shared" si="110"/>
        <v>BF19</v>
      </c>
      <c r="F984">
        <f>IF(COUNTIF($G$3:G984,G984)=1,F983+1,F983)</f>
        <v>95</v>
      </c>
      <c r="G984" t="str">
        <f t="shared" si="111"/>
        <v>B19</v>
      </c>
      <c r="I984" s="4" t="s">
        <v>223</v>
      </c>
      <c r="J984" s="4" t="s">
        <v>39</v>
      </c>
      <c r="K984" s="4" t="s">
        <v>9</v>
      </c>
      <c r="L984" s="4" t="s">
        <v>159</v>
      </c>
      <c r="M984" s="4" t="s">
        <v>8</v>
      </c>
      <c r="N984" s="5">
        <v>35000</v>
      </c>
    </row>
    <row r="985" spans="1:14" x14ac:dyDescent="0.35">
      <c r="A985">
        <f>IF(COUNTIF($L$3:L985,L985)=1,A984+1,A984)</f>
        <v>42</v>
      </c>
      <c r="B985">
        <f>IF(COUNTIF($K$3:K985,K985)=1,B984+1,B984)</f>
        <v>7</v>
      </c>
      <c r="C985">
        <f>IF(COUNTIF($J$3:J985,J985)=1,C984+1,C984)</f>
        <v>19</v>
      </c>
      <c r="D985">
        <f>IF(COUNTIF($E$3:E985,E985)=1,D984+1,D984)</f>
        <v>628</v>
      </c>
      <c r="E985" t="str">
        <f t="shared" si="110"/>
        <v>BH19</v>
      </c>
      <c r="F985">
        <f>IF(COUNTIF($G$3:G985,G985)=1,F984+1,F984)</f>
        <v>95</v>
      </c>
      <c r="G985" t="str">
        <f t="shared" si="111"/>
        <v>B19</v>
      </c>
      <c r="I985" s="2" t="s">
        <v>223</v>
      </c>
      <c r="J985" s="2" t="s">
        <v>39</v>
      </c>
      <c r="K985" s="2" t="s">
        <v>9</v>
      </c>
      <c r="L985" s="2" t="s">
        <v>14</v>
      </c>
      <c r="M985" s="2" t="s">
        <v>8</v>
      </c>
      <c r="N985" s="3">
        <v>459</v>
      </c>
    </row>
    <row r="986" spans="1:14" x14ac:dyDescent="0.35">
      <c r="A986">
        <f>IF(COUNTIF($L$3:L986,L986)=1,A985+1,A985)</f>
        <v>42</v>
      </c>
      <c r="B986">
        <f>IF(COUNTIF($K$3:K986,K986)=1,B985+1,B985)</f>
        <v>7</v>
      </c>
      <c r="C986">
        <f>IF(COUNTIF($J$3:J986,J986)=1,C985+1,C985)</f>
        <v>19</v>
      </c>
      <c r="D986">
        <f>IF(COUNTIF($E$3:E986,E986)=1,D985+1,D985)</f>
        <v>629</v>
      </c>
      <c r="E986" t="str">
        <f t="shared" si="110"/>
        <v>C 19</v>
      </c>
      <c r="F986">
        <f>IF(COUNTIF($G$3:G986,G986)=1,F985+1,F985)</f>
        <v>96</v>
      </c>
      <c r="G986" t="str">
        <f t="shared" si="111"/>
        <v>C19</v>
      </c>
      <c r="I986" s="4" t="s">
        <v>223</v>
      </c>
      <c r="J986" s="4" t="s">
        <v>39</v>
      </c>
      <c r="K986" s="4" t="s">
        <v>52</v>
      </c>
      <c r="L986" s="4" t="s">
        <v>190</v>
      </c>
      <c r="M986" s="4" t="s">
        <v>8</v>
      </c>
      <c r="N986" s="5">
        <v>1950</v>
      </c>
    </row>
    <row r="987" spans="1:14" x14ac:dyDescent="0.35">
      <c r="A987">
        <f>IF(COUNTIF($L$3:L987,L987)=1,A986+1,A986)</f>
        <v>42</v>
      </c>
      <c r="B987">
        <f>IF(COUNTIF($K$3:K987,K987)=1,B986+1,B986)</f>
        <v>7</v>
      </c>
      <c r="C987">
        <f>IF(COUNTIF($J$3:J987,J987)=1,C986+1,C986)</f>
        <v>19</v>
      </c>
      <c r="D987">
        <f>IF(COUNTIF($E$3:E987,E987)=1,D986+1,D986)</f>
        <v>630</v>
      </c>
      <c r="E987" t="str">
        <f t="shared" ref="E987:E1050" si="112">TRIM(CONCATENATE(L987,J987))</f>
        <v>EA19</v>
      </c>
      <c r="F987">
        <f>IF(COUNTIF($G$3:G987,G987)=1,F986+1,F986)</f>
        <v>97</v>
      </c>
      <c r="G987" t="str">
        <f t="shared" ref="G987:G1050" si="113">TRIM(CONCATENATE(K987,J987))</f>
        <v>E19</v>
      </c>
      <c r="I987" s="2" t="s">
        <v>223</v>
      </c>
      <c r="J987" s="2" t="s">
        <v>39</v>
      </c>
      <c r="K987" s="2" t="s">
        <v>15</v>
      </c>
      <c r="L987" s="2" t="s">
        <v>16</v>
      </c>
      <c r="M987" s="2" t="s">
        <v>8</v>
      </c>
      <c r="N987" s="3">
        <v>600</v>
      </c>
    </row>
    <row r="988" spans="1:14" x14ac:dyDescent="0.35">
      <c r="A988">
        <f>IF(COUNTIF($L$3:L988,L988)=1,A987+1,A987)</f>
        <v>42</v>
      </c>
      <c r="B988">
        <f>IF(COUNTIF($K$3:K988,K988)=1,B987+1,B987)</f>
        <v>7</v>
      </c>
      <c r="C988">
        <f>IF(COUNTIF($J$3:J988,J988)=1,C987+1,C987)</f>
        <v>19</v>
      </c>
      <c r="D988">
        <f>IF(COUNTIF($E$3:E988,E988)=1,D987+1,D987)</f>
        <v>631</v>
      </c>
      <c r="E988" t="str">
        <f t="shared" si="112"/>
        <v>EB19</v>
      </c>
      <c r="F988">
        <f>IF(COUNTIF($G$3:G988,G988)=1,F987+1,F987)</f>
        <v>97</v>
      </c>
      <c r="G988" t="str">
        <f t="shared" si="113"/>
        <v>E19</v>
      </c>
      <c r="I988" s="4" t="s">
        <v>223</v>
      </c>
      <c r="J988" s="4" t="s">
        <v>39</v>
      </c>
      <c r="K988" s="4" t="s">
        <v>15</v>
      </c>
      <c r="L988" s="4" t="s">
        <v>17</v>
      </c>
      <c r="M988" s="4" t="s">
        <v>8</v>
      </c>
      <c r="N988" s="5">
        <v>50</v>
      </c>
    </row>
    <row r="989" spans="1:14" x14ac:dyDescent="0.35">
      <c r="A989">
        <f>IF(COUNTIF($L$3:L989,L989)=1,A988+1,A988)</f>
        <v>42</v>
      </c>
      <c r="B989">
        <f>IF(COUNTIF($K$3:K989,K989)=1,B988+1,B988)</f>
        <v>7</v>
      </c>
      <c r="C989">
        <f>IF(COUNTIF($J$3:J989,J989)=1,C988+1,C988)</f>
        <v>19</v>
      </c>
      <c r="D989">
        <f>IF(COUNTIF($E$3:E989,E989)=1,D988+1,D988)</f>
        <v>631</v>
      </c>
      <c r="E989" t="str">
        <f t="shared" si="112"/>
        <v>EB19</v>
      </c>
      <c r="F989">
        <f>IF(COUNTIF($G$3:G989,G989)=1,F988+1,F988)</f>
        <v>97</v>
      </c>
      <c r="G989" t="str">
        <f t="shared" si="113"/>
        <v>E19</v>
      </c>
      <c r="I989" s="2" t="s">
        <v>223</v>
      </c>
      <c r="J989" s="2" t="s">
        <v>39</v>
      </c>
      <c r="K989" s="2" t="s">
        <v>15</v>
      </c>
      <c r="L989" s="2" t="s">
        <v>17</v>
      </c>
      <c r="M989" s="2" t="s">
        <v>191</v>
      </c>
      <c r="N989" s="3">
        <v>130</v>
      </c>
    </row>
    <row r="990" spans="1:14" x14ac:dyDescent="0.35">
      <c r="A990">
        <f>IF(COUNTIF($L$3:L990,L990)=1,A989+1,A989)</f>
        <v>42</v>
      </c>
      <c r="B990">
        <f>IF(COUNTIF($K$3:K990,K990)=1,B989+1,B989)</f>
        <v>7</v>
      </c>
      <c r="C990">
        <f>IF(COUNTIF($J$3:J990,J990)=1,C989+1,C989)</f>
        <v>19</v>
      </c>
      <c r="D990">
        <f>IF(COUNTIF($E$3:E990,E990)=1,D989+1,D989)</f>
        <v>631</v>
      </c>
      <c r="E990" t="str">
        <f t="shared" si="112"/>
        <v>EB19</v>
      </c>
      <c r="F990">
        <f>IF(COUNTIF($G$3:G990,G990)=1,F989+1,F989)</f>
        <v>97</v>
      </c>
      <c r="G990" t="str">
        <f t="shared" si="113"/>
        <v>E19</v>
      </c>
      <c r="I990" s="4" t="s">
        <v>223</v>
      </c>
      <c r="J990" s="4" t="s">
        <v>39</v>
      </c>
      <c r="K990" s="4" t="s">
        <v>15</v>
      </c>
      <c r="L990" s="4" t="s">
        <v>17</v>
      </c>
      <c r="M990" s="4" t="s">
        <v>192</v>
      </c>
      <c r="N990" s="5">
        <v>85</v>
      </c>
    </row>
    <row r="991" spans="1:14" x14ac:dyDescent="0.35">
      <c r="A991">
        <f>IF(COUNTIF($L$3:L991,L991)=1,A990+1,A990)</f>
        <v>42</v>
      </c>
      <c r="B991">
        <f>IF(COUNTIF($K$3:K991,K991)=1,B990+1,B990)</f>
        <v>7</v>
      </c>
      <c r="C991">
        <f>IF(COUNTIF($J$3:J991,J991)=1,C990+1,C990)</f>
        <v>19</v>
      </c>
      <c r="D991">
        <f>IF(COUNTIF($E$3:E991,E991)=1,D990+1,D990)</f>
        <v>631</v>
      </c>
      <c r="E991" t="str">
        <f t="shared" si="112"/>
        <v>EB19</v>
      </c>
      <c r="F991">
        <f>IF(COUNTIF($G$3:G991,G991)=1,F990+1,F990)</f>
        <v>97</v>
      </c>
      <c r="G991" t="str">
        <f t="shared" si="113"/>
        <v>E19</v>
      </c>
      <c r="I991" s="2" t="s">
        <v>223</v>
      </c>
      <c r="J991" s="2" t="s">
        <v>39</v>
      </c>
      <c r="K991" s="2" t="s">
        <v>15</v>
      </c>
      <c r="L991" s="2" t="s">
        <v>17</v>
      </c>
      <c r="M991" s="2" t="s">
        <v>193</v>
      </c>
      <c r="N991" s="3">
        <v>200</v>
      </c>
    </row>
    <row r="992" spans="1:14" x14ac:dyDescent="0.35">
      <c r="A992">
        <f>IF(COUNTIF($L$3:L992,L992)=1,A991+1,A991)</f>
        <v>42</v>
      </c>
      <c r="B992">
        <f>IF(COUNTIF($K$3:K992,K992)=1,B991+1,B991)</f>
        <v>7</v>
      </c>
      <c r="C992">
        <f>IF(COUNTIF($J$3:J992,J992)=1,C991+1,C991)</f>
        <v>19</v>
      </c>
      <c r="D992">
        <f>IF(COUNTIF($E$3:E992,E992)=1,D991+1,D991)</f>
        <v>631</v>
      </c>
      <c r="E992" t="str">
        <f t="shared" si="112"/>
        <v>EB19</v>
      </c>
      <c r="F992">
        <f>IF(COUNTIF($G$3:G992,G992)=1,F991+1,F991)</f>
        <v>97</v>
      </c>
      <c r="G992" t="str">
        <f t="shared" si="113"/>
        <v>E19</v>
      </c>
      <c r="I992" s="4" t="s">
        <v>223</v>
      </c>
      <c r="J992" s="4" t="s">
        <v>39</v>
      </c>
      <c r="K992" s="4" t="s">
        <v>15</v>
      </c>
      <c r="L992" s="4" t="s">
        <v>17</v>
      </c>
      <c r="M992" s="4" t="s">
        <v>195</v>
      </c>
      <c r="N992" s="5">
        <v>35</v>
      </c>
    </row>
    <row r="993" spans="1:14" x14ac:dyDescent="0.35">
      <c r="A993">
        <f>IF(COUNTIF($L$3:L993,L993)=1,A992+1,A992)</f>
        <v>42</v>
      </c>
      <c r="B993">
        <f>IF(COUNTIF($K$3:K993,K993)=1,B992+1,B992)</f>
        <v>7</v>
      </c>
      <c r="C993">
        <f>IF(COUNTIF($J$3:J993,J993)=1,C992+1,C992)</f>
        <v>19</v>
      </c>
      <c r="D993">
        <f>IF(COUNTIF($E$3:E993,E993)=1,D992+1,D992)</f>
        <v>632</v>
      </c>
      <c r="E993" t="str">
        <f t="shared" si="112"/>
        <v>EC19</v>
      </c>
      <c r="F993">
        <f>IF(COUNTIF($G$3:G993,G993)=1,F992+1,F992)</f>
        <v>97</v>
      </c>
      <c r="G993" t="str">
        <f t="shared" si="113"/>
        <v>E19</v>
      </c>
      <c r="I993" s="2" t="s">
        <v>223</v>
      </c>
      <c r="J993" s="2" t="s">
        <v>39</v>
      </c>
      <c r="K993" s="2" t="s">
        <v>15</v>
      </c>
      <c r="L993" s="2" t="s">
        <v>160</v>
      </c>
      <c r="M993" s="2" t="s">
        <v>8</v>
      </c>
      <c r="N993" s="3">
        <v>19</v>
      </c>
    </row>
    <row r="994" spans="1:14" x14ac:dyDescent="0.35">
      <c r="A994">
        <f>IF(COUNTIF($L$3:L994,L994)=1,A993+1,A993)</f>
        <v>42</v>
      </c>
      <c r="B994">
        <f>IF(COUNTIF($K$3:K994,K994)=1,B993+1,B993)</f>
        <v>7</v>
      </c>
      <c r="C994">
        <f>IF(COUNTIF($J$3:J994,J994)=1,C993+1,C993)</f>
        <v>19</v>
      </c>
      <c r="D994">
        <f>IF(COUNTIF($E$3:E994,E994)=1,D993+1,D993)</f>
        <v>633</v>
      </c>
      <c r="E994" t="str">
        <f t="shared" si="112"/>
        <v>ED19</v>
      </c>
      <c r="F994">
        <f>IF(COUNTIF($G$3:G994,G994)=1,F993+1,F993)</f>
        <v>97</v>
      </c>
      <c r="G994" t="str">
        <f t="shared" si="113"/>
        <v>E19</v>
      </c>
      <c r="I994" s="4" t="s">
        <v>223</v>
      </c>
      <c r="J994" s="4" t="s">
        <v>39</v>
      </c>
      <c r="K994" s="4" t="s">
        <v>15</v>
      </c>
      <c r="L994" s="4" t="s">
        <v>161</v>
      </c>
      <c r="M994" s="4" t="s">
        <v>8</v>
      </c>
      <c r="N994" s="5">
        <v>2500</v>
      </c>
    </row>
    <row r="995" spans="1:14" x14ac:dyDescent="0.35">
      <c r="A995">
        <f>IF(COUNTIF($L$3:L995,L995)=1,A994+1,A994)</f>
        <v>42</v>
      </c>
      <c r="B995">
        <f>IF(COUNTIF($K$3:K995,K995)=1,B994+1,B994)</f>
        <v>7</v>
      </c>
      <c r="C995">
        <f>IF(COUNTIF($J$3:J995,J995)=1,C994+1,C994)</f>
        <v>19</v>
      </c>
      <c r="D995">
        <f>IF(COUNTIF($E$3:E995,E995)=1,D994+1,D994)</f>
        <v>634</v>
      </c>
      <c r="E995" t="str">
        <f t="shared" si="112"/>
        <v>EE19</v>
      </c>
      <c r="F995">
        <f>IF(COUNTIF($G$3:G995,G995)=1,F994+1,F994)</f>
        <v>97</v>
      </c>
      <c r="G995" t="str">
        <f t="shared" si="113"/>
        <v>E19</v>
      </c>
      <c r="I995" s="2" t="s">
        <v>223</v>
      </c>
      <c r="J995" s="2" t="s">
        <v>39</v>
      </c>
      <c r="K995" s="2" t="s">
        <v>15</v>
      </c>
      <c r="L995" s="2" t="s">
        <v>163</v>
      </c>
      <c r="M995" s="2" t="s">
        <v>8</v>
      </c>
      <c r="N995" s="3">
        <v>300</v>
      </c>
    </row>
    <row r="996" spans="1:14" x14ac:dyDescent="0.35">
      <c r="A996">
        <f>IF(COUNTIF($L$3:L996,L996)=1,A995+1,A995)</f>
        <v>42</v>
      </c>
      <c r="B996">
        <f>IF(COUNTIF($K$3:K996,K996)=1,B995+1,B995)</f>
        <v>7</v>
      </c>
      <c r="C996">
        <f>IF(COUNTIF($J$3:J996,J996)=1,C995+1,C995)</f>
        <v>19</v>
      </c>
      <c r="D996">
        <f>IF(COUNTIF($E$3:E996,E996)=1,D995+1,D995)</f>
        <v>635</v>
      </c>
      <c r="E996" t="str">
        <f t="shared" si="112"/>
        <v>EF19</v>
      </c>
      <c r="F996">
        <f>IF(COUNTIF($G$3:G996,G996)=1,F995+1,F995)</f>
        <v>97</v>
      </c>
      <c r="G996" t="str">
        <f t="shared" si="113"/>
        <v>E19</v>
      </c>
      <c r="I996" s="4" t="s">
        <v>223</v>
      </c>
      <c r="J996" s="4" t="s">
        <v>39</v>
      </c>
      <c r="K996" s="4" t="s">
        <v>15</v>
      </c>
      <c r="L996" s="4" t="s">
        <v>18</v>
      </c>
      <c r="M996" s="4" t="s">
        <v>8</v>
      </c>
      <c r="N996" s="5">
        <v>200</v>
      </c>
    </row>
    <row r="997" spans="1:14" x14ac:dyDescent="0.35">
      <c r="A997">
        <f>IF(COUNTIF($L$3:L997,L997)=1,A996+1,A996)</f>
        <v>42</v>
      </c>
      <c r="B997">
        <f>IF(COUNTIF($K$3:K997,K997)=1,B996+1,B996)</f>
        <v>7</v>
      </c>
      <c r="C997">
        <f>IF(COUNTIF($J$3:J997,J997)=1,C996+1,C996)</f>
        <v>19</v>
      </c>
      <c r="D997">
        <f>IF(COUNTIF($E$3:E997,E997)=1,D996+1,D996)</f>
        <v>636</v>
      </c>
      <c r="E997" t="str">
        <f t="shared" si="112"/>
        <v>EG19</v>
      </c>
      <c r="F997">
        <f>IF(COUNTIF($G$3:G997,G997)=1,F996+1,F996)</f>
        <v>97</v>
      </c>
      <c r="G997" t="str">
        <f t="shared" si="113"/>
        <v>E19</v>
      </c>
      <c r="I997" s="2" t="s">
        <v>223</v>
      </c>
      <c r="J997" s="2" t="s">
        <v>39</v>
      </c>
      <c r="K997" s="2" t="s">
        <v>15</v>
      </c>
      <c r="L997" s="2" t="s">
        <v>19</v>
      </c>
      <c r="M997" s="2" t="s">
        <v>8</v>
      </c>
      <c r="N997" s="3">
        <v>1200</v>
      </c>
    </row>
    <row r="998" spans="1:14" x14ac:dyDescent="0.35">
      <c r="A998">
        <f>IF(COUNTIF($L$3:L998,L998)=1,A997+1,A997)</f>
        <v>42</v>
      </c>
      <c r="B998">
        <f>IF(COUNTIF($K$3:K998,K998)=1,B997+1,B997)</f>
        <v>7</v>
      </c>
      <c r="C998">
        <f>IF(COUNTIF($J$3:J998,J998)=1,C997+1,C997)</f>
        <v>19</v>
      </c>
      <c r="D998">
        <f>IF(COUNTIF($E$3:E998,E998)=1,D997+1,D997)</f>
        <v>637</v>
      </c>
      <c r="E998" t="str">
        <f t="shared" si="112"/>
        <v>EH19</v>
      </c>
      <c r="F998">
        <f>IF(COUNTIF($G$3:G998,G998)=1,F997+1,F997)</f>
        <v>97</v>
      </c>
      <c r="G998" t="str">
        <f t="shared" si="113"/>
        <v>E19</v>
      </c>
      <c r="I998" s="21" t="s">
        <v>223</v>
      </c>
      <c r="J998" s="21" t="s">
        <v>39</v>
      </c>
      <c r="K998" s="21" t="s">
        <v>15</v>
      </c>
      <c r="L998" s="21" t="s">
        <v>20</v>
      </c>
      <c r="M998" s="21" t="s">
        <v>8</v>
      </c>
      <c r="N998" s="21">
        <v>145</v>
      </c>
    </row>
    <row r="999" spans="1:14" x14ac:dyDescent="0.35">
      <c r="A999">
        <f>IF(COUNTIF($L$3:L999,L999)=1,A998+1,A998)</f>
        <v>42</v>
      </c>
      <c r="B999">
        <f>IF(COUNTIF($K$3:K999,K999)=1,B998+1,B998)</f>
        <v>7</v>
      </c>
      <c r="C999">
        <f>IF(COUNTIF($J$3:J999,J999)=1,C998+1,C998)</f>
        <v>19</v>
      </c>
      <c r="D999">
        <f>IF(COUNTIF($E$3:E999,E999)=1,D998+1,D998)</f>
        <v>637</v>
      </c>
      <c r="E999" t="str">
        <f t="shared" si="112"/>
        <v>EH19</v>
      </c>
      <c r="F999">
        <f>IF(COUNTIF($G$3:G999,G999)=1,F998+1,F998)</f>
        <v>97</v>
      </c>
      <c r="G999" t="str">
        <f t="shared" si="113"/>
        <v>E19</v>
      </c>
      <c r="I999" t="s">
        <v>223</v>
      </c>
      <c r="J999" t="s">
        <v>39</v>
      </c>
      <c r="K999" t="s">
        <v>15</v>
      </c>
      <c r="L999" t="s">
        <v>20</v>
      </c>
      <c r="M999" t="s">
        <v>199</v>
      </c>
      <c r="N999">
        <v>165</v>
      </c>
    </row>
    <row r="1000" spans="1:14" x14ac:dyDescent="0.35">
      <c r="A1000">
        <f>IF(COUNTIF($L$3:L1000,L1000)=1,A999+1,A999)</f>
        <v>42</v>
      </c>
      <c r="B1000">
        <f>IF(COUNTIF($K$3:K1000,K1000)=1,B999+1,B999)</f>
        <v>7</v>
      </c>
      <c r="C1000">
        <f>IF(COUNTIF($J$3:J1000,J1000)=1,C999+1,C999)</f>
        <v>19</v>
      </c>
      <c r="D1000">
        <f>IF(COUNTIF($E$3:E1000,E1000)=1,D999+1,D999)</f>
        <v>638</v>
      </c>
      <c r="E1000" t="str">
        <f t="shared" si="112"/>
        <v>EK19</v>
      </c>
      <c r="F1000">
        <f>IF(COUNTIF($G$3:G1000,G1000)=1,F999+1,F999)</f>
        <v>97</v>
      </c>
      <c r="G1000" t="str">
        <f t="shared" si="113"/>
        <v>E19</v>
      </c>
      <c r="I1000" t="s">
        <v>223</v>
      </c>
      <c r="J1000" t="s">
        <v>39</v>
      </c>
      <c r="K1000" t="s">
        <v>15</v>
      </c>
      <c r="L1000" t="s">
        <v>21</v>
      </c>
      <c r="M1000" t="s">
        <v>200</v>
      </c>
      <c r="N1000">
        <v>128</v>
      </c>
    </row>
    <row r="1001" spans="1:14" x14ac:dyDescent="0.35">
      <c r="A1001">
        <f>IF(COUNTIF($L$3:L1001,L1001)=1,A1000+1,A1000)</f>
        <v>42</v>
      </c>
      <c r="B1001">
        <f>IF(COUNTIF($K$3:K1001,K1001)=1,B1000+1,B1000)</f>
        <v>7</v>
      </c>
      <c r="C1001">
        <f>IF(COUNTIF($J$3:J1001,J1001)=1,C1000+1,C1000)</f>
        <v>19</v>
      </c>
      <c r="D1001">
        <f>IF(COUNTIF($E$3:E1001,E1001)=1,D1000+1,D1000)</f>
        <v>638</v>
      </c>
      <c r="E1001" t="str">
        <f t="shared" si="112"/>
        <v>EK19</v>
      </c>
      <c r="F1001">
        <f>IF(COUNTIF($G$3:G1001,G1001)=1,F1000+1,F1000)</f>
        <v>97</v>
      </c>
      <c r="G1001" t="str">
        <f t="shared" si="113"/>
        <v>E19</v>
      </c>
      <c r="I1001" t="s">
        <v>223</v>
      </c>
      <c r="J1001" t="s">
        <v>39</v>
      </c>
      <c r="K1001" t="s">
        <v>15</v>
      </c>
      <c r="L1001" t="s">
        <v>21</v>
      </c>
      <c r="M1001" t="s">
        <v>201</v>
      </c>
      <c r="N1001">
        <v>5806</v>
      </c>
    </row>
    <row r="1002" spans="1:14" x14ac:dyDescent="0.35">
      <c r="A1002">
        <f>IF(COUNTIF($L$3:L1002,L1002)=1,A1001+1,A1001)</f>
        <v>42</v>
      </c>
      <c r="B1002">
        <f>IF(COUNTIF($K$3:K1002,K1002)=1,B1001+1,B1001)</f>
        <v>7</v>
      </c>
      <c r="C1002">
        <f>IF(COUNTIF($J$3:J1002,J1002)=1,C1001+1,C1001)</f>
        <v>19</v>
      </c>
      <c r="D1002">
        <f>IF(COUNTIF($E$3:E1002,E1002)=1,D1001+1,D1001)</f>
        <v>638</v>
      </c>
      <c r="E1002" t="str">
        <f t="shared" si="112"/>
        <v>EK19</v>
      </c>
      <c r="F1002">
        <f>IF(COUNTIF($G$3:G1002,G1002)=1,F1001+1,F1001)</f>
        <v>97</v>
      </c>
      <c r="G1002" t="str">
        <f t="shared" si="113"/>
        <v>E19</v>
      </c>
      <c r="I1002" t="s">
        <v>223</v>
      </c>
      <c r="J1002" t="s">
        <v>39</v>
      </c>
      <c r="K1002" t="s">
        <v>15</v>
      </c>
      <c r="L1002" t="s">
        <v>21</v>
      </c>
      <c r="M1002" t="s">
        <v>203</v>
      </c>
      <c r="N1002">
        <v>66</v>
      </c>
    </row>
    <row r="1003" spans="1:14" x14ac:dyDescent="0.35">
      <c r="A1003">
        <f>IF(COUNTIF($L$3:L1003,L1003)=1,A1002+1,A1002)</f>
        <v>42</v>
      </c>
      <c r="B1003">
        <f>IF(COUNTIF($K$3:K1003,K1003)=1,B1002+1,B1002)</f>
        <v>7</v>
      </c>
      <c r="C1003">
        <f>IF(COUNTIF($J$3:J1003,J1003)=1,C1002+1,C1002)</f>
        <v>19</v>
      </c>
      <c r="D1003">
        <f>IF(COUNTIF($E$3:E1003,E1003)=1,D1002+1,D1002)</f>
        <v>638</v>
      </c>
      <c r="E1003" t="str">
        <f t="shared" si="112"/>
        <v>EK19</v>
      </c>
      <c r="F1003">
        <f>IF(COUNTIF($G$3:G1003,G1003)=1,F1002+1,F1002)</f>
        <v>97</v>
      </c>
      <c r="G1003" t="str">
        <f t="shared" si="113"/>
        <v>E19</v>
      </c>
      <c r="I1003" t="s">
        <v>223</v>
      </c>
      <c r="J1003" t="s">
        <v>39</v>
      </c>
      <c r="K1003" t="s">
        <v>15</v>
      </c>
      <c r="L1003" t="s">
        <v>21</v>
      </c>
      <c r="M1003" t="s">
        <v>204</v>
      </c>
      <c r="N1003">
        <v>118</v>
      </c>
    </row>
    <row r="1004" spans="1:14" x14ac:dyDescent="0.35">
      <c r="A1004">
        <f>IF(COUNTIF($L$3:L1004,L1004)=1,A1003+1,A1003)</f>
        <v>42</v>
      </c>
      <c r="B1004">
        <f>IF(COUNTIF($K$3:K1004,K1004)=1,B1003+1,B1003)</f>
        <v>7</v>
      </c>
      <c r="C1004">
        <f>IF(COUNTIF($J$3:J1004,J1004)=1,C1003+1,C1003)</f>
        <v>19</v>
      </c>
      <c r="D1004">
        <f>IF(COUNTIF($E$3:E1004,E1004)=1,D1003+1,D1003)</f>
        <v>639</v>
      </c>
      <c r="E1004" t="str">
        <f t="shared" si="112"/>
        <v>EL19</v>
      </c>
      <c r="F1004">
        <f>IF(COUNTIF($G$3:G1004,G1004)=1,F1003+1,F1003)</f>
        <v>97</v>
      </c>
      <c r="G1004" t="str">
        <f t="shared" si="113"/>
        <v>E19</v>
      </c>
      <c r="I1004" t="s">
        <v>223</v>
      </c>
      <c r="J1004" t="s">
        <v>39</v>
      </c>
      <c r="K1004" t="s">
        <v>15</v>
      </c>
      <c r="L1004" t="s">
        <v>22</v>
      </c>
      <c r="M1004" t="s">
        <v>8</v>
      </c>
      <c r="N1004">
        <v>253</v>
      </c>
    </row>
    <row r="1005" spans="1:14" x14ac:dyDescent="0.35">
      <c r="A1005">
        <f>IF(COUNTIF($L$3:L1005,L1005)=1,A1004+1,A1004)</f>
        <v>42</v>
      </c>
      <c r="B1005">
        <f>IF(COUNTIF($K$3:K1005,K1005)=1,B1004+1,B1004)</f>
        <v>7</v>
      </c>
      <c r="C1005">
        <f>IF(COUNTIF($J$3:J1005,J1005)=1,C1004+1,C1004)</f>
        <v>19</v>
      </c>
      <c r="D1005">
        <f>IF(COUNTIF($E$3:E1005,E1005)=1,D1004+1,D1004)</f>
        <v>639</v>
      </c>
      <c r="E1005" t="str">
        <f t="shared" si="112"/>
        <v>EL19</v>
      </c>
      <c r="F1005">
        <f>IF(COUNTIF($G$3:G1005,G1005)=1,F1004+1,F1004)</f>
        <v>97</v>
      </c>
      <c r="G1005" t="str">
        <f t="shared" si="113"/>
        <v>E19</v>
      </c>
      <c r="I1005" t="s">
        <v>223</v>
      </c>
      <c r="J1005" t="s">
        <v>39</v>
      </c>
      <c r="K1005" t="s">
        <v>15</v>
      </c>
      <c r="L1005" t="s">
        <v>22</v>
      </c>
      <c r="M1005" t="s">
        <v>205</v>
      </c>
      <c r="N1005">
        <v>70</v>
      </c>
    </row>
    <row r="1006" spans="1:14" x14ac:dyDescent="0.35">
      <c r="A1006">
        <f>IF(COUNTIF($L$3:L1006,L1006)=1,A1005+1,A1005)</f>
        <v>42</v>
      </c>
      <c r="B1006">
        <f>IF(COUNTIF($K$3:K1006,K1006)=1,B1005+1,B1005)</f>
        <v>7</v>
      </c>
      <c r="C1006">
        <f>IF(COUNTIF($J$3:J1006,J1006)=1,C1005+1,C1005)</f>
        <v>19</v>
      </c>
      <c r="D1006">
        <f>IF(COUNTIF($E$3:E1006,E1006)=1,D1005+1,D1005)</f>
        <v>639</v>
      </c>
      <c r="E1006" t="str">
        <f t="shared" si="112"/>
        <v>EL19</v>
      </c>
      <c r="F1006">
        <f>IF(COUNTIF($G$3:G1006,G1006)=1,F1005+1,F1005)</f>
        <v>97</v>
      </c>
      <c r="G1006" t="str">
        <f t="shared" si="113"/>
        <v>E19</v>
      </c>
      <c r="I1006" t="s">
        <v>223</v>
      </c>
      <c r="J1006" t="s">
        <v>39</v>
      </c>
      <c r="K1006" t="s">
        <v>15</v>
      </c>
      <c r="L1006" t="s">
        <v>22</v>
      </c>
      <c r="M1006" t="s">
        <v>206</v>
      </c>
      <c r="N1006">
        <v>85</v>
      </c>
    </row>
    <row r="1007" spans="1:14" x14ac:dyDescent="0.35">
      <c r="A1007">
        <f>IF(COUNTIF($L$3:L1007,L1007)=1,A1006+1,A1006)</f>
        <v>42</v>
      </c>
      <c r="B1007">
        <f>IF(COUNTIF($K$3:K1007,K1007)=1,B1006+1,B1006)</f>
        <v>7</v>
      </c>
      <c r="C1007">
        <f>IF(COUNTIF($J$3:J1007,J1007)=1,C1006+1,C1006)</f>
        <v>19</v>
      </c>
      <c r="D1007">
        <f>IF(COUNTIF($E$3:E1007,E1007)=1,D1006+1,D1006)</f>
        <v>639</v>
      </c>
      <c r="E1007" t="str">
        <f t="shared" si="112"/>
        <v>EL19</v>
      </c>
      <c r="F1007">
        <f>IF(COUNTIF($G$3:G1007,G1007)=1,F1006+1,F1006)</f>
        <v>97</v>
      </c>
      <c r="G1007" t="str">
        <f t="shared" si="113"/>
        <v>E19</v>
      </c>
      <c r="I1007" t="s">
        <v>223</v>
      </c>
      <c r="J1007" t="s">
        <v>39</v>
      </c>
      <c r="K1007" t="s">
        <v>15</v>
      </c>
      <c r="L1007" t="s">
        <v>22</v>
      </c>
      <c r="M1007" t="s">
        <v>207</v>
      </c>
      <c r="N1007">
        <v>1266</v>
      </c>
    </row>
    <row r="1008" spans="1:14" x14ac:dyDescent="0.35">
      <c r="A1008">
        <f>IF(COUNTIF($L$3:L1008,L1008)=1,A1007+1,A1007)</f>
        <v>42</v>
      </c>
      <c r="B1008">
        <f>IF(COUNTIF($K$3:K1008,K1008)=1,B1007+1,B1007)</f>
        <v>7</v>
      </c>
      <c r="C1008">
        <f>IF(COUNTIF($J$3:J1008,J1008)=1,C1007+1,C1007)</f>
        <v>19</v>
      </c>
      <c r="D1008">
        <f>IF(COUNTIF($E$3:E1008,E1008)=1,D1007+1,D1007)</f>
        <v>639</v>
      </c>
      <c r="E1008" t="str">
        <f t="shared" si="112"/>
        <v>EL19</v>
      </c>
      <c r="F1008">
        <f>IF(COUNTIF($G$3:G1008,G1008)=1,F1007+1,F1007)</f>
        <v>97</v>
      </c>
      <c r="G1008" t="str">
        <f t="shared" si="113"/>
        <v>E19</v>
      </c>
      <c r="I1008" t="s">
        <v>223</v>
      </c>
      <c r="J1008" t="s">
        <v>39</v>
      </c>
      <c r="K1008" t="s">
        <v>15</v>
      </c>
      <c r="L1008" t="s">
        <v>22</v>
      </c>
      <c r="M1008" t="s">
        <v>209</v>
      </c>
      <c r="N1008">
        <v>175</v>
      </c>
    </row>
    <row r="1009" spans="1:14" x14ac:dyDescent="0.35">
      <c r="A1009">
        <f>IF(COUNTIF($L$3:L1009,L1009)=1,A1008+1,A1008)</f>
        <v>42</v>
      </c>
      <c r="B1009">
        <f>IF(COUNTIF($K$3:K1009,K1009)=1,B1008+1,B1008)</f>
        <v>7</v>
      </c>
      <c r="C1009">
        <f>IF(COUNTIF($J$3:J1009,J1009)=1,C1008+1,C1008)</f>
        <v>19</v>
      </c>
      <c r="D1009">
        <f>IF(COUNTIF($E$3:E1009,E1009)=1,D1008+1,D1008)</f>
        <v>640</v>
      </c>
      <c r="E1009" t="str">
        <f t="shared" si="112"/>
        <v>EM19</v>
      </c>
      <c r="F1009">
        <f>IF(COUNTIF($G$3:G1009,G1009)=1,F1008+1,F1008)</f>
        <v>97</v>
      </c>
      <c r="G1009" t="str">
        <f t="shared" si="113"/>
        <v>E19</v>
      </c>
      <c r="I1009" t="s">
        <v>223</v>
      </c>
      <c r="J1009" t="s">
        <v>39</v>
      </c>
      <c r="K1009" t="s">
        <v>15</v>
      </c>
      <c r="L1009" t="s">
        <v>106</v>
      </c>
      <c r="M1009" t="s">
        <v>8</v>
      </c>
      <c r="N1009">
        <v>3203</v>
      </c>
    </row>
    <row r="1010" spans="1:14" x14ac:dyDescent="0.35">
      <c r="A1010">
        <f>IF(COUNTIF($L$3:L1010,L1010)=1,A1009+1,A1009)</f>
        <v>42</v>
      </c>
      <c r="B1010">
        <f>IF(COUNTIF($K$3:K1010,K1010)=1,B1009+1,B1009)</f>
        <v>7</v>
      </c>
      <c r="C1010">
        <f>IF(COUNTIF($J$3:J1010,J1010)=1,C1009+1,C1009)</f>
        <v>19</v>
      </c>
      <c r="D1010">
        <f>IF(COUNTIF($E$3:E1010,E1010)=1,D1009+1,D1009)</f>
        <v>641</v>
      </c>
      <c r="E1010" t="str">
        <f t="shared" si="112"/>
        <v>EN19</v>
      </c>
      <c r="F1010">
        <f>IF(COUNTIF($G$3:G1010,G1010)=1,F1009+1,F1009)</f>
        <v>97</v>
      </c>
      <c r="G1010" t="str">
        <f t="shared" si="113"/>
        <v>E19</v>
      </c>
      <c r="I1010" t="s">
        <v>223</v>
      </c>
      <c r="J1010" t="s">
        <v>39</v>
      </c>
      <c r="K1010" t="s">
        <v>15</v>
      </c>
      <c r="L1010" t="s">
        <v>23</v>
      </c>
      <c r="M1010" t="s">
        <v>8</v>
      </c>
      <c r="N1010">
        <v>1795</v>
      </c>
    </row>
    <row r="1011" spans="1:14" x14ac:dyDescent="0.35">
      <c r="A1011">
        <f>IF(COUNTIF($L$3:L1011,L1011)=1,A1010+1,A1010)</f>
        <v>42</v>
      </c>
      <c r="B1011">
        <f>IF(COUNTIF($K$3:K1011,K1011)=1,B1010+1,B1010)</f>
        <v>7</v>
      </c>
      <c r="C1011">
        <f>IF(COUNTIF($J$3:J1011,J1011)=1,C1010+1,C1010)</f>
        <v>19</v>
      </c>
      <c r="D1011">
        <f>IF(COUNTIF($E$3:E1011,E1011)=1,D1010+1,D1010)</f>
        <v>641</v>
      </c>
      <c r="E1011" t="str">
        <f t="shared" si="112"/>
        <v>EN19</v>
      </c>
      <c r="F1011">
        <f>IF(COUNTIF($G$3:G1011,G1011)=1,F1010+1,F1010)</f>
        <v>97</v>
      </c>
      <c r="G1011" t="str">
        <f t="shared" si="113"/>
        <v>E19</v>
      </c>
      <c r="I1011" t="s">
        <v>223</v>
      </c>
      <c r="J1011" t="s">
        <v>39</v>
      </c>
      <c r="K1011" t="s">
        <v>15</v>
      </c>
      <c r="L1011" t="s">
        <v>23</v>
      </c>
      <c r="M1011" t="s">
        <v>212</v>
      </c>
      <c r="N1011">
        <v>42</v>
      </c>
    </row>
    <row r="1012" spans="1:14" x14ac:dyDescent="0.35">
      <c r="A1012">
        <f>IF(COUNTIF($L$3:L1012,L1012)=1,A1011+1,A1011)</f>
        <v>42</v>
      </c>
      <c r="B1012">
        <f>IF(COUNTIF($K$3:K1012,K1012)=1,B1011+1,B1011)</f>
        <v>7</v>
      </c>
      <c r="C1012">
        <f>IF(COUNTIF($J$3:J1012,J1012)=1,C1011+1,C1011)</f>
        <v>19</v>
      </c>
      <c r="D1012">
        <f>IF(COUNTIF($E$3:E1012,E1012)=1,D1011+1,D1011)</f>
        <v>641</v>
      </c>
      <c r="E1012" t="str">
        <f t="shared" si="112"/>
        <v>EN19</v>
      </c>
      <c r="F1012">
        <f>IF(COUNTIF($G$3:G1012,G1012)=1,F1011+1,F1011)</f>
        <v>97</v>
      </c>
      <c r="G1012" t="str">
        <f t="shared" si="113"/>
        <v>E19</v>
      </c>
      <c r="I1012" t="s">
        <v>223</v>
      </c>
      <c r="J1012" t="s">
        <v>39</v>
      </c>
      <c r="K1012" t="s">
        <v>15</v>
      </c>
      <c r="L1012" t="s">
        <v>23</v>
      </c>
      <c r="M1012" t="s">
        <v>213</v>
      </c>
      <c r="N1012">
        <v>115</v>
      </c>
    </row>
    <row r="1013" spans="1:14" x14ac:dyDescent="0.35">
      <c r="A1013">
        <f>IF(COUNTIF($L$3:L1013,L1013)=1,A1012+1,A1012)</f>
        <v>42</v>
      </c>
      <c r="B1013">
        <f>IF(COUNTIF($K$3:K1013,K1013)=1,B1012+1,B1012)</f>
        <v>7</v>
      </c>
      <c r="C1013">
        <f>IF(COUNTIF($J$3:J1013,J1013)=1,C1012+1,C1012)</f>
        <v>19</v>
      </c>
      <c r="D1013">
        <f>IF(COUNTIF($E$3:E1013,E1013)=1,D1012+1,D1012)</f>
        <v>642</v>
      </c>
      <c r="E1013" t="str">
        <f t="shared" si="112"/>
        <v>EP19</v>
      </c>
      <c r="F1013">
        <f>IF(COUNTIF($G$3:G1013,G1013)=1,F1012+1,F1012)</f>
        <v>97</v>
      </c>
      <c r="G1013" t="str">
        <f t="shared" si="113"/>
        <v>E19</v>
      </c>
      <c r="I1013" t="s">
        <v>223</v>
      </c>
      <c r="J1013" t="s">
        <v>39</v>
      </c>
      <c r="K1013" t="s">
        <v>15</v>
      </c>
      <c r="L1013" t="s">
        <v>24</v>
      </c>
      <c r="M1013" t="s">
        <v>216</v>
      </c>
      <c r="N1013">
        <v>119</v>
      </c>
    </row>
    <row r="1014" spans="1:14" x14ac:dyDescent="0.35">
      <c r="A1014">
        <f>IF(COUNTIF($L$3:L1014,L1014)=1,A1013+1,A1013)</f>
        <v>42</v>
      </c>
      <c r="B1014">
        <f>IF(COUNTIF($K$3:K1014,K1014)=1,B1013+1,B1013)</f>
        <v>7</v>
      </c>
      <c r="C1014">
        <f>IF(COUNTIF($J$3:J1014,J1014)=1,C1013+1,C1013)</f>
        <v>19</v>
      </c>
      <c r="D1014">
        <f>IF(COUNTIF($E$3:E1014,E1014)=1,D1013+1,D1013)</f>
        <v>643</v>
      </c>
      <c r="E1014" t="str">
        <f t="shared" si="112"/>
        <v>ER19</v>
      </c>
      <c r="F1014">
        <f>IF(COUNTIF($G$3:G1014,G1014)=1,F1013+1,F1013)</f>
        <v>97</v>
      </c>
      <c r="G1014" t="str">
        <f t="shared" si="113"/>
        <v>E19</v>
      </c>
      <c r="I1014" t="s">
        <v>223</v>
      </c>
      <c r="J1014" t="s">
        <v>39</v>
      </c>
      <c r="K1014" t="s">
        <v>15</v>
      </c>
      <c r="L1014" t="s">
        <v>25</v>
      </c>
      <c r="M1014" t="s">
        <v>8</v>
      </c>
      <c r="N1014">
        <v>50</v>
      </c>
    </row>
    <row r="1015" spans="1:14" x14ac:dyDescent="0.35">
      <c r="A1015">
        <f>IF(COUNTIF($L$3:L1015,L1015)=1,A1014+1,A1014)</f>
        <v>42</v>
      </c>
      <c r="B1015">
        <f>IF(COUNTIF($K$3:K1015,K1015)=1,B1014+1,B1014)</f>
        <v>7</v>
      </c>
      <c r="C1015">
        <f>IF(COUNTIF($J$3:J1015,J1015)=1,C1014+1,C1014)</f>
        <v>19</v>
      </c>
      <c r="D1015">
        <f>IF(COUNTIF($E$3:E1015,E1015)=1,D1014+1,D1014)</f>
        <v>643</v>
      </c>
      <c r="E1015" t="str">
        <f t="shared" si="112"/>
        <v>ER19</v>
      </c>
      <c r="F1015">
        <f>IF(COUNTIF($G$3:G1015,G1015)=1,F1014+1,F1014)</f>
        <v>97</v>
      </c>
      <c r="G1015" t="str">
        <f t="shared" si="113"/>
        <v>E19</v>
      </c>
      <c r="I1015" t="s">
        <v>223</v>
      </c>
      <c r="J1015" t="s">
        <v>39</v>
      </c>
      <c r="K1015" t="s">
        <v>15</v>
      </c>
      <c r="L1015" t="s">
        <v>25</v>
      </c>
      <c r="M1015" t="s">
        <v>217</v>
      </c>
      <c r="N1015">
        <v>93</v>
      </c>
    </row>
    <row r="1016" spans="1:14" x14ac:dyDescent="0.35">
      <c r="A1016">
        <f>IF(COUNTIF($L$3:L1016,L1016)=1,A1015+1,A1015)</f>
        <v>42</v>
      </c>
      <c r="B1016">
        <f>IF(COUNTIF($K$3:K1016,K1016)=1,B1015+1,B1015)</f>
        <v>7</v>
      </c>
      <c r="C1016">
        <f>IF(COUNTIF($J$3:J1016,J1016)=1,C1015+1,C1015)</f>
        <v>19</v>
      </c>
      <c r="D1016">
        <f>IF(COUNTIF($E$3:E1016,E1016)=1,D1015+1,D1015)</f>
        <v>643</v>
      </c>
      <c r="E1016" t="str">
        <f t="shared" si="112"/>
        <v>ER19</v>
      </c>
      <c r="F1016">
        <f>IF(COUNTIF($G$3:G1016,G1016)=1,F1015+1,F1015)</f>
        <v>97</v>
      </c>
      <c r="G1016" t="str">
        <f t="shared" si="113"/>
        <v>E19</v>
      </c>
      <c r="I1016" t="s">
        <v>223</v>
      </c>
      <c r="J1016" t="s">
        <v>39</v>
      </c>
      <c r="K1016" t="s">
        <v>15</v>
      </c>
      <c r="L1016" t="s">
        <v>25</v>
      </c>
      <c r="M1016" t="s">
        <v>218</v>
      </c>
      <c r="N1016">
        <v>1250</v>
      </c>
    </row>
    <row r="1017" spans="1:14" x14ac:dyDescent="0.35">
      <c r="A1017">
        <f>IF(COUNTIF($L$3:L1017,L1017)=1,A1016+1,A1016)</f>
        <v>42</v>
      </c>
      <c r="B1017">
        <f>IF(COUNTIF($K$3:K1017,K1017)=1,B1016+1,B1016)</f>
        <v>7</v>
      </c>
      <c r="C1017">
        <f>IF(COUNTIF($J$3:J1017,J1017)=1,C1016+1,C1016)</f>
        <v>19</v>
      </c>
      <c r="D1017">
        <f>IF(COUNTIF($E$3:E1017,E1017)=1,D1016+1,D1016)</f>
        <v>643</v>
      </c>
      <c r="E1017" t="str">
        <f t="shared" si="112"/>
        <v>ER19</v>
      </c>
      <c r="F1017">
        <f>IF(COUNTIF($G$3:G1017,G1017)=1,F1016+1,F1016)</f>
        <v>97</v>
      </c>
      <c r="G1017" t="str">
        <f t="shared" si="113"/>
        <v>E19</v>
      </c>
      <c r="I1017" t="s">
        <v>223</v>
      </c>
      <c r="J1017" t="s">
        <v>39</v>
      </c>
      <c r="K1017" t="s">
        <v>15</v>
      </c>
      <c r="L1017" t="s">
        <v>25</v>
      </c>
      <c r="M1017" t="s">
        <v>219</v>
      </c>
      <c r="N1017">
        <v>150</v>
      </c>
    </row>
    <row r="1018" spans="1:14" x14ac:dyDescent="0.35">
      <c r="A1018">
        <f>IF(COUNTIF($L$3:L1018,L1018)=1,A1017+1,A1017)</f>
        <v>42</v>
      </c>
      <c r="B1018">
        <f>IF(COUNTIF($K$3:K1018,K1018)=1,B1017+1,B1017)</f>
        <v>7</v>
      </c>
      <c r="C1018">
        <f>IF(COUNTIF($J$3:J1018,J1018)=1,C1017+1,C1017)</f>
        <v>19</v>
      </c>
      <c r="D1018">
        <f>IF(COUNTIF($E$3:E1018,E1018)=1,D1017+1,D1017)</f>
        <v>643</v>
      </c>
      <c r="E1018" t="str">
        <f t="shared" si="112"/>
        <v>ER19</v>
      </c>
      <c r="F1018">
        <f>IF(COUNTIF($G$3:G1018,G1018)=1,F1017+1,F1017)</f>
        <v>97</v>
      </c>
      <c r="G1018" t="str">
        <f t="shared" si="113"/>
        <v>E19</v>
      </c>
      <c r="I1018" t="s">
        <v>223</v>
      </c>
      <c r="J1018" t="s">
        <v>39</v>
      </c>
      <c r="K1018" t="s">
        <v>15</v>
      </c>
      <c r="L1018" t="s">
        <v>25</v>
      </c>
      <c r="M1018" t="s">
        <v>220</v>
      </c>
      <c r="N1018">
        <v>1960</v>
      </c>
    </row>
    <row r="1019" spans="1:14" x14ac:dyDescent="0.35">
      <c r="A1019">
        <f>IF(COUNTIF($L$3:L1019,L1019)=1,A1018+1,A1018)</f>
        <v>42</v>
      </c>
      <c r="B1019">
        <f>IF(COUNTIF($K$3:K1019,K1019)=1,B1018+1,B1018)</f>
        <v>7</v>
      </c>
      <c r="C1019">
        <f>IF(COUNTIF($J$3:J1019,J1019)=1,C1018+1,C1018)</f>
        <v>19</v>
      </c>
      <c r="D1019">
        <f>IF(COUNTIF($E$3:E1019,E1019)=1,D1018+1,D1018)</f>
        <v>644</v>
      </c>
      <c r="E1019" t="str">
        <f t="shared" si="112"/>
        <v>ES19</v>
      </c>
      <c r="F1019">
        <f>IF(COUNTIF($G$3:G1019,G1019)=1,F1018+1,F1018)</f>
        <v>97</v>
      </c>
      <c r="G1019" t="str">
        <f t="shared" si="113"/>
        <v>E19</v>
      </c>
      <c r="I1019" t="s">
        <v>223</v>
      </c>
      <c r="J1019" t="s">
        <v>39</v>
      </c>
      <c r="K1019" t="s">
        <v>15</v>
      </c>
      <c r="L1019" t="s">
        <v>164</v>
      </c>
      <c r="M1019" t="s">
        <v>8</v>
      </c>
      <c r="N1019">
        <v>315</v>
      </c>
    </row>
    <row r="1020" spans="1:14" x14ac:dyDescent="0.35">
      <c r="A1020">
        <f>IF(COUNTIF($L$3:L1020,L1020)=1,A1019+1,A1019)</f>
        <v>42</v>
      </c>
      <c r="B1020">
        <f>IF(COUNTIF($K$3:K1020,K1020)=1,B1019+1,B1019)</f>
        <v>7</v>
      </c>
      <c r="C1020">
        <f>IF(COUNTIF($J$3:J1020,J1020)=1,C1019+1,C1019)</f>
        <v>19</v>
      </c>
      <c r="D1020">
        <f>IF(COUNTIF($E$3:E1020,E1020)=1,D1019+1,D1019)</f>
        <v>645</v>
      </c>
      <c r="E1020" t="str">
        <f t="shared" si="112"/>
        <v>EV19</v>
      </c>
      <c r="F1020">
        <f>IF(COUNTIF($G$3:G1020,G1020)=1,F1019+1,F1019)</f>
        <v>97</v>
      </c>
      <c r="G1020" t="str">
        <f t="shared" si="113"/>
        <v>E19</v>
      </c>
      <c r="I1020" t="s">
        <v>223</v>
      </c>
      <c r="J1020" t="s">
        <v>39</v>
      </c>
      <c r="K1020" t="s">
        <v>15</v>
      </c>
      <c r="L1020" t="s">
        <v>188</v>
      </c>
      <c r="M1020" t="s">
        <v>8</v>
      </c>
      <c r="N1020">
        <v>48</v>
      </c>
    </row>
    <row r="1021" spans="1:14" x14ac:dyDescent="0.35">
      <c r="A1021">
        <f>IF(COUNTIF($L$3:L1021,L1021)=1,A1020+1,A1020)</f>
        <v>42</v>
      </c>
      <c r="B1021">
        <f>IF(COUNTIF($K$3:K1021,K1021)=1,B1020+1,B1020)</f>
        <v>7</v>
      </c>
      <c r="C1021">
        <f>IF(COUNTIF($J$3:J1021,J1021)=1,C1020+1,C1020)</f>
        <v>19</v>
      </c>
      <c r="D1021">
        <f>IF(COUNTIF($E$3:E1021,E1021)=1,D1020+1,D1020)</f>
        <v>646</v>
      </c>
      <c r="E1021" t="str">
        <f t="shared" si="112"/>
        <v>EW19</v>
      </c>
      <c r="F1021">
        <f>IF(COUNTIF($G$3:G1021,G1021)=1,F1020+1,F1020)</f>
        <v>97</v>
      </c>
      <c r="G1021" t="str">
        <f t="shared" si="113"/>
        <v>E19</v>
      </c>
      <c r="I1021" t="s">
        <v>223</v>
      </c>
      <c r="J1021" t="s">
        <v>39</v>
      </c>
      <c r="K1021" t="s">
        <v>15</v>
      </c>
      <c r="L1021" t="s">
        <v>32</v>
      </c>
      <c r="M1021" t="s">
        <v>8</v>
      </c>
      <c r="N1021">
        <v>171</v>
      </c>
    </row>
    <row r="1022" spans="1:14" x14ac:dyDescent="0.35">
      <c r="A1022">
        <f>IF(COUNTIF($L$3:L1022,L1022)=1,A1021+1,A1021)</f>
        <v>42</v>
      </c>
      <c r="B1022">
        <f>IF(COUNTIF($K$3:K1022,K1022)=1,B1021+1,B1021)</f>
        <v>7</v>
      </c>
      <c r="C1022">
        <f>IF(COUNTIF($J$3:J1022,J1022)=1,C1021+1,C1021)</f>
        <v>19</v>
      </c>
      <c r="D1022">
        <f>IF(COUNTIF($E$3:E1022,E1022)=1,D1021+1,D1021)</f>
        <v>647</v>
      </c>
      <c r="E1022" t="str">
        <f t="shared" si="112"/>
        <v>EY19</v>
      </c>
      <c r="F1022">
        <f>IF(COUNTIF($G$3:G1022,G1022)=1,F1021+1,F1021)</f>
        <v>97</v>
      </c>
      <c r="G1022" t="str">
        <f t="shared" si="113"/>
        <v>E19</v>
      </c>
      <c r="I1022" t="s">
        <v>223</v>
      </c>
      <c r="J1022" t="s">
        <v>39</v>
      </c>
      <c r="K1022" t="s">
        <v>15</v>
      </c>
      <c r="L1022" t="s">
        <v>107</v>
      </c>
      <c r="M1022" t="s">
        <v>8</v>
      </c>
      <c r="N1022">
        <v>25</v>
      </c>
    </row>
    <row r="1023" spans="1:14" x14ac:dyDescent="0.35">
      <c r="A1023">
        <f>IF(COUNTIF($L$3:L1023,L1023)=1,A1022+1,A1022)</f>
        <v>42</v>
      </c>
      <c r="B1023">
        <f>IF(COUNTIF($K$3:K1023,K1023)=1,B1022+1,B1022)</f>
        <v>7</v>
      </c>
      <c r="C1023">
        <f>IF(COUNTIF($J$3:J1023,J1023)=1,C1022+1,C1022)</f>
        <v>19</v>
      </c>
      <c r="D1023">
        <f>IF(COUNTIF($E$3:E1023,E1023)=1,D1022+1,D1022)</f>
        <v>648</v>
      </c>
      <c r="E1023" t="str">
        <f t="shared" si="112"/>
        <v>EZ19</v>
      </c>
      <c r="F1023">
        <f>IF(COUNTIF($G$3:G1023,G1023)=1,F1022+1,F1022)</f>
        <v>97</v>
      </c>
      <c r="G1023" t="str">
        <f t="shared" si="113"/>
        <v>E19</v>
      </c>
      <c r="I1023" t="s">
        <v>223</v>
      </c>
      <c r="J1023" t="s">
        <v>39</v>
      </c>
      <c r="K1023" t="s">
        <v>15</v>
      </c>
      <c r="L1023" t="s">
        <v>108</v>
      </c>
      <c r="M1023" t="s">
        <v>8</v>
      </c>
      <c r="N1023">
        <v>175</v>
      </c>
    </row>
    <row r="1024" spans="1:14" x14ac:dyDescent="0.35">
      <c r="A1024">
        <f>IF(COUNTIF($L$3:L1024,L1024)=1,A1023+1,A1023)</f>
        <v>42</v>
      </c>
      <c r="B1024">
        <f>IF(COUNTIF($K$3:K1024,K1024)=1,B1023+1,B1023)</f>
        <v>7</v>
      </c>
      <c r="C1024">
        <f>IF(COUNTIF($J$3:J1024,J1024)=1,C1023+1,C1023)</f>
        <v>19</v>
      </c>
      <c r="D1024">
        <f>IF(COUNTIF($E$3:E1024,E1024)=1,D1023+1,D1023)</f>
        <v>649</v>
      </c>
      <c r="E1024" t="str">
        <f t="shared" si="112"/>
        <v>GA19</v>
      </c>
      <c r="F1024">
        <f>IF(COUNTIF($G$3:G1024,G1024)=1,F1023+1,F1023)</f>
        <v>98</v>
      </c>
      <c r="G1024" t="str">
        <f t="shared" si="113"/>
        <v>G19</v>
      </c>
      <c r="I1024" t="s">
        <v>223</v>
      </c>
      <c r="J1024" t="s">
        <v>39</v>
      </c>
      <c r="K1024" t="s">
        <v>26</v>
      </c>
      <c r="L1024" t="s">
        <v>27</v>
      </c>
      <c r="M1024" t="s">
        <v>8</v>
      </c>
      <c r="N1024">
        <v>850</v>
      </c>
    </row>
    <row r="1025" spans="1:14" x14ac:dyDescent="0.35">
      <c r="A1025">
        <f>IF(COUNTIF($L$3:L1025,L1025)=1,A1024+1,A1024)</f>
        <v>42</v>
      </c>
      <c r="B1025">
        <f>IF(COUNTIF($K$3:K1025,K1025)=1,B1024+1,B1024)</f>
        <v>7</v>
      </c>
      <c r="C1025">
        <f>IF(COUNTIF($J$3:J1025,J1025)=1,C1024+1,C1024)</f>
        <v>19</v>
      </c>
      <c r="D1025">
        <f>IF(COUNTIF($E$3:E1025,E1025)=1,D1024+1,D1024)</f>
        <v>650</v>
      </c>
      <c r="E1025" t="str">
        <f t="shared" si="112"/>
        <v>GB19</v>
      </c>
      <c r="F1025">
        <f>IF(COUNTIF($G$3:G1025,G1025)=1,F1024+1,F1024)</f>
        <v>98</v>
      </c>
      <c r="G1025" t="str">
        <f t="shared" si="113"/>
        <v>G19</v>
      </c>
      <c r="I1025" t="s">
        <v>223</v>
      </c>
      <c r="J1025" t="s">
        <v>39</v>
      </c>
      <c r="K1025" t="s">
        <v>26</v>
      </c>
      <c r="L1025" t="s">
        <v>165</v>
      </c>
      <c r="M1025" t="s">
        <v>8</v>
      </c>
      <c r="N1025">
        <v>150</v>
      </c>
    </row>
    <row r="1026" spans="1:14" x14ac:dyDescent="0.35">
      <c r="A1026">
        <f>IF(COUNTIF($L$3:L1026,L1026)=1,A1025+1,A1025)</f>
        <v>42</v>
      </c>
      <c r="B1026">
        <f>IF(COUNTIF($K$3:K1026,K1026)=1,B1025+1,B1025)</f>
        <v>7</v>
      </c>
      <c r="C1026">
        <f>IF(COUNTIF($J$3:J1026,J1026)=1,C1025+1,C1025)</f>
        <v>19</v>
      </c>
      <c r="D1026">
        <f>IF(COUNTIF($E$3:E1026,E1026)=1,D1025+1,D1025)</f>
        <v>651</v>
      </c>
      <c r="E1026" t="str">
        <f t="shared" si="112"/>
        <v>GC19</v>
      </c>
      <c r="F1026">
        <f>IF(COUNTIF($G$3:G1026,G1026)=1,F1025+1,F1025)</f>
        <v>98</v>
      </c>
      <c r="G1026" t="str">
        <f t="shared" si="113"/>
        <v>G19</v>
      </c>
      <c r="I1026" t="s">
        <v>223</v>
      </c>
      <c r="J1026" t="s">
        <v>39</v>
      </c>
      <c r="K1026" t="s">
        <v>26</v>
      </c>
      <c r="L1026" t="s">
        <v>28</v>
      </c>
      <c r="M1026" t="s">
        <v>8</v>
      </c>
      <c r="N1026">
        <v>925</v>
      </c>
    </row>
    <row r="1027" spans="1:14" x14ac:dyDescent="0.35">
      <c r="A1027">
        <f>IF(COUNTIF($L$3:L1027,L1027)=1,A1026+1,A1026)</f>
        <v>42</v>
      </c>
      <c r="B1027">
        <f>IF(COUNTIF($K$3:K1027,K1027)=1,B1026+1,B1026)</f>
        <v>7</v>
      </c>
      <c r="C1027">
        <f>IF(COUNTIF($J$3:J1027,J1027)=1,C1026+1,C1026)</f>
        <v>19</v>
      </c>
      <c r="D1027">
        <f>IF(COUNTIF($E$3:E1027,E1027)=1,D1026+1,D1026)</f>
        <v>652</v>
      </c>
      <c r="E1027" t="str">
        <f t="shared" si="112"/>
        <v>GD19</v>
      </c>
      <c r="F1027">
        <f>IF(COUNTIF($G$3:G1027,G1027)=1,F1026+1,F1026)</f>
        <v>98</v>
      </c>
      <c r="G1027" t="str">
        <f t="shared" si="113"/>
        <v>G19</v>
      </c>
      <c r="I1027" t="s">
        <v>223</v>
      </c>
      <c r="J1027" t="s">
        <v>39</v>
      </c>
      <c r="K1027" t="s">
        <v>26</v>
      </c>
      <c r="L1027" t="s">
        <v>29</v>
      </c>
      <c r="M1027" t="s">
        <v>8</v>
      </c>
      <c r="N1027">
        <v>225</v>
      </c>
    </row>
    <row r="1028" spans="1:14" x14ac:dyDescent="0.35">
      <c r="A1028">
        <f>IF(COUNTIF($L$3:L1028,L1028)=1,A1027+1,A1027)</f>
        <v>42</v>
      </c>
      <c r="B1028">
        <f>IF(COUNTIF($K$3:K1028,K1028)=1,B1027+1,B1027)</f>
        <v>7</v>
      </c>
      <c r="C1028">
        <f>IF(COUNTIF($J$3:J1028,J1028)=1,C1027+1,C1027)</f>
        <v>19</v>
      </c>
      <c r="D1028">
        <f>IF(COUNTIF($E$3:E1028,E1028)=1,D1027+1,D1027)</f>
        <v>653</v>
      </c>
      <c r="E1028" t="str">
        <f t="shared" si="112"/>
        <v>GF19</v>
      </c>
      <c r="F1028">
        <f>IF(COUNTIF($G$3:G1028,G1028)=1,F1027+1,F1027)</f>
        <v>98</v>
      </c>
      <c r="G1028" t="str">
        <f t="shared" si="113"/>
        <v>G19</v>
      </c>
      <c r="I1028" t="s">
        <v>223</v>
      </c>
      <c r="J1028" t="s">
        <v>39</v>
      </c>
      <c r="K1028" t="s">
        <v>26</v>
      </c>
      <c r="L1028" t="s">
        <v>167</v>
      </c>
      <c r="M1028" t="s">
        <v>8</v>
      </c>
      <c r="N1028">
        <v>550</v>
      </c>
    </row>
    <row r="1029" spans="1:14" x14ac:dyDescent="0.35">
      <c r="A1029">
        <f>IF(COUNTIF($L$3:L1029,L1029)=1,A1028+1,A1028)</f>
        <v>42</v>
      </c>
      <c r="B1029">
        <f>IF(COUNTIF($K$3:K1029,K1029)=1,B1028+1,B1028)</f>
        <v>7</v>
      </c>
      <c r="C1029">
        <f>IF(COUNTIF($J$3:J1029,J1029)=1,C1028+1,C1028)</f>
        <v>19</v>
      </c>
      <c r="D1029">
        <f>IF(COUNTIF($E$3:E1029,E1029)=1,D1028+1,D1028)</f>
        <v>654</v>
      </c>
      <c r="E1029" t="str">
        <f t="shared" si="112"/>
        <v>GG19</v>
      </c>
      <c r="F1029">
        <f>IF(COUNTIF($G$3:G1029,G1029)=1,F1028+1,F1028)</f>
        <v>98</v>
      </c>
      <c r="G1029" t="str">
        <f t="shared" si="113"/>
        <v>G19</v>
      </c>
      <c r="I1029" t="s">
        <v>223</v>
      </c>
      <c r="J1029" t="s">
        <v>39</v>
      </c>
      <c r="K1029" t="s">
        <v>26</v>
      </c>
      <c r="L1029" t="s">
        <v>169</v>
      </c>
      <c r="M1029" t="s">
        <v>8</v>
      </c>
      <c r="N1029">
        <v>300</v>
      </c>
    </row>
    <row r="1030" spans="1:14" x14ac:dyDescent="0.35">
      <c r="A1030">
        <f>IF(COUNTIF($L$3:L1030,L1030)=1,A1029+1,A1029)</f>
        <v>42</v>
      </c>
      <c r="B1030">
        <f>IF(COUNTIF($K$3:K1030,K1030)=1,B1029+1,B1029)</f>
        <v>7</v>
      </c>
      <c r="C1030">
        <f>IF(COUNTIF($J$3:J1030,J1030)=1,C1029+1,C1029)</f>
        <v>19</v>
      </c>
      <c r="D1030">
        <f>IF(COUNTIF($E$3:E1030,E1030)=1,D1029+1,D1029)</f>
        <v>655</v>
      </c>
      <c r="E1030" t="str">
        <f t="shared" si="112"/>
        <v>JA19</v>
      </c>
      <c r="F1030">
        <f>IF(COUNTIF($G$3:G1030,G1030)=1,F1029+1,F1029)</f>
        <v>99</v>
      </c>
      <c r="G1030" t="str">
        <f t="shared" si="113"/>
        <v>J19</v>
      </c>
      <c r="I1030" t="s">
        <v>223</v>
      </c>
      <c r="J1030" t="s">
        <v>39</v>
      </c>
      <c r="K1030" t="s">
        <v>30</v>
      </c>
      <c r="L1030" t="s">
        <v>171</v>
      </c>
      <c r="M1030" t="s">
        <v>8</v>
      </c>
      <c r="N1030">
        <v>1000</v>
      </c>
    </row>
    <row r="1031" spans="1:14" x14ac:dyDescent="0.35">
      <c r="A1031">
        <f>IF(COUNTIF($L$3:L1031,L1031)=1,A1030+1,A1030)</f>
        <v>42</v>
      </c>
      <c r="B1031">
        <f>IF(COUNTIF($K$3:K1031,K1031)=1,B1030+1,B1030)</f>
        <v>7</v>
      </c>
      <c r="C1031">
        <f>IF(COUNTIF($J$3:J1031,J1031)=1,C1030+1,C1030)</f>
        <v>20</v>
      </c>
      <c r="D1031">
        <f>IF(COUNTIF($E$3:E1031,E1031)=1,D1030+1,D1030)</f>
        <v>656</v>
      </c>
      <c r="E1031" t="str">
        <f t="shared" si="112"/>
        <v>AA20</v>
      </c>
      <c r="F1031">
        <f>IF(COUNTIF($G$3:G1031,G1031)=1,F1030+1,F1030)</f>
        <v>100</v>
      </c>
      <c r="G1031" t="str">
        <f t="shared" si="113"/>
        <v>A20</v>
      </c>
      <c r="I1031" t="s">
        <v>223</v>
      </c>
      <c r="J1031" t="s">
        <v>40</v>
      </c>
      <c r="K1031" t="s">
        <v>5</v>
      </c>
      <c r="L1031" t="s">
        <v>153</v>
      </c>
      <c r="M1031" t="s">
        <v>8</v>
      </c>
      <c r="N1031">
        <v>23815</v>
      </c>
    </row>
    <row r="1032" spans="1:14" x14ac:dyDescent="0.35">
      <c r="A1032">
        <f>IF(COUNTIF($L$3:L1032,L1032)=1,A1031+1,A1031)</f>
        <v>42</v>
      </c>
      <c r="B1032">
        <f>IF(COUNTIF($K$3:K1032,K1032)=1,B1031+1,B1031)</f>
        <v>7</v>
      </c>
      <c r="C1032">
        <f>IF(COUNTIF($J$3:J1032,J1032)=1,C1031+1,C1031)</f>
        <v>20</v>
      </c>
      <c r="D1032">
        <f>IF(COUNTIF($E$3:E1032,E1032)=1,D1031+1,D1031)</f>
        <v>657</v>
      </c>
      <c r="E1032" t="str">
        <f t="shared" si="112"/>
        <v>AC20</v>
      </c>
      <c r="F1032">
        <f>IF(COUNTIF($G$3:G1032,G1032)=1,F1031+1,F1031)</f>
        <v>100</v>
      </c>
      <c r="G1032" t="str">
        <f t="shared" si="113"/>
        <v>A20</v>
      </c>
      <c r="I1032" t="s">
        <v>223</v>
      </c>
      <c r="J1032" t="s">
        <v>40</v>
      </c>
      <c r="K1032" t="s">
        <v>5</v>
      </c>
      <c r="L1032" t="s">
        <v>7</v>
      </c>
      <c r="M1032" t="s">
        <v>8</v>
      </c>
      <c r="N1032">
        <v>24425</v>
      </c>
    </row>
    <row r="1033" spans="1:14" x14ac:dyDescent="0.35">
      <c r="A1033">
        <f>IF(COUNTIF($L$3:L1033,L1033)=1,A1032+1,A1032)</f>
        <v>42</v>
      </c>
      <c r="B1033">
        <f>IF(COUNTIF($K$3:K1033,K1033)=1,B1032+1,B1032)</f>
        <v>7</v>
      </c>
      <c r="C1033">
        <f>IF(COUNTIF($J$3:J1033,J1033)=1,C1032+1,C1032)</f>
        <v>20</v>
      </c>
      <c r="D1033">
        <f>IF(COUNTIF($E$3:E1033,E1033)=1,D1032+1,D1032)</f>
        <v>658</v>
      </c>
      <c r="E1033" t="str">
        <f t="shared" si="112"/>
        <v>AE20</v>
      </c>
      <c r="F1033">
        <f>IF(COUNTIF($G$3:G1033,G1033)=1,F1032+1,F1032)</f>
        <v>100</v>
      </c>
      <c r="G1033" t="str">
        <f t="shared" si="113"/>
        <v>A20</v>
      </c>
      <c r="I1033" t="s">
        <v>223</v>
      </c>
      <c r="J1033" t="s">
        <v>40</v>
      </c>
      <c r="K1033" t="s">
        <v>5</v>
      </c>
      <c r="L1033" t="s">
        <v>126</v>
      </c>
      <c r="M1033" t="s">
        <v>8</v>
      </c>
      <c r="N1033">
        <v>390</v>
      </c>
    </row>
    <row r="1034" spans="1:14" x14ac:dyDescent="0.35">
      <c r="A1034">
        <f>IF(COUNTIF($L$3:L1034,L1034)=1,A1033+1,A1033)</f>
        <v>42</v>
      </c>
      <c r="B1034">
        <f>IF(COUNTIF($K$3:K1034,K1034)=1,B1033+1,B1033)</f>
        <v>7</v>
      </c>
      <c r="C1034">
        <f>IF(COUNTIF($J$3:J1034,J1034)=1,C1033+1,C1033)</f>
        <v>20</v>
      </c>
      <c r="D1034">
        <f>IF(COUNTIF($E$3:E1034,E1034)=1,D1033+1,D1033)</f>
        <v>659</v>
      </c>
      <c r="E1034" t="str">
        <f t="shared" si="112"/>
        <v>BA20</v>
      </c>
      <c r="F1034">
        <f>IF(COUNTIF($G$3:G1034,G1034)=1,F1033+1,F1033)</f>
        <v>101</v>
      </c>
      <c r="G1034" t="str">
        <f t="shared" si="113"/>
        <v>B20</v>
      </c>
      <c r="I1034" t="s">
        <v>223</v>
      </c>
      <c r="J1034" t="s">
        <v>40</v>
      </c>
      <c r="K1034" t="s">
        <v>9</v>
      </c>
      <c r="L1034" t="s">
        <v>10</v>
      </c>
      <c r="M1034" t="s">
        <v>8</v>
      </c>
      <c r="N1034">
        <v>3017</v>
      </c>
    </row>
    <row r="1035" spans="1:14" x14ac:dyDescent="0.35">
      <c r="A1035">
        <f>IF(COUNTIF($L$3:L1035,L1035)=1,A1034+1,A1034)</f>
        <v>42</v>
      </c>
      <c r="B1035">
        <f>IF(COUNTIF($K$3:K1035,K1035)=1,B1034+1,B1034)</f>
        <v>7</v>
      </c>
      <c r="C1035">
        <f>IF(COUNTIF($J$3:J1035,J1035)=1,C1034+1,C1034)</f>
        <v>20</v>
      </c>
      <c r="D1035">
        <f>IF(COUNTIF($E$3:E1035,E1035)=1,D1034+1,D1034)</f>
        <v>660</v>
      </c>
      <c r="E1035" t="str">
        <f t="shared" si="112"/>
        <v>BB20</v>
      </c>
      <c r="F1035">
        <f>IF(COUNTIF($G$3:G1035,G1035)=1,F1034+1,F1034)</f>
        <v>101</v>
      </c>
      <c r="G1035" t="str">
        <f t="shared" si="113"/>
        <v>B20</v>
      </c>
      <c r="I1035" t="s">
        <v>223</v>
      </c>
      <c r="J1035" t="s">
        <v>40</v>
      </c>
      <c r="K1035" t="s">
        <v>9</v>
      </c>
      <c r="L1035" t="s">
        <v>11</v>
      </c>
      <c r="M1035" t="s">
        <v>8</v>
      </c>
      <c r="N1035">
        <v>5621</v>
      </c>
    </row>
    <row r="1036" spans="1:14" x14ac:dyDescent="0.35">
      <c r="A1036">
        <f>IF(COUNTIF($L$3:L1036,L1036)=1,A1035+1,A1035)</f>
        <v>42</v>
      </c>
      <c r="B1036">
        <f>IF(COUNTIF($K$3:K1036,K1036)=1,B1035+1,B1035)</f>
        <v>7</v>
      </c>
      <c r="C1036">
        <f>IF(COUNTIF($J$3:J1036,J1036)=1,C1035+1,C1035)</f>
        <v>20</v>
      </c>
      <c r="D1036">
        <f>IF(COUNTIF($E$3:E1036,E1036)=1,D1035+1,D1035)</f>
        <v>661</v>
      </c>
      <c r="E1036" t="str">
        <f t="shared" si="112"/>
        <v>BC20</v>
      </c>
      <c r="F1036">
        <f>IF(COUNTIF($G$3:G1036,G1036)=1,F1035+1,F1035)</f>
        <v>101</v>
      </c>
      <c r="G1036" t="str">
        <f t="shared" si="113"/>
        <v>B20</v>
      </c>
      <c r="I1036" t="s">
        <v>223</v>
      </c>
      <c r="J1036" t="s">
        <v>40</v>
      </c>
      <c r="K1036" t="s">
        <v>9</v>
      </c>
      <c r="L1036" t="s">
        <v>12</v>
      </c>
      <c r="M1036" t="s">
        <v>8</v>
      </c>
      <c r="N1036">
        <v>345</v>
      </c>
    </row>
    <row r="1037" spans="1:14" x14ac:dyDescent="0.35">
      <c r="A1037">
        <f>IF(COUNTIF($L$3:L1037,L1037)=1,A1036+1,A1036)</f>
        <v>42</v>
      </c>
      <c r="B1037">
        <f>IF(COUNTIF($K$3:K1037,K1037)=1,B1036+1,B1036)</f>
        <v>7</v>
      </c>
      <c r="C1037">
        <f>IF(COUNTIF($J$3:J1037,J1037)=1,C1036+1,C1036)</f>
        <v>20</v>
      </c>
      <c r="D1037">
        <f>IF(COUNTIF($E$3:E1037,E1037)=1,D1036+1,D1036)</f>
        <v>662</v>
      </c>
      <c r="E1037" t="str">
        <f t="shared" si="112"/>
        <v>BD20</v>
      </c>
      <c r="F1037">
        <f>IF(COUNTIF($G$3:G1037,G1037)=1,F1036+1,F1036)</f>
        <v>101</v>
      </c>
      <c r="G1037" t="str">
        <f t="shared" si="113"/>
        <v>B20</v>
      </c>
      <c r="I1037" t="s">
        <v>223</v>
      </c>
      <c r="J1037" t="s">
        <v>40</v>
      </c>
      <c r="K1037" t="s">
        <v>9</v>
      </c>
      <c r="L1037" t="s">
        <v>13</v>
      </c>
      <c r="M1037" t="s">
        <v>8</v>
      </c>
      <c r="N1037">
        <v>11484</v>
      </c>
    </row>
    <row r="1038" spans="1:14" x14ac:dyDescent="0.35">
      <c r="A1038">
        <f>IF(COUNTIF($L$3:L1038,L1038)=1,A1037+1,A1037)</f>
        <v>42</v>
      </c>
      <c r="B1038">
        <f>IF(COUNTIF($K$3:K1038,K1038)=1,B1037+1,B1037)</f>
        <v>7</v>
      </c>
      <c r="C1038">
        <f>IF(COUNTIF($J$3:J1038,J1038)=1,C1037+1,C1037)</f>
        <v>20</v>
      </c>
      <c r="D1038">
        <f>IF(COUNTIF($E$3:E1038,E1038)=1,D1037+1,D1037)</f>
        <v>663</v>
      </c>
      <c r="E1038" t="str">
        <f t="shared" si="112"/>
        <v>BH20</v>
      </c>
      <c r="F1038">
        <f>IF(COUNTIF($G$3:G1038,G1038)=1,F1037+1,F1037)</f>
        <v>101</v>
      </c>
      <c r="G1038" t="str">
        <f t="shared" si="113"/>
        <v>B20</v>
      </c>
      <c r="I1038" t="s">
        <v>223</v>
      </c>
      <c r="J1038" t="s">
        <v>40</v>
      </c>
      <c r="K1038" t="s">
        <v>9</v>
      </c>
      <c r="L1038" t="s">
        <v>14</v>
      </c>
      <c r="M1038" t="s">
        <v>8</v>
      </c>
      <c r="N1038">
        <v>706</v>
      </c>
    </row>
    <row r="1039" spans="1:14" x14ac:dyDescent="0.35">
      <c r="A1039">
        <f>IF(COUNTIF($L$3:L1039,L1039)=1,A1038+1,A1038)</f>
        <v>42</v>
      </c>
      <c r="B1039">
        <f>IF(COUNTIF($K$3:K1039,K1039)=1,B1038+1,B1038)</f>
        <v>7</v>
      </c>
      <c r="C1039">
        <f>IF(COUNTIF($J$3:J1039,J1039)=1,C1038+1,C1038)</f>
        <v>20</v>
      </c>
      <c r="D1039">
        <f>IF(COUNTIF($E$3:E1039,E1039)=1,D1038+1,D1038)</f>
        <v>664</v>
      </c>
      <c r="E1039" t="str">
        <f t="shared" si="112"/>
        <v>C 20</v>
      </c>
      <c r="F1039">
        <f>IF(COUNTIF($G$3:G1039,G1039)=1,F1038+1,F1038)</f>
        <v>102</v>
      </c>
      <c r="G1039" t="str">
        <f t="shared" si="113"/>
        <v>C20</v>
      </c>
      <c r="I1039" t="s">
        <v>223</v>
      </c>
      <c r="J1039" t="s">
        <v>40</v>
      </c>
      <c r="K1039" t="s">
        <v>52</v>
      </c>
      <c r="L1039" t="s">
        <v>190</v>
      </c>
      <c r="M1039" t="s">
        <v>8</v>
      </c>
      <c r="N1039">
        <v>1950</v>
      </c>
    </row>
    <row r="1040" spans="1:14" x14ac:dyDescent="0.35">
      <c r="A1040">
        <f>IF(COUNTIF($L$3:L1040,L1040)=1,A1039+1,A1039)</f>
        <v>42</v>
      </c>
      <c r="B1040">
        <f>IF(COUNTIF($K$3:K1040,K1040)=1,B1039+1,B1039)</f>
        <v>7</v>
      </c>
      <c r="C1040">
        <f>IF(COUNTIF($J$3:J1040,J1040)=1,C1039+1,C1039)</f>
        <v>20</v>
      </c>
      <c r="D1040">
        <f>IF(COUNTIF($E$3:E1040,E1040)=1,D1039+1,D1039)</f>
        <v>665</v>
      </c>
      <c r="E1040" t="str">
        <f t="shared" si="112"/>
        <v>EA20</v>
      </c>
      <c r="F1040">
        <f>IF(COUNTIF($G$3:G1040,G1040)=1,F1039+1,F1039)</f>
        <v>103</v>
      </c>
      <c r="G1040" t="str">
        <f t="shared" si="113"/>
        <v>E20</v>
      </c>
      <c r="I1040" t="s">
        <v>223</v>
      </c>
      <c r="J1040" t="s">
        <v>40</v>
      </c>
      <c r="K1040" t="s">
        <v>15</v>
      </c>
      <c r="L1040" t="s">
        <v>16</v>
      </c>
      <c r="M1040" t="s">
        <v>8</v>
      </c>
      <c r="N1040">
        <v>600</v>
      </c>
    </row>
    <row r="1041" spans="1:14" x14ac:dyDescent="0.35">
      <c r="A1041">
        <f>IF(COUNTIF($L$3:L1041,L1041)=1,A1040+1,A1040)</f>
        <v>42</v>
      </c>
      <c r="B1041">
        <f>IF(COUNTIF($K$3:K1041,K1041)=1,B1040+1,B1040)</f>
        <v>7</v>
      </c>
      <c r="C1041">
        <f>IF(COUNTIF($J$3:J1041,J1041)=1,C1040+1,C1040)</f>
        <v>20</v>
      </c>
      <c r="D1041">
        <f>IF(COUNTIF($E$3:E1041,E1041)=1,D1040+1,D1040)</f>
        <v>666</v>
      </c>
      <c r="E1041" t="str">
        <f t="shared" si="112"/>
        <v>EB20</v>
      </c>
      <c r="F1041">
        <f>IF(COUNTIF($G$3:G1041,G1041)=1,F1040+1,F1040)</f>
        <v>103</v>
      </c>
      <c r="G1041" t="str">
        <f t="shared" si="113"/>
        <v>E20</v>
      </c>
      <c r="I1041" t="s">
        <v>223</v>
      </c>
      <c r="J1041" t="s">
        <v>40</v>
      </c>
      <c r="K1041" t="s">
        <v>15</v>
      </c>
      <c r="L1041" t="s">
        <v>17</v>
      </c>
      <c r="M1041" t="s">
        <v>8</v>
      </c>
      <c r="N1041">
        <v>50</v>
      </c>
    </row>
    <row r="1042" spans="1:14" x14ac:dyDescent="0.35">
      <c r="A1042">
        <f>IF(COUNTIF($L$3:L1042,L1042)=1,A1041+1,A1041)</f>
        <v>42</v>
      </c>
      <c r="B1042">
        <f>IF(COUNTIF($K$3:K1042,K1042)=1,B1041+1,B1041)</f>
        <v>7</v>
      </c>
      <c r="C1042">
        <f>IF(COUNTIF($J$3:J1042,J1042)=1,C1041+1,C1041)</f>
        <v>20</v>
      </c>
      <c r="D1042">
        <f>IF(COUNTIF($E$3:E1042,E1042)=1,D1041+1,D1041)</f>
        <v>666</v>
      </c>
      <c r="E1042" t="str">
        <f t="shared" si="112"/>
        <v>EB20</v>
      </c>
      <c r="F1042">
        <f>IF(COUNTIF($G$3:G1042,G1042)=1,F1041+1,F1041)</f>
        <v>103</v>
      </c>
      <c r="G1042" t="str">
        <f t="shared" si="113"/>
        <v>E20</v>
      </c>
      <c r="I1042" t="s">
        <v>223</v>
      </c>
      <c r="J1042" t="s">
        <v>40</v>
      </c>
      <c r="K1042" t="s">
        <v>15</v>
      </c>
      <c r="L1042" t="s">
        <v>17</v>
      </c>
      <c r="M1042" t="s">
        <v>191</v>
      </c>
      <c r="N1042">
        <v>130</v>
      </c>
    </row>
    <row r="1043" spans="1:14" x14ac:dyDescent="0.35">
      <c r="A1043">
        <f>IF(COUNTIF($L$3:L1043,L1043)=1,A1042+1,A1042)</f>
        <v>42</v>
      </c>
      <c r="B1043">
        <f>IF(COUNTIF($K$3:K1043,K1043)=1,B1042+1,B1042)</f>
        <v>7</v>
      </c>
      <c r="C1043">
        <f>IF(COUNTIF($J$3:J1043,J1043)=1,C1042+1,C1042)</f>
        <v>20</v>
      </c>
      <c r="D1043">
        <f>IF(COUNTIF($E$3:E1043,E1043)=1,D1042+1,D1042)</f>
        <v>666</v>
      </c>
      <c r="E1043" t="str">
        <f t="shared" si="112"/>
        <v>EB20</v>
      </c>
      <c r="F1043">
        <f>IF(COUNTIF($G$3:G1043,G1043)=1,F1042+1,F1042)</f>
        <v>103</v>
      </c>
      <c r="G1043" t="str">
        <f t="shared" si="113"/>
        <v>E20</v>
      </c>
      <c r="I1043" t="s">
        <v>223</v>
      </c>
      <c r="J1043" t="s">
        <v>40</v>
      </c>
      <c r="K1043" t="s">
        <v>15</v>
      </c>
      <c r="L1043" t="s">
        <v>17</v>
      </c>
      <c r="M1043" t="s">
        <v>192</v>
      </c>
      <c r="N1043">
        <v>85</v>
      </c>
    </row>
    <row r="1044" spans="1:14" x14ac:dyDescent="0.35">
      <c r="A1044">
        <f>IF(COUNTIF($L$3:L1044,L1044)=1,A1043+1,A1043)</f>
        <v>42</v>
      </c>
      <c r="B1044">
        <f>IF(COUNTIF($K$3:K1044,K1044)=1,B1043+1,B1043)</f>
        <v>7</v>
      </c>
      <c r="C1044">
        <f>IF(COUNTIF($J$3:J1044,J1044)=1,C1043+1,C1043)</f>
        <v>20</v>
      </c>
      <c r="D1044">
        <f>IF(COUNTIF($E$3:E1044,E1044)=1,D1043+1,D1043)</f>
        <v>666</v>
      </c>
      <c r="E1044" t="str">
        <f t="shared" si="112"/>
        <v>EB20</v>
      </c>
      <c r="F1044">
        <f>IF(COUNTIF($G$3:G1044,G1044)=1,F1043+1,F1043)</f>
        <v>103</v>
      </c>
      <c r="G1044" t="str">
        <f t="shared" si="113"/>
        <v>E20</v>
      </c>
      <c r="I1044" t="s">
        <v>223</v>
      </c>
      <c r="J1044" t="s">
        <v>40</v>
      </c>
      <c r="K1044" t="s">
        <v>15</v>
      </c>
      <c r="L1044" t="s">
        <v>17</v>
      </c>
      <c r="M1044" t="s">
        <v>193</v>
      </c>
      <c r="N1044">
        <v>200</v>
      </c>
    </row>
    <row r="1045" spans="1:14" x14ac:dyDescent="0.35">
      <c r="A1045">
        <f>IF(COUNTIF($L$3:L1045,L1045)=1,A1044+1,A1044)</f>
        <v>42</v>
      </c>
      <c r="B1045">
        <f>IF(COUNTIF($K$3:K1045,K1045)=1,B1044+1,B1044)</f>
        <v>7</v>
      </c>
      <c r="C1045">
        <f>IF(COUNTIF($J$3:J1045,J1045)=1,C1044+1,C1044)</f>
        <v>20</v>
      </c>
      <c r="D1045">
        <f>IF(COUNTIF($E$3:E1045,E1045)=1,D1044+1,D1044)</f>
        <v>666</v>
      </c>
      <c r="E1045" t="str">
        <f t="shared" si="112"/>
        <v>EB20</v>
      </c>
      <c r="F1045">
        <f>IF(COUNTIF($G$3:G1045,G1045)=1,F1044+1,F1044)</f>
        <v>103</v>
      </c>
      <c r="G1045" t="str">
        <f t="shared" si="113"/>
        <v>E20</v>
      </c>
      <c r="I1045" t="s">
        <v>223</v>
      </c>
      <c r="J1045" t="s">
        <v>40</v>
      </c>
      <c r="K1045" t="s">
        <v>15</v>
      </c>
      <c r="L1045" t="s">
        <v>17</v>
      </c>
      <c r="M1045" t="s">
        <v>195</v>
      </c>
      <c r="N1045">
        <v>35</v>
      </c>
    </row>
    <row r="1046" spans="1:14" x14ac:dyDescent="0.35">
      <c r="A1046">
        <f>IF(COUNTIF($L$3:L1046,L1046)=1,A1045+1,A1045)</f>
        <v>42</v>
      </c>
      <c r="B1046">
        <f>IF(COUNTIF($K$3:K1046,K1046)=1,B1045+1,B1045)</f>
        <v>7</v>
      </c>
      <c r="C1046">
        <f>IF(COUNTIF($J$3:J1046,J1046)=1,C1045+1,C1045)</f>
        <v>20</v>
      </c>
      <c r="D1046">
        <f>IF(COUNTIF($E$3:E1046,E1046)=1,D1045+1,D1045)</f>
        <v>667</v>
      </c>
      <c r="E1046" t="str">
        <f t="shared" si="112"/>
        <v>EC20</v>
      </c>
      <c r="F1046">
        <f>IF(COUNTIF($G$3:G1046,G1046)=1,F1045+1,F1045)</f>
        <v>103</v>
      </c>
      <c r="G1046" t="str">
        <f t="shared" si="113"/>
        <v>E20</v>
      </c>
      <c r="I1046" t="s">
        <v>223</v>
      </c>
      <c r="J1046" t="s">
        <v>40</v>
      </c>
      <c r="K1046" t="s">
        <v>15</v>
      </c>
      <c r="L1046" t="s">
        <v>160</v>
      </c>
      <c r="M1046" t="s">
        <v>8</v>
      </c>
      <c r="N1046">
        <v>19</v>
      </c>
    </row>
    <row r="1047" spans="1:14" x14ac:dyDescent="0.35">
      <c r="A1047">
        <f>IF(COUNTIF($L$3:L1047,L1047)=1,A1046+1,A1046)</f>
        <v>42</v>
      </c>
      <c r="B1047">
        <f>IF(COUNTIF($K$3:K1047,K1047)=1,B1046+1,B1046)</f>
        <v>7</v>
      </c>
      <c r="C1047">
        <f>IF(COUNTIF($J$3:J1047,J1047)=1,C1046+1,C1046)</f>
        <v>20</v>
      </c>
      <c r="D1047">
        <f>IF(COUNTIF($E$3:E1047,E1047)=1,D1046+1,D1046)</f>
        <v>668</v>
      </c>
      <c r="E1047" t="str">
        <f t="shared" si="112"/>
        <v>ED20</v>
      </c>
      <c r="F1047">
        <f>IF(COUNTIF($G$3:G1047,G1047)=1,F1046+1,F1046)</f>
        <v>103</v>
      </c>
      <c r="G1047" t="str">
        <f t="shared" si="113"/>
        <v>E20</v>
      </c>
      <c r="I1047" t="s">
        <v>223</v>
      </c>
      <c r="J1047" t="s">
        <v>40</v>
      </c>
      <c r="K1047" t="s">
        <v>15</v>
      </c>
      <c r="L1047" t="s">
        <v>161</v>
      </c>
      <c r="M1047" t="s">
        <v>8</v>
      </c>
      <c r="N1047">
        <v>2500</v>
      </c>
    </row>
    <row r="1048" spans="1:14" x14ac:dyDescent="0.35">
      <c r="A1048">
        <f>IF(COUNTIF($L$3:L1048,L1048)=1,A1047+1,A1047)</f>
        <v>42</v>
      </c>
      <c r="B1048">
        <f>IF(COUNTIF($K$3:K1048,K1048)=1,B1047+1,B1047)</f>
        <v>7</v>
      </c>
      <c r="C1048">
        <f>IF(COUNTIF($J$3:J1048,J1048)=1,C1047+1,C1047)</f>
        <v>20</v>
      </c>
      <c r="D1048">
        <f>IF(COUNTIF($E$3:E1048,E1048)=1,D1047+1,D1047)</f>
        <v>669</v>
      </c>
      <c r="E1048" t="str">
        <f t="shared" si="112"/>
        <v>EE20</v>
      </c>
      <c r="F1048">
        <f>IF(COUNTIF($G$3:G1048,G1048)=1,F1047+1,F1047)</f>
        <v>103</v>
      </c>
      <c r="G1048" t="str">
        <f t="shared" si="113"/>
        <v>E20</v>
      </c>
      <c r="I1048" t="s">
        <v>223</v>
      </c>
      <c r="J1048" t="s">
        <v>40</v>
      </c>
      <c r="K1048" t="s">
        <v>15</v>
      </c>
      <c r="L1048" t="s">
        <v>163</v>
      </c>
      <c r="M1048" t="s">
        <v>8</v>
      </c>
      <c r="N1048">
        <v>300</v>
      </c>
    </row>
    <row r="1049" spans="1:14" x14ac:dyDescent="0.35">
      <c r="A1049">
        <f>IF(COUNTIF($L$3:L1049,L1049)=1,A1048+1,A1048)</f>
        <v>42</v>
      </c>
      <c r="B1049">
        <f>IF(COUNTIF($K$3:K1049,K1049)=1,B1048+1,B1048)</f>
        <v>7</v>
      </c>
      <c r="C1049">
        <f>IF(COUNTIF($J$3:J1049,J1049)=1,C1048+1,C1048)</f>
        <v>20</v>
      </c>
      <c r="D1049">
        <f>IF(COUNTIF($E$3:E1049,E1049)=1,D1048+1,D1048)</f>
        <v>670</v>
      </c>
      <c r="E1049" t="str">
        <f t="shared" si="112"/>
        <v>EF20</v>
      </c>
      <c r="F1049">
        <f>IF(COUNTIF($G$3:G1049,G1049)=1,F1048+1,F1048)</f>
        <v>103</v>
      </c>
      <c r="G1049" t="str">
        <f t="shared" si="113"/>
        <v>E20</v>
      </c>
      <c r="I1049" t="s">
        <v>223</v>
      </c>
      <c r="J1049" t="s">
        <v>40</v>
      </c>
      <c r="K1049" t="s">
        <v>15</v>
      </c>
      <c r="L1049" t="s">
        <v>18</v>
      </c>
      <c r="M1049" t="s">
        <v>8</v>
      </c>
      <c r="N1049">
        <v>200</v>
      </c>
    </row>
    <row r="1050" spans="1:14" x14ac:dyDescent="0.35">
      <c r="A1050">
        <f>IF(COUNTIF($L$3:L1050,L1050)=1,A1049+1,A1049)</f>
        <v>42</v>
      </c>
      <c r="B1050">
        <f>IF(COUNTIF($K$3:K1050,K1050)=1,B1049+1,B1049)</f>
        <v>7</v>
      </c>
      <c r="C1050">
        <f>IF(COUNTIF($J$3:J1050,J1050)=1,C1049+1,C1049)</f>
        <v>20</v>
      </c>
      <c r="D1050">
        <f>IF(COUNTIF($E$3:E1050,E1050)=1,D1049+1,D1049)</f>
        <v>671</v>
      </c>
      <c r="E1050" t="str">
        <f t="shared" si="112"/>
        <v>EG20</v>
      </c>
      <c r="F1050">
        <f>IF(COUNTIF($G$3:G1050,G1050)=1,F1049+1,F1049)</f>
        <v>103</v>
      </c>
      <c r="G1050" t="str">
        <f t="shared" si="113"/>
        <v>E20</v>
      </c>
      <c r="I1050" t="s">
        <v>223</v>
      </c>
      <c r="J1050" t="s">
        <v>40</v>
      </c>
      <c r="K1050" t="s">
        <v>15</v>
      </c>
      <c r="L1050" t="s">
        <v>19</v>
      </c>
      <c r="M1050" t="s">
        <v>8</v>
      </c>
      <c r="N1050">
        <v>1200</v>
      </c>
    </row>
    <row r="1051" spans="1:14" x14ac:dyDescent="0.35">
      <c r="A1051">
        <f>IF(COUNTIF($L$3:L1051,L1051)=1,A1050+1,A1050)</f>
        <v>42</v>
      </c>
      <c r="B1051">
        <f>IF(COUNTIF($K$3:K1051,K1051)=1,B1050+1,B1050)</f>
        <v>7</v>
      </c>
      <c r="C1051">
        <f>IF(COUNTIF($J$3:J1051,J1051)=1,C1050+1,C1050)</f>
        <v>20</v>
      </c>
      <c r="D1051">
        <f>IF(COUNTIF($E$3:E1051,E1051)=1,D1050+1,D1050)</f>
        <v>672</v>
      </c>
      <c r="E1051" t="str">
        <f t="shared" ref="E1051:E1114" si="114">TRIM(CONCATENATE(L1051,J1051))</f>
        <v>EH20</v>
      </c>
      <c r="F1051">
        <f>IF(COUNTIF($G$3:G1051,G1051)=1,F1050+1,F1050)</f>
        <v>103</v>
      </c>
      <c r="G1051" t="str">
        <f t="shared" ref="G1051:G1114" si="115">TRIM(CONCATENATE(K1051,J1051))</f>
        <v>E20</v>
      </c>
      <c r="I1051" t="s">
        <v>223</v>
      </c>
      <c r="J1051" t="s">
        <v>40</v>
      </c>
      <c r="K1051" t="s">
        <v>15</v>
      </c>
      <c r="L1051" t="s">
        <v>20</v>
      </c>
      <c r="M1051" t="s">
        <v>8</v>
      </c>
      <c r="N1051">
        <v>145</v>
      </c>
    </row>
    <row r="1052" spans="1:14" x14ac:dyDescent="0.35">
      <c r="A1052">
        <f>IF(COUNTIF($L$3:L1052,L1052)=1,A1051+1,A1051)</f>
        <v>42</v>
      </c>
      <c r="B1052">
        <f>IF(COUNTIF($K$3:K1052,K1052)=1,B1051+1,B1051)</f>
        <v>7</v>
      </c>
      <c r="C1052">
        <f>IF(COUNTIF($J$3:J1052,J1052)=1,C1051+1,C1051)</f>
        <v>20</v>
      </c>
      <c r="D1052">
        <f>IF(COUNTIF($E$3:E1052,E1052)=1,D1051+1,D1051)</f>
        <v>672</v>
      </c>
      <c r="E1052" t="str">
        <f t="shared" si="114"/>
        <v>EH20</v>
      </c>
      <c r="F1052">
        <f>IF(COUNTIF($G$3:G1052,G1052)=1,F1051+1,F1051)</f>
        <v>103</v>
      </c>
      <c r="G1052" t="str">
        <f t="shared" si="115"/>
        <v>E20</v>
      </c>
      <c r="I1052" t="s">
        <v>223</v>
      </c>
      <c r="J1052" t="s">
        <v>40</v>
      </c>
      <c r="K1052" t="s">
        <v>15</v>
      </c>
      <c r="L1052" t="s">
        <v>20</v>
      </c>
      <c r="M1052" t="s">
        <v>199</v>
      </c>
      <c r="N1052">
        <v>165</v>
      </c>
    </row>
    <row r="1053" spans="1:14" x14ac:dyDescent="0.35">
      <c r="A1053">
        <f>IF(COUNTIF($L$3:L1053,L1053)=1,A1052+1,A1052)</f>
        <v>42</v>
      </c>
      <c r="B1053">
        <f>IF(COUNTIF($K$3:K1053,K1053)=1,B1052+1,B1052)</f>
        <v>7</v>
      </c>
      <c r="C1053">
        <f>IF(COUNTIF($J$3:J1053,J1053)=1,C1052+1,C1052)</f>
        <v>20</v>
      </c>
      <c r="D1053">
        <f>IF(COUNTIF($E$3:E1053,E1053)=1,D1052+1,D1052)</f>
        <v>673</v>
      </c>
      <c r="E1053" t="str">
        <f t="shared" si="114"/>
        <v>EK20</v>
      </c>
      <c r="F1053">
        <f>IF(COUNTIF($G$3:G1053,G1053)=1,F1052+1,F1052)</f>
        <v>103</v>
      </c>
      <c r="G1053" t="str">
        <f t="shared" si="115"/>
        <v>E20</v>
      </c>
      <c r="I1053" t="s">
        <v>223</v>
      </c>
      <c r="J1053" t="s">
        <v>40</v>
      </c>
      <c r="K1053" t="s">
        <v>15</v>
      </c>
      <c r="L1053" t="s">
        <v>21</v>
      </c>
      <c r="M1053" t="s">
        <v>200</v>
      </c>
      <c r="N1053">
        <v>128</v>
      </c>
    </row>
    <row r="1054" spans="1:14" x14ac:dyDescent="0.35">
      <c r="A1054">
        <f>IF(COUNTIF($L$3:L1054,L1054)=1,A1053+1,A1053)</f>
        <v>42</v>
      </c>
      <c r="B1054">
        <f>IF(COUNTIF($K$3:K1054,K1054)=1,B1053+1,B1053)</f>
        <v>7</v>
      </c>
      <c r="C1054">
        <f>IF(COUNTIF($J$3:J1054,J1054)=1,C1053+1,C1053)</f>
        <v>20</v>
      </c>
      <c r="D1054">
        <f>IF(COUNTIF($E$3:E1054,E1054)=1,D1053+1,D1053)</f>
        <v>673</v>
      </c>
      <c r="E1054" t="str">
        <f t="shared" si="114"/>
        <v>EK20</v>
      </c>
      <c r="F1054">
        <f>IF(COUNTIF($G$3:G1054,G1054)=1,F1053+1,F1053)</f>
        <v>103</v>
      </c>
      <c r="G1054" t="str">
        <f t="shared" si="115"/>
        <v>E20</v>
      </c>
      <c r="I1054" t="s">
        <v>223</v>
      </c>
      <c r="J1054" t="s">
        <v>40</v>
      </c>
      <c r="K1054" t="s">
        <v>15</v>
      </c>
      <c r="L1054" t="s">
        <v>21</v>
      </c>
      <c r="M1054" t="s">
        <v>201</v>
      </c>
      <c r="N1054">
        <v>5806</v>
      </c>
    </row>
    <row r="1055" spans="1:14" x14ac:dyDescent="0.35">
      <c r="A1055">
        <f>IF(COUNTIF($L$3:L1055,L1055)=1,A1054+1,A1054)</f>
        <v>42</v>
      </c>
      <c r="B1055">
        <f>IF(COUNTIF($K$3:K1055,K1055)=1,B1054+1,B1054)</f>
        <v>7</v>
      </c>
      <c r="C1055">
        <f>IF(COUNTIF($J$3:J1055,J1055)=1,C1054+1,C1054)</f>
        <v>20</v>
      </c>
      <c r="D1055">
        <f>IF(COUNTIF($E$3:E1055,E1055)=1,D1054+1,D1054)</f>
        <v>673</v>
      </c>
      <c r="E1055" t="str">
        <f t="shared" si="114"/>
        <v>EK20</v>
      </c>
      <c r="F1055">
        <f>IF(COUNTIF($G$3:G1055,G1055)=1,F1054+1,F1054)</f>
        <v>103</v>
      </c>
      <c r="G1055" t="str">
        <f t="shared" si="115"/>
        <v>E20</v>
      </c>
      <c r="I1055" t="s">
        <v>223</v>
      </c>
      <c r="J1055" t="s">
        <v>40</v>
      </c>
      <c r="K1055" t="s">
        <v>15</v>
      </c>
      <c r="L1055" t="s">
        <v>21</v>
      </c>
      <c r="M1055" t="s">
        <v>203</v>
      </c>
      <c r="N1055">
        <v>66</v>
      </c>
    </row>
    <row r="1056" spans="1:14" x14ac:dyDescent="0.35">
      <c r="A1056">
        <f>IF(COUNTIF($L$3:L1056,L1056)=1,A1055+1,A1055)</f>
        <v>42</v>
      </c>
      <c r="B1056">
        <f>IF(COUNTIF($K$3:K1056,K1056)=1,B1055+1,B1055)</f>
        <v>7</v>
      </c>
      <c r="C1056">
        <f>IF(COUNTIF($J$3:J1056,J1056)=1,C1055+1,C1055)</f>
        <v>20</v>
      </c>
      <c r="D1056">
        <f>IF(COUNTIF($E$3:E1056,E1056)=1,D1055+1,D1055)</f>
        <v>673</v>
      </c>
      <c r="E1056" t="str">
        <f t="shared" si="114"/>
        <v>EK20</v>
      </c>
      <c r="F1056">
        <f>IF(COUNTIF($G$3:G1056,G1056)=1,F1055+1,F1055)</f>
        <v>103</v>
      </c>
      <c r="G1056" t="str">
        <f t="shared" si="115"/>
        <v>E20</v>
      </c>
      <c r="I1056" t="s">
        <v>223</v>
      </c>
      <c r="J1056" t="s">
        <v>40</v>
      </c>
      <c r="K1056" t="s">
        <v>15</v>
      </c>
      <c r="L1056" t="s">
        <v>21</v>
      </c>
      <c r="M1056" t="s">
        <v>204</v>
      </c>
      <c r="N1056">
        <v>118</v>
      </c>
    </row>
    <row r="1057" spans="1:14" x14ac:dyDescent="0.35">
      <c r="A1057">
        <f>IF(COUNTIF($L$3:L1057,L1057)=1,A1056+1,A1056)</f>
        <v>42</v>
      </c>
      <c r="B1057">
        <f>IF(COUNTIF($K$3:K1057,K1057)=1,B1056+1,B1056)</f>
        <v>7</v>
      </c>
      <c r="C1057">
        <f>IF(COUNTIF($J$3:J1057,J1057)=1,C1056+1,C1056)</f>
        <v>20</v>
      </c>
      <c r="D1057">
        <f>IF(COUNTIF($E$3:E1057,E1057)=1,D1056+1,D1056)</f>
        <v>674</v>
      </c>
      <c r="E1057" t="str">
        <f t="shared" si="114"/>
        <v>EL20</v>
      </c>
      <c r="F1057">
        <f>IF(COUNTIF($G$3:G1057,G1057)=1,F1056+1,F1056)</f>
        <v>103</v>
      </c>
      <c r="G1057" t="str">
        <f t="shared" si="115"/>
        <v>E20</v>
      </c>
      <c r="I1057" t="s">
        <v>223</v>
      </c>
      <c r="J1057" t="s">
        <v>40</v>
      </c>
      <c r="K1057" t="s">
        <v>15</v>
      </c>
      <c r="L1057" t="s">
        <v>22</v>
      </c>
      <c r="M1057" t="s">
        <v>8</v>
      </c>
      <c r="N1057">
        <v>100</v>
      </c>
    </row>
    <row r="1058" spans="1:14" x14ac:dyDescent="0.35">
      <c r="A1058">
        <f>IF(COUNTIF($L$3:L1058,L1058)=1,A1057+1,A1057)</f>
        <v>42</v>
      </c>
      <c r="B1058">
        <f>IF(COUNTIF($K$3:K1058,K1058)=1,B1057+1,B1057)</f>
        <v>7</v>
      </c>
      <c r="C1058">
        <f>IF(COUNTIF($J$3:J1058,J1058)=1,C1057+1,C1057)</f>
        <v>20</v>
      </c>
      <c r="D1058">
        <f>IF(COUNTIF($E$3:E1058,E1058)=1,D1057+1,D1057)</f>
        <v>674</v>
      </c>
      <c r="E1058" t="str">
        <f t="shared" si="114"/>
        <v>EL20</v>
      </c>
      <c r="F1058">
        <f>IF(COUNTIF($G$3:G1058,G1058)=1,F1057+1,F1057)</f>
        <v>103</v>
      </c>
      <c r="G1058" t="str">
        <f t="shared" si="115"/>
        <v>E20</v>
      </c>
      <c r="I1058" t="s">
        <v>223</v>
      </c>
      <c r="J1058" t="s">
        <v>40</v>
      </c>
      <c r="K1058" t="s">
        <v>15</v>
      </c>
      <c r="L1058" t="s">
        <v>22</v>
      </c>
      <c r="M1058" t="s">
        <v>205</v>
      </c>
      <c r="N1058">
        <v>70</v>
      </c>
    </row>
    <row r="1059" spans="1:14" x14ac:dyDescent="0.35">
      <c r="A1059">
        <f>IF(COUNTIF($L$3:L1059,L1059)=1,A1058+1,A1058)</f>
        <v>42</v>
      </c>
      <c r="B1059">
        <f>IF(COUNTIF($K$3:K1059,K1059)=1,B1058+1,B1058)</f>
        <v>7</v>
      </c>
      <c r="C1059">
        <f>IF(COUNTIF($J$3:J1059,J1059)=1,C1058+1,C1058)</f>
        <v>20</v>
      </c>
      <c r="D1059">
        <f>IF(COUNTIF($E$3:E1059,E1059)=1,D1058+1,D1058)</f>
        <v>674</v>
      </c>
      <c r="E1059" t="str">
        <f t="shared" si="114"/>
        <v>EL20</v>
      </c>
      <c r="F1059">
        <f>IF(COUNTIF($G$3:G1059,G1059)=1,F1058+1,F1058)</f>
        <v>103</v>
      </c>
      <c r="G1059" t="str">
        <f t="shared" si="115"/>
        <v>E20</v>
      </c>
      <c r="I1059" t="s">
        <v>223</v>
      </c>
      <c r="J1059" t="s">
        <v>40</v>
      </c>
      <c r="K1059" t="s">
        <v>15</v>
      </c>
      <c r="L1059" t="s">
        <v>22</v>
      </c>
      <c r="M1059" t="s">
        <v>206</v>
      </c>
      <c r="N1059">
        <v>85</v>
      </c>
    </row>
    <row r="1060" spans="1:14" x14ac:dyDescent="0.35">
      <c r="A1060">
        <f>IF(COUNTIF($L$3:L1060,L1060)=1,A1059+1,A1059)</f>
        <v>42</v>
      </c>
      <c r="B1060">
        <f>IF(COUNTIF($K$3:K1060,K1060)=1,B1059+1,B1059)</f>
        <v>7</v>
      </c>
      <c r="C1060">
        <f>IF(COUNTIF($J$3:J1060,J1060)=1,C1059+1,C1059)</f>
        <v>20</v>
      </c>
      <c r="D1060">
        <f>IF(COUNTIF($E$3:E1060,E1060)=1,D1059+1,D1059)</f>
        <v>674</v>
      </c>
      <c r="E1060" t="str">
        <f t="shared" si="114"/>
        <v>EL20</v>
      </c>
      <c r="F1060">
        <f>IF(COUNTIF($G$3:G1060,G1060)=1,F1059+1,F1059)</f>
        <v>103</v>
      </c>
      <c r="G1060" t="str">
        <f t="shared" si="115"/>
        <v>E20</v>
      </c>
      <c r="I1060" t="s">
        <v>223</v>
      </c>
      <c r="J1060" t="s">
        <v>40</v>
      </c>
      <c r="K1060" t="s">
        <v>15</v>
      </c>
      <c r="L1060" t="s">
        <v>22</v>
      </c>
      <c r="M1060" t="s">
        <v>207</v>
      </c>
      <c r="N1060">
        <v>1266</v>
      </c>
    </row>
    <row r="1061" spans="1:14" x14ac:dyDescent="0.35">
      <c r="A1061">
        <f>IF(COUNTIF($L$3:L1061,L1061)=1,A1060+1,A1060)</f>
        <v>42</v>
      </c>
      <c r="B1061">
        <f>IF(COUNTIF($K$3:K1061,K1061)=1,B1060+1,B1060)</f>
        <v>7</v>
      </c>
      <c r="C1061">
        <f>IF(COUNTIF($J$3:J1061,J1061)=1,C1060+1,C1060)</f>
        <v>20</v>
      </c>
      <c r="D1061">
        <f>IF(COUNTIF($E$3:E1061,E1061)=1,D1060+1,D1060)</f>
        <v>674</v>
      </c>
      <c r="E1061" t="str">
        <f t="shared" si="114"/>
        <v>EL20</v>
      </c>
      <c r="F1061">
        <f>IF(COUNTIF($G$3:G1061,G1061)=1,F1060+1,F1060)</f>
        <v>103</v>
      </c>
      <c r="G1061" t="str">
        <f t="shared" si="115"/>
        <v>E20</v>
      </c>
      <c r="I1061" t="s">
        <v>223</v>
      </c>
      <c r="J1061" t="s">
        <v>40</v>
      </c>
      <c r="K1061" t="s">
        <v>15</v>
      </c>
      <c r="L1061" t="s">
        <v>22</v>
      </c>
      <c r="M1061" t="s">
        <v>209</v>
      </c>
      <c r="N1061">
        <v>175</v>
      </c>
    </row>
    <row r="1062" spans="1:14" x14ac:dyDescent="0.35">
      <c r="A1062">
        <f>IF(COUNTIF($L$3:L1062,L1062)=1,A1061+1,A1061)</f>
        <v>42</v>
      </c>
      <c r="B1062">
        <f>IF(COUNTIF($K$3:K1062,K1062)=1,B1061+1,B1061)</f>
        <v>7</v>
      </c>
      <c r="C1062">
        <f>IF(COUNTIF($J$3:J1062,J1062)=1,C1061+1,C1061)</f>
        <v>20</v>
      </c>
      <c r="D1062">
        <f>IF(COUNTIF($E$3:E1062,E1062)=1,D1061+1,D1061)</f>
        <v>675</v>
      </c>
      <c r="E1062" t="str">
        <f t="shared" si="114"/>
        <v>EM20</v>
      </c>
      <c r="F1062">
        <f>IF(COUNTIF($G$3:G1062,G1062)=1,F1061+1,F1061)</f>
        <v>103</v>
      </c>
      <c r="G1062" t="str">
        <f t="shared" si="115"/>
        <v>E20</v>
      </c>
      <c r="I1062" t="s">
        <v>223</v>
      </c>
      <c r="J1062" t="s">
        <v>40</v>
      </c>
      <c r="K1062" t="s">
        <v>15</v>
      </c>
      <c r="L1062" t="s">
        <v>106</v>
      </c>
      <c r="M1062" t="s">
        <v>8</v>
      </c>
      <c r="N1062">
        <v>3203</v>
      </c>
    </row>
    <row r="1063" spans="1:14" x14ac:dyDescent="0.35">
      <c r="A1063">
        <f>IF(COUNTIF($L$3:L1063,L1063)=1,A1062+1,A1062)</f>
        <v>42</v>
      </c>
      <c r="B1063">
        <f>IF(COUNTIF($K$3:K1063,K1063)=1,B1062+1,B1062)</f>
        <v>7</v>
      </c>
      <c r="C1063">
        <f>IF(COUNTIF($J$3:J1063,J1063)=1,C1062+1,C1062)</f>
        <v>20</v>
      </c>
      <c r="D1063">
        <f>IF(COUNTIF($E$3:E1063,E1063)=1,D1062+1,D1062)</f>
        <v>676</v>
      </c>
      <c r="E1063" t="str">
        <f t="shared" si="114"/>
        <v>EN20</v>
      </c>
      <c r="F1063">
        <f>IF(COUNTIF($G$3:G1063,G1063)=1,F1062+1,F1062)</f>
        <v>103</v>
      </c>
      <c r="G1063" t="str">
        <f t="shared" si="115"/>
        <v>E20</v>
      </c>
      <c r="I1063" t="s">
        <v>223</v>
      </c>
      <c r="J1063" t="s">
        <v>40</v>
      </c>
      <c r="K1063" t="s">
        <v>15</v>
      </c>
      <c r="L1063" t="s">
        <v>23</v>
      </c>
      <c r="M1063" t="s">
        <v>8</v>
      </c>
      <c r="N1063">
        <v>1795</v>
      </c>
    </row>
    <row r="1064" spans="1:14" x14ac:dyDescent="0.35">
      <c r="A1064">
        <f>IF(COUNTIF($L$3:L1064,L1064)=1,A1063+1,A1063)</f>
        <v>42</v>
      </c>
      <c r="B1064">
        <f>IF(COUNTIF($K$3:K1064,K1064)=1,B1063+1,B1063)</f>
        <v>7</v>
      </c>
      <c r="C1064">
        <f>IF(COUNTIF($J$3:J1064,J1064)=1,C1063+1,C1063)</f>
        <v>20</v>
      </c>
      <c r="D1064">
        <f>IF(COUNTIF($E$3:E1064,E1064)=1,D1063+1,D1063)</f>
        <v>676</v>
      </c>
      <c r="E1064" t="str">
        <f t="shared" si="114"/>
        <v>EN20</v>
      </c>
      <c r="F1064">
        <f>IF(COUNTIF($G$3:G1064,G1064)=1,F1063+1,F1063)</f>
        <v>103</v>
      </c>
      <c r="G1064" t="str">
        <f t="shared" si="115"/>
        <v>E20</v>
      </c>
      <c r="I1064" t="s">
        <v>223</v>
      </c>
      <c r="J1064" t="s">
        <v>40</v>
      </c>
      <c r="K1064" t="s">
        <v>15</v>
      </c>
      <c r="L1064" t="s">
        <v>23</v>
      </c>
      <c r="M1064" t="s">
        <v>212</v>
      </c>
      <c r="N1064">
        <v>42</v>
      </c>
    </row>
    <row r="1065" spans="1:14" x14ac:dyDescent="0.35">
      <c r="A1065">
        <f>IF(COUNTIF($L$3:L1065,L1065)=1,A1064+1,A1064)</f>
        <v>42</v>
      </c>
      <c r="B1065">
        <f>IF(COUNTIF($K$3:K1065,K1065)=1,B1064+1,B1064)</f>
        <v>7</v>
      </c>
      <c r="C1065">
        <f>IF(COUNTIF($J$3:J1065,J1065)=1,C1064+1,C1064)</f>
        <v>20</v>
      </c>
      <c r="D1065">
        <f>IF(COUNTIF($E$3:E1065,E1065)=1,D1064+1,D1064)</f>
        <v>676</v>
      </c>
      <c r="E1065" t="str">
        <f t="shared" si="114"/>
        <v>EN20</v>
      </c>
      <c r="F1065">
        <f>IF(COUNTIF($G$3:G1065,G1065)=1,F1064+1,F1064)</f>
        <v>103</v>
      </c>
      <c r="G1065" t="str">
        <f t="shared" si="115"/>
        <v>E20</v>
      </c>
      <c r="I1065" t="s">
        <v>223</v>
      </c>
      <c r="J1065" t="s">
        <v>40</v>
      </c>
      <c r="K1065" t="s">
        <v>15</v>
      </c>
      <c r="L1065" t="s">
        <v>23</v>
      </c>
      <c r="M1065" t="s">
        <v>213</v>
      </c>
      <c r="N1065">
        <v>115</v>
      </c>
    </row>
    <row r="1066" spans="1:14" x14ac:dyDescent="0.35">
      <c r="A1066">
        <f>IF(COUNTIF($L$3:L1066,L1066)=1,A1065+1,A1065)</f>
        <v>42</v>
      </c>
      <c r="B1066">
        <f>IF(COUNTIF($K$3:K1066,K1066)=1,B1065+1,B1065)</f>
        <v>7</v>
      </c>
      <c r="C1066">
        <f>IF(COUNTIF($J$3:J1066,J1066)=1,C1065+1,C1065)</f>
        <v>20</v>
      </c>
      <c r="D1066">
        <f>IF(COUNTIF($E$3:E1066,E1066)=1,D1065+1,D1065)</f>
        <v>677</v>
      </c>
      <c r="E1066" t="str">
        <f t="shared" si="114"/>
        <v>EP20</v>
      </c>
      <c r="F1066">
        <f>IF(COUNTIF($G$3:G1066,G1066)=1,F1065+1,F1065)</f>
        <v>103</v>
      </c>
      <c r="G1066" t="str">
        <f t="shared" si="115"/>
        <v>E20</v>
      </c>
      <c r="I1066" t="s">
        <v>223</v>
      </c>
      <c r="J1066" t="s">
        <v>40</v>
      </c>
      <c r="K1066" t="s">
        <v>15</v>
      </c>
      <c r="L1066" t="s">
        <v>24</v>
      </c>
      <c r="M1066" t="s">
        <v>216</v>
      </c>
      <c r="N1066">
        <v>119</v>
      </c>
    </row>
    <row r="1067" spans="1:14" x14ac:dyDescent="0.35">
      <c r="A1067">
        <f>IF(COUNTIF($L$3:L1067,L1067)=1,A1066+1,A1066)</f>
        <v>42</v>
      </c>
      <c r="B1067">
        <f>IF(COUNTIF($K$3:K1067,K1067)=1,B1066+1,B1066)</f>
        <v>7</v>
      </c>
      <c r="C1067">
        <f>IF(COUNTIF($J$3:J1067,J1067)=1,C1066+1,C1066)</f>
        <v>20</v>
      </c>
      <c r="D1067">
        <f>IF(COUNTIF($E$3:E1067,E1067)=1,D1066+1,D1066)</f>
        <v>678</v>
      </c>
      <c r="E1067" t="str">
        <f t="shared" si="114"/>
        <v>ER20</v>
      </c>
      <c r="F1067">
        <f>IF(COUNTIF($G$3:G1067,G1067)=1,F1066+1,F1066)</f>
        <v>103</v>
      </c>
      <c r="G1067" t="str">
        <f t="shared" si="115"/>
        <v>E20</v>
      </c>
      <c r="I1067" t="s">
        <v>223</v>
      </c>
      <c r="J1067" t="s">
        <v>40</v>
      </c>
      <c r="K1067" t="s">
        <v>15</v>
      </c>
      <c r="L1067" t="s">
        <v>25</v>
      </c>
      <c r="M1067" t="s">
        <v>8</v>
      </c>
      <c r="N1067">
        <v>50</v>
      </c>
    </row>
    <row r="1068" spans="1:14" x14ac:dyDescent="0.35">
      <c r="A1068">
        <f>IF(COUNTIF($L$3:L1068,L1068)=1,A1067+1,A1067)</f>
        <v>42</v>
      </c>
      <c r="B1068">
        <f>IF(COUNTIF($K$3:K1068,K1068)=1,B1067+1,B1067)</f>
        <v>7</v>
      </c>
      <c r="C1068">
        <f>IF(COUNTIF($J$3:J1068,J1068)=1,C1067+1,C1067)</f>
        <v>20</v>
      </c>
      <c r="D1068">
        <f>IF(COUNTIF($E$3:E1068,E1068)=1,D1067+1,D1067)</f>
        <v>678</v>
      </c>
      <c r="E1068" t="str">
        <f t="shared" si="114"/>
        <v>ER20</v>
      </c>
      <c r="F1068">
        <f>IF(COUNTIF($G$3:G1068,G1068)=1,F1067+1,F1067)</f>
        <v>103</v>
      </c>
      <c r="G1068" t="str">
        <f t="shared" si="115"/>
        <v>E20</v>
      </c>
      <c r="I1068" t="s">
        <v>223</v>
      </c>
      <c r="J1068" t="s">
        <v>40</v>
      </c>
      <c r="K1068" t="s">
        <v>15</v>
      </c>
      <c r="L1068" t="s">
        <v>25</v>
      </c>
      <c r="M1068" t="s">
        <v>217</v>
      </c>
      <c r="N1068">
        <v>93</v>
      </c>
    </row>
    <row r="1069" spans="1:14" x14ac:dyDescent="0.35">
      <c r="A1069">
        <f>IF(COUNTIF($L$3:L1069,L1069)=1,A1068+1,A1068)</f>
        <v>42</v>
      </c>
      <c r="B1069">
        <f>IF(COUNTIF($K$3:K1069,K1069)=1,B1068+1,B1068)</f>
        <v>7</v>
      </c>
      <c r="C1069">
        <f>IF(COUNTIF($J$3:J1069,J1069)=1,C1068+1,C1068)</f>
        <v>20</v>
      </c>
      <c r="D1069">
        <f>IF(COUNTIF($E$3:E1069,E1069)=1,D1068+1,D1068)</f>
        <v>678</v>
      </c>
      <c r="E1069" t="str">
        <f t="shared" si="114"/>
        <v>ER20</v>
      </c>
      <c r="F1069">
        <f>IF(COUNTIF($G$3:G1069,G1069)=1,F1068+1,F1068)</f>
        <v>103</v>
      </c>
      <c r="G1069" t="str">
        <f t="shared" si="115"/>
        <v>E20</v>
      </c>
      <c r="I1069" t="s">
        <v>223</v>
      </c>
      <c r="J1069" t="s">
        <v>40</v>
      </c>
      <c r="K1069" t="s">
        <v>15</v>
      </c>
      <c r="L1069" t="s">
        <v>25</v>
      </c>
      <c r="M1069" t="s">
        <v>218</v>
      </c>
      <c r="N1069">
        <v>1250</v>
      </c>
    </row>
    <row r="1070" spans="1:14" x14ac:dyDescent="0.35">
      <c r="A1070">
        <f>IF(COUNTIF($L$3:L1070,L1070)=1,A1069+1,A1069)</f>
        <v>42</v>
      </c>
      <c r="B1070">
        <f>IF(COUNTIF($K$3:K1070,K1070)=1,B1069+1,B1069)</f>
        <v>7</v>
      </c>
      <c r="C1070">
        <f>IF(COUNTIF($J$3:J1070,J1070)=1,C1069+1,C1069)</f>
        <v>20</v>
      </c>
      <c r="D1070">
        <f>IF(COUNTIF($E$3:E1070,E1070)=1,D1069+1,D1069)</f>
        <v>678</v>
      </c>
      <c r="E1070" t="str">
        <f t="shared" si="114"/>
        <v>ER20</v>
      </c>
      <c r="F1070">
        <f>IF(COUNTIF($G$3:G1070,G1070)=1,F1069+1,F1069)</f>
        <v>103</v>
      </c>
      <c r="G1070" t="str">
        <f t="shared" si="115"/>
        <v>E20</v>
      </c>
      <c r="I1070" t="s">
        <v>223</v>
      </c>
      <c r="J1070" t="s">
        <v>40</v>
      </c>
      <c r="K1070" t="s">
        <v>15</v>
      </c>
      <c r="L1070" t="s">
        <v>25</v>
      </c>
      <c r="M1070" t="s">
        <v>219</v>
      </c>
      <c r="N1070">
        <v>150</v>
      </c>
    </row>
    <row r="1071" spans="1:14" x14ac:dyDescent="0.35">
      <c r="A1071">
        <f>IF(COUNTIF($L$3:L1071,L1071)=1,A1070+1,A1070)</f>
        <v>42</v>
      </c>
      <c r="B1071">
        <f>IF(COUNTIF($K$3:K1071,K1071)=1,B1070+1,B1070)</f>
        <v>7</v>
      </c>
      <c r="C1071">
        <f>IF(COUNTIF($J$3:J1071,J1071)=1,C1070+1,C1070)</f>
        <v>20</v>
      </c>
      <c r="D1071">
        <f>IF(COUNTIF($E$3:E1071,E1071)=1,D1070+1,D1070)</f>
        <v>678</v>
      </c>
      <c r="E1071" t="str">
        <f t="shared" si="114"/>
        <v>ER20</v>
      </c>
      <c r="F1071">
        <f>IF(COUNTIF($G$3:G1071,G1071)=1,F1070+1,F1070)</f>
        <v>103</v>
      </c>
      <c r="G1071" t="str">
        <f t="shared" si="115"/>
        <v>E20</v>
      </c>
      <c r="I1071" t="s">
        <v>223</v>
      </c>
      <c r="J1071" t="s">
        <v>40</v>
      </c>
      <c r="K1071" t="s">
        <v>15</v>
      </c>
      <c r="L1071" t="s">
        <v>25</v>
      </c>
      <c r="M1071" t="s">
        <v>220</v>
      </c>
      <c r="N1071">
        <v>1960</v>
      </c>
    </row>
    <row r="1072" spans="1:14" x14ac:dyDescent="0.35">
      <c r="A1072">
        <f>IF(COUNTIF($L$3:L1072,L1072)=1,A1071+1,A1071)</f>
        <v>42</v>
      </c>
      <c r="B1072">
        <f>IF(COUNTIF($K$3:K1072,K1072)=1,B1071+1,B1071)</f>
        <v>7</v>
      </c>
      <c r="C1072">
        <f>IF(COUNTIF($J$3:J1072,J1072)=1,C1071+1,C1071)</f>
        <v>20</v>
      </c>
      <c r="D1072">
        <f>IF(COUNTIF($E$3:E1072,E1072)=1,D1071+1,D1071)</f>
        <v>679</v>
      </c>
      <c r="E1072" t="str">
        <f t="shared" si="114"/>
        <v>ES20</v>
      </c>
      <c r="F1072">
        <f>IF(COUNTIF($G$3:G1072,G1072)=1,F1071+1,F1071)</f>
        <v>103</v>
      </c>
      <c r="G1072" t="str">
        <f t="shared" si="115"/>
        <v>E20</v>
      </c>
      <c r="I1072" t="s">
        <v>223</v>
      </c>
      <c r="J1072" t="s">
        <v>40</v>
      </c>
      <c r="K1072" t="s">
        <v>15</v>
      </c>
      <c r="L1072" t="s">
        <v>164</v>
      </c>
      <c r="M1072" t="s">
        <v>8</v>
      </c>
      <c r="N1072">
        <v>315</v>
      </c>
    </row>
    <row r="1073" spans="1:14" x14ac:dyDescent="0.35">
      <c r="A1073">
        <f>IF(COUNTIF($L$3:L1073,L1073)=1,A1072+1,A1072)</f>
        <v>42</v>
      </c>
      <c r="B1073">
        <f>IF(COUNTIF($K$3:K1073,K1073)=1,B1072+1,B1072)</f>
        <v>7</v>
      </c>
      <c r="C1073">
        <f>IF(COUNTIF($J$3:J1073,J1073)=1,C1072+1,C1072)</f>
        <v>20</v>
      </c>
      <c r="D1073">
        <f>IF(COUNTIF($E$3:E1073,E1073)=1,D1072+1,D1072)</f>
        <v>680</v>
      </c>
      <c r="E1073" t="str">
        <f t="shared" si="114"/>
        <v>EV20</v>
      </c>
      <c r="F1073">
        <f>IF(COUNTIF($G$3:G1073,G1073)=1,F1072+1,F1072)</f>
        <v>103</v>
      </c>
      <c r="G1073" t="str">
        <f t="shared" si="115"/>
        <v>E20</v>
      </c>
      <c r="I1073" t="s">
        <v>223</v>
      </c>
      <c r="J1073" t="s">
        <v>40</v>
      </c>
      <c r="K1073" t="s">
        <v>15</v>
      </c>
      <c r="L1073" t="s">
        <v>188</v>
      </c>
      <c r="M1073" t="s">
        <v>8</v>
      </c>
      <c r="N1073">
        <v>48</v>
      </c>
    </row>
    <row r="1074" spans="1:14" x14ac:dyDescent="0.35">
      <c r="A1074">
        <f>IF(COUNTIF($L$3:L1074,L1074)=1,A1073+1,A1073)</f>
        <v>42</v>
      </c>
      <c r="B1074">
        <f>IF(COUNTIF($K$3:K1074,K1074)=1,B1073+1,B1073)</f>
        <v>7</v>
      </c>
      <c r="C1074">
        <f>IF(COUNTIF($J$3:J1074,J1074)=1,C1073+1,C1073)</f>
        <v>20</v>
      </c>
      <c r="D1074">
        <f>IF(COUNTIF($E$3:E1074,E1074)=1,D1073+1,D1073)</f>
        <v>681</v>
      </c>
      <c r="E1074" t="str">
        <f t="shared" si="114"/>
        <v>EY20</v>
      </c>
      <c r="F1074">
        <f>IF(COUNTIF($G$3:G1074,G1074)=1,F1073+1,F1073)</f>
        <v>103</v>
      </c>
      <c r="G1074" t="str">
        <f t="shared" si="115"/>
        <v>E20</v>
      </c>
      <c r="I1074" t="s">
        <v>223</v>
      </c>
      <c r="J1074" t="s">
        <v>40</v>
      </c>
      <c r="K1074" t="s">
        <v>15</v>
      </c>
      <c r="L1074" t="s">
        <v>107</v>
      </c>
      <c r="M1074" t="s">
        <v>8</v>
      </c>
      <c r="N1074">
        <v>25</v>
      </c>
    </row>
    <row r="1075" spans="1:14" x14ac:dyDescent="0.35">
      <c r="A1075">
        <f>IF(COUNTIF($L$3:L1075,L1075)=1,A1074+1,A1074)</f>
        <v>42</v>
      </c>
      <c r="B1075">
        <f>IF(COUNTIF($K$3:K1075,K1075)=1,B1074+1,B1074)</f>
        <v>7</v>
      </c>
      <c r="C1075">
        <f>IF(COUNTIF($J$3:J1075,J1075)=1,C1074+1,C1074)</f>
        <v>20</v>
      </c>
      <c r="D1075">
        <f>IF(COUNTIF($E$3:E1075,E1075)=1,D1074+1,D1074)</f>
        <v>682</v>
      </c>
      <c r="E1075" t="str">
        <f t="shared" si="114"/>
        <v>EZ20</v>
      </c>
      <c r="F1075">
        <f>IF(COUNTIF($G$3:G1075,G1075)=1,F1074+1,F1074)</f>
        <v>103</v>
      </c>
      <c r="G1075" t="str">
        <f t="shared" si="115"/>
        <v>E20</v>
      </c>
      <c r="I1075" t="s">
        <v>223</v>
      </c>
      <c r="J1075" t="s">
        <v>40</v>
      </c>
      <c r="K1075" t="s">
        <v>15</v>
      </c>
      <c r="L1075" t="s">
        <v>108</v>
      </c>
      <c r="M1075" t="s">
        <v>8</v>
      </c>
      <c r="N1075">
        <v>175</v>
      </c>
    </row>
    <row r="1076" spans="1:14" x14ac:dyDescent="0.35">
      <c r="A1076">
        <f>IF(COUNTIF($L$3:L1076,L1076)=1,A1075+1,A1075)</f>
        <v>42</v>
      </c>
      <c r="B1076">
        <f>IF(COUNTIF($K$3:K1076,K1076)=1,B1075+1,B1075)</f>
        <v>7</v>
      </c>
      <c r="C1076">
        <f>IF(COUNTIF($J$3:J1076,J1076)=1,C1075+1,C1075)</f>
        <v>20</v>
      </c>
      <c r="D1076">
        <f>IF(COUNTIF($E$3:E1076,E1076)=1,D1075+1,D1075)</f>
        <v>683</v>
      </c>
      <c r="E1076" t="str">
        <f t="shared" si="114"/>
        <v>GA20</v>
      </c>
      <c r="F1076">
        <f>IF(COUNTIF($G$3:G1076,G1076)=1,F1075+1,F1075)</f>
        <v>104</v>
      </c>
      <c r="G1076" t="str">
        <f t="shared" si="115"/>
        <v>G20</v>
      </c>
      <c r="I1076" t="s">
        <v>223</v>
      </c>
      <c r="J1076" t="s">
        <v>40</v>
      </c>
      <c r="K1076" t="s">
        <v>26</v>
      </c>
      <c r="L1076" t="s">
        <v>27</v>
      </c>
      <c r="M1076" t="s">
        <v>8</v>
      </c>
      <c r="N1076">
        <v>850</v>
      </c>
    </row>
    <row r="1077" spans="1:14" x14ac:dyDescent="0.35">
      <c r="A1077">
        <f>IF(COUNTIF($L$3:L1077,L1077)=1,A1076+1,A1076)</f>
        <v>42</v>
      </c>
      <c r="B1077">
        <f>IF(COUNTIF($K$3:K1077,K1077)=1,B1076+1,B1076)</f>
        <v>7</v>
      </c>
      <c r="C1077">
        <f>IF(COUNTIF($J$3:J1077,J1077)=1,C1076+1,C1076)</f>
        <v>20</v>
      </c>
      <c r="D1077">
        <f>IF(COUNTIF($E$3:E1077,E1077)=1,D1076+1,D1076)</f>
        <v>684</v>
      </c>
      <c r="E1077" t="str">
        <f t="shared" si="114"/>
        <v>GB20</v>
      </c>
      <c r="F1077">
        <f>IF(COUNTIF($G$3:G1077,G1077)=1,F1076+1,F1076)</f>
        <v>104</v>
      </c>
      <c r="G1077" t="str">
        <f t="shared" si="115"/>
        <v>G20</v>
      </c>
      <c r="I1077" t="s">
        <v>223</v>
      </c>
      <c r="J1077" t="s">
        <v>40</v>
      </c>
      <c r="K1077" t="s">
        <v>26</v>
      </c>
      <c r="L1077" t="s">
        <v>165</v>
      </c>
      <c r="M1077" t="s">
        <v>8</v>
      </c>
      <c r="N1077">
        <v>150</v>
      </c>
    </row>
    <row r="1078" spans="1:14" x14ac:dyDescent="0.35">
      <c r="A1078">
        <f>IF(COUNTIF($L$3:L1078,L1078)=1,A1077+1,A1077)</f>
        <v>42</v>
      </c>
      <c r="B1078">
        <f>IF(COUNTIF($K$3:K1078,K1078)=1,B1077+1,B1077)</f>
        <v>7</v>
      </c>
      <c r="C1078">
        <f>IF(COUNTIF($J$3:J1078,J1078)=1,C1077+1,C1077)</f>
        <v>20</v>
      </c>
      <c r="D1078">
        <f>IF(COUNTIF($E$3:E1078,E1078)=1,D1077+1,D1077)</f>
        <v>685</v>
      </c>
      <c r="E1078" t="str">
        <f t="shared" si="114"/>
        <v>GC20</v>
      </c>
      <c r="F1078">
        <f>IF(COUNTIF($G$3:G1078,G1078)=1,F1077+1,F1077)</f>
        <v>104</v>
      </c>
      <c r="G1078" t="str">
        <f t="shared" si="115"/>
        <v>G20</v>
      </c>
      <c r="I1078" t="s">
        <v>223</v>
      </c>
      <c r="J1078" t="s">
        <v>40</v>
      </c>
      <c r="K1078" t="s">
        <v>26</v>
      </c>
      <c r="L1078" t="s">
        <v>28</v>
      </c>
      <c r="M1078" t="s">
        <v>8</v>
      </c>
      <c r="N1078">
        <v>925</v>
      </c>
    </row>
    <row r="1079" spans="1:14" x14ac:dyDescent="0.35">
      <c r="A1079">
        <f>IF(COUNTIF($L$3:L1079,L1079)=1,A1078+1,A1078)</f>
        <v>42</v>
      </c>
      <c r="B1079">
        <f>IF(COUNTIF($K$3:K1079,K1079)=1,B1078+1,B1078)</f>
        <v>7</v>
      </c>
      <c r="C1079">
        <f>IF(COUNTIF($J$3:J1079,J1079)=1,C1078+1,C1078)</f>
        <v>20</v>
      </c>
      <c r="D1079">
        <f>IF(COUNTIF($E$3:E1079,E1079)=1,D1078+1,D1078)</f>
        <v>686</v>
      </c>
      <c r="E1079" t="str">
        <f t="shared" si="114"/>
        <v>GD20</v>
      </c>
      <c r="F1079">
        <f>IF(COUNTIF($G$3:G1079,G1079)=1,F1078+1,F1078)</f>
        <v>104</v>
      </c>
      <c r="G1079" t="str">
        <f t="shared" si="115"/>
        <v>G20</v>
      </c>
      <c r="I1079" t="s">
        <v>223</v>
      </c>
      <c r="J1079" t="s">
        <v>40</v>
      </c>
      <c r="K1079" t="s">
        <v>26</v>
      </c>
      <c r="L1079" t="s">
        <v>29</v>
      </c>
      <c r="M1079" t="s">
        <v>8</v>
      </c>
      <c r="N1079">
        <v>225</v>
      </c>
    </row>
    <row r="1080" spans="1:14" x14ac:dyDescent="0.35">
      <c r="A1080">
        <f>IF(COUNTIF($L$3:L1080,L1080)=1,A1079+1,A1079)</f>
        <v>42</v>
      </c>
      <c r="B1080">
        <f>IF(COUNTIF($K$3:K1080,K1080)=1,B1079+1,B1079)</f>
        <v>7</v>
      </c>
      <c r="C1080">
        <f>IF(COUNTIF($J$3:J1080,J1080)=1,C1079+1,C1079)</f>
        <v>20</v>
      </c>
      <c r="D1080">
        <f>IF(COUNTIF($E$3:E1080,E1080)=1,D1079+1,D1079)</f>
        <v>687</v>
      </c>
      <c r="E1080" t="str">
        <f t="shared" si="114"/>
        <v>GF20</v>
      </c>
      <c r="F1080">
        <f>IF(COUNTIF($G$3:G1080,G1080)=1,F1079+1,F1079)</f>
        <v>104</v>
      </c>
      <c r="G1080" t="str">
        <f t="shared" si="115"/>
        <v>G20</v>
      </c>
      <c r="I1080" t="s">
        <v>223</v>
      </c>
      <c r="J1080" t="s">
        <v>40</v>
      </c>
      <c r="K1080" t="s">
        <v>26</v>
      </c>
      <c r="L1080" t="s">
        <v>167</v>
      </c>
      <c r="M1080" t="s">
        <v>8</v>
      </c>
      <c r="N1080">
        <v>550</v>
      </c>
    </row>
    <row r="1081" spans="1:14" x14ac:dyDescent="0.35">
      <c r="A1081">
        <f>IF(COUNTIF($L$3:L1081,L1081)=1,A1080+1,A1080)</f>
        <v>42</v>
      </c>
      <c r="B1081">
        <f>IF(COUNTIF($K$3:K1081,K1081)=1,B1080+1,B1080)</f>
        <v>7</v>
      </c>
      <c r="C1081">
        <f>IF(COUNTIF($J$3:J1081,J1081)=1,C1080+1,C1080)</f>
        <v>20</v>
      </c>
      <c r="D1081">
        <f>IF(COUNTIF($E$3:E1081,E1081)=1,D1080+1,D1080)</f>
        <v>688</v>
      </c>
      <c r="E1081" t="str">
        <f t="shared" si="114"/>
        <v>GG20</v>
      </c>
      <c r="F1081">
        <f>IF(COUNTIF($G$3:G1081,G1081)=1,F1080+1,F1080)</f>
        <v>104</v>
      </c>
      <c r="G1081" t="str">
        <f t="shared" si="115"/>
        <v>G20</v>
      </c>
      <c r="I1081" t="s">
        <v>223</v>
      </c>
      <c r="J1081" t="s">
        <v>40</v>
      </c>
      <c r="K1081" t="s">
        <v>26</v>
      </c>
      <c r="L1081" t="s">
        <v>169</v>
      </c>
      <c r="M1081" t="s">
        <v>8</v>
      </c>
      <c r="N1081">
        <v>300</v>
      </c>
    </row>
    <row r="1082" spans="1:14" x14ac:dyDescent="0.35">
      <c r="A1082">
        <f>IF(COUNTIF($L$3:L1082,L1082)=1,A1081+1,A1081)</f>
        <v>42</v>
      </c>
      <c r="B1082">
        <f>IF(COUNTIF($K$3:K1082,K1082)=1,B1081+1,B1081)</f>
        <v>7</v>
      </c>
      <c r="C1082">
        <f>IF(COUNTIF($J$3:J1082,J1082)=1,C1081+1,C1081)</f>
        <v>20</v>
      </c>
      <c r="D1082">
        <f>IF(COUNTIF($E$3:E1082,E1082)=1,D1081+1,D1081)</f>
        <v>689</v>
      </c>
      <c r="E1082" t="str">
        <f t="shared" si="114"/>
        <v>N 20</v>
      </c>
      <c r="F1082">
        <f>IF(COUNTIF($G$3:G1082,G1082)=1,F1081+1,F1081)</f>
        <v>105</v>
      </c>
      <c r="G1082" t="str">
        <f t="shared" si="115"/>
        <v>N20</v>
      </c>
      <c r="I1082" t="s">
        <v>223</v>
      </c>
      <c r="J1082" t="s">
        <v>40</v>
      </c>
      <c r="K1082" t="s">
        <v>96</v>
      </c>
      <c r="L1082" t="s">
        <v>222</v>
      </c>
      <c r="M1082" t="s">
        <v>8</v>
      </c>
      <c r="N1082">
        <v>25000</v>
      </c>
    </row>
    <row r="1083" spans="1:14" x14ac:dyDescent="0.35">
      <c r="A1083">
        <f>IF(COUNTIF($L$3:L1083,L1083)=1,A1082+1,A1082)</f>
        <v>42</v>
      </c>
      <c r="B1083">
        <f>IF(COUNTIF($K$3:K1083,K1083)=1,B1082+1,B1082)</f>
        <v>7</v>
      </c>
      <c r="C1083">
        <f>IF(COUNTIF($J$3:J1083,J1083)=1,C1082+1,C1082)</f>
        <v>21</v>
      </c>
      <c r="D1083">
        <f>IF(COUNTIF($E$3:E1083,E1083)=1,D1082+1,D1082)</f>
        <v>690</v>
      </c>
      <c r="E1083" t="str">
        <f t="shared" si="114"/>
        <v>AA21</v>
      </c>
      <c r="F1083">
        <f>IF(COUNTIF($G$3:G1083,G1083)=1,F1082+1,F1082)</f>
        <v>106</v>
      </c>
      <c r="G1083" t="str">
        <f t="shared" si="115"/>
        <v>A21</v>
      </c>
      <c r="I1083" t="s">
        <v>223</v>
      </c>
      <c r="J1083" t="s">
        <v>41</v>
      </c>
      <c r="K1083" t="s">
        <v>5</v>
      </c>
      <c r="L1083" t="s">
        <v>153</v>
      </c>
      <c r="M1083" t="s">
        <v>8</v>
      </c>
      <c r="N1083">
        <v>32263</v>
      </c>
    </row>
    <row r="1084" spans="1:14" x14ac:dyDescent="0.35">
      <c r="A1084">
        <f>IF(COUNTIF($L$3:L1084,L1084)=1,A1083+1,A1083)</f>
        <v>42</v>
      </c>
      <c r="B1084">
        <f>IF(COUNTIF($K$3:K1084,K1084)=1,B1083+1,B1083)</f>
        <v>7</v>
      </c>
      <c r="C1084">
        <f>IF(COUNTIF($J$3:J1084,J1084)=1,C1083+1,C1083)</f>
        <v>21</v>
      </c>
      <c r="D1084">
        <f>IF(COUNTIF($E$3:E1084,E1084)=1,D1083+1,D1083)</f>
        <v>691</v>
      </c>
      <c r="E1084" t="str">
        <f t="shared" si="114"/>
        <v>AC21</v>
      </c>
      <c r="F1084">
        <f>IF(COUNTIF($G$3:G1084,G1084)=1,F1083+1,F1083)</f>
        <v>106</v>
      </c>
      <c r="G1084" t="str">
        <f t="shared" si="115"/>
        <v>A21</v>
      </c>
      <c r="I1084" t="s">
        <v>223</v>
      </c>
      <c r="J1084" t="s">
        <v>41</v>
      </c>
      <c r="K1084" t="s">
        <v>5</v>
      </c>
      <c r="L1084" t="s">
        <v>7</v>
      </c>
      <c r="M1084" t="s">
        <v>8</v>
      </c>
      <c r="N1084">
        <v>24425</v>
      </c>
    </row>
    <row r="1085" spans="1:14" x14ac:dyDescent="0.35">
      <c r="A1085">
        <f>IF(COUNTIF($L$3:L1085,L1085)=1,A1084+1,A1084)</f>
        <v>42</v>
      </c>
      <c r="B1085">
        <f>IF(COUNTIF($K$3:K1085,K1085)=1,B1084+1,B1084)</f>
        <v>7</v>
      </c>
      <c r="C1085">
        <f>IF(COUNTIF($J$3:J1085,J1085)=1,C1084+1,C1084)</f>
        <v>21</v>
      </c>
      <c r="D1085">
        <f>IF(COUNTIF($E$3:E1085,E1085)=1,D1084+1,D1084)</f>
        <v>692</v>
      </c>
      <c r="E1085" t="str">
        <f t="shared" si="114"/>
        <v>AE21</v>
      </c>
      <c r="F1085">
        <f>IF(COUNTIF($G$3:G1085,G1085)=1,F1084+1,F1084)</f>
        <v>106</v>
      </c>
      <c r="G1085" t="str">
        <f t="shared" si="115"/>
        <v>A21</v>
      </c>
      <c r="I1085" t="s">
        <v>223</v>
      </c>
      <c r="J1085" t="s">
        <v>41</v>
      </c>
      <c r="K1085" t="s">
        <v>5</v>
      </c>
      <c r="L1085" t="s">
        <v>126</v>
      </c>
      <c r="M1085" t="s">
        <v>8</v>
      </c>
      <c r="N1085">
        <v>1290</v>
      </c>
    </row>
    <row r="1086" spans="1:14" x14ac:dyDescent="0.35">
      <c r="A1086">
        <f>IF(COUNTIF($L$3:L1086,L1086)=1,A1085+1,A1085)</f>
        <v>42</v>
      </c>
      <c r="B1086">
        <f>IF(COUNTIF($K$3:K1086,K1086)=1,B1085+1,B1085)</f>
        <v>7</v>
      </c>
      <c r="C1086">
        <f>IF(COUNTIF($J$3:J1086,J1086)=1,C1085+1,C1085)</f>
        <v>21</v>
      </c>
      <c r="D1086">
        <f>IF(COUNTIF($E$3:E1086,E1086)=1,D1085+1,D1085)</f>
        <v>693</v>
      </c>
      <c r="E1086" t="str">
        <f t="shared" si="114"/>
        <v>BA21</v>
      </c>
      <c r="F1086">
        <f>IF(COUNTIF($G$3:G1086,G1086)=1,F1085+1,F1085)</f>
        <v>107</v>
      </c>
      <c r="G1086" t="str">
        <f t="shared" si="115"/>
        <v>B21</v>
      </c>
      <c r="I1086" t="s">
        <v>223</v>
      </c>
      <c r="J1086" t="s">
        <v>41</v>
      </c>
      <c r="K1086" t="s">
        <v>9</v>
      </c>
      <c r="L1086" t="s">
        <v>10</v>
      </c>
      <c r="M1086" t="s">
        <v>8</v>
      </c>
      <c r="N1086">
        <v>3597</v>
      </c>
    </row>
    <row r="1087" spans="1:14" x14ac:dyDescent="0.35">
      <c r="A1087">
        <f>IF(COUNTIF($L$3:L1087,L1087)=1,A1086+1,A1086)</f>
        <v>42</v>
      </c>
      <c r="B1087">
        <f>IF(COUNTIF($K$3:K1087,K1087)=1,B1086+1,B1086)</f>
        <v>7</v>
      </c>
      <c r="C1087">
        <f>IF(COUNTIF($J$3:J1087,J1087)=1,C1086+1,C1086)</f>
        <v>21</v>
      </c>
      <c r="D1087">
        <f>IF(COUNTIF($E$3:E1087,E1087)=1,D1086+1,D1086)</f>
        <v>694</v>
      </c>
      <c r="E1087" t="str">
        <f t="shared" si="114"/>
        <v>BB21</v>
      </c>
      <c r="F1087">
        <f>IF(COUNTIF($G$3:G1087,G1087)=1,F1086+1,F1086)</f>
        <v>107</v>
      </c>
      <c r="G1087" t="str">
        <f t="shared" si="115"/>
        <v>B21</v>
      </c>
      <c r="I1087" t="s">
        <v>223</v>
      </c>
      <c r="J1087" t="s">
        <v>41</v>
      </c>
      <c r="K1087" t="s">
        <v>9</v>
      </c>
      <c r="L1087" t="s">
        <v>11</v>
      </c>
      <c r="M1087" t="s">
        <v>8</v>
      </c>
      <c r="N1087">
        <v>6418</v>
      </c>
    </row>
    <row r="1088" spans="1:14" x14ac:dyDescent="0.35">
      <c r="A1088">
        <f>IF(COUNTIF($L$3:L1088,L1088)=1,A1087+1,A1087)</f>
        <v>42</v>
      </c>
      <c r="B1088">
        <f>IF(COUNTIF($K$3:K1088,K1088)=1,B1087+1,B1087)</f>
        <v>7</v>
      </c>
      <c r="C1088">
        <f>IF(COUNTIF($J$3:J1088,J1088)=1,C1087+1,C1087)</f>
        <v>21</v>
      </c>
      <c r="D1088">
        <f>IF(COUNTIF($E$3:E1088,E1088)=1,D1087+1,D1087)</f>
        <v>695</v>
      </c>
      <c r="E1088" t="str">
        <f t="shared" si="114"/>
        <v>BC21</v>
      </c>
      <c r="F1088">
        <f>IF(COUNTIF($G$3:G1088,G1088)=1,F1087+1,F1087)</f>
        <v>107</v>
      </c>
      <c r="G1088" t="str">
        <f t="shared" si="115"/>
        <v>B21</v>
      </c>
      <c r="I1088" t="s">
        <v>223</v>
      </c>
      <c r="J1088" t="s">
        <v>41</v>
      </c>
      <c r="K1088" t="s">
        <v>9</v>
      </c>
      <c r="L1088" t="s">
        <v>12</v>
      </c>
      <c r="M1088" t="s">
        <v>8</v>
      </c>
      <c r="N1088">
        <v>447</v>
      </c>
    </row>
    <row r="1089" spans="1:14" x14ac:dyDescent="0.35">
      <c r="A1089">
        <f>IF(COUNTIF($L$3:L1089,L1089)=1,A1088+1,A1088)</f>
        <v>42</v>
      </c>
      <c r="B1089">
        <f>IF(COUNTIF($K$3:K1089,K1089)=1,B1088+1,B1088)</f>
        <v>7</v>
      </c>
      <c r="C1089">
        <f>IF(COUNTIF($J$3:J1089,J1089)=1,C1088+1,C1088)</f>
        <v>21</v>
      </c>
      <c r="D1089">
        <f>IF(COUNTIF($E$3:E1089,E1089)=1,D1088+1,D1088)</f>
        <v>696</v>
      </c>
      <c r="E1089" t="str">
        <f t="shared" si="114"/>
        <v>BD21</v>
      </c>
      <c r="F1089">
        <f>IF(COUNTIF($G$3:G1089,G1089)=1,F1088+1,F1088)</f>
        <v>107</v>
      </c>
      <c r="G1089" t="str">
        <f t="shared" si="115"/>
        <v>B21</v>
      </c>
      <c r="I1089" t="s">
        <v>223</v>
      </c>
      <c r="J1089" t="s">
        <v>41</v>
      </c>
      <c r="K1089" t="s">
        <v>9</v>
      </c>
      <c r="L1089" t="s">
        <v>13</v>
      </c>
      <c r="M1089" t="s">
        <v>8</v>
      </c>
      <c r="N1089">
        <v>14355</v>
      </c>
    </row>
    <row r="1090" spans="1:14" x14ac:dyDescent="0.35">
      <c r="A1090">
        <f>IF(COUNTIF($L$3:L1090,L1090)=1,A1089+1,A1089)</f>
        <v>42</v>
      </c>
      <c r="B1090">
        <f>IF(COUNTIF($K$3:K1090,K1090)=1,B1089+1,B1089)</f>
        <v>7</v>
      </c>
      <c r="C1090">
        <f>IF(COUNTIF($J$3:J1090,J1090)=1,C1089+1,C1089)</f>
        <v>21</v>
      </c>
      <c r="D1090">
        <f>IF(COUNTIF($E$3:E1090,E1090)=1,D1089+1,D1089)</f>
        <v>697</v>
      </c>
      <c r="E1090" t="str">
        <f t="shared" si="114"/>
        <v>BH21</v>
      </c>
      <c r="F1090">
        <f>IF(COUNTIF($G$3:G1090,G1090)=1,F1089+1,F1089)</f>
        <v>107</v>
      </c>
      <c r="G1090" t="str">
        <f t="shared" si="115"/>
        <v>B21</v>
      </c>
      <c r="I1090" t="s">
        <v>223</v>
      </c>
      <c r="J1090" t="s">
        <v>41</v>
      </c>
      <c r="K1090" t="s">
        <v>9</v>
      </c>
      <c r="L1090" t="s">
        <v>14</v>
      </c>
      <c r="M1090" t="s">
        <v>8</v>
      </c>
      <c r="N1090">
        <v>841</v>
      </c>
    </row>
    <row r="1091" spans="1:14" x14ac:dyDescent="0.35">
      <c r="A1091">
        <f>IF(COUNTIF($L$3:L1091,L1091)=1,A1090+1,A1090)</f>
        <v>42</v>
      </c>
      <c r="B1091">
        <f>IF(COUNTIF($K$3:K1091,K1091)=1,B1090+1,B1090)</f>
        <v>7</v>
      </c>
      <c r="C1091">
        <f>IF(COUNTIF($J$3:J1091,J1091)=1,C1090+1,C1090)</f>
        <v>21</v>
      </c>
      <c r="D1091">
        <f>IF(COUNTIF($E$3:E1091,E1091)=1,D1090+1,D1090)</f>
        <v>698</v>
      </c>
      <c r="E1091" t="str">
        <f t="shared" si="114"/>
        <v>BZ21</v>
      </c>
      <c r="F1091">
        <f>IF(COUNTIF($G$3:G1091,G1091)=1,F1090+1,F1090)</f>
        <v>107</v>
      </c>
      <c r="G1091" t="str">
        <f t="shared" si="115"/>
        <v>B21</v>
      </c>
      <c r="I1091" t="s">
        <v>223</v>
      </c>
      <c r="J1091" t="s">
        <v>41</v>
      </c>
      <c r="K1091" t="s">
        <v>9</v>
      </c>
      <c r="L1091" t="s">
        <v>31</v>
      </c>
      <c r="M1091" t="s">
        <v>8</v>
      </c>
      <c r="N1091">
        <v>25</v>
      </c>
    </row>
    <row r="1092" spans="1:14" x14ac:dyDescent="0.35">
      <c r="A1092">
        <f>IF(COUNTIF($L$3:L1092,L1092)=1,A1091+1,A1091)</f>
        <v>42</v>
      </c>
      <c r="B1092">
        <f>IF(COUNTIF($K$3:K1092,K1092)=1,B1091+1,B1091)</f>
        <v>7</v>
      </c>
      <c r="C1092">
        <f>IF(COUNTIF($J$3:J1092,J1092)=1,C1091+1,C1091)</f>
        <v>21</v>
      </c>
      <c r="D1092">
        <f>IF(COUNTIF($E$3:E1092,E1092)=1,D1091+1,D1091)</f>
        <v>699</v>
      </c>
      <c r="E1092" t="str">
        <f t="shared" si="114"/>
        <v>C 21</v>
      </c>
      <c r="F1092">
        <f>IF(COUNTIF($G$3:G1092,G1092)=1,F1091+1,F1091)</f>
        <v>108</v>
      </c>
      <c r="G1092" t="str">
        <f t="shared" si="115"/>
        <v>C21</v>
      </c>
      <c r="I1092" t="s">
        <v>223</v>
      </c>
      <c r="J1092" t="s">
        <v>41</v>
      </c>
      <c r="K1092" t="s">
        <v>52</v>
      </c>
      <c r="L1092" t="s">
        <v>190</v>
      </c>
      <c r="M1092" t="s">
        <v>8</v>
      </c>
      <c r="N1092">
        <v>1950</v>
      </c>
    </row>
    <row r="1093" spans="1:14" x14ac:dyDescent="0.35">
      <c r="A1093">
        <f>IF(COUNTIF($L$3:L1093,L1093)=1,A1092+1,A1092)</f>
        <v>42</v>
      </c>
      <c r="B1093">
        <f>IF(COUNTIF($K$3:K1093,K1093)=1,B1092+1,B1092)</f>
        <v>7</v>
      </c>
      <c r="C1093">
        <f>IF(COUNTIF($J$3:J1093,J1093)=1,C1092+1,C1092)</f>
        <v>21</v>
      </c>
      <c r="D1093">
        <f>IF(COUNTIF($E$3:E1093,E1093)=1,D1092+1,D1092)</f>
        <v>700</v>
      </c>
      <c r="E1093" t="str">
        <f t="shared" si="114"/>
        <v>EA21</v>
      </c>
      <c r="F1093">
        <f>IF(COUNTIF($G$3:G1093,G1093)=1,F1092+1,F1092)</f>
        <v>109</v>
      </c>
      <c r="G1093" t="str">
        <f t="shared" si="115"/>
        <v>E21</v>
      </c>
      <c r="I1093" t="s">
        <v>223</v>
      </c>
      <c r="J1093" t="s">
        <v>41</v>
      </c>
      <c r="K1093" t="s">
        <v>15</v>
      </c>
      <c r="L1093" t="s">
        <v>16</v>
      </c>
      <c r="M1093" t="s">
        <v>8</v>
      </c>
      <c r="N1093">
        <v>600</v>
      </c>
    </row>
    <row r="1094" spans="1:14" x14ac:dyDescent="0.35">
      <c r="A1094">
        <f>IF(COUNTIF($L$3:L1094,L1094)=1,A1093+1,A1093)</f>
        <v>42</v>
      </c>
      <c r="B1094">
        <f>IF(COUNTIF($K$3:K1094,K1094)=1,B1093+1,B1093)</f>
        <v>7</v>
      </c>
      <c r="C1094">
        <f>IF(COUNTIF($J$3:J1094,J1094)=1,C1093+1,C1093)</f>
        <v>21</v>
      </c>
      <c r="D1094">
        <f>IF(COUNTIF($E$3:E1094,E1094)=1,D1093+1,D1093)</f>
        <v>701</v>
      </c>
      <c r="E1094" t="str">
        <f t="shared" si="114"/>
        <v>EB21</v>
      </c>
      <c r="F1094">
        <f>IF(COUNTIF($G$3:G1094,G1094)=1,F1093+1,F1093)</f>
        <v>109</v>
      </c>
      <c r="G1094" t="str">
        <f t="shared" si="115"/>
        <v>E21</v>
      </c>
      <c r="I1094" t="s">
        <v>223</v>
      </c>
      <c r="J1094" t="s">
        <v>41</v>
      </c>
      <c r="K1094" t="s">
        <v>15</v>
      </c>
      <c r="L1094" t="s">
        <v>17</v>
      </c>
      <c r="M1094" t="s">
        <v>8</v>
      </c>
      <c r="N1094">
        <v>50</v>
      </c>
    </row>
    <row r="1095" spans="1:14" x14ac:dyDescent="0.35">
      <c r="A1095">
        <f>IF(COUNTIF($L$3:L1095,L1095)=1,A1094+1,A1094)</f>
        <v>42</v>
      </c>
      <c r="B1095">
        <f>IF(COUNTIF($K$3:K1095,K1095)=1,B1094+1,B1094)</f>
        <v>7</v>
      </c>
      <c r="C1095">
        <f>IF(COUNTIF($J$3:J1095,J1095)=1,C1094+1,C1094)</f>
        <v>21</v>
      </c>
      <c r="D1095">
        <f>IF(COUNTIF($E$3:E1095,E1095)=1,D1094+1,D1094)</f>
        <v>701</v>
      </c>
      <c r="E1095" t="str">
        <f t="shared" si="114"/>
        <v>EB21</v>
      </c>
      <c r="F1095">
        <f>IF(COUNTIF($G$3:G1095,G1095)=1,F1094+1,F1094)</f>
        <v>109</v>
      </c>
      <c r="G1095" t="str">
        <f t="shared" si="115"/>
        <v>E21</v>
      </c>
      <c r="I1095" t="s">
        <v>223</v>
      </c>
      <c r="J1095" t="s">
        <v>41</v>
      </c>
      <c r="K1095" t="s">
        <v>15</v>
      </c>
      <c r="L1095" t="s">
        <v>17</v>
      </c>
      <c r="M1095" t="s">
        <v>191</v>
      </c>
      <c r="N1095">
        <v>130</v>
      </c>
    </row>
    <row r="1096" spans="1:14" x14ac:dyDescent="0.35">
      <c r="A1096">
        <f>IF(COUNTIF($L$3:L1096,L1096)=1,A1095+1,A1095)</f>
        <v>42</v>
      </c>
      <c r="B1096">
        <f>IF(COUNTIF($K$3:K1096,K1096)=1,B1095+1,B1095)</f>
        <v>7</v>
      </c>
      <c r="C1096">
        <f>IF(COUNTIF($J$3:J1096,J1096)=1,C1095+1,C1095)</f>
        <v>21</v>
      </c>
      <c r="D1096">
        <f>IF(COUNTIF($E$3:E1096,E1096)=1,D1095+1,D1095)</f>
        <v>701</v>
      </c>
      <c r="E1096" t="str">
        <f t="shared" si="114"/>
        <v>EB21</v>
      </c>
      <c r="F1096">
        <f>IF(COUNTIF($G$3:G1096,G1096)=1,F1095+1,F1095)</f>
        <v>109</v>
      </c>
      <c r="G1096" t="str">
        <f t="shared" si="115"/>
        <v>E21</v>
      </c>
      <c r="I1096" t="s">
        <v>223</v>
      </c>
      <c r="J1096" t="s">
        <v>41</v>
      </c>
      <c r="K1096" t="s">
        <v>15</v>
      </c>
      <c r="L1096" t="s">
        <v>17</v>
      </c>
      <c r="M1096" t="s">
        <v>192</v>
      </c>
      <c r="N1096">
        <v>85</v>
      </c>
    </row>
    <row r="1097" spans="1:14" x14ac:dyDescent="0.35">
      <c r="A1097">
        <f>IF(COUNTIF($L$3:L1097,L1097)=1,A1096+1,A1096)</f>
        <v>42</v>
      </c>
      <c r="B1097">
        <f>IF(COUNTIF($K$3:K1097,K1097)=1,B1096+1,B1096)</f>
        <v>7</v>
      </c>
      <c r="C1097">
        <f>IF(COUNTIF($J$3:J1097,J1097)=1,C1096+1,C1096)</f>
        <v>21</v>
      </c>
      <c r="D1097">
        <f>IF(COUNTIF($E$3:E1097,E1097)=1,D1096+1,D1096)</f>
        <v>701</v>
      </c>
      <c r="E1097" t="str">
        <f t="shared" si="114"/>
        <v>EB21</v>
      </c>
      <c r="F1097">
        <f>IF(COUNTIF($G$3:G1097,G1097)=1,F1096+1,F1096)</f>
        <v>109</v>
      </c>
      <c r="G1097" t="str">
        <f t="shared" si="115"/>
        <v>E21</v>
      </c>
      <c r="I1097" t="s">
        <v>223</v>
      </c>
      <c r="J1097" t="s">
        <v>41</v>
      </c>
      <c r="K1097" t="s">
        <v>15</v>
      </c>
      <c r="L1097" t="s">
        <v>17</v>
      </c>
      <c r="M1097" t="s">
        <v>193</v>
      </c>
      <c r="N1097">
        <v>200</v>
      </c>
    </row>
    <row r="1098" spans="1:14" x14ac:dyDescent="0.35">
      <c r="A1098">
        <f>IF(COUNTIF($L$3:L1098,L1098)=1,A1097+1,A1097)</f>
        <v>42</v>
      </c>
      <c r="B1098">
        <f>IF(COUNTIF($K$3:K1098,K1098)=1,B1097+1,B1097)</f>
        <v>7</v>
      </c>
      <c r="C1098">
        <f>IF(COUNTIF($J$3:J1098,J1098)=1,C1097+1,C1097)</f>
        <v>21</v>
      </c>
      <c r="D1098">
        <f>IF(COUNTIF($E$3:E1098,E1098)=1,D1097+1,D1097)</f>
        <v>701</v>
      </c>
      <c r="E1098" t="str">
        <f t="shared" si="114"/>
        <v>EB21</v>
      </c>
      <c r="F1098">
        <f>IF(COUNTIF($G$3:G1098,G1098)=1,F1097+1,F1097)</f>
        <v>109</v>
      </c>
      <c r="G1098" t="str">
        <f t="shared" si="115"/>
        <v>E21</v>
      </c>
      <c r="I1098" t="s">
        <v>223</v>
      </c>
      <c r="J1098" t="s">
        <v>41</v>
      </c>
      <c r="K1098" t="s">
        <v>15</v>
      </c>
      <c r="L1098" t="s">
        <v>17</v>
      </c>
      <c r="M1098" t="s">
        <v>195</v>
      </c>
      <c r="N1098">
        <v>35</v>
      </c>
    </row>
    <row r="1099" spans="1:14" x14ac:dyDescent="0.35">
      <c r="A1099">
        <f>IF(COUNTIF($L$3:L1099,L1099)=1,A1098+1,A1098)</f>
        <v>42</v>
      </c>
      <c r="B1099">
        <f>IF(COUNTIF($K$3:K1099,K1099)=1,B1098+1,B1098)</f>
        <v>7</v>
      </c>
      <c r="C1099">
        <f>IF(COUNTIF($J$3:J1099,J1099)=1,C1098+1,C1098)</f>
        <v>21</v>
      </c>
      <c r="D1099">
        <f>IF(COUNTIF($E$3:E1099,E1099)=1,D1098+1,D1098)</f>
        <v>702</v>
      </c>
      <c r="E1099" t="str">
        <f t="shared" si="114"/>
        <v>EC21</v>
      </c>
      <c r="F1099">
        <f>IF(COUNTIF($G$3:G1099,G1099)=1,F1098+1,F1098)</f>
        <v>109</v>
      </c>
      <c r="G1099" t="str">
        <f t="shared" si="115"/>
        <v>E21</v>
      </c>
      <c r="I1099" t="s">
        <v>223</v>
      </c>
      <c r="J1099" t="s">
        <v>41</v>
      </c>
      <c r="K1099" t="s">
        <v>15</v>
      </c>
      <c r="L1099" t="s">
        <v>160</v>
      </c>
      <c r="M1099" t="s">
        <v>8</v>
      </c>
      <c r="N1099">
        <v>19</v>
      </c>
    </row>
    <row r="1100" spans="1:14" x14ac:dyDescent="0.35">
      <c r="A1100">
        <f>IF(COUNTIF($L$3:L1100,L1100)=1,A1099+1,A1099)</f>
        <v>42</v>
      </c>
      <c r="B1100">
        <f>IF(COUNTIF($K$3:K1100,K1100)=1,B1099+1,B1099)</f>
        <v>7</v>
      </c>
      <c r="C1100">
        <f>IF(COUNTIF($J$3:J1100,J1100)=1,C1099+1,C1099)</f>
        <v>21</v>
      </c>
      <c r="D1100">
        <f>IF(COUNTIF($E$3:E1100,E1100)=1,D1099+1,D1099)</f>
        <v>703</v>
      </c>
      <c r="E1100" t="str">
        <f t="shared" si="114"/>
        <v>ED21</v>
      </c>
      <c r="F1100">
        <f>IF(COUNTIF($G$3:G1100,G1100)=1,F1099+1,F1099)</f>
        <v>109</v>
      </c>
      <c r="G1100" t="str">
        <f t="shared" si="115"/>
        <v>E21</v>
      </c>
      <c r="I1100" t="s">
        <v>223</v>
      </c>
      <c r="J1100" t="s">
        <v>41</v>
      </c>
      <c r="K1100" t="s">
        <v>15</v>
      </c>
      <c r="L1100" t="s">
        <v>161</v>
      </c>
      <c r="M1100" t="s">
        <v>8</v>
      </c>
      <c r="N1100">
        <v>2500</v>
      </c>
    </row>
    <row r="1101" spans="1:14" x14ac:dyDescent="0.35">
      <c r="A1101">
        <f>IF(COUNTIF($L$3:L1101,L1101)=1,A1100+1,A1100)</f>
        <v>42</v>
      </c>
      <c r="B1101">
        <f>IF(COUNTIF($K$3:K1101,K1101)=1,B1100+1,B1100)</f>
        <v>7</v>
      </c>
      <c r="C1101">
        <f>IF(COUNTIF($J$3:J1101,J1101)=1,C1100+1,C1100)</f>
        <v>21</v>
      </c>
      <c r="D1101">
        <f>IF(COUNTIF($E$3:E1101,E1101)=1,D1100+1,D1100)</f>
        <v>704</v>
      </c>
      <c r="E1101" t="str">
        <f t="shared" si="114"/>
        <v>EE21</v>
      </c>
      <c r="F1101">
        <f>IF(COUNTIF($G$3:G1101,G1101)=1,F1100+1,F1100)</f>
        <v>109</v>
      </c>
      <c r="G1101" t="str">
        <f t="shared" si="115"/>
        <v>E21</v>
      </c>
      <c r="I1101" t="s">
        <v>223</v>
      </c>
      <c r="J1101" t="s">
        <v>41</v>
      </c>
      <c r="K1101" t="s">
        <v>15</v>
      </c>
      <c r="L1101" t="s">
        <v>163</v>
      </c>
      <c r="M1101" t="s">
        <v>8</v>
      </c>
      <c r="N1101">
        <v>300</v>
      </c>
    </row>
    <row r="1102" spans="1:14" x14ac:dyDescent="0.35">
      <c r="A1102">
        <f>IF(COUNTIF($L$3:L1102,L1102)=1,A1101+1,A1101)</f>
        <v>42</v>
      </c>
      <c r="B1102">
        <f>IF(COUNTIF($K$3:K1102,K1102)=1,B1101+1,B1101)</f>
        <v>7</v>
      </c>
      <c r="C1102">
        <f>IF(COUNTIF($J$3:J1102,J1102)=1,C1101+1,C1101)</f>
        <v>21</v>
      </c>
      <c r="D1102">
        <f>IF(COUNTIF($E$3:E1102,E1102)=1,D1101+1,D1101)</f>
        <v>705</v>
      </c>
      <c r="E1102" t="str">
        <f t="shared" si="114"/>
        <v>EF21</v>
      </c>
      <c r="F1102">
        <f>IF(COUNTIF($G$3:G1102,G1102)=1,F1101+1,F1101)</f>
        <v>109</v>
      </c>
      <c r="G1102" t="str">
        <f t="shared" si="115"/>
        <v>E21</v>
      </c>
      <c r="I1102" t="s">
        <v>223</v>
      </c>
      <c r="J1102" t="s">
        <v>41</v>
      </c>
      <c r="K1102" t="s">
        <v>15</v>
      </c>
      <c r="L1102" t="s">
        <v>18</v>
      </c>
      <c r="M1102" t="s">
        <v>8</v>
      </c>
      <c r="N1102">
        <v>200</v>
      </c>
    </row>
    <row r="1103" spans="1:14" x14ac:dyDescent="0.35">
      <c r="A1103">
        <f>IF(COUNTIF($L$3:L1103,L1103)=1,A1102+1,A1102)</f>
        <v>42</v>
      </c>
      <c r="B1103">
        <f>IF(COUNTIF($K$3:K1103,K1103)=1,B1102+1,B1102)</f>
        <v>7</v>
      </c>
      <c r="C1103">
        <f>IF(COUNTIF($J$3:J1103,J1103)=1,C1102+1,C1102)</f>
        <v>21</v>
      </c>
      <c r="D1103">
        <f>IF(COUNTIF($E$3:E1103,E1103)=1,D1102+1,D1102)</f>
        <v>706</v>
      </c>
      <c r="E1103" t="str">
        <f t="shared" si="114"/>
        <v>EG21</v>
      </c>
      <c r="F1103">
        <f>IF(COUNTIF($G$3:G1103,G1103)=1,F1102+1,F1102)</f>
        <v>109</v>
      </c>
      <c r="G1103" t="str">
        <f t="shared" si="115"/>
        <v>E21</v>
      </c>
      <c r="I1103" t="s">
        <v>223</v>
      </c>
      <c r="J1103" t="s">
        <v>41</v>
      </c>
      <c r="K1103" t="s">
        <v>15</v>
      </c>
      <c r="L1103" t="s">
        <v>19</v>
      </c>
      <c r="M1103" t="s">
        <v>8</v>
      </c>
      <c r="N1103">
        <v>1200</v>
      </c>
    </row>
    <row r="1104" spans="1:14" x14ac:dyDescent="0.35">
      <c r="A1104">
        <f>IF(COUNTIF($L$3:L1104,L1104)=1,A1103+1,A1103)</f>
        <v>42</v>
      </c>
      <c r="B1104">
        <f>IF(COUNTIF($K$3:K1104,K1104)=1,B1103+1,B1103)</f>
        <v>7</v>
      </c>
      <c r="C1104">
        <f>IF(COUNTIF($J$3:J1104,J1104)=1,C1103+1,C1103)</f>
        <v>21</v>
      </c>
      <c r="D1104">
        <f>IF(COUNTIF($E$3:E1104,E1104)=1,D1103+1,D1103)</f>
        <v>707</v>
      </c>
      <c r="E1104" t="str">
        <f t="shared" si="114"/>
        <v>EH21</v>
      </c>
      <c r="F1104">
        <f>IF(COUNTIF($G$3:G1104,G1104)=1,F1103+1,F1103)</f>
        <v>109</v>
      </c>
      <c r="G1104" t="str">
        <f t="shared" si="115"/>
        <v>E21</v>
      </c>
      <c r="I1104" t="s">
        <v>223</v>
      </c>
      <c r="J1104" t="s">
        <v>41</v>
      </c>
      <c r="K1104" t="s">
        <v>15</v>
      </c>
      <c r="L1104" t="s">
        <v>20</v>
      </c>
      <c r="M1104" t="s">
        <v>8</v>
      </c>
      <c r="N1104">
        <v>145</v>
      </c>
    </row>
    <row r="1105" spans="1:14" x14ac:dyDescent="0.35">
      <c r="A1105">
        <f>IF(COUNTIF($L$3:L1105,L1105)=1,A1104+1,A1104)</f>
        <v>42</v>
      </c>
      <c r="B1105">
        <f>IF(COUNTIF($K$3:K1105,K1105)=1,B1104+1,B1104)</f>
        <v>7</v>
      </c>
      <c r="C1105">
        <f>IF(COUNTIF($J$3:J1105,J1105)=1,C1104+1,C1104)</f>
        <v>21</v>
      </c>
      <c r="D1105">
        <f>IF(COUNTIF($E$3:E1105,E1105)=1,D1104+1,D1104)</f>
        <v>707</v>
      </c>
      <c r="E1105" t="str">
        <f t="shared" si="114"/>
        <v>EH21</v>
      </c>
      <c r="F1105">
        <f>IF(COUNTIF($G$3:G1105,G1105)=1,F1104+1,F1104)</f>
        <v>109</v>
      </c>
      <c r="G1105" t="str">
        <f t="shared" si="115"/>
        <v>E21</v>
      </c>
      <c r="I1105" t="s">
        <v>223</v>
      </c>
      <c r="J1105" t="s">
        <v>41</v>
      </c>
      <c r="K1105" t="s">
        <v>15</v>
      </c>
      <c r="L1105" t="s">
        <v>20</v>
      </c>
      <c r="M1105" t="s">
        <v>199</v>
      </c>
      <c r="N1105">
        <v>165</v>
      </c>
    </row>
    <row r="1106" spans="1:14" x14ac:dyDescent="0.35">
      <c r="A1106">
        <f>IF(COUNTIF($L$3:L1106,L1106)=1,A1105+1,A1105)</f>
        <v>42</v>
      </c>
      <c r="B1106">
        <f>IF(COUNTIF($K$3:K1106,K1106)=1,B1105+1,B1105)</f>
        <v>7</v>
      </c>
      <c r="C1106">
        <f>IF(COUNTIF($J$3:J1106,J1106)=1,C1105+1,C1105)</f>
        <v>21</v>
      </c>
      <c r="D1106">
        <f>IF(COUNTIF($E$3:E1106,E1106)=1,D1105+1,D1105)</f>
        <v>708</v>
      </c>
      <c r="E1106" t="str">
        <f t="shared" si="114"/>
        <v>EK21</v>
      </c>
      <c r="F1106">
        <f>IF(COUNTIF($G$3:G1106,G1106)=1,F1105+1,F1105)</f>
        <v>109</v>
      </c>
      <c r="G1106" t="str">
        <f t="shared" si="115"/>
        <v>E21</v>
      </c>
      <c r="I1106" t="s">
        <v>223</v>
      </c>
      <c r="J1106" t="s">
        <v>41</v>
      </c>
      <c r="K1106" t="s">
        <v>15</v>
      </c>
      <c r="L1106" t="s">
        <v>21</v>
      </c>
      <c r="M1106" t="s">
        <v>200</v>
      </c>
      <c r="N1106">
        <v>128</v>
      </c>
    </row>
    <row r="1107" spans="1:14" x14ac:dyDescent="0.35">
      <c r="A1107">
        <f>IF(COUNTIF($L$3:L1107,L1107)=1,A1106+1,A1106)</f>
        <v>42</v>
      </c>
      <c r="B1107">
        <f>IF(COUNTIF($K$3:K1107,K1107)=1,B1106+1,B1106)</f>
        <v>7</v>
      </c>
      <c r="C1107">
        <f>IF(COUNTIF($J$3:J1107,J1107)=1,C1106+1,C1106)</f>
        <v>21</v>
      </c>
      <c r="D1107">
        <f>IF(COUNTIF($E$3:E1107,E1107)=1,D1106+1,D1106)</f>
        <v>708</v>
      </c>
      <c r="E1107" t="str">
        <f t="shared" si="114"/>
        <v>EK21</v>
      </c>
      <c r="F1107">
        <f>IF(COUNTIF($G$3:G1107,G1107)=1,F1106+1,F1106)</f>
        <v>109</v>
      </c>
      <c r="G1107" t="str">
        <f t="shared" si="115"/>
        <v>E21</v>
      </c>
      <c r="I1107" t="s">
        <v>223</v>
      </c>
      <c r="J1107" t="s">
        <v>41</v>
      </c>
      <c r="K1107" t="s">
        <v>15</v>
      </c>
      <c r="L1107" t="s">
        <v>21</v>
      </c>
      <c r="M1107" t="s">
        <v>201</v>
      </c>
      <c r="N1107">
        <v>5806</v>
      </c>
    </row>
    <row r="1108" spans="1:14" x14ac:dyDescent="0.35">
      <c r="A1108">
        <f>IF(COUNTIF($L$3:L1108,L1108)=1,A1107+1,A1107)</f>
        <v>42</v>
      </c>
      <c r="B1108">
        <f>IF(COUNTIF($K$3:K1108,K1108)=1,B1107+1,B1107)</f>
        <v>7</v>
      </c>
      <c r="C1108">
        <f>IF(COUNTIF($J$3:J1108,J1108)=1,C1107+1,C1107)</f>
        <v>21</v>
      </c>
      <c r="D1108">
        <f>IF(COUNTIF($E$3:E1108,E1108)=1,D1107+1,D1107)</f>
        <v>708</v>
      </c>
      <c r="E1108" t="str">
        <f t="shared" si="114"/>
        <v>EK21</v>
      </c>
      <c r="F1108">
        <f>IF(COUNTIF($G$3:G1108,G1108)=1,F1107+1,F1107)</f>
        <v>109</v>
      </c>
      <c r="G1108" t="str">
        <f t="shared" si="115"/>
        <v>E21</v>
      </c>
      <c r="I1108" t="s">
        <v>223</v>
      </c>
      <c r="J1108" t="s">
        <v>41</v>
      </c>
      <c r="K1108" t="s">
        <v>15</v>
      </c>
      <c r="L1108" t="s">
        <v>21</v>
      </c>
      <c r="M1108" t="s">
        <v>203</v>
      </c>
      <c r="N1108">
        <v>66</v>
      </c>
    </row>
    <row r="1109" spans="1:14" x14ac:dyDescent="0.35">
      <c r="A1109">
        <f>IF(COUNTIF($L$3:L1109,L1109)=1,A1108+1,A1108)</f>
        <v>42</v>
      </c>
      <c r="B1109">
        <f>IF(COUNTIF($K$3:K1109,K1109)=1,B1108+1,B1108)</f>
        <v>7</v>
      </c>
      <c r="C1109">
        <f>IF(COUNTIF($J$3:J1109,J1109)=1,C1108+1,C1108)</f>
        <v>21</v>
      </c>
      <c r="D1109">
        <f>IF(COUNTIF($E$3:E1109,E1109)=1,D1108+1,D1108)</f>
        <v>708</v>
      </c>
      <c r="E1109" t="str">
        <f t="shared" si="114"/>
        <v>EK21</v>
      </c>
      <c r="F1109">
        <f>IF(COUNTIF($G$3:G1109,G1109)=1,F1108+1,F1108)</f>
        <v>109</v>
      </c>
      <c r="G1109" t="str">
        <f t="shared" si="115"/>
        <v>E21</v>
      </c>
      <c r="I1109" t="s">
        <v>223</v>
      </c>
      <c r="J1109" t="s">
        <v>41</v>
      </c>
      <c r="K1109" t="s">
        <v>15</v>
      </c>
      <c r="L1109" t="s">
        <v>21</v>
      </c>
      <c r="M1109" t="s">
        <v>204</v>
      </c>
      <c r="N1109">
        <v>118</v>
      </c>
    </row>
    <row r="1110" spans="1:14" x14ac:dyDescent="0.35">
      <c r="A1110">
        <f>IF(COUNTIF($L$3:L1110,L1110)=1,A1109+1,A1109)</f>
        <v>42</v>
      </c>
      <c r="B1110">
        <f>IF(COUNTIF($K$3:K1110,K1110)=1,B1109+1,B1109)</f>
        <v>7</v>
      </c>
      <c r="C1110">
        <f>IF(COUNTIF($J$3:J1110,J1110)=1,C1109+1,C1109)</f>
        <v>21</v>
      </c>
      <c r="D1110">
        <f>IF(COUNTIF($E$3:E1110,E1110)=1,D1109+1,D1109)</f>
        <v>709</v>
      </c>
      <c r="E1110" t="str">
        <f t="shared" si="114"/>
        <v>EL21</v>
      </c>
      <c r="F1110">
        <f>IF(COUNTIF($G$3:G1110,G1110)=1,F1109+1,F1109)</f>
        <v>109</v>
      </c>
      <c r="G1110" t="str">
        <f t="shared" si="115"/>
        <v>E21</v>
      </c>
      <c r="I1110" t="s">
        <v>223</v>
      </c>
      <c r="J1110" t="s">
        <v>41</v>
      </c>
      <c r="K1110" t="s">
        <v>15</v>
      </c>
      <c r="L1110" t="s">
        <v>22</v>
      </c>
      <c r="M1110" t="s">
        <v>8</v>
      </c>
      <c r="N1110">
        <v>100</v>
      </c>
    </row>
    <row r="1111" spans="1:14" x14ac:dyDescent="0.35">
      <c r="A1111">
        <f>IF(COUNTIF($L$3:L1111,L1111)=1,A1110+1,A1110)</f>
        <v>42</v>
      </c>
      <c r="B1111">
        <f>IF(COUNTIF($K$3:K1111,K1111)=1,B1110+1,B1110)</f>
        <v>7</v>
      </c>
      <c r="C1111">
        <f>IF(COUNTIF($J$3:J1111,J1111)=1,C1110+1,C1110)</f>
        <v>21</v>
      </c>
      <c r="D1111">
        <f>IF(COUNTIF($E$3:E1111,E1111)=1,D1110+1,D1110)</f>
        <v>709</v>
      </c>
      <c r="E1111" t="str">
        <f t="shared" si="114"/>
        <v>EL21</v>
      </c>
      <c r="F1111">
        <f>IF(COUNTIF($G$3:G1111,G1111)=1,F1110+1,F1110)</f>
        <v>109</v>
      </c>
      <c r="G1111" t="str">
        <f t="shared" si="115"/>
        <v>E21</v>
      </c>
      <c r="I1111" t="s">
        <v>223</v>
      </c>
      <c r="J1111" t="s">
        <v>41</v>
      </c>
      <c r="K1111" t="s">
        <v>15</v>
      </c>
      <c r="L1111" t="s">
        <v>22</v>
      </c>
      <c r="M1111" t="s">
        <v>205</v>
      </c>
      <c r="N1111">
        <v>70</v>
      </c>
    </row>
    <row r="1112" spans="1:14" x14ac:dyDescent="0.35">
      <c r="A1112">
        <f>IF(COUNTIF($L$3:L1112,L1112)=1,A1111+1,A1111)</f>
        <v>42</v>
      </c>
      <c r="B1112">
        <f>IF(COUNTIF($K$3:K1112,K1112)=1,B1111+1,B1111)</f>
        <v>7</v>
      </c>
      <c r="C1112">
        <f>IF(COUNTIF($J$3:J1112,J1112)=1,C1111+1,C1111)</f>
        <v>21</v>
      </c>
      <c r="D1112">
        <f>IF(COUNTIF($E$3:E1112,E1112)=1,D1111+1,D1111)</f>
        <v>709</v>
      </c>
      <c r="E1112" t="str">
        <f t="shared" si="114"/>
        <v>EL21</v>
      </c>
      <c r="F1112">
        <f>IF(COUNTIF($G$3:G1112,G1112)=1,F1111+1,F1111)</f>
        <v>109</v>
      </c>
      <c r="G1112" t="str">
        <f t="shared" si="115"/>
        <v>E21</v>
      </c>
      <c r="I1112" t="s">
        <v>223</v>
      </c>
      <c r="J1112" t="s">
        <v>41</v>
      </c>
      <c r="K1112" t="s">
        <v>15</v>
      </c>
      <c r="L1112" t="s">
        <v>22</v>
      </c>
      <c r="M1112" t="s">
        <v>206</v>
      </c>
      <c r="N1112">
        <v>85</v>
      </c>
    </row>
    <row r="1113" spans="1:14" x14ac:dyDescent="0.35">
      <c r="A1113">
        <f>IF(COUNTIF($L$3:L1113,L1113)=1,A1112+1,A1112)</f>
        <v>42</v>
      </c>
      <c r="B1113">
        <f>IF(COUNTIF($K$3:K1113,K1113)=1,B1112+1,B1112)</f>
        <v>7</v>
      </c>
      <c r="C1113">
        <f>IF(COUNTIF($J$3:J1113,J1113)=1,C1112+1,C1112)</f>
        <v>21</v>
      </c>
      <c r="D1113">
        <f>IF(COUNTIF($E$3:E1113,E1113)=1,D1112+1,D1112)</f>
        <v>709</v>
      </c>
      <c r="E1113" t="str">
        <f t="shared" si="114"/>
        <v>EL21</v>
      </c>
      <c r="F1113">
        <f>IF(COUNTIF($G$3:G1113,G1113)=1,F1112+1,F1112)</f>
        <v>109</v>
      </c>
      <c r="G1113" t="str">
        <f t="shared" si="115"/>
        <v>E21</v>
      </c>
      <c r="I1113" t="s">
        <v>223</v>
      </c>
      <c r="J1113" t="s">
        <v>41</v>
      </c>
      <c r="K1113" t="s">
        <v>15</v>
      </c>
      <c r="L1113" t="s">
        <v>22</v>
      </c>
      <c r="M1113" t="s">
        <v>207</v>
      </c>
      <c r="N1113">
        <v>1266</v>
      </c>
    </row>
    <row r="1114" spans="1:14" x14ac:dyDescent="0.35">
      <c r="A1114">
        <f>IF(COUNTIF($L$3:L1114,L1114)=1,A1113+1,A1113)</f>
        <v>42</v>
      </c>
      <c r="B1114">
        <f>IF(COUNTIF($K$3:K1114,K1114)=1,B1113+1,B1113)</f>
        <v>7</v>
      </c>
      <c r="C1114">
        <f>IF(COUNTIF($J$3:J1114,J1114)=1,C1113+1,C1113)</f>
        <v>21</v>
      </c>
      <c r="D1114">
        <f>IF(COUNTIF($E$3:E1114,E1114)=1,D1113+1,D1113)</f>
        <v>709</v>
      </c>
      <c r="E1114" t="str">
        <f t="shared" si="114"/>
        <v>EL21</v>
      </c>
      <c r="F1114">
        <f>IF(COUNTIF($G$3:G1114,G1114)=1,F1113+1,F1113)</f>
        <v>109</v>
      </c>
      <c r="G1114" t="str">
        <f t="shared" si="115"/>
        <v>E21</v>
      </c>
      <c r="I1114" t="s">
        <v>223</v>
      </c>
      <c r="J1114" t="s">
        <v>41</v>
      </c>
      <c r="K1114" t="s">
        <v>15</v>
      </c>
      <c r="L1114" t="s">
        <v>22</v>
      </c>
      <c r="M1114" t="s">
        <v>209</v>
      </c>
      <c r="N1114">
        <v>175</v>
      </c>
    </row>
    <row r="1115" spans="1:14" x14ac:dyDescent="0.35">
      <c r="A1115">
        <f>IF(COUNTIF($L$3:L1115,L1115)=1,A1114+1,A1114)</f>
        <v>42</v>
      </c>
      <c r="B1115">
        <f>IF(COUNTIF($K$3:K1115,K1115)=1,B1114+1,B1114)</f>
        <v>7</v>
      </c>
      <c r="C1115">
        <f>IF(COUNTIF($J$3:J1115,J1115)=1,C1114+1,C1114)</f>
        <v>21</v>
      </c>
      <c r="D1115">
        <f>IF(COUNTIF($E$3:E1115,E1115)=1,D1114+1,D1114)</f>
        <v>710</v>
      </c>
      <c r="E1115" t="str">
        <f t="shared" ref="E1115:E1178" si="116">TRIM(CONCATENATE(L1115,J1115))</f>
        <v>EM21</v>
      </c>
      <c r="F1115">
        <f>IF(COUNTIF($G$3:G1115,G1115)=1,F1114+1,F1114)</f>
        <v>109</v>
      </c>
      <c r="G1115" t="str">
        <f t="shared" ref="G1115:G1178" si="117">TRIM(CONCATENATE(K1115,J1115))</f>
        <v>E21</v>
      </c>
      <c r="I1115" t="s">
        <v>223</v>
      </c>
      <c r="J1115" t="s">
        <v>41</v>
      </c>
      <c r="K1115" t="s">
        <v>15</v>
      </c>
      <c r="L1115" t="s">
        <v>106</v>
      </c>
      <c r="M1115" t="s">
        <v>8</v>
      </c>
      <c r="N1115">
        <v>3203</v>
      </c>
    </row>
    <row r="1116" spans="1:14" x14ac:dyDescent="0.35">
      <c r="A1116">
        <f>IF(COUNTIF($L$3:L1116,L1116)=1,A1115+1,A1115)</f>
        <v>42</v>
      </c>
      <c r="B1116">
        <f>IF(COUNTIF($K$3:K1116,K1116)=1,B1115+1,B1115)</f>
        <v>7</v>
      </c>
      <c r="C1116">
        <f>IF(COUNTIF($J$3:J1116,J1116)=1,C1115+1,C1115)</f>
        <v>21</v>
      </c>
      <c r="D1116">
        <f>IF(COUNTIF($E$3:E1116,E1116)=1,D1115+1,D1115)</f>
        <v>711</v>
      </c>
      <c r="E1116" t="str">
        <f t="shared" si="116"/>
        <v>EN21</v>
      </c>
      <c r="F1116">
        <f>IF(COUNTIF($G$3:G1116,G1116)=1,F1115+1,F1115)</f>
        <v>109</v>
      </c>
      <c r="G1116" t="str">
        <f t="shared" si="117"/>
        <v>E21</v>
      </c>
      <c r="I1116" t="s">
        <v>223</v>
      </c>
      <c r="J1116" t="s">
        <v>41</v>
      </c>
      <c r="K1116" t="s">
        <v>15</v>
      </c>
      <c r="L1116" t="s">
        <v>23</v>
      </c>
      <c r="M1116" t="s">
        <v>8</v>
      </c>
      <c r="N1116">
        <v>1795</v>
      </c>
    </row>
    <row r="1117" spans="1:14" x14ac:dyDescent="0.35">
      <c r="A1117">
        <f>IF(COUNTIF($L$3:L1117,L1117)=1,A1116+1,A1116)</f>
        <v>42</v>
      </c>
      <c r="B1117">
        <f>IF(COUNTIF($K$3:K1117,K1117)=1,B1116+1,B1116)</f>
        <v>7</v>
      </c>
      <c r="C1117">
        <f>IF(COUNTIF($J$3:J1117,J1117)=1,C1116+1,C1116)</f>
        <v>21</v>
      </c>
      <c r="D1117">
        <f>IF(COUNTIF($E$3:E1117,E1117)=1,D1116+1,D1116)</f>
        <v>711</v>
      </c>
      <c r="E1117" t="str">
        <f t="shared" si="116"/>
        <v>EN21</v>
      </c>
      <c r="F1117">
        <f>IF(COUNTIF($G$3:G1117,G1117)=1,F1116+1,F1116)</f>
        <v>109</v>
      </c>
      <c r="G1117" t="str">
        <f t="shared" si="117"/>
        <v>E21</v>
      </c>
      <c r="I1117" t="s">
        <v>223</v>
      </c>
      <c r="J1117" t="s">
        <v>41</v>
      </c>
      <c r="K1117" t="s">
        <v>15</v>
      </c>
      <c r="L1117" t="s">
        <v>23</v>
      </c>
      <c r="M1117" t="s">
        <v>212</v>
      </c>
      <c r="N1117">
        <v>42</v>
      </c>
    </row>
    <row r="1118" spans="1:14" x14ac:dyDescent="0.35">
      <c r="A1118">
        <f>IF(COUNTIF($L$3:L1118,L1118)=1,A1117+1,A1117)</f>
        <v>42</v>
      </c>
      <c r="B1118">
        <f>IF(COUNTIF($K$3:K1118,K1118)=1,B1117+1,B1117)</f>
        <v>7</v>
      </c>
      <c r="C1118">
        <f>IF(COUNTIF($J$3:J1118,J1118)=1,C1117+1,C1117)</f>
        <v>21</v>
      </c>
      <c r="D1118">
        <f>IF(COUNTIF($E$3:E1118,E1118)=1,D1117+1,D1117)</f>
        <v>711</v>
      </c>
      <c r="E1118" t="str">
        <f t="shared" si="116"/>
        <v>EN21</v>
      </c>
      <c r="F1118">
        <f>IF(COUNTIF($G$3:G1118,G1118)=1,F1117+1,F1117)</f>
        <v>109</v>
      </c>
      <c r="G1118" t="str">
        <f t="shared" si="117"/>
        <v>E21</v>
      </c>
      <c r="I1118" t="s">
        <v>223</v>
      </c>
      <c r="J1118" t="s">
        <v>41</v>
      </c>
      <c r="K1118" t="s">
        <v>15</v>
      </c>
      <c r="L1118" t="s">
        <v>23</v>
      </c>
      <c r="M1118" t="s">
        <v>213</v>
      </c>
      <c r="N1118">
        <v>115</v>
      </c>
    </row>
    <row r="1119" spans="1:14" x14ac:dyDescent="0.35">
      <c r="A1119">
        <f>IF(COUNTIF($L$3:L1119,L1119)=1,A1118+1,A1118)</f>
        <v>42</v>
      </c>
      <c r="B1119">
        <f>IF(COUNTIF($K$3:K1119,K1119)=1,B1118+1,B1118)</f>
        <v>7</v>
      </c>
      <c r="C1119">
        <f>IF(COUNTIF($J$3:J1119,J1119)=1,C1118+1,C1118)</f>
        <v>21</v>
      </c>
      <c r="D1119">
        <f>IF(COUNTIF($E$3:E1119,E1119)=1,D1118+1,D1118)</f>
        <v>712</v>
      </c>
      <c r="E1119" t="str">
        <f t="shared" si="116"/>
        <v>EP21</v>
      </c>
      <c r="F1119">
        <f>IF(COUNTIF($G$3:G1119,G1119)=1,F1118+1,F1118)</f>
        <v>109</v>
      </c>
      <c r="G1119" t="str">
        <f t="shared" si="117"/>
        <v>E21</v>
      </c>
      <c r="I1119" t="s">
        <v>223</v>
      </c>
      <c r="J1119" t="s">
        <v>41</v>
      </c>
      <c r="K1119" t="s">
        <v>15</v>
      </c>
      <c r="L1119" t="s">
        <v>24</v>
      </c>
      <c r="M1119" t="s">
        <v>216</v>
      </c>
      <c r="N1119">
        <v>119</v>
      </c>
    </row>
    <row r="1120" spans="1:14" x14ac:dyDescent="0.35">
      <c r="A1120">
        <f>IF(COUNTIF($L$3:L1120,L1120)=1,A1119+1,A1119)</f>
        <v>42</v>
      </c>
      <c r="B1120">
        <f>IF(COUNTIF($K$3:K1120,K1120)=1,B1119+1,B1119)</f>
        <v>7</v>
      </c>
      <c r="C1120">
        <f>IF(COUNTIF($J$3:J1120,J1120)=1,C1119+1,C1119)</f>
        <v>21</v>
      </c>
      <c r="D1120">
        <f>IF(COUNTIF($E$3:E1120,E1120)=1,D1119+1,D1119)</f>
        <v>713</v>
      </c>
      <c r="E1120" t="str">
        <f t="shared" si="116"/>
        <v>ER21</v>
      </c>
      <c r="F1120">
        <f>IF(COUNTIF($G$3:G1120,G1120)=1,F1119+1,F1119)</f>
        <v>109</v>
      </c>
      <c r="G1120" t="str">
        <f t="shared" si="117"/>
        <v>E21</v>
      </c>
      <c r="I1120" t="s">
        <v>223</v>
      </c>
      <c r="J1120" t="s">
        <v>41</v>
      </c>
      <c r="K1120" t="s">
        <v>15</v>
      </c>
      <c r="L1120" t="s">
        <v>25</v>
      </c>
      <c r="M1120" t="s">
        <v>8</v>
      </c>
      <c r="N1120">
        <v>50</v>
      </c>
    </row>
    <row r="1121" spans="1:14" x14ac:dyDescent="0.35">
      <c r="A1121">
        <f>IF(COUNTIF($L$3:L1121,L1121)=1,A1120+1,A1120)</f>
        <v>42</v>
      </c>
      <c r="B1121">
        <f>IF(COUNTIF($K$3:K1121,K1121)=1,B1120+1,B1120)</f>
        <v>7</v>
      </c>
      <c r="C1121">
        <f>IF(COUNTIF($J$3:J1121,J1121)=1,C1120+1,C1120)</f>
        <v>21</v>
      </c>
      <c r="D1121">
        <f>IF(COUNTIF($E$3:E1121,E1121)=1,D1120+1,D1120)</f>
        <v>713</v>
      </c>
      <c r="E1121" t="str">
        <f t="shared" si="116"/>
        <v>ER21</v>
      </c>
      <c r="F1121">
        <f>IF(COUNTIF($G$3:G1121,G1121)=1,F1120+1,F1120)</f>
        <v>109</v>
      </c>
      <c r="G1121" t="str">
        <f t="shared" si="117"/>
        <v>E21</v>
      </c>
      <c r="I1121" t="s">
        <v>223</v>
      </c>
      <c r="J1121" t="s">
        <v>41</v>
      </c>
      <c r="K1121" t="s">
        <v>15</v>
      </c>
      <c r="L1121" t="s">
        <v>25</v>
      </c>
      <c r="M1121" t="s">
        <v>217</v>
      </c>
      <c r="N1121">
        <v>93</v>
      </c>
    </row>
    <row r="1122" spans="1:14" x14ac:dyDescent="0.35">
      <c r="A1122">
        <f>IF(COUNTIF($L$3:L1122,L1122)=1,A1121+1,A1121)</f>
        <v>42</v>
      </c>
      <c r="B1122">
        <f>IF(COUNTIF($K$3:K1122,K1122)=1,B1121+1,B1121)</f>
        <v>7</v>
      </c>
      <c r="C1122">
        <f>IF(COUNTIF($J$3:J1122,J1122)=1,C1121+1,C1121)</f>
        <v>21</v>
      </c>
      <c r="D1122">
        <f>IF(COUNTIF($E$3:E1122,E1122)=1,D1121+1,D1121)</f>
        <v>713</v>
      </c>
      <c r="E1122" t="str">
        <f t="shared" si="116"/>
        <v>ER21</v>
      </c>
      <c r="F1122">
        <f>IF(COUNTIF($G$3:G1122,G1122)=1,F1121+1,F1121)</f>
        <v>109</v>
      </c>
      <c r="G1122" t="str">
        <f t="shared" si="117"/>
        <v>E21</v>
      </c>
      <c r="I1122" t="s">
        <v>223</v>
      </c>
      <c r="J1122" t="s">
        <v>41</v>
      </c>
      <c r="K1122" t="s">
        <v>15</v>
      </c>
      <c r="L1122" t="s">
        <v>25</v>
      </c>
      <c r="M1122" t="s">
        <v>218</v>
      </c>
      <c r="N1122">
        <v>1250</v>
      </c>
    </row>
    <row r="1123" spans="1:14" x14ac:dyDescent="0.35">
      <c r="A1123">
        <f>IF(COUNTIF($L$3:L1123,L1123)=1,A1122+1,A1122)</f>
        <v>42</v>
      </c>
      <c r="B1123">
        <f>IF(COUNTIF($K$3:K1123,K1123)=1,B1122+1,B1122)</f>
        <v>7</v>
      </c>
      <c r="C1123">
        <f>IF(COUNTIF($J$3:J1123,J1123)=1,C1122+1,C1122)</f>
        <v>21</v>
      </c>
      <c r="D1123">
        <f>IF(COUNTIF($E$3:E1123,E1123)=1,D1122+1,D1122)</f>
        <v>713</v>
      </c>
      <c r="E1123" t="str">
        <f t="shared" si="116"/>
        <v>ER21</v>
      </c>
      <c r="F1123">
        <f>IF(COUNTIF($G$3:G1123,G1123)=1,F1122+1,F1122)</f>
        <v>109</v>
      </c>
      <c r="G1123" t="str">
        <f t="shared" si="117"/>
        <v>E21</v>
      </c>
      <c r="I1123" t="s">
        <v>223</v>
      </c>
      <c r="J1123" t="s">
        <v>41</v>
      </c>
      <c r="K1123" t="s">
        <v>15</v>
      </c>
      <c r="L1123" t="s">
        <v>25</v>
      </c>
      <c r="M1123" t="s">
        <v>219</v>
      </c>
      <c r="N1123">
        <v>150</v>
      </c>
    </row>
    <row r="1124" spans="1:14" x14ac:dyDescent="0.35">
      <c r="A1124">
        <f>IF(COUNTIF($L$3:L1124,L1124)=1,A1123+1,A1123)</f>
        <v>42</v>
      </c>
      <c r="B1124">
        <f>IF(COUNTIF($K$3:K1124,K1124)=1,B1123+1,B1123)</f>
        <v>7</v>
      </c>
      <c r="C1124">
        <f>IF(COUNTIF($J$3:J1124,J1124)=1,C1123+1,C1123)</f>
        <v>21</v>
      </c>
      <c r="D1124">
        <f>IF(COUNTIF($E$3:E1124,E1124)=1,D1123+1,D1123)</f>
        <v>713</v>
      </c>
      <c r="E1124" t="str">
        <f t="shared" si="116"/>
        <v>ER21</v>
      </c>
      <c r="F1124">
        <f>IF(COUNTIF($G$3:G1124,G1124)=1,F1123+1,F1123)</f>
        <v>109</v>
      </c>
      <c r="G1124" t="str">
        <f t="shared" si="117"/>
        <v>E21</v>
      </c>
      <c r="I1124" t="s">
        <v>223</v>
      </c>
      <c r="J1124" t="s">
        <v>41</v>
      </c>
      <c r="K1124" t="s">
        <v>15</v>
      </c>
      <c r="L1124" t="s">
        <v>25</v>
      </c>
      <c r="M1124" t="s">
        <v>220</v>
      </c>
      <c r="N1124">
        <v>1960</v>
      </c>
    </row>
    <row r="1125" spans="1:14" x14ac:dyDescent="0.35">
      <c r="A1125">
        <f>IF(COUNTIF($L$3:L1125,L1125)=1,A1124+1,A1124)</f>
        <v>42</v>
      </c>
      <c r="B1125">
        <f>IF(COUNTIF($K$3:K1125,K1125)=1,B1124+1,B1124)</f>
        <v>7</v>
      </c>
      <c r="C1125">
        <f>IF(COUNTIF($J$3:J1125,J1125)=1,C1124+1,C1124)</f>
        <v>21</v>
      </c>
      <c r="D1125">
        <f>IF(COUNTIF($E$3:E1125,E1125)=1,D1124+1,D1124)</f>
        <v>714</v>
      </c>
      <c r="E1125" t="str">
        <f t="shared" si="116"/>
        <v>ES21</v>
      </c>
      <c r="F1125">
        <f>IF(COUNTIF($G$3:G1125,G1125)=1,F1124+1,F1124)</f>
        <v>109</v>
      </c>
      <c r="G1125" t="str">
        <f t="shared" si="117"/>
        <v>E21</v>
      </c>
      <c r="I1125" t="s">
        <v>223</v>
      </c>
      <c r="J1125" t="s">
        <v>41</v>
      </c>
      <c r="K1125" t="s">
        <v>15</v>
      </c>
      <c r="L1125" t="s">
        <v>164</v>
      </c>
      <c r="M1125" t="s">
        <v>8</v>
      </c>
      <c r="N1125">
        <v>315</v>
      </c>
    </row>
    <row r="1126" spans="1:14" x14ac:dyDescent="0.35">
      <c r="A1126">
        <f>IF(COUNTIF($L$3:L1126,L1126)=1,A1125+1,A1125)</f>
        <v>42</v>
      </c>
      <c r="B1126">
        <f>IF(COUNTIF($K$3:K1126,K1126)=1,B1125+1,B1125)</f>
        <v>7</v>
      </c>
      <c r="C1126">
        <f>IF(COUNTIF($J$3:J1126,J1126)=1,C1125+1,C1125)</f>
        <v>21</v>
      </c>
      <c r="D1126">
        <f>IF(COUNTIF($E$3:E1126,E1126)=1,D1125+1,D1125)</f>
        <v>715</v>
      </c>
      <c r="E1126" t="str">
        <f t="shared" si="116"/>
        <v>EV21</v>
      </c>
      <c r="F1126">
        <f>IF(COUNTIF($G$3:G1126,G1126)=1,F1125+1,F1125)</f>
        <v>109</v>
      </c>
      <c r="G1126" t="str">
        <f t="shared" si="117"/>
        <v>E21</v>
      </c>
      <c r="I1126" t="s">
        <v>223</v>
      </c>
      <c r="J1126" t="s">
        <v>41</v>
      </c>
      <c r="K1126" t="s">
        <v>15</v>
      </c>
      <c r="L1126" t="s">
        <v>188</v>
      </c>
      <c r="M1126" t="s">
        <v>8</v>
      </c>
      <c r="N1126">
        <v>48</v>
      </c>
    </row>
    <row r="1127" spans="1:14" x14ac:dyDescent="0.35">
      <c r="A1127">
        <f>IF(COUNTIF($L$3:L1127,L1127)=1,A1126+1,A1126)</f>
        <v>42</v>
      </c>
      <c r="B1127">
        <f>IF(COUNTIF($K$3:K1127,K1127)=1,B1126+1,B1126)</f>
        <v>7</v>
      </c>
      <c r="C1127">
        <f>IF(COUNTIF($J$3:J1127,J1127)=1,C1126+1,C1126)</f>
        <v>21</v>
      </c>
      <c r="D1127">
        <f>IF(COUNTIF($E$3:E1127,E1127)=1,D1126+1,D1126)</f>
        <v>716</v>
      </c>
      <c r="E1127" t="str">
        <f t="shared" si="116"/>
        <v>EY21</v>
      </c>
      <c r="F1127">
        <f>IF(COUNTIF($G$3:G1127,G1127)=1,F1126+1,F1126)</f>
        <v>109</v>
      </c>
      <c r="G1127" t="str">
        <f t="shared" si="117"/>
        <v>E21</v>
      </c>
      <c r="I1127" t="s">
        <v>223</v>
      </c>
      <c r="J1127" t="s">
        <v>41</v>
      </c>
      <c r="K1127" t="s">
        <v>15</v>
      </c>
      <c r="L1127" t="s">
        <v>107</v>
      </c>
      <c r="M1127" t="s">
        <v>8</v>
      </c>
      <c r="N1127">
        <v>25</v>
      </c>
    </row>
    <row r="1128" spans="1:14" x14ac:dyDescent="0.35">
      <c r="A1128">
        <f>IF(COUNTIF($L$3:L1128,L1128)=1,A1127+1,A1127)</f>
        <v>42</v>
      </c>
      <c r="B1128">
        <f>IF(COUNTIF($K$3:K1128,K1128)=1,B1127+1,B1127)</f>
        <v>7</v>
      </c>
      <c r="C1128">
        <f>IF(COUNTIF($J$3:J1128,J1128)=1,C1127+1,C1127)</f>
        <v>21</v>
      </c>
      <c r="D1128">
        <f>IF(COUNTIF($E$3:E1128,E1128)=1,D1127+1,D1127)</f>
        <v>717</v>
      </c>
      <c r="E1128" t="str">
        <f t="shared" si="116"/>
        <v>EZ21</v>
      </c>
      <c r="F1128">
        <f>IF(COUNTIF($G$3:G1128,G1128)=1,F1127+1,F1127)</f>
        <v>109</v>
      </c>
      <c r="G1128" t="str">
        <f t="shared" si="117"/>
        <v>E21</v>
      </c>
      <c r="I1128" t="s">
        <v>223</v>
      </c>
      <c r="J1128" t="s">
        <v>41</v>
      </c>
      <c r="K1128" t="s">
        <v>15</v>
      </c>
      <c r="L1128" t="s">
        <v>108</v>
      </c>
      <c r="M1128" t="s">
        <v>8</v>
      </c>
      <c r="N1128">
        <v>175</v>
      </c>
    </row>
    <row r="1129" spans="1:14" x14ac:dyDescent="0.35">
      <c r="A1129">
        <f>IF(COUNTIF($L$3:L1129,L1129)=1,A1128+1,A1128)</f>
        <v>42</v>
      </c>
      <c r="B1129">
        <f>IF(COUNTIF($K$3:K1129,K1129)=1,B1128+1,B1128)</f>
        <v>7</v>
      </c>
      <c r="C1129">
        <f>IF(COUNTIF($J$3:J1129,J1129)=1,C1128+1,C1128)</f>
        <v>21</v>
      </c>
      <c r="D1129">
        <f>IF(COUNTIF($E$3:E1129,E1129)=1,D1128+1,D1128)</f>
        <v>718</v>
      </c>
      <c r="E1129" t="str">
        <f t="shared" si="116"/>
        <v>GA21</v>
      </c>
      <c r="F1129">
        <f>IF(COUNTIF($G$3:G1129,G1129)=1,F1128+1,F1128)</f>
        <v>110</v>
      </c>
      <c r="G1129" t="str">
        <f t="shared" si="117"/>
        <v>G21</v>
      </c>
      <c r="I1129" t="s">
        <v>223</v>
      </c>
      <c r="J1129" t="s">
        <v>41</v>
      </c>
      <c r="K1129" t="s">
        <v>26</v>
      </c>
      <c r="L1129" t="s">
        <v>27</v>
      </c>
      <c r="M1129" t="s">
        <v>8</v>
      </c>
      <c r="N1129">
        <v>850</v>
      </c>
    </row>
    <row r="1130" spans="1:14" x14ac:dyDescent="0.35">
      <c r="A1130">
        <f>IF(COUNTIF($L$3:L1130,L1130)=1,A1129+1,A1129)</f>
        <v>42</v>
      </c>
      <c r="B1130">
        <f>IF(COUNTIF($K$3:K1130,K1130)=1,B1129+1,B1129)</f>
        <v>7</v>
      </c>
      <c r="C1130">
        <f>IF(COUNTIF($J$3:J1130,J1130)=1,C1129+1,C1129)</f>
        <v>21</v>
      </c>
      <c r="D1130">
        <f>IF(COUNTIF($E$3:E1130,E1130)=1,D1129+1,D1129)</f>
        <v>719</v>
      </c>
      <c r="E1130" t="str">
        <f t="shared" si="116"/>
        <v>GB21</v>
      </c>
      <c r="F1130">
        <f>IF(COUNTIF($G$3:G1130,G1130)=1,F1129+1,F1129)</f>
        <v>110</v>
      </c>
      <c r="G1130" t="str">
        <f t="shared" si="117"/>
        <v>G21</v>
      </c>
      <c r="I1130" t="s">
        <v>223</v>
      </c>
      <c r="J1130" t="s">
        <v>41</v>
      </c>
      <c r="K1130" t="s">
        <v>26</v>
      </c>
      <c r="L1130" t="s">
        <v>165</v>
      </c>
      <c r="M1130" t="s">
        <v>8</v>
      </c>
      <c r="N1130">
        <v>150</v>
      </c>
    </row>
    <row r="1131" spans="1:14" x14ac:dyDescent="0.35">
      <c r="A1131">
        <f>IF(COUNTIF($L$3:L1131,L1131)=1,A1130+1,A1130)</f>
        <v>42</v>
      </c>
      <c r="B1131">
        <f>IF(COUNTIF($K$3:K1131,K1131)=1,B1130+1,B1130)</f>
        <v>7</v>
      </c>
      <c r="C1131">
        <f>IF(COUNTIF($J$3:J1131,J1131)=1,C1130+1,C1130)</f>
        <v>21</v>
      </c>
      <c r="D1131">
        <f>IF(COUNTIF($E$3:E1131,E1131)=1,D1130+1,D1130)</f>
        <v>720</v>
      </c>
      <c r="E1131" t="str">
        <f t="shared" si="116"/>
        <v>GC21</v>
      </c>
      <c r="F1131">
        <f>IF(COUNTIF($G$3:G1131,G1131)=1,F1130+1,F1130)</f>
        <v>110</v>
      </c>
      <c r="G1131" t="str">
        <f t="shared" si="117"/>
        <v>G21</v>
      </c>
      <c r="I1131" t="s">
        <v>223</v>
      </c>
      <c r="J1131" t="s">
        <v>41</v>
      </c>
      <c r="K1131" t="s">
        <v>26</v>
      </c>
      <c r="L1131" t="s">
        <v>28</v>
      </c>
      <c r="M1131" t="s">
        <v>8</v>
      </c>
      <c r="N1131">
        <v>925</v>
      </c>
    </row>
    <row r="1132" spans="1:14" x14ac:dyDescent="0.35">
      <c r="A1132">
        <f>IF(COUNTIF($L$3:L1132,L1132)=1,A1131+1,A1131)</f>
        <v>42</v>
      </c>
      <c r="B1132">
        <f>IF(COUNTIF($K$3:K1132,K1132)=1,B1131+1,B1131)</f>
        <v>7</v>
      </c>
      <c r="C1132">
        <f>IF(COUNTIF($J$3:J1132,J1132)=1,C1131+1,C1131)</f>
        <v>21</v>
      </c>
      <c r="D1132">
        <f>IF(COUNTIF($E$3:E1132,E1132)=1,D1131+1,D1131)</f>
        <v>721</v>
      </c>
      <c r="E1132" t="str">
        <f t="shared" si="116"/>
        <v>GD21</v>
      </c>
      <c r="F1132">
        <f>IF(COUNTIF($G$3:G1132,G1132)=1,F1131+1,F1131)</f>
        <v>110</v>
      </c>
      <c r="G1132" t="str">
        <f t="shared" si="117"/>
        <v>G21</v>
      </c>
      <c r="I1132" t="s">
        <v>223</v>
      </c>
      <c r="J1132" t="s">
        <v>41</v>
      </c>
      <c r="K1132" t="s">
        <v>26</v>
      </c>
      <c r="L1132" t="s">
        <v>29</v>
      </c>
      <c r="M1132" t="s">
        <v>8</v>
      </c>
      <c r="N1132">
        <v>225</v>
      </c>
    </row>
    <row r="1133" spans="1:14" x14ac:dyDescent="0.35">
      <c r="A1133">
        <f>IF(COUNTIF($L$3:L1133,L1133)=1,A1132+1,A1132)</f>
        <v>42</v>
      </c>
      <c r="B1133">
        <f>IF(COUNTIF($K$3:K1133,K1133)=1,B1132+1,B1132)</f>
        <v>7</v>
      </c>
      <c r="C1133">
        <f>IF(COUNTIF($J$3:J1133,J1133)=1,C1132+1,C1132)</f>
        <v>21</v>
      </c>
      <c r="D1133">
        <f>IF(COUNTIF($E$3:E1133,E1133)=1,D1132+1,D1132)</f>
        <v>722</v>
      </c>
      <c r="E1133" t="str">
        <f t="shared" si="116"/>
        <v>GF21</v>
      </c>
      <c r="F1133">
        <f>IF(COUNTIF($G$3:G1133,G1133)=1,F1132+1,F1132)</f>
        <v>110</v>
      </c>
      <c r="G1133" t="str">
        <f t="shared" si="117"/>
        <v>G21</v>
      </c>
      <c r="I1133" t="s">
        <v>223</v>
      </c>
      <c r="J1133" t="s">
        <v>41</v>
      </c>
      <c r="K1133" t="s">
        <v>26</v>
      </c>
      <c r="L1133" t="s">
        <v>167</v>
      </c>
      <c r="M1133" t="s">
        <v>8</v>
      </c>
      <c r="N1133">
        <v>550</v>
      </c>
    </row>
    <row r="1134" spans="1:14" x14ac:dyDescent="0.35">
      <c r="A1134">
        <f>IF(COUNTIF($L$3:L1134,L1134)=1,A1133+1,A1133)</f>
        <v>42</v>
      </c>
      <c r="B1134">
        <f>IF(COUNTIF($K$3:K1134,K1134)=1,B1133+1,B1133)</f>
        <v>7</v>
      </c>
      <c r="C1134">
        <f>IF(COUNTIF($J$3:J1134,J1134)=1,C1133+1,C1133)</f>
        <v>21</v>
      </c>
      <c r="D1134">
        <f>IF(COUNTIF($E$3:E1134,E1134)=1,D1133+1,D1133)</f>
        <v>723</v>
      </c>
      <c r="E1134" t="str">
        <f t="shared" si="116"/>
        <v>GG21</v>
      </c>
      <c r="F1134">
        <f>IF(COUNTIF($G$3:G1134,G1134)=1,F1133+1,F1133)</f>
        <v>110</v>
      </c>
      <c r="G1134" t="str">
        <f t="shared" si="117"/>
        <v>G21</v>
      </c>
      <c r="I1134" t="s">
        <v>223</v>
      </c>
      <c r="J1134" t="s">
        <v>41</v>
      </c>
      <c r="K1134" t="s">
        <v>26</v>
      </c>
      <c r="L1134" t="s">
        <v>169</v>
      </c>
      <c r="M1134" t="s">
        <v>8</v>
      </c>
      <c r="N1134">
        <v>300</v>
      </c>
    </row>
    <row r="1135" spans="1:14" x14ac:dyDescent="0.35">
      <c r="A1135">
        <f>IF(COUNTIF($L$3:L1135,L1135)=1,A1134+1,A1134)</f>
        <v>42</v>
      </c>
      <c r="B1135">
        <f>IF(COUNTIF($K$3:K1135,K1135)=1,B1134+1,B1134)</f>
        <v>7</v>
      </c>
      <c r="C1135">
        <f>IF(COUNTIF($J$3:J1135,J1135)=1,C1134+1,C1134)</f>
        <v>21</v>
      </c>
      <c r="D1135">
        <f>IF(COUNTIF($E$3:E1135,E1135)=1,D1134+1,D1134)</f>
        <v>724</v>
      </c>
      <c r="E1135" t="str">
        <f t="shared" si="116"/>
        <v>N 21</v>
      </c>
      <c r="F1135">
        <f>IF(COUNTIF($G$3:G1135,G1135)=1,F1134+1,F1134)</f>
        <v>111</v>
      </c>
      <c r="G1135" t="str">
        <f t="shared" si="117"/>
        <v>N21</v>
      </c>
      <c r="I1135" t="s">
        <v>223</v>
      </c>
      <c r="J1135" t="s">
        <v>41</v>
      </c>
      <c r="K1135" t="s">
        <v>96</v>
      </c>
      <c r="L1135" t="s">
        <v>222</v>
      </c>
      <c r="M1135" t="s">
        <v>8</v>
      </c>
      <c r="N1135">
        <v>14000</v>
      </c>
    </row>
    <row r="1136" spans="1:14" x14ac:dyDescent="0.35">
      <c r="A1136">
        <f>IF(COUNTIF($L$3:L1136,L1136)=1,A1135+1,A1135)</f>
        <v>42</v>
      </c>
      <c r="B1136">
        <f>IF(COUNTIF($K$3:K1136,K1136)=1,B1135+1,B1135)</f>
        <v>7</v>
      </c>
      <c r="C1136">
        <f>IF(COUNTIF($J$3:J1136,J1136)=1,C1135+1,C1135)</f>
        <v>22</v>
      </c>
      <c r="D1136">
        <f>IF(COUNTIF($E$3:E1136,E1136)=1,D1135+1,D1135)</f>
        <v>725</v>
      </c>
      <c r="E1136" t="str">
        <f t="shared" si="116"/>
        <v>AA22</v>
      </c>
      <c r="F1136">
        <f>IF(COUNTIF($G$3:G1136,G1136)=1,F1135+1,F1135)</f>
        <v>112</v>
      </c>
      <c r="G1136" t="str">
        <f t="shared" si="117"/>
        <v>A22</v>
      </c>
      <c r="I1136" t="s">
        <v>223</v>
      </c>
      <c r="J1136" t="s">
        <v>42</v>
      </c>
      <c r="K1136" t="s">
        <v>5</v>
      </c>
      <c r="L1136" t="s">
        <v>153</v>
      </c>
      <c r="M1136" t="s">
        <v>8</v>
      </c>
      <c r="N1136">
        <v>61455</v>
      </c>
    </row>
    <row r="1137" spans="1:14" x14ac:dyDescent="0.35">
      <c r="A1137">
        <f>IF(COUNTIF($L$3:L1137,L1137)=1,A1136+1,A1136)</f>
        <v>42</v>
      </c>
      <c r="B1137">
        <f>IF(COUNTIF($K$3:K1137,K1137)=1,B1136+1,B1136)</f>
        <v>7</v>
      </c>
      <c r="C1137">
        <f>IF(COUNTIF($J$3:J1137,J1137)=1,C1136+1,C1136)</f>
        <v>22</v>
      </c>
      <c r="D1137">
        <f>IF(COUNTIF($E$3:E1137,E1137)=1,D1136+1,D1136)</f>
        <v>726</v>
      </c>
      <c r="E1137" t="str">
        <f t="shared" si="116"/>
        <v>AC22</v>
      </c>
      <c r="F1137">
        <f>IF(COUNTIF($G$3:G1137,G1137)=1,F1136+1,F1136)</f>
        <v>112</v>
      </c>
      <c r="G1137" t="str">
        <f t="shared" si="117"/>
        <v>A22</v>
      </c>
      <c r="I1137" t="s">
        <v>223</v>
      </c>
      <c r="J1137" t="s">
        <v>42</v>
      </c>
      <c r="K1137" t="s">
        <v>5</v>
      </c>
      <c r="L1137" t="s">
        <v>7</v>
      </c>
      <c r="M1137" t="s">
        <v>8</v>
      </c>
      <c r="N1137">
        <v>27932</v>
      </c>
    </row>
    <row r="1138" spans="1:14" x14ac:dyDescent="0.35">
      <c r="A1138">
        <f>IF(COUNTIF($L$3:L1138,L1138)=1,A1137+1,A1137)</f>
        <v>42</v>
      </c>
      <c r="B1138">
        <f>IF(COUNTIF($K$3:K1138,K1138)=1,B1137+1,B1137)</f>
        <v>7</v>
      </c>
      <c r="C1138">
        <f>IF(COUNTIF($J$3:J1138,J1138)=1,C1137+1,C1137)</f>
        <v>22</v>
      </c>
      <c r="D1138">
        <f>IF(COUNTIF($E$3:E1138,E1138)=1,D1137+1,D1137)</f>
        <v>727</v>
      </c>
      <c r="E1138" t="str">
        <f t="shared" si="116"/>
        <v>AE22</v>
      </c>
      <c r="F1138">
        <f>IF(COUNTIF($G$3:G1138,G1138)=1,F1137+1,F1137)</f>
        <v>112</v>
      </c>
      <c r="G1138" t="str">
        <f t="shared" si="117"/>
        <v>A22</v>
      </c>
      <c r="I1138" t="s">
        <v>223</v>
      </c>
      <c r="J1138" t="s">
        <v>42</v>
      </c>
      <c r="K1138" t="s">
        <v>5</v>
      </c>
      <c r="L1138" t="s">
        <v>126</v>
      </c>
      <c r="M1138" t="s">
        <v>8</v>
      </c>
      <c r="N1138">
        <v>810</v>
      </c>
    </row>
    <row r="1139" spans="1:14" x14ac:dyDescent="0.35">
      <c r="A1139">
        <f>IF(COUNTIF($L$3:L1139,L1139)=1,A1138+1,A1138)</f>
        <v>42</v>
      </c>
      <c r="B1139">
        <f>IF(COUNTIF($K$3:K1139,K1139)=1,B1138+1,B1138)</f>
        <v>7</v>
      </c>
      <c r="C1139">
        <f>IF(COUNTIF($J$3:J1139,J1139)=1,C1138+1,C1138)</f>
        <v>22</v>
      </c>
      <c r="D1139">
        <f>IF(COUNTIF($E$3:E1139,E1139)=1,D1138+1,D1138)</f>
        <v>728</v>
      </c>
      <c r="E1139" t="str">
        <f t="shared" si="116"/>
        <v>BA22</v>
      </c>
      <c r="F1139">
        <f>IF(COUNTIF($G$3:G1139,G1139)=1,F1138+1,F1138)</f>
        <v>113</v>
      </c>
      <c r="G1139" t="str">
        <f t="shared" si="117"/>
        <v>B22</v>
      </c>
      <c r="I1139" t="s">
        <v>223</v>
      </c>
      <c r="J1139" t="s">
        <v>42</v>
      </c>
      <c r="K1139" t="s">
        <v>9</v>
      </c>
      <c r="L1139" t="s">
        <v>10</v>
      </c>
      <c r="M1139" t="s">
        <v>8</v>
      </c>
      <c r="N1139">
        <v>5594</v>
      </c>
    </row>
    <row r="1140" spans="1:14" x14ac:dyDescent="0.35">
      <c r="A1140">
        <f>IF(COUNTIF($L$3:L1140,L1140)=1,A1139+1,A1139)</f>
        <v>42</v>
      </c>
      <c r="B1140">
        <f>IF(COUNTIF($K$3:K1140,K1140)=1,B1139+1,B1139)</f>
        <v>7</v>
      </c>
      <c r="C1140">
        <f>IF(COUNTIF($J$3:J1140,J1140)=1,C1139+1,C1139)</f>
        <v>22</v>
      </c>
      <c r="D1140">
        <f>IF(COUNTIF($E$3:E1140,E1140)=1,D1139+1,D1139)</f>
        <v>729</v>
      </c>
      <c r="E1140" t="str">
        <f t="shared" si="116"/>
        <v>BB22</v>
      </c>
      <c r="F1140">
        <f>IF(COUNTIF($G$3:G1140,G1140)=1,F1139+1,F1139)</f>
        <v>113</v>
      </c>
      <c r="G1140" t="str">
        <f t="shared" si="117"/>
        <v>B22</v>
      </c>
      <c r="I1140" t="s">
        <v>223</v>
      </c>
      <c r="J1140" t="s">
        <v>42</v>
      </c>
      <c r="K1140" t="s">
        <v>9</v>
      </c>
      <c r="L1140" t="s">
        <v>11</v>
      </c>
      <c r="M1140" t="s">
        <v>8</v>
      </c>
      <c r="N1140">
        <v>8553</v>
      </c>
    </row>
    <row r="1141" spans="1:14" x14ac:dyDescent="0.35">
      <c r="A1141">
        <f>IF(COUNTIF($L$3:L1141,L1141)=1,A1140+1,A1140)</f>
        <v>42</v>
      </c>
      <c r="B1141">
        <f>IF(COUNTIF($K$3:K1141,K1141)=1,B1140+1,B1140)</f>
        <v>7</v>
      </c>
      <c r="C1141">
        <f>IF(COUNTIF($J$3:J1141,J1141)=1,C1140+1,C1140)</f>
        <v>22</v>
      </c>
      <c r="D1141">
        <f>IF(COUNTIF($E$3:E1141,E1141)=1,D1140+1,D1140)</f>
        <v>730</v>
      </c>
      <c r="E1141" t="str">
        <f t="shared" si="116"/>
        <v>BC22</v>
      </c>
      <c r="F1141">
        <f>IF(COUNTIF($G$3:G1141,G1141)=1,F1140+1,F1140)</f>
        <v>113</v>
      </c>
      <c r="G1141" t="str">
        <f t="shared" si="117"/>
        <v>B22</v>
      </c>
      <c r="I1141" t="s">
        <v>223</v>
      </c>
      <c r="J1141" t="s">
        <v>42</v>
      </c>
      <c r="K1141" t="s">
        <v>9</v>
      </c>
      <c r="L1141" t="s">
        <v>12</v>
      </c>
      <c r="M1141" t="s">
        <v>8</v>
      </c>
      <c r="N1141">
        <v>744</v>
      </c>
    </row>
    <row r="1142" spans="1:14" x14ac:dyDescent="0.35">
      <c r="A1142">
        <f>IF(COUNTIF($L$3:L1142,L1142)=1,A1141+1,A1141)</f>
        <v>42</v>
      </c>
      <c r="B1142">
        <f>IF(COUNTIF($K$3:K1142,K1142)=1,B1141+1,B1141)</f>
        <v>7</v>
      </c>
      <c r="C1142">
        <f>IF(COUNTIF($J$3:J1142,J1142)=1,C1141+1,C1141)</f>
        <v>22</v>
      </c>
      <c r="D1142">
        <f>IF(COUNTIF($E$3:E1142,E1142)=1,D1141+1,D1141)</f>
        <v>731</v>
      </c>
      <c r="E1142" t="str">
        <f t="shared" si="116"/>
        <v>BD22</v>
      </c>
      <c r="F1142">
        <f>IF(COUNTIF($G$3:G1142,G1142)=1,F1141+1,F1141)</f>
        <v>113</v>
      </c>
      <c r="G1142" t="str">
        <f t="shared" si="117"/>
        <v>B22</v>
      </c>
      <c r="I1142" t="s">
        <v>223</v>
      </c>
      <c r="J1142" t="s">
        <v>42</v>
      </c>
      <c r="K1142" t="s">
        <v>9</v>
      </c>
      <c r="L1142" t="s">
        <v>13</v>
      </c>
      <c r="M1142" t="s">
        <v>8</v>
      </c>
      <c r="N1142">
        <v>15312</v>
      </c>
    </row>
    <row r="1143" spans="1:14" x14ac:dyDescent="0.35">
      <c r="A1143">
        <f>IF(COUNTIF($L$3:L1143,L1143)=1,A1142+1,A1142)</f>
        <v>42</v>
      </c>
      <c r="B1143">
        <f>IF(COUNTIF($K$3:K1143,K1143)=1,B1142+1,B1142)</f>
        <v>7</v>
      </c>
      <c r="C1143">
        <f>IF(COUNTIF($J$3:J1143,J1143)=1,C1142+1,C1142)</f>
        <v>22</v>
      </c>
      <c r="D1143">
        <f>IF(COUNTIF($E$3:E1143,E1143)=1,D1142+1,D1142)</f>
        <v>732</v>
      </c>
      <c r="E1143" t="str">
        <f t="shared" si="116"/>
        <v>BF22</v>
      </c>
      <c r="F1143">
        <f>IF(COUNTIF($G$3:G1143,G1143)=1,F1142+1,F1142)</f>
        <v>113</v>
      </c>
      <c r="G1143" t="str">
        <f t="shared" si="117"/>
        <v>B22</v>
      </c>
      <c r="I1143" t="s">
        <v>223</v>
      </c>
      <c r="J1143" t="s">
        <v>42</v>
      </c>
      <c r="K1143" t="s">
        <v>9</v>
      </c>
      <c r="L1143" t="s">
        <v>159</v>
      </c>
      <c r="M1143" t="s">
        <v>8</v>
      </c>
      <c r="N1143">
        <v>20000</v>
      </c>
    </row>
    <row r="1144" spans="1:14" x14ac:dyDescent="0.35">
      <c r="A1144">
        <f>IF(COUNTIF($L$3:L1144,L1144)=1,A1143+1,A1143)</f>
        <v>42</v>
      </c>
      <c r="B1144">
        <f>IF(COUNTIF($K$3:K1144,K1144)=1,B1143+1,B1143)</f>
        <v>7</v>
      </c>
      <c r="C1144">
        <f>IF(COUNTIF($J$3:J1144,J1144)=1,C1143+1,C1143)</f>
        <v>22</v>
      </c>
      <c r="D1144">
        <f>IF(COUNTIF($E$3:E1144,E1144)=1,D1143+1,D1143)</f>
        <v>733</v>
      </c>
      <c r="E1144" t="str">
        <f t="shared" si="116"/>
        <v>BH22</v>
      </c>
      <c r="F1144">
        <f>IF(COUNTIF($G$3:G1144,G1144)=1,F1143+1,F1143)</f>
        <v>113</v>
      </c>
      <c r="G1144" t="str">
        <f t="shared" si="117"/>
        <v>B22</v>
      </c>
      <c r="I1144" t="s">
        <v>223</v>
      </c>
      <c r="J1144" t="s">
        <v>42</v>
      </c>
      <c r="K1144" t="s">
        <v>9</v>
      </c>
      <c r="L1144" t="s">
        <v>14</v>
      </c>
      <c r="M1144" t="s">
        <v>8</v>
      </c>
      <c r="N1144">
        <v>1308</v>
      </c>
    </row>
    <row r="1145" spans="1:14" x14ac:dyDescent="0.35">
      <c r="A1145">
        <f>IF(COUNTIF($L$3:L1145,L1145)=1,A1144+1,A1144)</f>
        <v>42</v>
      </c>
      <c r="B1145">
        <f>IF(COUNTIF($K$3:K1145,K1145)=1,B1144+1,B1144)</f>
        <v>7</v>
      </c>
      <c r="C1145">
        <f>IF(COUNTIF($J$3:J1145,J1145)=1,C1144+1,C1144)</f>
        <v>22</v>
      </c>
      <c r="D1145">
        <f>IF(COUNTIF($E$3:E1145,E1145)=1,D1144+1,D1144)</f>
        <v>734</v>
      </c>
      <c r="E1145" t="str">
        <f t="shared" si="116"/>
        <v>C 22</v>
      </c>
      <c r="F1145">
        <f>IF(COUNTIF($G$3:G1145,G1145)=1,F1144+1,F1144)</f>
        <v>114</v>
      </c>
      <c r="G1145" t="str">
        <f t="shared" si="117"/>
        <v>C22</v>
      </c>
      <c r="I1145" t="s">
        <v>223</v>
      </c>
      <c r="J1145" t="s">
        <v>42</v>
      </c>
      <c r="K1145" t="s">
        <v>52</v>
      </c>
      <c r="L1145" t="s">
        <v>190</v>
      </c>
      <c r="M1145" t="s">
        <v>8</v>
      </c>
      <c r="N1145">
        <v>1950</v>
      </c>
    </row>
    <row r="1146" spans="1:14" x14ac:dyDescent="0.35">
      <c r="A1146">
        <f>IF(COUNTIF($L$3:L1146,L1146)=1,A1145+1,A1145)</f>
        <v>42</v>
      </c>
      <c r="B1146">
        <f>IF(COUNTIF($K$3:K1146,K1146)=1,B1145+1,B1145)</f>
        <v>7</v>
      </c>
      <c r="C1146">
        <f>IF(COUNTIF($J$3:J1146,J1146)=1,C1145+1,C1145)</f>
        <v>22</v>
      </c>
      <c r="D1146">
        <f>IF(COUNTIF($E$3:E1146,E1146)=1,D1145+1,D1145)</f>
        <v>735</v>
      </c>
      <c r="E1146" t="str">
        <f t="shared" si="116"/>
        <v>EA22</v>
      </c>
      <c r="F1146">
        <f>IF(COUNTIF($G$3:G1146,G1146)=1,F1145+1,F1145)</f>
        <v>115</v>
      </c>
      <c r="G1146" t="str">
        <f t="shared" si="117"/>
        <v>E22</v>
      </c>
      <c r="I1146" t="s">
        <v>223</v>
      </c>
      <c r="J1146" t="s">
        <v>42</v>
      </c>
      <c r="K1146" t="s">
        <v>15</v>
      </c>
      <c r="L1146" t="s">
        <v>16</v>
      </c>
      <c r="M1146" t="s">
        <v>8</v>
      </c>
      <c r="N1146">
        <v>600</v>
      </c>
    </row>
    <row r="1147" spans="1:14" x14ac:dyDescent="0.35">
      <c r="A1147">
        <f>IF(COUNTIF($L$3:L1147,L1147)=1,A1146+1,A1146)</f>
        <v>42</v>
      </c>
      <c r="B1147">
        <f>IF(COUNTIF($K$3:K1147,K1147)=1,B1146+1,B1146)</f>
        <v>7</v>
      </c>
      <c r="C1147">
        <f>IF(COUNTIF($J$3:J1147,J1147)=1,C1146+1,C1146)</f>
        <v>22</v>
      </c>
      <c r="D1147">
        <f>IF(COUNTIF($E$3:E1147,E1147)=1,D1146+1,D1146)</f>
        <v>736</v>
      </c>
      <c r="E1147" t="str">
        <f t="shared" si="116"/>
        <v>EB22</v>
      </c>
      <c r="F1147">
        <f>IF(COUNTIF($G$3:G1147,G1147)=1,F1146+1,F1146)</f>
        <v>115</v>
      </c>
      <c r="G1147" t="str">
        <f t="shared" si="117"/>
        <v>E22</v>
      </c>
      <c r="I1147" t="s">
        <v>223</v>
      </c>
      <c r="J1147" t="s">
        <v>42</v>
      </c>
      <c r="K1147" t="s">
        <v>15</v>
      </c>
      <c r="L1147" t="s">
        <v>17</v>
      </c>
      <c r="M1147" t="s">
        <v>8</v>
      </c>
      <c r="N1147">
        <v>50</v>
      </c>
    </row>
    <row r="1148" spans="1:14" x14ac:dyDescent="0.35">
      <c r="A1148">
        <f>IF(COUNTIF($L$3:L1148,L1148)=1,A1147+1,A1147)</f>
        <v>42</v>
      </c>
      <c r="B1148">
        <f>IF(COUNTIF($K$3:K1148,K1148)=1,B1147+1,B1147)</f>
        <v>7</v>
      </c>
      <c r="C1148">
        <f>IF(COUNTIF($J$3:J1148,J1148)=1,C1147+1,C1147)</f>
        <v>22</v>
      </c>
      <c r="D1148">
        <f>IF(COUNTIF($E$3:E1148,E1148)=1,D1147+1,D1147)</f>
        <v>736</v>
      </c>
      <c r="E1148" t="str">
        <f t="shared" si="116"/>
        <v>EB22</v>
      </c>
      <c r="F1148">
        <f>IF(COUNTIF($G$3:G1148,G1148)=1,F1147+1,F1147)</f>
        <v>115</v>
      </c>
      <c r="G1148" t="str">
        <f t="shared" si="117"/>
        <v>E22</v>
      </c>
      <c r="I1148" t="s">
        <v>223</v>
      </c>
      <c r="J1148" t="s">
        <v>42</v>
      </c>
      <c r="K1148" t="s">
        <v>15</v>
      </c>
      <c r="L1148" t="s">
        <v>17</v>
      </c>
      <c r="M1148" t="s">
        <v>191</v>
      </c>
      <c r="N1148">
        <v>130</v>
      </c>
    </row>
    <row r="1149" spans="1:14" x14ac:dyDescent="0.35">
      <c r="A1149">
        <f>IF(COUNTIF($L$3:L1149,L1149)=1,A1148+1,A1148)</f>
        <v>42</v>
      </c>
      <c r="B1149">
        <f>IF(COUNTIF($K$3:K1149,K1149)=1,B1148+1,B1148)</f>
        <v>7</v>
      </c>
      <c r="C1149">
        <f>IF(COUNTIF($J$3:J1149,J1149)=1,C1148+1,C1148)</f>
        <v>22</v>
      </c>
      <c r="D1149">
        <f>IF(COUNTIF($E$3:E1149,E1149)=1,D1148+1,D1148)</f>
        <v>736</v>
      </c>
      <c r="E1149" t="str">
        <f t="shared" si="116"/>
        <v>EB22</v>
      </c>
      <c r="F1149">
        <f>IF(COUNTIF($G$3:G1149,G1149)=1,F1148+1,F1148)</f>
        <v>115</v>
      </c>
      <c r="G1149" t="str">
        <f t="shared" si="117"/>
        <v>E22</v>
      </c>
      <c r="I1149" t="s">
        <v>223</v>
      </c>
      <c r="J1149" t="s">
        <v>42</v>
      </c>
      <c r="K1149" t="s">
        <v>15</v>
      </c>
      <c r="L1149" t="s">
        <v>17</v>
      </c>
      <c r="M1149" t="s">
        <v>192</v>
      </c>
      <c r="N1149">
        <v>85</v>
      </c>
    </row>
    <row r="1150" spans="1:14" x14ac:dyDescent="0.35">
      <c r="A1150">
        <f>IF(COUNTIF($L$3:L1150,L1150)=1,A1149+1,A1149)</f>
        <v>42</v>
      </c>
      <c r="B1150">
        <f>IF(COUNTIF($K$3:K1150,K1150)=1,B1149+1,B1149)</f>
        <v>7</v>
      </c>
      <c r="C1150">
        <f>IF(COUNTIF($J$3:J1150,J1150)=1,C1149+1,C1149)</f>
        <v>22</v>
      </c>
      <c r="D1150">
        <f>IF(COUNTIF($E$3:E1150,E1150)=1,D1149+1,D1149)</f>
        <v>736</v>
      </c>
      <c r="E1150" t="str">
        <f t="shared" si="116"/>
        <v>EB22</v>
      </c>
      <c r="F1150">
        <f>IF(COUNTIF($G$3:G1150,G1150)=1,F1149+1,F1149)</f>
        <v>115</v>
      </c>
      <c r="G1150" t="str">
        <f t="shared" si="117"/>
        <v>E22</v>
      </c>
      <c r="I1150" t="s">
        <v>223</v>
      </c>
      <c r="J1150" t="s">
        <v>42</v>
      </c>
      <c r="K1150" t="s">
        <v>15</v>
      </c>
      <c r="L1150" t="s">
        <v>17</v>
      </c>
      <c r="M1150" t="s">
        <v>193</v>
      </c>
      <c r="N1150">
        <v>200</v>
      </c>
    </row>
    <row r="1151" spans="1:14" x14ac:dyDescent="0.35">
      <c r="A1151">
        <f>IF(COUNTIF($L$3:L1151,L1151)=1,A1150+1,A1150)</f>
        <v>42</v>
      </c>
      <c r="B1151">
        <f>IF(COUNTIF($K$3:K1151,K1151)=1,B1150+1,B1150)</f>
        <v>7</v>
      </c>
      <c r="C1151">
        <f>IF(COUNTIF($J$3:J1151,J1151)=1,C1150+1,C1150)</f>
        <v>22</v>
      </c>
      <c r="D1151">
        <f>IF(COUNTIF($E$3:E1151,E1151)=1,D1150+1,D1150)</f>
        <v>736</v>
      </c>
      <c r="E1151" t="str">
        <f t="shared" si="116"/>
        <v>EB22</v>
      </c>
      <c r="F1151">
        <f>IF(COUNTIF($G$3:G1151,G1151)=1,F1150+1,F1150)</f>
        <v>115</v>
      </c>
      <c r="G1151" t="str">
        <f t="shared" si="117"/>
        <v>E22</v>
      </c>
      <c r="I1151" t="s">
        <v>223</v>
      </c>
      <c r="J1151" t="s">
        <v>42</v>
      </c>
      <c r="K1151" t="s">
        <v>15</v>
      </c>
      <c r="L1151" t="s">
        <v>17</v>
      </c>
      <c r="M1151" t="s">
        <v>195</v>
      </c>
      <c r="N1151">
        <v>35</v>
      </c>
    </row>
    <row r="1152" spans="1:14" x14ac:dyDescent="0.35">
      <c r="A1152">
        <f>IF(COUNTIF($L$3:L1152,L1152)=1,A1151+1,A1151)</f>
        <v>42</v>
      </c>
      <c r="B1152">
        <f>IF(COUNTIF($K$3:K1152,K1152)=1,B1151+1,B1151)</f>
        <v>7</v>
      </c>
      <c r="C1152">
        <f>IF(COUNTIF($J$3:J1152,J1152)=1,C1151+1,C1151)</f>
        <v>22</v>
      </c>
      <c r="D1152">
        <f>IF(COUNTIF($E$3:E1152,E1152)=1,D1151+1,D1151)</f>
        <v>737</v>
      </c>
      <c r="E1152" t="str">
        <f t="shared" si="116"/>
        <v>EC22</v>
      </c>
      <c r="F1152">
        <f>IF(COUNTIF($G$3:G1152,G1152)=1,F1151+1,F1151)</f>
        <v>115</v>
      </c>
      <c r="G1152" t="str">
        <f t="shared" si="117"/>
        <v>E22</v>
      </c>
      <c r="I1152" t="s">
        <v>223</v>
      </c>
      <c r="J1152" t="s">
        <v>42</v>
      </c>
      <c r="K1152" t="s">
        <v>15</v>
      </c>
      <c r="L1152" t="s">
        <v>160</v>
      </c>
      <c r="M1152" t="s">
        <v>8</v>
      </c>
      <c r="N1152">
        <v>19</v>
      </c>
    </row>
    <row r="1153" spans="1:14" x14ac:dyDescent="0.35">
      <c r="A1153">
        <f>IF(COUNTIF($L$3:L1153,L1153)=1,A1152+1,A1152)</f>
        <v>42</v>
      </c>
      <c r="B1153">
        <f>IF(COUNTIF($K$3:K1153,K1153)=1,B1152+1,B1152)</f>
        <v>7</v>
      </c>
      <c r="C1153">
        <f>IF(COUNTIF($J$3:J1153,J1153)=1,C1152+1,C1152)</f>
        <v>22</v>
      </c>
      <c r="D1153">
        <f>IF(COUNTIF($E$3:E1153,E1153)=1,D1152+1,D1152)</f>
        <v>738</v>
      </c>
      <c r="E1153" t="str">
        <f t="shared" si="116"/>
        <v>ED22</v>
      </c>
      <c r="F1153">
        <f>IF(COUNTIF($G$3:G1153,G1153)=1,F1152+1,F1152)</f>
        <v>115</v>
      </c>
      <c r="G1153" t="str">
        <f t="shared" si="117"/>
        <v>E22</v>
      </c>
      <c r="I1153" t="s">
        <v>223</v>
      </c>
      <c r="J1153" t="s">
        <v>42</v>
      </c>
      <c r="K1153" t="s">
        <v>15</v>
      </c>
      <c r="L1153" t="s">
        <v>161</v>
      </c>
      <c r="M1153" t="s">
        <v>8</v>
      </c>
      <c r="N1153">
        <v>2500</v>
      </c>
    </row>
    <row r="1154" spans="1:14" x14ac:dyDescent="0.35">
      <c r="A1154">
        <f>IF(COUNTIF($L$3:L1154,L1154)=1,A1153+1,A1153)</f>
        <v>42</v>
      </c>
      <c r="B1154">
        <f>IF(COUNTIF($K$3:K1154,K1154)=1,B1153+1,B1153)</f>
        <v>7</v>
      </c>
      <c r="C1154">
        <f>IF(COUNTIF($J$3:J1154,J1154)=1,C1153+1,C1153)</f>
        <v>22</v>
      </c>
      <c r="D1154">
        <f>IF(COUNTIF($E$3:E1154,E1154)=1,D1153+1,D1153)</f>
        <v>739</v>
      </c>
      <c r="E1154" t="str">
        <f t="shared" si="116"/>
        <v>EE22</v>
      </c>
      <c r="F1154">
        <f>IF(COUNTIF($G$3:G1154,G1154)=1,F1153+1,F1153)</f>
        <v>115</v>
      </c>
      <c r="G1154" t="str">
        <f t="shared" si="117"/>
        <v>E22</v>
      </c>
      <c r="I1154" t="s">
        <v>223</v>
      </c>
      <c r="J1154" t="s">
        <v>42</v>
      </c>
      <c r="K1154" t="s">
        <v>15</v>
      </c>
      <c r="L1154" t="s">
        <v>163</v>
      </c>
      <c r="M1154" t="s">
        <v>8</v>
      </c>
      <c r="N1154">
        <v>300</v>
      </c>
    </row>
    <row r="1155" spans="1:14" x14ac:dyDescent="0.35">
      <c r="A1155">
        <f>IF(COUNTIF($L$3:L1155,L1155)=1,A1154+1,A1154)</f>
        <v>42</v>
      </c>
      <c r="B1155">
        <f>IF(COUNTIF($K$3:K1155,K1155)=1,B1154+1,B1154)</f>
        <v>7</v>
      </c>
      <c r="C1155">
        <f>IF(COUNTIF($J$3:J1155,J1155)=1,C1154+1,C1154)</f>
        <v>22</v>
      </c>
      <c r="D1155">
        <f>IF(COUNTIF($E$3:E1155,E1155)=1,D1154+1,D1154)</f>
        <v>740</v>
      </c>
      <c r="E1155" t="str">
        <f t="shared" si="116"/>
        <v>EF22</v>
      </c>
      <c r="F1155">
        <f>IF(COUNTIF($G$3:G1155,G1155)=1,F1154+1,F1154)</f>
        <v>115</v>
      </c>
      <c r="G1155" t="str">
        <f t="shared" si="117"/>
        <v>E22</v>
      </c>
      <c r="I1155" t="s">
        <v>223</v>
      </c>
      <c r="J1155" t="s">
        <v>42</v>
      </c>
      <c r="K1155" t="s">
        <v>15</v>
      </c>
      <c r="L1155" t="s">
        <v>18</v>
      </c>
      <c r="M1155" t="s">
        <v>8</v>
      </c>
      <c r="N1155">
        <v>200</v>
      </c>
    </row>
    <row r="1156" spans="1:14" x14ac:dyDescent="0.35">
      <c r="A1156">
        <f>IF(COUNTIF($L$3:L1156,L1156)=1,A1155+1,A1155)</f>
        <v>42</v>
      </c>
      <c r="B1156">
        <f>IF(COUNTIF($K$3:K1156,K1156)=1,B1155+1,B1155)</f>
        <v>7</v>
      </c>
      <c r="C1156">
        <f>IF(COUNTIF($J$3:J1156,J1156)=1,C1155+1,C1155)</f>
        <v>22</v>
      </c>
      <c r="D1156">
        <f>IF(COUNTIF($E$3:E1156,E1156)=1,D1155+1,D1155)</f>
        <v>741</v>
      </c>
      <c r="E1156" t="str">
        <f t="shared" si="116"/>
        <v>EG22</v>
      </c>
      <c r="F1156">
        <f>IF(COUNTIF($G$3:G1156,G1156)=1,F1155+1,F1155)</f>
        <v>115</v>
      </c>
      <c r="G1156" t="str">
        <f t="shared" si="117"/>
        <v>E22</v>
      </c>
      <c r="I1156" t="s">
        <v>223</v>
      </c>
      <c r="J1156" t="s">
        <v>42</v>
      </c>
      <c r="K1156" t="s">
        <v>15</v>
      </c>
      <c r="L1156" t="s">
        <v>19</v>
      </c>
      <c r="M1156" t="s">
        <v>8</v>
      </c>
      <c r="N1156">
        <v>1200</v>
      </c>
    </row>
    <row r="1157" spans="1:14" x14ac:dyDescent="0.35">
      <c r="A1157">
        <f>IF(COUNTIF($L$3:L1157,L1157)=1,A1156+1,A1156)</f>
        <v>42</v>
      </c>
      <c r="B1157">
        <f>IF(COUNTIF($K$3:K1157,K1157)=1,B1156+1,B1156)</f>
        <v>7</v>
      </c>
      <c r="C1157">
        <f>IF(COUNTIF($J$3:J1157,J1157)=1,C1156+1,C1156)</f>
        <v>22</v>
      </c>
      <c r="D1157">
        <f>IF(COUNTIF($E$3:E1157,E1157)=1,D1156+1,D1156)</f>
        <v>742</v>
      </c>
      <c r="E1157" t="str">
        <f t="shared" si="116"/>
        <v>EH22</v>
      </c>
      <c r="F1157">
        <f>IF(COUNTIF($G$3:G1157,G1157)=1,F1156+1,F1156)</f>
        <v>115</v>
      </c>
      <c r="G1157" t="str">
        <f t="shared" si="117"/>
        <v>E22</v>
      </c>
      <c r="I1157" t="s">
        <v>223</v>
      </c>
      <c r="J1157" t="s">
        <v>42</v>
      </c>
      <c r="K1157" t="s">
        <v>15</v>
      </c>
      <c r="L1157" t="s">
        <v>20</v>
      </c>
      <c r="M1157" t="s">
        <v>8</v>
      </c>
      <c r="N1157">
        <v>145</v>
      </c>
    </row>
    <row r="1158" spans="1:14" x14ac:dyDescent="0.35">
      <c r="A1158">
        <f>IF(COUNTIF($L$3:L1158,L1158)=1,A1157+1,A1157)</f>
        <v>42</v>
      </c>
      <c r="B1158">
        <f>IF(COUNTIF($K$3:K1158,K1158)=1,B1157+1,B1157)</f>
        <v>7</v>
      </c>
      <c r="C1158">
        <f>IF(COUNTIF($J$3:J1158,J1158)=1,C1157+1,C1157)</f>
        <v>22</v>
      </c>
      <c r="D1158">
        <f>IF(COUNTIF($E$3:E1158,E1158)=1,D1157+1,D1157)</f>
        <v>742</v>
      </c>
      <c r="E1158" t="str">
        <f t="shared" si="116"/>
        <v>EH22</v>
      </c>
      <c r="F1158">
        <f>IF(COUNTIF($G$3:G1158,G1158)=1,F1157+1,F1157)</f>
        <v>115</v>
      </c>
      <c r="G1158" t="str">
        <f t="shared" si="117"/>
        <v>E22</v>
      </c>
      <c r="I1158" t="s">
        <v>223</v>
      </c>
      <c r="J1158" t="s">
        <v>42</v>
      </c>
      <c r="K1158" t="s">
        <v>15</v>
      </c>
      <c r="L1158" t="s">
        <v>20</v>
      </c>
      <c r="M1158" t="s">
        <v>199</v>
      </c>
      <c r="N1158">
        <v>165</v>
      </c>
    </row>
    <row r="1159" spans="1:14" x14ac:dyDescent="0.35">
      <c r="A1159">
        <f>IF(COUNTIF($L$3:L1159,L1159)=1,A1158+1,A1158)</f>
        <v>42</v>
      </c>
      <c r="B1159">
        <f>IF(COUNTIF($K$3:K1159,K1159)=1,B1158+1,B1158)</f>
        <v>7</v>
      </c>
      <c r="C1159">
        <f>IF(COUNTIF($J$3:J1159,J1159)=1,C1158+1,C1158)</f>
        <v>22</v>
      </c>
      <c r="D1159">
        <f>IF(COUNTIF($E$3:E1159,E1159)=1,D1158+1,D1158)</f>
        <v>743</v>
      </c>
      <c r="E1159" t="str">
        <f t="shared" si="116"/>
        <v>EK22</v>
      </c>
      <c r="F1159">
        <f>IF(COUNTIF($G$3:G1159,G1159)=1,F1158+1,F1158)</f>
        <v>115</v>
      </c>
      <c r="G1159" t="str">
        <f t="shared" si="117"/>
        <v>E22</v>
      </c>
      <c r="I1159" t="s">
        <v>223</v>
      </c>
      <c r="J1159" t="s">
        <v>42</v>
      </c>
      <c r="K1159" t="s">
        <v>15</v>
      </c>
      <c r="L1159" t="s">
        <v>21</v>
      </c>
      <c r="M1159" t="s">
        <v>200</v>
      </c>
      <c r="N1159">
        <v>128</v>
      </c>
    </row>
    <row r="1160" spans="1:14" x14ac:dyDescent="0.35">
      <c r="A1160">
        <f>IF(COUNTIF($L$3:L1160,L1160)=1,A1159+1,A1159)</f>
        <v>42</v>
      </c>
      <c r="B1160">
        <f>IF(COUNTIF($K$3:K1160,K1160)=1,B1159+1,B1159)</f>
        <v>7</v>
      </c>
      <c r="C1160">
        <f>IF(COUNTIF($J$3:J1160,J1160)=1,C1159+1,C1159)</f>
        <v>22</v>
      </c>
      <c r="D1160">
        <f>IF(COUNTIF($E$3:E1160,E1160)=1,D1159+1,D1159)</f>
        <v>743</v>
      </c>
      <c r="E1160" t="str">
        <f t="shared" si="116"/>
        <v>EK22</v>
      </c>
      <c r="F1160">
        <f>IF(COUNTIF($G$3:G1160,G1160)=1,F1159+1,F1159)</f>
        <v>115</v>
      </c>
      <c r="G1160" t="str">
        <f t="shared" si="117"/>
        <v>E22</v>
      </c>
      <c r="I1160" t="s">
        <v>223</v>
      </c>
      <c r="J1160" t="s">
        <v>42</v>
      </c>
      <c r="K1160" t="s">
        <v>15</v>
      </c>
      <c r="L1160" t="s">
        <v>21</v>
      </c>
      <c r="M1160" t="s">
        <v>201</v>
      </c>
      <c r="N1160">
        <v>5806</v>
      </c>
    </row>
    <row r="1161" spans="1:14" x14ac:dyDescent="0.35">
      <c r="A1161">
        <f>IF(COUNTIF($L$3:L1161,L1161)=1,A1160+1,A1160)</f>
        <v>42</v>
      </c>
      <c r="B1161">
        <f>IF(COUNTIF($K$3:K1161,K1161)=1,B1160+1,B1160)</f>
        <v>7</v>
      </c>
      <c r="C1161">
        <f>IF(COUNTIF($J$3:J1161,J1161)=1,C1160+1,C1160)</f>
        <v>22</v>
      </c>
      <c r="D1161">
        <f>IF(COUNTIF($E$3:E1161,E1161)=1,D1160+1,D1160)</f>
        <v>743</v>
      </c>
      <c r="E1161" t="str">
        <f t="shared" si="116"/>
        <v>EK22</v>
      </c>
      <c r="F1161">
        <f>IF(COUNTIF($G$3:G1161,G1161)=1,F1160+1,F1160)</f>
        <v>115</v>
      </c>
      <c r="G1161" t="str">
        <f t="shared" si="117"/>
        <v>E22</v>
      </c>
      <c r="I1161" t="s">
        <v>223</v>
      </c>
      <c r="J1161" t="s">
        <v>42</v>
      </c>
      <c r="K1161" t="s">
        <v>15</v>
      </c>
      <c r="L1161" t="s">
        <v>21</v>
      </c>
      <c r="M1161" t="s">
        <v>203</v>
      </c>
      <c r="N1161">
        <v>66</v>
      </c>
    </row>
    <row r="1162" spans="1:14" x14ac:dyDescent="0.35">
      <c r="A1162">
        <f>IF(COUNTIF($L$3:L1162,L1162)=1,A1161+1,A1161)</f>
        <v>42</v>
      </c>
      <c r="B1162">
        <f>IF(COUNTIF($K$3:K1162,K1162)=1,B1161+1,B1161)</f>
        <v>7</v>
      </c>
      <c r="C1162">
        <f>IF(COUNTIF($J$3:J1162,J1162)=1,C1161+1,C1161)</f>
        <v>22</v>
      </c>
      <c r="D1162">
        <f>IF(COUNTIF($E$3:E1162,E1162)=1,D1161+1,D1161)</f>
        <v>743</v>
      </c>
      <c r="E1162" t="str">
        <f t="shared" si="116"/>
        <v>EK22</v>
      </c>
      <c r="F1162">
        <f>IF(COUNTIF($G$3:G1162,G1162)=1,F1161+1,F1161)</f>
        <v>115</v>
      </c>
      <c r="G1162" t="str">
        <f t="shared" si="117"/>
        <v>E22</v>
      </c>
      <c r="I1162" t="s">
        <v>223</v>
      </c>
      <c r="J1162" t="s">
        <v>42</v>
      </c>
      <c r="K1162" t="s">
        <v>15</v>
      </c>
      <c r="L1162" t="s">
        <v>21</v>
      </c>
      <c r="M1162" t="s">
        <v>204</v>
      </c>
      <c r="N1162">
        <v>118</v>
      </c>
    </row>
    <row r="1163" spans="1:14" x14ac:dyDescent="0.35">
      <c r="A1163">
        <f>IF(COUNTIF($L$3:L1163,L1163)=1,A1162+1,A1162)</f>
        <v>42</v>
      </c>
      <c r="B1163">
        <f>IF(COUNTIF($K$3:K1163,K1163)=1,B1162+1,B1162)</f>
        <v>7</v>
      </c>
      <c r="C1163">
        <f>IF(COUNTIF($J$3:J1163,J1163)=1,C1162+1,C1162)</f>
        <v>22</v>
      </c>
      <c r="D1163">
        <f>IF(COUNTIF($E$3:E1163,E1163)=1,D1162+1,D1162)</f>
        <v>744</v>
      </c>
      <c r="E1163" t="str">
        <f t="shared" si="116"/>
        <v>EL22</v>
      </c>
      <c r="F1163">
        <f>IF(COUNTIF($G$3:G1163,G1163)=1,F1162+1,F1162)</f>
        <v>115</v>
      </c>
      <c r="G1163" t="str">
        <f t="shared" si="117"/>
        <v>E22</v>
      </c>
      <c r="I1163" t="s">
        <v>223</v>
      </c>
      <c r="J1163" t="s">
        <v>42</v>
      </c>
      <c r="K1163" t="s">
        <v>15</v>
      </c>
      <c r="L1163" t="s">
        <v>22</v>
      </c>
      <c r="M1163" t="s">
        <v>8</v>
      </c>
      <c r="N1163">
        <v>253</v>
      </c>
    </row>
    <row r="1164" spans="1:14" x14ac:dyDescent="0.35">
      <c r="A1164">
        <f>IF(COUNTIF($L$3:L1164,L1164)=1,A1163+1,A1163)</f>
        <v>42</v>
      </c>
      <c r="B1164">
        <f>IF(COUNTIF($K$3:K1164,K1164)=1,B1163+1,B1163)</f>
        <v>7</v>
      </c>
      <c r="C1164">
        <f>IF(COUNTIF($J$3:J1164,J1164)=1,C1163+1,C1163)</f>
        <v>22</v>
      </c>
      <c r="D1164">
        <f>IF(COUNTIF($E$3:E1164,E1164)=1,D1163+1,D1163)</f>
        <v>744</v>
      </c>
      <c r="E1164" t="str">
        <f t="shared" si="116"/>
        <v>EL22</v>
      </c>
      <c r="F1164">
        <f>IF(COUNTIF($G$3:G1164,G1164)=1,F1163+1,F1163)</f>
        <v>115</v>
      </c>
      <c r="G1164" t="str">
        <f t="shared" si="117"/>
        <v>E22</v>
      </c>
      <c r="I1164" t="s">
        <v>223</v>
      </c>
      <c r="J1164" t="s">
        <v>42</v>
      </c>
      <c r="K1164" t="s">
        <v>15</v>
      </c>
      <c r="L1164" t="s">
        <v>22</v>
      </c>
      <c r="M1164" t="s">
        <v>205</v>
      </c>
      <c r="N1164">
        <v>70</v>
      </c>
    </row>
    <row r="1165" spans="1:14" x14ac:dyDescent="0.35">
      <c r="A1165">
        <f>IF(COUNTIF($L$3:L1165,L1165)=1,A1164+1,A1164)</f>
        <v>42</v>
      </c>
      <c r="B1165">
        <f>IF(COUNTIF($K$3:K1165,K1165)=1,B1164+1,B1164)</f>
        <v>7</v>
      </c>
      <c r="C1165">
        <f>IF(COUNTIF($J$3:J1165,J1165)=1,C1164+1,C1164)</f>
        <v>22</v>
      </c>
      <c r="D1165">
        <f>IF(COUNTIF($E$3:E1165,E1165)=1,D1164+1,D1164)</f>
        <v>744</v>
      </c>
      <c r="E1165" t="str">
        <f t="shared" si="116"/>
        <v>EL22</v>
      </c>
      <c r="F1165">
        <f>IF(COUNTIF($G$3:G1165,G1165)=1,F1164+1,F1164)</f>
        <v>115</v>
      </c>
      <c r="G1165" t="str">
        <f t="shared" si="117"/>
        <v>E22</v>
      </c>
      <c r="I1165" t="s">
        <v>223</v>
      </c>
      <c r="J1165" t="s">
        <v>42</v>
      </c>
      <c r="K1165" t="s">
        <v>15</v>
      </c>
      <c r="L1165" t="s">
        <v>22</v>
      </c>
      <c r="M1165" t="s">
        <v>206</v>
      </c>
      <c r="N1165">
        <v>85</v>
      </c>
    </row>
    <row r="1166" spans="1:14" x14ac:dyDescent="0.35">
      <c r="A1166">
        <f>IF(COUNTIF($L$3:L1166,L1166)=1,A1165+1,A1165)</f>
        <v>42</v>
      </c>
      <c r="B1166">
        <f>IF(COUNTIF($K$3:K1166,K1166)=1,B1165+1,B1165)</f>
        <v>7</v>
      </c>
      <c r="C1166">
        <f>IF(COUNTIF($J$3:J1166,J1166)=1,C1165+1,C1165)</f>
        <v>22</v>
      </c>
      <c r="D1166">
        <f>IF(COUNTIF($E$3:E1166,E1166)=1,D1165+1,D1165)</f>
        <v>744</v>
      </c>
      <c r="E1166" t="str">
        <f t="shared" si="116"/>
        <v>EL22</v>
      </c>
      <c r="F1166">
        <f>IF(COUNTIF($G$3:G1166,G1166)=1,F1165+1,F1165)</f>
        <v>115</v>
      </c>
      <c r="G1166" t="str">
        <f t="shared" si="117"/>
        <v>E22</v>
      </c>
      <c r="I1166" t="s">
        <v>223</v>
      </c>
      <c r="J1166" t="s">
        <v>42</v>
      </c>
      <c r="K1166" t="s">
        <v>15</v>
      </c>
      <c r="L1166" t="s">
        <v>22</v>
      </c>
      <c r="M1166" t="s">
        <v>207</v>
      </c>
      <c r="N1166">
        <v>1266</v>
      </c>
    </row>
    <row r="1167" spans="1:14" x14ac:dyDescent="0.35">
      <c r="A1167">
        <f>IF(COUNTIF($L$3:L1167,L1167)=1,A1166+1,A1166)</f>
        <v>42</v>
      </c>
      <c r="B1167">
        <f>IF(COUNTIF($K$3:K1167,K1167)=1,B1166+1,B1166)</f>
        <v>7</v>
      </c>
      <c r="C1167">
        <f>IF(COUNTIF($J$3:J1167,J1167)=1,C1166+1,C1166)</f>
        <v>22</v>
      </c>
      <c r="D1167">
        <f>IF(COUNTIF($E$3:E1167,E1167)=1,D1166+1,D1166)</f>
        <v>744</v>
      </c>
      <c r="E1167" t="str">
        <f t="shared" si="116"/>
        <v>EL22</v>
      </c>
      <c r="F1167">
        <f>IF(COUNTIF($G$3:G1167,G1167)=1,F1166+1,F1166)</f>
        <v>115</v>
      </c>
      <c r="G1167" t="str">
        <f t="shared" si="117"/>
        <v>E22</v>
      </c>
      <c r="I1167" t="s">
        <v>223</v>
      </c>
      <c r="J1167" t="s">
        <v>42</v>
      </c>
      <c r="K1167" t="s">
        <v>15</v>
      </c>
      <c r="L1167" t="s">
        <v>22</v>
      </c>
      <c r="M1167" t="s">
        <v>209</v>
      </c>
      <c r="N1167">
        <v>175</v>
      </c>
    </row>
    <row r="1168" spans="1:14" x14ac:dyDescent="0.35">
      <c r="A1168">
        <f>IF(COUNTIF($L$3:L1168,L1168)=1,A1167+1,A1167)</f>
        <v>42</v>
      </c>
      <c r="B1168">
        <f>IF(COUNTIF($K$3:K1168,K1168)=1,B1167+1,B1167)</f>
        <v>7</v>
      </c>
      <c r="C1168">
        <f>IF(COUNTIF($J$3:J1168,J1168)=1,C1167+1,C1167)</f>
        <v>22</v>
      </c>
      <c r="D1168">
        <f>IF(COUNTIF($E$3:E1168,E1168)=1,D1167+1,D1167)</f>
        <v>745</v>
      </c>
      <c r="E1168" t="str">
        <f t="shared" si="116"/>
        <v>EM22</v>
      </c>
      <c r="F1168">
        <f>IF(COUNTIF($G$3:G1168,G1168)=1,F1167+1,F1167)</f>
        <v>115</v>
      </c>
      <c r="G1168" t="str">
        <f t="shared" si="117"/>
        <v>E22</v>
      </c>
      <c r="I1168" t="s">
        <v>223</v>
      </c>
      <c r="J1168" t="s">
        <v>42</v>
      </c>
      <c r="K1168" t="s">
        <v>15</v>
      </c>
      <c r="L1168" t="s">
        <v>106</v>
      </c>
      <c r="M1168" t="s">
        <v>8</v>
      </c>
      <c r="N1168">
        <v>3203</v>
      </c>
    </row>
    <row r="1169" spans="1:14" x14ac:dyDescent="0.35">
      <c r="A1169">
        <f>IF(COUNTIF($L$3:L1169,L1169)=1,A1168+1,A1168)</f>
        <v>42</v>
      </c>
      <c r="B1169">
        <f>IF(COUNTIF($K$3:K1169,K1169)=1,B1168+1,B1168)</f>
        <v>7</v>
      </c>
      <c r="C1169">
        <f>IF(COUNTIF($J$3:J1169,J1169)=1,C1168+1,C1168)</f>
        <v>22</v>
      </c>
      <c r="D1169">
        <f>IF(COUNTIF($E$3:E1169,E1169)=1,D1168+1,D1168)</f>
        <v>746</v>
      </c>
      <c r="E1169" t="str">
        <f t="shared" si="116"/>
        <v>EN22</v>
      </c>
      <c r="F1169">
        <f>IF(COUNTIF($G$3:G1169,G1169)=1,F1168+1,F1168)</f>
        <v>115</v>
      </c>
      <c r="G1169" t="str">
        <f t="shared" si="117"/>
        <v>E22</v>
      </c>
      <c r="I1169" t="s">
        <v>223</v>
      </c>
      <c r="J1169" t="s">
        <v>42</v>
      </c>
      <c r="K1169" t="s">
        <v>15</v>
      </c>
      <c r="L1169" t="s">
        <v>23</v>
      </c>
      <c r="M1169" t="s">
        <v>8</v>
      </c>
      <c r="N1169">
        <v>1795</v>
      </c>
    </row>
    <row r="1170" spans="1:14" x14ac:dyDescent="0.35">
      <c r="A1170">
        <f>IF(COUNTIF($L$3:L1170,L1170)=1,A1169+1,A1169)</f>
        <v>42</v>
      </c>
      <c r="B1170">
        <f>IF(COUNTIF($K$3:K1170,K1170)=1,B1169+1,B1169)</f>
        <v>7</v>
      </c>
      <c r="C1170">
        <f>IF(COUNTIF($J$3:J1170,J1170)=1,C1169+1,C1169)</f>
        <v>22</v>
      </c>
      <c r="D1170">
        <f>IF(COUNTIF($E$3:E1170,E1170)=1,D1169+1,D1169)</f>
        <v>746</v>
      </c>
      <c r="E1170" t="str">
        <f t="shared" si="116"/>
        <v>EN22</v>
      </c>
      <c r="F1170">
        <f>IF(COUNTIF($G$3:G1170,G1170)=1,F1169+1,F1169)</f>
        <v>115</v>
      </c>
      <c r="G1170" t="str">
        <f t="shared" si="117"/>
        <v>E22</v>
      </c>
      <c r="I1170" t="s">
        <v>223</v>
      </c>
      <c r="J1170" t="s">
        <v>42</v>
      </c>
      <c r="K1170" t="s">
        <v>15</v>
      </c>
      <c r="L1170" t="s">
        <v>23</v>
      </c>
      <c r="M1170" t="s">
        <v>212</v>
      </c>
      <c r="N1170">
        <v>42</v>
      </c>
    </row>
    <row r="1171" spans="1:14" x14ac:dyDescent="0.35">
      <c r="A1171">
        <f>IF(COUNTIF($L$3:L1171,L1171)=1,A1170+1,A1170)</f>
        <v>42</v>
      </c>
      <c r="B1171">
        <f>IF(COUNTIF($K$3:K1171,K1171)=1,B1170+1,B1170)</f>
        <v>7</v>
      </c>
      <c r="C1171">
        <f>IF(COUNTIF($J$3:J1171,J1171)=1,C1170+1,C1170)</f>
        <v>22</v>
      </c>
      <c r="D1171">
        <f>IF(COUNTIF($E$3:E1171,E1171)=1,D1170+1,D1170)</f>
        <v>746</v>
      </c>
      <c r="E1171" t="str">
        <f t="shared" si="116"/>
        <v>EN22</v>
      </c>
      <c r="F1171">
        <f>IF(COUNTIF($G$3:G1171,G1171)=1,F1170+1,F1170)</f>
        <v>115</v>
      </c>
      <c r="G1171" t="str">
        <f t="shared" si="117"/>
        <v>E22</v>
      </c>
      <c r="I1171" t="s">
        <v>223</v>
      </c>
      <c r="J1171" t="s">
        <v>42</v>
      </c>
      <c r="K1171" t="s">
        <v>15</v>
      </c>
      <c r="L1171" t="s">
        <v>23</v>
      </c>
      <c r="M1171" t="s">
        <v>213</v>
      </c>
      <c r="N1171">
        <v>115</v>
      </c>
    </row>
    <row r="1172" spans="1:14" x14ac:dyDescent="0.35">
      <c r="A1172">
        <f>IF(COUNTIF($L$3:L1172,L1172)=1,A1171+1,A1171)</f>
        <v>42</v>
      </c>
      <c r="B1172">
        <f>IF(COUNTIF($K$3:K1172,K1172)=1,B1171+1,B1171)</f>
        <v>7</v>
      </c>
      <c r="C1172">
        <f>IF(COUNTIF($J$3:J1172,J1172)=1,C1171+1,C1171)</f>
        <v>22</v>
      </c>
      <c r="D1172">
        <f>IF(COUNTIF($E$3:E1172,E1172)=1,D1171+1,D1171)</f>
        <v>747</v>
      </c>
      <c r="E1172" t="str">
        <f t="shared" si="116"/>
        <v>EP22</v>
      </c>
      <c r="F1172">
        <f>IF(COUNTIF($G$3:G1172,G1172)=1,F1171+1,F1171)</f>
        <v>115</v>
      </c>
      <c r="G1172" t="str">
        <f t="shared" si="117"/>
        <v>E22</v>
      </c>
      <c r="I1172" t="s">
        <v>223</v>
      </c>
      <c r="J1172" t="s">
        <v>42</v>
      </c>
      <c r="K1172" t="s">
        <v>15</v>
      </c>
      <c r="L1172" t="s">
        <v>24</v>
      </c>
      <c r="M1172" t="s">
        <v>216</v>
      </c>
      <c r="N1172">
        <v>119</v>
      </c>
    </row>
    <row r="1173" spans="1:14" x14ac:dyDescent="0.35">
      <c r="A1173">
        <f>IF(COUNTIF($L$3:L1173,L1173)=1,A1172+1,A1172)</f>
        <v>42</v>
      </c>
      <c r="B1173">
        <f>IF(COUNTIF($K$3:K1173,K1173)=1,B1172+1,B1172)</f>
        <v>7</v>
      </c>
      <c r="C1173">
        <f>IF(COUNTIF($J$3:J1173,J1173)=1,C1172+1,C1172)</f>
        <v>22</v>
      </c>
      <c r="D1173">
        <f>IF(COUNTIF($E$3:E1173,E1173)=1,D1172+1,D1172)</f>
        <v>748</v>
      </c>
      <c r="E1173" t="str">
        <f t="shared" si="116"/>
        <v>ER22</v>
      </c>
      <c r="F1173">
        <f>IF(COUNTIF($G$3:G1173,G1173)=1,F1172+1,F1172)</f>
        <v>115</v>
      </c>
      <c r="G1173" t="str">
        <f t="shared" si="117"/>
        <v>E22</v>
      </c>
      <c r="I1173" t="s">
        <v>223</v>
      </c>
      <c r="J1173" t="s">
        <v>42</v>
      </c>
      <c r="K1173" t="s">
        <v>15</v>
      </c>
      <c r="L1173" t="s">
        <v>25</v>
      </c>
      <c r="M1173" t="s">
        <v>8</v>
      </c>
      <c r="N1173">
        <v>50</v>
      </c>
    </row>
    <row r="1174" spans="1:14" x14ac:dyDescent="0.35">
      <c r="A1174">
        <f>IF(COUNTIF($L$3:L1174,L1174)=1,A1173+1,A1173)</f>
        <v>42</v>
      </c>
      <c r="B1174">
        <f>IF(COUNTIF($K$3:K1174,K1174)=1,B1173+1,B1173)</f>
        <v>7</v>
      </c>
      <c r="C1174">
        <f>IF(COUNTIF($J$3:J1174,J1174)=1,C1173+1,C1173)</f>
        <v>22</v>
      </c>
      <c r="D1174">
        <f>IF(COUNTIF($E$3:E1174,E1174)=1,D1173+1,D1173)</f>
        <v>748</v>
      </c>
      <c r="E1174" t="str">
        <f t="shared" si="116"/>
        <v>ER22</v>
      </c>
      <c r="F1174">
        <f>IF(COUNTIF($G$3:G1174,G1174)=1,F1173+1,F1173)</f>
        <v>115</v>
      </c>
      <c r="G1174" t="str">
        <f t="shared" si="117"/>
        <v>E22</v>
      </c>
      <c r="I1174" t="s">
        <v>223</v>
      </c>
      <c r="J1174" t="s">
        <v>42</v>
      </c>
      <c r="K1174" t="s">
        <v>15</v>
      </c>
      <c r="L1174" t="s">
        <v>25</v>
      </c>
      <c r="M1174" t="s">
        <v>217</v>
      </c>
      <c r="N1174">
        <v>93</v>
      </c>
    </row>
    <row r="1175" spans="1:14" x14ac:dyDescent="0.35">
      <c r="A1175">
        <f>IF(COUNTIF($L$3:L1175,L1175)=1,A1174+1,A1174)</f>
        <v>42</v>
      </c>
      <c r="B1175">
        <f>IF(COUNTIF($K$3:K1175,K1175)=1,B1174+1,B1174)</f>
        <v>7</v>
      </c>
      <c r="C1175">
        <f>IF(COUNTIF($J$3:J1175,J1175)=1,C1174+1,C1174)</f>
        <v>22</v>
      </c>
      <c r="D1175">
        <f>IF(COUNTIF($E$3:E1175,E1175)=1,D1174+1,D1174)</f>
        <v>748</v>
      </c>
      <c r="E1175" t="str">
        <f t="shared" si="116"/>
        <v>ER22</v>
      </c>
      <c r="F1175">
        <f>IF(COUNTIF($G$3:G1175,G1175)=1,F1174+1,F1174)</f>
        <v>115</v>
      </c>
      <c r="G1175" t="str">
        <f t="shared" si="117"/>
        <v>E22</v>
      </c>
      <c r="I1175" t="s">
        <v>223</v>
      </c>
      <c r="J1175" t="s">
        <v>42</v>
      </c>
      <c r="K1175" t="s">
        <v>15</v>
      </c>
      <c r="L1175" t="s">
        <v>25</v>
      </c>
      <c r="M1175" t="s">
        <v>218</v>
      </c>
      <c r="N1175">
        <v>1250</v>
      </c>
    </row>
    <row r="1176" spans="1:14" x14ac:dyDescent="0.35">
      <c r="A1176">
        <f>IF(COUNTIF($L$3:L1176,L1176)=1,A1175+1,A1175)</f>
        <v>42</v>
      </c>
      <c r="B1176">
        <f>IF(COUNTIF($K$3:K1176,K1176)=1,B1175+1,B1175)</f>
        <v>7</v>
      </c>
      <c r="C1176">
        <f>IF(COUNTIF($J$3:J1176,J1176)=1,C1175+1,C1175)</f>
        <v>22</v>
      </c>
      <c r="D1176">
        <f>IF(COUNTIF($E$3:E1176,E1176)=1,D1175+1,D1175)</f>
        <v>748</v>
      </c>
      <c r="E1176" t="str">
        <f t="shared" si="116"/>
        <v>ER22</v>
      </c>
      <c r="F1176">
        <f>IF(COUNTIF($G$3:G1176,G1176)=1,F1175+1,F1175)</f>
        <v>115</v>
      </c>
      <c r="G1176" t="str">
        <f t="shared" si="117"/>
        <v>E22</v>
      </c>
      <c r="I1176" t="s">
        <v>223</v>
      </c>
      <c r="J1176" t="s">
        <v>42</v>
      </c>
      <c r="K1176" t="s">
        <v>15</v>
      </c>
      <c r="L1176" t="s">
        <v>25</v>
      </c>
      <c r="M1176" t="s">
        <v>219</v>
      </c>
      <c r="N1176">
        <v>150</v>
      </c>
    </row>
    <row r="1177" spans="1:14" x14ac:dyDescent="0.35">
      <c r="A1177">
        <f>IF(COUNTIF($L$3:L1177,L1177)=1,A1176+1,A1176)</f>
        <v>42</v>
      </c>
      <c r="B1177">
        <f>IF(COUNTIF($K$3:K1177,K1177)=1,B1176+1,B1176)</f>
        <v>7</v>
      </c>
      <c r="C1177">
        <f>IF(COUNTIF($J$3:J1177,J1177)=1,C1176+1,C1176)</f>
        <v>22</v>
      </c>
      <c r="D1177">
        <f>IF(COUNTIF($E$3:E1177,E1177)=1,D1176+1,D1176)</f>
        <v>748</v>
      </c>
      <c r="E1177" t="str">
        <f t="shared" si="116"/>
        <v>ER22</v>
      </c>
      <c r="F1177">
        <f>IF(COUNTIF($G$3:G1177,G1177)=1,F1176+1,F1176)</f>
        <v>115</v>
      </c>
      <c r="G1177" t="str">
        <f t="shared" si="117"/>
        <v>E22</v>
      </c>
      <c r="I1177" t="s">
        <v>223</v>
      </c>
      <c r="J1177" t="s">
        <v>42</v>
      </c>
      <c r="K1177" t="s">
        <v>15</v>
      </c>
      <c r="L1177" t="s">
        <v>25</v>
      </c>
      <c r="M1177" t="s">
        <v>220</v>
      </c>
      <c r="N1177">
        <v>16960</v>
      </c>
    </row>
    <row r="1178" spans="1:14" x14ac:dyDescent="0.35">
      <c r="A1178">
        <f>IF(COUNTIF($L$3:L1178,L1178)=1,A1177+1,A1177)</f>
        <v>42</v>
      </c>
      <c r="B1178">
        <f>IF(COUNTIF($K$3:K1178,K1178)=1,B1177+1,B1177)</f>
        <v>7</v>
      </c>
      <c r="C1178">
        <f>IF(COUNTIF($J$3:J1178,J1178)=1,C1177+1,C1177)</f>
        <v>22</v>
      </c>
      <c r="D1178">
        <f>IF(COUNTIF($E$3:E1178,E1178)=1,D1177+1,D1177)</f>
        <v>749</v>
      </c>
      <c r="E1178" t="str">
        <f t="shared" si="116"/>
        <v>ES22</v>
      </c>
      <c r="F1178">
        <f>IF(COUNTIF($G$3:G1178,G1178)=1,F1177+1,F1177)</f>
        <v>115</v>
      </c>
      <c r="G1178" t="str">
        <f t="shared" si="117"/>
        <v>E22</v>
      </c>
      <c r="I1178" t="s">
        <v>223</v>
      </c>
      <c r="J1178" t="s">
        <v>42</v>
      </c>
      <c r="K1178" t="s">
        <v>15</v>
      </c>
      <c r="L1178" t="s">
        <v>164</v>
      </c>
      <c r="M1178" t="s">
        <v>8</v>
      </c>
      <c r="N1178">
        <v>315</v>
      </c>
    </row>
    <row r="1179" spans="1:14" x14ac:dyDescent="0.35">
      <c r="A1179">
        <f>IF(COUNTIF($L$3:L1179,L1179)=1,A1178+1,A1178)</f>
        <v>42</v>
      </c>
      <c r="B1179">
        <f>IF(COUNTIF($K$3:K1179,K1179)=1,B1178+1,B1178)</f>
        <v>7</v>
      </c>
      <c r="C1179">
        <f>IF(COUNTIF($J$3:J1179,J1179)=1,C1178+1,C1178)</f>
        <v>22</v>
      </c>
      <c r="D1179">
        <f>IF(COUNTIF($E$3:E1179,E1179)=1,D1178+1,D1178)</f>
        <v>750</v>
      </c>
      <c r="E1179" t="str">
        <f t="shared" ref="E1179:E1242" si="118">TRIM(CONCATENATE(L1179,J1179))</f>
        <v>EV22</v>
      </c>
      <c r="F1179">
        <f>IF(COUNTIF($G$3:G1179,G1179)=1,F1178+1,F1178)</f>
        <v>115</v>
      </c>
      <c r="G1179" t="str">
        <f t="shared" ref="G1179:G1242" si="119">TRIM(CONCATENATE(K1179,J1179))</f>
        <v>E22</v>
      </c>
      <c r="I1179" t="s">
        <v>223</v>
      </c>
      <c r="J1179" t="s">
        <v>42</v>
      </c>
      <c r="K1179" t="s">
        <v>15</v>
      </c>
      <c r="L1179" t="s">
        <v>188</v>
      </c>
      <c r="M1179" t="s">
        <v>8</v>
      </c>
      <c r="N1179">
        <v>48</v>
      </c>
    </row>
    <row r="1180" spans="1:14" x14ac:dyDescent="0.35">
      <c r="A1180">
        <f>IF(COUNTIF($L$3:L1180,L1180)=1,A1179+1,A1179)</f>
        <v>42</v>
      </c>
      <c r="B1180">
        <f>IF(COUNTIF($K$3:K1180,K1180)=1,B1179+1,B1179)</f>
        <v>7</v>
      </c>
      <c r="C1180">
        <f>IF(COUNTIF($J$3:J1180,J1180)=1,C1179+1,C1179)</f>
        <v>22</v>
      </c>
      <c r="D1180">
        <f>IF(COUNTIF($E$3:E1180,E1180)=1,D1179+1,D1179)</f>
        <v>751</v>
      </c>
      <c r="E1180" t="str">
        <f t="shared" si="118"/>
        <v>EW22</v>
      </c>
      <c r="F1180">
        <f>IF(COUNTIF($G$3:G1180,G1180)=1,F1179+1,F1179)</f>
        <v>115</v>
      </c>
      <c r="G1180" t="str">
        <f t="shared" si="119"/>
        <v>E22</v>
      </c>
      <c r="I1180" t="s">
        <v>223</v>
      </c>
      <c r="J1180" t="s">
        <v>42</v>
      </c>
      <c r="K1180" t="s">
        <v>15</v>
      </c>
      <c r="L1180" t="s">
        <v>32</v>
      </c>
      <c r="M1180" t="s">
        <v>8</v>
      </c>
      <c r="N1180">
        <v>171</v>
      </c>
    </row>
    <row r="1181" spans="1:14" x14ac:dyDescent="0.35">
      <c r="A1181">
        <f>IF(COUNTIF($L$3:L1181,L1181)=1,A1180+1,A1180)</f>
        <v>42</v>
      </c>
      <c r="B1181">
        <f>IF(COUNTIF($K$3:K1181,K1181)=1,B1180+1,B1180)</f>
        <v>7</v>
      </c>
      <c r="C1181">
        <f>IF(COUNTIF($J$3:J1181,J1181)=1,C1180+1,C1180)</f>
        <v>22</v>
      </c>
      <c r="D1181">
        <f>IF(COUNTIF($E$3:E1181,E1181)=1,D1180+1,D1180)</f>
        <v>752</v>
      </c>
      <c r="E1181" t="str">
        <f t="shared" si="118"/>
        <v>EY22</v>
      </c>
      <c r="F1181">
        <f>IF(COUNTIF($G$3:G1181,G1181)=1,F1180+1,F1180)</f>
        <v>115</v>
      </c>
      <c r="G1181" t="str">
        <f t="shared" si="119"/>
        <v>E22</v>
      </c>
      <c r="I1181" t="s">
        <v>223</v>
      </c>
      <c r="J1181" t="s">
        <v>42</v>
      </c>
      <c r="K1181" t="s">
        <v>15</v>
      </c>
      <c r="L1181" t="s">
        <v>107</v>
      </c>
      <c r="M1181" t="s">
        <v>8</v>
      </c>
      <c r="N1181">
        <v>25</v>
      </c>
    </row>
    <row r="1182" spans="1:14" x14ac:dyDescent="0.35">
      <c r="A1182">
        <f>IF(COUNTIF($L$3:L1182,L1182)=1,A1181+1,A1181)</f>
        <v>42</v>
      </c>
      <c r="B1182">
        <f>IF(COUNTIF($K$3:K1182,K1182)=1,B1181+1,B1181)</f>
        <v>7</v>
      </c>
      <c r="C1182">
        <f>IF(COUNTIF($J$3:J1182,J1182)=1,C1181+1,C1181)</f>
        <v>22</v>
      </c>
      <c r="D1182">
        <f>IF(COUNTIF($E$3:E1182,E1182)=1,D1181+1,D1181)</f>
        <v>753</v>
      </c>
      <c r="E1182" t="str">
        <f t="shared" si="118"/>
        <v>EZ22</v>
      </c>
      <c r="F1182">
        <f>IF(COUNTIF($G$3:G1182,G1182)=1,F1181+1,F1181)</f>
        <v>115</v>
      </c>
      <c r="G1182" t="str">
        <f t="shared" si="119"/>
        <v>E22</v>
      </c>
      <c r="I1182" t="s">
        <v>223</v>
      </c>
      <c r="J1182" t="s">
        <v>42</v>
      </c>
      <c r="K1182" t="s">
        <v>15</v>
      </c>
      <c r="L1182" t="s">
        <v>108</v>
      </c>
      <c r="M1182" t="s">
        <v>8</v>
      </c>
      <c r="N1182">
        <v>175</v>
      </c>
    </row>
    <row r="1183" spans="1:14" x14ac:dyDescent="0.35">
      <c r="A1183">
        <f>IF(COUNTIF($L$3:L1183,L1183)=1,A1182+1,A1182)</f>
        <v>42</v>
      </c>
      <c r="B1183">
        <f>IF(COUNTIF($K$3:K1183,K1183)=1,B1182+1,B1182)</f>
        <v>7</v>
      </c>
      <c r="C1183">
        <f>IF(COUNTIF($J$3:J1183,J1183)=1,C1182+1,C1182)</f>
        <v>22</v>
      </c>
      <c r="D1183">
        <f>IF(COUNTIF($E$3:E1183,E1183)=1,D1182+1,D1182)</f>
        <v>754</v>
      </c>
      <c r="E1183" t="str">
        <f t="shared" si="118"/>
        <v>GA22</v>
      </c>
      <c r="F1183">
        <f>IF(COUNTIF($G$3:G1183,G1183)=1,F1182+1,F1182)</f>
        <v>116</v>
      </c>
      <c r="G1183" t="str">
        <f t="shared" si="119"/>
        <v>G22</v>
      </c>
      <c r="I1183" t="s">
        <v>223</v>
      </c>
      <c r="J1183" t="s">
        <v>42</v>
      </c>
      <c r="K1183" t="s">
        <v>26</v>
      </c>
      <c r="L1183" t="s">
        <v>27</v>
      </c>
      <c r="M1183" t="s">
        <v>8</v>
      </c>
      <c r="N1183">
        <v>850</v>
      </c>
    </row>
    <row r="1184" spans="1:14" x14ac:dyDescent="0.35">
      <c r="A1184">
        <f>IF(COUNTIF($L$3:L1184,L1184)=1,A1183+1,A1183)</f>
        <v>42</v>
      </c>
      <c r="B1184">
        <f>IF(COUNTIF($K$3:K1184,K1184)=1,B1183+1,B1183)</f>
        <v>7</v>
      </c>
      <c r="C1184">
        <f>IF(COUNTIF($J$3:J1184,J1184)=1,C1183+1,C1183)</f>
        <v>22</v>
      </c>
      <c r="D1184">
        <f>IF(COUNTIF($E$3:E1184,E1184)=1,D1183+1,D1183)</f>
        <v>755</v>
      </c>
      <c r="E1184" t="str">
        <f t="shared" si="118"/>
        <v>GB22</v>
      </c>
      <c r="F1184">
        <f>IF(COUNTIF($G$3:G1184,G1184)=1,F1183+1,F1183)</f>
        <v>116</v>
      </c>
      <c r="G1184" t="str">
        <f t="shared" si="119"/>
        <v>G22</v>
      </c>
      <c r="I1184" t="s">
        <v>223</v>
      </c>
      <c r="J1184" t="s">
        <v>42</v>
      </c>
      <c r="K1184" t="s">
        <v>26</v>
      </c>
      <c r="L1184" t="s">
        <v>165</v>
      </c>
      <c r="M1184" t="s">
        <v>8</v>
      </c>
      <c r="N1184">
        <v>150</v>
      </c>
    </row>
    <row r="1185" spans="1:14" x14ac:dyDescent="0.35">
      <c r="A1185">
        <f>IF(COUNTIF($L$3:L1185,L1185)=1,A1184+1,A1184)</f>
        <v>42</v>
      </c>
      <c r="B1185">
        <f>IF(COUNTIF($K$3:K1185,K1185)=1,B1184+1,B1184)</f>
        <v>7</v>
      </c>
      <c r="C1185">
        <f>IF(COUNTIF($J$3:J1185,J1185)=1,C1184+1,C1184)</f>
        <v>22</v>
      </c>
      <c r="D1185">
        <f>IF(COUNTIF($E$3:E1185,E1185)=1,D1184+1,D1184)</f>
        <v>756</v>
      </c>
      <c r="E1185" t="str">
        <f t="shared" si="118"/>
        <v>GC22</v>
      </c>
      <c r="F1185">
        <f>IF(COUNTIF($G$3:G1185,G1185)=1,F1184+1,F1184)</f>
        <v>116</v>
      </c>
      <c r="G1185" t="str">
        <f t="shared" si="119"/>
        <v>G22</v>
      </c>
      <c r="I1185" t="s">
        <v>223</v>
      </c>
      <c r="J1185" t="s">
        <v>42</v>
      </c>
      <c r="K1185" t="s">
        <v>26</v>
      </c>
      <c r="L1185" t="s">
        <v>28</v>
      </c>
      <c r="M1185" t="s">
        <v>8</v>
      </c>
      <c r="N1185">
        <v>925</v>
      </c>
    </row>
    <row r="1186" spans="1:14" x14ac:dyDescent="0.35">
      <c r="A1186">
        <f>IF(COUNTIF($L$3:L1186,L1186)=1,A1185+1,A1185)</f>
        <v>42</v>
      </c>
      <c r="B1186">
        <f>IF(COUNTIF($K$3:K1186,K1186)=1,B1185+1,B1185)</f>
        <v>7</v>
      </c>
      <c r="C1186">
        <f>IF(COUNTIF($J$3:J1186,J1186)=1,C1185+1,C1185)</f>
        <v>22</v>
      </c>
      <c r="D1186">
        <f>IF(COUNTIF($E$3:E1186,E1186)=1,D1185+1,D1185)</f>
        <v>757</v>
      </c>
      <c r="E1186" t="str">
        <f t="shared" si="118"/>
        <v>GD22</v>
      </c>
      <c r="F1186">
        <f>IF(COUNTIF($G$3:G1186,G1186)=1,F1185+1,F1185)</f>
        <v>116</v>
      </c>
      <c r="G1186" t="str">
        <f t="shared" si="119"/>
        <v>G22</v>
      </c>
      <c r="I1186" t="s">
        <v>223</v>
      </c>
      <c r="J1186" t="s">
        <v>42</v>
      </c>
      <c r="K1186" t="s">
        <v>26</v>
      </c>
      <c r="L1186" t="s">
        <v>29</v>
      </c>
      <c r="M1186" t="s">
        <v>8</v>
      </c>
      <c r="N1186">
        <v>225</v>
      </c>
    </row>
    <row r="1187" spans="1:14" x14ac:dyDescent="0.35">
      <c r="A1187">
        <f>IF(COUNTIF($L$3:L1187,L1187)=1,A1186+1,A1186)</f>
        <v>42</v>
      </c>
      <c r="B1187">
        <f>IF(COUNTIF($K$3:K1187,K1187)=1,B1186+1,B1186)</f>
        <v>7</v>
      </c>
      <c r="C1187">
        <f>IF(COUNTIF($J$3:J1187,J1187)=1,C1186+1,C1186)</f>
        <v>22</v>
      </c>
      <c r="D1187">
        <f>IF(COUNTIF($E$3:E1187,E1187)=1,D1186+1,D1186)</f>
        <v>758</v>
      </c>
      <c r="E1187" t="str">
        <f t="shared" si="118"/>
        <v>GF22</v>
      </c>
      <c r="F1187">
        <f>IF(COUNTIF($G$3:G1187,G1187)=1,F1186+1,F1186)</f>
        <v>116</v>
      </c>
      <c r="G1187" t="str">
        <f t="shared" si="119"/>
        <v>G22</v>
      </c>
      <c r="I1187" t="s">
        <v>223</v>
      </c>
      <c r="J1187" t="s">
        <v>42</v>
      </c>
      <c r="K1187" t="s">
        <v>26</v>
      </c>
      <c r="L1187" t="s">
        <v>167</v>
      </c>
      <c r="M1187" t="s">
        <v>8</v>
      </c>
      <c r="N1187">
        <v>550</v>
      </c>
    </row>
    <row r="1188" spans="1:14" x14ac:dyDescent="0.35">
      <c r="A1188">
        <f>IF(COUNTIF($L$3:L1188,L1188)=1,A1187+1,A1187)</f>
        <v>42</v>
      </c>
      <c r="B1188">
        <f>IF(COUNTIF($K$3:K1188,K1188)=1,B1187+1,B1187)</f>
        <v>7</v>
      </c>
      <c r="C1188">
        <f>IF(COUNTIF($J$3:J1188,J1188)=1,C1187+1,C1187)</f>
        <v>22</v>
      </c>
      <c r="D1188">
        <f>IF(COUNTIF($E$3:E1188,E1188)=1,D1187+1,D1187)</f>
        <v>759</v>
      </c>
      <c r="E1188" t="str">
        <f t="shared" si="118"/>
        <v>GG22</v>
      </c>
      <c r="F1188">
        <f>IF(COUNTIF($G$3:G1188,G1188)=1,F1187+1,F1187)</f>
        <v>116</v>
      </c>
      <c r="G1188" t="str">
        <f t="shared" si="119"/>
        <v>G22</v>
      </c>
      <c r="I1188" t="s">
        <v>223</v>
      </c>
      <c r="J1188" t="s">
        <v>42</v>
      </c>
      <c r="K1188" t="s">
        <v>26</v>
      </c>
      <c r="L1188" t="s">
        <v>169</v>
      </c>
      <c r="M1188" t="s">
        <v>8</v>
      </c>
      <c r="N1188">
        <v>300</v>
      </c>
    </row>
    <row r="1189" spans="1:14" x14ac:dyDescent="0.35">
      <c r="A1189">
        <f>IF(COUNTIF($L$3:L1189,L1189)=1,A1188+1,A1188)</f>
        <v>42</v>
      </c>
      <c r="B1189">
        <f>IF(COUNTIF($K$3:K1189,K1189)=1,B1188+1,B1188)</f>
        <v>7</v>
      </c>
      <c r="C1189">
        <f>IF(COUNTIF($J$3:J1189,J1189)=1,C1188+1,C1188)</f>
        <v>23</v>
      </c>
      <c r="D1189">
        <f>IF(COUNTIF($E$3:E1189,E1189)=1,D1188+1,D1188)</f>
        <v>760</v>
      </c>
      <c r="E1189" t="str">
        <f t="shared" si="118"/>
        <v>AA23</v>
      </c>
      <c r="F1189">
        <f>IF(COUNTIF($G$3:G1189,G1189)=1,F1188+1,F1188)</f>
        <v>117</v>
      </c>
      <c r="G1189" t="str">
        <f t="shared" si="119"/>
        <v>A23</v>
      </c>
      <c r="I1189" t="s">
        <v>223</v>
      </c>
      <c r="J1189" t="s">
        <v>43</v>
      </c>
      <c r="K1189" t="s">
        <v>5</v>
      </c>
      <c r="L1189" t="s">
        <v>153</v>
      </c>
      <c r="M1189" t="s">
        <v>8</v>
      </c>
      <c r="N1189">
        <v>70465</v>
      </c>
    </row>
    <row r="1190" spans="1:14" x14ac:dyDescent="0.35">
      <c r="A1190">
        <f>IF(COUNTIF($L$3:L1190,L1190)=1,A1189+1,A1189)</f>
        <v>42</v>
      </c>
      <c r="B1190">
        <f>IF(COUNTIF($K$3:K1190,K1190)=1,B1189+1,B1189)</f>
        <v>7</v>
      </c>
      <c r="C1190">
        <f>IF(COUNTIF($J$3:J1190,J1190)=1,C1189+1,C1189)</f>
        <v>23</v>
      </c>
      <c r="D1190">
        <f>IF(COUNTIF($E$3:E1190,E1190)=1,D1189+1,D1189)</f>
        <v>761</v>
      </c>
      <c r="E1190" t="str">
        <f t="shared" si="118"/>
        <v>AC23</v>
      </c>
      <c r="F1190">
        <f>IF(COUNTIF($G$3:G1190,G1190)=1,F1189+1,F1189)</f>
        <v>117</v>
      </c>
      <c r="G1190" t="str">
        <f t="shared" si="119"/>
        <v>A23</v>
      </c>
      <c r="I1190" t="s">
        <v>223</v>
      </c>
      <c r="J1190" t="s">
        <v>43</v>
      </c>
      <c r="K1190" t="s">
        <v>5</v>
      </c>
      <c r="L1190" t="s">
        <v>7</v>
      </c>
      <c r="M1190" t="s">
        <v>8</v>
      </c>
      <c r="N1190">
        <v>27932</v>
      </c>
    </row>
    <row r="1191" spans="1:14" x14ac:dyDescent="0.35">
      <c r="A1191">
        <f>IF(COUNTIF($L$3:L1191,L1191)=1,A1190+1,A1190)</f>
        <v>42</v>
      </c>
      <c r="B1191">
        <f>IF(COUNTIF($K$3:K1191,K1191)=1,B1190+1,B1190)</f>
        <v>7</v>
      </c>
      <c r="C1191">
        <f>IF(COUNTIF($J$3:J1191,J1191)=1,C1190+1,C1190)</f>
        <v>23</v>
      </c>
      <c r="D1191">
        <f>IF(COUNTIF($E$3:E1191,E1191)=1,D1190+1,D1190)</f>
        <v>762</v>
      </c>
      <c r="E1191" t="str">
        <f t="shared" si="118"/>
        <v>AE23</v>
      </c>
      <c r="F1191">
        <f>IF(COUNTIF($G$3:G1191,G1191)=1,F1190+1,F1190)</f>
        <v>117</v>
      </c>
      <c r="G1191" t="str">
        <f t="shared" si="119"/>
        <v>A23</v>
      </c>
      <c r="I1191" t="s">
        <v>223</v>
      </c>
      <c r="J1191" t="s">
        <v>43</v>
      </c>
      <c r="K1191" t="s">
        <v>5</v>
      </c>
      <c r="L1191" t="s">
        <v>126</v>
      </c>
      <c r="M1191" t="s">
        <v>8</v>
      </c>
      <c r="N1191">
        <v>510</v>
      </c>
    </row>
    <row r="1192" spans="1:14" x14ac:dyDescent="0.35">
      <c r="A1192">
        <f>IF(COUNTIF($L$3:L1192,L1192)=1,A1191+1,A1191)</f>
        <v>42</v>
      </c>
      <c r="B1192">
        <f>IF(COUNTIF($K$3:K1192,K1192)=1,B1191+1,B1191)</f>
        <v>7</v>
      </c>
      <c r="C1192">
        <f>IF(COUNTIF($J$3:J1192,J1192)=1,C1191+1,C1191)</f>
        <v>23</v>
      </c>
      <c r="D1192">
        <f>IF(COUNTIF($E$3:E1192,E1192)=1,D1191+1,D1191)</f>
        <v>763</v>
      </c>
      <c r="E1192" t="str">
        <f t="shared" si="118"/>
        <v>AU23</v>
      </c>
      <c r="F1192">
        <f>IF(COUNTIF($G$3:G1192,G1192)=1,F1191+1,F1191)</f>
        <v>117</v>
      </c>
      <c r="G1192" t="str">
        <f t="shared" si="119"/>
        <v>A23</v>
      </c>
      <c r="I1192" t="s">
        <v>223</v>
      </c>
      <c r="J1192" t="s">
        <v>43</v>
      </c>
      <c r="K1192" t="s">
        <v>5</v>
      </c>
      <c r="L1192" t="s">
        <v>157</v>
      </c>
      <c r="M1192" t="s">
        <v>8</v>
      </c>
      <c r="N1192">
        <v>5500</v>
      </c>
    </row>
    <row r="1193" spans="1:14" x14ac:dyDescent="0.35">
      <c r="A1193">
        <f>IF(COUNTIF($L$3:L1193,L1193)=1,A1192+1,A1192)</f>
        <v>42</v>
      </c>
      <c r="B1193">
        <f>IF(COUNTIF($K$3:K1193,K1193)=1,B1192+1,B1192)</f>
        <v>7</v>
      </c>
      <c r="C1193">
        <f>IF(COUNTIF($J$3:J1193,J1193)=1,C1192+1,C1192)</f>
        <v>23</v>
      </c>
      <c r="D1193">
        <f>IF(COUNTIF($E$3:E1193,E1193)=1,D1192+1,D1192)</f>
        <v>764</v>
      </c>
      <c r="E1193" t="str">
        <f t="shared" si="118"/>
        <v>BA23</v>
      </c>
      <c r="F1193">
        <f>IF(COUNTIF($G$3:G1193,G1193)=1,F1192+1,F1192)</f>
        <v>118</v>
      </c>
      <c r="G1193" t="str">
        <f t="shared" si="119"/>
        <v>B23</v>
      </c>
      <c r="I1193" t="s">
        <v>223</v>
      </c>
      <c r="J1193" t="s">
        <v>43</v>
      </c>
      <c r="K1193" t="s">
        <v>9</v>
      </c>
      <c r="L1193" t="s">
        <v>10</v>
      </c>
      <c r="M1193" t="s">
        <v>8</v>
      </c>
      <c r="N1193">
        <v>6134</v>
      </c>
    </row>
    <row r="1194" spans="1:14" x14ac:dyDescent="0.35">
      <c r="A1194">
        <f>IF(COUNTIF($L$3:L1194,L1194)=1,A1193+1,A1193)</f>
        <v>42</v>
      </c>
      <c r="B1194">
        <f>IF(COUNTIF($K$3:K1194,K1194)=1,B1193+1,B1193)</f>
        <v>7</v>
      </c>
      <c r="C1194">
        <f>IF(COUNTIF($J$3:J1194,J1194)=1,C1193+1,C1193)</f>
        <v>23</v>
      </c>
      <c r="D1194">
        <f>IF(COUNTIF($E$3:E1194,E1194)=1,D1193+1,D1193)</f>
        <v>765</v>
      </c>
      <c r="E1194" t="str">
        <f t="shared" si="118"/>
        <v>BB23</v>
      </c>
      <c r="F1194">
        <f>IF(COUNTIF($G$3:G1194,G1194)=1,F1193+1,F1193)</f>
        <v>118</v>
      </c>
      <c r="G1194" t="str">
        <f t="shared" si="119"/>
        <v>B23</v>
      </c>
      <c r="I1194" t="s">
        <v>223</v>
      </c>
      <c r="J1194" t="s">
        <v>43</v>
      </c>
      <c r="K1194" t="s">
        <v>9</v>
      </c>
      <c r="L1194" t="s">
        <v>11</v>
      </c>
      <c r="M1194" t="s">
        <v>8</v>
      </c>
      <c r="N1194">
        <v>9286</v>
      </c>
    </row>
    <row r="1195" spans="1:14" x14ac:dyDescent="0.35">
      <c r="A1195">
        <f>IF(COUNTIF($L$3:L1195,L1195)=1,A1194+1,A1194)</f>
        <v>42</v>
      </c>
      <c r="B1195">
        <f>IF(COUNTIF($K$3:K1195,K1195)=1,B1194+1,B1194)</f>
        <v>7</v>
      </c>
      <c r="C1195">
        <f>IF(COUNTIF($J$3:J1195,J1195)=1,C1194+1,C1194)</f>
        <v>23</v>
      </c>
      <c r="D1195">
        <f>IF(COUNTIF($E$3:E1195,E1195)=1,D1194+1,D1194)</f>
        <v>766</v>
      </c>
      <c r="E1195" t="str">
        <f t="shared" si="118"/>
        <v>BC23</v>
      </c>
      <c r="F1195">
        <f>IF(COUNTIF($G$3:G1195,G1195)=1,F1194+1,F1194)</f>
        <v>118</v>
      </c>
      <c r="G1195" t="str">
        <f t="shared" si="119"/>
        <v>B23</v>
      </c>
      <c r="I1195" t="s">
        <v>223</v>
      </c>
      <c r="J1195" t="s">
        <v>43</v>
      </c>
      <c r="K1195" t="s">
        <v>9</v>
      </c>
      <c r="L1195" t="s">
        <v>12</v>
      </c>
      <c r="M1195" t="s">
        <v>8</v>
      </c>
      <c r="N1195">
        <v>833</v>
      </c>
    </row>
    <row r="1196" spans="1:14" x14ac:dyDescent="0.35">
      <c r="A1196">
        <f>IF(COUNTIF($L$3:L1196,L1196)=1,A1195+1,A1195)</f>
        <v>42</v>
      </c>
      <c r="B1196">
        <f>IF(COUNTIF($K$3:K1196,K1196)=1,B1195+1,B1195)</f>
        <v>7</v>
      </c>
      <c r="C1196">
        <f>IF(COUNTIF($J$3:J1196,J1196)=1,C1195+1,C1195)</f>
        <v>23</v>
      </c>
      <c r="D1196">
        <f>IF(COUNTIF($E$3:E1196,E1196)=1,D1195+1,D1195)</f>
        <v>767</v>
      </c>
      <c r="E1196" t="str">
        <f t="shared" si="118"/>
        <v>BD23</v>
      </c>
      <c r="F1196">
        <f>IF(COUNTIF($G$3:G1196,G1196)=1,F1195+1,F1195)</f>
        <v>118</v>
      </c>
      <c r="G1196" t="str">
        <f t="shared" si="119"/>
        <v>B23</v>
      </c>
      <c r="I1196" t="s">
        <v>223</v>
      </c>
      <c r="J1196" t="s">
        <v>43</v>
      </c>
      <c r="K1196" t="s">
        <v>9</v>
      </c>
      <c r="L1196" t="s">
        <v>13</v>
      </c>
      <c r="M1196" t="s">
        <v>8</v>
      </c>
      <c r="N1196">
        <v>15312</v>
      </c>
    </row>
    <row r="1197" spans="1:14" x14ac:dyDescent="0.35">
      <c r="A1197">
        <f>IF(COUNTIF($L$3:L1197,L1197)=1,A1196+1,A1196)</f>
        <v>42</v>
      </c>
      <c r="B1197">
        <f>IF(COUNTIF($K$3:K1197,K1197)=1,B1196+1,B1196)</f>
        <v>7</v>
      </c>
      <c r="C1197">
        <f>IF(COUNTIF($J$3:J1197,J1197)=1,C1196+1,C1196)</f>
        <v>23</v>
      </c>
      <c r="D1197">
        <f>IF(COUNTIF($E$3:E1197,E1197)=1,D1196+1,D1196)</f>
        <v>768</v>
      </c>
      <c r="E1197" t="str">
        <f t="shared" si="118"/>
        <v>BH23</v>
      </c>
      <c r="F1197">
        <f>IF(COUNTIF($G$3:G1197,G1197)=1,F1196+1,F1196)</f>
        <v>118</v>
      </c>
      <c r="G1197" t="str">
        <f t="shared" si="119"/>
        <v>B23</v>
      </c>
      <c r="I1197" t="s">
        <v>223</v>
      </c>
      <c r="J1197" t="s">
        <v>43</v>
      </c>
      <c r="K1197" t="s">
        <v>9</v>
      </c>
      <c r="L1197" t="s">
        <v>14</v>
      </c>
      <c r="M1197" t="s">
        <v>8</v>
      </c>
      <c r="N1197">
        <v>1434</v>
      </c>
    </row>
    <row r="1198" spans="1:14" x14ac:dyDescent="0.35">
      <c r="A1198">
        <f>IF(COUNTIF($L$3:L1198,L1198)=1,A1197+1,A1197)</f>
        <v>42</v>
      </c>
      <c r="B1198">
        <f>IF(COUNTIF($K$3:K1198,K1198)=1,B1197+1,B1197)</f>
        <v>7</v>
      </c>
      <c r="C1198">
        <f>IF(COUNTIF($J$3:J1198,J1198)=1,C1197+1,C1197)</f>
        <v>23</v>
      </c>
      <c r="D1198">
        <f>IF(COUNTIF($E$3:E1198,E1198)=1,D1197+1,D1197)</f>
        <v>769</v>
      </c>
      <c r="E1198" t="str">
        <f t="shared" si="118"/>
        <v>C 23</v>
      </c>
      <c r="F1198">
        <f>IF(COUNTIF($G$3:G1198,G1198)=1,F1197+1,F1197)</f>
        <v>119</v>
      </c>
      <c r="G1198" t="str">
        <f t="shared" si="119"/>
        <v>C23</v>
      </c>
      <c r="I1198" t="s">
        <v>223</v>
      </c>
      <c r="J1198" t="s">
        <v>43</v>
      </c>
      <c r="K1198" t="s">
        <v>52</v>
      </c>
      <c r="L1198" t="s">
        <v>190</v>
      </c>
      <c r="M1198" t="s">
        <v>8</v>
      </c>
      <c r="N1198">
        <v>1950</v>
      </c>
    </row>
    <row r="1199" spans="1:14" x14ac:dyDescent="0.35">
      <c r="A1199">
        <f>IF(COUNTIF($L$3:L1199,L1199)=1,A1198+1,A1198)</f>
        <v>42</v>
      </c>
      <c r="B1199">
        <f>IF(COUNTIF($K$3:K1199,K1199)=1,B1198+1,B1198)</f>
        <v>7</v>
      </c>
      <c r="C1199">
        <f>IF(COUNTIF($J$3:J1199,J1199)=1,C1198+1,C1198)</f>
        <v>23</v>
      </c>
      <c r="D1199">
        <f>IF(COUNTIF($E$3:E1199,E1199)=1,D1198+1,D1198)</f>
        <v>770</v>
      </c>
      <c r="E1199" t="str">
        <f t="shared" si="118"/>
        <v>EA23</v>
      </c>
      <c r="F1199">
        <f>IF(COUNTIF($G$3:G1199,G1199)=1,F1198+1,F1198)</f>
        <v>120</v>
      </c>
      <c r="G1199" t="str">
        <f t="shared" si="119"/>
        <v>E23</v>
      </c>
      <c r="I1199" t="s">
        <v>223</v>
      </c>
      <c r="J1199" t="s">
        <v>43</v>
      </c>
      <c r="K1199" t="s">
        <v>15</v>
      </c>
      <c r="L1199" t="s">
        <v>16</v>
      </c>
      <c r="M1199" t="s">
        <v>8</v>
      </c>
      <c r="N1199">
        <v>600</v>
      </c>
    </row>
    <row r="1200" spans="1:14" x14ac:dyDescent="0.35">
      <c r="A1200">
        <f>IF(COUNTIF($L$3:L1200,L1200)=1,A1199+1,A1199)</f>
        <v>42</v>
      </c>
      <c r="B1200">
        <f>IF(COUNTIF($K$3:K1200,K1200)=1,B1199+1,B1199)</f>
        <v>7</v>
      </c>
      <c r="C1200">
        <f>IF(COUNTIF($J$3:J1200,J1200)=1,C1199+1,C1199)</f>
        <v>23</v>
      </c>
      <c r="D1200">
        <f>IF(COUNTIF($E$3:E1200,E1200)=1,D1199+1,D1199)</f>
        <v>771</v>
      </c>
      <c r="E1200" t="str">
        <f t="shared" si="118"/>
        <v>EB23</v>
      </c>
      <c r="F1200">
        <f>IF(COUNTIF($G$3:G1200,G1200)=1,F1199+1,F1199)</f>
        <v>120</v>
      </c>
      <c r="G1200" t="str">
        <f t="shared" si="119"/>
        <v>E23</v>
      </c>
      <c r="I1200" t="s">
        <v>223</v>
      </c>
      <c r="J1200" t="s">
        <v>43</v>
      </c>
      <c r="K1200" t="s">
        <v>15</v>
      </c>
      <c r="L1200" t="s">
        <v>17</v>
      </c>
      <c r="M1200" t="s">
        <v>8</v>
      </c>
      <c r="N1200">
        <v>50</v>
      </c>
    </row>
    <row r="1201" spans="1:14" x14ac:dyDescent="0.35">
      <c r="A1201">
        <f>IF(COUNTIF($L$3:L1201,L1201)=1,A1200+1,A1200)</f>
        <v>42</v>
      </c>
      <c r="B1201">
        <f>IF(COUNTIF($K$3:K1201,K1201)=1,B1200+1,B1200)</f>
        <v>7</v>
      </c>
      <c r="C1201">
        <f>IF(COUNTIF($J$3:J1201,J1201)=1,C1200+1,C1200)</f>
        <v>23</v>
      </c>
      <c r="D1201">
        <f>IF(COUNTIF($E$3:E1201,E1201)=1,D1200+1,D1200)</f>
        <v>771</v>
      </c>
      <c r="E1201" t="str">
        <f t="shared" si="118"/>
        <v>EB23</v>
      </c>
      <c r="F1201">
        <f>IF(COUNTIF($G$3:G1201,G1201)=1,F1200+1,F1200)</f>
        <v>120</v>
      </c>
      <c r="G1201" t="str">
        <f t="shared" si="119"/>
        <v>E23</v>
      </c>
      <c r="I1201" t="s">
        <v>223</v>
      </c>
      <c r="J1201" t="s">
        <v>43</v>
      </c>
      <c r="K1201" t="s">
        <v>15</v>
      </c>
      <c r="L1201" t="s">
        <v>17</v>
      </c>
      <c r="M1201" t="s">
        <v>191</v>
      </c>
      <c r="N1201">
        <v>130</v>
      </c>
    </row>
    <row r="1202" spans="1:14" x14ac:dyDescent="0.35">
      <c r="A1202">
        <f>IF(COUNTIF($L$3:L1202,L1202)=1,A1201+1,A1201)</f>
        <v>42</v>
      </c>
      <c r="B1202">
        <f>IF(COUNTIF($K$3:K1202,K1202)=1,B1201+1,B1201)</f>
        <v>7</v>
      </c>
      <c r="C1202">
        <f>IF(COUNTIF($J$3:J1202,J1202)=1,C1201+1,C1201)</f>
        <v>23</v>
      </c>
      <c r="D1202">
        <f>IF(COUNTIF($E$3:E1202,E1202)=1,D1201+1,D1201)</f>
        <v>771</v>
      </c>
      <c r="E1202" t="str">
        <f t="shared" si="118"/>
        <v>EB23</v>
      </c>
      <c r="F1202">
        <f>IF(COUNTIF($G$3:G1202,G1202)=1,F1201+1,F1201)</f>
        <v>120</v>
      </c>
      <c r="G1202" t="str">
        <f t="shared" si="119"/>
        <v>E23</v>
      </c>
      <c r="I1202" t="s">
        <v>223</v>
      </c>
      <c r="J1202" t="s">
        <v>43</v>
      </c>
      <c r="K1202" t="s">
        <v>15</v>
      </c>
      <c r="L1202" t="s">
        <v>17</v>
      </c>
      <c r="M1202" t="s">
        <v>192</v>
      </c>
      <c r="N1202">
        <v>85</v>
      </c>
    </row>
    <row r="1203" spans="1:14" x14ac:dyDescent="0.35">
      <c r="A1203">
        <f>IF(COUNTIF($L$3:L1203,L1203)=1,A1202+1,A1202)</f>
        <v>42</v>
      </c>
      <c r="B1203">
        <f>IF(COUNTIF($K$3:K1203,K1203)=1,B1202+1,B1202)</f>
        <v>7</v>
      </c>
      <c r="C1203">
        <f>IF(COUNTIF($J$3:J1203,J1203)=1,C1202+1,C1202)</f>
        <v>23</v>
      </c>
      <c r="D1203">
        <f>IF(COUNTIF($E$3:E1203,E1203)=1,D1202+1,D1202)</f>
        <v>771</v>
      </c>
      <c r="E1203" t="str">
        <f t="shared" si="118"/>
        <v>EB23</v>
      </c>
      <c r="F1203">
        <f>IF(COUNTIF($G$3:G1203,G1203)=1,F1202+1,F1202)</f>
        <v>120</v>
      </c>
      <c r="G1203" t="str">
        <f t="shared" si="119"/>
        <v>E23</v>
      </c>
      <c r="I1203" t="s">
        <v>223</v>
      </c>
      <c r="J1203" t="s">
        <v>43</v>
      </c>
      <c r="K1203" t="s">
        <v>15</v>
      </c>
      <c r="L1203" t="s">
        <v>17</v>
      </c>
      <c r="M1203" t="s">
        <v>193</v>
      </c>
      <c r="N1203">
        <v>200</v>
      </c>
    </row>
    <row r="1204" spans="1:14" x14ac:dyDescent="0.35">
      <c r="A1204">
        <f>IF(COUNTIF($L$3:L1204,L1204)=1,A1203+1,A1203)</f>
        <v>42</v>
      </c>
      <c r="B1204">
        <f>IF(COUNTIF($K$3:K1204,K1204)=1,B1203+1,B1203)</f>
        <v>7</v>
      </c>
      <c r="C1204">
        <f>IF(COUNTIF($J$3:J1204,J1204)=1,C1203+1,C1203)</f>
        <v>23</v>
      </c>
      <c r="D1204">
        <f>IF(COUNTIF($E$3:E1204,E1204)=1,D1203+1,D1203)</f>
        <v>771</v>
      </c>
      <c r="E1204" t="str">
        <f t="shared" si="118"/>
        <v>EB23</v>
      </c>
      <c r="F1204">
        <f>IF(COUNTIF($G$3:G1204,G1204)=1,F1203+1,F1203)</f>
        <v>120</v>
      </c>
      <c r="G1204" t="str">
        <f t="shared" si="119"/>
        <v>E23</v>
      </c>
      <c r="I1204" t="s">
        <v>223</v>
      </c>
      <c r="J1204" t="s">
        <v>43</v>
      </c>
      <c r="K1204" t="s">
        <v>15</v>
      </c>
      <c r="L1204" t="s">
        <v>17</v>
      </c>
      <c r="M1204" t="s">
        <v>195</v>
      </c>
      <c r="N1204">
        <v>35</v>
      </c>
    </row>
    <row r="1205" spans="1:14" x14ac:dyDescent="0.35">
      <c r="A1205">
        <f>IF(COUNTIF($L$3:L1205,L1205)=1,A1204+1,A1204)</f>
        <v>42</v>
      </c>
      <c r="B1205">
        <f>IF(COUNTIF($K$3:K1205,K1205)=1,B1204+1,B1204)</f>
        <v>7</v>
      </c>
      <c r="C1205">
        <f>IF(COUNTIF($J$3:J1205,J1205)=1,C1204+1,C1204)</f>
        <v>23</v>
      </c>
      <c r="D1205">
        <f>IF(COUNTIF($E$3:E1205,E1205)=1,D1204+1,D1204)</f>
        <v>772</v>
      </c>
      <c r="E1205" t="str">
        <f t="shared" si="118"/>
        <v>EC23</v>
      </c>
      <c r="F1205">
        <f>IF(COUNTIF($G$3:G1205,G1205)=1,F1204+1,F1204)</f>
        <v>120</v>
      </c>
      <c r="G1205" t="str">
        <f t="shared" si="119"/>
        <v>E23</v>
      </c>
      <c r="I1205" t="s">
        <v>223</v>
      </c>
      <c r="J1205" t="s">
        <v>43</v>
      </c>
      <c r="K1205" t="s">
        <v>15</v>
      </c>
      <c r="L1205" t="s">
        <v>160</v>
      </c>
      <c r="M1205" t="s">
        <v>8</v>
      </c>
      <c r="N1205">
        <v>19</v>
      </c>
    </row>
    <row r="1206" spans="1:14" x14ac:dyDescent="0.35">
      <c r="A1206">
        <f>IF(COUNTIF($L$3:L1206,L1206)=1,A1205+1,A1205)</f>
        <v>42</v>
      </c>
      <c r="B1206">
        <f>IF(COUNTIF($K$3:K1206,K1206)=1,B1205+1,B1205)</f>
        <v>7</v>
      </c>
      <c r="C1206">
        <f>IF(COUNTIF($J$3:J1206,J1206)=1,C1205+1,C1205)</f>
        <v>23</v>
      </c>
      <c r="D1206">
        <f>IF(COUNTIF($E$3:E1206,E1206)=1,D1205+1,D1205)</f>
        <v>773</v>
      </c>
      <c r="E1206" t="str">
        <f t="shared" si="118"/>
        <v>ED23</v>
      </c>
      <c r="F1206">
        <f>IF(COUNTIF($G$3:G1206,G1206)=1,F1205+1,F1205)</f>
        <v>120</v>
      </c>
      <c r="G1206" t="str">
        <f t="shared" si="119"/>
        <v>E23</v>
      </c>
      <c r="I1206" t="s">
        <v>223</v>
      </c>
      <c r="J1206" t="s">
        <v>43</v>
      </c>
      <c r="K1206" t="s">
        <v>15</v>
      </c>
      <c r="L1206" t="s">
        <v>161</v>
      </c>
      <c r="M1206" t="s">
        <v>8</v>
      </c>
      <c r="N1206">
        <v>2500</v>
      </c>
    </row>
    <row r="1207" spans="1:14" x14ac:dyDescent="0.35">
      <c r="A1207">
        <f>IF(COUNTIF($L$3:L1207,L1207)=1,A1206+1,A1206)</f>
        <v>42</v>
      </c>
      <c r="B1207">
        <f>IF(COUNTIF($K$3:K1207,K1207)=1,B1206+1,B1206)</f>
        <v>7</v>
      </c>
      <c r="C1207">
        <f>IF(COUNTIF($J$3:J1207,J1207)=1,C1206+1,C1206)</f>
        <v>23</v>
      </c>
      <c r="D1207">
        <f>IF(COUNTIF($E$3:E1207,E1207)=1,D1206+1,D1206)</f>
        <v>774</v>
      </c>
      <c r="E1207" t="str">
        <f t="shared" si="118"/>
        <v>EE23</v>
      </c>
      <c r="F1207">
        <f>IF(COUNTIF($G$3:G1207,G1207)=1,F1206+1,F1206)</f>
        <v>120</v>
      </c>
      <c r="G1207" t="str">
        <f t="shared" si="119"/>
        <v>E23</v>
      </c>
      <c r="I1207" t="s">
        <v>223</v>
      </c>
      <c r="J1207" t="s">
        <v>43</v>
      </c>
      <c r="K1207" t="s">
        <v>15</v>
      </c>
      <c r="L1207" t="s">
        <v>163</v>
      </c>
      <c r="M1207" t="s">
        <v>8</v>
      </c>
      <c r="N1207">
        <v>300</v>
      </c>
    </row>
    <row r="1208" spans="1:14" x14ac:dyDescent="0.35">
      <c r="A1208">
        <f>IF(COUNTIF($L$3:L1208,L1208)=1,A1207+1,A1207)</f>
        <v>42</v>
      </c>
      <c r="B1208">
        <f>IF(COUNTIF($K$3:K1208,K1208)=1,B1207+1,B1207)</f>
        <v>7</v>
      </c>
      <c r="C1208">
        <f>IF(COUNTIF($J$3:J1208,J1208)=1,C1207+1,C1207)</f>
        <v>23</v>
      </c>
      <c r="D1208">
        <f>IF(COUNTIF($E$3:E1208,E1208)=1,D1207+1,D1207)</f>
        <v>775</v>
      </c>
      <c r="E1208" t="str">
        <f t="shared" si="118"/>
        <v>EF23</v>
      </c>
      <c r="F1208">
        <f>IF(COUNTIF($G$3:G1208,G1208)=1,F1207+1,F1207)</f>
        <v>120</v>
      </c>
      <c r="G1208" t="str">
        <f t="shared" si="119"/>
        <v>E23</v>
      </c>
      <c r="I1208" t="s">
        <v>223</v>
      </c>
      <c r="J1208" t="s">
        <v>43</v>
      </c>
      <c r="K1208" t="s">
        <v>15</v>
      </c>
      <c r="L1208" t="s">
        <v>18</v>
      </c>
      <c r="M1208" t="s">
        <v>8</v>
      </c>
      <c r="N1208">
        <v>200</v>
      </c>
    </row>
    <row r="1209" spans="1:14" x14ac:dyDescent="0.35">
      <c r="A1209">
        <f>IF(COUNTIF($L$3:L1209,L1209)=1,A1208+1,A1208)</f>
        <v>42</v>
      </c>
      <c r="B1209">
        <f>IF(COUNTIF($K$3:K1209,K1209)=1,B1208+1,B1208)</f>
        <v>7</v>
      </c>
      <c r="C1209">
        <f>IF(COUNTIF($J$3:J1209,J1209)=1,C1208+1,C1208)</f>
        <v>23</v>
      </c>
      <c r="D1209">
        <f>IF(COUNTIF($E$3:E1209,E1209)=1,D1208+1,D1208)</f>
        <v>776</v>
      </c>
      <c r="E1209" t="str">
        <f t="shared" si="118"/>
        <v>EG23</v>
      </c>
      <c r="F1209">
        <f>IF(COUNTIF($G$3:G1209,G1209)=1,F1208+1,F1208)</f>
        <v>120</v>
      </c>
      <c r="G1209" t="str">
        <f t="shared" si="119"/>
        <v>E23</v>
      </c>
      <c r="I1209" t="s">
        <v>223</v>
      </c>
      <c r="J1209" t="s">
        <v>43</v>
      </c>
      <c r="K1209" t="s">
        <v>15</v>
      </c>
      <c r="L1209" t="s">
        <v>19</v>
      </c>
      <c r="M1209" t="s">
        <v>8</v>
      </c>
      <c r="N1209">
        <v>1200</v>
      </c>
    </row>
    <row r="1210" spans="1:14" x14ac:dyDescent="0.35">
      <c r="A1210">
        <f>IF(COUNTIF($L$3:L1210,L1210)=1,A1209+1,A1209)</f>
        <v>42</v>
      </c>
      <c r="B1210">
        <f>IF(COUNTIF($K$3:K1210,K1210)=1,B1209+1,B1209)</f>
        <v>7</v>
      </c>
      <c r="C1210">
        <f>IF(COUNTIF($J$3:J1210,J1210)=1,C1209+1,C1209)</f>
        <v>23</v>
      </c>
      <c r="D1210">
        <f>IF(COUNTIF($E$3:E1210,E1210)=1,D1209+1,D1209)</f>
        <v>777</v>
      </c>
      <c r="E1210" t="str">
        <f t="shared" si="118"/>
        <v>EH23</v>
      </c>
      <c r="F1210">
        <f>IF(COUNTIF($G$3:G1210,G1210)=1,F1209+1,F1209)</f>
        <v>120</v>
      </c>
      <c r="G1210" t="str">
        <f t="shared" si="119"/>
        <v>E23</v>
      </c>
      <c r="I1210" t="s">
        <v>223</v>
      </c>
      <c r="J1210" t="s">
        <v>43</v>
      </c>
      <c r="K1210" t="s">
        <v>15</v>
      </c>
      <c r="L1210" t="s">
        <v>20</v>
      </c>
      <c r="M1210" t="s">
        <v>8</v>
      </c>
      <c r="N1210">
        <v>145</v>
      </c>
    </row>
    <row r="1211" spans="1:14" x14ac:dyDescent="0.35">
      <c r="A1211">
        <f>IF(COUNTIF($L$3:L1211,L1211)=1,A1210+1,A1210)</f>
        <v>42</v>
      </c>
      <c r="B1211">
        <f>IF(COUNTIF($K$3:K1211,K1211)=1,B1210+1,B1210)</f>
        <v>7</v>
      </c>
      <c r="C1211">
        <f>IF(COUNTIF($J$3:J1211,J1211)=1,C1210+1,C1210)</f>
        <v>23</v>
      </c>
      <c r="D1211">
        <f>IF(COUNTIF($E$3:E1211,E1211)=1,D1210+1,D1210)</f>
        <v>777</v>
      </c>
      <c r="E1211" t="str">
        <f t="shared" si="118"/>
        <v>EH23</v>
      </c>
      <c r="F1211">
        <f>IF(COUNTIF($G$3:G1211,G1211)=1,F1210+1,F1210)</f>
        <v>120</v>
      </c>
      <c r="G1211" t="str">
        <f t="shared" si="119"/>
        <v>E23</v>
      </c>
      <c r="I1211" t="s">
        <v>223</v>
      </c>
      <c r="J1211" t="s">
        <v>43</v>
      </c>
      <c r="K1211" t="s">
        <v>15</v>
      </c>
      <c r="L1211" t="s">
        <v>20</v>
      </c>
      <c r="M1211" t="s">
        <v>199</v>
      </c>
      <c r="N1211">
        <v>165</v>
      </c>
    </row>
    <row r="1212" spans="1:14" x14ac:dyDescent="0.35">
      <c r="A1212">
        <f>IF(COUNTIF($L$3:L1212,L1212)=1,A1211+1,A1211)</f>
        <v>42</v>
      </c>
      <c r="B1212">
        <f>IF(COUNTIF($K$3:K1212,K1212)=1,B1211+1,B1211)</f>
        <v>7</v>
      </c>
      <c r="C1212">
        <f>IF(COUNTIF($J$3:J1212,J1212)=1,C1211+1,C1211)</f>
        <v>23</v>
      </c>
      <c r="D1212">
        <f>IF(COUNTIF($E$3:E1212,E1212)=1,D1211+1,D1211)</f>
        <v>778</v>
      </c>
      <c r="E1212" t="str">
        <f t="shared" si="118"/>
        <v>EK23</v>
      </c>
      <c r="F1212">
        <f>IF(COUNTIF($G$3:G1212,G1212)=1,F1211+1,F1211)</f>
        <v>120</v>
      </c>
      <c r="G1212" t="str">
        <f t="shared" si="119"/>
        <v>E23</v>
      </c>
      <c r="I1212" t="s">
        <v>223</v>
      </c>
      <c r="J1212" t="s">
        <v>43</v>
      </c>
      <c r="K1212" t="s">
        <v>15</v>
      </c>
      <c r="L1212" t="s">
        <v>21</v>
      </c>
      <c r="M1212" t="s">
        <v>200</v>
      </c>
      <c r="N1212">
        <v>128</v>
      </c>
    </row>
    <row r="1213" spans="1:14" x14ac:dyDescent="0.35">
      <c r="A1213">
        <f>IF(COUNTIF($L$3:L1213,L1213)=1,A1212+1,A1212)</f>
        <v>42</v>
      </c>
      <c r="B1213">
        <f>IF(COUNTIF($K$3:K1213,K1213)=1,B1212+1,B1212)</f>
        <v>7</v>
      </c>
      <c r="C1213">
        <f>IF(COUNTIF($J$3:J1213,J1213)=1,C1212+1,C1212)</f>
        <v>23</v>
      </c>
      <c r="D1213">
        <f>IF(COUNTIF($E$3:E1213,E1213)=1,D1212+1,D1212)</f>
        <v>778</v>
      </c>
      <c r="E1213" t="str">
        <f t="shared" si="118"/>
        <v>EK23</v>
      </c>
      <c r="F1213">
        <f>IF(COUNTIF($G$3:G1213,G1213)=1,F1212+1,F1212)</f>
        <v>120</v>
      </c>
      <c r="G1213" t="str">
        <f t="shared" si="119"/>
        <v>E23</v>
      </c>
      <c r="I1213" t="s">
        <v>223</v>
      </c>
      <c r="J1213" t="s">
        <v>43</v>
      </c>
      <c r="K1213" t="s">
        <v>15</v>
      </c>
      <c r="L1213" t="s">
        <v>21</v>
      </c>
      <c r="M1213" t="s">
        <v>201</v>
      </c>
      <c r="N1213">
        <v>5806</v>
      </c>
    </row>
    <row r="1214" spans="1:14" x14ac:dyDescent="0.35">
      <c r="A1214">
        <f>IF(COUNTIF($L$3:L1214,L1214)=1,A1213+1,A1213)</f>
        <v>42</v>
      </c>
      <c r="B1214">
        <f>IF(COUNTIF($K$3:K1214,K1214)=1,B1213+1,B1213)</f>
        <v>7</v>
      </c>
      <c r="C1214">
        <f>IF(COUNTIF($J$3:J1214,J1214)=1,C1213+1,C1213)</f>
        <v>23</v>
      </c>
      <c r="D1214">
        <f>IF(COUNTIF($E$3:E1214,E1214)=1,D1213+1,D1213)</f>
        <v>778</v>
      </c>
      <c r="E1214" t="str">
        <f t="shared" si="118"/>
        <v>EK23</v>
      </c>
      <c r="F1214">
        <f>IF(COUNTIF($G$3:G1214,G1214)=1,F1213+1,F1213)</f>
        <v>120</v>
      </c>
      <c r="G1214" t="str">
        <f t="shared" si="119"/>
        <v>E23</v>
      </c>
      <c r="I1214" t="s">
        <v>223</v>
      </c>
      <c r="J1214" t="s">
        <v>43</v>
      </c>
      <c r="K1214" t="s">
        <v>15</v>
      </c>
      <c r="L1214" t="s">
        <v>21</v>
      </c>
      <c r="M1214" t="s">
        <v>203</v>
      </c>
      <c r="N1214">
        <v>66</v>
      </c>
    </row>
    <row r="1215" spans="1:14" x14ac:dyDescent="0.35">
      <c r="A1215">
        <f>IF(COUNTIF($L$3:L1215,L1215)=1,A1214+1,A1214)</f>
        <v>42</v>
      </c>
      <c r="B1215">
        <f>IF(COUNTIF($K$3:K1215,K1215)=1,B1214+1,B1214)</f>
        <v>7</v>
      </c>
      <c r="C1215">
        <f>IF(COUNTIF($J$3:J1215,J1215)=1,C1214+1,C1214)</f>
        <v>23</v>
      </c>
      <c r="D1215">
        <f>IF(COUNTIF($E$3:E1215,E1215)=1,D1214+1,D1214)</f>
        <v>778</v>
      </c>
      <c r="E1215" t="str">
        <f t="shared" si="118"/>
        <v>EK23</v>
      </c>
      <c r="F1215">
        <f>IF(COUNTIF($G$3:G1215,G1215)=1,F1214+1,F1214)</f>
        <v>120</v>
      </c>
      <c r="G1215" t="str">
        <f t="shared" si="119"/>
        <v>E23</v>
      </c>
      <c r="I1215" t="s">
        <v>223</v>
      </c>
      <c r="J1215" t="s">
        <v>43</v>
      </c>
      <c r="K1215" t="s">
        <v>15</v>
      </c>
      <c r="L1215" t="s">
        <v>21</v>
      </c>
      <c r="M1215" t="s">
        <v>204</v>
      </c>
      <c r="N1215">
        <v>118</v>
      </c>
    </row>
    <row r="1216" spans="1:14" x14ac:dyDescent="0.35">
      <c r="A1216">
        <f>IF(COUNTIF($L$3:L1216,L1216)=1,A1215+1,A1215)</f>
        <v>42</v>
      </c>
      <c r="B1216">
        <f>IF(COUNTIF($K$3:K1216,K1216)=1,B1215+1,B1215)</f>
        <v>7</v>
      </c>
      <c r="C1216">
        <f>IF(COUNTIF($J$3:J1216,J1216)=1,C1215+1,C1215)</f>
        <v>23</v>
      </c>
      <c r="D1216">
        <f>IF(COUNTIF($E$3:E1216,E1216)=1,D1215+1,D1215)</f>
        <v>779</v>
      </c>
      <c r="E1216" t="str">
        <f t="shared" si="118"/>
        <v>EL23</v>
      </c>
      <c r="F1216">
        <f>IF(COUNTIF($G$3:G1216,G1216)=1,F1215+1,F1215)</f>
        <v>120</v>
      </c>
      <c r="G1216" t="str">
        <f t="shared" si="119"/>
        <v>E23</v>
      </c>
      <c r="I1216" t="s">
        <v>223</v>
      </c>
      <c r="J1216" t="s">
        <v>43</v>
      </c>
      <c r="K1216" t="s">
        <v>15</v>
      </c>
      <c r="L1216" t="s">
        <v>22</v>
      </c>
      <c r="M1216" t="s">
        <v>8</v>
      </c>
      <c r="N1216">
        <v>100</v>
      </c>
    </row>
    <row r="1217" spans="1:14" x14ac:dyDescent="0.35">
      <c r="A1217">
        <f>IF(COUNTIF($L$3:L1217,L1217)=1,A1216+1,A1216)</f>
        <v>42</v>
      </c>
      <c r="B1217">
        <f>IF(COUNTIF($K$3:K1217,K1217)=1,B1216+1,B1216)</f>
        <v>7</v>
      </c>
      <c r="C1217">
        <f>IF(COUNTIF($J$3:J1217,J1217)=1,C1216+1,C1216)</f>
        <v>23</v>
      </c>
      <c r="D1217">
        <f>IF(COUNTIF($E$3:E1217,E1217)=1,D1216+1,D1216)</f>
        <v>779</v>
      </c>
      <c r="E1217" t="str">
        <f t="shared" si="118"/>
        <v>EL23</v>
      </c>
      <c r="F1217">
        <f>IF(COUNTIF($G$3:G1217,G1217)=1,F1216+1,F1216)</f>
        <v>120</v>
      </c>
      <c r="G1217" t="str">
        <f t="shared" si="119"/>
        <v>E23</v>
      </c>
      <c r="I1217" t="s">
        <v>223</v>
      </c>
      <c r="J1217" t="s">
        <v>43</v>
      </c>
      <c r="K1217" t="s">
        <v>15</v>
      </c>
      <c r="L1217" t="s">
        <v>22</v>
      </c>
      <c r="M1217" t="s">
        <v>205</v>
      </c>
      <c r="N1217">
        <v>70</v>
      </c>
    </row>
    <row r="1218" spans="1:14" x14ac:dyDescent="0.35">
      <c r="A1218">
        <f>IF(COUNTIF($L$3:L1218,L1218)=1,A1217+1,A1217)</f>
        <v>42</v>
      </c>
      <c r="B1218">
        <f>IF(COUNTIF($K$3:K1218,K1218)=1,B1217+1,B1217)</f>
        <v>7</v>
      </c>
      <c r="C1218">
        <f>IF(COUNTIF($J$3:J1218,J1218)=1,C1217+1,C1217)</f>
        <v>23</v>
      </c>
      <c r="D1218">
        <f>IF(COUNTIF($E$3:E1218,E1218)=1,D1217+1,D1217)</f>
        <v>779</v>
      </c>
      <c r="E1218" t="str">
        <f t="shared" si="118"/>
        <v>EL23</v>
      </c>
      <c r="F1218">
        <f>IF(COUNTIF($G$3:G1218,G1218)=1,F1217+1,F1217)</f>
        <v>120</v>
      </c>
      <c r="G1218" t="str">
        <f t="shared" si="119"/>
        <v>E23</v>
      </c>
      <c r="I1218" t="s">
        <v>223</v>
      </c>
      <c r="J1218" t="s">
        <v>43</v>
      </c>
      <c r="K1218" t="s">
        <v>15</v>
      </c>
      <c r="L1218" t="s">
        <v>22</v>
      </c>
      <c r="M1218" t="s">
        <v>206</v>
      </c>
      <c r="N1218">
        <v>85</v>
      </c>
    </row>
    <row r="1219" spans="1:14" x14ac:dyDescent="0.35">
      <c r="A1219">
        <f>IF(COUNTIF($L$3:L1219,L1219)=1,A1218+1,A1218)</f>
        <v>42</v>
      </c>
      <c r="B1219">
        <f>IF(COUNTIF($K$3:K1219,K1219)=1,B1218+1,B1218)</f>
        <v>7</v>
      </c>
      <c r="C1219">
        <f>IF(COUNTIF($J$3:J1219,J1219)=1,C1218+1,C1218)</f>
        <v>23</v>
      </c>
      <c r="D1219">
        <f>IF(COUNTIF($E$3:E1219,E1219)=1,D1218+1,D1218)</f>
        <v>779</v>
      </c>
      <c r="E1219" t="str">
        <f t="shared" si="118"/>
        <v>EL23</v>
      </c>
      <c r="F1219">
        <f>IF(COUNTIF($G$3:G1219,G1219)=1,F1218+1,F1218)</f>
        <v>120</v>
      </c>
      <c r="G1219" t="str">
        <f t="shared" si="119"/>
        <v>E23</v>
      </c>
      <c r="I1219" t="s">
        <v>223</v>
      </c>
      <c r="J1219" t="s">
        <v>43</v>
      </c>
      <c r="K1219" t="s">
        <v>15</v>
      </c>
      <c r="L1219" t="s">
        <v>22</v>
      </c>
      <c r="M1219" t="s">
        <v>207</v>
      </c>
      <c r="N1219">
        <v>1266</v>
      </c>
    </row>
    <row r="1220" spans="1:14" x14ac:dyDescent="0.35">
      <c r="A1220">
        <f>IF(COUNTIF($L$3:L1220,L1220)=1,A1219+1,A1219)</f>
        <v>42</v>
      </c>
      <c r="B1220">
        <f>IF(COUNTIF($K$3:K1220,K1220)=1,B1219+1,B1219)</f>
        <v>7</v>
      </c>
      <c r="C1220">
        <f>IF(COUNTIF($J$3:J1220,J1220)=1,C1219+1,C1219)</f>
        <v>23</v>
      </c>
      <c r="D1220">
        <f>IF(COUNTIF($E$3:E1220,E1220)=1,D1219+1,D1219)</f>
        <v>779</v>
      </c>
      <c r="E1220" t="str">
        <f t="shared" si="118"/>
        <v>EL23</v>
      </c>
      <c r="F1220">
        <f>IF(COUNTIF($G$3:G1220,G1220)=1,F1219+1,F1219)</f>
        <v>120</v>
      </c>
      <c r="G1220" t="str">
        <f t="shared" si="119"/>
        <v>E23</v>
      </c>
      <c r="I1220" t="s">
        <v>223</v>
      </c>
      <c r="J1220" t="s">
        <v>43</v>
      </c>
      <c r="K1220" t="s">
        <v>15</v>
      </c>
      <c r="L1220" t="s">
        <v>22</v>
      </c>
      <c r="M1220" t="s">
        <v>209</v>
      </c>
      <c r="N1220">
        <v>175</v>
      </c>
    </row>
    <row r="1221" spans="1:14" x14ac:dyDescent="0.35">
      <c r="A1221">
        <f>IF(COUNTIF($L$3:L1221,L1221)=1,A1220+1,A1220)</f>
        <v>42</v>
      </c>
      <c r="B1221">
        <f>IF(COUNTIF($K$3:K1221,K1221)=1,B1220+1,B1220)</f>
        <v>7</v>
      </c>
      <c r="C1221">
        <f>IF(COUNTIF($J$3:J1221,J1221)=1,C1220+1,C1220)</f>
        <v>23</v>
      </c>
      <c r="D1221">
        <f>IF(COUNTIF($E$3:E1221,E1221)=1,D1220+1,D1220)</f>
        <v>780</v>
      </c>
      <c r="E1221" t="str">
        <f t="shared" si="118"/>
        <v>EM23</v>
      </c>
      <c r="F1221">
        <f>IF(COUNTIF($G$3:G1221,G1221)=1,F1220+1,F1220)</f>
        <v>120</v>
      </c>
      <c r="G1221" t="str">
        <f t="shared" si="119"/>
        <v>E23</v>
      </c>
      <c r="I1221" t="s">
        <v>223</v>
      </c>
      <c r="J1221" t="s">
        <v>43</v>
      </c>
      <c r="K1221" t="s">
        <v>15</v>
      </c>
      <c r="L1221" t="s">
        <v>106</v>
      </c>
      <c r="M1221" t="s">
        <v>8</v>
      </c>
      <c r="N1221">
        <v>3203</v>
      </c>
    </row>
    <row r="1222" spans="1:14" x14ac:dyDescent="0.35">
      <c r="A1222">
        <f>IF(COUNTIF($L$3:L1222,L1222)=1,A1221+1,A1221)</f>
        <v>42</v>
      </c>
      <c r="B1222">
        <f>IF(COUNTIF($K$3:K1222,K1222)=1,B1221+1,B1221)</f>
        <v>7</v>
      </c>
      <c r="C1222">
        <f>IF(COUNTIF($J$3:J1222,J1222)=1,C1221+1,C1221)</f>
        <v>23</v>
      </c>
      <c r="D1222">
        <f>IF(COUNTIF($E$3:E1222,E1222)=1,D1221+1,D1221)</f>
        <v>781</v>
      </c>
      <c r="E1222" t="str">
        <f t="shared" si="118"/>
        <v>EN23</v>
      </c>
      <c r="F1222">
        <f>IF(COUNTIF($G$3:G1222,G1222)=1,F1221+1,F1221)</f>
        <v>120</v>
      </c>
      <c r="G1222" t="str">
        <f t="shared" si="119"/>
        <v>E23</v>
      </c>
      <c r="I1222" t="s">
        <v>223</v>
      </c>
      <c r="J1222" t="s">
        <v>43</v>
      </c>
      <c r="K1222" t="s">
        <v>15</v>
      </c>
      <c r="L1222" t="s">
        <v>23</v>
      </c>
      <c r="M1222" t="s">
        <v>8</v>
      </c>
      <c r="N1222">
        <v>1795</v>
      </c>
    </row>
    <row r="1223" spans="1:14" x14ac:dyDescent="0.35">
      <c r="A1223">
        <f>IF(COUNTIF($L$3:L1223,L1223)=1,A1222+1,A1222)</f>
        <v>42</v>
      </c>
      <c r="B1223">
        <f>IF(COUNTIF($K$3:K1223,K1223)=1,B1222+1,B1222)</f>
        <v>7</v>
      </c>
      <c r="C1223">
        <f>IF(COUNTIF($J$3:J1223,J1223)=1,C1222+1,C1222)</f>
        <v>23</v>
      </c>
      <c r="D1223">
        <f>IF(COUNTIF($E$3:E1223,E1223)=1,D1222+1,D1222)</f>
        <v>781</v>
      </c>
      <c r="E1223" t="str">
        <f t="shared" si="118"/>
        <v>EN23</v>
      </c>
      <c r="F1223">
        <f>IF(COUNTIF($G$3:G1223,G1223)=1,F1222+1,F1222)</f>
        <v>120</v>
      </c>
      <c r="G1223" t="str">
        <f t="shared" si="119"/>
        <v>E23</v>
      </c>
      <c r="I1223" t="s">
        <v>223</v>
      </c>
      <c r="J1223" t="s">
        <v>43</v>
      </c>
      <c r="K1223" t="s">
        <v>15</v>
      </c>
      <c r="L1223" t="s">
        <v>23</v>
      </c>
      <c r="M1223" t="s">
        <v>212</v>
      </c>
      <c r="N1223">
        <v>42</v>
      </c>
    </row>
    <row r="1224" spans="1:14" x14ac:dyDescent="0.35">
      <c r="A1224">
        <f>IF(COUNTIF($L$3:L1224,L1224)=1,A1223+1,A1223)</f>
        <v>42</v>
      </c>
      <c r="B1224">
        <f>IF(COUNTIF($K$3:K1224,K1224)=1,B1223+1,B1223)</f>
        <v>7</v>
      </c>
      <c r="C1224">
        <f>IF(COUNTIF($J$3:J1224,J1224)=1,C1223+1,C1223)</f>
        <v>23</v>
      </c>
      <c r="D1224">
        <f>IF(COUNTIF($E$3:E1224,E1224)=1,D1223+1,D1223)</f>
        <v>781</v>
      </c>
      <c r="E1224" t="str">
        <f t="shared" si="118"/>
        <v>EN23</v>
      </c>
      <c r="F1224">
        <f>IF(COUNTIF($G$3:G1224,G1224)=1,F1223+1,F1223)</f>
        <v>120</v>
      </c>
      <c r="G1224" t="str">
        <f t="shared" si="119"/>
        <v>E23</v>
      </c>
      <c r="I1224" t="s">
        <v>223</v>
      </c>
      <c r="J1224" t="s">
        <v>43</v>
      </c>
      <c r="K1224" t="s">
        <v>15</v>
      </c>
      <c r="L1224" t="s">
        <v>23</v>
      </c>
      <c r="M1224" t="s">
        <v>213</v>
      </c>
      <c r="N1224">
        <v>115</v>
      </c>
    </row>
    <row r="1225" spans="1:14" x14ac:dyDescent="0.35">
      <c r="A1225">
        <f>IF(COUNTIF($L$3:L1225,L1225)=1,A1224+1,A1224)</f>
        <v>42</v>
      </c>
      <c r="B1225">
        <f>IF(COUNTIF($K$3:K1225,K1225)=1,B1224+1,B1224)</f>
        <v>7</v>
      </c>
      <c r="C1225">
        <f>IF(COUNTIF($J$3:J1225,J1225)=1,C1224+1,C1224)</f>
        <v>23</v>
      </c>
      <c r="D1225">
        <f>IF(COUNTIF($E$3:E1225,E1225)=1,D1224+1,D1224)</f>
        <v>782</v>
      </c>
      <c r="E1225" t="str">
        <f t="shared" si="118"/>
        <v>EP23</v>
      </c>
      <c r="F1225">
        <f>IF(COUNTIF($G$3:G1225,G1225)=1,F1224+1,F1224)</f>
        <v>120</v>
      </c>
      <c r="G1225" t="str">
        <f t="shared" si="119"/>
        <v>E23</v>
      </c>
      <c r="I1225" t="s">
        <v>223</v>
      </c>
      <c r="J1225" t="s">
        <v>43</v>
      </c>
      <c r="K1225" t="s">
        <v>15</v>
      </c>
      <c r="L1225" t="s">
        <v>24</v>
      </c>
      <c r="M1225" t="s">
        <v>216</v>
      </c>
      <c r="N1225">
        <v>119</v>
      </c>
    </row>
    <row r="1226" spans="1:14" x14ac:dyDescent="0.35">
      <c r="A1226">
        <f>IF(COUNTIF($L$3:L1226,L1226)=1,A1225+1,A1225)</f>
        <v>42</v>
      </c>
      <c r="B1226">
        <f>IF(COUNTIF($K$3:K1226,K1226)=1,B1225+1,B1225)</f>
        <v>7</v>
      </c>
      <c r="C1226">
        <f>IF(COUNTIF($J$3:J1226,J1226)=1,C1225+1,C1225)</f>
        <v>23</v>
      </c>
      <c r="D1226">
        <f>IF(COUNTIF($E$3:E1226,E1226)=1,D1225+1,D1225)</f>
        <v>783</v>
      </c>
      <c r="E1226" t="str">
        <f t="shared" si="118"/>
        <v>ER23</v>
      </c>
      <c r="F1226">
        <f>IF(COUNTIF($G$3:G1226,G1226)=1,F1225+1,F1225)</f>
        <v>120</v>
      </c>
      <c r="G1226" t="str">
        <f t="shared" si="119"/>
        <v>E23</v>
      </c>
      <c r="I1226" t="s">
        <v>223</v>
      </c>
      <c r="J1226" t="s">
        <v>43</v>
      </c>
      <c r="K1226" t="s">
        <v>15</v>
      </c>
      <c r="L1226" t="s">
        <v>25</v>
      </c>
      <c r="M1226" t="s">
        <v>8</v>
      </c>
      <c r="N1226">
        <v>50</v>
      </c>
    </row>
    <row r="1227" spans="1:14" x14ac:dyDescent="0.35">
      <c r="A1227">
        <f>IF(COUNTIF($L$3:L1227,L1227)=1,A1226+1,A1226)</f>
        <v>42</v>
      </c>
      <c r="B1227">
        <f>IF(COUNTIF($K$3:K1227,K1227)=1,B1226+1,B1226)</f>
        <v>7</v>
      </c>
      <c r="C1227">
        <f>IF(COUNTIF($J$3:J1227,J1227)=1,C1226+1,C1226)</f>
        <v>23</v>
      </c>
      <c r="D1227">
        <f>IF(COUNTIF($E$3:E1227,E1227)=1,D1226+1,D1226)</f>
        <v>783</v>
      </c>
      <c r="E1227" t="str">
        <f t="shared" si="118"/>
        <v>ER23</v>
      </c>
      <c r="F1227">
        <f>IF(COUNTIF($G$3:G1227,G1227)=1,F1226+1,F1226)</f>
        <v>120</v>
      </c>
      <c r="G1227" t="str">
        <f t="shared" si="119"/>
        <v>E23</v>
      </c>
      <c r="I1227" t="s">
        <v>223</v>
      </c>
      <c r="J1227" t="s">
        <v>43</v>
      </c>
      <c r="K1227" t="s">
        <v>15</v>
      </c>
      <c r="L1227" t="s">
        <v>25</v>
      </c>
      <c r="M1227" t="s">
        <v>217</v>
      </c>
      <c r="N1227">
        <v>93</v>
      </c>
    </row>
    <row r="1228" spans="1:14" x14ac:dyDescent="0.35">
      <c r="A1228">
        <f>IF(COUNTIF($L$3:L1228,L1228)=1,A1227+1,A1227)</f>
        <v>42</v>
      </c>
      <c r="B1228">
        <f>IF(COUNTIF($K$3:K1228,K1228)=1,B1227+1,B1227)</f>
        <v>7</v>
      </c>
      <c r="C1228">
        <f>IF(COUNTIF($J$3:J1228,J1228)=1,C1227+1,C1227)</f>
        <v>23</v>
      </c>
      <c r="D1228">
        <f>IF(COUNTIF($E$3:E1228,E1228)=1,D1227+1,D1227)</f>
        <v>783</v>
      </c>
      <c r="E1228" t="str">
        <f t="shared" si="118"/>
        <v>ER23</v>
      </c>
      <c r="F1228">
        <f>IF(COUNTIF($G$3:G1228,G1228)=1,F1227+1,F1227)</f>
        <v>120</v>
      </c>
      <c r="G1228" t="str">
        <f t="shared" si="119"/>
        <v>E23</v>
      </c>
      <c r="I1228" t="s">
        <v>223</v>
      </c>
      <c r="J1228" t="s">
        <v>43</v>
      </c>
      <c r="K1228" t="s">
        <v>15</v>
      </c>
      <c r="L1228" t="s">
        <v>25</v>
      </c>
      <c r="M1228" t="s">
        <v>218</v>
      </c>
      <c r="N1228">
        <v>1250</v>
      </c>
    </row>
    <row r="1229" spans="1:14" x14ac:dyDescent="0.35">
      <c r="A1229">
        <f>IF(COUNTIF($L$3:L1229,L1229)=1,A1228+1,A1228)</f>
        <v>42</v>
      </c>
      <c r="B1229">
        <f>IF(COUNTIF($K$3:K1229,K1229)=1,B1228+1,B1228)</f>
        <v>7</v>
      </c>
      <c r="C1229">
        <f>IF(COUNTIF($J$3:J1229,J1229)=1,C1228+1,C1228)</f>
        <v>23</v>
      </c>
      <c r="D1229">
        <f>IF(COUNTIF($E$3:E1229,E1229)=1,D1228+1,D1228)</f>
        <v>783</v>
      </c>
      <c r="E1229" t="str">
        <f t="shared" si="118"/>
        <v>ER23</v>
      </c>
      <c r="F1229">
        <f>IF(COUNTIF($G$3:G1229,G1229)=1,F1228+1,F1228)</f>
        <v>120</v>
      </c>
      <c r="G1229" t="str">
        <f t="shared" si="119"/>
        <v>E23</v>
      </c>
      <c r="I1229" t="s">
        <v>223</v>
      </c>
      <c r="J1229" t="s">
        <v>43</v>
      </c>
      <c r="K1229" t="s">
        <v>15</v>
      </c>
      <c r="L1229" t="s">
        <v>25</v>
      </c>
      <c r="M1229" t="s">
        <v>219</v>
      </c>
      <c r="N1229">
        <v>150</v>
      </c>
    </row>
    <row r="1230" spans="1:14" x14ac:dyDescent="0.35">
      <c r="A1230">
        <f>IF(COUNTIF($L$3:L1230,L1230)=1,A1229+1,A1229)</f>
        <v>42</v>
      </c>
      <c r="B1230">
        <f>IF(COUNTIF($K$3:K1230,K1230)=1,B1229+1,B1229)</f>
        <v>7</v>
      </c>
      <c r="C1230">
        <f>IF(COUNTIF($J$3:J1230,J1230)=1,C1229+1,C1229)</f>
        <v>23</v>
      </c>
      <c r="D1230">
        <f>IF(COUNTIF($E$3:E1230,E1230)=1,D1229+1,D1229)</f>
        <v>783</v>
      </c>
      <c r="E1230" t="str">
        <f t="shared" si="118"/>
        <v>ER23</v>
      </c>
      <c r="F1230">
        <f>IF(COUNTIF($G$3:G1230,G1230)=1,F1229+1,F1229)</f>
        <v>120</v>
      </c>
      <c r="G1230" t="str">
        <f t="shared" si="119"/>
        <v>E23</v>
      </c>
      <c r="I1230" t="s">
        <v>223</v>
      </c>
      <c r="J1230" t="s">
        <v>43</v>
      </c>
      <c r="K1230" t="s">
        <v>15</v>
      </c>
      <c r="L1230" t="s">
        <v>25</v>
      </c>
      <c r="M1230" t="s">
        <v>220</v>
      </c>
      <c r="N1230">
        <v>16960</v>
      </c>
    </row>
    <row r="1231" spans="1:14" x14ac:dyDescent="0.35">
      <c r="A1231">
        <f>IF(COUNTIF($L$3:L1231,L1231)=1,A1230+1,A1230)</f>
        <v>42</v>
      </c>
      <c r="B1231">
        <f>IF(COUNTIF($K$3:K1231,K1231)=1,B1230+1,B1230)</f>
        <v>7</v>
      </c>
      <c r="C1231">
        <f>IF(COUNTIF($J$3:J1231,J1231)=1,C1230+1,C1230)</f>
        <v>23</v>
      </c>
      <c r="D1231">
        <f>IF(COUNTIF($E$3:E1231,E1231)=1,D1230+1,D1230)</f>
        <v>784</v>
      </c>
      <c r="E1231" t="str">
        <f t="shared" si="118"/>
        <v>ES23</v>
      </c>
      <c r="F1231">
        <f>IF(COUNTIF($G$3:G1231,G1231)=1,F1230+1,F1230)</f>
        <v>120</v>
      </c>
      <c r="G1231" t="str">
        <f t="shared" si="119"/>
        <v>E23</v>
      </c>
      <c r="I1231" t="s">
        <v>223</v>
      </c>
      <c r="J1231" t="s">
        <v>43</v>
      </c>
      <c r="K1231" t="s">
        <v>15</v>
      </c>
      <c r="L1231" t="s">
        <v>164</v>
      </c>
      <c r="M1231" t="s">
        <v>8</v>
      </c>
      <c r="N1231">
        <v>315</v>
      </c>
    </row>
    <row r="1232" spans="1:14" x14ac:dyDescent="0.35">
      <c r="A1232">
        <f>IF(COUNTIF($L$3:L1232,L1232)=1,A1231+1,A1231)</f>
        <v>42</v>
      </c>
      <c r="B1232">
        <f>IF(COUNTIF($K$3:K1232,K1232)=1,B1231+1,B1231)</f>
        <v>7</v>
      </c>
      <c r="C1232">
        <f>IF(COUNTIF($J$3:J1232,J1232)=1,C1231+1,C1231)</f>
        <v>23</v>
      </c>
      <c r="D1232">
        <f>IF(COUNTIF($E$3:E1232,E1232)=1,D1231+1,D1231)</f>
        <v>785</v>
      </c>
      <c r="E1232" t="str">
        <f t="shared" si="118"/>
        <v>EV23</v>
      </c>
      <c r="F1232">
        <f>IF(COUNTIF($G$3:G1232,G1232)=1,F1231+1,F1231)</f>
        <v>120</v>
      </c>
      <c r="G1232" t="str">
        <f t="shared" si="119"/>
        <v>E23</v>
      </c>
      <c r="I1232" t="s">
        <v>223</v>
      </c>
      <c r="J1232" t="s">
        <v>43</v>
      </c>
      <c r="K1232" t="s">
        <v>15</v>
      </c>
      <c r="L1232" t="s">
        <v>188</v>
      </c>
      <c r="M1232" t="s">
        <v>8</v>
      </c>
      <c r="N1232">
        <v>48</v>
      </c>
    </row>
    <row r="1233" spans="1:14" x14ac:dyDescent="0.35">
      <c r="A1233">
        <f>IF(COUNTIF($L$3:L1233,L1233)=1,A1232+1,A1232)</f>
        <v>42</v>
      </c>
      <c r="B1233">
        <f>IF(COUNTIF($K$3:K1233,K1233)=1,B1232+1,B1232)</f>
        <v>7</v>
      </c>
      <c r="C1233">
        <f>IF(COUNTIF($J$3:J1233,J1233)=1,C1232+1,C1232)</f>
        <v>23</v>
      </c>
      <c r="D1233">
        <f>IF(COUNTIF($E$3:E1233,E1233)=1,D1232+1,D1232)</f>
        <v>786</v>
      </c>
      <c r="E1233" t="str">
        <f t="shared" si="118"/>
        <v>EY23</v>
      </c>
      <c r="F1233">
        <f>IF(COUNTIF($G$3:G1233,G1233)=1,F1232+1,F1232)</f>
        <v>120</v>
      </c>
      <c r="G1233" t="str">
        <f t="shared" si="119"/>
        <v>E23</v>
      </c>
      <c r="I1233" t="s">
        <v>223</v>
      </c>
      <c r="J1233" t="s">
        <v>43</v>
      </c>
      <c r="K1233" t="s">
        <v>15</v>
      </c>
      <c r="L1233" t="s">
        <v>107</v>
      </c>
      <c r="M1233" t="s">
        <v>8</v>
      </c>
      <c r="N1233">
        <v>25</v>
      </c>
    </row>
    <row r="1234" spans="1:14" x14ac:dyDescent="0.35">
      <c r="A1234">
        <f>IF(COUNTIF($L$3:L1234,L1234)=1,A1233+1,A1233)</f>
        <v>42</v>
      </c>
      <c r="B1234">
        <f>IF(COUNTIF($K$3:K1234,K1234)=1,B1233+1,B1233)</f>
        <v>7</v>
      </c>
      <c r="C1234">
        <f>IF(COUNTIF($J$3:J1234,J1234)=1,C1233+1,C1233)</f>
        <v>23</v>
      </c>
      <c r="D1234">
        <f>IF(COUNTIF($E$3:E1234,E1234)=1,D1233+1,D1233)</f>
        <v>787</v>
      </c>
      <c r="E1234" t="str">
        <f t="shared" si="118"/>
        <v>EZ23</v>
      </c>
      <c r="F1234">
        <f>IF(COUNTIF($G$3:G1234,G1234)=1,F1233+1,F1233)</f>
        <v>120</v>
      </c>
      <c r="G1234" t="str">
        <f t="shared" si="119"/>
        <v>E23</v>
      </c>
      <c r="I1234" t="s">
        <v>223</v>
      </c>
      <c r="J1234" t="s">
        <v>43</v>
      </c>
      <c r="K1234" t="s">
        <v>15</v>
      </c>
      <c r="L1234" t="s">
        <v>108</v>
      </c>
      <c r="M1234" t="s">
        <v>8</v>
      </c>
      <c r="N1234">
        <v>175</v>
      </c>
    </row>
    <row r="1235" spans="1:14" x14ac:dyDescent="0.35">
      <c r="A1235">
        <f>IF(COUNTIF($L$3:L1235,L1235)=1,A1234+1,A1234)</f>
        <v>42</v>
      </c>
      <c r="B1235">
        <f>IF(COUNTIF($K$3:K1235,K1235)=1,B1234+1,B1234)</f>
        <v>7</v>
      </c>
      <c r="C1235">
        <f>IF(COUNTIF($J$3:J1235,J1235)=1,C1234+1,C1234)</f>
        <v>23</v>
      </c>
      <c r="D1235">
        <f>IF(COUNTIF($E$3:E1235,E1235)=1,D1234+1,D1234)</f>
        <v>788</v>
      </c>
      <c r="E1235" t="str">
        <f t="shared" si="118"/>
        <v>GA23</v>
      </c>
      <c r="F1235">
        <f>IF(COUNTIF($G$3:G1235,G1235)=1,F1234+1,F1234)</f>
        <v>121</v>
      </c>
      <c r="G1235" t="str">
        <f t="shared" si="119"/>
        <v>G23</v>
      </c>
      <c r="I1235" t="s">
        <v>223</v>
      </c>
      <c r="J1235" t="s">
        <v>43</v>
      </c>
      <c r="K1235" t="s">
        <v>26</v>
      </c>
      <c r="L1235" t="s">
        <v>27</v>
      </c>
      <c r="M1235" t="s">
        <v>8</v>
      </c>
      <c r="N1235">
        <v>850</v>
      </c>
    </row>
    <row r="1236" spans="1:14" x14ac:dyDescent="0.35">
      <c r="A1236">
        <f>IF(COUNTIF($L$3:L1236,L1236)=1,A1235+1,A1235)</f>
        <v>42</v>
      </c>
      <c r="B1236">
        <f>IF(COUNTIF($K$3:K1236,K1236)=1,B1235+1,B1235)</f>
        <v>7</v>
      </c>
      <c r="C1236">
        <f>IF(COUNTIF($J$3:J1236,J1236)=1,C1235+1,C1235)</f>
        <v>23</v>
      </c>
      <c r="D1236">
        <f>IF(COUNTIF($E$3:E1236,E1236)=1,D1235+1,D1235)</f>
        <v>789</v>
      </c>
      <c r="E1236" t="str">
        <f t="shared" si="118"/>
        <v>GB23</v>
      </c>
      <c r="F1236">
        <f>IF(COUNTIF($G$3:G1236,G1236)=1,F1235+1,F1235)</f>
        <v>121</v>
      </c>
      <c r="G1236" t="str">
        <f t="shared" si="119"/>
        <v>G23</v>
      </c>
      <c r="I1236" t="s">
        <v>223</v>
      </c>
      <c r="J1236" t="s">
        <v>43</v>
      </c>
      <c r="K1236" t="s">
        <v>26</v>
      </c>
      <c r="L1236" t="s">
        <v>165</v>
      </c>
      <c r="M1236" t="s">
        <v>8</v>
      </c>
      <c r="N1236">
        <v>150</v>
      </c>
    </row>
    <row r="1237" spans="1:14" x14ac:dyDescent="0.35">
      <c r="A1237">
        <f>IF(COUNTIF($L$3:L1237,L1237)=1,A1236+1,A1236)</f>
        <v>42</v>
      </c>
      <c r="B1237">
        <f>IF(COUNTIF($K$3:K1237,K1237)=1,B1236+1,B1236)</f>
        <v>7</v>
      </c>
      <c r="C1237">
        <f>IF(COUNTIF($J$3:J1237,J1237)=1,C1236+1,C1236)</f>
        <v>23</v>
      </c>
      <c r="D1237">
        <f>IF(COUNTIF($E$3:E1237,E1237)=1,D1236+1,D1236)</f>
        <v>790</v>
      </c>
      <c r="E1237" t="str">
        <f t="shared" si="118"/>
        <v>GC23</v>
      </c>
      <c r="F1237">
        <f>IF(COUNTIF($G$3:G1237,G1237)=1,F1236+1,F1236)</f>
        <v>121</v>
      </c>
      <c r="G1237" t="str">
        <f t="shared" si="119"/>
        <v>G23</v>
      </c>
      <c r="I1237" t="s">
        <v>223</v>
      </c>
      <c r="J1237" t="s">
        <v>43</v>
      </c>
      <c r="K1237" t="s">
        <v>26</v>
      </c>
      <c r="L1237" t="s">
        <v>28</v>
      </c>
      <c r="M1237" t="s">
        <v>8</v>
      </c>
      <c r="N1237">
        <v>925</v>
      </c>
    </row>
    <row r="1238" spans="1:14" x14ac:dyDescent="0.35">
      <c r="A1238">
        <f>IF(COUNTIF($L$3:L1238,L1238)=1,A1237+1,A1237)</f>
        <v>42</v>
      </c>
      <c r="B1238">
        <f>IF(COUNTIF($K$3:K1238,K1238)=1,B1237+1,B1237)</f>
        <v>7</v>
      </c>
      <c r="C1238">
        <f>IF(COUNTIF($J$3:J1238,J1238)=1,C1237+1,C1237)</f>
        <v>23</v>
      </c>
      <c r="D1238">
        <f>IF(COUNTIF($E$3:E1238,E1238)=1,D1237+1,D1237)</f>
        <v>791</v>
      </c>
      <c r="E1238" t="str">
        <f t="shared" si="118"/>
        <v>GD23</v>
      </c>
      <c r="F1238">
        <f>IF(COUNTIF($G$3:G1238,G1238)=1,F1237+1,F1237)</f>
        <v>121</v>
      </c>
      <c r="G1238" t="str">
        <f t="shared" si="119"/>
        <v>G23</v>
      </c>
      <c r="I1238" t="s">
        <v>223</v>
      </c>
      <c r="J1238" t="s">
        <v>43</v>
      </c>
      <c r="K1238" t="s">
        <v>26</v>
      </c>
      <c r="L1238" t="s">
        <v>29</v>
      </c>
      <c r="M1238" t="s">
        <v>8</v>
      </c>
      <c r="N1238">
        <v>225</v>
      </c>
    </row>
    <row r="1239" spans="1:14" x14ac:dyDescent="0.35">
      <c r="A1239">
        <f>IF(COUNTIF($L$3:L1239,L1239)=1,A1238+1,A1238)</f>
        <v>42</v>
      </c>
      <c r="B1239">
        <f>IF(COUNTIF($K$3:K1239,K1239)=1,B1238+1,B1238)</f>
        <v>7</v>
      </c>
      <c r="C1239">
        <f>IF(COUNTIF($J$3:J1239,J1239)=1,C1238+1,C1238)</f>
        <v>23</v>
      </c>
      <c r="D1239">
        <f>IF(COUNTIF($E$3:E1239,E1239)=1,D1238+1,D1238)</f>
        <v>792</v>
      </c>
      <c r="E1239" t="str">
        <f t="shared" si="118"/>
        <v>GF23</v>
      </c>
      <c r="F1239">
        <f>IF(COUNTIF($G$3:G1239,G1239)=1,F1238+1,F1238)</f>
        <v>121</v>
      </c>
      <c r="G1239" t="str">
        <f t="shared" si="119"/>
        <v>G23</v>
      </c>
      <c r="I1239" t="s">
        <v>223</v>
      </c>
      <c r="J1239" t="s">
        <v>43</v>
      </c>
      <c r="K1239" t="s">
        <v>26</v>
      </c>
      <c r="L1239" t="s">
        <v>167</v>
      </c>
      <c r="M1239" t="s">
        <v>8</v>
      </c>
      <c r="N1239">
        <v>550</v>
      </c>
    </row>
    <row r="1240" spans="1:14" x14ac:dyDescent="0.35">
      <c r="A1240">
        <f>IF(COUNTIF($L$3:L1240,L1240)=1,A1239+1,A1239)</f>
        <v>42</v>
      </c>
      <c r="B1240">
        <f>IF(COUNTIF($K$3:K1240,K1240)=1,B1239+1,B1239)</f>
        <v>7</v>
      </c>
      <c r="C1240">
        <f>IF(COUNTIF($J$3:J1240,J1240)=1,C1239+1,C1239)</f>
        <v>23</v>
      </c>
      <c r="D1240">
        <f>IF(COUNTIF($E$3:E1240,E1240)=1,D1239+1,D1239)</f>
        <v>793</v>
      </c>
      <c r="E1240" t="str">
        <f t="shared" si="118"/>
        <v>GG23</v>
      </c>
      <c r="F1240">
        <f>IF(COUNTIF($G$3:G1240,G1240)=1,F1239+1,F1239)</f>
        <v>121</v>
      </c>
      <c r="G1240" t="str">
        <f t="shared" si="119"/>
        <v>G23</v>
      </c>
      <c r="I1240" t="s">
        <v>223</v>
      </c>
      <c r="J1240" t="s">
        <v>43</v>
      </c>
      <c r="K1240" t="s">
        <v>26</v>
      </c>
      <c r="L1240" t="s">
        <v>169</v>
      </c>
      <c r="M1240" t="s">
        <v>8</v>
      </c>
      <c r="N1240">
        <v>300</v>
      </c>
    </row>
    <row r="1241" spans="1:14" x14ac:dyDescent="0.35">
      <c r="A1241">
        <f>IF(COUNTIF($L$3:L1241,L1241)=1,A1240+1,A1240)</f>
        <v>42</v>
      </c>
      <c r="B1241">
        <f>IF(COUNTIF($K$3:K1241,K1241)=1,B1240+1,B1240)</f>
        <v>7</v>
      </c>
      <c r="C1241">
        <f>IF(COUNTIF($J$3:J1241,J1241)=1,C1240+1,C1240)</f>
        <v>24</v>
      </c>
      <c r="D1241">
        <f>IF(COUNTIF($E$3:E1241,E1241)=1,D1240+1,D1240)</f>
        <v>794</v>
      </c>
      <c r="E1241" t="str">
        <f t="shared" si="118"/>
        <v>AA24</v>
      </c>
      <c r="F1241">
        <f>IF(COUNTIF($G$3:G1241,G1241)=1,F1240+1,F1240)</f>
        <v>122</v>
      </c>
      <c r="G1241" t="str">
        <f t="shared" si="119"/>
        <v>A24</v>
      </c>
      <c r="I1241" t="s">
        <v>223</v>
      </c>
      <c r="J1241" t="s">
        <v>44</v>
      </c>
      <c r="K1241" t="s">
        <v>5</v>
      </c>
      <c r="L1241" t="s">
        <v>153</v>
      </c>
      <c r="M1241" t="s">
        <v>8</v>
      </c>
      <c r="N1241">
        <v>68658</v>
      </c>
    </row>
    <row r="1242" spans="1:14" x14ac:dyDescent="0.35">
      <c r="A1242">
        <f>IF(COUNTIF($L$3:L1242,L1242)=1,A1241+1,A1241)</f>
        <v>42</v>
      </c>
      <c r="B1242">
        <f>IF(COUNTIF($K$3:K1242,K1242)=1,B1241+1,B1241)</f>
        <v>7</v>
      </c>
      <c r="C1242">
        <f>IF(COUNTIF($J$3:J1242,J1242)=1,C1241+1,C1241)</f>
        <v>24</v>
      </c>
      <c r="D1242">
        <f>IF(COUNTIF($E$3:E1242,E1242)=1,D1241+1,D1241)</f>
        <v>795</v>
      </c>
      <c r="E1242" t="str">
        <f t="shared" si="118"/>
        <v>AC24</v>
      </c>
      <c r="F1242">
        <f>IF(COUNTIF($G$3:G1242,G1242)=1,F1241+1,F1241)</f>
        <v>122</v>
      </c>
      <c r="G1242" t="str">
        <f t="shared" si="119"/>
        <v>A24</v>
      </c>
      <c r="I1242" t="s">
        <v>223</v>
      </c>
      <c r="J1242" t="s">
        <v>44</v>
      </c>
      <c r="K1242" t="s">
        <v>5</v>
      </c>
      <c r="L1242" t="s">
        <v>7</v>
      </c>
      <c r="M1242" t="s">
        <v>8</v>
      </c>
      <c r="N1242">
        <v>27932</v>
      </c>
    </row>
    <row r="1243" spans="1:14" x14ac:dyDescent="0.35">
      <c r="A1243">
        <f>IF(COUNTIF($L$3:L1243,L1243)=1,A1242+1,A1242)</f>
        <v>42</v>
      </c>
      <c r="B1243">
        <f>IF(COUNTIF($K$3:K1243,K1243)=1,B1242+1,B1242)</f>
        <v>7</v>
      </c>
      <c r="C1243">
        <f>IF(COUNTIF($J$3:J1243,J1243)=1,C1242+1,C1242)</f>
        <v>24</v>
      </c>
      <c r="D1243">
        <f>IF(COUNTIF($E$3:E1243,E1243)=1,D1242+1,D1242)</f>
        <v>796</v>
      </c>
      <c r="E1243" t="str">
        <f t="shared" ref="E1243:E1306" si="120">TRIM(CONCATENATE(L1243,J1243))</f>
        <v>AE24</v>
      </c>
      <c r="F1243">
        <f>IF(COUNTIF($G$3:G1243,G1243)=1,F1242+1,F1242)</f>
        <v>122</v>
      </c>
      <c r="G1243" t="str">
        <f t="shared" ref="G1243:G1306" si="121">TRIM(CONCATENATE(K1243,J1243))</f>
        <v>A24</v>
      </c>
      <c r="I1243" t="s">
        <v>223</v>
      </c>
      <c r="J1243" t="s">
        <v>44</v>
      </c>
      <c r="K1243" t="s">
        <v>5</v>
      </c>
      <c r="L1243" t="s">
        <v>126</v>
      </c>
      <c r="M1243" t="s">
        <v>8</v>
      </c>
      <c r="N1243">
        <v>900</v>
      </c>
    </row>
    <row r="1244" spans="1:14" x14ac:dyDescent="0.35">
      <c r="A1244">
        <f>IF(COUNTIF($L$3:L1244,L1244)=1,A1243+1,A1243)</f>
        <v>42</v>
      </c>
      <c r="B1244">
        <f>IF(COUNTIF($K$3:K1244,K1244)=1,B1243+1,B1243)</f>
        <v>7</v>
      </c>
      <c r="C1244">
        <f>IF(COUNTIF($J$3:J1244,J1244)=1,C1243+1,C1243)</f>
        <v>24</v>
      </c>
      <c r="D1244">
        <f>IF(COUNTIF($E$3:E1244,E1244)=1,D1243+1,D1243)</f>
        <v>797</v>
      </c>
      <c r="E1244" t="str">
        <f t="shared" si="120"/>
        <v>BA24</v>
      </c>
      <c r="F1244">
        <f>IF(COUNTIF($G$3:G1244,G1244)=1,F1243+1,F1243)</f>
        <v>123</v>
      </c>
      <c r="G1244" t="str">
        <f t="shared" si="121"/>
        <v>B24</v>
      </c>
      <c r="I1244" t="s">
        <v>223</v>
      </c>
      <c r="J1244" t="s">
        <v>44</v>
      </c>
      <c r="K1244" t="s">
        <v>9</v>
      </c>
      <c r="L1244" t="s">
        <v>10</v>
      </c>
      <c r="M1244" t="s">
        <v>8</v>
      </c>
      <c r="N1244">
        <v>6046</v>
      </c>
    </row>
    <row r="1245" spans="1:14" x14ac:dyDescent="0.35">
      <c r="A1245">
        <f>IF(COUNTIF($L$3:L1245,L1245)=1,A1244+1,A1244)</f>
        <v>42</v>
      </c>
      <c r="B1245">
        <f>IF(COUNTIF($K$3:K1245,K1245)=1,B1244+1,B1244)</f>
        <v>7</v>
      </c>
      <c r="C1245">
        <f>IF(COUNTIF($J$3:J1245,J1245)=1,C1244+1,C1244)</f>
        <v>24</v>
      </c>
      <c r="D1245">
        <f>IF(COUNTIF($E$3:E1245,E1245)=1,D1244+1,D1244)</f>
        <v>798</v>
      </c>
      <c r="E1245" t="str">
        <f t="shared" si="120"/>
        <v>BB24</v>
      </c>
      <c r="F1245">
        <f>IF(COUNTIF($G$3:G1245,G1245)=1,F1244+1,F1244)</f>
        <v>123</v>
      </c>
      <c r="G1245" t="str">
        <f t="shared" si="121"/>
        <v>B24</v>
      </c>
      <c r="I1245" t="s">
        <v>223</v>
      </c>
      <c r="J1245" t="s">
        <v>44</v>
      </c>
      <c r="K1245" t="s">
        <v>9</v>
      </c>
      <c r="L1245" t="s">
        <v>11</v>
      </c>
      <c r="M1245" t="s">
        <v>8</v>
      </c>
      <c r="N1245">
        <v>9377</v>
      </c>
    </row>
    <row r="1246" spans="1:14" x14ac:dyDescent="0.35">
      <c r="A1246">
        <f>IF(COUNTIF($L$3:L1246,L1246)=1,A1245+1,A1245)</f>
        <v>42</v>
      </c>
      <c r="B1246">
        <f>IF(COUNTIF($K$3:K1246,K1246)=1,B1245+1,B1245)</f>
        <v>7</v>
      </c>
      <c r="C1246">
        <f>IF(COUNTIF($J$3:J1246,J1246)=1,C1245+1,C1245)</f>
        <v>24</v>
      </c>
      <c r="D1246">
        <f>IF(COUNTIF($E$3:E1246,E1246)=1,D1245+1,D1245)</f>
        <v>799</v>
      </c>
      <c r="E1246" t="str">
        <f t="shared" si="120"/>
        <v>BC24</v>
      </c>
      <c r="F1246">
        <f>IF(COUNTIF($G$3:G1246,G1246)=1,F1245+1,F1245)</f>
        <v>123</v>
      </c>
      <c r="G1246" t="str">
        <f t="shared" si="121"/>
        <v>B24</v>
      </c>
      <c r="I1246" t="s">
        <v>223</v>
      </c>
      <c r="J1246" t="s">
        <v>44</v>
      </c>
      <c r="K1246" t="s">
        <v>9</v>
      </c>
      <c r="L1246" t="s">
        <v>12</v>
      </c>
      <c r="M1246" t="s">
        <v>8</v>
      </c>
      <c r="N1246">
        <v>819</v>
      </c>
    </row>
    <row r="1247" spans="1:14" x14ac:dyDescent="0.35">
      <c r="A1247">
        <f>IF(COUNTIF($L$3:L1247,L1247)=1,A1246+1,A1246)</f>
        <v>42</v>
      </c>
      <c r="B1247">
        <f>IF(COUNTIF($K$3:K1247,K1247)=1,B1246+1,B1246)</f>
        <v>7</v>
      </c>
      <c r="C1247">
        <f>IF(COUNTIF($J$3:J1247,J1247)=1,C1246+1,C1246)</f>
        <v>24</v>
      </c>
      <c r="D1247">
        <f>IF(COUNTIF($E$3:E1247,E1247)=1,D1246+1,D1246)</f>
        <v>800</v>
      </c>
      <c r="E1247" t="str">
        <f t="shared" si="120"/>
        <v>BD24</v>
      </c>
      <c r="F1247">
        <f>IF(COUNTIF($G$3:G1247,G1247)=1,F1246+1,F1246)</f>
        <v>123</v>
      </c>
      <c r="G1247" t="str">
        <f t="shared" si="121"/>
        <v>B24</v>
      </c>
      <c r="I1247" t="s">
        <v>223</v>
      </c>
      <c r="J1247" t="s">
        <v>44</v>
      </c>
      <c r="K1247" t="s">
        <v>9</v>
      </c>
      <c r="L1247" t="s">
        <v>13</v>
      </c>
      <c r="M1247" t="s">
        <v>8</v>
      </c>
      <c r="N1247">
        <v>15312</v>
      </c>
    </row>
    <row r="1248" spans="1:14" x14ac:dyDescent="0.35">
      <c r="A1248">
        <f>IF(COUNTIF($L$3:L1248,L1248)=1,A1247+1,A1247)</f>
        <v>42</v>
      </c>
      <c r="B1248">
        <f>IF(COUNTIF($K$3:K1248,K1248)=1,B1247+1,B1247)</f>
        <v>7</v>
      </c>
      <c r="C1248">
        <f>IF(COUNTIF($J$3:J1248,J1248)=1,C1247+1,C1247)</f>
        <v>24</v>
      </c>
      <c r="D1248">
        <f>IF(COUNTIF($E$3:E1248,E1248)=1,D1247+1,D1247)</f>
        <v>801</v>
      </c>
      <c r="E1248" t="str">
        <f t="shared" si="120"/>
        <v>BH24</v>
      </c>
      <c r="F1248">
        <f>IF(COUNTIF($G$3:G1248,G1248)=1,F1247+1,F1247)</f>
        <v>123</v>
      </c>
      <c r="G1248" t="str">
        <f t="shared" si="121"/>
        <v>B24</v>
      </c>
      <c r="I1248" t="s">
        <v>223</v>
      </c>
      <c r="J1248" t="s">
        <v>44</v>
      </c>
      <c r="K1248" t="s">
        <v>9</v>
      </c>
      <c r="L1248" t="s">
        <v>14</v>
      </c>
      <c r="M1248" t="s">
        <v>8</v>
      </c>
      <c r="N1248">
        <v>1414</v>
      </c>
    </row>
    <row r="1249" spans="1:14" x14ac:dyDescent="0.35">
      <c r="A1249">
        <f>IF(COUNTIF($L$3:L1249,L1249)=1,A1248+1,A1248)</f>
        <v>42</v>
      </c>
      <c r="B1249">
        <f>IF(COUNTIF($K$3:K1249,K1249)=1,B1248+1,B1248)</f>
        <v>7</v>
      </c>
      <c r="C1249">
        <f>IF(COUNTIF($J$3:J1249,J1249)=1,C1248+1,C1248)</f>
        <v>24</v>
      </c>
      <c r="D1249">
        <f>IF(COUNTIF($E$3:E1249,E1249)=1,D1248+1,D1248)</f>
        <v>802</v>
      </c>
      <c r="E1249" t="str">
        <f t="shared" si="120"/>
        <v>C 24</v>
      </c>
      <c r="F1249">
        <f>IF(COUNTIF($G$3:G1249,G1249)=1,F1248+1,F1248)</f>
        <v>124</v>
      </c>
      <c r="G1249" t="str">
        <f t="shared" si="121"/>
        <v>C24</v>
      </c>
      <c r="I1249" t="s">
        <v>223</v>
      </c>
      <c r="J1249" t="s">
        <v>44</v>
      </c>
      <c r="K1249" t="s">
        <v>52</v>
      </c>
      <c r="L1249" t="s">
        <v>190</v>
      </c>
      <c r="M1249" t="s">
        <v>8</v>
      </c>
      <c r="N1249">
        <v>1950</v>
      </c>
    </row>
    <row r="1250" spans="1:14" x14ac:dyDescent="0.35">
      <c r="A1250">
        <f>IF(COUNTIF($L$3:L1250,L1250)=1,A1249+1,A1249)</f>
        <v>42</v>
      </c>
      <c r="B1250">
        <f>IF(COUNTIF($K$3:K1250,K1250)=1,B1249+1,B1249)</f>
        <v>7</v>
      </c>
      <c r="C1250">
        <f>IF(COUNTIF($J$3:J1250,J1250)=1,C1249+1,C1249)</f>
        <v>24</v>
      </c>
      <c r="D1250">
        <f>IF(COUNTIF($E$3:E1250,E1250)=1,D1249+1,D1249)</f>
        <v>803</v>
      </c>
      <c r="E1250" t="str">
        <f t="shared" si="120"/>
        <v>EA24</v>
      </c>
      <c r="F1250">
        <f>IF(COUNTIF($G$3:G1250,G1250)=1,F1249+1,F1249)</f>
        <v>125</v>
      </c>
      <c r="G1250" t="str">
        <f t="shared" si="121"/>
        <v>E24</v>
      </c>
      <c r="I1250" t="s">
        <v>223</v>
      </c>
      <c r="J1250" t="s">
        <v>44</v>
      </c>
      <c r="K1250" t="s">
        <v>15</v>
      </c>
      <c r="L1250" t="s">
        <v>16</v>
      </c>
      <c r="M1250" t="s">
        <v>8</v>
      </c>
      <c r="N1250">
        <v>600</v>
      </c>
    </row>
    <row r="1251" spans="1:14" x14ac:dyDescent="0.35">
      <c r="A1251">
        <f>IF(COUNTIF($L$3:L1251,L1251)=1,A1250+1,A1250)</f>
        <v>42</v>
      </c>
      <c r="B1251">
        <f>IF(COUNTIF($K$3:K1251,K1251)=1,B1250+1,B1250)</f>
        <v>7</v>
      </c>
      <c r="C1251">
        <f>IF(COUNTIF($J$3:J1251,J1251)=1,C1250+1,C1250)</f>
        <v>24</v>
      </c>
      <c r="D1251">
        <f>IF(COUNTIF($E$3:E1251,E1251)=1,D1250+1,D1250)</f>
        <v>804</v>
      </c>
      <c r="E1251" t="str">
        <f t="shared" si="120"/>
        <v>EB24</v>
      </c>
      <c r="F1251">
        <f>IF(COUNTIF($G$3:G1251,G1251)=1,F1250+1,F1250)</f>
        <v>125</v>
      </c>
      <c r="G1251" t="str">
        <f t="shared" si="121"/>
        <v>E24</v>
      </c>
      <c r="I1251" t="s">
        <v>223</v>
      </c>
      <c r="J1251" t="s">
        <v>44</v>
      </c>
      <c r="K1251" t="s">
        <v>15</v>
      </c>
      <c r="L1251" t="s">
        <v>17</v>
      </c>
      <c r="M1251" t="s">
        <v>8</v>
      </c>
      <c r="N1251">
        <v>50</v>
      </c>
    </row>
    <row r="1252" spans="1:14" x14ac:dyDescent="0.35">
      <c r="A1252">
        <f>IF(COUNTIF($L$3:L1252,L1252)=1,A1251+1,A1251)</f>
        <v>42</v>
      </c>
      <c r="B1252">
        <f>IF(COUNTIF($K$3:K1252,K1252)=1,B1251+1,B1251)</f>
        <v>7</v>
      </c>
      <c r="C1252">
        <f>IF(COUNTIF($J$3:J1252,J1252)=1,C1251+1,C1251)</f>
        <v>24</v>
      </c>
      <c r="D1252">
        <f>IF(COUNTIF($E$3:E1252,E1252)=1,D1251+1,D1251)</f>
        <v>804</v>
      </c>
      <c r="E1252" t="str">
        <f t="shared" si="120"/>
        <v>EB24</v>
      </c>
      <c r="F1252">
        <f>IF(COUNTIF($G$3:G1252,G1252)=1,F1251+1,F1251)</f>
        <v>125</v>
      </c>
      <c r="G1252" t="str">
        <f t="shared" si="121"/>
        <v>E24</v>
      </c>
      <c r="I1252" t="s">
        <v>223</v>
      </c>
      <c r="J1252" t="s">
        <v>44</v>
      </c>
      <c r="K1252" t="s">
        <v>15</v>
      </c>
      <c r="L1252" t="s">
        <v>17</v>
      </c>
      <c r="M1252" t="s">
        <v>191</v>
      </c>
      <c r="N1252">
        <v>130</v>
      </c>
    </row>
    <row r="1253" spans="1:14" x14ac:dyDescent="0.35">
      <c r="A1253">
        <f>IF(COUNTIF($L$3:L1253,L1253)=1,A1252+1,A1252)</f>
        <v>42</v>
      </c>
      <c r="B1253">
        <f>IF(COUNTIF($K$3:K1253,K1253)=1,B1252+1,B1252)</f>
        <v>7</v>
      </c>
      <c r="C1253">
        <f>IF(COUNTIF($J$3:J1253,J1253)=1,C1252+1,C1252)</f>
        <v>24</v>
      </c>
      <c r="D1253">
        <f>IF(COUNTIF($E$3:E1253,E1253)=1,D1252+1,D1252)</f>
        <v>804</v>
      </c>
      <c r="E1253" t="str">
        <f t="shared" si="120"/>
        <v>EB24</v>
      </c>
      <c r="F1253">
        <f>IF(COUNTIF($G$3:G1253,G1253)=1,F1252+1,F1252)</f>
        <v>125</v>
      </c>
      <c r="G1253" t="str">
        <f t="shared" si="121"/>
        <v>E24</v>
      </c>
      <c r="I1253" t="s">
        <v>223</v>
      </c>
      <c r="J1253" t="s">
        <v>44</v>
      </c>
      <c r="K1253" t="s">
        <v>15</v>
      </c>
      <c r="L1253" t="s">
        <v>17</v>
      </c>
      <c r="M1253" t="s">
        <v>192</v>
      </c>
      <c r="N1253">
        <v>85</v>
      </c>
    </row>
    <row r="1254" spans="1:14" x14ac:dyDescent="0.35">
      <c r="A1254">
        <f>IF(COUNTIF($L$3:L1254,L1254)=1,A1253+1,A1253)</f>
        <v>42</v>
      </c>
      <c r="B1254">
        <f>IF(COUNTIF($K$3:K1254,K1254)=1,B1253+1,B1253)</f>
        <v>7</v>
      </c>
      <c r="C1254">
        <f>IF(COUNTIF($J$3:J1254,J1254)=1,C1253+1,C1253)</f>
        <v>24</v>
      </c>
      <c r="D1254">
        <f>IF(COUNTIF($E$3:E1254,E1254)=1,D1253+1,D1253)</f>
        <v>804</v>
      </c>
      <c r="E1254" t="str">
        <f t="shared" si="120"/>
        <v>EB24</v>
      </c>
      <c r="F1254">
        <f>IF(COUNTIF($G$3:G1254,G1254)=1,F1253+1,F1253)</f>
        <v>125</v>
      </c>
      <c r="G1254" t="str">
        <f t="shared" si="121"/>
        <v>E24</v>
      </c>
      <c r="I1254" t="s">
        <v>223</v>
      </c>
      <c r="J1254" t="s">
        <v>44</v>
      </c>
      <c r="K1254" t="s">
        <v>15</v>
      </c>
      <c r="L1254" t="s">
        <v>17</v>
      </c>
      <c r="M1254" t="s">
        <v>193</v>
      </c>
      <c r="N1254">
        <v>200</v>
      </c>
    </row>
    <row r="1255" spans="1:14" x14ac:dyDescent="0.35">
      <c r="A1255">
        <f>IF(COUNTIF($L$3:L1255,L1255)=1,A1254+1,A1254)</f>
        <v>42</v>
      </c>
      <c r="B1255">
        <f>IF(COUNTIF($K$3:K1255,K1255)=1,B1254+1,B1254)</f>
        <v>7</v>
      </c>
      <c r="C1255">
        <f>IF(COUNTIF($J$3:J1255,J1255)=1,C1254+1,C1254)</f>
        <v>24</v>
      </c>
      <c r="D1255">
        <f>IF(COUNTIF($E$3:E1255,E1255)=1,D1254+1,D1254)</f>
        <v>804</v>
      </c>
      <c r="E1255" t="str">
        <f t="shared" si="120"/>
        <v>EB24</v>
      </c>
      <c r="F1255">
        <f>IF(COUNTIF($G$3:G1255,G1255)=1,F1254+1,F1254)</f>
        <v>125</v>
      </c>
      <c r="G1255" t="str">
        <f t="shared" si="121"/>
        <v>E24</v>
      </c>
      <c r="I1255" t="s">
        <v>223</v>
      </c>
      <c r="J1255" t="s">
        <v>44</v>
      </c>
      <c r="K1255" t="s">
        <v>15</v>
      </c>
      <c r="L1255" t="s">
        <v>17</v>
      </c>
      <c r="M1255" t="s">
        <v>195</v>
      </c>
      <c r="N1255">
        <v>35</v>
      </c>
    </row>
    <row r="1256" spans="1:14" x14ac:dyDescent="0.35">
      <c r="A1256">
        <f>IF(COUNTIF($L$3:L1256,L1256)=1,A1255+1,A1255)</f>
        <v>42</v>
      </c>
      <c r="B1256">
        <f>IF(COUNTIF($K$3:K1256,K1256)=1,B1255+1,B1255)</f>
        <v>7</v>
      </c>
      <c r="C1256">
        <f>IF(COUNTIF($J$3:J1256,J1256)=1,C1255+1,C1255)</f>
        <v>24</v>
      </c>
      <c r="D1256">
        <f>IF(COUNTIF($E$3:E1256,E1256)=1,D1255+1,D1255)</f>
        <v>805</v>
      </c>
      <c r="E1256" t="str">
        <f t="shared" si="120"/>
        <v>EC24</v>
      </c>
      <c r="F1256">
        <f>IF(COUNTIF($G$3:G1256,G1256)=1,F1255+1,F1255)</f>
        <v>125</v>
      </c>
      <c r="G1256" t="str">
        <f t="shared" si="121"/>
        <v>E24</v>
      </c>
      <c r="I1256" t="s">
        <v>223</v>
      </c>
      <c r="J1256" t="s">
        <v>44</v>
      </c>
      <c r="K1256" t="s">
        <v>15</v>
      </c>
      <c r="L1256" t="s">
        <v>160</v>
      </c>
      <c r="M1256" t="s">
        <v>8</v>
      </c>
      <c r="N1256">
        <v>19</v>
      </c>
    </row>
    <row r="1257" spans="1:14" x14ac:dyDescent="0.35">
      <c r="A1257">
        <f>IF(COUNTIF($L$3:L1257,L1257)=1,A1256+1,A1256)</f>
        <v>42</v>
      </c>
      <c r="B1257">
        <f>IF(COUNTIF($K$3:K1257,K1257)=1,B1256+1,B1256)</f>
        <v>7</v>
      </c>
      <c r="C1257">
        <f>IF(COUNTIF($J$3:J1257,J1257)=1,C1256+1,C1256)</f>
        <v>24</v>
      </c>
      <c r="D1257">
        <f>IF(COUNTIF($E$3:E1257,E1257)=1,D1256+1,D1256)</f>
        <v>806</v>
      </c>
      <c r="E1257" t="str">
        <f t="shared" si="120"/>
        <v>ED24</v>
      </c>
      <c r="F1257">
        <f>IF(COUNTIF($G$3:G1257,G1257)=1,F1256+1,F1256)</f>
        <v>125</v>
      </c>
      <c r="G1257" t="str">
        <f t="shared" si="121"/>
        <v>E24</v>
      </c>
      <c r="I1257" t="s">
        <v>223</v>
      </c>
      <c r="J1257" t="s">
        <v>44</v>
      </c>
      <c r="K1257" t="s">
        <v>15</v>
      </c>
      <c r="L1257" t="s">
        <v>161</v>
      </c>
      <c r="M1257" t="s">
        <v>8</v>
      </c>
      <c r="N1257">
        <v>2500</v>
      </c>
    </row>
    <row r="1258" spans="1:14" x14ac:dyDescent="0.35">
      <c r="A1258">
        <f>IF(COUNTIF($L$3:L1258,L1258)=1,A1257+1,A1257)</f>
        <v>42</v>
      </c>
      <c r="B1258">
        <f>IF(COUNTIF($K$3:K1258,K1258)=1,B1257+1,B1257)</f>
        <v>7</v>
      </c>
      <c r="C1258">
        <f>IF(COUNTIF($J$3:J1258,J1258)=1,C1257+1,C1257)</f>
        <v>24</v>
      </c>
      <c r="D1258">
        <f>IF(COUNTIF($E$3:E1258,E1258)=1,D1257+1,D1257)</f>
        <v>807</v>
      </c>
      <c r="E1258" t="str">
        <f t="shared" si="120"/>
        <v>EE24</v>
      </c>
      <c r="F1258">
        <f>IF(COUNTIF($G$3:G1258,G1258)=1,F1257+1,F1257)</f>
        <v>125</v>
      </c>
      <c r="G1258" t="str">
        <f t="shared" si="121"/>
        <v>E24</v>
      </c>
      <c r="I1258" t="s">
        <v>223</v>
      </c>
      <c r="J1258" t="s">
        <v>44</v>
      </c>
      <c r="K1258" t="s">
        <v>15</v>
      </c>
      <c r="L1258" t="s">
        <v>163</v>
      </c>
      <c r="M1258" t="s">
        <v>8</v>
      </c>
      <c r="N1258">
        <v>300</v>
      </c>
    </row>
    <row r="1259" spans="1:14" x14ac:dyDescent="0.35">
      <c r="A1259">
        <f>IF(COUNTIF($L$3:L1259,L1259)=1,A1258+1,A1258)</f>
        <v>42</v>
      </c>
      <c r="B1259">
        <f>IF(COUNTIF($K$3:K1259,K1259)=1,B1258+1,B1258)</f>
        <v>7</v>
      </c>
      <c r="C1259">
        <f>IF(COUNTIF($J$3:J1259,J1259)=1,C1258+1,C1258)</f>
        <v>24</v>
      </c>
      <c r="D1259">
        <f>IF(COUNTIF($E$3:E1259,E1259)=1,D1258+1,D1258)</f>
        <v>808</v>
      </c>
      <c r="E1259" t="str">
        <f t="shared" si="120"/>
        <v>EF24</v>
      </c>
      <c r="F1259">
        <f>IF(COUNTIF($G$3:G1259,G1259)=1,F1258+1,F1258)</f>
        <v>125</v>
      </c>
      <c r="G1259" t="str">
        <f t="shared" si="121"/>
        <v>E24</v>
      </c>
      <c r="I1259" t="s">
        <v>223</v>
      </c>
      <c r="J1259" t="s">
        <v>44</v>
      </c>
      <c r="K1259" t="s">
        <v>15</v>
      </c>
      <c r="L1259" t="s">
        <v>18</v>
      </c>
      <c r="M1259" t="s">
        <v>8</v>
      </c>
      <c r="N1259">
        <v>200</v>
      </c>
    </row>
    <row r="1260" spans="1:14" x14ac:dyDescent="0.35">
      <c r="A1260">
        <f>IF(COUNTIF($L$3:L1260,L1260)=1,A1259+1,A1259)</f>
        <v>42</v>
      </c>
      <c r="B1260">
        <f>IF(COUNTIF($K$3:K1260,K1260)=1,B1259+1,B1259)</f>
        <v>7</v>
      </c>
      <c r="C1260">
        <f>IF(COUNTIF($J$3:J1260,J1260)=1,C1259+1,C1259)</f>
        <v>24</v>
      </c>
      <c r="D1260">
        <f>IF(COUNTIF($E$3:E1260,E1260)=1,D1259+1,D1259)</f>
        <v>809</v>
      </c>
      <c r="E1260" t="str">
        <f t="shared" si="120"/>
        <v>EG24</v>
      </c>
      <c r="F1260">
        <f>IF(COUNTIF($G$3:G1260,G1260)=1,F1259+1,F1259)</f>
        <v>125</v>
      </c>
      <c r="G1260" t="str">
        <f t="shared" si="121"/>
        <v>E24</v>
      </c>
      <c r="I1260" t="s">
        <v>223</v>
      </c>
      <c r="J1260" t="s">
        <v>44</v>
      </c>
      <c r="K1260" t="s">
        <v>15</v>
      </c>
      <c r="L1260" t="s">
        <v>19</v>
      </c>
      <c r="M1260" t="s">
        <v>8</v>
      </c>
      <c r="N1260">
        <v>1200</v>
      </c>
    </row>
    <row r="1261" spans="1:14" x14ac:dyDescent="0.35">
      <c r="A1261">
        <f>IF(COUNTIF($L$3:L1261,L1261)=1,A1260+1,A1260)</f>
        <v>42</v>
      </c>
      <c r="B1261">
        <f>IF(COUNTIF($K$3:K1261,K1261)=1,B1260+1,B1260)</f>
        <v>7</v>
      </c>
      <c r="C1261">
        <f>IF(COUNTIF($J$3:J1261,J1261)=1,C1260+1,C1260)</f>
        <v>24</v>
      </c>
      <c r="D1261">
        <f>IF(COUNTIF($E$3:E1261,E1261)=1,D1260+1,D1260)</f>
        <v>810</v>
      </c>
      <c r="E1261" t="str">
        <f t="shared" si="120"/>
        <v>EH24</v>
      </c>
      <c r="F1261">
        <f>IF(COUNTIF($G$3:G1261,G1261)=1,F1260+1,F1260)</f>
        <v>125</v>
      </c>
      <c r="G1261" t="str">
        <f t="shared" si="121"/>
        <v>E24</v>
      </c>
      <c r="I1261" t="s">
        <v>223</v>
      </c>
      <c r="J1261" t="s">
        <v>44</v>
      </c>
      <c r="K1261" t="s">
        <v>15</v>
      </c>
      <c r="L1261" t="s">
        <v>20</v>
      </c>
      <c r="M1261" t="s">
        <v>8</v>
      </c>
      <c r="N1261">
        <v>145</v>
      </c>
    </row>
    <row r="1262" spans="1:14" x14ac:dyDescent="0.35">
      <c r="A1262">
        <f>IF(COUNTIF($L$3:L1262,L1262)=1,A1261+1,A1261)</f>
        <v>42</v>
      </c>
      <c r="B1262">
        <f>IF(COUNTIF($K$3:K1262,K1262)=1,B1261+1,B1261)</f>
        <v>7</v>
      </c>
      <c r="C1262">
        <f>IF(COUNTIF($J$3:J1262,J1262)=1,C1261+1,C1261)</f>
        <v>24</v>
      </c>
      <c r="D1262">
        <f>IF(COUNTIF($E$3:E1262,E1262)=1,D1261+1,D1261)</f>
        <v>810</v>
      </c>
      <c r="E1262" t="str">
        <f t="shared" si="120"/>
        <v>EH24</v>
      </c>
      <c r="F1262">
        <f>IF(COUNTIF($G$3:G1262,G1262)=1,F1261+1,F1261)</f>
        <v>125</v>
      </c>
      <c r="G1262" t="str">
        <f t="shared" si="121"/>
        <v>E24</v>
      </c>
      <c r="I1262" t="s">
        <v>223</v>
      </c>
      <c r="J1262" t="s">
        <v>44</v>
      </c>
      <c r="K1262" t="s">
        <v>15</v>
      </c>
      <c r="L1262" t="s">
        <v>20</v>
      </c>
      <c r="M1262" t="s">
        <v>199</v>
      </c>
      <c r="N1262">
        <v>165</v>
      </c>
    </row>
    <row r="1263" spans="1:14" x14ac:dyDescent="0.35">
      <c r="A1263">
        <f>IF(COUNTIF($L$3:L1263,L1263)=1,A1262+1,A1262)</f>
        <v>42</v>
      </c>
      <c r="B1263">
        <f>IF(COUNTIF($K$3:K1263,K1263)=1,B1262+1,B1262)</f>
        <v>7</v>
      </c>
      <c r="C1263">
        <f>IF(COUNTIF($J$3:J1263,J1263)=1,C1262+1,C1262)</f>
        <v>24</v>
      </c>
      <c r="D1263">
        <f>IF(COUNTIF($E$3:E1263,E1263)=1,D1262+1,D1262)</f>
        <v>811</v>
      </c>
      <c r="E1263" t="str">
        <f t="shared" si="120"/>
        <v>EK24</v>
      </c>
      <c r="F1263">
        <f>IF(COUNTIF($G$3:G1263,G1263)=1,F1262+1,F1262)</f>
        <v>125</v>
      </c>
      <c r="G1263" t="str">
        <f t="shared" si="121"/>
        <v>E24</v>
      </c>
      <c r="I1263" t="s">
        <v>223</v>
      </c>
      <c r="J1263" t="s">
        <v>44</v>
      </c>
      <c r="K1263" t="s">
        <v>15</v>
      </c>
      <c r="L1263" t="s">
        <v>21</v>
      </c>
      <c r="M1263" t="s">
        <v>200</v>
      </c>
      <c r="N1263">
        <v>128</v>
      </c>
    </row>
    <row r="1264" spans="1:14" x14ac:dyDescent="0.35">
      <c r="A1264">
        <f>IF(COUNTIF($L$3:L1264,L1264)=1,A1263+1,A1263)</f>
        <v>42</v>
      </c>
      <c r="B1264">
        <f>IF(COUNTIF($K$3:K1264,K1264)=1,B1263+1,B1263)</f>
        <v>7</v>
      </c>
      <c r="C1264">
        <f>IF(COUNTIF($J$3:J1264,J1264)=1,C1263+1,C1263)</f>
        <v>24</v>
      </c>
      <c r="D1264">
        <f>IF(COUNTIF($E$3:E1264,E1264)=1,D1263+1,D1263)</f>
        <v>811</v>
      </c>
      <c r="E1264" t="str">
        <f t="shared" si="120"/>
        <v>EK24</v>
      </c>
      <c r="F1264">
        <f>IF(COUNTIF($G$3:G1264,G1264)=1,F1263+1,F1263)</f>
        <v>125</v>
      </c>
      <c r="G1264" t="str">
        <f t="shared" si="121"/>
        <v>E24</v>
      </c>
      <c r="I1264" t="s">
        <v>223</v>
      </c>
      <c r="J1264" t="s">
        <v>44</v>
      </c>
      <c r="K1264" t="s">
        <v>15</v>
      </c>
      <c r="L1264" t="s">
        <v>21</v>
      </c>
      <c r="M1264" t="s">
        <v>201</v>
      </c>
      <c r="N1264">
        <v>5806</v>
      </c>
    </row>
    <row r="1265" spans="1:14" x14ac:dyDescent="0.35">
      <c r="A1265">
        <f>IF(COUNTIF($L$3:L1265,L1265)=1,A1264+1,A1264)</f>
        <v>42</v>
      </c>
      <c r="B1265">
        <f>IF(COUNTIF($K$3:K1265,K1265)=1,B1264+1,B1264)</f>
        <v>7</v>
      </c>
      <c r="C1265">
        <f>IF(COUNTIF($J$3:J1265,J1265)=1,C1264+1,C1264)</f>
        <v>24</v>
      </c>
      <c r="D1265">
        <f>IF(COUNTIF($E$3:E1265,E1265)=1,D1264+1,D1264)</f>
        <v>811</v>
      </c>
      <c r="E1265" t="str">
        <f t="shared" si="120"/>
        <v>EK24</v>
      </c>
      <c r="F1265">
        <f>IF(COUNTIF($G$3:G1265,G1265)=1,F1264+1,F1264)</f>
        <v>125</v>
      </c>
      <c r="G1265" t="str">
        <f t="shared" si="121"/>
        <v>E24</v>
      </c>
      <c r="I1265" t="s">
        <v>223</v>
      </c>
      <c r="J1265" t="s">
        <v>44</v>
      </c>
      <c r="K1265" t="s">
        <v>15</v>
      </c>
      <c r="L1265" t="s">
        <v>21</v>
      </c>
      <c r="M1265" t="s">
        <v>203</v>
      </c>
      <c r="N1265">
        <v>66</v>
      </c>
    </row>
    <row r="1266" spans="1:14" x14ac:dyDescent="0.35">
      <c r="A1266">
        <f>IF(COUNTIF($L$3:L1266,L1266)=1,A1265+1,A1265)</f>
        <v>42</v>
      </c>
      <c r="B1266">
        <f>IF(COUNTIF($K$3:K1266,K1266)=1,B1265+1,B1265)</f>
        <v>7</v>
      </c>
      <c r="C1266">
        <f>IF(COUNTIF($J$3:J1266,J1266)=1,C1265+1,C1265)</f>
        <v>24</v>
      </c>
      <c r="D1266">
        <f>IF(COUNTIF($E$3:E1266,E1266)=1,D1265+1,D1265)</f>
        <v>811</v>
      </c>
      <c r="E1266" t="str">
        <f t="shared" si="120"/>
        <v>EK24</v>
      </c>
      <c r="F1266">
        <f>IF(COUNTIF($G$3:G1266,G1266)=1,F1265+1,F1265)</f>
        <v>125</v>
      </c>
      <c r="G1266" t="str">
        <f t="shared" si="121"/>
        <v>E24</v>
      </c>
      <c r="I1266" t="s">
        <v>223</v>
      </c>
      <c r="J1266" t="s">
        <v>44</v>
      </c>
      <c r="K1266" t="s">
        <v>15</v>
      </c>
      <c r="L1266" t="s">
        <v>21</v>
      </c>
      <c r="M1266" t="s">
        <v>204</v>
      </c>
      <c r="N1266">
        <v>118</v>
      </c>
    </row>
    <row r="1267" spans="1:14" x14ac:dyDescent="0.35">
      <c r="A1267">
        <f>IF(COUNTIF($L$3:L1267,L1267)=1,A1266+1,A1266)</f>
        <v>42</v>
      </c>
      <c r="B1267">
        <f>IF(COUNTIF($K$3:K1267,K1267)=1,B1266+1,B1266)</f>
        <v>7</v>
      </c>
      <c r="C1267">
        <f>IF(COUNTIF($J$3:J1267,J1267)=1,C1266+1,C1266)</f>
        <v>24</v>
      </c>
      <c r="D1267">
        <f>IF(COUNTIF($E$3:E1267,E1267)=1,D1266+1,D1266)</f>
        <v>812</v>
      </c>
      <c r="E1267" t="str">
        <f t="shared" si="120"/>
        <v>EL24</v>
      </c>
      <c r="F1267">
        <f>IF(COUNTIF($G$3:G1267,G1267)=1,F1266+1,F1266)</f>
        <v>125</v>
      </c>
      <c r="G1267" t="str">
        <f t="shared" si="121"/>
        <v>E24</v>
      </c>
      <c r="I1267" t="s">
        <v>223</v>
      </c>
      <c r="J1267" t="s">
        <v>44</v>
      </c>
      <c r="K1267" t="s">
        <v>15</v>
      </c>
      <c r="L1267" t="s">
        <v>22</v>
      </c>
      <c r="M1267" t="s">
        <v>8</v>
      </c>
      <c r="N1267">
        <v>100</v>
      </c>
    </row>
    <row r="1268" spans="1:14" x14ac:dyDescent="0.35">
      <c r="A1268">
        <f>IF(COUNTIF($L$3:L1268,L1268)=1,A1267+1,A1267)</f>
        <v>42</v>
      </c>
      <c r="B1268">
        <f>IF(COUNTIF($K$3:K1268,K1268)=1,B1267+1,B1267)</f>
        <v>7</v>
      </c>
      <c r="C1268">
        <f>IF(COUNTIF($J$3:J1268,J1268)=1,C1267+1,C1267)</f>
        <v>24</v>
      </c>
      <c r="D1268">
        <f>IF(COUNTIF($E$3:E1268,E1268)=1,D1267+1,D1267)</f>
        <v>812</v>
      </c>
      <c r="E1268" t="str">
        <f t="shared" si="120"/>
        <v>EL24</v>
      </c>
      <c r="F1268">
        <f>IF(COUNTIF($G$3:G1268,G1268)=1,F1267+1,F1267)</f>
        <v>125</v>
      </c>
      <c r="G1268" t="str">
        <f t="shared" si="121"/>
        <v>E24</v>
      </c>
      <c r="I1268" t="s">
        <v>223</v>
      </c>
      <c r="J1268" t="s">
        <v>44</v>
      </c>
      <c r="K1268" t="s">
        <v>15</v>
      </c>
      <c r="L1268" t="s">
        <v>22</v>
      </c>
      <c r="M1268" t="s">
        <v>205</v>
      </c>
      <c r="N1268">
        <v>70</v>
      </c>
    </row>
    <row r="1269" spans="1:14" x14ac:dyDescent="0.35">
      <c r="A1269">
        <f>IF(COUNTIF($L$3:L1269,L1269)=1,A1268+1,A1268)</f>
        <v>42</v>
      </c>
      <c r="B1269">
        <f>IF(COUNTIF($K$3:K1269,K1269)=1,B1268+1,B1268)</f>
        <v>7</v>
      </c>
      <c r="C1269">
        <f>IF(COUNTIF($J$3:J1269,J1269)=1,C1268+1,C1268)</f>
        <v>24</v>
      </c>
      <c r="D1269">
        <f>IF(COUNTIF($E$3:E1269,E1269)=1,D1268+1,D1268)</f>
        <v>812</v>
      </c>
      <c r="E1269" t="str">
        <f t="shared" si="120"/>
        <v>EL24</v>
      </c>
      <c r="F1269">
        <f>IF(COUNTIF($G$3:G1269,G1269)=1,F1268+1,F1268)</f>
        <v>125</v>
      </c>
      <c r="G1269" t="str">
        <f t="shared" si="121"/>
        <v>E24</v>
      </c>
      <c r="I1269" t="s">
        <v>223</v>
      </c>
      <c r="J1269" t="s">
        <v>44</v>
      </c>
      <c r="K1269" t="s">
        <v>15</v>
      </c>
      <c r="L1269" t="s">
        <v>22</v>
      </c>
      <c r="M1269" t="s">
        <v>206</v>
      </c>
      <c r="N1269">
        <v>85</v>
      </c>
    </row>
    <row r="1270" spans="1:14" x14ac:dyDescent="0.35">
      <c r="A1270">
        <f>IF(COUNTIF($L$3:L1270,L1270)=1,A1269+1,A1269)</f>
        <v>42</v>
      </c>
      <c r="B1270">
        <f>IF(COUNTIF($K$3:K1270,K1270)=1,B1269+1,B1269)</f>
        <v>7</v>
      </c>
      <c r="C1270">
        <f>IF(COUNTIF($J$3:J1270,J1270)=1,C1269+1,C1269)</f>
        <v>24</v>
      </c>
      <c r="D1270">
        <f>IF(COUNTIF($E$3:E1270,E1270)=1,D1269+1,D1269)</f>
        <v>812</v>
      </c>
      <c r="E1270" t="str">
        <f t="shared" si="120"/>
        <v>EL24</v>
      </c>
      <c r="F1270">
        <f>IF(COUNTIF($G$3:G1270,G1270)=1,F1269+1,F1269)</f>
        <v>125</v>
      </c>
      <c r="G1270" t="str">
        <f t="shared" si="121"/>
        <v>E24</v>
      </c>
      <c r="I1270" t="s">
        <v>223</v>
      </c>
      <c r="J1270" t="s">
        <v>44</v>
      </c>
      <c r="K1270" t="s">
        <v>15</v>
      </c>
      <c r="L1270" t="s">
        <v>22</v>
      </c>
      <c r="M1270" t="s">
        <v>207</v>
      </c>
      <c r="N1270">
        <v>1266</v>
      </c>
    </row>
    <row r="1271" spans="1:14" x14ac:dyDescent="0.35">
      <c r="A1271">
        <f>IF(COUNTIF($L$3:L1271,L1271)=1,A1270+1,A1270)</f>
        <v>42</v>
      </c>
      <c r="B1271">
        <f>IF(COUNTIF($K$3:K1271,K1271)=1,B1270+1,B1270)</f>
        <v>7</v>
      </c>
      <c r="C1271">
        <f>IF(COUNTIF($J$3:J1271,J1271)=1,C1270+1,C1270)</f>
        <v>24</v>
      </c>
      <c r="D1271">
        <f>IF(COUNTIF($E$3:E1271,E1271)=1,D1270+1,D1270)</f>
        <v>812</v>
      </c>
      <c r="E1271" t="str">
        <f t="shared" si="120"/>
        <v>EL24</v>
      </c>
      <c r="F1271">
        <f>IF(COUNTIF($G$3:G1271,G1271)=1,F1270+1,F1270)</f>
        <v>125</v>
      </c>
      <c r="G1271" t="str">
        <f t="shared" si="121"/>
        <v>E24</v>
      </c>
      <c r="I1271" t="s">
        <v>223</v>
      </c>
      <c r="J1271" t="s">
        <v>44</v>
      </c>
      <c r="K1271" t="s">
        <v>15</v>
      </c>
      <c r="L1271" t="s">
        <v>22</v>
      </c>
      <c r="M1271" t="s">
        <v>209</v>
      </c>
      <c r="N1271">
        <v>175</v>
      </c>
    </row>
    <row r="1272" spans="1:14" x14ac:dyDescent="0.35">
      <c r="A1272">
        <f>IF(COUNTIF($L$3:L1272,L1272)=1,A1271+1,A1271)</f>
        <v>42</v>
      </c>
      <c r="B1272">
        <f>IF(COUNTIF($K$3:K1272,K1272)=1,B1271+1,B1271)</f>
        <v>7</v>
      </c>
      <c r="C1272">
        <f>IF(COUNTIF($J$3:J1272,J1272)=1,C1271+1,C1271)</f>
        <v>24</v>
      </c>
      <c r="D1272">
        <f>IF(COUNTIF($E$3:E1272,E1272)=1,D1271+1,D1271)</f>
        <v>813</v>
      </c>
      <c r="E1272" t="str">
        <f t="shared" si="120"/>
        <v>EM24</v>
      </c>
      <c r="F1272">
        <f>IF(COUNTIF($G$3:G1272,G1272)=1,F1271+1,F1271)</f>
        <v>125</v>
      </c>
      <c r="G1272" t="str">
        <f t="shared" si="121"/>
        <v>E24</v>
      </c>
      <c r="I1272" t="s">
        <v>223</v>
      </c>
      <c r="J1272" t="s">
        <v>44</v>
      </c>
      <c r="K1272" t="s">
        <v>15</v>
      </c>
      <c r="L1272" t="s">
        <v>106</v>
      </c>
      <c r="M1272" t="s">
        <v>8</v>
      </c>
      <c r="N1272">
        <v>3203</v>
      </c>
    </row>
    <row r="1273" spans="1:14" x14ac:dyDescent="0.35">
      <c r="A1273">
        <f>IF(COUNTIF($L$3:L1273,L1273)=1,A1272+1,A1272)</f>
        <v>42</v>
      </c>
      <c r="B1273">
        <f>IF(COUNTIF($K$3:K1273,K1273)=1,B1272+1,B1272)</f>
        <v>7</v>
      </c>
      <c r="C1273">
        <f>IF(COUNTIF($J$3:J1273,J1273)=1,C1272+1,C1272)</f>
        <v>24</v>
      </c>
      <c r="D1273">
        <f>IF(COUNTIF($E$3:E1273,E1273)=1,D1272+1,D1272)</f>
        <v>814</v>
      </c>
      <c r="E1273" t="str">
        <f t="shared" si="120"/>
        <v>EN24</v>
      </c>
      <c r="F1273">
        <f>IF(COUNTIF($G$3:G1273,G1273)=1,F1272+1,F1272)</f>
        <v>125</v>
      </c>
      <c r="G1273" t="str">
        <f t="shared" si="121"/>
        <v>E24</v>
      </c>
      <c r="I1273" t="s">
        <v>223</v>
      </c>
      <c r="J1273" t="s">
        <v>44</v>
      </c>
      <c r="K1273" t="s">
        <v>15</v>
      </c>
      <c r="L1273" t="s">
        <v>23</v>
      </c>
      <c r="M1273" t="s">
        <v>8</v>
      </c>
      <c r="N1273">
        <v>1795</v>
      </c>
    </row>
    <row r="1274" spans="1:14" x14ac:dyDescent="0.35">
      <c r="A1274">
        <f>IF(COUNTIF($L$3:L1274,L1274)=1,A1273+1,A1273)</f>
        <v>42</v>
      </c>
      <c r="B1274">
        <f>IF(COUNTIF($K$3:K1274,K1274)=1,B1273+1,B1273)</f>
        <v>7</v>
      </c>
      <c r="C1274">
        <f>IF(COUNTIF($J$3:J1274,J1274)=1,C1273+1,C1273)</f>
        <v>24</v>
      </c>
      <c r="D1274">
        <f>IF(COUNTIF($E$3:E1274,E1274)=1,D1273+1,D1273)</f>
        <v>814</v>
      </c>
      <c r="E1274" t="str">
        <f t="shared" si="120"/>
        <v>EN24</v>
      </c>
      <c r="F1274">
        <f>IF(COUNTIF($G$3:G1274,G1274)=1,F1273+1,F1273)</f>
        <v>125</v>
      </c>
      <c r="G1274" t="str">
        <f t="shared" si="121"/>
        <v>E24</v>
      </c>
      <c r="I1274" t="s">
        <v>223</v>
      </c>
      <c r="J1274" t="s">
        <v>44</v>
      </c>
      <c r="K1274" t="s">
        <v>15</v>
      </c>
      <c r="L1274" t="s">
        <v>23</v>
      </c>
      <c r="M1274" t="s">
        <v>212</v>
      </c>
      <c r="N1274">
        <v>42</v>
      </c>
    </row>
    <row r="1275" spans="1:14" x14ac:dyDescent="0.35">
      <c r="A1275">
        <f>IF(COUNTIF($L$3:L1275,L1275)=1,A1274+1,A1274)</f>
        <v>42</v>
      </c>
      <c r="B1275">
        <f>IF(COUNTIF($K$3:K1275,K1275)=1,B1274+1,B1274)</f>
        <v>7</v>
      </c>
      <c r="C1275">
        <f>IF(COUNTIF($J$3:J1275,J1275)=1,C1274+1,C1274)</f>
        <v>24</v>
      </c>
      <c r="D1275">
        <f>IF(COUNTIF($E$3:E1275,E1275)=1,D1274+1,D1274)</f>
        <v>814</v>
      </c>
      <c r="E1275" t="str">
        <f t="shared" si="120"/>
        <v>EN24</v>
      </c>
      <c r="F1275">
        <f>IF(COUNTIF($G$3:G1275,G1275)=1,F1274+1,F1274)</f>
        <v>125</v>
      </c>
      <c r="G1275" t="str">
        <f t="shared" si="121"/>
        <v>E24</v>
      </c>
      <c r="I1275" t="s">
        <v>223</v>
      </c>
      <c r="J1275" t="s">
        <v>44</v>
      </c>
      <c r="K1275" t="s">
        <v>15</v>
      </c>
      <c r="L1275" t="s">
        <v>23</v>
      </c>
      <c r="M1275" t="s">
        <v>213</v>
      </c>
      <c r="N1275">
        <v>115</v>
      </c>
    </row>
    <row r="1276" spans="1:14" x14ac:dyDescent="0.35">
      <c r="A1276">
        <f>IF(COUNTIF($L$3:L1276,L1276)=1,A1275+1,A1275)</f>
        <v>42</v>
      </c>
      <c r="B1276">
        <f>IF(COUNTIF($K$3:K1276,K1276)=1,B1275+1,B1275)</f>
        <v>7</v>
      </c>
      <c r="C1276">
        <f>IF(COUNTIF($J$3:J1276,J1276)=1,C1275+1,C1275)</f>
        <v>24</v>
      </c>
      <c r="D1276">
        <f>IF(COUNTIF($E$3:E1276,E1276)=1,D1275+1,D1275)</f>
        <v>815</v>
      </c>
      <c r="E1276" t="str">
        <f t="shared" si="120"/>
        <v>EP24</v>
      </c>
      <c r="F1276">
        <f>IF(COUNTIF($G$3:G1276,G1276)=1,F1275+1,F1275)</f>
        <v>125</v>
      </c>
      <c r="G1276" t="str">
        <f t="shared" si="121"/>
        <v>E24</v>
      </c>
      <c r="I1276" t="s">
        <v>223</v>
      </c>
      <c r="J1276" t="s">
        <v>44</v>
      </c>
      <c r="K1276" t="s">
        <v>15</v>
      </c>
      <c r="L1276" t="s">
        <v>24</v>
      </c>
      <c r="M1276" t="s">
        <v>216</v>
      </c>
      <c r="N1276">
        <v>119</v>
      </c>
    </row>
    <row r="1277" spans="1:14" x14ac:dyDescent="0.35">
      <c r="A1277">
        <f>IF(COUNTIF($L$3:L1277,L1277)=1,A1276+1,A1276)</f>
        <v>42</v>
      </c>
      <c r="B1277">
        <f>IF(COUNTIF($K$3:K1277,K1277)=1,B1276+1,B1276)</f>
        <v>7</v>
      </c>
      <c r="C1277">
        <f>IF(COUNTIF($J$3:J1277,J1277)=1,C1276+1,C1276)</f>
        <v>24</v>
      </c>
      <c r="D1277">
        <f>IF(COUNTIF($E$3:E1277,E1277)=1,D1276+1,D1276)</f>
        <v>816</v>
      </c>
      <c r="E1277" t="str">
        <f t="shared" si="120"/>
        <v>ER24</v>
      </c>
      <c r="F1277">
        <f>IF(COUNTIF($G$3:G1277,G1277)=1,F1276+1,F1276)</f>
        <v>125</v>
      </c>
      <c r="G1277" t="str">
        <f t="shared" si="121"/>
        <v>E24</v>
      </c>
      <c r="I1277" t="s">
        <v>223</v>
      </c>
      <c r="J1277" t="s">
        <v>44</v>
      </c>
      <c r="K1277" t="s">
        <v>15</v>
      </c>
      <c r="L1277" t="s">
        <v>25</v>
      </c>
      <c r="M1277" t="s">
        <v>8</v>
      </c>
      <c r="N1277">
        <v>50</v>
      </c>
    </row>
    <row r="1278" spans="1:14" x14ac:dyDescent="0.35">
      <c r="A1278">
        <f>IF(COUNTIF($L$3:L1278,L1278)=1,A1277+1,A1277)</f>
        <v>42</v>
      </c>
      <c r="B1278">
        <f>IF(COUNTIF($K$3:K1278,K1278)=1,B1277+1,B1277)</f>
        <v>7</v>
      </c>
      <c r="C1278">
        <f>IF(COUNTIF($J$3:J1278,J1278)=1,C1277+1,C1277)</f>
        <v>24</v>
      </c>
      <c r="D1278">
        <f>IF(COUNTIF($E$3:E1278,E1278)=1,D1277+1,D1277)</f>
        <v>816</v>
      </c>
      <c r="E1278" t="str">
        <f t="shared" si="120"/>
        <v>ER24</v>
      </c>
      <c r="F1278">
        <f>IF(COUNTIF($G$3:G1278,G1278)=1,F1277+1,F1277)</f>
        <v>125</v>
      </c>
      <c r="G1278" t="str">
        <f t="shared" si="121"/>
        <v>E24</v>
      </c>
      <c r="I1278" t="s">
        <v>223</v>
      </c>
      <c r="J1278" t="s">
        <v>44</v>
      </c>
      <c r="K1278" t="s">
        <v>15</v>
      </c>
      <c r="L1278" t="s">
        <v>25</v>
      </c>
      <c r="M1278" t="s">
        <v>217</v>
      </c>
      <c r="N1278">
        <v>93</v>
      </c>
    </row>
    <row r="1279" spans="1:14" x14ac:dyDescent="0.35">
      <c r="A1279">
        <f>IF(COUNTIF($L$3:L1279,L1279)=1,A1278+1,A1278)</f>
        <v>42</v>
      </c>
      <c r="B1279">
        <f>IF(COUNTIF($K$3:K1279,K1279)=1,B1278+1,B1278)</f>
        <v>7</v>
      </c>
      <c r="C1279">
        <f>IF(COUNTIF($J$3:J1279,J1279)=1,C1278+1,C1278)</f>
        <v>24</v>
      </c>
      <c r="D1279">
        <f>IF(COUNTIF($E$3:E1279,E1279)=1,D1278+1,D1278)</f>
        <v>816</v>
      </c>
      <c r="E1279" t="str">
        <f t="shared" si="120"/>
        <v>ER24</v>
      </c>
      <c r="F1279">
        <f>IF(COUNTIF($G$3:G1279,G1279)=1,F1278+1,F1278)</f>
        <v>125</v>
      </c>
      <c r="G1279" t="str">
        <f t="shared" si="121"/>
        <v>E24</v>
      </c>
      <c r="I1279" t="s">
        <v>223</v>
      </c>
      <c r="J1279" t="s">
        <v>44</v>
      </c>
      <c r="K1279" t="s">
        <v>15</v>
      </c>
      <c r="L1279" t="s">
        <v>25</v>
      </c>
      <c r="M1279" t="s">
        <v>218</v>
      </c>
      <c r="N1279">
        <v>1250</v>
      </c>
    </row>
    <row r="1280" spans="1:14" x14ac:dyDescent="0.35">
      <c r="A1280">
        <f>IF(COUNTIF($L$3:L1280,L1280)=1,A1279+1,A1279)</f>
        <v>42</v>
      </c>
      <c r="B1280">
        <f>IF(COUNTIF($K$3:K1280,K1280)=1,B1279+1,B1279)</f>
        <v>7</v>
      </c>
      <c r="C1280">
        <f>IF(COUNTIF($J$3:J1280,J1280)=1,C1279+1,C1279)</f>
        <v>24</v>
      </c>
      <c r="D1280">
        <f>IF(COUNTIF($E$3:E1280,E1280)=1,D1279+1,D1279)</f>
        <v>816</v>
      </c>
      <c r="E1280" t="str">
        <f t="shared" si="120"/>
        <v>ER24</v>
      </c>
      <c r="F1280">
        <f>IF(COUNTIF($G$3:G1280,G1280)=1,F1279+1,F1279)</f>
        <v>125</v>
      </c>
      <c r="G1280" t="str">
        <f t="shared" si="121"/>
        <v>E24</v>
      </c>
      <c r="I1280" t="s">
        <v>223</v>
      </c>
      <c r="J1280" t="s">
        <v>44</v>
      </c>
      <c r="K1280" t="s">
        <v>15</v>
      </c>
      <c r="L1280" t="s">
        <v>25</v>
      </c>
      <c r="M1280" t="s">
        <v>219</v>
      </c>
      <c r="N1280">
        <v>150</v>
      </c>
    </row>
    <row r="1281" spans="1:14" x14ac:dyDescent="0.35">
      <c r="A1281">
        <f>IF(COUNTIF($L$3:L1281,L1281)=1,A1280+1,A1280)</f>
        <v>42</v>
      </c>
      <c r="B1281">
        <f>IF(COUNTIF($K$3:K1281,K1281)=1,B1280+1,B1280)</f>
        <v>7</v>
      </c>
      <c r="C1281">
        <f>IF(COUNTIF($J$3:J1281,J1281)=1,C1280+1,C1280)</f>
        <v>24</v>
      </c>
      <c r="D1281">
        <f>IF(COUNTIF($E$3:E1281,E1281)=1,D1280+1,D1280)</f>
        <v>816</v>
      </c>
      <c r="E1281" t="str">
        <f t="shared" si="120"/>
        <v>ER24</v>
      </c>
      <c r="F1281">
        <f>IF(COUNTIF($G$3:G1281,G1281)=1,F1280+1,F1280)</f>
        <v>125</v>
      </c>
      <c r="G1281" t="str">
        <f t="shared" si="121"/>
        <v>E24</v>
      </c>
      <c r="I1281" t="s">
        <v>223</v>
      </c>
      <c r="J1281" t="s">
        <v>44</v>
      </c>
      <c r="K1281" t="s">
        <v>15</v>
      </c>
      <c r="L1281" t="s">
        <v>25</v>
      </c>
      <c r="M1281" t="s">
        <v>220</v>
      </c>
      <c r="N1281">
        <v>16960</v>
      </c>
    </row>
    <row r="1282" spans="1:14" x14ac:dyDescent="0.35">
      <c r="A1282">
        <f>IF(COUNTIF($L$3:L1282,L1282)=1,A1281+1,A1281)</f>
        <v>42</v>
      </c>
      <c r="B1282">
        <f>IF(COUNTIF($K$3:K1282,K1282)=1,B1281+1,B1281)</f>
        <v>7</v>
      </c>
      <c r="C1282">
        <f>IF(COUNTIF($J$3:J1282,J1282)=1,C1281+1,C1281)</f>
        <v>24</v>
      </c>
      <c r="D1282">
        <f>IF(COUNTIF($E$3:E1282,E1282)=1,D1281+1,D1281)</f>
        <v>817</v>
      </c>
      <c r="E1282" t="str">
        <f t="shared" si="120"/>
        <v>ES24</v>
      </c>
      <c r="F1282">
        <f>IF(COUNTIF($G$3:G1282,G1282)=1,F1281+1,F1281)</f>
        <v>125</v>
      </c>
      <c r="G1282" t="str">
        <f t="shared" si="121"/>
        <v>E24</v>
      </c>
      <c r="I1282" t="s">
        <v>223</v>
      </c>
      <c r="J1282" t="s">
        <v>44</v>
      </c>
      <c r="K1282" t="s">
        <v>15</v>
      </c>
      <c r="L1282" t="s">
        <v>164</v>
      </c>
      <c r="M1282" t="s">
        <v>8</v>
      </c>
      <c r="N1282">
        <v>315</v>
      </c>
    </row>
    <row r="1283" spans="1:14" x14ac:dyDescent="0.35">
      <c r="A1283">
        <f>IF(COUNTIF($L$3:L1283,L1283)=1,A1282+1,A1282)</f>
        <v>42</v>
      </c>
      <c r="B1283">
        <f>IF(COUNTIF($K$3:K1283,K1283)=1,B1282+1,B1282)</f>
        <v>7</v>
      </c>
      <c r="C1283">
        <f>IF(COUNTIF($J$3:J1283,J1283)=1,C1282+1,C1282)</f>
        <v>24</v>
      </c>
      <c r="D1283">
        <f>IF(COUNTIF($E$3:E1283,E1283)=1,D1282+1,D1282)</f>
        <v>818</v>
      </c>
      <c r="E1283" t="str">
        <f t="shared" si="120"/>
        <v>EV24</v>
      </c>
      <c r="F1283">
        <f>IF(COUNTIF($G$3:G1283,G1283)=1,F1282+1,F1282)</f>
        <v>125</v>
      </c>
      <c r="G1283" t="str">
        <f t="shared" si="121"/>
        <v>E24</v>
      </c>
      <c r="I1283" t="s">
        <v>223</v>
      </c>
      <c r="J1283" t="s">
        <v>44</v>
      </c>
      <c r="K1283" t="s">
        <v>15</v>
      </c>
      <c r="L1283" t="s">
        <v>188</v>
      </c>
      <c r="M1283" t="s">
        <v>8</v>
      </c>
      <c r="N1283">
        <v>48</v>
      </c>
    </row>
    <row r="1284" spans="1:14" x14ac:dyDescent="0.35">
      <c r="A1284">
        <f>IF(COUNTIF($L$3:L1284,L1284)=1,A1283+1,A1283)</f>
        <v>42</v>
      </c>
      <c r="B1284">
        <f>IF(COUNTIF($K$3:K1284,K1284)=1,B1283+1,B1283)</f>
        <v>7</v>
      </c>
      <c r="C1284">
        <f>IF(COUNTIF($J$3:J1284,J1284)=1,C1283+1,C1283)</f>
        <v>24</v>
      </c>
      <c r="D1284">
        <f>IF(COUNTIF($E$3:E1284,E1284)=1,D1283+1,D1283)</f>
        <v>819</v>
      </c>
      <c r="E1284" t="str">
        <f t="shared" si="120"/>
        <v>EY24</v>
      </c>
      <c r="F1284">
        <f>IF(COUNTIF($G$3:G1284,G1284)=1,F1283+1,F1283)</f>
        <v>125</v>
      </c>
      <c r="G1284" t="str">
        <f t="shared" si="121"/>
        <v>E24</v>
      </c>
      <c r="I1284" t="s">
        <v>223</v>
      </c>
      <c r="J1284" t="s">
        <v>44</v>
      </c>
      <c r="K1284" t="s">
        <v>15</v>
      </c>
      <c r="L1284" t="s">
        <v>107</v>
      </c>
      <c r="M1284" t="s">
        <v>8</v>
      </c>
      <c r="N1284">
        <v>25</v>
      </c>
    </row>
    <row r="1285" spans="1:14" x14ac:dyDescent="0.35">
      <c r="A1285">
        <f>IF(COUNTIF($L$3:L1285,L1285)=1,A1284+1,A1284)</f>
        <v>42</v>
      </c>
      <c r="B1285">
        <f>IF(COUNTIF($K$3:K1285,K1285)=1,B1284+1,B1284)</f>
        <v>7</v>
      </c>
      <c r="C1285">
        <f>IF(COUNTIF($J$3:J1285,J1285)=1,C1284+1,C1284)</f>
        <v>24</v>
      </c>
      <c r="D1285">
        <f>IF(COUNTIF($E$3:E1285,E1285)=1,D1284+1,D1284)</f>
        <v>820</v>
      </c>
      <c r="E1285" t="str">
        <f t="shared" si="120"/>
        <v>EZ24</v>
      </c>
      <c r="F1285">
        <f>IF(COUNTIF($G$3:G1285,G1285)=1,F1284+1,F1284)</f>
        <v>125</v>
      </c>
      <c r="G1285" t="str">
        <f t="shared" si="121"/>
        <v>E24</v>
      </c>
      <c r="I1285" t="s">
        <v>223</v>
      </c>
      <c r="J1285" t="s">
        <v>44</v>
      </c>
      <c r="K1285" t="s">
        <v>15</v>
      </c>
      <c r="L1285" t="s">
        <v>108</v>
      </c>
      <c r="M1285" t="s">
        <v>8</v>
      </c>
      <c r="N1285">
        <v>175</v>
      </c>
    </row>
    <row r="1286" spans="1:14" x14ac:dyDescent="0.35">
      <c r="A1286">
        <f>IF(COUNTIF($L$3:L1286,L1286)=1,A1285+1,A1285)</f>
        <v>42</v>
      </c>
      <c r="B1286">
        <f>IF(COUNTIF($K$3:K1286,K1286)=1,B1285+1,B1285)</f>
        <v>7</v>
      </c>
      <c r="C1286">
        <f>IF(COUNTIF($J$3:J1286,J1286)=1,C1285+1,C1285)</f>
        <v>24</v>
      </c>
      <c r="D1286">
        <f>IF(COUNTIF($E$3:E1286,E1286)=1,D1285+1,D1285)</f>
        <v>821</v>
      </c>
      <c r="E1286" t="str">
        <f t="shared" si="120"/>
        <v>GA24</v>
      </c>
      <c r="F1286">
        <f>IF(COUNTIF($G$3:G1286,G1286)=1,F1285+1,F1285)</f>
        <v>126</v>
      </c>
      <c r="G1286" t="str">
        <f t="shared" si="121"/>
        <v>G24</v>
      </c>
      <c r="I1286" t="s">
        <v>223</v>
      </c>
      <c r="J1286" t="s">
        <v>44</v>
      </c>
      <c r="K1286" t="s">
        <v>26</v>
      </c>
      <c r="L1286" t="s">
        <v>27</v>
      </c>
      <c r="M1286" t="s">
        <v>8</v>
      </c>
      <c r="N1286">
        <v>850</v>
      </c>
    </row>
    <row r="1287" spans="1:14" x14ac:dyDescent="0.35">
      <c r="A1287">
        <f>IF(COUNTIF($L$3:L1287,L1287)=1,A1286+1,A1286)</f>
        <v>42</v>
      </c>
      <c r="B1287">
        <f>IF(COUNTIF($K$3:K1287,K1287)=1,B1286+1,B1286)</f>
        <v>7</v>
      </c>
      <c r="C1287">
        <f>IF(COUNTIF($J$3:J1287,J1287)=1,C1286+1,C1286)</f>
        <v>24</v>
      </c>
      <c r="D1287">
        <f>IF(COUNTIF($E$3:E1287,E1287)=1,D1286+1,D1286)</f>
        <v>822</v>
      </c>
      <c r="E1287" t="str">
        <f t="shared" si="120"/>
        <v>GB24</v>
      </c>
      <c r="F1287">
        <f>IF(COUNTIF($G$3:G1287,G1287)=1,F1286+1,F1286)</f>
        <v>126</v>
      </c>
      <c r="G1287" t="str">
        <f t="shared" si="121"/>
        <v>G24</v>
      </c>
      <c r="I1287" t="s">
        <v>223</v>
      </c>
      <c r="J1287" t="s">
        <v>44</v>
      </c>
      <c r="K1287" t="s">
        <v>26</v>
      </c>
      <c r="L1287" t="s">
        <v>165</v>
      </c>
      <c r="M1287" t="s">
        <v>8</v>
      </c>
      <c r="N1287">
        <v>150</v>
      </c>
    </row>
    <row r="1288" spans="1:14" x14ac:dyDescent="0.35">
      <c r="A1288">
        <f>IF(COUNTIF($L$3:L1288,L1288)=1,A1287+1,A1287)</f>
        <v>42</v>
      </c>
      <c r="B1288">
        <f>IF(COUNTIF($K$3:K1288,K1288)=1,B1287+1,B1287)</f>
        <v>7</v>
      </c>
      <c r="C1288">
        <f>IF(COUNTIF($J$3:J1288,J1288)=1,C1287+1,C1287)</f>
        <v>24</v>
      </c>
      <c r="D1288">
        <f>IF(COUNTIF($E$3:E1288,E1288)=1,D1287+1,D1287)</f>
        <v>823</v>
      </c>
      <c r="E1288" t="str">
        <f t="shared" si="120"/>
        <v>GC24</v>
      </c>
      <c r="F1288">
        <f>IF(COUNTIF($G$3:G1288,G1288)=1,F1287+1,F1287)</f>
        <v>126</v>
      </c>
      <c r="G1288" t="str">
        <f t="shared" si="121"/>
        <v>G24</v>
      </c>
      <c r="I1288" t="s">
        <v>223</v>
      </c>
      <c r="J1288" t="s">
        <v>44</v>
      </c>
      <c r="K1288" t="s">
        <v>26</v>
      </c>
      <c r="L1288" t="s">
        <v>28</v>
      </c>
      <c r="M1288" t="s">
        <v>8</v>
      </c>
      <c r="N1288">
        <v>925</v>
      </c>
    </row>
    <row r="1289" spans="1:14" x14ac:dyDescent="0.35">
      <c r="A1289">
        <f>IF(COUNTIF($L$3:L1289,L1289)=1,A1288+1,A1288)</f>
        <v>42</v>
      </c>
      <c r="B1289">
        <f>IF(COUNTIF($K$3:K1289,K1289)=1,B1288+1,B1288)</f>
        <v>7</v>
      </c>
      <c r="C1289">
        <f>IF(COUNTIF($J$3:J1289,J1289)=1,C1288+1,C1288)</f>
        <v>24</v>
      </c>
      <c r="D1289">
        <f>IF(COUNTIF($E$3:E1289,E1289)=1,D1288+1,D1288)</f>
        <v>824</v>
      </c>
      <c r="E1289" t="str">
        <f t="shared" si="120"/>
        <v>GD24</v>
      </c>
      <c r="F1289">
        <f>IF(COUNTIF($G$3:G1289,G1289)=1,F1288+1,F1288)</f>
        <v>126</v>
      </c>
      <c r="G1289" t="str">
        <f t="shared" si="121"/>
        <v>G24</v>
      </c>
      <c r="I1289" t="s">
        <v>223</v>
      </c>
      <c r="J1289" t="s">
        <v>44</v>
      </c>
      <c r="K1289" t="s">
        <v>26</v>
      </c>
      <c r="L1289" t="s">
        <v>29</v>
      </c>
      <c r="M1289" t="s">
        <v>8</v>
      </c>
      <c r="N1289">
        <v>225</v>
      </c>
    </row>
    <row r="1290" spans="1:14" x14ac:dyDescent="0.35">
      <c r="A1290">
        <f>IF(COUNTIF($L$3:L1290,L1290)=1,A1289+1,A1289)</f>
        <v>42</v>
      </c>
      <c r="B1290">
        <f>IF(COUNTIF($K$3:K1290,K1290)=1,B1289+1,B1289)</f>
        <v>7</v>
      </c>
      <c r="C1290">
        <f>IF(COUNTIF($J$3:J1290,J1290)=1,C1289+1,C1289)</f>
        <v>24</v>
      </c>
      <c r="D1290">
        <f>IF(COUNTIF($E$3:E1290,E1290)=1,D1289+1,D1289)</f>
        <v>825</v>
      </c>
      <c r="E1290" t="str">
        <f t="shared" si="120"/>
        <v>GF24</v>
      </c>
      <c r="F1290">
        <f>IF(COUNTIF($G$3:G1290,G1290)=1,F1289+1,F1289)</f>
        <v>126</v>
      </c>
      <c r="G1290" t="str">
        <f t="shared" si="121"/>
        <v>G24</v>
      </c>
      <c r="I1290" t="s">
        <v>223</v>
      </c>
      <c r="J1290" t="s">
        <v>44</v>
      </c>
      <c r="K1290" t="s">
        <v>26</v>
      </c>
      <c r="L1290" t="s">
        <v>167</v>
      </c>
      <c r="M1290" t="s">
        <v>8</v>
      </c>
      <c r="N1290">
        <v>550</v>
      </c>
    </row>
    <row r="1291" spans="1:14" x14ac:dyDescent="0.35">
      <c r="A1291">
        <f>IF(COUNTIF($L$3:L1291,L1291)=1,A1290+1,A1290)</f>
        <v>42</v>
      </c>
      <c r="B1291">
        <f>IF(COUNTIF($K$3:K1291,K1291)=1,B1290+1,B1290)</f>
        <v>7</v>
      </c>
      <c r="C1291">
        <f>IF(COUNTIF($J$3:J1291,J1291)=1,C1290+1,C1290)</f>
        <v>24</v>
      </c>
      <c r="D1291">
        <f>IF(COUNTIF($E$3:E1291,E1291)=1,D1290+1,D1290)</f>
        <v>826</v>
      </c>
      <c r="E1291" t="str">
        <f t="shared" si="120"/>
        <v>GG24</v>
      </c>
      <c r="F1291">
        <f>IF(COUNTIF($G$3:G1291,G1291)=1,F1290+1,F1290)</f>
        <v>126</v>
      </c>
      <c r="G1291" t="str">
        <f t="shared" si="121"/>
        <v>G24</v>
      </c>
      <c r="I1291" t="s">
        <v>223</v>
      </c>
      <c r="J1291" t="s">
        <v>44</v>
      </c>
      <c r="K1291" t="s">
        <v>26</v>
      </c>
      <c r="L1291" t="s">
        <v>169</v>
      </c>
      <c r="M1291" t="s">
        <v>8</v>
      </c>
      <c r="N1291">
        <v>300</v>
      </c>
    </row>
    <row r="1292" spans="1:14" x14ac:dyDescent="0.35">
      <c r="A1292">
        <f>IF(COUNTIF($L$3:L1292,L1292)=1,A1291+1,A1291)</f>
        <v>42</v>
      </c>
      <c r="B1292">
        <f>IF(COUNTIF($K$3:K1292,K1292)=1,B1291+1,B1291)</f>
        <v>7</v>
      </c>
      <c r="C1292">
        <f>IF(COUNTIF($J$3:J1292,J1292)=1,C1291+1,C1291)</f>
        <v>24</v>
      </c>
      <c r="D1292">
        <f>IF(COUNTIF($E$3:E1292,E1292)=1,D1291+1,D1291)</f>
        <v>827</v>
      </c>
      <c r="E1292" t="str">
        <f t="shared" si="120"/>
        <v/>
      </c>
      <c r="F1292">
        <f>IF(COUNTIF($G$3:G1292,G1292)=1,F1291+1,F1291)</f>
        <v>127</v>
      </c>
      <c r="G1292" t="str">
        <f t="shared" si="121"/>
        <v/>
      </c>
    </row>
    <row r="1293" spans="1:14" x14ac:dyDescent="0.35">
      <c r="A1293">
        <f>IF(COUNTIF($L$3:L1293,L1293)=1,A1292+1,A1292)</f>
        <v>42</v>
      </c>
      <c r="B1293">
        <f>IF(COUNTIF($K$3:K1293,K1293)=1,B1292+1,B1292)</f>
        <v>7</v>
      </c>
      <c r="C1293">
        <f>IF(COUNTIF($J$3:J1293,J1293)=1,C1292+1,C1292)</f>
        <v>24</v>
      </c>
      <c r="D1293">
        <f>IF(COUNTIF($E$3:E1293,E1293)=1,D1292+1,D1292)</f>
        <v>827</v>
      </c>
      <c r="E1293" t="str">
        <f t="shared" si="120"/>
        <v/>
      </c>
      <c r="F1293">
        <f>IF(COUNTIF($G$3:G1293,G1293)=1,F1292+1,F1292)</f>
        <v>127</v>
      </c>
      <c r="G1293" t="str">
        <f t="shared" si="121"/>
        <v/>
      </c>
    </row>
    <row r="1294" spans="1:14" x14ac:dyDescent="0.35">
      <c r="A1294">
        <f>IF(COUNTIF($L$3:L1294,L1294)=1,A1293+1,A1293)</f>
        <v>42</v>
      </c>
      <c r="B1294">
        <f>IF(COUNTIF($K$3:K1294,K1294)=1,B1293+1,B1293)</f>
        <v>7</v>
      </c>
      <c r="C1294">
        <f>IF(COUNTIF($J$3:J1294,J1294)=1,C1293+1,C1293)</f>
        <v>24</v>
      </c>
      <c r="D1294">
        <f>IF(COUNTIF($E$3:E1294,E1294)=1,D1293+1,D1293)</f>
        <v>827</v>
      </c>
      <c r="E1294" t="str">
        <f t="shared" si="120"/>
        <v/>
      </c>
      <c r="F1294">
        <f>IF(COUNTIF($G$3:G1294,G1294)=1,F1293+1,F1293)</f>
        <v>127</v>
      </c>
      <c r="G1294" t="str">
        <f t="shared" si="121"/>
        <v/>
      </c>
    </row>
    <row r="1295" spans="1:14" x14ac:dyDescent="0.35">
      <c r="A1295">
        <f>IF(COUNTIF($L$3:L1295,L1295)=1,A1294+1,A1294)</f>
        <v>42</v>
      </c>
      <c r="B1295">
        <f>IF(COUNTIF($K$3:K1295,K1295)=1,B1294+1,B1294)</f>
        <v>7</v>
      </c>
      <c r="C1295">
        <f>IF(COUNTIF($J$3:J1295,J1295)=1,C1294+1,C1294)</f>
        <v>24</v>
      </c>
      <c r="D1295">
        <f>IF(COUNTIF($E$3:E1295,E1295)=1,D1294+1,D1294)</f>
        <v>827</v>
      </c>
      <c r="E1295" t="str">
        <f t="shared" si="120"/>
        <v/>
      </c>
      <c r="F1295">
        <f>IF(COUNTIF($G$3:G1295,G1295)=1,F1294+1,F1294)</f>
        <v>127</v>
      </c>
      <c r="G1295" t="str">
        <f t="shared" si="121"/>
        <v/>
      </c>
    </row>
    <row r="1296" spans="1:14" x14ac:dyDescent="0.35">
      <c r="A1296">
        <f>IF(COUNTIF($L$3:L1296,L1296)=1,A1295+1,A1295)</f>
        <v>42</v>
      </c>
      <c r="B1296">
        <f>IF(COUNTIF($K$3:K1296,K1296)=1,B1295+1,B1295)</f>
        <v>7</v>
      </c>
      <c r="C1296">
        <f>IF(COUNTIF($J$3:J1296,J1296)=1,C1295+1,C1295)</f>
        <v>24</v>
      </c>
      <c r="D1296">
        <f>IF(COUNTIF($E$3:E1296,E1296)=1,D1295+1,D1295)</f>
        <v>827</v>
      </c>
      <c r="E1296" t="str">
        <f t="shared" si="120"/>
        <v/>
      </c>
      <c r="F1296">
        <f>IF(COUNTIF($G$3:G1296,G1296)=1,F1295+1,F1295)</f>
        <v>127</v>
      </c>
      <c r="G1296" t="str">
        <f t="shared" si="121"/>
        <v/>
      </c>
    </row>
    <row r="1297" spans="1:7" x14ac:dyDescent="0.35">
      <c r="A1297">
        <f>IF(COUNTIF($L$3:L1297,L1297)=1,A1296+1,A1296)</f>
        <v>42</v>
      </c>
      <c r="B1297">
        <f>IF(COUNTIF($K$3:K1297,K1297)=1,B1296+1,B1296)</f>
        <v>7</v>
      </c>
      <c r="C1297">
        <f>IF(COUNTIF($J$3:J1297,J1297)=1,C1296+1,C1296)</f>
        <v>24</v>
      </c>
      <c r="D1297">
        <f>IF(COUNTIF($E$3:E1297,E1297)=1,D1296+1,D1296)</f>
        <v>827</v>
      </c>
      <c r="E1297" t="str">
        <f t="shared" si="120"/>
        <v/>
      </c>
      <c r="F1297">
        <f>IF(COUNTIF($G$3:G1297,G1297)=1,F1296+1,F1296)</f>
        <v>127</v>
      </c>
      <c r="G1297" t="str">
        <f t="shared" si="121"/>
        <v/>
      </c>
    </row>
    <row r="1298" spans="1:7" x14ac:dyDescent="0.35">
      <c r="A1298">
        <f>IF(COUNTIF($L$3:L1298,L1298)=1,A1297+1,A1297)</f>
        <v>42</v>
      </c>
      <c r="B1298">
        <f>IF(COUNTIF($K$3:K1298,K1298)=1,B1297+1,B1297)</f>
        <v>7</v>
      </c>
      <c r="C1298">
        <f>IF(COUNTIF($J$3:J1298,J1298)=1,C1297+1,C1297)</f>
        <v>24</v>
      </c>
      <c r="D1298">
        <f>IF(COUNTIF($E$3:E1298,E1298)=1,D1297+1,D1297)</f>
        <v>827</v>
      </c>
      <c r="E1298" t="str">
        <f t="shared" si="120"/>
        <v/>
      </c>
      <c r="F1298">
        <f>IF(COUNTIF($G$3:G1298,G1298)=1,F1297+1,F1297)</f>
        <v>127</v>
      </c>
      <c r="G1298" t="str">
        <f t="shared" si="121"/>
        <v/>
      </c>
    </row>
    <row r="1299" spans="1:7" x14ac:dyDescent="0.35">
      <c r="A1299">
        <f>IF(COUNTIF($L$3:L1299,L1299)=1,A1298+1,A1298)</f>
        <v>42</v>
      </c>
      <c r="B1299">
        <f>IF(COUNTIF($K$3:K1299,K1299)=1,B1298+1,B1298)</f>
        <v>7</v>
      </c>
      <c r="C1299">
        <f>IF(COUNTIF($J$3:J1299,J1299)=1,C1298+1,C1298)</f>
        <v>24</v>
      </c>
      <c r="D1299">
        <f>IF(COUNTIF($E$3:E1299,E1299)=1,D1298+1,D1298)</f>
        <v>827</v>
      </c>
      <c r="E1299" t="str">
        <f t="shared" si="120"/>
        <v/>
      </c>
      <c r="F1299">
        <f>IF(COUNTIF($G$3:G1299,G1299)=1,F1298+1,F1298)</f>
        <v>127</v>
      </c>
      <c r="G1299" t="str">
        <f t="shared" si="121"/>
        <v/>
      </c>
    </row>
    <row r="1300" spans="1:7" x14ac:dyDescent="0.35">
      <c r="A1300">
        <f>IF(COUNTIF($L$3:L1300,L1300)=1,A1299+1,A1299)</f>
        <v>42</v>
      </c>
      <c r="B1300">
        <f>IF(COUNTIF($K$3:K1300,K1300)=1,B1299+1,B1299)</f>
        <v>7</v>
      </c>
      <c r="C1300">
        <f>IF(COUNTIF($J$3:J1300,J1300)=1,C1299+1,C1299)</f>
        <v>24</v>
      </c>
      <c r="D1300">
        <f>IF(COUNTIF($E$3:E1300,E1300)=1,D1299+1,D1299)</f>
        <v>827</v>
      </c>
      <c r="E1300" t="str">
        <f t="shared" si="120"/>
        <v/>
      </c>
      <c r="F1300">
        <f>IF(COUNTIF($G$3:G1300,G1300)=1,F1299+1,F1299)</f>
        <v>127</v>
      </c>
      <c r="G1300" t="str">
        <f t="shared" si="121"/>
        <v/>
      </c>
    </row>
    <row r="1301" spans="1:7" x14ac:dyDescent="0.35">
      <c r="A1301">
        <f>IF(COUNTIF($L$3:L1301,L1301)=1,A1300+1,A1300)</f>
        <v>42</v>
      </c>
      <c r="B1301">
        <f>IF(COUNTIF($K$3:K1301,K1301)=1,B1300+1,B1300)</f>
        <v>7</v>
      </c>
      <c r="C1301">
        <f>IF(COUNTIF($J$3:J1301,J1301)=1,C1300+1,C1300)</f>
        <v>24</v>
      </c>
      <c r="D1301">
        <f>IF(COUNTIF($E$3:E1301,E1301)=1,D1300+1,D1300)</f>
        <v>827</v>
      </c>
      <c r="E1301" t="str">
        <f t="shared" si="120"/>
        <v/>
      </c>
      <c r="F1301">
        <f>IF(COUNTIF($G$3:G1301,G1301)=1,F1300+1,F1300)</f>
        <v>127</v>
      </c>
      <c r="G1301" t="str">
        <f t="shared" si="121"/>
        <v/>
      </c>
    </row>
    <row r="1302" spans="1:7" x14ac:dyDescent="0.35">
      <c r="A1302">
        <f>IF(COUNTIF($L$3:L1302,L1302)=1,A1301+1,A1301)</f>
        <v>42</v>
      </c>
      <c r="B1302">
        <f>IF(COUNTIF($K$3:K1302,K1302)=1,B1301+1,B1301)</f>
        <v>7</v>
      </c>
      <c r="C1302">
        <f>IF(COUNTIF($J$3:J1302,J1302)=1,C1301+1,C1301)</f>
        <v>24</v>
      </c>
      <c r="D1302">
        <f>IF(COUNTIF($E$3:E1302,E1302)=1,D1301+1,D1301)</f>
        <v>827</v>
      </c>
      <c r="E1302" t="str">
        <f t="shared" si="120"/>
        <v/>
      </c>
      <c r="F1302">
        <f>IF(COUNTIF($G$3:G1302,G1302)=1,F1301+1,F1301)</f>
        <v>127</v>
      </c>
      <c r="G1302" t="str">
        <f t="shared" si="121"/>
        <v/>
      </c>
    </row>
    <row r="1303" spans="1:7" x14ac:dyDescent="0.35">
      <c r="A1303">
        <f>IF(COUNTIF($L$3:L1303,L1303)=1,A1302+1,A1302)</f>
        <v>42</v>
      </c>
      <c r="B1303">
        <f>IF(COUNTIF($K$3:K1303,K1303)=1,B1302+1,B1302)</f>
        <v>7</v>
      </c>
      <c r="C1303">
        <f>IF(COUNTIF($J$3:J1303,J1303)=1,C1302+1,C1302)</f>
        <v>24</v>
      </c>
      <c r="D1303">
        <f>IF(COUNTIF($E$3:E1303,E1303)=1,D1302+1,D1302)</f>
        <v>827</v>
      </c>
      <c r="E1303" t="str">
        <f t="shared" si="120"/>
        <v/>
      </c>
      <c r="F1303">
        <f>IF(COUNTIF($G$3:G1303,G1303)=1,F1302+1,F1302)</f>
        <v>127</v>
      </c>
      <c r="G1303" t="str">
        <f t="shared" si="121"/>
        <v/>
      </c>
    </row>
    <row r="1304" spans="1:7" x14ac:dyDescent="0.35">
      <c r="A1304">
        <f>IF(COUNTIF($L$3:L1304,L1304)=1,A1303+1,A1303)</f>
        <v>42</v>
      </c>
      <c r="B1304">
        <f>IF(COUNTIF($K$3:K1304,K1304)=1,B1303+1,B1303)</f>
        <v>7</v>
      </c>
      <c r="C1304">
        <f>IF(COUNTIF($J$3:J1304,J1304)=1,C1303+1,C1303)</f>
        <v>24</v>
      </c>
      <c r="D1304">
        <f>IF(COUNTIF($E$3:E1304,E1304)=1,D1303+1,D1303)</f>
        <v>827</v>
      </c>
      <c r="E1304" t="str">
        <f t="shared" si="120"/>
        <v/>
      </c>
      <c r="F1304">
        <f>IF(COUNTIF($G$3:G1304,G1304)=1,F1303+1,F1303)</f>
        <v>127</v>
      </c>
      <c r="G1304" t="str">
        <f t="shared" si="121"/>
        <v/>
      </c>
    </row>
    <row r="1305" spans="1:7" x14ac:dyDescent="0.35">
      <c r="A1305">
        <f>IF(COUNTIF($L$3:L1305,L1305)=1,A1304+1,A1304)</f>
        <v>42</v>
      </c>
      <c r="B1305">
        <f>IF(COUNTIF($K$3:K1305,K1305)=1,B1304+1,B1304)</f>
        <v>7</v>
      </c>
      <c r="C1305">
        <f>IF(COUNTIF($J$3:J1305,J1305)=1,C1304+1,C1304)</f>
        <v>24</v>
      </c>
      <c r="D1305">
        <f>IF(COUNTIF($E$3:E1305,E1305)=1,D1304+1,D1304)</f>
        <v>827</v>
      </c>
      <c r="E1305" t="str">
        <f t="shared" si="120"/>
        <v/>
      </c>
      <c r="F1305">
        <f>IF(COUNTIF($G$3:G1305,G1305)=1,F1304+1,F1304)</f>
        <v>127</v>
      </c>
      <c r="G1305" t="str">
        <f t="shared" si="121"/>
        <v/>
      </c>
    </row>
    <row r="1306" spans="1:7" x14ac:dyDescent="0.35">
      <c r="A1306">
        <f>IF(COUNTIF($L$3:L1306,L1306)=1,A1305+1,A1305)</f>
        <v>42</v>
      </c>
      <c r="B1306">
        <f>IF(COUNTIF($K$3:K1306,K1306)=1,B1305+1,B1305)</f>
        <v>7</v>
      </c>
      <c r="C1306">
        <f>IF(COUNTIF($J$3:J1306,J1306)=1,C1305+1,C1305)</f>
        <v>24</v>
      </c>
      <c r="D1306">
        <f>IF(COUNTIF($E$3:E1306,E1306)=1,D1305+1,D1305)</f>
        <v>827</v>
      </c>
      <c r="E1306" t="str">
        <f t="shared" si="120"/>
        <v/>
      </c>
      <c r="F1306">
        <f>IF(COUNTIF($G$3:G1306,G1306)=1,F1305+1,F1305)</f>
        <v>127</v>
      </c>
      <c r="G1306" t="str">
        <f t="shared" si="121"/>
        <v/>
      </c>
    </row>
    <row r="1307" spans="1:7" x14ac:dyDescent="0.35">
      <c r="A1307">
        <f>IF(COUNTIF($L$3:L1307,L1307)=1,A1306+1,A1306)</f>
        <v>42</v>
      </c>
      <c r="B1307">
        <f>IF(COUNTIF($K$3:K1307,K1307)=1,B1306+1,B1306)</f>
        <v>7</v>
      </c>
      <c r="C1307">
        <f>IF(COUNTIF($J$3:J1307,J1307)=1,C1306+1,C1306)</f>
        <v>24</v>
      </c>
      <c r="D1307">
        <f>IF(COUNTIF($E$3:E1307,E1307)=1,D1306+1,D1306)</f>
        <v>827</v>
      </c>
      <c r="E1307" t="str">
        <f t="shared" ref="E1307:E1370" si="122">TRIM(CONCATENATE(L1307,J1307))</f>
        <v/>
      </c>
      <c r="F1307">
        <f>IF(COUNTIF($G$3:G1307,G1307)=1,F1306+1,F1306)</f>
        <v>127</v>
      </c>
      <c r="G1307" t="str">
        <f t="shared" ref="G1307:G1370" si="123">TRIM(CONCATENATE(K1307,J1307))</f>
        <v/>
      </c>
    </row>
    <row r="1308" spans="1:7" x14ac:dyDescent="0.35">
      <c r="A1308">
        <f>IF(COUNTIF($L$3:L1308,L1308)=1,A1307+1,A1307)</f>
        <v>42</v>
      </c>
      <c r="B1308">
        <f>IF(COUNTIF($K$3:K1308,K1308)=1,B1307+1,B1307)</f>
        <v>7</v>
      </c>
      <c r="C1308">
        <f>IF(COUNTIF($J$3:J1308,J1308)=1,C1307+1,C1307)</f>
        <v>24</v>
      </c>
      <c r="D1308">
        <f>IF(COUNTIF($E$3:E1308,E1308)=1,D1307+1,D1307)</f>
        <v>827</v>
      </c>
      <c r="E1308" t="str">
        <f t="shared" si="122"/>
        <v/>
      </c>
      <c r="F1308">
        <f>IF(COUNTIF($G$3:G1308,G1308)=1,F1307+1,F1307)</f>
        <v>127</v>
      </c>
      <c r="G1308" t="str">
        <f t="shared" si="123"/>
        <v/>
      </c>
    </row>
    <row r="1309" spans="1:7" x14ac:dyDescent="0.35">
      <c r="A1309">
        <f>IF(COUNTIF($L$3:L1309,L1309)=1,A1308+1,A1308)</f>
        <v>42</v>
      </c>
      <c r="B1309">
        <f>IF(COUNTIF($K$3:K1309,K1309)=1,B1308+1,B1308)</f>
        <v>7</v>
      </c>
      <c r="C1309">
        <f>IF(COUNTIF($J$3:J1309,J1309)=1,C1308+1,C1308)</f>
        <v>24</v>
      </c>
      <c r="D1309">
        <f>IF(COUNTIF($E$3:E1309,E1309)=1,D1308+1,D1308)</f>
        <v>827</v>
      </c>
      <c r="E1309" t="str">
        <f t="shared" si="122"/>
        <v/>
      </c>
      <c r="F1309">
        <f>IF(COUNTIF($G$3:G1309,G1309)=1,F1308+1,F1308)</f>
        <v>127</v>
      </c>
      <c r="G1309" t="str">
        <f t="shared" si="123"/>
        <v/>
      </c>
    </row>
    <row r="1310" spans="1:7" x14ac:dyDescent="0.35">
      <c r="A1310">
        <f>IF(COUNTIF($L$3:L1310,L1310)=1,A1309+1,A1309)</f>
        <v>42</v>
      </c>
      <c r="B1310">
        <f>IF(COUNTIF($K$3:K1310,K1310)=1,B1309+1,B1309)</f>
        <v>7</v>
      </c>
      <c r="C1310">
        <f>IF(COUNTIF($J$3:J1310,J1310)=1,C1309+1,C1309)</f>
        <v>24</v>
      </c>
      <c r="D1310">
        <f>IF(COUNTIF($E$3:E1310,E1310)=1,D1309+1,D1309)</f>
        <v>827</v>
      </c>
      <c r="E1310" t="str">
        <f t="shared" si="122"/>
        <v/>
      </c>
      <c r="F1310">
        <f>IF(COUNTIF($G$3:G1310,G1310)=1,F1309+1,F1309)</f>
        <v>127</v>
      </c>
      <c r="G1310" t="str">
        <f t="shared" si="123"/>
        <v/>
      </c>
    </row>
    <row r="1311" spans="1:7" x14ac:dyDescent="0.35">
      <c r="A1311">
        <f>IF(COUNTIF($L$3:L1311,L1311)=1,A1310+1,A1310)</f>
        <v>42</v>
      </c>
      <c r="B1311">
        <f>IF(COUNTIF($K$3:K1311,K1311)=1,B1310+1,B1310)</f>
        <v>7</v>
      </c>
      <c r="C1311">
        <f>IF(COUNTIF($J$3:J1311,J1311)=1,C1310+1,C1310)</f>
        <v>24</v>
      </c>
      <c r="D1311">
        <f>IF(COUNTIF($E$3:E1311,E1311)=1,D1310+1,D1310)</f>
        <v>827</v>
      </c>
      <c r="E1311" t="str">
        <f t="shared" si="122"/>
        <v/>
      </c>
      <c r="F1311">
        <f>IF(COUNTIF($G$3:G1311,G1311)=1,F1310+1,F1310)</f>
        <v>127</v>
      </c>
      <c r="G1311" t="str">
        <f t="shared" si="123"/>
        <v/>
      </c>
    </row>
    <row r="1312" spans="1:7" x14ac:dyDescent="0.35">
      <c r="A1312">
        <f>IF(COUNTIF($L$3:L1312,L1312)=1,A1311+1,A1311)</f>
        <v>42</v>
      </c>
      <c r="B1312">
        <f>IF(COUNTIF($K$3:K1312,K1312)=1,B1311+1,B1311)</f>
        <v>7</v>
      </c>
      <c r="C1312">
        <f>IF(COUNTIF($J$3:J1312,J1312)=1,C1311+1,C1311)</f>
        <v>24</v>
      </c>
      <c r="D1312">
        <f>IF(COUNTIF($E$3:E1312,E1312)=1,D1311+1,D1311)</f>
        <v>827</v>
      </c>
      <c r="E1312" t="str">
        <f t="shared" si="122"/>
        <v/>
      </c>
      <c r="F1312">
        <f>IF(COUNTIF($G$3:G1312,G1312)=1,F1311+1,F1311)</f>
        <v>127</v>
      </c>
      <c r="G1312" t="str">
        <f t="shared" si="123"/>
        <v/>
      </c>
    </row>
    <row r="1313" spans="1:7" x14ac:dyDescent="0.35">
      <c r="A1313">
        <f>IF(COUNTIF($L$3:L1313,L1313)=1,A1312+1,A1312)</f>
        <v>42</v>
      </c>
      <c r="B1313">
        <f>IF(COUNTIF($K$3:K1313,K1313)=1,B1312+1,B1312)</f>
        <v>7</v>
      </c>
      <c r="C1313">
        <f>IF(COUNTIF($J$3:J1313,J1313)=1,C1312+1,C1312)</f>
        <v>24</v>
      </c>
      <c r="D1313">
        <f>IF(COUNTIF($E$3:E1313,E1313)=1,D1312+1,D1312)</f>
        <v>827</v>
      </c>
      <c r="E1313" t="str">
        <f t="shared" si="122"/>
        <v/>
      </c>
      <c r="F1313">
        <f>IF(COUNTIF($G$3:G1313,G1313)=1,F1312+1,F1312)</f>
        <v>127</v>
      </c>
      <c r="G1313" t="str">
        <f t="shared" si="123"/>
        <v/>
      </c>
    </row>
    <row r="1314" spans="1:7" x14ac:dyDescent="0.35">
      <c r="A1314">
        <f>IF(COUNTIF($L$3:L1314,L1314)=1,A1313+1,A1313)</f>
        <v>42</v>
      </c>
      <c r="B1314">
        <f>IF(COUNTIF($K$3:K1314,K1314)=1,B1313+1,B1313)</f>
        <v>7</v>
      </c>
      <c r="C1314">
        <f>IF(COUNTIF($J$3:J1314,J1314)=1,C1313+1,C1313)</f>
        <v>24</v>
      </c>
      <c r="D1314">
        <f>IF(COUNTIF($E$3:E1314,E1314)=1,D1313+1,D1313)</f>
        <v>827</v>
      </c>
      <c r="E1314" t="str">
        <f t="shared" si="122"/>
        <v/>
      </c>
      <c r="F1314">
        <f>IF(COUNTIF($G$3:G1314,G1314)=1,F1313+1,F1313)</f>
        <v>127</v>
      </c>
      <c r="G1314" t="str">
        <f t="shared" si="123"/>
        <v/>
      </c>
    </row>
    <row r="1315" spans="1:7" x14ac:dyDescent="0.35">
      <c r="A1315">
        <f>IF(COUNTIF($L$3:L1315,L1315)=1,A1314+1,A1314)</f>
        <v>42</v>
      </c>
      <c r="B1315">
        <f>IF(COUNTIF($K$3:K1315,K1315)=1,B1314+1,B1314)</f>
        <v>7</v>
      </c>
      <c r="C1315">
        <f>IF(COUNTIF($J$3:J1315,J1315)=1,C1314+1,C1314)</f>
        <v>24</v>
      </c>
      <c r="D1315">
        <f>IF(COUNTIF($E$3:E1315,E1315)=1,D1314+1,D1314)</f>
        <v>827</v>
      </c>
      <c r="E1315" t="str">
        <f t="shared" si="122"/>
        <v/>
      </c>
      <c r="F1315">
        <f>IF(COUNTIF($G$3:G1315,G1315)=1,F1314+1,F1314)</f>
        <v>127</v>
      </c>
      <c r="G1315" t="str">
        <f t="shared" si="123"/>
        <v/>
      </c>
    </row>
    <row r="1316" spans="1:7" x14ac:dyDescent="0.35">
      <c r="A1316">
        <f>IF(COUNTIF($L$3:L1316,L1316)=1,A1315+1,A1315)</f>
        <v>42</v>
      </c>
      <c r="B1316">
        <f>IF(COUNTIF($K$3:K1316,K1316)=1,B1315+1,B1315)</f>
        <v>7</v>
      </c>
      <c r="C1316">
        <f>IF(COUNTIF($J$3:J1316,J1316)=1,C1315+1,C1315)</f>
        <v>24</v>
      </c>
      <c r="D1316">
        <f>IF(COUNTIF($E$3:E1316,E1316)=1,D1315+1,D1315)</f>
        <v>827</v>
      </c>
      <c r="E1316" t="str">
        <f t="shared" si="122"/>
        <v/>
      </c>
      <c r="F1316">
        <f>IF(COUNTIF($G$3:G1316,G1316)=1,F1315+1,F1315)</f>
        <v>127</v>
      </c>
      <c r="G1316" t="str">
        <f t="shared" si="123"/>
        <v/>
      </c>
    </row>
    <row r="1317" spans="1:7" x14ac:dyDescent="0.35">
      <c r="A1317">
        <f>IF(COUNTIF($L$3:L1317,L1317)=1,A1316+1,A1316)</f>
        <v>42</v>
      </c>
      <c r="B1317">
        <f>IF(COUNTIF($K$3:K1317,K1317)=1,B1316+1,B1316)</f>
        <v>7</v>
      </c>
      <c r="C1317">
        <f>IF(COUNTIF($J$3:J1317,J1317)=1,C1316+1,C1316)</f>
        <v>24</v>
      </c>
      <c r="D1317">
        <f>IF(COUNTIF($E$3:E1317,E1317)=1,D1316+1,D1316)</f>
        <v>827</v>
      </c>
      <c r="E1317" t="str">
        <f t="shared" si="122"/>
        <v/>
      </c>
      <c r="F1317">
        <f>IF(COUNTIF($G$3:G1317,G1317)=1,F1316+1,F1316)</f>
        <v>127</v>
      </c>
      <c r="G1317" t="str">
        <f t="shared" si="123"/>
        <v/>
      </c>
    </row>
    <row r="1318" spans="1:7" x14ac:dyDescent="0.35">
      <c r="A1318">
        <f>IF(COUNTIF($L$3:L1318,L1318)=1,A1317+1,A1317)</f>
        <v>42</v>
      </c>
      <c r="B1318">
        <f>IF(COUNTIF($K$3:K1318,K1318)=1,B1317+1,B1317)</f>
        <v>7</v>
      </c>
      <c r="C1318">
        <f>IF(COUNTIF($J$3:J1318,J1318)=1,C1317+1,C1317)</f>
        <v>24</v>
      </c>
      <c r="D1318">
        <f>IF(COUNTIF($E$3:E1318,E1318)=1,D1317+1,D1317)</f>
        <v>827</v>
      </c>
      <c r="E1318" t="str">
        <f t="shared" si="122"/>
        <v/>
      </c>
      <c r="F1318">
        <f>IF(COUNTIF($G$3:G1318,G1318)=1,F1317+1,F1317)</f>
        <v>127</v>
      </c>
      <c r="G1318" t="str">
        <f t="shared" si="123"/>
        <v/>
      </c>
    </row>
    <row r="1319" spans="1:7" x14ac:dyDescent="0.35">
      <c r="A1319">
        <f>IF(COUNTIF($L$3:L1319,L1319)=1,A1318+1,A1318)</f>
        <v>42</v>
      </c>
      <c r="B1319">
        <f>IF(COUNTIF($K$3:K1319,K1319)=1,B1318+1,B1318)</f>
        <v>7</v>
      </c>
      <c r="C1319">
        <f>IF(COUNTIF($J$3:J1319,J1319)=1,C1318+1,C1318)</f>
        <v>24</v>
      </c>
      <c r="D1319">
        <f>IF(COUNTIF($E$3:E1319,E1319)=1,D1318+1,D1318)</f>
        <v>827</v>
      </c>
      <c r="E1319" t="str">
        <f t="shared" si="122"/>
        <v/>
      </c>
      <c r="F1319">
        <f>IF(COUNTIF($G$3:G1319,G1319)=1,F1318+1,F1318)</f>
        <v>127</v>
      </c>
      <c r="G1319" t="str">
        <f t="shared" si="123"/>
        <v/>
      </c>
    </row>
    <row r="1320" spans="1:7" x14ac:dyDescent="0.35">
      <c r="A1320">
        <f>IF(COUNTIF($L$3:L1320,L1320)=1,A1319+1,A1319)</f>
        <v>42</v>
      </c>
      <c r="B1320">
        <f>IF(COUNTIF($K$3:K1320,K1320)=1,B1319+1,B1319)</f>
        <v>7</v>
      </c>
      <c r="C1320">
        <f>IF(COUNTIF($J$3:J1320,J1320)=1,C1319+1,C1319)</f>
        <v>24</v>
      </c>
      <c r="D1320">
        <f>IF(COUNTIF($E$3:E1320,E1320)=1,D1319+1,D1319)</f>
        <v>827</v>
      </c>
      <c r="E1320" t="str">
        <f t="shared" si="122"/>
        <v/>
      </c>
      <c r="F1320">
        <f>IF(COUNTIF($G$3:G1320,G1320)=1,F1319+1,F1319)</f>
        <v>127</v>
      </c>
      <c r="G1320" t="str">
        <f t="shared" si="123"/>
        <v/>
      </c>
    </row>
    <row r="1321" spans="1:7" x14ac:dyDescent="0.35">
      <c r="A1321">
        <f>IF(COUNTIF($L$3:L1321,L1321)=1,A1320+1,A1320)</f>
        <v>42</v>
      </c>
      <c r="B1321">
        <f>IF(COUNTIF($K$3:K1321,K1321)=1,B1320+1,B1320)</f>
        <v>7</v>
      </c>
      <c r="C1321">
        <f>IF(COUNTIF($J$3:J1321,J1321)=1,C1320+1,C1320)</f>
        <v>24</v>
      </c>
      <c r="D1321">
        <f>IF(COUNTIF($E$3:E1321,E1321)=1,D1320+1,D1320)</f>
        <v>827</v>
      </c>
      <c r="E1321" t="str">
        <f t="shared" si="122"/>
        <v/>
      </c>
      <c r="F1321">
        <f>IF(COUNTIF($G$3:G1321,G1321)=1,F1320+1,F1320)</f>
        <v>127</v>
      </c>
      <c r="G1321" t="str">
        <f t="shared" si="123"/>
        <v/>
      </c>
    </row>
    <row r="1322" spans="1:7" x14ac:dyDescent="0.35">
      <c r="A1322">
        <f>IF(COUNTIF($L$3:L1322,L1322)=1,A1321+1,A1321)</f>
        <v>42</v>
      </c>
      <c r="B1322">
        <f>IF(COUNTIF($K$3:K1322,K1322)=1,B1321+1,B1321)</f>
        <v>7</v>
      </c>
      <c r="C1322">
        <f>IF(COUNTIF($J$3:J1322,J1322)=1,C1321+1,C1321)</f>
        <v>24</v>
      </c>
      <c r="D1322">
        <f>IF(COUNTIF($E$3:E1322,E1322)=1,D1321+1,D1321)</f>
        <v>827</v>
      </c>
      <c r="E1322" t="str">
        <f t="shared" si="122"/>
        <v/>
      </c>
      <c r="F1322">
        <f>IF(COUNTIF($G$3:G1322,G1322)=1,F1321+1,F1321)</f>
        <v>127</v>
      </c>
      <c r="G1322" t="str">
        <f t="shared" si="123"/>
        <v/>
      </c>
    </row>
    <row r="1323" spans="1:7" x14ac:dyDescent="0.35">
      <c r="A1323">
        <f>IF(COUNTIF($L$3:L1323,L1323)=1,A1322+1,A1322)</f>
        <v>42</v>
      </c>
      <c r="B1323">
        <f>IF(COUNTIF($K$3:K1323,K1323)=1,B1322+1,B1322)</f>
        <v>7</v>
      </c>
      <c r="C1323">
        <f>IF(COUNTIF($J$3:J1323,J1323)=1,C1322+1,C1322)</f>
        <v>24</v>
      </c>
      <c r="D1323">
        <f>IF(COUNTIF($E$3:E1323,E1323)=1,D1322+1,D1322)</f>
        <v>827</v>
      </c>
      <c r="E1323" t="str">
        <f t="shared" si="122"/>
        <v/>
      </c>
      <c r="F1323">
        <f>IF(COUNTIF($G$3:G1323,G1323)=1,F1322+1,F1322)</f>
        <v>127</v>
      </c>
      <c r="G1323" t="str">
        <f t="shared" si="123"/>
        <v/>
      </c>
    </row>
    <row r="1324" spans="1:7" x14ac:dyDescent="0.35">
      <c r="A1324">
        <f>IF(COUNTIF($L$3:L1324,L1324)=1,A1323+1,A1323)</f>
        <v>42</v>
      </c>
      <c r="B1324">
        <f>IF(COUNTIF($K$3:K1324,K1324)=1,B1323+1,B1323)</f>
        <v>7</v>
      </c>
      <c r="C1324">
        <f>IF(COUNTIF($J$3:J1324,J1324)=1,C1323+1,C1323)</f>
        <v>24</v>
      </c>
      <c r="D1324">
        <f>IF(COUNTIF($E$3:E1324,E1324)=1,D1323+1,D1323)</f>
        <v>827</v>
      </c>
      <c r="E1324" t="str">
        <f t="shared" si="122"/>
        <v/>
      </c>
      <c r="F1324">
        <f>IF(COUNTIF($G$3:G1324,G1324)=1,F1323+1,F1323)</f>
        <v>127</v>
      </c>
      <c r="G1324" t="str">
        <f t="shared" si="123"/>
        <v/>
      </c>
    </row>
    <row r="1325" spans="1:7" x14ac:dyDescent="0.35">
      <c r="A1325">
        <f>IF(COUNTIF($L$3:L1325,L1325)=1,A1324+1,A1324)</f>
        <v>42</v>
      </c>
      <c r="B1325">
        <f>IF(COUNTIF($K$3:K1325,K1325)=1,B1324+1,B1324)</f>
        <v>7</v>
      </c>
      <c r="C1325">
        <f>IF(COUNTIF($J$3:J1325,J1325)=1,C1324+1,C1324)</f>
        <v>24</v>
      </c>
      <c r="D1325">
        <f>IF(COUNTIF($E$3:E1325,E1325)=1,D1324+1,D1324)</f>
        <v>827</v>
      </c>
      <c r="E1325" t="str">
        <f t="shared" si="122"/>
        <v/>
      </c>
      <c r="F1325">
        <f>IF(COUNTIF($G$3:G1325,G1325)=1,F1324+1,F1324)</f>
        <v>127</v>
      </c>
      <c r="G1325" t="str">
        <f t="shared" si="123"/>
        <v/>
      </c>
    </row>
    <row r="1326" spans="1:7" x14ac:dyDescent="0.35">
      <c r="A1326">
        <f>IF(COUNTIF($L$3:L1326,L1326)=1,A1325+1,A1325)</f>
        <v>42</v>
      </c>
      <c r="B1326">
        <f>IF(COUNTIF($K$3:K1326,K1326)=1,B1325+1,B1325)</f>
        <v>7</v>
      </c>
      <c r="C1326">
        <f>IF(COUNTIF($J$3:J1326,J1326)=1,C1325+1,C1325)</f>
        <v>24</v>
      </c>
      <c r="D1326">
        <f>IF(COUNTIF($E$3:E1326,E1326)=1,D1325+1,D1325)</f>
        <v>827</v>
      </c>
      <c r="E1326" t="str">
        <f t="shared" si="122"/>
        <v/>
      </c>
      <c r="F1326">
        <f>IF(COUNTIF($G$3:G1326,G1326)=1,F1325+1,F1325)</f>
        <v>127</v>
      </c>
      <c r="G1326" t="str">
        <f t="shared" si="123"/>
        <v/>
      </c>
    </row>
    <row r="1327" spans="1:7" x14ac:dyDescent="0.35">
      <c r="A1327">
        <f>IF(COUNTIF($L$3:L1327,L1327)=1,A1326+1,A1326)</f>
        <v>42</v>
      </c>
      <c r="B1327">
        <f>IF(COUNTIF($K$3:K1327,K1327)=1,B1326+1,B1326)</f>
        <v>7</v>
      </c>
      <c r="C1327">
        <f>IF(COUNTIF($J$3:J1327,J1327)=1,C1326+1,C1326)</f>
        <v>24</v>
      </c>
      <c r="D1327">
        <f>IF(COUNTIF($E$3:E1327,E1327)=1,D1326+1,D1326)</f>
        <v>827</v>
      </c>
      <c r="E1327" t="str">
        <f t="shared" si="122"/>
        <v/>
      </c>
      <c r="F1327">
        <f>IF(COUNTIF($G$3:G1327,G1327)=1,F1326+1,F1326)</f>
        <v>127</v>
      </c>
      <c r="G1327" t="str">
        <f t="shared" si="123"/>
        <v/>
      </c>
    </row>
    <row r="1328" spans="1:7" x14ac:dyDescent="0.35">
      <c r="A1328">
        <f>IF(COUNTIF($L$3:L1328,L1328)=1,A1327+1,A1327)</f>
        <v>42</v>
      </c>
      <c r="B1328">
        <f>IF(COUNTIF($K$3:K1328,K1328)=1,B1327+1,B1327)</f>
        <v>7</v>
      </c>
      <c r="C1328">
        <f>IF(COUNTIF($J$3:J1328,J1328)=1,C1327+1,C1327)</f>
        <v>24</v>
      </c>
      <c r="D1328">
        <f>IF(COUNTIF($E$3:E1328,E1328)=1,D1327+1,D1327)</f>
        <v>827</v>
      </c>
      <c r="E1328" t="str">
        <f t="shared" si="122"/>
        <v/>
      </c>
      <c r="F1328">
        <f>IF(COUNTIF($G$3:G1328,G1328)=1,F1327+1,F1327)</f>
        <v>127</v>
      </c>
      <c r="G1328" t="str">
        <f t="shared" si="123"/>
        <v/>
      </c>
    </row>
    <row r="1329" spans="1:7" x14ac:dyDescent="0.35">
      <c r="A1329">
        <f>IF(COUNTIF($L$3:L1329,L1329)=1,A1328+1,A1328)</f>
        <v>42</v>
      </c>
      <c r="B1329">
        <f>IF(COUNTIF($K$3:K1329,K1329)=1,B1328+1,B1328)</f>
        <v>7</v>
      </c>
      <c r="C1329">
        <f>IF(COUNTIF($J$3:J1329,J1329)=1,C1328+1,C1328)</f>
        <v>24</v>
      </c>
      <c r="D1329">
        <f>IF(COUNTIF($E$3:E1329,E1329)=1,D1328+1,D1328)</f>
        <v>827</v>
      </c>
      <c r="E1329" t="str">
        <f t="shared" si="122"/>
        <v/>
      </c>
      <c r="F1329">
        <f>IF(COUNTIF($G$3:G1329,G1329)=1,F1328+1,F1328)</f>
        <v>127</v>
      </c>
      <c r="G1329" t="str">
        <f t="shared" si="123"/>
        <v/>
      </c>
    </row>
    <row r="1330" spans="1:7" x14ac:dyDescent="0.35">
      <c r="A1330">
        <f>IF(COUNTIF($L$3:L1330,L1330)=1,A1329+1,A1329)</f>
        <v>42</v>
      </c>
      <c r="B1330">
        <f>IF(COUNTIF($K$3:K1330,K1330)=1,B1329+1,B1329)</f>
        <v>7</v>
      </c>
      <c r="C1330">
        <f>IF(COUNTIF($J$3:J1330,J1330)=1,C1329+1,C1329)</f>
        <v>24</v>
      </c>
      <c r="D1330">
        <f>IF(COUNTIF($E$3:E1330,E1330)=1,D1329+1,D1329)</f>
        <v>827</v>
      </c>
      <c r="E1330" t="str">
        <f t="shared" si="122"/>
        <v/>
      </c>
      <c r="F1330">
        <f>IF(COUNTIF($G$3:G1330,G1330)=1,F1329+1,F1329)</f>
        <v>127</v>
      </c>
      <c r="G1330" t="str">
        <f t="shared" si="123"/>
        <v/>
      </c>
    </row>
    <row r="1331" spans="1:7" x14ac:dyDescent="0.35">
      <c r="A1331">
        <f>IF(COUNTIF($L$3:L1331,L1331)=1,A1330+1,A1330)</f>
        <v>42</v>
      </c>
      <c r="B1331">
        <f>IF(COUNTIF($K$3:K1331,K1331)=1,B1330+1,B1330)</f>
        <v>7</v>
      </c>
      <c r="C1331">
        <f>IF(COUNTIF($J$3:J1331,J1331)=1,C1330+1,C1330)</f>
        <v>24</v>
      </c>
      <c r="D1331">
        <f>IF(COUNTIF($E$3:E1331,E1331)=1,D1330+1,D1330)</f>
        <v>827</v>
      </c>
      <c r="E1331" t="str">
        <f t="shared" si="122"/>
        <v/>
      </c>
      <c r="F1331">
        <f>IF(COUNTIF($G$3:G1331,G1331)=1,F1330+1,F1330)</f>
        <v>127</v>
      </c>
      <c r="G1331" t="str">
        <f t="shared" si="123"/>
        <v/>
      </c>
    </row>
    <row r="1332" spans="1:7" x14ac:dyDescent="0.35">
      <c r="A1332">
        <f>IF(COUNTIF($L$3:L1332,L1332)=1,A1331+1,A1331)</f>
        <v>42</v>
      </c>
      <c r="B1332">
        <f>IF(COUNTIF($K$3:K1332,K1332)=1,B1331+1,B1331)</f>
        <v>7</v>
      </c>
      <c r="C1332">
        <f>IF(COUNTIF($J$3:J1332,J1332)=1,C1331+1,C1331)</f>
        <v>24</v>
      </c>
      <c r="D1332">
        <f>IF(COUNTIF($E$3:E1332,E1332)=1,D1331+1,D1331)</f>
        <v>827</v>
      </c>
      <c r="E1332" t="str">
        <f t="shared" si="122"/>
        <v/>
      </c>
      <c r="F1332">
        <f>IF(COUNTIF($G$3:G1332,G1332)=1,F1331+1,F1331)</f>
        <v>127</v>
      </c>
      <c r="G1332" t="str">
        <f t="shared" si="123"/>
        <v/>
      </c>
    </row>
    <row r="1333" spans="1:7" x14ac:dyDescent="0.35">
      <c r="A1333">
        <f>IF(COUNTIF($L$3:L1333,L1333)=1,A1332+1,A1332)</f>
        <v>42</v>
      </c>
      <c r="B1333">
        <f>IF(COUNTIF($K$3:K1333,K1333)=1,B1332+1,B1332)</f>
        <v>7</v>
      </c>
      <c r="C1333">
        <f>IF(COUNTIF($J$3:J1333,J1333)=1,C1332+1,C1332)</f>
        <v>24</v>
      </c>
      <c r="D1333">
        <f>IF(COUNTIF($E$3:E1333,E1333)=1,D1332+1,D1332)</f>
        <v>827</v>
      </c>
      <c r="E1333" t="str">
        <f t="shared" si="122"/>
        <v/>
      </c>
      <c r="F1333">
        <f>IF(COUNTIF($G$3:G1333,G1333)=1,F1332+1,F1332)</f>
        <v>127</v>
      </c>
      <c r="G1333" t="str">
        <f t="shared" si="123"/>
        <v/>
      </c>
    </row>
    <row r="1334" spans="1:7" x14ac:dyDescent="0.35">
      <c r="A1334">
        <f>IF(COUNTIF($L$3:L1334,L1334)=1,A1333+1,A1333)</f>
        <v>42</v>
      </c>
      <c r="B1334">
        <f>IF(COUNTIF($K$3:K1334,K1334)=1,B1333+1,B1333)</f>
        <v>7</v>
      </c>
      <c r="C1334">
        <f>IF(COUNTIF($J$3:J1334,J1334)=1,C1333+1,C1333)</f>
        <v>24</v>
      </c>
      <c r="D1334">
        <f>IF(COUNTIF($E$3:E1334,E1334)=1,D1333+1,D1333)</f>
        <v>827</v>
      </c>
      <c r="E1334" t="str">
        <f t="shared" si="122"/>
        <v/>
      </c>
      <c r="F1334">
        <f>IF(COUNTIF($G$3:G1334,G1334)=1,F1333+1,F1333)</f>
        <v>127</v>
      </c>
      <c r="G1334" t="str">
        <f t="shared" si="123"/>
        <v/>
      </c>
    </row>
    <row r="1335" spans="1:7" x14ac:dyDescent="0.35">
      <c r="A1335">
        <f>IF(COUNTIF($L$3:L1335,L1335)=1,A1334+1,A1334)</f>
        <v>42</v>
      </c>
      <c r="B1335">
        <f>IF(COUNTIF($K$3:K1335,K1335)=1,B1334+1,B1334)</f>
        <v>7</v>
      </c>
      <c r="C1335">
        <f>IF(COUNTIF($J$3:J1335,J1335)=1,C1334+1,C1334)</f>
        <v>24</v>
      </c>
      <c r="D1335">
        <f>IF(COUNTIF($E$3:E1335,E1335)=1,D1334+1,D1334)</f>
        <v>827</v>
      </c>
      <c r="E1335" t="str">
        <f t="shared" si="122"/>
        <v/>
      </c>
      <c r="F1335">
        <f>IF(COUNTIF($G$3:G1335,G1335)=1,F1334+1,F1334)</f>
        <v>127</v>
      </c>
      <c r="G1335" t="str">
        <f t="shared" si="123"/>
        <v/>
      </c>
    </row>
    <row r="1336" spans="1:7" x14ac:dyDescent="0.35">
      <c r="A1336">
        <f>IF(COUNTIF($L$3:L1336,L1336)=1,A1335+1,A1335)</f>
        <v>42</v>
      </c>
      <c r="B1336">
        <f>IF(COUNTIF($K$3:K1336,K1336)=1,B1335+1,B1335)</f>
        <v>7</v>
      </c>
      <c r="C1336">
        <f>IF(COUNTIF($J$3:J1336,J1336)=1,C1335+1,C1335)</f>
        <v>24</v>
      </c>
      <c r="D1336">
        <f>IF(COUNTIF($E$3:E1336,E1336)=1,D1335+1,D1335)</f>
        <v>827</v>
      </c>
      <c r="E1336" t="str">
        <f t="shared" si="122"/>
        <v/>
      </c>
      <c r="F1336">
        <f>IF(COUNTIF($G$3:G1336,G1336)=1,F1335+1,F1335)</f>
        <v>127</v>
      </c>
      <c r="G1336" t="str">
        <f t="shared" si="123"/>
        <v/>
      </c>
    </row>
    <row r="1337" spans="1:7" x14ac:dyDescent="0.35">
      <c r="A1337">
        <f>IF(COUNTIF($L$3:L1337,L1337)=1,A1336+1,A1336)</f>
        <v>42</v>
      </c>
      <c r="B1337">
        <f>IF(COUNTIF($K$3:K1337,K1337)=1,B1336+1,B1336)</f>
        <v>7</v>
      </c>
      <c r="C1337">
        <f>IF(COUNTIF($J$3:J1337,J1337)=1,C1336+1,C1336)</f>
        <v>24</v>
      </c>
      <c r="D1337">
        <f>IF(COUNTIF($E$3:E1337,E1337)=1,D1336+1,D1336)</f>
        <v>827</v>
      </c>
      <c r="E1337" t="str">
        <f t="shared" si="122"/>
        <v/>
      </c>
      <c r="F1337">
        <f>IF(COUNTIF($G$3:G1337,G1337)=1,F1336+1,F1336)</f>
        <v>127</v>
      </c>
      <c r="G1337" t="str">
        <f t="shared" si="123"/>
        <v/>
      </c>
    </row>
    <row r="1338" spans="1:7" x14ac:dyDescent="0.35">
      <c r="A1338">
        <f>IF(COUNTIF($L$3:L1338,L1338)=1,A1337+1,A1337)</f>
        <v>42</v>
      </c>
      <c r="B1338">
        <f>IF(COUNTIF($K$3:K1338,K1338)=1,B1337+1,B1337)</f>
        <v>7</v>
      </c>
      <c r="C1338">
        <f>IF(COUNTIF($J$3:J1338,J1338)=1,C1337+1,C1337)</f>
        <v>24</v>
      </c>
      <c r="D1338">
        <f>IF(COUNTIF($E$3:E1338,E1338)=1,D1337+1,D1337)</f>
        <v>827</v>
      </c>
      <c r="E1338" t="str">
        <f t="shared" si="122"/>
        <v/>
      </c>
      <c r="F1338">
        <f>IF(COUNTIF($G$3:G1338,G1338)=1,F1337+1,F1337)</f>
        <v>127</v>
      </c>
      <c r="G1338" t="str">
        <f t="shared" si="123"/>
        <v/>
      </c>
    </row>
    <row r="1339" spans="1:7" x14ac:dyDescent="0.35">
      <c r="A1339">
        <f>IF(COUNTIF($L$3:L1339,L1339)=1,A1338+1,A1338)</f>
        <v>42</v>
      </c>
      <c r="B1339">
        <f>IF(COUNTIF($K$3:K1339,K1339)=1,B1338+1,B1338)</f>
        <v>7</v>
      </c>
      <c r="C1339">
        <f>IF(COUNTIF($J$3:J1339,J1339)=1,C1338+1,C1338)</f>
        <v>24</v>
      </c>
      <c r="D1339">
        <f>IF(COUNTIF($E$3:E1339,E1339)=1,D1338+1,D1338)</f>
        <v>827</v>
      </c>
      <c r="E1339" t="str">
        <f t="shared" si="122"/>
        <v/>
      </c>
      <c r="F1339">
        <f>IF(COUNTIF($G$3:G1339,G1339)=1,F1338+1,F1338)</f>
        <v>127</v>
      </c>
      <c r="G1339" t="str">
        <f t="shared" si="123"/>
        <v/>
      </c>
    </row>
    <row r="1340" spans="1:7" x14ac:dyDescent="0.35">
      <c r="A1340">
        <f>IF(COUNTIF($L$3:L1340,L1340)=1,A1339+1,A1339)</f>
        <v>42</v>
      </c>
      <c r="B1340">
        <f>IF(COUNTIF($K$3:K1340,K1340)=1,B1339+1,B1339)</f>
        <v>7</v>
      </c>
      <c r="C1340">
        <f>IF(COUNTIF($J$3:J1340,J1340)=1,C1339+1,C1339)</f>
        <v>24</v>
      </c>
      <c r="D1340">
        <f>IF(COUNTIF($E$3:E1340,E1340)=1,D1339+1,D1339)</f>
        <v>827</v>
      </c>
      <c r="E1340" t="str">
        <f t="shared" si="122"/>
        <v/>
      </c>
      <c r="F1340">
        <f>IF(COUNTIF($G$3:G1340,G1340)=1,F1339+1,F1339)</f>
        <v>127</v>
      </c>
      <c r="G1340" t="str">
        <f t="shared" si="123"/>
        <v/>
      </c>
    </row>
    <row r="1341" spans="1:7" x14ac:dyDescent="0.35">
      <c r="A1341">
        <f>IF(COUNTIF($L$3:L1341,L1341)=1,A1340+1,A1340)</f>
        <v>42</v>
      </c>
      <c r="B1341">
        <f>IF(COUNTIF($K$3:K1341,K1341)=1,B1340+1,B1340)</f>
        <v>7</v>
      </c>
      <c r="C1341">
        <f>IF(COUNTIF($J$3:J1341,J1341)=1,C1340+1,C1340)</f>
        <v>24</v>
      </c>
      <c r="D1341">
        <f>IF(COUNTIF($E$3:E1341,E1341)=1,D1340+1,D1340)</f>
        <v>827</v>
      </c>
      <c r="E1341" t="str">
        <f t="shared" si="122"/>
        <v/>
      </c>
      <c r="F1341">
        <f>IF(COUNTIF($G$3:G1341,G1341)=1,F1340+1,F1340)</f>
        <v>127</v>
      </c>
      <c r="G1341" t="str">
        <f t="shared" si="123"/>
        <v/>
      </c>
    </row>
    <row r="1342" spans="1:7" x14ac:dyDescent="0.35">
      <c r="A1342">
        <f>IF(COUNTIF($L$3:L1342,L1342)=1,A1341+1,A1341)</f>
        <v>42</v>
      </c>
      <c r="B1342">
        <f>IF(COUNTIF($K$3:K1342,K1342)=1,B1341+1,B1341)</f>
        <v>7</v>
      </c>
      <c r="C1342">
        <f>IF(COUNTIF($J$3:J1342,J1342)=1,C1341+1,C1341)</f>
        <v>24</v>
      </c>
      <c r="D1342">
        <f>IF(COUNTIF($E$3:E1342,E1342)=1,D1341+1,D1341)</f>
        <v>827</v>
      </c>
      <c r="E1342" t="str">
        <f t="shared" si="122"/>
        <v/>
      </c>
      <c r="F1342">
        <f>IF(COUNTIF($G$3:G1342,G1342)=1,F1341+1,F1341)</f>
        <v>127</v>
      </c>
      <c r="G1342" t="str">
        <f t="shared" si="123"/>
        <v/>
      </c>
    </row>
    <row r="1343" spans="1:7" x14ac:dyDescent="0.35">
      <c r="A1343">
        <f>IF(COUNTIF($L$3:L1343,L1343)=1,A1342+1,A1342)</f>
        <v>42</v>
      </c>
      <c r="B1343">
        <f>IF(COUNTIF($K$3:K1343,K1343)=1,B1342+1,B1342)</f>
        <v>7</v>
      </c>
      <c r="C1343">
        <f>IF(COUNTIF($J$3:J1343,J1343)=1,C1342+1,C1342)</f>
        <v>24</v>
      </c>
      <c r="D1343">
        <f>IF(COUNTIF($E$3:E1343,E1343)=1,D1342+1,D1342)</f>
        <v>827</v>
      </c>
      <c r="E1343" t="str">
        <f t="shared" si="122"/>
        <v/>
      </c>
      <c r="F1343">
        <f>IF(COUNTIF($G$3:G1343,G1343)=1,F1342+1,F1342)</f>
        <v>127</v>
      </c>
      <c r="G1343" t="str">
        <f t="shared" si="123"/>
        <v/>
      </c>
    </row>
    <row r="1344" spans="1:7" x14ac:dyDescent="0.35">
      <c r="A1344">
        <f>IF(COUNTIF($L$3:L1344,L1344)=1,A1343+1,A1343)</f>
        <v>42</v>
      </c>
      <c r="B1344">
        <f>IF(COUNTIF($K$3:K1344,K1344)=1,B1343+1,B1343)</f>
        <v>7</v>
      </c>
      <c r="C1344">
        <f>IF(COUNTIF($J$3:J1344,J1344)=1,C1343+1,C1343)</f>
        <v>24</v>
      </c>
      <c r="D1344">
        <f>IF(COUNTIF($E$3:E1344,E1344)=1,D1343+1,D1343)</f>
        <v>827</v>
      </c>
      <c r="E1344" t="str">
        <f t="shared" si="122"/>
        <v/>
      </c>
      <c r="F1344">
        <f>IF(COUNTIF($G$3:G1344,G1344)=1,F1343+1,F1343)</f>
        <v>127</v>
      </c>
      <c r="G1344" t="str">
        <f t="shared" si="123"/>
        <v/>
      </c>
    </row>
    <row r="1345" spans="1:7" x14ac:dyDescent="0.35">
      <c r="A1345">
        <f>IF(COUNTIF($L$3:L1345,L1345)=1,A1344+1,A1344)</f>
        <v>42</v>
      </c>
      <c r="B1345">
        <f>IF(COUNTIF($K$3:K1345,K1345)=1,B1344+1,B1344)</f>
        <v>7</v>
      </c>
      <c r="C1345">
        <f>IF(COUNTIF($J$3:J1345,J1345)=1,C1344+1,C1344)</f>
        <v>24</v>
      </c>
      <c r="D1345">
        <f>IF(COUNTIF($E$3:E1345,E1345)=1,D1344+1,D1344)</f>
        <v>827</v>
      </c>
      <c r="E1345" t="str">
        <f t="shared" si="122"/>
        <v/>
      </c>
      <c r="F1345">
        <f>IF(COUNTIF($G$3:G1345,G1345)=1,F1344+1,F1344)</f>
        <v>127</v>
      </c>
      <c r="G1345" t="str">
        <f t="shared" si="123"/>
        <v/>
      </c>
    </row>
    <row r="1346" spans="1:7" x14ac:dyDescent="0.35">
      <c r="A1346">
        <f>IF(COUNTIF($L$3:L1346,L1346)=1,A1345+1,A1345)</f>
        <v>42</v>
      </c>
      <c r="B1346">
        <f>IF(COUNTIF($K$3:K1346,K1346)=1,B1345+1,B1345)</f>
        <v>7</v>
      </c>
      <c r="C1346">
        <f>IF(COUNTIF($J$3:J1346,J1346)=1,C1345+1,C1345)</f>
        <v>24</v>
      </c>
      <c r="D1346">
        <f>IF(COUNTIF($E$3:E1346,E1346)=1,D1345+1,D1345)</f>
        <v>827</v>
      </c>
      <c r="E1346" t="str">
        <f t="shared" si="122"/>
        <v/>
      </c>
      <c r="F1346">
        <f>IF(COUNTIF($G$3:G1346,G1346)=1,F1345+1,F1345)</f>
        <v>127</v>
      </c>
      <c r="G1346" t="str">
        <f t="shared" si="123"/>
        <v/>
      </c>
    </row>
    <row r="1347" spans="1:7" x14ac:dyDescent="0.35">
      <c r="A1347">
        <f>IF(COUNTIF($L$3:L1347,L1347)=1,A1346+1,A1346)</f>
        <v>42</v>
      </c>
      <c r="B1347">
        <f>IF(COUNTIF($K$3:K1347,K1347)=1,B1346+1,B1346)</f>
        <v>7</v>
      </c>
      <c r="C1347">
        <f>IF(COUNTIF($J$3:J1347,J1347)=1,C1346+1,C1346)</f>
        <v>24</v>
      </c>
      <c r="D1347">
        <f>IF(COUNTIF($E$3:E1347,E1347)=1,D1346+1,D1346)</f>
        <v>827</v>
      </c>
      <c r="E1347" t="str">
        <f t="shared" si="122"/>
        <v/>
      </c>
      <c r="F1347">
        <f>IF(COUNTIF($G$3:G1347,G1347)=1,F1346+1,F1346)</f>
        <v>127</v>
      </c>
      <c r="G1347" t="str">
        <f t="shared" si="123"/>
        <v/>
      </c>
    </row>
    <row r="1348" spans="1:7" x14ac:dyDescent="0.35">
      <c r="A1348">
        <f>IF(COUNTIF($L$3:L1348,L1348)=1,A1347+1,A1347)</f>
        <v>42</v>
      </c>
      <c r="B1348">
        <f>IF(COUNTIF($K$3:K1348,K1348)=1,B1347+1,B1347)</f>
        <v>7</v>
      </c>
      <c r="C1348">
        <f>IF(COUNTIF($J$3:J1348,J1348)=1,C1347+1,C1347)</f>
        <v>24</v>
      </c>
      <c r="D1348">
        <f>IF(COUNTIF($E$3:E1348,E1348)=1,D1347+1,D1347)</f>
        <v>827</v>
      </c>
      <c r="E1348" t="str">
        <f t="shared" si="122"/>
        <v/>
      </c>
      <c r="F1348">
        <f>IF(COUNTIF($G$3:G1348,G1348)=1,F1347+1,F1347)</f>
        <v>127</v>
      </c>
      <c r="G1348" t="str">
        <f t="shared" si="123"/>
        <v/>
      </c>
    </row>
    <row r="1349" spans="1:7" x14ac:dyDescent="0.35">
      <c r="A1349">
        <f>IF(COUNTIF($L$3:L1349,L1349)=1,A1348+1,A1348)</f>
        <v>42</v>
      </c>
      <c r="B1349">
        <f>IF(COUNTIF($K$3:K1349,K1349)=1,B1348+1,B1348)</f>
        <v>7</v>
      </c>
      <c r="C1349">
        <f>IF(COUNTIF($J$3:J1349,J1349)=1,C1348+1,C1348)</f>
        <v>24</v>
      </c>
      <c r="D1349">
        <f>IF(COUNTIF($E$3:E1349,E1349)=1,D1348+1,D1348)</f>
        <v>827</v>
      </c>
      <c r="E1349" t="str">
        <f t="shared" si="122"/>
        <v/>
      </c>
      <c r="F1349">
        <f>IF(COUNTIF($G$3:G1349,G1349)=1,F1348+1,F1348)</f>
        <v>127</v>
      </c>
      <c r="G1349" t="str">
        <f t="shared" si="123"/>
        <v/>
      </c>
    </row>
    <row r="1350" spans="1:7" x14ac:dyDescent="0.35">
      <c r="A1350">
        <f>IF(COUNTIF($L$3:L1350,L1350)=1,A1349+1,A1349)</f>
        <v>42</v>
      </c>
      <c r="B1350">
        <f>IF(COUNTIF($K$3:K1350,K1350)=1,B1349+1,B1349)</f>
        <v>7</v>
      </c>
      <c r="C1350">
        <f>IF(COUNTIF($J$3:J1350,J1350)=1,C1349+1,C1349)</f>
        <v>24</v>
      </c>
      <c r="D1350">
        <f>IF(COUNTIF($E$3:E1350,E1350)=1,D1349+1,D1349)</f>
        <v>827</v>
      </c>
      <c r="E1350" t="str">
        <f t="shared" si="122"/>
        <v/>
      </c>
      <c r="F1350">
        <f>IF(COUNTIF($G$3:G1350,G1350)=1,F1349+1,F1349)</f>
        <v>127</v>
      </c>
      <c r="G1350" t="str">
        <f t="shared" si="123"/>
        <v/>
      </c>
    </row>
    <row r="1351" spans="1:7" x14ac:dyDescent="0.35">
      <c r="A1351">
        <f>IF(COUNTIF($L$3:L1351,L1351)=1,A1350+1,A1350)</f>
        <v>42</v>
      </c>
      <c r="B1351">
        <f>IF(COUNTIF($K$3:K1351,K1351)=1,B1350+1,B1350)</f>
        <v>7</v>
      </c>
      <c r="C1351">
        <f>IF(COUNTIF($J$3:J1351,J1351)=1,C1350+1,C1350)</f>
        <v>24</v>
      </c>
      <c r="D1351">
        <f>IF(COUNTIF($E$3:E1351,E1351)=1,D1350+1,D1350)</f>
        <v>827</v>
      </c>
      <c r="E1351" t="str">
        <f t="shared" si="122"/>
        <v/>
      </c>
      <c r="F1351">
        <f>IF(COUNTIF($G$3:G1351,G1351)=1,F1350+1,F1350)</f>
        <v>127</v>
      </c>
      <c r="G1351" t="str">
        <f t="shared" si="123"/>
        <v/>
      </c>
    </row>
    <row r="1352" spans="1:7" x14ac:dyDescent="0.35">
      <c r="A1352">
        <f>IF(COUNTIF($L$3:L1352,L1352)=1,A1351+1,A1351)</f>
        <v>42</v>
      </c>
      <c r="B1352">
        <f>IF(COUNTIF($K$3:K1352,K1352)=1,B1351+1,B1351)</f>
        <v>7</v>
      </c>
      <c r="C1352">
        <f>IF(COUNTIF($J$3:J1352,J1352)=1,C1351+1,C1351)</f>
        <v>24</v>
      </c>
      <c r="D1352">
        <f>IF(COUNTIF($E$3:E1352,E1352)=1,D1351+1,D1351)</f>
        <v>827</v>
      </c>
      <c r="E1352" t="str">
        <f t="shared" si="122"/>
        <v/>
      </c>
      <c r="F1352">
        <f>IF(COUNTIF($G$3:G1352,G1352)=1,F1351+1,F1351)</f>
        <v>127</v>
      </c>
      <c r="G1352" t="str">
        <f t="shared" si="123"/>
        <v/>
      </c>
    </row>
    <row r="1353" spans="1:7" x14ac:dyDescent="0.35">
      <c r="A1353">
        <f>IF(COUNTIF($L$3:L1353,L1353)=1,A1352+1,A1352)</f>
        <v>42</v>
      </c>
      <c r="B1353">
        <f>IF(COUNTIF($K$3:K1353,K1353)=1,B1352+1,B1352)</f>
        <v>7</v>
      </c>
      <c r="C1353">
        <f>IF(COUNTIF($J$3:J1353,J1353)=1,C1352+1,C1352)</f>
        <v>24</v>
      </c>
      <c r="D1353">
        <f>IF(COUNTIF($E$3:E1353,E1353)=1,D1352+1,D1352)</f>
        <v>827</v>
      </c>
      <c r="E1353" t="str">
        <f t="shared" si="122"/>
        <v/>
      </c>
      <c r="F1353">
        <f>IF(COUNTIF($G$3:G1353,G1353)=1,F1352+1,F1352)</f>
        <v>127</v>
      </c>
      <c r="G1353" t="str">
        <f t="shared" si="123"/>
        <v/>
      </c>
    </row>
    <row r="1354" spans="1:7" x14ac:dyDescent="0.35">
      <c r="A1354">
        <f>IF(COUNTIF($L$3:L1354,L1354)=1,A1353+1,A1353)</f>
        <v>42</v>
      </c>
      <c r="B1354">
        <f>IF(COUNTIF($K$3:K1354,K1354)=1,B1353+1,B1353)</f>
        <v>7</v>
      </c>
      <c r="C1354">
        <f>IF(COUNTIF($J$3:J1354,J1354)=1,C1353+1,C1353)</f>
        <v>24</v>
      </c>
      <c r="D1354">
        <f>IF(COUNTIF($E$3:E1354,E1354)=1,D1353+1,D1353)</f>
        <v>827</v>
      </c>
      <c r="E1354" t="str">
        <f t="shared" si="122"/>
        <v/>
      </c>
      <c r="F1354">
        <f>IF(COUNTIF($G$3:G1354,G1354)=1,F1353+1,F1353)</f>
        <v>127</v>
      </c>
      <c r="G1354" t="str">
        <f t="shared" si="123"/>
        <v/>
      </c>
    </row>
    <row r="1355" spans="1:7" x14ac:dyDescent="0.35">
      <c r="A1355">
        <f>IF(COUNTIF($L$3:L1355,L1355)=1,A1354+1,A1354)</f>
        <v>42</v>
      </c>
      <c r="B1355">
        <f>IF(COUNTIF($K$3:K1355,K1355)=1,B1354+1,B1354)</f>
        <v>7</v>
      </c>
      <c r="C1355">
        <f>IF(COUNTIF($J$3:J1355,J1355)=1,C1354+1,C1354)</f>
        <v>24</v>
      </c>
      <c r="D1355">
        <f>IF(COUNTIF($E$3:E1355,E1355)=1,D1354+1,D1354)</f>
        <v>827</v>
      </c>
      <c r="E1355" t="str">
        <f t="shared" si="122"/>
        <v/>
      </c>
      <c r="F1355">
        <f>IF(COUNTIF($G$3:G1355,G1355)=1,F1354+1,F1354)</f>
        <v>127</v>
      </c>
      <c r="G1355" t="str">
        <f t="shared" si="123"/>
        <v/>
      </c>
    </row>
    <row r="1356" spans="1:7" x14ac:dyDescent="0.35">
      <c r="A1356">
        <f>IF(COUNTIF($L$3:L1356,L1356)=1,A1355+1,A1355)</f>
        <v>42</v>
      </c>
      <c r="B1356">
        <f>IF(COUNTIF($K$3:K1356,K1356)=1,B1355+1,B1355)</f>
        <v>7</v>
      </c>
      <c r="C1356">
        <f>IF(COUNTIF($J$3:J1356,J1356)=1,C1355+1,C1355)</f>
        <v>24</v>
      </c>
      <c r="D1356">
        <f>IF(COUNTIF($E$3:E1356,E1356)=1,D1355+1,D1355)</f>
        <v>827</v>
      </c>
      <c r="E1356" t="str">
        <f t="shared" si="122"/>
        <v/>
      </c>
      <c r="F1356">
        <f>IF(COUNTIF($G$3:G1356,G1356)=1,F1355+1,F1355)</f>
        <v>127</v>
      </c>
      <c r="G1356" t="str">
        <f t="shared" si="123"/>
        <v/>
      </c>
    </row>
    <row r="1357" spans="1:7" x14ac:dyDescent="0.35">
      <c r="A1357">
        <f>IF(COUNTIF($L$3:L1357,L1357)=1,A1356+1,A1356)</f>
        <v>42</v>
      </c>
      <c r="B1357">
        <f>IF(COUNTIF($K$3:K1357,K1357)=1,B1356+1,B1356)</f>
        <v>7</v>
      </c>
      <c r="C1357">
        <f>IF(COUNTIF($J$3:J1357,J1357)=1,C1356+1,C1356)</f>
        <v>24</v>
      </c>
      <c r="D1357">
        <f>IF(COUNTIF($E$3:E1357,E1357)=1,D1356+1,D1356)</f>
        <v>827</v>
      </c>
      <c r="E1357" t="str">
        <f t="shared" si="122"/>
        <v/>
      </c>
      <c r="F1357">
        <f>IF(COUNTIF($G$3:G1357,G1357)=1,F1356+1,F1356)</f>
        <v>127</v>
      </c>
      <c r="G1357" t="str">
        <f t="shared" si="123"/>
        <v/>
      </c>
    </row>
    <row r="1358" spans="1:7" x14ac:dyDescent="0.35">
      <c r="A1358">
        <f>IF(COUNTIF($L$3:L1358,L1358)=1,A1357+1,A1357)</f>
        <v>42</v>
      </c>
      <c r="B1358">
        <f>IF(COUNTIF($K$3:K1358,K1358)=1,B1357+1,B1357)</f>
        <v>7</v>
      </c>
      <c r="C1358">
        <f>IF(COUNTIF($J$3:J1358,J1358)=1,C1357+1,C1357)</f>
        <v>24</v>
      </c>
      <c r="D1358">
        <f>IF(COUNTIF($E$3:E1358,E1358)=1,D1357+1,D1357)</f>
        <v>827</v>
      </c>
      <c r="E1358" t="str">
        <f t="shared" si="122"/>
        <v/>
      </c>
      <c r="F1358">
        <f>IF(COUNTIF($G$3:G1358,G1358)=1,F1357+1,F1357)</f>
        <v>127</v>
      </c>
      <c r="G1358" t="str">
        <f t="shared" si="123"/>
        <v/>
      </c>
    </row>
    <row r="1359" spans="1:7" x14ac:dyDescent="0.35">
      <c r="A1359">
        <f>IF(COUNTIF($L$3:L1359,L1359)=1,A1358+1,A1358)</f>
        <v>42</v>
      </c>
      <c r="B1359">
        <f>IF(COUNTIF($K$3:K1359,K1359)=1,B1358+1,B1358)</f>
        <v>7</v>
      </c>
      <c r="C1359">
        <f>IF(COUNTIF($J$3:J1359,J1359)=1,C1358+1,C1358)</f>
        <v>24</v>
      </c>
      <c r="D1359">
        <f>IF(COUNTIF($E$3:E1359,E1359)=1,D1358+1,D1358)</f>
        <v>827</v>
      </c>
      <c r="E1359" t="str">
        <f t="shared" si="122"/>
        <v/>
      </c>
      <c r="F1359">
        <f>IF(COUNTIF($G$3:G1359,G1359)=1,F1358+1,F1358)</f>
        <v>127</v>
      </c>
      <c r="G1359" t="str">
        <f t="shared" si="123"/>
        <v/>
      </c>
    </row>
    <row r="1360" spans="1:7" x14ac:dyDescent="0.35">
      <c r="A1360">
        <f>IF(COUNTIF($L$3:L1360,L1360)=1,A1359+1,A1359)</f>
        <v>42</v>
      </c>
      <c r="B1360">
        <f>IF(COUNTIF($K$3:K1360,K1360)=1,B1359+1,B1359)</f>
        <v>7</v>
      </c>
      <c r="C1360">
        <f>IF(COUNTIF($J$3:J1360,J1360)=1,C1359+1,C1359)</f>
        <v>24</v>
      </c>
      <c r="D1360">
        <f>IF(COUNTIF($E$3:E1360,E1360)=1,D1359+1,D1359)</f>
        <v>827</v>
      </c>
      <c r="E1360" t="str">
        <f t="shared" si="122"/>
        <v/>
      </c>
      <c r="F1360">
        <f>IF(COUNTIF($G$3:G1360,G1360)=1,F1359+1,F1359)</f>
        <v>127</v>
      </c>
      <c r="G1360" t="str">
        <f t="shared" si="123"/>
        <v/>
      </c>
    </row>
    <row r="1361" spans="1:7" x14ac:dyDescent="0.35">
      <c r="A1361">
        <f>IF(COUNTIF($L$3:L1361,L1361)=1,A1360+1,A1360)</f>
        <v>42</v>
      </c>
      <c r="B1361">
        <f>IF(COUNTIF($K$3:K1361,K1361)=1,B1360+1,B1360)</f>
        <v>7</v>
      </c>
      <c r="C1361">
        <f>IF(COUNTIF($J$3:J1361,J1361)=1,C1360+1,C1360)</f>
        <v>24</v>
      </c>
      <c r="D1361">
        <f>IF(COUNTIF($E$3:E1361,E1361)=1,D1360+1,D1360)</f>
        <v>827</v>
      </c>
      <c r="E1361" t="str">
        <f t="shared" si="122"/>
        <v/>
      </c>
      <c r="F1361">
        <f>IF(COUNTIF($G$3:G1361,G1361)=1,F1360+1,F1360)</f>
        <v>127</v>
      </c>
      <c r="G1361" t="str">
        <f t="shared" si="123"/>
        <v/>
      </c>
    </row>
    <row r="1362" spans="1:7" x14ac:dyDescent="0.35">
      <c r="A1362">
        <f>IF(COUNTIF($L$3:L1362,L1362)=1,A1361+1,A1361)</f>
        <v>42</v>
      </c>
      <c r="B1362">
        <f>IF(COUNTIF($K$3:K1362,K1362)=1,B1361+1,B1361)</f>
        <v>7</v>
      </c>
      <c r="C1362">
        <f>IF(COUNTIF($J$3:J1362,J1362)=1,C1361+1,C1361)</f>
        <v>24</v>
      </c>
      <c r="D1362">
        <f>IF(COUNTIF($E$3:E1362,E1362)=1,D1361+1,D1361)</f>
        <v>827</v>
      </c>
      <c r="E1362" t="str">
        <f t="shared" si="122"/>
        <v/>
      </c>
      <c r="F1362">
        <f>IF(COUNTIF($G$3:G1362,G1362)=1,F1361+1,F1361)</f>
        <v>127</v>
      </c>
      <c r="G1362" t="str">
        <f t="shared" si="123"/>
        <v/>
      </c>
    </row>
    <row r="1363" spans="1:7" x14ac:dyDescent="0.35">
      <c r="A1363">
        <f>IF(COUNTIF($L$3:L1363,L1363)=1,A1362+1,A1362)</f>
        <v>42</v>
      </c>
      <c r="B1363">
        <f>IF(COUNTIF($K$3:K1363,K1363)=1,B1362+1,B1362)</f>
        <v>7</v>
      </c>
      <c r="C1363">
        <f>IF(COUNTIF($J$3:J1363,J1363)=1,C1362+1,C1362)</f>
        <v>24</v>
      </c>
      <c r="D1363">
        <f>IF(COUNTIF($E$3:E1363,E1363)=1,D1362+1,D1362)</f>
        <v>827</v>
      </c>
      <c r="E1363" t="str">
        <f t="shared" si="122"/>
        <v/>
      </c>
      <c r="F1363">
        <f>IF(COUNTIF($G$3:G1363,G1363)=1,F1362+1,F1362)</f>
        <v>127</v>
      </c>
      <c r="G1363" t="str">
        <f t="shared" si="123"/>
        <v/>
      </c>
    </row>
    <row r="1364" spans="1:7" x14ac:dyDescent="0.35">
      <c r="A1364">
        <f>IF(COUNTIF($L$3:L1364,L1364)=1,A1363+1,A1363)</f>
        <v>42</v>
      </c>
      <c r="B1364">
        <f>IF(COUNTIF($K$3:K1364,K1364)=1,B1363+1,B1363)</f>
        <v>7</v>
      </c>
      <c r="C1364">
        <f>IF(COUNTIF($J$3:J1364,J1364)=1,C1363+1,C1363)</f>
        <v>24</v>
      </c>
      <c r="D1364">
        <f>IF(COUNTIF($E$3:E1364,E1364)=1,D1363+1,D1363)</f>
        <v>827</v>
      </c>
      <c r="E1364" t="str">
        <f t="shared" si="122"/>
        <v/>
      </c>
      <c r="F1364">
        <f>IF(COUNTIF($G$3:G1364,G1364)=1,F1363+1,F1363)</f>
        <v>127</v>
      </c>
      <c r="G1364" t="str">
        <f t="shared" si="123"/>
        <v/>
      </c>
    </row>
    <row r="1365" spans="1:7" x14ac:dyDescent="0.35">
      <c r="A1365">
        <f>IF(COUNTIF($L$3:L1365,L1365)=1,A1364+1,A1364)</f>
        <v>42</v>
      </c>
      <c r="B1365">
        <f>IF(COUNTIF($K$3:K1365,K1365)=1,B1364+1,B1364)</f>
        <v>7</v>
      </c>
      <c r="C1365">
        <f>IF(COUNTIF($J$3:J1365,J1365)=1,C1364+1,C1364)</f>
        <v>24</v>
      </c>
      <c r="D1365">
        <f>IF(COUNTIF($E$3:E1365,E1365)=1,D1364+1,D1364)</f>
        <v>827</v>
      </c>
      <c r="E1365" t="str">
        <f t="shared" si="122"/>
        <v/>
      </c>
      <c r="F1365">
        <f>IF(COUNTIF($G$3:G1365,G1365)=1,F1364+1,F1364)</f>
        <v>127</v>
      </c>
      <c r="G1365" t="str">
        <f t="shared" si="123"/>
        <v/>
      </c>
    </row>
    <row r="1366" spans="1:7" x14ac:dyDescent="0.35">
      <c r="A1366">
        <f>IF(COUNTIF($L$3:L1366,L1366)=1,A1365+1,A1365)</f>
        <v>42</v>
      </c>
      <c r="B1366">
        <f>IF(COUNTIF($K$3:K1366,K1366)=1,B1365+1,B1365)</f>
        <v>7</v>
      </c>
      <c r="C1366">
        <f>IF(COUNTIF($J$3:J1366,J1366)=1,C1365+1,C1365)</f>
        <v>24</v>
      </c>
      <c r="D1366">
        <f>IF(COUNTIF($E$3:E1366,E1366)=1,D1365+1,D1365)</f>
        <v>827</v>
      </c>
      <c r="E1366" t="str">
        <f t="shared" si="122"/>
        <v/>
      </c>
      <c r="F1366">
        <f>IF(COUNTIF($G$3:G1366,G1366)=1,F1365+1,F1365)</f>
        <v>127</v>
      </c>
      <c r="G1366" t="str">
        <f t="shared" si="123"/>
        <v/>
      </c>
    </row>
    <row r="1367" spans="1:7" x14ac:dyDescent="0.35">
      <c r="A1367">
        <f>IF(COUNTIF($L$3:L1367,L1367)=1,A1366+1,A1366)</f>
        <v>42</v>
      </c>
      <c r="B1367">
        <f>IF(COUNTIF($K$3:K1367,K1367)=1,B1366+1,B1366)</f>
        <v>7</v>
      </c>
      <c r="C1367">
        <f>IF(COUNTIF($J$3:J1367,J1367)=1,C1366+1,C1366)</f>
        <v>24</v>
      </c>
      <c r="D1367">
        <f>IF(COUNTIF($E$3:E1367,E1367)=1,D1366+1,D1366)</f>
        <v>827</v>
      </c>
      <c r="E1367" t="str">
        <f t="shared" si="122"/>
        <v/>
      </c>
      <c r="F1367">
        <f>IF(COUNTIF($G$3:G1367,G1367)=1,F1366+1,F1366)</f>
        <v>127</v>
      </c>
      <c r="G1367" t="str">
        <f t="shared" si="123"/>
        <v/>
      </c>
    </row>
    <row r="1368" spans="1:7" x14ac:dyDescent="0.35">
      <c r="A1368">
        <f>IF(COUNTIF($L$3:L1368,L1368)=1,A1367+1,A1367)</f>
        <v>42</v>
      </c>
      <c r="B1368">
        <f>IF(COUNTIF($K$3:K1368,K1368)=1,B1367+1,B1367)</f>
        <v>7</v>
      </c>
      <c r="C1368">
        <f>IF(COUNTIF($J$3:J1368,J1368)=1,C1367+1,C1367)</f>
        <v>24</v>
      </c>
      <c r="D1368">
        <f>IF(COUNTIF($E$3:E1368,E1368)=1,D1367+1,D1367)</f>
        <v>827</v>
      </c>
      <c r="E1368" t="str">
        <f t="shared" si="122"/>
        <v/>
      </c>
      <c r="F1368">
        <f>IF(COUNTIF($G$3:G1368,G1368)=1,F1367+1,F1367)</f>
        <v>127</v>
      </c>
      <c r="G1368" t="str">
        <f t="shared" si="123"/>
        <v/>
      </c>
    </row>
    <row r="1369" spans="1:7" x14ac:dyDescent="0.35">
      <c r="A1369">
        <f>IF(COUNTIF($L$3:L1369,L1369)=1,A1368+1,A1368)</f>
        <v>42</v>
      </c>
      <c r="B1369">
        <f>IF(COUNTIF($K$3:K1369,K1369)=1,B1368+1,B1368)</f>
        <v>7</v>
      </c>
      <c r="C1369">
        <f>IF(COUNTIF($J$3:J1369,J1369)=1,C1368+1,C1368)</f>
        <v>24</v>
      </c>
      <c r="D1369">
        <f>IF(COUNTIF($E$3:E1369,E1369)=1,D1368+1,D1368)</f>
        <v>827</v>
      </c>
      <c r="E1369" t="str">
        <f t="shared" si="122"/>
        <v/>
      </c>
      <c r="F1369">
        <f>IF(COUNTIF($G$3:G1369,G1369)=1,F1368+1,F1368)</f>
        <v>127</v>
      </c>
      <c r="G1369" t="str">
        <f t="shared" si="123"/>
        <v/>
      </c>
    </row>
    <row r="1370" spans="1:7" x14ac:dyDescent="0.35">
      <c r="A1370">
        <f>IF(COUNTIF($L$3:L1370,L1370)=1,A1369+1,A1369)</f>
        <v>42</v>
      </c>
      <c r="B1370">
        <f>IF(COUNTIF($K$3:K1370,K1370)=1,B1369+1,B1369)</f>
        <v>7</v>
      </c>
      <c r="C1370">
        <f>IF(COUNTIF($J$3:J1370,J1370)=1,C1369+1,C1369)</f>
        <v>24</v>
      </c>
      <c r="D1370">
        <f>IF(COUNTIF($E$3:E1370,E1370)=1,D1369+1,D1369)</f>
        <v>827</v>
      </c>
      <c r="E1370" t="str">
        <f t="shared" si="122"/>
        <v/>
      </c>
      <c r="F1370">
        <f>IF(COUNTIF($G$3:G1370,G1370)=1,F1369+1,F1369)</f>
        <v>127</v>
      </c>
      <c r="G1370" t="str">
        <f t="shared" si="123"/>
        <v/>
      </c>
    </row>
    <row r="1371" spans="1:7" x14ac:dyDescent="0.35">
      <c r="A1371">
        <f>IF(COUNTIF($L$3:L1371,L1371)=1,A1370+1,A1370)</f>
        <v>42</v>
      </c>
      <c r="B1371">
        <f>IF(COUNTIF($K$3:K1371,K1371)=1,B1370+1,B1370)</f>
        <v>7</v>
      </c>
      <c r="C1371">
        <f>IF(COUNTIF($J$3:J1371,J1371)=1,C1370+1,C1370)</f>
        <v>24</v>
      </c>
      <c r="D1371">
        <f>IF(COUNTIF($E$3:E1371,E1371)=1,D1370+1,D1370)</f>
        <v>827</v>
      </c>
      <c r="E1371" t="str">
        <f t="shared" ref="E1371:E1434" si="124">TRIM(CONCATENATE(L1371,J1371))</f>
        <v/>
      </c>
      <c r="F1371">
        <f>IF(COUNTIF($G$3:G1371,G1371)=1,F1370+1,F1370)</f>
        <v>127</v>
      </c>
      <c r="G1371" t="str">
        <f t="shared" ref="G1371:G1434" si="125">TRIM(CONCATENATE(K1371,J1371))</f>
        <v/>
      </c>
    </row>
    <row r="1372" spans="1:7" x14ac:dyDescent="0.35">
      <c r="A1372">
        <f>IF(COUNTIF($L$3:L1372,L1372)=1,A1371+1,A1371)</f>
        <v>42</v>
      </c>
      <c r="B1372">
        <f>IF(COUNTIF($K$3:K1372,K1372)=1,B1371+1,B1371)</f>
        <v>7</v>
      </c>
      <c r="C1372">
        <f>IF(COUNTIF($J$3:J1372,J1372)=1,C1371+1,C1371)</f>
        <v>24</v>
      </c>
      <c r="D1372">
        <f>IF(COUNTIF($E$3:E1372,E1372)=1,D1371+1,D1371)</f>
        <v>827</v>
      </c>
      <c r="E1372" t="str">
        <f t="shared" si="124"/>
        <v/>
      </c>
      <c r="F1372">
        <f>IF(COUNTIF($G$3:G1372,G1372)=1,F1371+1,F1371)</f>
        <v>127</v>
      </c>
      <c r="G1372" t="str">
        <f t="shared" si="125"/>
        <v/>
      </c>
    </row>
    <row r="1373" spans="1:7" x14ac:dyDescent="0.35">
      <c r="A1373">
        <f>IF(COUNTIF($L$3:L1373,L1373)=1,A1372+1,A1372)</f>
        <v>42</v>
      </c>
      <c r="B1373">
        <f>IF(COUNTIF($K$3:K1373,K1373)=1,B1372+1,B1372)</f>
        <v>7</v>
      </c>
      <c r="C1373">
        <f>IF(COUNTIF($J$3:J1373,J1373)=1,C1372+1,C1372)</f>
        <v>24</v>
      </c>
      <c r="D1373">
        <f>IF(COUNTIF($E$3:E1373,E1373)=1,D1372+1,D1372)</f>
        <v>827</v>
      </c>
      <c r="E1373" t="str">
        <f t="shared" si="124"/>
        <v/>
      </c>
      <c r="F1373">
        <f>IF(COUNTIF($G$3:G1373,G1373)=1,F1372+1,F1372)</f>
        <v>127</v>
      </c>
      <c r="G1373" t="str">
        <f t="shared" si="125"/>
        <v/>
      </c>
    </row>
    <row r="1374" spans="1:7" x14ac:dyDescent="0.35">
      <c r="A1374">
        <f>IF(COUNTIF($L$3:L1374,L1374)=1,A1373+1,A1373)</f>
        <v>42</v>
      </c>
      <c r="B1374">
        <f>IF(COUNTIF($K$3:K1374,K1374)=1,B1373+1,B1373)</f>
        <v>7</v>
      </c>
      <c r="C1374">
        <f>IF(COUNTIF($J$3:J1374,J1374)=1,C1373+1,C1373)</f>
        <v>24</v>
      </c>
      <c r="D1374">
        <f>IF(COUNTIF($E$3:E1374,E1374)=1,D1373+1,D1373)</f>
        <v>827</v>
      </c>
      <c r="E1374" t="str">
        <f t="shared" si="124"/>
        <v/>
      </c>
      <c r="F1374">
        <f>IF(COUNTIF($G$3:G1374,G1374)=1,F1373+1,F1373)</f>
        <v>127</v>
      </c>
      <c r="G1374" t="str">
        <f t="shared" si="125"/>
        <v/>
      </c>
    </row>
    <row r="1375" spans="1:7" x14ac:dyDescent="0.35">
      <c r="A1375">
        <f>IF(COUNTIF($L$3:L1375,L1375)=1,A1374+1,A1374)</f>
        <v>42</v>
      </c>
      <c r="B1375">
        <f>IF(COUNTIF($K$3:K1375,K1375)=1,B1374+1,B1374)</f>
        <v>7</v>
      </c>
      <c r="C1375">
        <f>IF(COUNTIF($J$3:J1375,J1375)=1,C1374+1,C1374)</f>
        <v>24</v>
      </c>
      <c r="D1375">
        <f>IF(COUNTIF($E$3:E1375,E1375)=1,D1374+1,D1374)</f>
        <v>827</v>
      </c>
      <c r="E1375" t="str">
        <f t="shared" si="124"/>
        <v/>
      </c>
      <c r="F1375">
        <f>IF(COUNTIF($G$3:G1375,G1375)=1,F1374+1,F1374)</f>
        <v>127</v>
      </c>
      <c r="G1375" t="str">
        <f t="shared" si="125"/>
        <v/>
      </c>
    </row>
    <row r="1376" spans="1:7" x14ac:dyDescent="0.35">
      <c r="A1376">
        <f>IF(COUNTIF($L$3:L1376,L1376)=1,A1375+1,A1375)</f>
        <v>42</v>
      </c>
      <c r="B1376">
        <f>IF(COUNTIF($K$3:K1376,K1376)=1,B1375+1,B1375)</f>
        <v>7</v>
      </c>
      <c r="C1376">
        <f>IF(COUNTIF($J$3:J1376,J1376)=1,C1375+1,C1375)</f>
        <v>24</v>
      </c>
      <c r="D1376">
        <f>IF(COUNTIF($E$3:E1376,E1376)=1,D1375+1,D1375)</f>
        <v>827</v>
      </c>
      <c r="E1376" t="str">
        <f t="shared" si="124"/>
        <v/>
      </c>
      <c r="F1376">
        <f>IF(COUNTIF($G$3:G1376,G1376)=1,F1375+1,F1375)</f>
        <v>127</v>
      </c>
      <c r="G1376" t="str">
        <f t="shared" si="125"/>
        <v/>
      </c>
    </row>
    <row r="1377" spans="1:7" x14ac:dyDescent="0.35">
      <c r="A1377">
        <f>IF(COUNTIF($L$3:L1377,L1377)=1,A1376+1,A1376)</f>
        <v>42</v>
      </c>
      <c r="B1377">
        <f>IF(COUNTIF($K$3:K1377,K1377)=1,B1376+1,B1376)</f>
        <v>7</v>
      </c>
      <c r="C1377">
        <f>IF(COUNTIF($J$3:J1377,J1377)=1,C1376+1,C1376)</f>
        <v>24</v>
      </c>
      <c r="D1377">
        <f>IF(COUNTIF($E$3:E1377,E1377)=1,D1376+1,D1376)</f>
        <v>827</v>
      </c>
      <c r="E1377" t="str">
        <f t="shared" si="124"/>
        <v/>
      </c>
      <c r="F1377">
        <f>IF(COUNTIF($G$3:G1377,G1377)=1,F1376+1,F1376)</f>
        <v>127</v>
      </c>
      <c r="G1377" t="str">
        <f t="shared" si="125"/>
        <v/>
      </c>
    </row>
    <row r="1378" spans="1:7" x14ac:dyDescent="0.35">
      <c r="A1378">
        <f>IF(COUNTIF($L$3:L1378,L1378)=1,A1377+1,A1377)</f>
        <v>42</v>
      </c>
      <c r="B1378">
        <f>IF(COUNTIF($K$3:K1378,K1378)=1,B1377+1,B1377)</f>
        <v>7</v>
      </c>
      <c r="C1378">
        <f>IF(COUNTIF($J$3:J1378,J1378)=1,C1377+1,C1377)</f>
        <v>24</v>
      </c>
      <c r="D1378">
        <f>IF(COUNTIF($E$3:E1378,E1378)=1,D1377+1,D1377)</f>
        <v>827</v>
      </c>
      <c r="E1378" t="str">
        <f t="shared" si="124"/>
        <v/>
      </c>
      <c r="F1378">
        <f>IF(COUNTIF($G$3:G1378,G1378)=1,F1377+1,F1377)</f>
        <v>127</v>
      </c>
      <c r="G1378" t="str">
        <f t="shared" si="125"/>
        <v/>
      </c>
    </row>
    <row r="1379" spans="1:7" x14ac:dyDescent="0.35">
      <c r="A1379">
        <f>IF(COUNTIF($L$3:L1379,L1379)=1,A1378+1,A1378)</f>
        <v>42</v>
      </c>
      <c r="B1379">
        <f>IF(COUNTIF($K$3:K1379,K1379)=1,B1378+1,B1378)</f>
        <v>7</v>
      </c>
      <c r="C1379">
        <f>IF(COUNTIF($J$3:J1379,J1379)=1,C1378+1,C1378)</f>
        <v>24</v>
      </c>
      <c r="D1379">
        <f>IF(COUNTIF($E$3:E1379,E1379)=1,D1378+1,D1378)</f>
        <v>827</v>
      </c>
      <c r="E1379" t="str">
        <f t="shared" si="124"/>
        <v/>
      </c>
      <c r="F1379">
        <f>IF(COUNTIF($G$3:G1379,G1379)=1,F1378+1,F1378)</f>
        <v>127</v>
      </c>
      <c r="G1379" t="str">
        <f t="shared" si="125"/>
        <v/>
      </c>
    </row>
    <row r="1380" spans="1:7" x14ac:dyDescent="0.35">
      <c r="A1380">
        <f>IF(COUNTIF($L$3:L1380,L1380)=1,A1379+1,A1379)</f>
        <v>42</v>
      </c>
      <c r="B1380">
        <f>IF(COUNTIF($K$3:K1380,K1380)=1,B1379+1,B1379)</f>
        <v>7</v>
      </c>
      <c r="C1380">
        <f>IF(COUNTIF($J$3:J1380,J1380)=1,C1379+1,C1379)</f>
        <v>24</v>
      </c>
      <c r="D1380">
        <f>IF(COUNTIF($E$3:E1380,E1380)=1,D1379+1,D1379)</f>
        <v>827</v>
      </c>
      <c r="E1380" t="str">
        <f t="shared" si="124"/>
        <v/>
      </c>
      <c r="F1380">
        <f>IF(COUNTIF($G$3:G1380,G1380)=1,F1379+1,F1379)</f>
        <v>127</v>
      </c>
      <c r="G1380" t="str">
        <f t="shared" si="125"/>
        <v/>
      </c>
    </row>
    <row r="1381" spans="1:7" x14ac:dyDescent="0.35">
      <c r="A1381">
        <f>IF(COUNTIF($L$3:L1381,L1381)=1,A1380+1,A1380)</f>
        <v>42</v>
      </c>
      <c r="B1381">
        <f>IF(COUNTIF($K$3:K1381,K1381)=1,B1380+1,B1380)</f>
        <v>7</v>
      </c>
      <c r="C1381">
        <f>IF(COUNTIF($J$3:J1381,J1381)=1,C1380+1,C1380)</f>
        <v>24</v>
      </c>
      <c r="D1381">
        <f>IF(COUNTIF($E$3:E1381,E1381)=1,D1380+1,D1380)</f>
        <v>827</v>
      </c>
      <c r="E1381" t="str">
        <f t="shared" si="124"/>
        <v/>
      </c>
      <c r="F1381">
        <f>IF(COUNTIF($G$3:G1381,G1381)=1,F1380+1,F1380)</f>
        <v>127</v>
      </c>
      <c r="G1381" t="str">
        <f t="shared" si="125"/>
        <v/>
      </c>
    </row>
    <row r="1382" spans="1:7" x14ac:dyDescent="0.35">
      <c r="A1382">
        <f>IF(COUNTIF($L$3:L1382,L1382)=1,A1381+1,A1381)</f>
        <v>42</v>
      </c>
      <c r="B1382">
        <f>IF(COUNTIF($K$3:K1382,K1382)=1,B1381+1,B1381)</f>
        <v>7</v>
      </c>
      <c r="C1382">
        <f>IF(COUNTIF($J$3:J1382,J1382)=1,C1381+1,C1381)</f>
        <v>24</v>
      </c>
      <c r="D1382">
        <f>IF(COUNTIF($E$3:E1382,E1382)=1,D1381+1,D1381)</f>
        <v>827</v>
      </c>
      <c r="E1382" t="str">
        <f t="shared" si="124"/>
        <v/>
      </c>
      <c r="F1382">
        <f>IF(COUNTIF($G$3:G1382,G1382)=1,F1381+1,F1381)</f>
        <v>127</v>
      </c>
      <c r="G1382" t="str">
        <f t="shared" si="125"/>
        <v/>
      </c>
    </row>
    <row r="1383" spans="1:7" x14ac:dyDescent="0.35">
      <c r="A1383">
        <f>IF(COUNTIF($L$3:L1383,L1383)=1,A1382+1,A1382)</f>
        <v>42</v>
      </c>
      <c r="B1383">
        <f>IF(COUNTIF($K$3:K1383,K1383)=1,B1382+1,B1382)</f>
        <v>7</v>
      </c>
      <c r="C1383">
        <f>IF(COUNTIF($J$3:J1383,J1383)=1,C1382+1,C1382)</f>
        <v>24</v>
      </c>
      <c r="D1383">
        <f>IF(COUNTIF($E$3:E1383,E1383)=1,D1382+1,D1382)</f>
        <v>827</v>
      </c>
      <c r="E1383" t="str">
        <f t="shared" si="124"/>
        <v/>
      </c>
      <c r="F1383">
        <f>IF(COUNTIF($G$3:G1383,G1383)=1,F1382+1,F1382)</f>
        <v>127</v>
      </c>
      <c r="G1383" t="str">
        <f t="shared" si="125"/>
        <v/>
      </c>
    </row>
    <row r="1384" spans="1:7" x14ac:dyDescent="0.35">
      <c r="A1384">
        <f>IF(COUNTIF($L$3:L1384,L1384)=1,A1383+1,A1383)</f>
        <v>42</v>
      </c>
      <c r="B1384">
        <f>IF(COUNTIF($K$3:K1384,K1384)=1,B1383+1,B1383)</f>
        <v>7</v>
      </c>
      <c r="C1384">
        <f>IF(COUNTIF($J$3:J1384,J1384)=1,C1383+1,C1383)</f>
        <v>24</v>
      </c>
      <c r="D1384">
        <f>IF(COUNTIF($E$3:E1384,E1384)=1,D1383+1,D1383)</f>
        <v>827</v>
      </c>
      <c r="E1384" t="str">
        <f t="shared" si="124"/>
        <v/>
      </c>
      <c r="F1384">
        <f>IF(COUNTIF($G$3:G1384,G1384)=1,F1383+1,F1383)</f>
        <v>127</v>
      </c>
      <c r="G1384" t="str">
        <f t="shared" si="125"/>
        <v/>
      </c>
    </row>
    <row r="1385" spans="1:7" x14ac:dyDescent="0.35">
      <c r="A1385">
        <f>IF(COUNTIF($L$3:L1385,L1385)=1,A1384+1,A1384)</f>
        <v>42</v>
      </c>
      <c r="B1385">
        <f>IF(COUNTIF($K$3:K1385,K1385)=1,B1384+1,B1384)</f>
        <v>7</v>
      </c>
      <c r="C1385">
        <f>IF(COUNTIF($J$3:J1385,J1385)=1,C1384+1,C1384)</f>
        <v>24</v>
      </c>
      <c r="D1385">
        <f>IF(COUNTIF($E$3:E1385,E1385)=1,D1384+1,D1384)</f>
        <v>827</v>
      </c>
      <c r="E1385" t="str">
        <f t="shared" si="124"/>
        <v/>
      </c>
      <c r="F1385">
        <f>IF(COUNTIF($G$3:G1385,G1385)=1,F1384+1,F1384)</f>
        <v>127</v>
      </c>
      <c r="G1385" t="str">
        <f t="shared" si="125"/>
        <v/>
      </c>
    </row>
    <row r="1386" spans="1:7" x14ac:dyDescent="0.35">
      <c r="A1386">
        <f>IF(COUNTIF($L$3:L1386,L1386)=1,A1385+1,A1385)</f>
        <v>42</v>
      </c>
      <c r="B1386">
        <f>IF(COUNTIF($K$3:K1386,K1386)=1,B1385+1,B1385)</f>
        <v>7</v>
      </c>
      <c r="C1386">
        <f>IF(COUNTIF($J$3:J1386,J1386)=1,C1385+1,C1385)</f>
        <v>24</v>
      </c>
      <c r="D1386">
        <f>IF(COUNTIF($E$3:E1386,E1386)=1,D1385+1,D1385)</f>
        <v>827</v>
      </c>
      <c r="E1386" t="str">
        <f t="shared" si="124"/>
        <v/>
      </c>
      <c r="F1386">
        <f>IF(COUNTIF($G$3:G1386,G1386)=1,F1385+1,F1385)</f>
        <v>127</v>
      </c>
      <c r="G1386" t="str">
        <f t="shared" si="125"/>
        <v/>
      </c>
    </row>
    <row r="1387" spans="1:7" x14ac:dyDescent="0.35">
      <c r="A1387">
        <f>IF(COUNTIF($L$3:L1387,L1387)=1,A1386+1,A1386)</f>
        <v>42</v>
      </c>
      <c r="B1387">
        <f>IF(COUNTIF($K$3:K1387,K1387)=1,B1386+1,B1386)</f>
        <v>7</v>
      </c>
      <c r="C1387">
        <f>IF(COUNTIF($J$3:J1387,J1387)=1,C1386+1,C1386)</f>
        <v>24</v>
      </c>
      <c r="D1387">
        <f>IF(COUNTIF($E$3:E1387,E1387)=1,D1386+1,D1386)</f>
        <v>827</v>
      </c>
      <c r="E1387" t="str">
        <f t="shared" si="124"/>
        <v/>
      </c>
      <c r="F1387">
        <f>IF(COUNTIF($G$3:G1387,G1387)=1,F1386+1,F1386)</f>
        <v>127</v>
      </c>
      <c r="G1387" t="str">
        <f t="shared" si="125"/>
        <v/>
      </c>
    </row>
    <row r="1388" spans="1:7" x14ac:dyDescent="0.35">
      <c r="A1388">
        <f>IF(COUNTIF($L$3:L1388,L1388)=1,A1387+1,A1387)</f>
        <v>42</v>
      </c>
      <c r="B1388">
        <f>IF(COUNTIF($K$3:K1388,K1388)=1,B1387+1,B1387)</f>
        <v>7</v>
      </c>
      <c r="C1388">
        <f>IF(COUNTIF($J$3:J1388,J1388)=1,C1387+1,C1387)</f>
        <v>24</v>
      </c>
      <c r="D1388">
        <f>IF(COUNTIF($E$3:E1388,E1388)=1,D1387+1,D1387)</f>
        <v>827</v>
      </c>
      <c r="E1388" t="str">
        <f t="shared" si="124"/>
        <v/>
      </c>
      <c r="F1388">
        <f>IF(COUNTIF($G$3:G1388,G1388)=1,F1387+1,F1387)</f>
        <v>127</v>
      </c>
      <c r="G1388" t="str">
        <f t="shared" si="125"/>
        <v/>
      </c>
    </row>
    <row r="1389" spans="1:7" x14ac:dyDescent="0.35">
      <c r="A1389">
        <f>IF(COUNTIF($L$3:L1389,L1389)=1,A1388+1,A1388)</f>
        <v>42</v>
      </c>
      <c r="B1389">
        <f>IF(COUNTIF($K$3:K1389,K1389)=1,B1388+1,B1388)</f>
        <v>7</v>
      </c>
      <c r="C1389">
        <f>IF(COUNTIF($J$3:J1389,J1389)=1,C1388+1,C1388)</f>
        <v>24</v>
      </c>
      <c r="D1389">
        <f>IF(COUNTIF($E$3:E1389,E1389)=1,D1388+1,D1388)</f>
        <v>827</v>
      </c>
      <c r="E1389" t="str">
        <f t="shared" si="124"/>
        <v/>
      </c>
      <c r="F1389">
        <f>IF(COUNTIF($G$3:G1389,G1389)=1,F1388+1,F1388)</f>
        <v>127</v>
      </c>
      <c r="G1389" t="str">
        <f t="shared" si="125"/>
        <v/>
      </c>
    </row>
    <row r="1390" spans="1:7" x14ac:dyDescent="0.35">
      <c r="A1390">
        <f>IF(COUNTIF($L$3:L1390,L1390)=1,A1389+1,A1389)</f>
        <v>42</v>
      </c>
      <c r="B1390">
        <f>IF(COUNTIF($K$3:K1390,K1390)=1,B1389+1,B1389)</f>
        <v>7</v>
      </c>
      <c r="C1390">
        <f>IF(COUNTIF($J$3:J1390,J1390)=1,C1389+1,C1389)</f>
        <v>24</v>
      </c>
      <c r="D1390">
        <f>IF(COUNTIF($E$3:E1390,E1390)=1,D1389+1,D1389)</f>
        <v>827</v>
      </c>
      <c r="E1390" t="str">
        <f t="shared" si="124"/>
        <v/>
      </c>
      <c r="F1390">
        <f>IF(COUNTIF($G$3:G1390,G1390)=1,F1389+1,F1389)</f>
        <v>127</v>
      </c>
      <c r="G1390" t="str">
        <f t="shared" si="125"/>
        <v/>
      </c>
    </row>
    <row r="1391" spans="1:7" x14ac:dyDescent="0.35">
      <c r="A1391">
        <f>IF(COUNTIF($L$3:L1391,L1391)=1,A1390+1,A1390)</f>
        <v>42</v>
      </c>
      <c r="B1391">
        <f>IF(COUNTIF($K$3:K1391,K1391)=1,B1390+1,B1390)</f>
        <v>7</v>
      </c>
      <c r="C1391">
        <f>IF(COUNTIF($J$3:J1391,J1391)=1,C1390+1,C1390)</f>
        <v>24</v>
      </c>
      <c r="D1391">
        <f>IF(COUNTIF($E$3:E1391,E1391)=1,D1390+1,D1390)</f>
        <v>827</v>
      </c>
      <c r="E1391" t="str">
        <f t="shared" si="124"/>
        <v/>
      </c>
      <c r="F1391">
        <f>IF(COUNTIF($G$3:G1391,G1391)=1,F1390+1,F1390)</f>
        <v>127</v>
      </c>
      <c r="G1391" t="str">
        <f t="shared" si="125"/>
        <v/>
      </c>
    </row>
    <row r="1392" spans="1:7" x14ac:dyDescent="0.35">
      <c r="A1392">
        <f>IF(COUNTIF($L$3:L1392,L1392)=1,A1391+1,A1391)</f>
        <v>42</v>
      </c>
      <c r="B1392">
        <f>IF(COUNTIF($K$3:K1392,K1392)=1,B1391+1,B1391)</f>
        <v>7</v>
      </c>
      <c r="C1392">
        <f>IF(COUNTIF($J$3:J1392,J1392)=1,C1391+1,C1391)</f>
        <v>24</v>
      </c>
      <c r="D1392">
        <f>IF(COUNTIF($E$3:E1392,E1392)=1,D1391+1,D1391)</f>
        <v>827</v>
      </c>
      <c r="E1392" t="str">
        <f t="shared" si="124"/>
        <v/>
      </c>
      <c r="F1392">
        <f>IF(COUNTIF($G$3:G1392,G1392)=1,F1391+1,F1391)</f>
        <v>127</v>
      </c>
      <c r="G1392" t="str">
        <f t="shared" si="125"/>
        <v/>
      </c>
    </row>
    <row r="1393" spans="1:7" x14ac:dyDescent="0.35">
      <c r="A1393">
        <f>IF(COUNTIF($L$3:L1393,L1393)=1,A1392+1,A1392)</f>
        <v>42</v>
      </c>
      <c r="B1393">
        <f>IF(COUNTIF($K$3:K1393,K1393)=1,B1392+1,B1392)</f>
        <v>7</v>
      </c>
      <c r="C1393">
        <f>IF(COUNTIF($J$3:J1393,J1393)=1,C1392+1,C1392)</f>
        <v>24</v>
      </c>
      <c r="D1393">
        <f>IF(COUNTIF($E$3:E1393,E1393)=1,D1392+1,D1392)</f>
        <v>827</v>
      </c>
      <c r="E1393" t="str">
        <f t="shared" si="124"/>
        <v/>
      </c>
      <c r="F1393">
        <f>IF(COUNTIF($G$3:G1393,G1393)=1,F1392+1,F1392)</f>
        <v>127</v>
      </c>
      <c r="G1393" t="str">
        <f t="shared" si="125"/>
        <v/>
      </c>
    </row>
    <row r="1394" spans="1:7" x14ac:dyDescent="0.35">
      <c r="A1394">
        <f>IF(COUNTIF($L$3:L1394,L1394)=1,A1393+1,A1393)</f>
        <v>42</v>
      </c>
      <c r="B1394">
        <f>IF(COUNTIF($K$3:K1394,K1394)=1,B1393+1,B1393)</f>
        <v>7</v>
      </c>
      <c r="C1394">
        <f>IF(COUNTIF($J$3:J1394,J1394)=1,C1393+1,C1393)</f>
        <v>24</v>
      </c>
      <c r="D1394">
        <f>IF(COUNTIF($E$3:E1394,E1394)=1,D1393+1,D1393)</f>
        <v>827</v>
      </c>
      <c r="E1394" t="str">
        <f t="shared" si="124"/>
        <v/>
      </c>
      <c r="F1394">
        <f>IF(COUNTIF($G$3:G1394,G1394)=1,F1393+1,F1393)</f>
        <v>127</v>
      </c>
      <c r="G1394" t="str">
        <f t="shared" si="125"/>
        <v/>
      </c>
    </row>
    <row r="1395" spans="1:7" x14ac:dyDescent="0.35">
      <c r="A1395">
        <f>IF(COUNTIF($L$3:L1395,L1395)=1,A1394+1,A1394)</f>
        <v>42</v>
      </c>
      <c r="B1395">
        <f>IF(COUNTIF($K$3:K1395,K1395)=1,B1394+1,B1394)</f>
        <v>7</v>
      </c>
      <c r="C1395">
        <f>IF(COUNTIF($J$3:J1395,J1395)=1,C1394+1,C1394)</f>
        <v>24</v>
      </c>
      <c r="D1395">
        <f>IF(COUNTIF($E$3:E1395,E1395)=1,D1394+1,D1394)</f>
        <v>827</v>
      </c>
      <c r="E1395" t="str">
        <f t="shared" si="124"/>
        <v/>
      </c>
      <c r="F1395">
        <f>IF(COUNTIF($G$3:G1395,G1395)=1,F1394+1,F1394)</f>
        <v>127</v>
      </c>
      <c r="G1395" t="str">
        <f t="shared" si="125"/>
        <v/>
      </c>
    </row>
    <row r="1396" spans="1:7" x14ac:dyDescent="0.35">
      <c r="A1396">
        <f>IF(COUNTIF($L$3:L1396,L1396)=1,A1395+1,A1395)</f>
        <v>42</v>
      </c>
      <c r="B1396">
        <f>IF(COUNTIF($K$3:K1396,K1396)=1,B1395+1,B1395)</f>
        <v>7</v>
      </c>
      <c r="C1396">
        <f>IF(COUNTIF($J$3:J1396,J1396)=1,C1395+1,C1395)</f>
        <v>24</v>
      </c>
      <c r="D1396">
        <f>IF(COUNTIF($E$3:E1396,E1396)=1,D1395+1,D1395)</f>
        <v>827</v>
      </c>
      <c r="E1396" t="str">
        <f t="shared" si="124"/>
        <v/>
      </c>
      <c r="F1396">
        <f>IF(COUNTIF($G$3:G1396,G1396)=1,F1395+1,F1395)</f>
        <v>127</v>
      </c>
      <c r="G1396" t="str">
        <f t="shared" si="125"/>
        <v/>
      </c>
    </row>
    <row r="1397" spans="1:7" x14ac:dyDescent="0.35">
      <c r="A1397">
        <f>IF(COUNTIF($L$3:L1397,L1397)=1,A1396+1,A1396)</f>
        <v>42</v>
      </c>
      <c r="B1397">
        <f>IF(COUNTIF($K$3:K1397,K1397)=1,B1396+1,B1396)</f>
        <v>7</v>
      </c>
      <c r="C1397">
        <f>IF(COUNTIF($J$3:J1397,J1397)=1,C1396+1,C1396)</f>
        <v>24</v>
      </c>
      <c r="D1397">
        <f>IF(COUNTIF($E$3:E1397,E1397)=1,D1396+1,D1396)</f>
        <v>827</v>
      </c>
      <c r="E1397" t="str">
        <f t="shared" si="124"/>
        <v/>
      </c>
      <c r="F1397">
        <f>IF(COUNTIF($G$3:G1397,G1397)=1,F1396+1,F1396)</f>
        <v>127</v>
      </c>
      <c r="G1397" t="str">
        <f t="shared" si="125"/>
        <v/>
      </c>
    </row>
    <row r="1398" spans="1:7" x14ac:dyDescent="0.35">
      <c r="A1398">
        <f>IF(COUNTIF($L$3:L1398,L1398)=1,A1397+1,A1397)</f>
        <v>42</v>
      </c>
      <c r="B1398">
        <f>IF(COUNTIF($K$3:K1398,K1398)=1,B1397+1,B1397)</f>
        <v>7</v>
      </c>
      <c r="C1398">
        <f>IF(COUNTIF($J$3:J1398,J1398)=1,C1397+1,C1397)</f>
        <v>24</v>
      </c>
      <c r="D1398">
        <f>IF(COUNTIF($E$3:E1398,E1398)=1,D1397+1,D1397)</f>
        <v>827</v>
      </c>
      <c r="E1398" t="str">
        <f t="shared" si="124"/>
        <v/>
      </c>
      <c r="F1398">
        <f>IF(COUNTIF($G$3:G1398,G1398)=1,F1397+1,F1397)</f>
        <v>127</v>
      </c>
      <c r="G1398" t="str">
        <f t="shared" si="125"/>
        <v/>
      </c>
    </row>
    <row r="1399" spans="1:7" x14ac:dyDescent="0.35">
      <c r="A1399">
        <f>IF(COUNTIF($L$3:L1399,L1399)=1,A1398+1,A1398)</f>
        <v>42</v>
      </c>
      <c r="B1399">
        <f>IF(COUNTIF($K$3:K1399,K1399)=1,B1398+1,B1398)</f>
        <v>7</v>
      </c>
      <c r="C1399">
        <f>IF(COUNTIF($J$3:J1399,J1399)=1,C1398+1,C1398)</f>
        <v>24</v>
      </c>
      <c r="D1399">
        <f>IF(COUNTIF($E$3:E1399,E1399)=1,D1398+1,D1398)</f>
        <v>827</v>
      </c>
      <c r="E1399" t="str">
        <f t="shared" si="124"/>
        <v/>
      </c>
      <c r="F1399">
        <f>IF(COUNTIF($G$3:G1399,G1399)=1,F1398+1,F1398)</f>
        <v>127</v>
      </c>
      <c r="G1399" t="str">
        <f t="shared" si="125"/>
        <v/>
      </c>
    </row>
    <row r="1400" spans="1:7" x14ac:dyDescent="0.35">
      <c r="A1400">
        <f>IF(COUNTIF($L$3:L1400,L1400)=1,A1399+1,A1399)</f>
        <v>42</v>
      </c>
      <c r="B1400">
        <f>IF(COUNTIF($K$3:K1400,K1400)=1,B1399+1,B1399)</f>
        <v>7</v>
      </c>
      <c r="C1400">
        <f>IF(COUNTIF($J$3:J1400,J1400)=1,C1399+1,C1399)</f>
        <v>24</v>
      </c>
      <c r="D1400">
        <f>IF(COUNTIF($E$3:E1400,E1400)=1,D1399+1,D1399)</f>
        <v>827</v>
      </c>
      <c r="E1400" t="str">
        <f t="shared" si="124"/>
        <v/>
      </c>
      <c r="F1400">
        <f>IF(COUNTIF($G$3:G1400,G1400)=1,F1399+1,F1399)</f>
        <v>127</v>
      </c>
      <c r="G1400" t="str">
        <f t="shared" si="125"/>
        <v/>
      </c>
    </row>
    <row r="1401" spans="1:7" x14ac:dyDescent="0.35">
      <c r="A1401">
        <f>IF(COUNTIF($L$3:L1401,L1401)=1,A1400+1,A1400)</f>
        <v>42</v>
      </c>
      <c r="B1401">
        <f>IF(COUNTIF($K$3:K1401,K1401)=1,B1400+1,B1400)</f>
        <v>7</v>
      </c>
      <c r="C1401">
        <f>IF(COUNTIF($J$3:J1401,J1401)=1,C1400+1,C1400)</f>
        <v>24</v>
      </c>
      <c r="D1401">
        <f>IF(COUNTIF($E$3:E1401,E1401)=1,D1400+1,D1400)</f>
        <v>827</v>
      </c>
      <c r="E1401" t="str">
        <f t="shared" si="124"/>
        <v/>
      </c>
      <c r="F1401">
        <f>IF(COUNTIF($G$3:G1401,G1401)=1,F1400+1,F1400)</f>
        <v>127</v>
      </c>
      <c r="G1401" t="str">
        <f t="shared" si="125"/>
        <v/>
      </c>
    </row>
    <row r="1402" spans="1:7" x14ac:dyDescent="0.35">
      <c r="A1402">
        <f>IF(COUNTIF($L$3:L1402,L1402)=1,A1401+1,A1401)</f>
        <v>42</v>
      </c>
      <c r="B1402">
        <f>IF(COUNTIF($K$3:K1402,K1402)=1,B1401+1,B1401)</f>
        <v>7</v>
      </c>
      <c r="C1402">
        <f>IF(COUNTIF($J$3:J1402,J1402)=1,C1401+1,C1401)</f>
        <v>24</v>
      </c>
      <c r="D1402">
        <f>IF(COUNTIF($E$3:E1402,E1402)=1,D1401+1,D1401)</f>
        <v>827</v>
      </c>
      <c r="E1402" t="str">
        <f t="shared" si="124"/>
        <v/>
      </c>
      <c r="F1402">
        <f>IF(COUNTIF($G$3:G1402,G1402)=1,F1401+1,F1401)</f>
        <v>127</v>
      </c>
      <c r="G1402" t="str">
        <f t="shared" si="125"/>
        <v/>
      </c>
    </row>
    <row r="1403" spans="1:7" x14ac:dyDescent="0.35">
      <c r="A1403">
        <f>IF(COUNTIF($L$3:L1403,L1403)=1,A1402+1,A1402)</f>
        <v>42</v>
      </c>
      <c r="B1403">
        <f>IF(COUNTIF($K$3:K1403,K1403)=1,B1402+1,B1402)</f>
        <v>7</v>
      </c>
      <c r="C1403">
        <f>IF(COUNTIF($J$3:J1403,J1403)=1,C1402+1,C1402)</f>
        <v>24</v>
      </c>
      <c r="D1403">
        <f>IF(COUNTIF($E$3:E1403,E1403)=1,D1402+1,D1402)</f>
        <v>827</v>
      </c>
      <c r="E1403" t="str">
        <f t="shared" si="124"/>
        <v/>
      </c>
      <c r="F1403">
        <f>IF(COUNTIF($G$3:G1403,G1403)=1,F1402+1,F1402)</f>
        <v>127</v>
      </c>
      <c r="G1403" t="str">
        <f t="shared" si="125"/>
        <v/>
      </c>
    </row>
    <row r="1404" spans="1:7" x14ac:dyDescent="0.35">
      <c r="A1404">
        <f>IF(COUNTIF($L$3:L1404,L1404)=1,A1403+1,A1403)</f>
        <v>42</v>
      </c>
      <c r="B1404">
        <f>IF(COUNTIF($K$3:K1404,K1404)=1,B1403+1,B1403)</f>
        <v>7</v>
      </c>
      <c r="C1404">
        <f>IF(COUNTIF($J$3:J1404,J1404)=1,C1403+1,C1403)</f>
        <v>24</v>
      </c>
      <c r="D1404">
        <f>IF(COUNTIF($E$3:E1404,E1404)=1,D1403+1,D1403)</f>
        <v>827</v>
      </c>
      <c r="E1404" t="str">
        <f t="shared" si="124"/>
        <v/>
      </c>
      <c r="F1404">
        <f>IF(COUNTIF($G$3:G1404,G1404)=1,F1403+1,F1403)</f>
        <v>127</v>
      </c>
      <c r="G1404" t="str">
        <f t="shared" si="125"/>
        <v/>
      </c>
    </row>
    <row r="1405" spans="1:7" x14ac:dyDescent="0.35">
      <c r="A1405">
        <f>IF(COUNTIF($L$3:L1405,L1405)=1,A1404+1,A1404)</f>
        <v>42</v>
      </c>
      <c r="B1405">
        <f>IF(COUNTIF($K$3:K1405,K1405)=1,B1404+1,B1404)</f>
        <v>7</v>
      </c>
      <c r="C1405">
        <f>IF(COUNTIF($J$3:J1405,J1405)=1,C1404+1,C1404)</f>
        <v>24</v>
      </c>
      <c r="D1405">
        <f>IF(COUNTIF($E$3:E1405,E1405)=1,D1404+1,D1404)</f>
        <v>827</v>
      </c>
      <c r="E1405" t="str">
        <f t="shared" si="124"/>
        <v/>
      </c>
      <c r="F1405">
        <f>IF(COUNTIF($G$3:G1405,G1405)=1,F1404+1,F1404)</f>
        <v>127</v>
      </c>
      <c r="G1405" t="str">
        <f t="shared" si="125"/>
        <v/>
      </c>
    </row>
    <row r="1406" spans="1:7" x14ac:dyDescent="0.35">
      <c r="A1406">
        <f>IF(COUNTIF($L$3:L1406,L1406)=1,A1405+1,A1405)</f>
        <v>42</v>
      </c>
      <c r="B1406">
        <f>IF(COUNTIF($K$3:K1406,K1406)=1,B1405+1,B1405)</f>
        <v>7</v>
      </c>
      <c r="C1406">
        <f>IF(COUNTIF($J$3:J1406,J1406)=1,C1405+1,C1405)</f>
        <v>24</v>
      </c>
      <c r="D1406">
        <f>IF(COUNTIF($E$3:E1406,E1406)=1,D1405+1,D1405)</f>
        <v>827</v>
      </c>
      <c r="E1406" t="str">
        <f t="shared" si="124"/>
        <v/>
      </c>
      <c r="F1406">
        <f>IF(COUNTIF($G$3:G1406,G1406)=1,F1405+1,F1405)</f>
        <v>127</v>
      </c>
      <c r="G1406" t="str">
        <f t="shared" si="125"/>
        <v/>
      </c>
    </row>
    <row r="1407" spans="1:7" x14ac:dyDescent="0.35">
      <c r="A1407">
        <f>IF(COUNTIF($L$3:L1407,L1407)=1,A1406+1,A1406)</f>
        <v>42</v>
      </c>
      <c r="B1407">
        <f>IF(COUNTIF($K$3:K1407,K1407)=1,B1406+1,B1406)</f>
        <v>7</v>
      </c>
      <c r="C1407">
        <f>IF(COUNTIF($J$3:J1407,J1407)=1,C1406+1,C1406)</f>
        <v>24</v>
      </c>
      <c r="D1407">
        <f>IF(COUNTIF($E$3:E1407,E1407)=1,D1406+1,D1406)</f>
        <v>827</v>
      </c>
      <c r="E1407" t="str">
        <f t="shared" si="124"/>
        <v/>
      </c>
      <c r="F1407">
        <f>IF(COUNTIF($G$3:G1407,G1407)=1,F1406+1,F1406)</f>
        <v>127</v>
      </c>
      <c r="G1407" t="str">
        <f t="shared" si="125"/>
        <v/>
      </c>
    </row>
    <row r="1408" spans="1:7" x14ac:dyDescent="0.35">
      <c r="A1408">
        <f>IF(COUNTIF($L$3:L1408,L1408)=1,A1407+1,A1407)</f>
        <v>42</v>
      </c>
      <c r="B1408">
        <f>IF(COUNTIF($K$3:K1408,K1408)=1,B1407+1,B1407)</f>
        <v>7</v>
      </c>
      <c r="C1408">
        <f>IF(COUNTIF($J$3:J1408,J1408)=1,C1407+1,C1407)</f>
        <v>24</v>
      </c>
      <c r="D1408">
        <f>IF(COUNTIF($E$3:E1408,E1408)=1,D1407+1,D1407)</f>
        <v>827</v>
      </c>
      <c r="E1408" t="str">
        <f t="shared" si="124"/>
        <v/>
      </c>
      <c r="F1408">
        <f>IF(COUNTIF($G$3:G1408,G1408)=1,F1407+1,F1407)</f>
        <v>127</v>
      </c>
      <c r="G1408" t="str">
        <f t="shared" si="125"/>
        <v/>
      </c>
    </row>
    <row r="1409" spans="1:7" x14ac:dyDescent="0.35">
      <c r="A1409">
        <f>IF(COUNTIF($L$3:L1409,L1409)=1,A1408+1,A1408)</f>
        <v>42</v>
      </c>
      <c r="B1409">
        <f>IF(COUNTIF($K$3:K1409,K1409)=1,B1408+1,B1408)</f>
        <v>7</v>
      </c>
      <c r="C1409">
        <f>IF(COUNTIF($J$3:J1409,J1409)=1,C1408+1,C1408)</f>
        <v>24</v>
      </c>
      <c r="D1409">
        <f>IF(COUNTIF($E$3:E1409,E1409)=1,D1408+1,D1408)</f>
        <v>827</v>
      </c>
      <c r="E1409" t="str">
        <f t="shared" si="124"/>
        <v/>
      </c>
      <c r="F1409">
        <f>IF(COUNTIF($G$3:G1409,G1409)=1,F1408+1,F1408)</f>
        <v>127</v>
      </c>
      <c r="G1409" t="str">
        <f t="shared" si="125"/>
        <v/>
      </c>
    </row>
    <row r="1410" spans="1:7" x14ac:dyDescent="0.35">
      <c r="A1410">
        <f>IF(COUNTIF($L$3:L1410,L1410)=1,A1409+1,A1409)</f>
        <v>42</v>
      </c>
      <c r="B1410">
        <f>IF(COUNTIF($K$3:K1410,K1410)=1,B1409+1,B1409)</f>
        <v>7</v>
      </c>
      <c r="C1410">
        <f>IF(COUNTIF($J$3:J1410,J1410)=1,C1409+1,C1409)</f>
        <v>24</v>
      </c>
      <c r="D1410">
        <f>IF(COUNTIF($E$3:E1410,E1410)=1,D1409+1,D1409)</f>
        <v>827</v>
      </c>
      <c r="E1410" t="str">
        <f t="shared" si="124"/>
        <v/>
      </c>
      <c r="F1410">
        <f>IF(COUNTIF($G$3:G1410,G1410)=1,F1409+1,F1409)</f>
        <v>127</v>
      </c>
      <c r="G1410" t="str">
        <f t="shared" si="125"/>
        <v/>
      </c>
    </row>
    <row r="1411" spans="1:7" x14ac:dyDescent="0.35">
      <c r="A1411">
        <f>IF(COUNTIF($L$3:L1411,L1411)=1,A1410+1,A1410)</f>
        <v>42</v>
      </c>
      <c r="B1411">
        <f>IF(COUNTIF($K$3:K1411,K1411)=1,B1410+1,B1410)</f>
        <v>7</v>
      </c>
      <c r="C1411">
        <f>IF(COUNTIF($J$3:J1411,J1411)=1,C1410+1,C1410)</f>
        <v>24</v>
      </c>
      <c r="D1411">
        <f>IF(COUNTIF($E$3:E1411,E1411)=1,D1410+1,D1410)</f>
        <v>827</v>
      </c>
      <c r="E1411" t="str">
        <f t="shared" si="124"/>
        <v/>
      </c>
      <c r="F1411">
        <f>IF(COUNTIF($G$3:G1411,G1411)=1,F1410+1,F1410)</f>
        <v>127</v>
      </c>
      <c r="G1411" t="str">
        <f t="shared" si="125"/>
        <v/>
      </c>
    </row>
    <row r="1412" spans="1:7" x14ac:dyDescent="0.35">
      <c r="A1412">
        <f>IF(COUNTIF($L$3:L1412,L1412)=1,A1411+1,A1411)</f>
        <v>42</v>
      </c>
      <c r="B1412">
        <f>IF(COUNTIF($K$3:K1412,K1412)=1,B1411+1,B1411)</f>
        <v>7</v>
      </c>
      <c r="C1412">
        <f>IF(COUNTIF($J$3:J1412,J1412)=1,C1411+1,C1411)</f>
        <v>24</v>
      </c>
      <c r="D1412">
        <f>IF(COUNTIF($E$3:E1412,E1412)=1,D1411+1,D1411)</f>
        <v>827</v>
      </c>
      <c r="E1412" t="str">
        <f t="shared" si="124"/>
        <v/>
      </c>
      <c r="F1412">
        <f>IF(COUNTIF($G$3:G1412,G1412)=1,F1411+1,F1411)</f>
        <v>127</v>
      </c>
      <c r="G1412" t="str">
        <f t="shared" si="125"/>
        <v/>
      </c>
    </row>
    <row r="1413" spans="1:7" x14ac:dyDescent="0.35">
      <c r="A1413">
        <f>IF(COUNTIF($L$3:L1413,L1413)=1,A1412+1,A1412)</f>
        <v>42</v>
      </c>
      <c r="B1413">
        <f>IF(COUNTIF($K$3:K1413,K1413)=1,B1412+1,B1412)</f>
        <v>7</v>
      </c>
      <c r="C1413">
        <f>IF(COUNTIF($J$3:J1413,J1413)=1,C1412+1,C1412)</f>
        <v>24</v>
      </c>
      <c r="D1413">
        <f>IF(COUNTIF($E$3:E1413,E1413)=1,D1412+1,D1412)</f>
        <v>827</v>
      </c>
      <c r="E1413" t="str">
        <f t="shared" si="124"/>
        <v/>
      </c>
      <c r="F1413">
        <f>IF(COUNTIF($G$3:G1413,G1413)=1,F1412+1,F1412)</f>
        <v>127</v>
      </c>
      <c r="G1413" t="str">
        <f t="shared" si="125"/>
        <v/>
      </c>
    </row>
    <row r="1414" spans="1:7" x14ac:dyDescent="0.35">
      <c r="A1414">
        <f>IF(COUNTIF($L$3:L1414,L1414)=1,A1413+1,A1413)</f>
        <v>42</v>
      </c>
      <c r="B1414">
        <f>IF(COUNTIF($K$3:K1414,K1414)=1,B1413+1,B1413)</f>
        <v>7</v>
      </c>
      <c r="C1414">
        <f>IF(COUNTIF($J$3:J1414,J1414)=1,C1413+1,C1413)</f>
        <v>24</v>
      </c>
      <c r="D1414">
        <f>IF(COUNTIF($E$3:E1414,E1414)=1,D1413+1,D1413)</f>
        <v>827</v>
      </c>
      <c r="E1414" t="str">
        <f t="shared" si="124"/>
        <v/>
      </c>
      <c r="F1414">
        <f>IF(COUNTIF($G$3:G1414,G1414)=1,F1413+1,F1413)</f>
        <v>127</v>
      </c>
      <c r="G1414" t="str">
        <f t="shared" si="125"/>
        <v/>
      </c>
    </row>
    <row r="1415" spans="1:7" x14ac:dyDescent="0.35">
      <c r="A1415">
        <f>IF(COUNTIF($L$3:L1415,L1415)=1,A1414+1,A1414)</f>
        <v>42</v>
      </c>
      <c r="B1415">
        <f>IF(COUNTIF($K$3:K1415,K1415)=1,B1414+1,B1414)</f>
        <v>7</v>
      </c>
      <c r="C1415">
        <f>IF(COUNTIF($J$3:J1415,J1415)=1,C1414+1,C1414)</f>
        <v>24</v>
      </c>
      <c r="D1415">
        <f>IF(COUNTIF($E$3:E1415,E1415)=1,D1414+1,D1414)</f>
        <v>827</v>
      </c>
      <c r="E1415" t="str">
        <f t="shared" si="124"/>
        <v/>
      </c>
      <c r="F1415">
        <f>IF(COUNTIF($G$3:G1415,G1415)=1,F1414+1,F1414)</f>
        <v>127</v>
      </c>
      <c r="G1415" t="str">
        <f t="shared" si="125"/>
        <v/>
      </c>
    </row>
    <row r="1416" spans="1:7" x14ac:dyDescent="0.35">
      <c r="A1416">
        <f>IF(COUNTIF($L$3:L1416,L1416)=1,A1415+1,A1415)</f>
        <v>42</v>
      </c>
      <c r="B1416">
        <f>IF(COUNTIF($K$3:K1416,K1416)=1,B1415+1,B1415)</f>
        <v>7</v>
      </c>
      <c r="C1416">
        <f>IF(COUNTIF($J$3:J1416,J1416)=1,C1415+1,C1415)</f>
        <v>24</v>
      </c>
      <c r="D1416">
        <f>IF(COUNTIF($E$3:E1416,E1416)=1,D1415+1,D1415)</f>
        <v>827</v>
      </c>
      <c r="E1416" t="str">
        <f t="shared" si="124"/>
        <v/>
      </c>
      <c r="F1416">
        <f>IF(COUNTIF($G$3:G1416,G1416)=1,F1415+1,F1415)</f>
        <v>127</v>
      </c>
      <c r="G1416" t="str">
        <f t="shared" si="125"/>
        <v/>
      </c>
    </row>
    <row r="1417" spans="1:7" x14ac:dyDescent="0.35">
      <c r="A1417">
        <f>IF(COUNTIF($L$3:L1417,L1417)=1,A1416+1,A1416)</f>
        <v>42</v>
      </c>
      <c r="B1417">
        <f>IF(COUNTIF($K$3:K1417,K1417)=1,B1416+1,B1416)</f>
        <v>7</v>
      </c>
      <c r="C1417">
        <f>IF(COUNTIF($J$3:J1417,J1417)=1,C1416+1,C1416)</f>
        <v>24</v>
      </c>
      <c r="D1417">
        <f>IF(COUNTIF($E$3:E1417,E1417)=1,D1416+1,D1416)</f>
        <v>827</v>
      </c>
      <c r="E1417" t="str">
        <f t="shared" si="124"/>
        <v/>
      </c>
      <c r="F1417">
        <f>IF(COUNTIF($G$3:G1417,G1417)=1,F1416+1,F1416)</f>
        <v>127</v>
      </c>
      <c r="G1417" t="str">
        <f t="shared" si="125"/>
        <v/>
      </c>
    </row>
    <row r="1418" spans="1:7" x14ac:dyDescent="0.35">
      <c r="A1418">
        <f>IF(COUNTIF($L$3:L1418,L1418)=1,A1417+1,A1417)</f>
        <v>42</v>
      </c>
      <c r="B1418">
        <f>IF(COUNTIF($K$3:K1418,K1418)=1,B1417+1,B1417)</f>
        <v>7</v>
      </c>
      <c r="C1418">
        <f>IF(COUNTIF($J$3:J1418,J1418)=1,C1417+1,C1417)</f>
        <v>24</v>
      </c>
      <c r="D1418">
        <f>IF(COUNTIF($E$3:E1418,E1418)=1,D1417+1,D1417)</f>
        <v>827</v>
      </c>
      <c r="E1418" t="str">
        <f t="shared" si="124"/>
        <v/>
      </c>
      <c r="F1418">
        <f>IF(COUNTIF($G$3:G1418,G1418)=1,F1417+1,F1417)</f>
        <v>127</v>
      </c>
      <c r="G1418" t="str">
        <f t="shared" si="125"/>
        <v/>
      </c>
    </row>
    <row r="1419" spans="1:7" x14ac:dyDescent="0.35">
      <c r="A1419">
        <f>IF(COUNTIF($L$3:L1419,L1419)=1,A1418+1,A1418)</f>
        <v>42</v>
      </c>
      <c r="B1419">
        <f>IF(COUNTIF($K$3:K1419,K1419)=1,B1418+1,B1418)</f>
        <v>7</v>
      </c>
      <c r="C1419">
        <f>IF(COUNTIF($J$3:J1419,J1419)=1,C1418+1,C1418)</f>
        <v>24</v>
      </c>
      <c r="D1419">
        <f>IF(COUNTIF($E$3:E1419,E1419)=1,D1418+1,D1418)</f>
        <v>827</v>
      </c>
      <c r="E1419" t="str">
        <f t="shared" si="124"/>
        <v/>
      </c>
      <c r="F1419">
        <f>IF(COUNTIF($G$3:G1419,G1419)=1,F1418+1,F1418)</f>
        <v>127</v>
      </c>
      <c r="G1419" t="str">
        <f t="shared" si="125"/>
        <v/>
      </c>
    </row>
    <row r="1420" spans="1:7" x14ac:dyDescent="0.35">
      <c r="A1420">
        <f>IF(COUNTIF($L$3:L1420,L1420)=1,A1419+1,A1419)</f>
        <v>42</v>
      </c>
      <c r="B1420">
        <f>IF(COUNTIF($K$3:K1420,K1420)=1,B1419+1,B1419)</f>
        <v>7</v>
      </c>
      <c r="C1420">
        <f>IF(COUNTIF($J$3:J1420,J1420)=1,C1419+1,C1419)</f>
        <v>24</v>
      </c>
      <c r="D1420">
        <f>IF(COUNTIF($E$3:E1420,E1420)=1,D1419+1,D1419)</f>
        <v>827</v>
      </c>
      <c r="E1420" t="str">
        <f t="shared" si="124"/>
        <v/>
      </c>
      <c r="F1420">
        <f>IF(COUNTIF($G$3:G1420,G1420)=1,F1419+1,F1419)</f>
        <v>127</v>
      </c>
      <c r="G1420" t="str">
        <f t="shared" si="125"/>
        <v/>
      </c>
    </row>
    <row r="1421" spans="1:7" x14ac:dyDescent="0.35">
      <c r="A1421">
        <f>IF(COUNTIF($L$3:L1421,L1421)=1,A1420+1,A1420)</f>
        <v>42</v>
      </c>
      <c r="B1421">
        <f>IF(COUNTIF($K$3:K1421,K1421)=1,B1420+1,B1420)</f>
        <v>7</v>
      </c>
      <c r="C1421">
        <f>IF(COUNTIF($J$3:J1421,J1421)=1,C1420+1,C1420)</f>
        <v>24</v>
      </c>
      <c r="D1421">
        <f>IF(COUNTIF($E$3:E1421,E1421)=1,D1420+1,D1420)</f>
        <v>827</v>
      </c>
      <c r="E1421" t="str">
        <f t="shared" si="124"/>
        <v/>
      </c>
      <c r="F1421">
        <f>IF(COUNTIF($G$3:G1421,G1421)=1,F1420+1,F1420)</f>
        <v>127</v>
      </c>
      <c r="G1421" t="str">
        <f t="shared" si="125"/>
        <v/>
      </c>
    </row>
    <row r="1422" spans="1:7" x14ac:dyDescent="0.35">
      <c r="A1422">
        <f>IF(COUNTIF($L$3:L1422,L1422)=1,A1421+1,A1421)</f>
        <v>42</v>
      </c>
      <c r="B1422">
        <f>IF(COUNTIF($K$3:K1422,K1422)=1,B1421+1,B1421)</f>
        <v>7</v>
      </c>
      <c r="C1422">
        <f>IF(COUNTIF($J$3:J1422,J1422)=1,C1421+1,C1421)</f>
        <v>24</v>
      </c>
      <c r="D1422">
        <f>IF(COUNTIF($E$3:E1422,E1422)=1,D1421+1,D1421)</f>
        <v>827</v>
      </c>
      <c r="E1422" t="str">
        <f t="shared" si="124"/>
        <v/>
      </c>
      <c r="F1422">
        <f>IF(COUNTIF($G$3:G1422,G1422)=1,F1421+1,F1421)</f>
        <v>127</v>
      </c>
      <c r="G1422" t="str">
        <f t="shared" si="125"/>
        <v/>
      </c>
    </row>
    <row r="1423" spans="1:7" x14ac:dyDescent="0.35">
      <c r="A1423">
        <f>IF(COUNTIF($L$3:L1423,L1423)=1,A1422+1,A1422)</f>
        <v>42</v>
      </c>
      <c r="B1423">
        <f>IF(COUNTIF($K$3:K1423,K1423)=1,B1422+1,B1422)</f>
        <v>7</v>
      </c>
      <c r="C1423">
        <f>IF(COUNTIF($J$3:J1423,J1423)=1,C1422+1,C1422)</f>
        <v>24</v>
      </c>
      <c r="D1423">
        <f>IF(COUNTIF($E$3:E1423,E1423)=1,D1422+1,D1422)</f>
        <v>827</v>
      </c>
      <c r="E1423" t="str">
        <f t="shared" si="124"/>
        <v/>
      </c>
      <c r="F1423">
        <f>IF(COUNTIF($G$3:G1423,G1423)=1,F1422+1,F1422)</f>
        <v>127</v>
      </c>
      <c r="G1423" t="str">
        <f t="shared" si="125"/>
        <v/>
      </c>
    </row>
    <row r="1424" spans="1:7" x14ac:dyDescent="0.35">
      <c r="A1424">
        <f>IF(COUNTIF($L$3:L1424,L1424)=1,A1423+1,A1423)</f>
        <v>42</v>
      </c>
      <c r="B1424">
        <f>IF(COUNTIF($K$3:K1424,K1424)=1,B1423+1,B1423)</f>
        <v>7</v>
      </c>
      <c r="C1424">
        <f>IF(COUNTIF($J$3:J1424,J1424)=1,C1423+1,C1423)</f>
        <v>24</v>
      </c>
      <c r="D1424">
        <f>IF(COUNTIF($E$3:E1424,E1424)=1,D1423+1,D1423)</f>
        <v>827</v>
      </c>
      <c r="E1424" t="str">
        <f t="shared" si="124"/>
        <v/>
      </c>
      <c r="F1424">
        <f>IF(COUNTIF($G$3:G1424,G1424)=1,F1423+1,F1423)</f>
        <v>127</v>
      </c>
      <c r="G1424" t="str">
        <f t="shared" si="125"/>
        <v/>
      </c>
    </row>
    <row r="1425" spans="1:7" x14ac:dyDescent="0.35">
      <c r="A1425">
        <f>IF(COUNTIF($L$3:L1425,L1425)=1,A1424+1,A1424)</f>
        <v>42</v>
      </c>
      <c r="B1425">
        <f>IF(COUNTIF($K$3:K1425,K1425)=1,B1424+1,B1424)</f>
        <v>7</v>
      </c>
      <c r="C1425">
        <f>IF(COUNTIF($J$3:J1425,J1425)=1,C1424+1,C1424)</f>
        <v>24</v>
      </c>
      <c r="D1425">
        <f>IF(COUNTIF($E$3:E1425,E1425)=1,D1424+1,D1424)</f>
        <v>827</v>
      </c>
      <c r="E1425" t="str">
        <f t="shared" si="124"/>
        <v/>
      </c>
      <c r="F1425">
        <f>IF(COUNTIF($G$3:G1425,G1425)=1,F1424+1,F1424)</f>
        <v>127</v>
      </c>
      <c r="G1425" t="str">
        <f t="shared" si="125"/>
        <v/>
      </c>
    </row>
    <row r="1426" spans="1:7" x14ac:dyDescent="0.35">
      <c r="A1426">
        <f>IF(COUNTIF($L$3:L1426,L1426)=1,A1425+1,A1425)</f>
        <v>42</v>
      </c>
      <c r="B1426">
        <f>IF(COUNTIF($K$3:K1426,K1426)=1,B1425+1,B1425)</f>
        <v>7</v>
      </c>
      <c r="C1426">
        <f>IF(COUNTIF($J$3:J1426,J1426)=1,C1425+1,C1425)</f>
        <v>24</v>
      </c>
      <c r="D1426">
        <f>IF(COUNTIF($E$3:E1426,E1426)=1,D1425+1,D1425)</f>
        <v>827</v>
      </c>
      <c r="E1426" t="str">
        <f t="shared" si="124"/>
        <v/>
      </c>
      <c r="F1426">
        <f>IF(COUNTIF($G$3:G1426,G1426)=1,F1425+1,F1425)</f>
        <v>127</v>
      </c>
      <c r="G1426" t="str">
        <f t="shared" si="125"/>
        <v/>
      </c>
    </row>
    <row r="1427" spans="1:7" x14ac:dyDescent="0.35">
      <c r="A1427">
        <f>IF(COUNTIF($L$3:L1427,L1427)=1,A1426+1,A1426)</f>
        <v>42</v>
      </c>
      <c r="B1427">
        <f>IF(COUNTIF($K$3:K1427,K1427)=1,B1426+1,B1426)</f>
        <v>7</v>
      </c>
      <c r="C1427">
        <f>IF(COUNTIF($J$3:J1427,J1427)=1,C1426+1,C1426)</f>
        <v>24</v>
      </c>
      <c r="D1427">
        <f>IF(COUNTIF($E$3:E1427,E1427)=1,D1426+1,D1426)</f>
        <v>827</v>
      </c>
      <c r="E1427" t="str">
        <f t="shared" si="124"/>
        <v/>
      </c>
      <c r="F1427">
        <f>IF(COUNTIF($G$3:G1427,G1427)=1,F1426+1,F1426)</f>
        <v>127</v>
      </c>
      <c r="G1427" t="str">
        <f t="shared" si="125"/>
        <v/>
      </c>
    </row>
    <row r="1428" spans="1:7" x14ac:dyDescent="0.35">
      <c r="A1428">
        <f>IF(COUNTIF($L$3:L1428,L1428)=1,A1427+1,A1427)</f>
        <v>42</v>
      </c>
      <c r="B1428">
        <f>IF(COUNTIF($K$3:K1428,K1428)=1,B1427+1,B1427)</f>
        <v>7</v>
      </c>
      <c r="C1428">
        <f>IF(COUNTIF($J$3:J1428,J1428)=1,C1427+1,C1427)</f>
        <v>24</v>
      </c>
      <c r="D1428">
        <f>IF(COUNTIF($E$3:E1428,E1428)=1,D1427+1,D1427)</f>
        <v>827</v>
      </c>
      <c r="E1428" t="str">
        <f t="shared" si="124"/>
        <v/>
      </c>
      <c r="F1428">
        <f>IF(COUNTIF($G$3:G1428,G1428)=1,F1427+1,F1427)</f>
        <v>127</v>
      </c>
      <c r="G1428" t="str">
        <f t="shared" si="125"/>
        <v/>
      </c>
    </row>
    <row r="1429" spans="1:7" x14ac:dyDescent="0.35">
      <c r="A1429">
        <f>IF(COUNTIF($L$3:L1429,L1429)=1,A1428+1,A1428)</f>
        <v>42</v>
      </c>
      <c r="B1429">
        <f>IF(COUNTIF($K$3:K1429,K1429)=1,B1428+1,B1428)</f>
        <v>7</v>
      </c>
      <c r="C1429">
        <f>IF(COUNTIF($J$3:J1429,J1429)=1,C1428+1,C1428)</f>
        <v>24</v>
      </c>
      <c r="D1429">
        <f>IF(COUNTIF($E$3:E1429,E1429)=1,D1428+1,D1428)</f>
        <v>827</v>
      </c>
      <c r="E1429" t="str">
        <f t="shared" si="124"/>
        <v/>
      </c>
      <c r="F1429">
        <f>IF(COUNTIF($G$3:G1429,G1429)=1,F1428+1,F1428)</f>
        <v>127</v>
      </c>
      <c r="G1429" t="str">
        <f t="shared" si="125"/>
        <v/>
      </c>
    </row>
    <row r="1430" spans="1:7" x14ac:dyDescent="0.35">
      <c r="A1430">
        <f>IF(COUNTIF($L$3:L1430,L1430)=1,A1429+1,A1429)</f>
        <v>42</v>
      </c>
      <c r="B1430">
        <f>IF(COUNTIF($K$3:K1430,K1430)=1,B1429+1,B1429)</f>
        <v>7</v>
      </c>
      <c r="C1430">
        <f>IF(COUNTIF($J$3:J1430,J1430)=1,C1429+1,C1429)</f>
        <v>24</v>
      </c>
      <c r="D1430">
        <f>IF(COUNTIF($E$3:E1430,E1430)=1,D1429+1,D1429)</f>
        <v>827</v>
      </c>
      <c r="E1430" t="str">
        <f t="shared" si="124"/>
        <v/>
      </c>
      <c r="F1430">
        <f>IF(COUNTIF($G$3:G1430,G1430)=1,F1429+1,F1429)</f>
        <v>127</v>
      </c>
      <c r="G1430" t="str">
        <f t="shared" si="125"/>
        <v/>
      </c>
    </row>
    <row r="1431" spans="1:7" x14ac:dyDescent="0.35">
      <c r="A1431">
        <f>IF(COUNTIF($L$3:L1431,L1431)=1,A1430+1,A1430)</f>
        <v>42</v>
      </c>
      <c r="B1431">
        <f>IF(COUNTIF($K$3:K1431,K1431)=1,B1430+1,B1430)</f>
        <v>7</v>
      </c>
      <c r="C1431">
        <f>IF(COUNTIF($J$3:J1431,J1431)=1,C1430+1,C1430)</f>
        <v>24</v>
      </c>
      <c r="D1431">
        <f>IF(COUNTIF($E$3:E1431,E1431)=1,D1430+1,D1430)</f>
        <v>827</v>
      </c>
      <c r="E1431" t="str">
        <f t="shared" si="124"/>
        <v/>
      </c>
      <c r="F1431">
        <f>IF(COUNTIF($G$3:G1431,G1431)=1,F1430+1,F1430)</f>
        <v>127</v>
      </c>
      <c r="G1431" t="str">
        <f t="shared" si="125"/>
        <v/>
      </c>
    </row>
    <row r="1432" spans="1:7" x14ac:dyDescent="0.35">
      <c r="A1432">
        <f>IF(COUNTIF($L$3:L1432,L1432)=1,A1431+1,A1431)</f>
        <v>42</v>
      </c>
      <c r="B1432">
        <f>IF(COUNTIF($K$3:K1432,K1432)=1,B1431+1,B1431)</f>
        <v>7</v>
      </c>
      <c r="C1432">
        <f>IF(COUNTIF($J$3:J1432,J1432)=1,C1431+1,C1431)</f>
        <v>24</v>
      </c>
      <c r="D1432">
        <f>IF(COUNTIF($E$3:E1432,E1432)=1,D1431+1,D1431)</f>
        <v>827</v>
      </c>
      <c r="E1432" t="str">
        <f t="shared" si="124"/>
        <v/>
      </c>
      <c r="F1432">
        <f>IF(COUNTIF($G$3:G1432,G1432)=1,F1431+1,F1431)</f>
        <v>127</v>
      </c>
      <c r="G1432" t="str">
        <f t="shared" si="125"/>
        <v/>
      </c>
    </row>
    <row r="1433" spans="1:7" x14ac:dyDescent="0.35">
      <c r="A1433">
        <f>IF(COUNTIF($L$3:L1433,L1433)=1,A1432+1,A1432)</f>
        <v>42</v>
      </c>
      <c r="B1433">
        <f>IF(COUNTIF($K$3:K1433,K1433)=1,B1432+1,B1432)</f>
        <v>7</v>
      </c>
      <c r="C1433">
        <f>IF(COUNTIF($J$3:J1433,J1433)=1,C1432+1,C1432)</f>
        <v>24</v>
      </c>
      <c r="D1433">
        <f>IF(COUNTIF($E$3:E1433,E1433)=1,D1432+1,D1432)</f>
        <v>827</v>
      </c>
      <c r="E1433" t="str">
        <f t="shared" si="124"/>
        <v/>
      </c>
      <c r="F1433">
        <f>IF(COUNTIF($G$3:G1433,G1433)=1,F1432+1,F1432)</f>
        <v>127</v>
      </c>
      <c r="G1433" t="str">
        <f t="shared" si="125"/>
        <v/>
      </c>
    </row>
    <row r="1434" spans="1:7" x14ac:dyDescent="0.35">
      <c r="A1434">
        <f>IF(COUNTIF($L$3:L1434,L1434)=1,A1433+1,A1433)</f>
        <v>42</v>
      </c>
      <c r="B1434">
        <f>IF(COUNTIF($K$3:K1434,K1434)=1,B1433+1,B1433)</f>
        <v>7</v>
      </c>
      <c r="C1434">
        <f>IF(COUNTIF($J$3:J1434,J1434)=1,C1433+1,C1433)</f>
        <v>24</v>
      </c>
      <c r="D1434">
        <f>IF(COUNTIF($E$3:E1434,E1434)=1,D1433+1,D1433)</f>
        <v>827</v>
      </c>
      <c r="E1434" t="str">
        <f t="shared" si="124"/>
        <v/>
      </c>
      <c r="F1434">
        <f>IF(COUNTIF($G$3:G1434,G1434)=1,F1433+1,F1433)</f>
        <v>127</v>
      </c>
      <c r="G1434" t="str">
        <f t="shared" si="125"/>
        <v/>
      </c>
    </row>
    <row r="1435" spans="1:7" x14ac:dyDescent="0.35">
      <c r="A1435">
        <f>IF(COUNTIF($L$3:L1435,L1435)=1,A1434+1,A1434)</f>
        <v>42</v>
      </c>
      <c r="B1435">
        <f>IF(COUNTIF($K$3:K1435,K1435)=1,B1434+1,B1434)</f>
        <v>7</v>
      </c>
      <c r="C1435">
        <f>IF(COUNTIF($J$3:J1435,J1435)=1,C1434+1,C1434)</f>
        <v>24</v>
      </c>
      <c r="D1435">
        <f>IF(COUNTIF($E$3:E1435,E1435)=1,D1434+1,D1434)</f>
        <v>827</v>
      </c>
      <c r="E1435" t="str">
        <f t="shared" ref="E1435:E1498" si="126">TRIM(CONCATENATE(L1435,J1435))</f>
        <v/>
      </c>
      <c r="F1435">
        <f>IF(COUNTIF($G$3:G1435,G1435)=1,F1434+1,F1434)</f>
        <v>127</v>
      </c>
      <c r="G1435" t="str">
        <f t="shared" ref="G1435:G1498" si="127">TRIM(CONCATENATE(K1435,J1435))</f>
        <v/>
      </c>
    </row>
    <row r="1436" spans="1:7" x14ac:dyDescent="0.35">
      <c r="A1436">
        <f>IF(COUNTIF($L$3:L1436,L1436)=1,A1435+1,A1435)</f>
        <v>42</v>
      </c>
      <c r="B1436">
        <f>IF(COUNTIF($K$3:K1436,K1436)=1,B1435+1,B1435)</f>
        <v>7</v>
      </c>
      <c r="C1436">
        <f>IF(COUNTIF($J$3:J1436,J1436)=1,C1435+1,C1435)</f>
        <v>24</v>
      </c>
      <c r="D1436">
        <f>IF(COUNTIF($E$3:E1436,E1436)=1,D1435+1,D1435)</f>
        <v>827</v>
      </c>
      <c r="E1436" t="str">
        <f t="shared" si="126"/>
        <v/>
      </c>
      <c r="F1436">
        <f>IF(COUNTIF($G$3:G1436,G1436)=1,F1435+1,F1435)</f>
        <v>127</v>
      </c>
      <c r="G1436" t="str">
        <f t="shared" si="127"/>
        <v/>
      </c>
    </row>
    <row r="1437" spans="1:7" x14ac:dyDescent="0.35">
      <c r="A1437">
        <f>IF(COUNTIF($L$3:L1437,L1437)=1,A1436+1,A1436)</f>
        <v>42</v>
      </c>
      <c r="B1437">
        <f>IF(COUNTIF($K$3:K1437,K1437)=1,B1436+1,B1436)</f>
        <v>7</v>
      </c>
      <c r="C1437">
        <f>IF(COUNTIF($J$3:J1437,J1437)=1,C1436+1,C1436)</f>
        <v>24</v>
      </c>
      <c r="D1437">
        <f>IF(COUNTIF($E$3:E1437,E1437)=1,D1436+1,D1436)</f>
        <v>827</v>
      </c>
      <c r="E1437" t="str">
        <f t="shared" si="126"/>
        <v/>
      </c>
      <c r="F1437">
        <f>IF(COUNTIF($G$3:G1437,G1437)=1,F1436+1,F1436)</f>
        <v>127</v>
      </c>
      <c r="G1437" t="str">
        <f t="shared" si="127"/>
        <v/>
      </c>
    </row>
    <row r="1438" spans="1:7" x14ac:dyDescent="0.35">
      <c r="A1438">
        <f>IF(COUNTIF($L$3:L1438,L1438)=1,A1437+1,A1437)</f>
        <v>42</v>
      </c>
      <c r="B1438">
        <f>IF(COUNTIF($K$3:K1438,K1438)=1,B1437+1,B1437)</f>
        <v>7</v>
      </c>
      <c r="C1438">
        <f>IF(COUNTIF($J$3:J1438,J1438)=1,C1437+1,C1437)</f>
        <v>24</v>
      </c>
      <c r="D1438">
        <f>IF(COUNTIF($E$3:E1438,E1438)=1,D1437+1,D1437)</f>
        <v>827</v>
      </c>
      <c r="E1438" t="str">
        <f t="shared" si="126"/>
        <v/>
      </c>
      <c r="F1438">
        <f>IF(COUNTIF($G$3:G1438,G1438)=1,F1437+1,F1437)</f>
        <v>127</v>
      </c>
      <c r="G1438" t="str">
        <f t="shared" si="127"/>
        <v/>
      </c>
    </row>
    <row r="1439" spans="1:7" x14ac:dyDescent="0.35">
      <c r="A1439">
        <f>IF(COUNTIF($L$3:L1439,L1439)=1,A1438+1,A1438)</f>
        <v>42</v>
      </c>
      <c r="B1439">
        <f>IF(COUNTIF($K$3:K1439,K1439)=1,B1438+1,B1438)</f>
        <v>7</v>
      </c>
      <c r="C1439">
        <f>IF(COUNTIF($J$3:J1439,J1439)=1,C1438+1,C1438)</f>
        <v>24</v>
      </c>
      <c r="D1439">
        <f>IF(COUNTIF($E$3:E1439,E1439)=1,D1438+1,D1438)</f>
        <v>827</v>
      </c>
      <c r="E1439" t="str">
        <f t="shared" si="126"/>
        <v/>
      </c>
      <c r="F1439">
        <f>IF(COUNTIF($G$3:G1439,G1439)=1,F1438+1,F1438)</f>
        <v>127</v>
      </c>
      <c r="G1439" t="str">
        <f t="shared" si="127"/>
        <v/>
      </c>
    </row>
    <row r="1440" spans="1:7" x14ac:dyDescent="0.35">
      <c r="A1440">
        <f>IF(COUNTIF($L$3:L1440,L1440)=1,A1439+1,A1439)</f>
        <v>42</v>
      </c>
      <c r="B1440">
        <f>IF(COUNTIF($K$3:K1440,K1440)=1,B1439+1,B1439)</f>
        <v>7</v>
      </c>
      <c r="C1440">
        <f>IF(COUNTIF($J$3:J1440,J1440)=1,C1439+1,C1439)</f>
        <v>24</v>
      </c>
      <c r="D1440">
        <f>IF(COUNTIF($E$3:E1440,E1440)=1,D1439+1,D1439)</f>
        <v>827</v>
      </c>
      <c r="E1440" t="str">
        <f t="shared" si="126"/>
        <v/>
      </c>
      <c r="F1440">
        <f>IF(COUNTIF($G$3:G1440,G1440)=1,F1439+1,F1439)</f>
        <v>127</v>
      </c>
      <c r="G1440" t="str">
        <f t="shared" si="127"/>
        <v/>
      </c>
    </row>
    <row r="1441" spans="1:7" x14ac:dyDescent="0.35">
      <c r="A1441">
        <f>IF(COUNTIF($L$3:L1441,L1441)=1,A1440+1,A1440)</f>
        <v>42</v>
      </c>
      <c r="B1441">
        <f>IF(COUNTIF($K$3:K1441,K1441)=1,B1440+1,B1440)</f>
        <v>7</v>
      </c>
      <c r="C1441">
        <f>IF(COUNTIF($J$3:J1441,J1441)=1,C1440+1,C1440)</f>
        <v>24</v>
      </c>
      <c r="D1441">
        <f>IF(COUNTIF($E$3:E1441,E1441)=1,D1440+1,D1440)</f>
        <v>827</v>
      </c>
      <c r="E1441" t="str">
        <f t="shared" si="126"/>
        <v/>
      </c>
      <c r="F1441">
        <f>IF(COUNTIF($G$3:G1441,G1441)=1,F1440+1,F1440)</f>
        <v>127</v>
      </c>
      <c r="G1441" t="str">
        <f t="shared" si="127"/>
        <v/>
      </c>
    </row>
    <row r="1442" spans="1:7" x14ac:dyDescent="0.35">
      <c r="A1442">
        <f>IF(COUNTIF($L$3:L1442,L1442)=1,A1441+1,A1441)</f>
        <v>42</v>
      </c>
      <c r="B1442">
        <f>IF(COUNTIF($K$3:K1442,K1442)=1,B1441+1,B1441)</f>
        <v>7</v>
      </c>
      <c r="C1442">
        <f>IF(COUNTIF($J$3:J1442,J1442)=1,C1441+1,C1441)</f>
        <v>24</v>
      </c>
      <c r="D1442">
        <f>IF(COUNTIF($E$3:E1442,E1442)=1,D1441+1,D1441)</f>
        <v>827</v>
      </c>
      <c r="E1442" t="str">
        <f t="shared" si="126"/>
        <v/>
      </c>
      <c r="F1442">
        <f>IF(COUNTIF($G$3:G1442,G1442)=1,F1441+1,F1441)</f>
        <v>127</v>
      </c>
      <c r="G1442" t="str">
        <f t="shared" si="127"/>
        <v/>
      </c>
    </row>
    <row r="1443" spans="1:7" x14ac:dyDescent="0.35">
      <c r="A1443">
        <f>IF(COUNTIF($L$3:L1443,L1443)=1,A1442+1,A1442)</f>
        <v>42</v>
      </c>
      <c r="B1443">
        <f>IF(COUNTIF($K$3:K1443,K1443)=1,B1442+1,B1442)</f>
        <v>7</v>
      </c>
      <c r="C1443">
        <f>IF(COUNTIF($J$3:J1443,J1443)=1,C1442+1,C1442)</f>
        <v>24</v>
      </c>
      <c r="D1443">
        <f>IF(COUNTIF($E$3:E1443,E1443)=1,D1442+1,D1442)</f>
        <v>827</v>
      </c>
      <c r="E1443" t="str">
        <f t="shared" si="126"/>
        <v/>
      </c>
      <c r="F1443">
        <f>IF(COUNTIF($G$3:G1443,G1443)=1,F1442+1,F1442)</f>
        <v>127</v>
      </c>
      <c r="G1443" t="str">
        <f t="shared" si="127"/>
        <v/>
      </c>
    </row>
    <row r="1444" spans="1:7" x14ac:dyDescent="0.35">
      <c r="A1444">
        <f>IF(COUNTIF($L$3:L1444,L1444)=1,A1443+1,A1443)</f>
        <v>42</v>
      </c>
      <c r="B1444">
        <f>IF(COUNTIF($K$3:K1444,K1444)=1,B1443+1,B1443)</f>
        <v>7</v>
      </c>
      <c r="C1444">
        <f>IF(COUNTIF($J$3:J1444,J1444)=1,C1443+1,C1443)</f>
        <v>24</v>
      </c>
      <c r="D1444">
        <f>IF(COUNTIF($E$3:E1444,E1444)=1,D1443+1,D1443)</f>
        <v>827</v>
      </c>
      <c r="E1444" t="str">
        <f t="shared" si="126"/>
        <v/>
      </c>
      <c r="F1444">
        <f>IF(COUNTIF($G$3:G1444,G1444)=1,F1443+1,F1443)</f>
        <v>127</v>
      </c>
      <c r="G1444" t="str">
        <f t="shared" si="127"/>
        <v/>
      </c>
    </row>
    <row r="1445" spans="1:7" x14ac:dyDescent="0.35">
      <c r="A1445">
        <f>IF(COUNTIF($L$3:L1445,L1445)=1,A1444+1,A1444)</f>
        <v>42</v>
      </c>
      <c r="B1445">
        <f>IF(COUNTIF($K$3:K1445,K1445)=1,B1444+1,B1444)</f>
        <v>7</v>
      </c>
      <c r="C1445">
        <f>IF(COUNTIF($J$3:J1445,J1445)=1,C1444+1,C1444)</f>
        <v>24</v>
      </c>
      <c r="D1445">
        <f>IF(COUNTIF($E$3:E1445,E1445)=1,D1444+1,D1444)</f>
        <v>827</v>
      </c>
      <c r="E1445" t="str">
        <f t="shared" si="126"/>
        <v/>
      </c>
      <c r="F1445">
        <f>IF(COUNTIF($G$3:G1445,G1445)=1,F1444+1,F1444)</f>
        <v>127</v>
      </c>
      <c r="G1445" t="str">
        <f t="shared" si="127"/>
        <v/>
      </c>
    </row>
    <row r="1446" spans="1:7" x14ac:dyDescent="0.35">
      <c r="A1446">
        <f>IF(COUNTIF($L$3:L1446,L1446)=1,A1445+1,A1445)</f>
        <v>42</v>
      </c>
      <c r="B1446">
        <f>IF(COUNTIF($K$3:K1446,K1446)=1,B1445+1,B1445)</f>
        <v>7</v>
      </c>
      <c r="C1446">
        <f>IF(COUNTIF($J$3:J1446,J1446)=1,C1445+1,C1445)</f>
        <v>24</v>
      </c>
      <c r="D1446">
        <f>IF(COUNTIF($E$3:E1446,E1446)=1,D1445+1,D1445)</f>
        <v>827</v>
      </c>
      <c r="E1446" t="str">
        <f t="shared" si="126"/>
        <v/>
      </c>
      <c r="F1446">
        <f>IF(COUNTIF($G$3:G1446,G1446)=1,F1445+1,F1445)</f>
        <v>127</v>
      </c>
      <c r="G1446" t="str">
        <f t="shared" si="127"/>
        <v/>
      </c>
    </row>
    <row r="1447" spans="1:7" x14ac:dyDescent="0.35">
      <c r="A1447">
        <f>IF(COUNTIF($L$3:L1447,L1447)=1,A1446+1,A1446)</f>
        <v>42</v>
      </c>
      <c r="B1447">
        <f>IF(COUNTIF($K$3:K1447,K1447)=1,B1446+1,B1446)</f>
        <v>7</v>
      </c>
      <c r="C1447">
        <f>IF(COUNTIF($J$3:J1447,J1447)=1,C1446+1,C1446)</f>
        <v>24</v>
      </c>
      <c r="D1447">
        <f>IF(COUNTIF($E$3:E1447,E1447)=1,D1446+1,D1446)</f>
        <v>827</v>
      </c>
      <c r="E1447" t="str">
        <f t="shared" si="126"/>
        <v/>
      </c>
      <c r="F1447">
        <f>IF(COUNTIF($G$3:G1447,G1447)=1,F1446+1,F1446)</f>
        <v>127</v>
      </c>
      <c r="G1447" t="str">
        <f t="shared" si="127"/>
        <v/>
      </c>
    </row>
    <row r="1448" spans="1:7" x14ac:dyDescent="0.35">
      <c r="A1448">
        <f>IF(COUNTIF($L$3:L1448,L1448)=1,A1447+1,A1447)</f>
        <v>42</v>
      </c>
      <c r="B1448">
        <f>IF(COUNTIF($K$3:K1448,K1448)=1,B1447+1,B1447)</f>
        <v>7</v>
      </c>
      <c r="C1448">
        <f>IF(COUNTIF($J$3:J1448,J1448)=1,C1447+1,C1447)</f>
        <v>24</v>
      </c>
      <c r="D1448">
        <f>IF(COUNTIF($E$3:E1448,E1448)=1,D1447+1,D1447)</f>
        <v>827</v>
      </c>
      <c r="E1448" t="str">
        <f t="shared" si="126"/>
        <v/>
      </c>
      <c r="F1448">
        <f>IF(COUNTIF($G$3:G1448,G1448)=1,F1447+1,F1447)</f>
        <v>127</v>
      </c>
      <c r="G1448" t="str">
        <f t="shared" si="127"/>
        <v/>
      </c>
    </row>
    <row r="1449" spans="1:7" x14ac:dyDescent="0.35">
      <c r="A1449">
        <f>IF(COUNTIF($L$3:L1449,L1449)=1,A1448+1,A1448)</f>
        <v>42</v>
      </c>
      <c r="B1449">
        <f>IF(COUNTIF($K$3:K1449,K1449)=1,B1448+1,B1448)</f>
        <v>7</v>
      </c>
      <c r="C1449">
        <f>IF(COUNTIF($J$3:J1449,J1449)=1,C1448+1,C1448)</f>
        <v>24</v>
      </c>
      <c r="D1449">
        <f>IF(COUNTIF($E$3:E1449,E1449)=1,D1448+1,D1448)</f>
        <v>827</v>
      </c>
      <c r="E1449" t="str">
        <f t="shared" si="126"/>
        <v/>
      </c>
      <c r="F1449">
        <f>IF(COUNTIF($G$3:G1449,G1449)=1,F1448+1,F1448)</f>
        <v>127</v>
      </c>
      <c r="G1449" t="str">
        <f t="shared" si="127"/>
        <v/>
      </c>
    </row>
    <row r="1450" spans="1:7" x14ac:dyDescent="0.35">
      <c r="A1450">
        <f>IF(COUNTIF($L$3:L1450,L1450)=1,A1449+1,A1449)</f>
        <v>42</v>
      </c>
      <c r="B1450">
        <f>IF(COUNTIF($K$3:K1450,K1450)=1,B1449+1,B1449)</f>
        <v>7</v>
      </c>
      <c r="C1450">
        <f>IF(COUNTIF($J$3:J1450,J1450)=1,C1449+1,C1449)</f>
        <v>24</v>
      </c>
      <c r="D1450">
        <f>IF(COUNTIF($E$3:E1450,E1450)=1,D1449+1,D1449)</f>
        <v>827</v>
      </c>
      <c r="E1450" t="str">
        <f t="shared" si="126"/>
        <v/>
      </c>
      <c r="F1450">
        <f>IF(COUNTIF($G$3:G1450,G1450)=1,F1449+1,F1449)</f>
        <v>127</v>
      </c>
      <c r="G1450" t="str">
        <f t="shared" si="127"/>
        <v/>
      </c>
    </row>
    <row r="1451" spans="1:7" x14ac:dyDescent="0.35">
      <c r="A1451">
        <f>IF(COUNTIF($L$3:L1451,L1451)=1,A1450+1,A1450)</f>
        <v>42</v>
      </c>
      <c r="B1451">
        <f>IF(COUNTIF($K$3:K1451,K1451)=1,B1450+1,B1450)</f>
        <v>7</v>
      </c>
      <c r="C1451">
        <f>IF(COUNTIF($J$3:J1451,J1451)=1,C1450+1,C1450)</f>
        <v>24</v>
      </c>
      <c r="D1451">
        <f>IF(COUNTIF($E$3:E1451,E1451)=1,D1450+1,D1450)</f>
        <v>827</v>
      </c>
      <c r="E1451" t="str">
        <f t="shared" si="126"/>
        <v/>
      </c>
      <c r="F1451">
        <f>IF(COUNTIF($G$3:G1451,G1451)=1,F1450+1,F1450)</f>
        <v>127</v>
      </c>
      <c r="G1451" t="str">
        <f t="shared" si="127"/>
        <v/>
      </c>
    </row>
    <row r="1452" spans="1:7" x14ac:dyDescent="0.35">
      <c r="A1452">
        <f>IF(COUNTIF($L$3:L1452,L1452)=1,A1451+1,A1451)</f>
        <v>42</v>
      </c>
      <c r="B1452">
        <f>IF(COUNTIF($K$3:K1452,K1452)=1,B1451+1,B1451)</f>
        <v>7</v>
      </c>
      <c r="C1452">
        <f>IF(COUNTIF($J$3:J1452,J1452)=1,C1451+1,C1451)</f>
        <v>24</v>
      </c>
      <c r="D1452">
        <f>IF(COUNTIF($E$3:E1452,E1452)=1,D1451+1,D1451)</f>
        <v>827</v>
      </c>
      <c r="E1452" t="str">
        <f t="shared" si="126"/>
        <v/>
      </c>
      <c r="F1452">
        <f>IF(COUNTIF($G$3:G1452,G1452)=1,F1451+1,F1451)</f>
        <v>127</v>
      </c>
      <c r="G1452" t="str">
        <f t="shared" si="127"/>
        <v/>
      </c>
    </row>
    <row r="1453" spans="1:7" x14ac:dyDescent="0.35">
      <c r="A1453">
        <f>IF(COUNTIF($L$3:L1453,L1453)=1,A1452+1,A1452)</f>
        <v>42</v>
      </c>
      <c r="B1453">
        <f>IF(COUNTIF($K$3:K1453,K1453)=1,B1452+1,B1452)</f>
        <v>7</v>
      </c>
      <c r="C1453">
        <f>IF(COUNTIF($J$3:J1453,J1453)=1,C1452+1,C1452)</f>
        <v>24</v>
      </c>
      <c r="D1453">
        <f>IF(COUNTIF($E$3:E1453,E1453)=1,D1452+1,D1452)</f>
        <v>827</v>
      </c>
      <c r="E1453" t="str">
        <f t="shared" si="126"/>
        <v/>
      </c>
      <c r="F1453">
        <f>IF(COUNTIF($G$3:G1453,G1453)=1,F1452+1,F1452)</f>
        <v>127</v>
      </c>
      <c r="G1453" t="str">
        <f t="shared" si="127"/>
        <v/>
      </c>
    </row>
    <row r="1454" spans="1:7" x14ac:dyDescent="0.35">
      <c r="A1454">
        <f>IF(COUNTIF($L$3:L1454,L1454)=1,A1453+1,A1453)</f>
        <v>42</v>
      </c>
      <c r="B1454">
        <f>IF(COUNTIF($K$3:K1454,K1454)=1,B1453+1,B1453)</f>
        <v>7</v>
      </c>
      <c r="C1454">
        <f>IF(COUNTIF($J$3:J1454,J1454)=1,C1453+1,C1453)</f>
        <v>24</v>
      </c>
      <c r="D1454">
        <f>IF(COUNTIF($E$3:E1454,E1454)=1,D1453+1,D1453)</f>
        <v>827</v>
      </c>
      <c r="E1454" t="str">
        <f t="shared" si="126"/>
        <v/>
      </c>
      <c r="F1454">
        <f>IF(COUNTIF($G$3:G1454,G1454)=1,F1453+1,F1453)</f>
        <v>127</v>
      </c>
      <c r="G1454" t="str">
        <f t="shared" si="127"/>
        <v/>
      </c>
    </row>
    <row r="1455" spans="1:7" x14ac:dyDescent="0.35">
      <c r="A1455">
        <f>IF(COUNTIF($L$3:L1455,L1455)=1,A1454+1,A1454)</f>
        <v>42</v>
      </c>
      <c r="B1455">
        <f>IF(COUNTIF($K$3:K1455,K1455)=1,B1454+1,B1454)</f>
        <v>7</v>
      </c>
      <c r="C1455">
        <f>IF(COUNTIF($J$3:J1455,J1455)=1,C1454+1,C1454)</f>
        <v>24</v>
      </c>
      <c r="D1455">
        <f>IF(COUNTIF($E$3:E1455,E1455)=1,D1454+1,D1454)</f>
        <v>827</v>
      </c>
      <c r="E1455" t="str">
        <f t="shared" si="126"/>
        <v/>
      </c>
      <c r="F1455">
        <f>IF(COUNTIF($G$3:G1455,G1455)=1,F1454+1,F1454)</f>
        <v>127</v>
      </c>
      <c r="G1455" t="str">
        <f t="shared" si="127"/>
        <v/>
      </c>
    </row>
    <row r="1456" spans="1:7" x14ac:dyDescent="0.35">
      <c r="A1456">
        <f>IF(COUNTIF($L$3:L1456,L1456)=1,A1455+1,A1455)</f>
        <v>42</v>
      </c>
      <c r="B1456">
        <f>IF(COUNTIF($K$3:K1456,K1456)=1,B1455+1,B1455)</f>
        <v>7</v>
      </c>
      <c r="C1456">
        <f>IF(COUNTIF($J$3:J1456,J1456)=1,C1455+1,C1455)</f>
        <v>24</v>
      </c>
      <c r="D1456">
        <f>IF(COUNTIF($E$3:E1456,E1456)=1,D1455+1,D1455)</f>
        <v>827</v>
      </c>
      <c r="E1456" t="str">
        <f t="shared" si="126"/>
        <v/>
      </c>
      <c r="F1456">
        <f>IF(COUNTIF($G$3:G1456,G1456)=1,F1455+1,F1455)</f>
        <v>127</v>
      </c>
      <c r="G1456" t="str">
        <f t="shared" si="127"/>
        <v/>
      </c>
    </row>
    <row r="1457" spans="1:7" x14ac:dyDescent="0.35">
      <c r="A1457">
        <f>IF(COUNTIF($L$3:L1457,L1457)=1,A1456+1,A1456)</f>
        <v>42</v>
      </c>
      <c r="B1457">
        <f>IF(COUNTIF($K$3:K1457,K1457)=1,B1456+1,B1456)</f>
        <v>7</v>
      </c>
      <c r="C1457">
        <f>IF(COUNTIF($J$3:J1457,J1457)=1,C1456+1,C1456)</f>
        <v>24</v>
      </c>
      <c r="D1457">
        <f>IF(COUNTIF($E$3:E1457,E1457)=1,D1456+1,D1456)</f>
        <v>827</v>
      </c>
      <c r="E1457" t="str">
        <f t="shared" si="126"/>
        <v/>
      </c>
      <c r="F1457">
        <f>IF(COUNTIF($G$3:G1457,G1457)=1,F1456+1,F1456)</f>
        <v>127</v>
      </c>
      <c r="G1457" t="str">
        <f t="shared" si="127"/>
        <v/>
      </c>
    </row>
    <row r="1458" spans="1:7" x14ac:dyDescent="0.35">
      <c r="A1458">
        <f>IF(COUNTIF($L$3:L1458,L1458)=1,A1457+1,A1457)</f>
        <v>42</v>
      </c>
      <c r="B1458">
        <f>IF(COUNTIF($K$3:K1458,K1458)=1,B1457+1,B1457)</f>
        <v>7</v>
      </c>
      <c r="C1458">
        <f>IF(COUNTIF($J$3:J1458,J1458)=1,C1457+1,C1457)</f>
        <v>24</v>
      </c>
      <c r="D1458">
        <f>IF(COUNTIF($E$3:E1458,E1458)=1,D1457+1,D1457)</f>
        <v>827</v>
      </c>
      <c r="E1458" t="str">
        <f t="shared" si="126"/>
        <v/>
      </c>
      <c r="F1458">
        <f>IF(COUNTIF($G$3:G1458,G1458)=1,F1457+1,F1457)</f>
        <v>127</v>
      </c>
      <c r="G1458" t="str">
        <f t="shared" si="127"/>
        <v/>
      </c>
    </row>
    <row r="1459" spans="1:7" x14ac:dyDescent="0.35">
      <c r="A1459">
        <f>IF(COUNTIF($L$3:L1459,L1459)=1,A1458+1,A1458)</f>
        <v>42</v>
      </c>
      <c r="B1459">
        <f>IF(COUNTIF($K$3:K1459,K1459)=1,B1458+1,B1458)</f>
        <v>7</v>
      </c>
      <c r="C1459">
        <f>IF(COUNTIF($J$3:J1459,J1459)=1,C1458+1,C1458)</f>
        <v>24</v>
      </c>
      <c r="D1459">
        <f>IF(COUNTIF($E$3:E1459,E1459)=1,D1458+1,D1458)</f>
        <v>827</v>
      </c>
      <c r="E1459" t="str">
        <f t="shared" si="126"/>
        <v/>
      </c>
      <c r="F1459">
        <f>IF(COUNTIF($G$3:G1459,G1459)=1,F1458+1,F1458)</f>
        <v>127</v>
      </c>
      <c r="G1459" t="str">
        <f t="shared" si="127"/>
        <v/>
      </c>
    </row>
    <row r="1460" spans="1:7" x14ac:dyDescent="0.35">
      <c r="A1460">
        <f>IF(COUNTIF($L$3:L1460,L1460)=1,A1459+1,A1459)</f>
        <v>42</v>
      </c>
      <c r="B1460">
        <f>IF(COUNTIF($K$3:K1460,K1460)=1,B1459+1,B1459)</f>
        <v>7</v>
      </c>
      <c r="C1460">
        <f>IF(COUNTIF($J$3:J1460,J1460)=1,C1459+1,C1459)</f>
        <v>24</v>
      </c>
      <c r="D1460">
        <f>IF(COUNTIF($E$3:E1460,E1460)=1,D1459+1,D1459)</f>
        <v>827</v>
      </c>
      <c r="E1460" t="str">
        <f t="shared" si="126"/>
        <v/>
      </c>
      <c r="F1460">
        <f>IF(COUNTIF($G$3:G1460,G1460)=1,F1459+1,F1459)</f>
        <v>127</v>
      </c>
      <c r="G1460" t="str">
        <f t="shared" si="127"/>
        <v/>
      </c>
    </row>
    <row r="1461" spans="1:7" x14ac:dyDescent="0.35">
      <c r="A1461">
        <f>IF(COUNTIF($L$3:L1461,L1461)=1,A1460+1,A1460)</f>
        <v>42</v>
      </c>
      <c r="B1461">
        <f>IF(COUNTIF($K$3:K1461,K1461)=1,B1460+1,B1460)</f>
        <v>7</v>
      </c>
      <c r="C1461">
        <f>IF(COUNTIF($J$3:J1461,J1461)=1,C1460+1,C1460)</f>
        <v>24</v>
      </c>
      <c r="D1461">
        <f>IF(COUNTIF($E$3:E1461,E1461)=1,D1460+1,D1460)</f>
        <v>827</v>
      </c>
      <c r="E1461" t="str">
        <f t="shared" si="126"/>
        <v/>
      </c>
      <c r="F1461">
        <f>IF(COUNTIF($G$3:G1461,G1461)=1,F1460+1,F1460)</f>
        <v>127</v>
      </c>
      <c r="G1461" t="str">
        <f t="shared" si="127"/>
        <v/>
      </c>
    </row>
    <row r="1462" spans="1:7" x14ac:dyDescent="0.35">
      <c r="A1462">
        <f>IF(COUNTIF($L$3:L1462,L1462)=1,A1461+1,A1461)</f>
        <v>42</v>
      </c>
      <c r="B1462">
        <f>IF(COUNTIF($K$3:K1462,K1462)=1,B1461+1,B1461)</f>
        <v>7</v>
      </c>
      <c r="C1462">
        <f>IF(COUNTIF($J$3:J1462,J1462)=1,C1461+1,C1461)</f>
        <v>24</v>
      </c>
      <c r="D1462">
        <f>IF(COUNTIF($E$3:E1462,E1462)=1,D1461+1,D1461)</f>
        <v>827</v>
      </c>
      <c r="E1462" t="str">
        <f t="shared" si="126"/>
        <v/>
      </c>
      <c r="F1462">
        <f>IF(COUNTIF($G$3:G1462,G1462)=1,F1461+1,F1461)</f>
        <v>127</v>
      </c>
      <c r="G1462" t="str">
        <f t="shared" si="127"/>
        <v/>
      </c>
    </row>
    <row r="1463" spans="1:7" x14ac:dyDescent="0.35">
      <c r="A1463">
        <f>IF(COUNTIF($L$3:L1463,L1463)=1,A1462+1,A1462)</f>
        <v>42</v>
      </c>
      <c r="B1463">
        <f>IF(COUNTIF($K$3:K1463,K1463)=1,B1462+1,B1462)</f>
        <v>7</v>
      </c>
      <c r="C1463">
        <f>IF(COUNTIF($J$3:J1463,J1463)=1,C1462+1,C1462)</f>
        <v>24</v>
      </c>
      <c r="D1463">
        <f>IF(COUNTIF($E$3:E1463,E1463)=1,D1462+1,D1462)</f>
        <v>827</v>
      </c>
      <c r="E1463" t="str">
        <f t="shared" si="126"/>
        <v/>
      </c>
      <c r="F1463">
        <f>IF(COUNTIF($G$3:G1463,G1463)=1,F1462+1,F1462)</f>
        <v>127</v>
      </c>
      <c r="G1463" t="str">
        <f t="shared" si="127"/>
        <v/>
      </c>
    </row>
    <row r="1464" spans="1:7" x14ac:dyDescent="0.35">
      <c r="A1464">
        <f>IF(COUNTIF($L$3:L1464,L1464)=1,A1463+1,A1463)</f>
        <v>42</v>
      </c>
      <c r="B1464">
        <f>IF(COUNTIF($K$3:K1464,K1464)=1,B1463+1,B1463)</f>
        <v>7</v>
      </c>
      <c r="C1464">
        <f>IF(COUNTIF($J$3:J1464,J1464)=1,C1463+1,C1463)</f>
        <v>24</v>
      </c>
      <c r="D1464">
        <f>IF(COUNTIF($E$3:E1464,E1464)=1,D1463+1,D1463)</f>
        <v>827</v>
      </c>
      <c r="E1464" t="str">
        <f t="shared" si="126"/>
        <v/>
      </c>
      <c r="F1464">
        <f>IF(COUNTIF($G$3:G1464,G1464)=1,F1463+1,F1463)</f>
        <v>127</v>
      </c>
      <c r="G1464" t="str">
        <f t="shared" si="127"/>
        <v/>
      </c>
    </row>
    <row r="1465" spans="1:7" x14ac:dyDescent="0.35">
      <c r="A1465">
        <f>IF(COUNTIF($L$3:L1465,L1465)=1,A1464+1,A1464)</f>
        <v>42</v>
      </c>
      <c r="B1465">
        <f>IF(COUNTIF($K$3:K1465,K1465)=1,B1464+1,B1464)</f>
        <v>7</v>
      </c>
      <c r="C1465">
        <f>IF(COUNTIF($J$3:J1465,J1465)=1,C1464+1,C1464)</f>
        <v>24</v>
      </c>
      <c r="D1465">
        <f>IF(COUNTIF($E$3:E1465,E1465)=1,D1464+1,D1464)</f>
        <v>827</v>
      </c>
      <c r="E1465" t="str">
        <f t="shared" si="126"/>
        <v/>
      </c>
      <c r="F1465">
        <f>IF(COUNTIF($G$3:G1465,G1465)=1,F1464+1,F1464)</f>
        <v>127</v>
      </c>
      <c r="G1465" t="str">
        <f t="shared" si="127"/>
        <v/>
      </c>
    </row>
    <row r="1466" spans="1:7" x14ac:dyDescent="0.35">
      <c r="A1466">
        <f>IF(COUNTIF($L$3:L1466,L1466)=1,A1465+1,A1465)</f>
        <v>42</v>
      </c>
      <c r="B1466">
        <f>IF(COUNTIF($K$3:K1466,K1466)=1,B1465+1,B1465)</f>
        <v>7</v>
      </c>
      <c r="C1466">
        <f>IF(COUNTIF($J$3:J1466,J1466)=1,C1465+1,C1465)</f>
        <v>24</v>
      </c>
      <c r="D1466">
        <f>IF(COUNTIF($E$3:E1466,E1466)=1,D1465+1,D1465)</f>
        <v>827</v>
      </c>
      <c r="E1466" t="str">
        <f t="shared" si="126"/>
        <v/>
      </c>
      <c r="F1466">
        <f>IF(COUNTIF($G$3:G1466,G1466)=1,F1465+1,F1465)</f>
        <v>127</v>
      </c>
      <c r="G1466" t="str">
        <f t="shared" si="127"/>
        <v/>
      </c>
    </row>
    <row r="1467" spans="1:7" x14ac:dyDescent="0.35">
      <c r="A1467">
        <f>IF(COUNTIF($L$3:L1467,L1467)=1,A1466+1,A1466)</f>
        <v>42</v>
      </c>
      <c r="B1467">
        <f>IF(COUNTIF($K$3:K1467,K1467)=1,B1466+1,B1466)</f>
        <v>7</v>
      </c>
      <c r="C1467">
        <f>IF(COUNTIF($J$3:J1467,J1467)=1,C1466+1,C1466)</f>
        <v>24</v>
      </c>
      <c r="D1467">
        <f>IF(COUNTIF($E$3:E1467,E1467)=1,D1466+1,D1466)</f>
        <v>827</v>
      </c>
      <c r="E1467" t="str">
        <f t="shared" si="126"/>
        <v/>
      </c>
      <c r="F1467">
        <f>IF(COUNTIF($G$3:G1467,G1467)=1,F1466+1,F1466)</f>
        <v>127</v>
      </c>
      <c r="G1467" t="str">
        <f t="shared" si="127"/>
        <v/>
      </c>
    </row>
    <row r="1468" spans="1:7" x14ac:dyDescent="0.35">
      <c r="A1468">
        <f>IF(COUNTIF($L$3:L1468,L1468)=1,A1467+1,A1467)</f>
        <v>42</v>
      </c>
      <c r="B1468">
        <f>IF(COUNTIF($K$3:K1468,K1468)=1,B1467+1,B1467)</f>
        <v>7</v>
      </c>
      <c r="C1468">
        <f>IF(COUNTIF($J$3:J1468,J1468)=1,C1467+1,C1467)</f>
        <v>24</v>
      </c>
      <c r="D1468">
        <f>IF(COUNTIF($E$3:E1468,E1468)=1,D1467+1,D1467)</f>
        <v>827</v>
      </c>
      <c r="E1468" t="str">
        <f t="shared" si="126"/>
        <v/>
      </c>
      <c r="F1468">
        <f>IF(COUNTIF($G$3:G1468,G1468)=1,F1467+1,F1467)</f>
        <v>127</v>
      </c>
      <c r="G1468" t="str">
        <f t="shared" si="127"/>
        <v/>
      </c>
    </row>
    <row r="1469" spans="1:7" x14ac:dyDescent="0.35">
      <c r="A1469">
        <f>IF(COUNTIF($L$3:L1469,L1469)=1,A1468+1,A1468)</f>
        <v>42</v>
      </c>
      <c r="B1469">
        <f>IF(COUNTIF($K$3:K1469,K1469)=1,B1468+1,B1468)</f>
        <v>7</v>
      </c>
      <c r="C1469">
        <f>IF(COUNTIF($J$3:J1469,J1469)=1,C1468+1,C1468)</f>
        <v>24</v>
      </c>
      <c r="D1469">
        <f>IF(COUNTIF($E$3:E1469,E1469)=1,D1468+1,D1468)</f>
        <v>827</v>
      </c>
      <c r="E1469" t="str">
        <f t="shared" si="126"/>
        <v/>
      </c>
      <c r="F1469">
        <f>IF(COUNTIF($G$3:G1469,G1469)=1,F1468+1,F1468)</f>
        <v>127</v>
      </c>
      <c r="G1469" t="str">
        <f t="shared" si="127"/>
        <v/>
      </c>
    </row>
    <row r="1470" spans="1:7" x14ac:dyDescent="0.35">
      <c r="A1470">
        <f>IF(COUNTIF($L$3:L1470,L1470)=1,A1469+1,A1469)</f>
        <v>42</v>
      </c>
      <c r="B1470">
        <f>IF(COUNTIF($K$3:K1470,K1470)=1,B1469+1,B1469)</f>
        <v>7</v>
      </c>
      <c r="C1470">
        <f>IF(COUNTIF($J$3:J1470,J1470)=1,C1469+1,C1469)</f>
        <v>24</v>
      </c>
      <c r="D1470">
        <f>IF(COUNTIF($E$3:E1470,E1470)=1,D1469+1,D1469)</f>
        <v>827</v>
      </c>
      <c r="E1470" t="str">
        <f t="shared" si="126"/>
        <v/>
      </c>
      <c r="F1470">
        <f>IF(COUNTIF($G$3:G1470,G1470)=1,F1469+1,F1469)</f>
        <v>127</v>
      </c>
      <c r="G1470" t="str">
        <f t="shared" si="127"/>
        <v/>
      </c>
    </row>
    <row r="1471" spans="1:7" x14ac:dyDescent="0.35">
      <c r="A1471">
        <f>IF(COUNTIF($L$3:L1471,L1471)=1,A1470+1,A1470)</f>
        <v>42</v>
      </c>
      <c r="B1471">
        <f>IF(COUNTIF($K$3:K1471,K1471)=1,B1470+1,B1470)</f>
        <v>7</v>
      </c>
      <c r="C1471">
        <f>IF(COUNTIF($J$3:J1471,J1471)=1,C1470+1,C1470)</f>
        <v>24</v>
      </c>
      <c r="D1471">
        <f>IF(COUNTIF($E$3:E1471,E1471)=1,D1470+1,D1470)</f>
        <v>827</v>
      </c>
      <c r="E1471" t="str">
        <f t="shared" si="126"/>
        <v/>
      </c>
      <c r="F1471">
        <f>IF(COUNTIF($G$3:G1471,G1471)=1,F1470+1,F1470)</f>
        <v>127</v>
      </c>
      <c r="G1471" t="str">
        <f t="shared" si="127"/>
        <v/>
      </c>
    </row>
    <row r="1472" spans="1:7" x14ac:dyDescent="0.35">
      <c r="A1472">
        <f>IF(COUNTIF($L$3:L1472,L1472)=1,A1471+1,A1471)</f>
        <v>42</v>
      </c>
      <c r="B1472">
        <f>IF(COUNTIF($K$3:K1472,K1472)=1,B1471+1,B1471)</f>
        <v>7</v>
      </c>
      <c r="C1472">
        <f>IF(COUNTIF($J$3:J1472,J1472)=1,C1471+1,C1471)</f>
        <v>24</v>
      </c>
      <c r="D1472">
        <f>IF(COUNTIF($E$3:E1472,E1472)=1,D1471+1,D1471)</f>
        <v>827</v>
      </c>
      <c r="E1472" t="str">
        <f t="shared" si="126"/>
        <v/>
      </c>
      <c r="F1472">
        <f>IF(COUNTIF($G$3:G1472,G1472)=1,F1471+1,F1471)</f>
        <v>127</v>
      </c>
      <c r="G1472" t="str">
        <f t="shared" si="127"/>
        <v/>
      </c>
    </row>
    <row r="1473" spans="1:7" x14ac:dyDescent="0.35">
      <c r="A1473">
        <f>IF(COUNTIF($L$3:L1473,L1473)=1,A1472+1,A1472)</f>
        <v>42</v>
      </c>
      <c r="B1473">
        <f>IF(COUNTIF($K$3:K1473,K1473)=1,B1472+1,B1472)</f>
        <v>7</v>
      </c>
      <c r="C1473">
        <f>IF(COUNTIF($J$3:J1473,J1473)=1,C1472+1,C1472)</f>
        <v>24</v>
      </c>
      <c r="D1473">
        <f>IF(COUNTIF($E$3:E1473,E1473)=1,D1472+1,D1472)</f>
        <v>827</v>
      </c>
      <c r="E1473" t="str">
        <f t="shared" si="126"/>
        <v/>
      </c>
      <c r="F1473">
        <f>IF(COUNTIF($G$3:G1473,G1473)=1,F1472+1,F1472)</f>
        <v>127</v>
      </c>
      <c r="G1473" t="str">
        <f t="shared" si="127"/>
        <v/>
      </c>
    </row>
    <row r="1474" spans="1:7" x14ac:dyDescent="0.35">
      <c r="A1474">
        <f>IF(COUNTIF($L$3:L1474,L1474)=1,A1473+1,A1473)</f>
        <v>42</v>
      </c>
      <c r="B1474">
        <f>IF(COUNTIF($K$3:K1474,K1474)=1,B1473+1,B1473)</f>
        <v>7</v>
      </c>
      <c r="C1474">
        <f>IF(COUNTIF($J$3:J1474,J1474)=1,C1473+1,C1473)</f>
        <v>24</v>
      </c>
      <c r="D1474">
        <f>IF(COUNTIF($E$3:E1474,E1474)=1,D1473+1,D1473)</f>
        <v>827</v>
      </c>
      <c r="E1474" t="str">
        <f t="shared" si="126"/>
        <v/>
      </c>
      <c r="F1474">
        <f>IF(COUNTIF($G$3:G1474,G1474)=1,F1473+1,F1473)</f>
        <v>127</v>
      </c>
      <c r="G1474" t="str">
        <f t="shared" si="127"/>
        <v/>
      </c>
    </row>
    <row r="1475" spans="1:7" x14ac:dyDescent="0.35">
      <c r="A1475">
        <f>IF(COUNTIF($L$3:L1475,L1475)=1,A1474+1,A1474)</f>
        <v>42</v>
      </c>
      <c r="B1475">
        <f>IF(COUNTIF($K$3:K1475,K1475)=1,B1474+1,B1474)</f>
        <v>7</v>
      </c>
      <c r="C1475">
        <f>IF(COUNTIF($J$3:J1475,J1475)=1,C1474+1,C1474)</f>
        <v>24</v>
      </c>
      <c r="D1475">
        <f>IF(COUNTIF($E$3:E1475,E1475)=1,D1474+1,D1474)</f>
        <v>827</v>
      </c>
      <c r="E1475" t="str">
        <f t="shared" si="126"/>
        <v/>
      </c>
      <c r="F1475">
        <f>IF(COUNTIF($G$3:G1475,G1475)=1,F1474+1,F1474)</f>
        <v>127</v>
      </c>
      <c r="G1475" t="str">
        <f t="shared" si="127"/>
        <v/>
      </c>
    </row>
    <row r="1476" spans="1:7" x14ac:dyDescent="0.35">
      <c r="A1476">
        <f>IF(COUNTIF($L$3:L1476,L1476)=1,A1475+1,A1475)</f>
        <v>42</v>
      </c>
      <c r="B1476">
        <f>IF(COUNTIF($K$3:K1476,K1476)=1,B1475+1,B1475)</f>
        <v>7</v>
      </c>
      <c r="C1476">
        <f>IF(COUNTIF($J$3:J1476,J1476)=1,C1475+1,C1475)</f>
        <v>24</v>
      </c>
      <c r="D1476">
        <f>IF(COUNTIF($E$3:E1476,E1476)=1,D1475+1,D1475)</f>
        <v>827</v>
      </c>
      <c r="E1476" t="str">
        <f t="shared" si="126"/>
        <v/>
      </c>
      <c r="F1476">
        <f>IF(COUNTIF($G$3:G1476,G1476)=1,F1475+1,F1475)</f>
        <v>127</v>
      </c>
      <c r="G1476" t="str">
        <f t="shared" si="127"/>
        <v/>
      </c>
    </row>
    <row r="1477" spans="1:7" x14ac:dyDescent="0.35">
      <c r="A1477">
        <f>IF(COUNTIF($L$3:L1477,L1477)=1,A1476+1,A1476)</f>
        <v>42</v>
      </c>
      <c r="B1477">
        <f>IF(COUNTIF($K$3:K1477,K1477)=1,B1476+1,B1476)</f>
        <v>7</v>
      </c>
      <c r="C1477">
        <f>IF(COUNTIF($J$3:J1477,J1477)=1,C1476+1,C1476)</f>
        <v>24</v>
      </c>
      <c r="D1477">
        <f>IF(COUNTIF($E$3:E1477,E1477)=1,D1476+1,D1476)</f>
        <v>827</v>
      </c>
      <c r="E1477" t="str">
        <f t="shared" si="126"/>
        <v/>
      </c>
      <c r="F1477">
        <f>IF(COUNTIF($G$3:G1477,G1477)=1,F1476+1,F1476)</f>
        <v>127</v>
      </c>
      <c r="G1477" t="str">
        <f t="shared" si="127"/>
        <v/>
      </c>
    </row>
    <row r="1478" spans="1:7" x14ac:dyDescent="0.35">
      <c r="A1478">
        <f>IF(COUNTIF($L$3:L1478,L1478)=1,A1477+1,A1477)</f>
        <v>42</v>
      </c>
      <c r="B1478">
        <f>IF(COUNTIF($K$3:K1478,K1478)=1,B1477+1,B1477)</f>
        <v>7</v>
      </c>
      <c r="C1478">
        <f>IF(COUNTIF($J$3:J1478,J1478)=1,C1477+1,C1477)</f>
        <v>24</v>
      </c>
      <c r="D1478">
        <f>IF(COUNTIF($E$3:E1478,E1478)=1,D1477+1,D1477)</f>
        <v>827</v>
      </c>
      <c r="E1478" t="str">
        <f t="shared" si="126"/>
        <v/>
      </c>
      <c r="F1478">
        <f>IF(COUNTIF($G$3:G1478,G1478)=1,F1477+1,F1477)</f>
        <v>127</v>
      </c>
      <c r="G1478" t="str">
        <f t="shared" si="127"/>
        <v/>
      </c>
    </row>
    <row r="1479" spans="1:7" x14ac:dyDescent="0.35">
      <c r="A1479">
        <f>IF(COUNTIF($L$3:L1479,L1479)=1,A1478+1,A1478)</f>
        <v>42</v>
      </c>
      <c r="B1479">
        <f>IF(COUNTIF($K$3:K1479,K1479)=1,B1478+1,B1478)</f>
        <v>7</v>
      </c>
      <c r="C1479">
        <f>IF(COUNTIF($J$3:J1479,J1479)=1,C1478+1,C1478)</f>
        <v>24</v>
      </c>
      <c r="D1479">
        <f>IF(COUNTIF($E$3:E1479,E1479)=1,D1478+1,D1478)</f>
        <v>827</v>
      </c>
      <c r="E1479" t="str">
        <f t="shared" si="126"/>
        <v/>
      </c>
      <c r="F1479">
        <f>IF(COUNTIF($G$3:G1479,G1479)=1,F1478+1,F1478)</f>
        <v>127</v>
      </c>
      <c r="G1479" t="str">
        <f t="shared" si="127"/>
        <v/>
      </c>
    </row>
    <row r="1480" spans="1:7" x14ac:dyDescent="0.35">
      <c r="A1480">
        <f>IF(COUNTIF($L$3:L1480,L1480)=1,A1479+1,A1479)</f>
        <v>42</v>
      </c>
      <c r="B1480">
        <f>IF(COUNTIF($K$3:K1480,K1480)=1,B1479+1,B1479)</f>
        <v>7</v>
      </c>
      <c r="C1480">
        <f>IF(COUNTIF($J$3:J1480,J1480)=1,C1479+1,C1479)</f>
        <v>24</v>
      </c>
      <c r="D1480">
        <f>IF(COUNTIF($E$3:E1480,E1480)=1,D1479+1,D1479)</f>
        <v>827</v>
      </c>
      <c r="E1480" t="str">
        <f t="shared" si="126"/>
        <v/>
      </c>
      <c r="F1480">
        <f>IF(COUNTIF($G$3:G1480,G1480)=1,F1479+1,F1479)</f>
        <v>127</v>
      </c>
      <c r="G1480" t="str">
        <f t="shared" si="127"/>
        <v/>
      </c>
    </row>
    <row r="1481" spans="1:7" x14ac:dyDescent="0.35">
      <c r="A1481">
        <f>IF(COUNTIF($L$3:L1481,L1481)=1,A1480+1,A1480)</f>
        <v>42</v>
      </c>
      <c r="B1481">
        <f>IF(COUNTIF($K$3:K1481,K1481)=1,B1480+1,B1480)</f>
        <v>7</v>
      </c>
      <c r="C1481">
        <f>IF(COUNTIF($J$3:J1481,J1481)=1,C1480+1,C1480)</f>
        <v>24</v>
      </c>
      <c r="D1481">
        <f>IF(COUNTIF($E$3:E1481,E1481)=1,D1480+1,D1480)</f>
        <v>827</v>
      </c>
      <c r="E1481" t="str">
        <f t="shared" si="126"/>
        <v/>
      </c>
      <c r="F1481">
        <f>IF(COUNTIF($G$3:G1481,G1481)=1,F1480+1,F1480)</f>
        <v>127</v>
      </c>
      <c r="G1481" t="str">
        <f t="shared" si="127"/>
        <v/>
      </c>
    </row>
    <row r="1482" spans="1:7" x14ac:dyDescent="0.35">
      <c r="A1482">
        <f>IF(COUNTIF($L$3:L1482,L1482)=1,A1481+1,A1481)</f>
        <v>42</v>
      </c>
      <c r="B1482">
        <f>IF(COUNTIF($K$3:K1482,K1482)=1,B1481+1,B1481)</f>
        <v>7</v>
      </c>
      <c r="C1482">
        <f>IF(COUNTIF($J$3:J1482,J1482)=1,C1481+1,C1481)</f>
        <v>24</v>
      </c>
      <c r="D1482">
        <f>IF(COUNTIF($E$3:E1482,E1482)=1,D1481+1,D1481)</f>
        <v>827</v>
      </c>
      <c r="E1482" t="str">
        <f t="shared" si="126"/>
        <v/>
      </c>
      <c r="F1482">
        <f>IF(COUNTIF($G$3:G1482,G1482)=1,F1481+1,F1481)</f>
        <v>127</v>
      </c>
      <c r="G1482" t="str">
        <f t="shared" si="127"/>
        <v/>
      </c>
    </row>
    <row r="1483" spans="1:7" x14ac:dyDescent="0.35">
      <c r="A1483">
        <f>IF(COUNTIF($L$3:L1483,L1483)=1,A1482+1,A1482)</f>
        <v>42</v>
      </c>
      <c r="B1483">
        <f>IF(COUNTIF($K$3:K1483,K1483)=1,B1482+1,B1482)</f>
        <v>7</v>
      </c>
      <c r="C1483">
        <f>IF(COUNTIF($J$3:J1483,J1483)=1,C1482+1,C1482)</f>
        <v>24</v>
      </c>
      <c r="D1483">
        <f>IF(COUNTIF($E$3:E1483,E1483)=1,D1482+1,D1482)</f>
        <v>827</v>
      </c>
      <c r="E1483" t="str">
        <f t="shared" si="126"/>
        <v/>
      </c>
      <c r="F1483">
        <f>IF(COUNTIF($G$3:G1483,G1483)=1,F1482+1,F1482)</f>
        <v>127</v>
      </c>
      <c r="G1483" t="str">
        <f t="shared" si="127"/>
        <v/>
      </c>
    </row>
    <row r="1484" spans="1:7" x14ac:dyDescent="0.35">
      <c r="A1484">
        <f>IF(COUNTIF($L$3:L1484,L1484)=1,A1483+1,A1483)</f>
        <v>42</v>
      </c>
      <c r="B1484">
        <f>IF(COUNTIF($K$3:K1484,K1484)=1,B1483+1,B1483)</f>
        <v>7</v>
      </c>
      <c r="C1484">
        <f>IF(COUNTIF($J$3:J1484,J1484)=1,C1483+1,C1483)</f>
        <v>24</v>
      </c>
      <c r="D1484">
        <f>IF(COUNTIF($E$3:E1484,E1484)=1,D1483+1,D1483)</f>
        <v>827</v>
      </c>
      <c r="E1484" t="str">
        <f t="shared" si="126"/>
        <v/>
      </c>
      <c r="F1484">
        <f>IF(COUNTIF($G$3:G1484,G1484)=1,F1483+1,F1483)</f>
        <v>127</v>
      </c>
      <c r="G1484" t="str">
        <f t="shared" si="127"/>
        <v/>
      </c>
    </row>
    <row r="1485" spans="1:7" x14ac:dyDescent="0.35">
      <c r="A1485">
        <f>IF(COUNTIF($L$3:L1485,L1485)=1,A1484+1,A1484)</f>
        <v>42</v>
      </c>
      <c r="B1485">
        <f>IF(COUNTIF($K$3:K1485,K1485)=1,B1484+1,B1484)</f>
        <v>7</v>
      </c>
      <c r="C1485">
        <f>IF(COUNTIF($J$3:J1485,J1485)=1,C1484+1,C1484)</f>
        <v>24</v>
      </c>
      <c r="D1485">
        <f>IF(COUNTIF($E$3:E1485,E1485)=1,D1484+1,D1484)</f>
        <v>827</v>
      </c>
      <c r="E1485" t="str">
        <f t="shared" si="126"/>
        <v/>
      </c>
      <c r="F1485">
        <f>IF(COUNTIF($G$3:G1485,G1485)=1,F1484+1,F1484)</f>
        <v>127</v>
      </c>
      <c r="G1485" t="str">
        <f t="shared" si="127"/>
        <v/>
      </c>
    </row>
    <row r="1486" spans="1:7" x14ac:dyDescent="0.35">
      <c r="A1486">
        <f>IF(COUNTIF($L$3:L1486,L1486)=1,A1485+1,A1485)</f>
        <v>42</v>
      </c>
      <c r="B1486">
        <f>IF(COUNTIF($K$3:K1486,K1486)=1,B1485+1,B1485)</f>
        <v>7</v>
      </c>
      <c r="C1486">
        <f>IF(COUNTIF($J$3:J1486,J1486)=1,C1485+1,C1485)</f>
        <v>24</v>
      </c>
      <c r="D1486">
        <f>IF(COUNTIF($E$3:E1486,E1486)=1,D1485+1,D1485)</f>
        <v>827</v>
      </c>
      <c r="E1486" t="str">
        <f t="shared" si="126"/>
        <v/>
      </c>
      <c r="F1486">
        <f>IF(COUNTIF($G$3:G1486,G1486)=1,F1485+1,F1485)</f>
        <v>127</v>
      </c>
      <c r="G1486" t="str">
        <f t="shared" si="127"/>
        <v/>
      </c>
    </row>
    <row r="1487" spans="1:7" x14ac:dyDescent="0.35">
      <c r="A1487">
        <f>IF(COUNTIF($L$3:L1487,L1487)=1,A1486+1,A1486)</f>
        <v>42</v>
      </c>
      <c r="B1487">
        <f>IF(COUNTIF($K$3:K1487,K1487)=1,B1486+1,B1486)</f>
        <v>7</v>
      </c>
      <c r="C1487">
        <f>IF(COUNTIF($J$3:J1487,J1487)=1,C1486+1,C1486)</f>
        <v>24</v>
      </c>
      <c r="D1487">
        <f>IF(COUNTIF($E$3:E1487,E1487)=1,D1486+1,D1486)</f>
        <v>827</v>
      </c>
      <c r="E1487" t="str">
        <f t="shared" si="126"/>
        <v/>
      </c>
      <c r="F1487">
        <f>IF(COUNTIF($G$3:G1487,G1487)=1,F1486+1,F1486)</f>
        <v>127</v>
      </c>
      <c r="G1487" t="str">
        <f t="shared" si="127"/>
        <v/>
      </c>
    </row>
    <row r="1488" spans="1:7" x14ac:dyDescent="0.35">
      <c r="A1488">
        <f>IF(COUNTIF($L$3:L1488,L1488)=1,A1487+1,A1487)</f>
        <v>42</v>
      </c>
      <c r="B1488">
        <f>IF(COUNTIF($K$3:K1488,K1488)=1,B1487+1,B1487)</f>
        <v>7</v>
      </c>
      <c r="C1488">
        <f>IF(COUNTIF($J$3:J1488,J1488)=1,C1487+1,C1487)</f>
        <v>24</v>
      </c>
      <c r="D1488">
        <f>IF(COUNTIF($E$3:E1488,E1488)=1,D1487+1,D1487)</f>
        <v>827</v>
      </c>
      <c r="E1488" t="str">
        <f t="shared" si="126"/>
        <v/>
      </c>
      <c r="F1488">
        <f>IF(COUNTIF($G$3:G1488,G1488)=1,F1487+1,F1487)</f>
        <v>127</v>
      </c>
      <c r="G1488" t="str">
        <f t="shared" si="127"/>
        <v/>
      </c>
    </row>
    <row r="1489" spans="1:7" x14ac:dyDescent="0.35">
      <c r="A1489">
        <f>IF(COUNTIF($L$3:L1489,L1489)=1,A1488+1,A1488)</f>
        <v>42</v>
      </c>
      <c r="B1489">
        <f>IF(COUNTIF($K$3:K1489,K1489)=1,B1488+1,B1488)</f>
        <v>7</v>
      </c>
      <c r="C1489">
        <f>IF(COUNTIF($J$3:J1489,J1489)=1,C1488+1,C1488)</f>
        <v>24</v>
      </c>
      <c r="D1489">
        <f>IF(COUNTIF($E$3:E1489,E1489)=1,D1488+1,D1488)</f>
        <v>827</v>
      </c>
      <c r="E1489" t="str">
        <f t="shared" si="126"/>
        <v/>
      </c>
      <c r="F1489">
        <f>IF(COUNTIF($G$3:G1489,G1489)=1,F1488+1,F1488)</f>
        <v>127</v>
      </c>
      <c r="G1489" t="str">
        <f t="shared" si="127"/>
        <v/>
      </c>
    </row>
    <row r="1490" spans="1:7" x14ac:dyDescent="0.35">
      <c r="A1490">
        <f>IF(COUNTIF($L$3:L1490,L1490)=1,A1489+1,A1489)</f>
        <v>42</v>
      </c>
      <c r="B1490">
        <f>IF(COUNTIF($K$3:K1490,K1490)=1,B1489+1,B1489)</f>
        <v>7</v>
      </c>
      <c r="C1490">
        <f>IF(COUNTIF($J$3:J1490,J1490)=1,C1489+1,C1489)</f>
        <v>24</v>
      </c>
      <c r="D1490">
        <f>IF(COUNTIF($E$3:E1490,E1490)=1,D1489+1,D1489)</f>
        <v>827</v>
      </c>
      <c r="E1490" t="str">
        <f t="shared" si="126"/>
        <v/>
      </c>
      <c r="F1490">
        <f>IF(COUNTIF($G$3:G1490,G1490)=1,F1489+1,F1489)</f>
        <v>127</v>
      </c>
      <c r="G1490" t="str">
        <f t="shared" si="127"/>
        <v/>
      </c>
    </row>
    <row r="1491" spans="1:7" x14ac:dyDescent="0.35">
      <c r="A1491">
        <f>IF(COUNTIF($L$3:L1491,L1491)=1,A1490+1,A1490)</f>
        <v>42</v>
      </c>
      <c r="B1491">
        <f>IF(COUNTIF($K$3:K1491,K1491)=1,B1490+1,B1490)</f>
        <v>7</v>
      </c>
      <c r="C1491">
        <f>IF(COUNTIF($J$3:J1491,J1491)=1,C1490+1,C1490)</f>
        <v>24</v>
      </c>
      <c r="D1491">
        <f>IF(COUNTIF($E$3:E1491,E1491)=1,D1490+1,D1490)</f>
        <v>827</v>
      </c>
      <c r="E1491" t="str">
        <f t="shared" si="126"/>
        <v/>
      </c>
      <c r="F1491">
        <f>IF(COUNTIF($G$3:G1491,G1491)=1,F1490+1,F1490)</f>
        <v>127</v>
      </c>
      <c r="G1491" t="str">
        <f t="shared" si="127"/>
        <v/>
      </c>
    </row>
    <row r="1492" spans="1:7" x14ac:dyDescent="0.35">
      <c r="A1492">
        <f>IF(COUNTIF($L$3:L1492,L1492)=1,A1491+1,A1491)</f>
        <v>42</v>
      </c>
      <c r="B1492">
        <f>IF(COUNTIF($K$3:K1492,K1492)=1,B1491+1,B1491)</f>
        <v>7</v>
      </c>
      <c r="C1492">
        <f>IF(COUNTIF($J$3:J1492,J1492)=1,C1491+1,C1491)</f>
        <v>24</v>
      </c>
      <c r="D1492">
        <f>IF(COUNTIF($E$3:E1492,E1492)=1,D1491+1,D1491)</f>
        <v>827</v>
      </c>
      <c r="E1492" t="str">
        <f t="shared" si="126"/>
        <v/>
      </c>
      <c r="F1492">
        <f>IF(COUNTIF($G$3:G1492,G1492)=1,F1491+1,F1491)</f>
        <v>127</v>
      </c>
      <c r="G1492" t="str">
        <f t="shared" si="127"/>
        <v/>
      </c>
    </row>
    <row r="1493" spans="1:7" x14ac:dyDescent="0.35">
      <c r="A1493">
        <f>IF(COUNTIF($L$3:L1493,L1493)=1,A1492+1,A1492)</f>
        <v>42</v>
      </c>
      <c r="B1493">
        <f>IF(COUNTIF($K$3:K1493,K1493)=1,B1492+1,B1492)</f>
        <v>7</v>
      </c>
      <c r="C1493">
        <f>IF(COUNTIF($J$3:J1493,J1493)=1,C1492+1,C1492)</f>
        <v>24</v>
      </c>
      <c r="D1493">
        <f>IF(COUNTIF($E$3:E1493,E1493)=1,D1492+1,D1492)</f>
        <v>827</v>
      </c>
      <c r="E1493" t="str">
        <f t="shared" si="126"/>
        <v/>
      </c>
      <c r="F1493">
        <f>IF(COUNTIF($G$3:G1493,G1493)=1,F1492+1,F1492)</f>
        <v>127</v>
      </c>
      <c r="G1493" t="str">
        <f t="shared" si="127"/>
        <v/>
      </c>
    </row>
    <row r="1494" spans="1:7" x14ac:dyDescent="0.35">
      <c r="A1494">
        <f>IF(COUNTIF($L$3:L1494,L1494)=1,A1493+1,A1493)</f>
        <v>42</v>
      </c>
      <c r="B1494">
        <f>IF(COUNTIF($K$3:K1494,K1494)=1,B1493+1,B1493)</f>
        <v>7</v>
      </c>
      <c r="C1494">
        <f>IF(COUNTIF($J$3:J1494,J1494)=1,C1493+1,C1493)</f>
        <v>24</v>
      </c>
      <c r="D1494">
        <f>IF(COUNTIF($E$3:E1494,E1494)=1,D1493+1,D1493)</f>
        <v>827</v>
      </c>
      <c r="E1494" t="str">
        <f t="shared" si="126"/>
        <v/>
      </c>
      <c r="F1494">
        <f>IF(COUNTIF($G$3:G1494,G1494)=1,F1493+1,F1493)</f>
        <v>127</v>
      </c>
      <c r="G1494" t="str">
        <f t="shared" si="127"/>
        <v/>
      </c>
    </row>
    <row r="1495" spans="1:7" x14ac:dyDescent="0.35">
      <c r="A1495">
        <f>IF(COUNTIF($L$3:L1495,L1495)=1,A1494+1,A1494)</f>
        <v>42</v>
      </c>
      <c r="B1495">
        <f>IF(COUNTIF($K$3:K1495,K1495)=1,B1494+1,B1494)</f>
        <v>7</v>
      </c>
      <c r="C1495">
        <f>IF(COUNTIF($J$3:J1495,J1495)=1,C1494+1,C1494)</f>
        <v>24</v>
      </c>
      <c r="D1495">
        <f>IF(COUNTIF($E$3:E1495,E1495)=1,D1494+1,D1494)</f>
        <v>827</v>
      </c>
      <c r="E1495" t="str">
        <f t="shared" si="126"/>
        <v/>
      </c>
      <c r="F1495">
        <f>IF(COUNTIF($G$3:G1495,G1495)=1,F1494+1,F1494)</f>
        <v>127</v>
      </c>
      <c r="G1495" t="str">
        <f t="shared" si="127"/>
        <v/>
      </c>
    </row>
    <row r="1496" spans="1:7" x14ac:dyDescent="0.35">
      <c r="A1496">
        <f>IF(COUNTIF($L$3:L1496,L1496)=1,A1495+1,A1495)</f>
        <v>42</v>
      </c>
      <c r="B1496">
        <f>IF(COUNTIF($K$3:K1496,K1496)=1,B1495+1,B1495)</f>
        <v>7</v>
      </c>
      <c r="C1496">
        <f>IF(COUNTIF($J$3:J1496,J1496)=1,C1495+1,C1495)</f>
        <v>24</v>
      </c>
      <c r="D1496">
        <f>IF(COUNTIF($E$3:E1496,E1496)=1,D1495+1,D1495)</f>
        <v>827</v>
      </c>
      <c r="E1496" t="str">
        <f t="shared" si="126"/>
        <v/>
      </c>
      <c r="F1496">
        <f>IF(COUNTIF($G$3:G1496,G1496)=1,F1495+1,F1495)</f>
        <v>127</v>
      </c>
      <c r="G1496" t="str">
        <f t="shared" si="127"/>
        <v/>
      </c>
    </row>
    <row r="1497" spans="1:7" x14ac:dyDescent="0.35">
      <c r="A1497">
        <f>IF(COUNTIF($L$3:L1497,L1497)=1,A1496+1,A1496)</f>
        <v>42</v>
      </c>
      <c r="B1497">
        <f>IF(COUNTIF($K$3:K1497,K1497)=1,B1496+1,B1496)</f>
        <v>7</v>
      </c>
      <c r="C1497">
        <f>IF(COUNTIF($J$3:J1497,J1497)=1,C1496+1,C1496)</f>
        <v>24</v>
      </c>
      <c r="D1497">
        <f>IF(COUNTIF($E$3:E1497,E1497)=1,D1496+1,D1496)</f>
        <v>827</v>
      </c>
      <c r="E1497" t="str">
        <f t="shared" si="126"/>
        <v/>
      </c>
      <c r="F1497">
        <f>IF(COUNTIF($G$3:G1497,G1497)=1,F1496+1,F1496)</f>
        <v>127</v>
      </c>
      <c r="G1497" t="str">
        <f t="shared" si="127"/>
        <v/>
      </c>
    </row>
    <row r="1498" spans="1:7" x14ac:dyDescent="0.35">
      <c r="A1498">
        <f>IF(COUNTIF($L$3:L1498,L1498)=1,A1497+1,A1497)</f>
        <v>42</v>
      </c>
      <c r="B1498">
        <f>IF(COUNTIF($K$3:K1498,K1498)=1,B1497+1,B1497)</f>
        <v>7</v>
      </c>
      <c r="C1498">
        <f>IF(COUNTIF($J$3:J1498,J1498)=1,C1497+1,C1497)</f>
        <v>24</v>
      </c>
      <c r="D1498">
        <f>IF(COUNTIF($E$3:E1498,E1498)=1,D1497+1,D1497)</f>
        <v>827</v>
      </c>
      <c r="E1498" t="str">
        <f t="shared" si="126"/>
        <v/>
      </c>
      <c r="F1498">
        <f>IF(COUNTIF($G$3:G1498,G1498)=1,F1497+1,F1497)</f>
        <v>127</v>
      </c>
      <c r="G1498" t="str">
        <f t="shared" si="127"/>
        <v/>
      </c>
    </row>
    <row r="1499" spans="1:7" x14ac:dyDescent="0.35">
      <c r="A1499">
        <f>IF(COUNTIF($L$3:L1499,L1499)=1,A1498+1,A1498)</f>
        <v>42</v>
      </c>
      <c r="B1499">
        <f>IF(COUNTIF($K$3:K1499,K1499)=1,B1498+1,B1498)</f>
        <v>7</v>
      </c>
      <c r="C1499">
        <f>IF(COUNTIF($J$3:J1499,J1499)=1,C1498+1,C1498)</f>
        <v>24</v>
      </c>
      <c r="D1499">
        <f>IF(COUNTIF($E$3:E1499,E1499)=1,D1498+1,D1498)</f>
        <v>827</v>
      </c>
      <c r="E1499" t="str">
        <f t="shared" ref="E1499:E1562" si="128">TRIM(CONCATENATE(L1499,J1499))</f>
        <v/>
      </c>
      <c r="F1499">
        <f>IF(COUNTIF($G$3:G1499,G1499)=1,F1498+1,F1498)</f>
        <v>127</v>
      </c>
      <c r="G1499" t="str">
        <f t="shared" ref="G1499:G1562" si="129">TRIM(CONCATENATE(K1499,J1499))</f>
        <v/>
      </c>
    </row>
    <row r="1500" spans="1:7" x14ac:dyDescent="0.35">
      <c r="A1500">
        <f>IF(COUNTIF($L$3:L1500,L1500)=1,A1499+1,A1499)</f>
        <v>42</v>
      </c>
      <c r="B1500">
        <f>IF(COUNTIF($K$3:K1500,K1500)=1,B1499+1,B1499)</f>
        <v>7</v>
      </c>
      <c r="C1500">
        <f>IF(COUNTIF($J$3:J1500,J1500)=1,C1499+1,C1499)</f>
        <v>24</v>
      </c>
      <c r="D1500">
        <f>IF(COUNTIF($E$3:E1500,E1500)=1,D1499+1,D1499)</f>
        <v>827</v>
      </c>
      <c r="E1500" t="str">
        <f t="shared" si="128"/>
        <v/>
      </c>
      <c r="F1500">
        <f>IF(COUNTIF($G$3:G1500,G1500)=1,F1499+1,F1499)</f>
        <v>127</v>
      </c>
      <c r="G1500" t="str">
        <f t="shared" si="129"/>
        <v/>
      </c>
    </row>
    <row r="1501" spans="1:7" x14ac:dyDescent="0.35">
      <c r="A1501">
        <f>IF(COUNTIF($L$3:L1501,L1501)=1,A1500+1,A1500)</f>
        <v>42</v>
      </c>
      <c r="B1501">
        <f>IF(COUNTIF($K$3:K1501,K1501)=1,B1500+1,B1500)</f>
        <v>7</v>
      </c>
      <c r="C1501">
        <f>IF(COUNTIF($J$3:J1501,J1501)=1,C1500+1,C1500)</f>
        <v>24</v>
      </c>
      <c r="D1501">
        <f>IF(COUNTIF($E$3:E1501,E1501)=1,D1500+1,D1500)</f>
        <v>827</v>
      </c>
      <c r="E1501" t="str">
        <f t="shared" si="128"/>
        <v/>
      </c>
      <c r="F1501">
        <f>IF(COUNTIF($G$3:G1501,G1501)=1,F1500+1,F1500)</f>
        <v>127</v>
      </c>
      <c r="G1501" t="str">
        <f t="shared" si="129"/>
        <v/>
      </c>
    </row>
    <row r="1502" spans="1:7" x14ac:dyDescent="0.35">
      <c r="A1502">
        <f>IF(COUNTIF($L$3:L1502,L1502)=1,A1501+1,A1501)</f>
        <v>42</v>
      </c>
      <c r="B1502">
        <f>IF(COUNTIF($K$3:K1502,K1502)=1,B1501+1,B1501)</f>
        <v>7</v>
      </c>
      <c r="C1502">
        <f>IF(COUNTIF($J$3:J1502,J1502)=1,C1501+1,C1501)</f>
        <v>24</v>
      </c>
      <c r="D1502">
        <f>IF(COUNTIF($E$3:E1502,E1502)=1,D1501+1,D1501)</f>
        <v>827</v>
      </c>
      <c r="E1502" t="str">
        <f t="shared" si="128"/>
        <v/>
      </c>
      <c r="F1502">
        <f>IF(COUNTIF($G$3:G1502,G1502)=1,F1501+1,F1501)</f>
        <v>127</v>
      </c>
      <c r="G1502" t="str">
        <f t="shared" si="129"/>
        <v/>
      </c>
    </row>
    <row r="1503" spans="1:7" x14ac:dyDescent="0.35">
      <c r="A1503">
        <f>IF(COUNTIF($L$3:L1503,L1503)=1,A1502+1,A1502)</f>
        <v>42</v>
      </c>
      <c r="B1503">
        <f>IF(COUNTIF($K$3:K1503,K1503)=1,B1502+1,B1502)</f>
        <v>7</v>
      </c>
      <c r="C1503">
        <f>IF(COUNTIF($J$3:J1503,J1503)=1,C1502+1,C1502)</f>
        <v>24</v>
      </c>
      <c r="D1503">
        <f>IF(COUNTIF($E$3:E1503,E1503)=1,D1502+1,D1502)</f>
        <v>827</v>
      </c>
      <c r="E1503" t="str">
        <f t="shared" si="128"/>
        <v/>
      </c>
      <c r="F1503">
        <f>IF(COUNTIF($G$3:G1503,G1503)=1,F1502+1,F1502)</f>
        <v>127</v>
      </c>
      <c r="G1503" t="str">
        <f t="shared" si="129"/>
        <v/>
      </c>
    </row>
    <row r="1504" spans="1:7" x14ac:dyDescent="0.35">
      <c r="A1504">
        <f>IF(COUNTIF($L$3:L1504,L1504)=1,A1503+1,A1503)</f>
        <v>42</v>
      </c>
      <c r="B1504">
        <f>IF(COUNTIF($K$3:K1504,K1504)=1,B1503+1,B1503)</f>
        <v>7</v>
      </c>
      <c r="C1504">
        <f>IF(COUNTIF($J$3:J1504,J1504)=1,C1503+1,C1503)</f>
        <v>24</v>
      </c>
      <c r="D1504">
        <f>IF(COUNTIF($E$3:E1504,E1504)=1,D1503+1,D1503)</f>
        <v>827</v>
      </c>
      <c r="E1504" t="str">
        <f t="shared" si="128"/>
        <v/>
      </c>
      <c r="F1504">
        <f>IF(COUNTIF($G$3:G1504,G1504)=1,F1503+1,F1503)</f>
        <v>127</v>
      </c>
      <c r="G1504" t="str">
        <f t="shared" si="129"/>
        <v/>
      </c>
    </row>
    <row r="1505" spans="1:7" x14ac:dyDescent="0.35">
      <c r="A1505">
        <f>IF(COUNTIF($L$3:L1505,L1505)=1,A1504+1,A1504)</f>
        <v>42</v>
      </c>
      <c r="B1505">
        <f>IF(COUNTIF($K$3:K1505,K1505)=1,B1504+1,B1504)</f>
        <v>7</v>
      </c>
      <c r="C1505">
        <f>IF(COUNTIF($J$3:J1505,J1505)=1,C1504+1,C1504)</f>
        <v>24</v>
      </c>
      <c r="D1505">
        <f>IF(COUNTIF($E$3:E1505,E1505)=1,D1504+1,D1504)</f>
        <v>827</v>
      </c>
      <c r="E1505" t="str">
        <f t="shared" si="128"/>
        <v/>
      </c>
      <c r="F1505">
        <f>IF(COUNTIF($G$3:G1505,G1505)=1,F1504+1,F1504)</f>
        <v>127</v>
      </c>
      <c r="G1505" t="str">
        <f t="shared" si="129"/>
        <v/>
      </c>
    </row>
    <row r="1506" spans="1:7" x14ac:dyDescent="0.35">
      <c r="A1506">
        <f>IF(COUNTIF($L$3:L1506,L1506)=1,A1505+1,A1505)</f>
        <v>42</v>
      </c>
      <c r="B1506">
        <f>IF(COUNTIF($K$3:K1506,K1506)=1,B1505+1,B1505)</f>
        <v>7</v>
      </c>
      <c r="C1506">
        <f>IF(COUNTIF($J$3:J1506,J1506)=1,C1505+1,C1505)</f>
        <v>24</v>
      </c>
      <c r="D1506">
        <f>IF(COUNTIF($E$3:E1506,E1506)=1,D1505+1,D1505)</f>
        <v>827</v>
      </c>
      <c r="E1506" t="str">
        <f t="shared" si="128"/>
        <v/>
      </c>
      <c r="F1506">
        <f>IF(COUNTIF($G$3:G1506,G1506)=1,F1505+1,F1505)</f>
        <v>127</v>
      </c>
      <c r="G1506" t="str">
        <f t="shared" si="129"/>
        <v/>
      </c>
    </row>
    <row r="1507" spans="1:7" x14ac:dyDescent="0.35">
      <c r="A1507">
        <f>IF(COUNTIF($L$3:L1507,L1507)=1,A1506+1,A1506)</f>
        <v>42</v>
      </c>
      <c r="B1507">
        <f>IF(COUNTIF($K$3:K1507,K1507)=1,B1506+1,B1506)</f>
        <v>7</v>
      </c>
      <c r="C1507">
        <f>IF(COUNTIF($J$3:J1507,J1507)=1,C1506+1,C1506)</f>
        <v>24</v>
      </c>
      <c r="D1507">
        <f>IF(COUNTIF($E$3:E1507,E1507)=1,D1506+1,D1506)</f>
        <v>827</v>
      </c>
      <c r="E1507" t="str">
        <f t="shared" si="128"/>
        <v/>
      </c>
      <c r="F1507">
        <f>IF(COUNTIF($G$3:G1507,G1507)=1,F1506+1,F1506)</f>
        <v>127</v>
      </c>
      <c r="G1507" t="str">
        <f t="shared" si="129"/>
        <v/>
      </c>
    </row>
    <row r="1508" spans="1:7" x14ac:dyDescent="0.35">
      <c r="A1508">
        <f>IF(COUNTIF($L$3:L1508,L1508)=1,A1507+1,A1507)</f>
        <v>42</v>
      </c>
      <c r="B1508">
        <f>IF(COUNTIF($K$3:K1508,K1508)=1,B1507+1,B1507)</f>
        <v>7</v>
      </c>
      <c r="C1508">
        <f>IF(COUNTIF($J$3:J1508,J1508)=1,C1507+1,C1507)</f>
        <v>24</v>
      </c>
      <c r="D1508">
        <f>IF(COUNTIF($E$3:E1508,E1508)=1,D1507+1,D1507)</f>
        <v>827</v>
      </c>
      <c r="E1508" t="str">
        <f t="shared" si="128"/>
        <v/>
      </c>
      <c r="F1508">
        <f>IF(COUNTIF($G$3:G1508,G1508)=1,F1507+1,F1507)</f>
        <v>127</v>
      </c>
      <c r="G1508" t="str">
        <f t="shared" si="129"/>
        <v/>
      </c>
    </row>
    <row r="1509" spans="1:7" x14ac:dyDescent="0.35">
      <c r="A1509">
        <f>IF(COUNTIF($L$3:L1509,L1509)=1,A1508+1,A1508)</f>
        <v>42</v>
      </c>
      <c r="B1509">
        <f>IF(COUNTIF($K$3:K1509,K1509)=1,B1508+1,B1508)</f>
        <v>7</v>
      </c>
      <c r="C1509">
        <f>IF(COUNTIF($J$3:J1509,J1509)=1,C1508+1,C1508)</f>
        <v>24</v>
      </c>
      <c r="D1509">
        <f>IF(COUNTIF($E$3:E1509,E1509)=1,D1508+1,D1508)</f>
        <v>827</v>
      </c>
      <c r="E1509" t="str">
        <f t="shared" si="128"/>
        <v/>
      </c>
      <c r="F1509">
        <f>IF(COUNTIF($G$3:G1509,G1509)=1,F1508+1,F1508)</f>
        <v>127</v>
      </c>
      <c r="G1509" t="str">
        <f t="shared" si="129"/>
        <v/>
      </c>
    </row>
    <row r="1510" spans="1:7" x14ac:dyDescent="0.35">
      <c r="A1510">
        <f>IF(COUNTIF($L$3:L1510,L1510)=1,A1509+1,A1509)</f>
        <v>42</v>
      </c>
      <c r="B1510">
        <f>IF(COUNTIF($K$3:K1510,K1510)=1,B1509+1,B1509)</f>
        <v>7</v>
      </c>
      <c r="C1510">
        <f>IF(COUNTIF($J$3:J1510,J1510)=1,C1509+1,C1509)</f>
        <v>24</v>
      </c>
      <c r="D1510">
        <f>IF(COUNTIF($E$3:E1510,E1510)=1,D1509+1,D1509)</f>
        <v>827</v>
      </c>
      <c r="E1510" t="str">
        <f t="shared" si="128"/>
        <v/>
      </c>
      <c r="F1510">
        <f>IF(COUNTIF($G$3:G1510,G1510)=1,F1509+1,F1509)</f>
        <v>127</v>
      </c>
      <c r="G1510" t="str">
        <f t="shared" si="129"/>
        <v/>
      </c>
    </row>
    <row r="1511" spans="1:7" x14ac:dyDescent="0.35">
      <c r="A1511">
        <f>IF(COUNTIF($L$3:L1511,L1511)=1,A1510+1,A1510)</f>
        <v>42</v>
      </c>
      <c r="B1511">
        <f>IF(COUNTIF($K$3:K1511,K1511)=1,B1510+1,B1510)</f>
        <v>7</v>
      </c>
      <c r="C1511">
        <f>IF(COUNTIF($J$3:J1511,J1511)=1,C1510+1,C1510)</f>
        <v>24</v>
      </c>
      <c r="D1511">
        <f>IF(COUNTIF($E$3:E1511,E1511)=1,D1510+1,D1510)</f>
        <v>827</v>
      </c>
      <c r="E1511" t="str">
        <f t="shared" si="128"/>
        <v/>
      </c>
      <c r="F1511">
        <f>IF(COUNTIF($G$3:G1511,G1511)=1,F1510+1,F1510)</f>
        <v>127</v>
      </c>
      <c r="G1511" t="str">
        <f t="shared" si="129"/>
        <v/>
      </c>
    </row>
    <row r="1512" spans="1:7" x14ac:dyDescent="0.35">
      <c r="A1512">
        <f>IF(COUNTIF($L$3:L1512,L1512)=1,A1511+1,A1511)</f>
        <v>42</v>
      </c>
      <c r="B1512">
        <f>IF(COUNTIF($K$3:K1512,K1512)=1,B1511+1,B1511)</f>
        <v>7</v>
      </c>
      <c r="C1512">
        <f>IF(COUNTIF($J$3:J1512,J1512)=1,C1511+1,C1511)</f>
        <v>24</v>
      </c>
      <c r="D1512">
        <f>IF(COUNTIF($E$3:E1512,E1512)=1,D1511+1,D1511)</f>
        <v>827</v>
      </c>
      <c r="E1512" t="str">
        <f t="shared" si="128"/>
        <v/>
      </c>
      <c r="F1512">
        <f>IF(COUNTIF($G$3:G1512,G1512)=1,F1511+1,F1511)</f>
        <v>127</v>
      </c>
      <c r="G1512" t="str">
        <f t="shared" si="129"/>
        <v/>
      </c>
    </row>
    <row r="1513" spans="1:7" x14ac:dyDescent="0.35">
      <c r="A1513">
        <f>IF(COUNTIF($L$3:L1513,L1513)=1,A1512+1,A1512)</f>
        <v>42</v>
      </c>
      <c r="B1513">
        <f>IF(COUNTIF($K$3:K1513,K1513)=1,B1512+1,B1512)</f>
        <v>7</v>
      </c>
      <c r="C1513">
        <f>IF(COUNTIF($J$3:J1513,J1513)=1,C1512+1,C1512)</f>
        <v>24</v>
      </c>
      <c r="D1513">
        <f>IF(COUNTIF($E$3:E1513,E1513)=1,D1512+1,D1512)</f>
        <v>827</v>
      </c>
      <c r="E1513" t="str">
        <f t="shared" si="128"/>
        <v/>
      </c>
      <c r="F1513">
        <f>IF(COUNTIF($G$3:G1513,G1513)=1,F1512+1,F1512)</f>
        <v>127</v>
      </c>
      <c r="G1513" t="str">
        <f t="shared" si="129"/>
        <v/>
      </c>
    </row>
    <row r="1514" spans="1:7" x14ac:dyDescent="0.35">
      <c r="A1514">
        <f>IF(COUNTIF($L$3:L1514,L1514)=1,A1513+1,A1513)</f>
        <v>42</v>
      </c>
      <c r="B1514">
        <f>IF(COUNTIF($K$3:K1514,K1514)=1,B1513+1,B1513)</f>
        <v>7</v>
      </c>
      <c r="C1514">
        <f>IF(COUNTIF($J$3:J1514,J1514)=1,C1513+1,C1513)</f>
        <v>24</v>
      </c>
      <c r="D1514">
        <f>IF(COUNTIF($E$3:E1514,E1514)=1,D1513+1,D1513)</f>
        <v>827</v>
      </c>
      <c r="E1514" t="str">
        <f t="shared" si="128"/>
        <v/>
      </c>
      <c r="F1514">
        <f>IF(COUNTIF($G$3:G1514,G1514)=1,F1513+1,F1513)</f>
        <v>127</v>
      </c>
      <c r="G1514" t="str">
        <f t="shared" si="129"/>
        <v/>
      </c>
    </row>
    <row r="1515" spans="1:7" x14ac:dyDescent="0.35">
      <c r="A1515">
        <f>IF(COUNTIF($L$3:L1515,L1515)=1,A1514+1,A1514)</f>
        <v>42</v>
      </c>
      <c r="B1515">
        <f>IF(COUNTIF($K$3:K1515,K1515)=1,B1514+1,B1514)</f>
        <v>7</v>
      </c>
      <c r="C1515">
        <f>IF(COUNTIF($J$3:J1515,J1515)=1,C1514+1,C1514)</f>
        <v>24</v>
      </c>
      <c r="D1515">
        <f>IF(COUNTIF($E$3:E1515,E1515)=1,D1514+1,D1514)</f>
        <v>827</v>
      </c>
      <c r="E1515" t="str">
        <f t="shared" si="128"/>
        <v/>
      </c>
      <c r="F1515">
        <f>IF(COUNTIF($G$3:G1515,G1515)=1,F1514+1,F1514)</f>
        <v>127</v>
      </c>
      <c r="G1515" t="str">
        <f t="shared" si="129"/>
        <v/>
      </c>
    </row>
    <row r="1516" spans="1:7" x14ac:dyDescent="0.35">
      <c r="A1516">
        <f>IF(COUNTIF($L$3:L1516,L1516)=1,A1515+1,A1515)</f>
        <v>42</v>
      </c>
      <c r="B1516">
        <f>IF(COUNTIF($K$3:K1516,K1516)=1,B1515+1,B1515)</f>
        <v>7</v>
      </c>
      <c r="C1516">
        <f>IF(COUNTIF($J$3:J1516,J1516)=1,C1515+1,C1515)</f>
        <v>24</v>
      </c>
      <c r="D1516">
        <f>IF(COUNTIF($E$3:E1516,E1516)=1,D1515+1,D1515)</f>
        <v>827</v>
      </c>
      <c r="E1516" t="str">
        <f t="shared" si="128"/>
        <v/>
      </c>
      <c r="F1516">
        <f>IF(COUNTIF($G$3:G1516,G1516)=1,F1515+1,F1515)</f>
        <v>127</v>
      </c>
      <c r="G1516" t="str">
        <f t="shared" si="129"/>
        <v/>
      </c>
    </row>
    <row r="1517" spans="1:7" x14ac:dyDescent="0.35">
      <c r="A1517">
        <f>IF(COUNTIF($L$3:L1517,L1517)=1,A1516+1,A1516)</f>
        <v>42</v>
      </c>
      <c r="B1517">
        <f>IF(COUNTIF($K$3:K1517,K1517)=1,B1516+1,B1516)</f>
        <v>7</v>
      </c>
      <c r="C1517">
        <f>IF(COUNTIF($J$3:J1517,J1517)=1,C1516+1,C1516)</f>
        <v>24</v>
      </c>
      <c r="D1517">
        <f>IF(COUNTIF($E$3:E1517,E1517)=1,D1516+1,D1516)</f>
        <v>827</v>
      </c>
      <c r="E1517" t="str">
        <f t="shared" si="128"/>
        <v/>
      </c>
      <c r="F1517">
        <f>IF(COUNTIF($G$3:G1517,G1517)=1,F1516+1,F1516)</f>
        <v>127</v>
      </c>
      <c r="G1517" t="str">
        <f t="shared" si="129"/>
        <v/>
      </c>
    </row>
    <row r="1518" spans="1:7" x14ac:dyDescent="0.35">
      <c r="A1518">
        <f>IF(COUNTIF($L$3:L1518,L1518)=1,A1517+1,A1517)</f>
        <v>42</v>
      </c>
      <c r="B1518">
        <f>IF(COUNTIF($K$3:K1518,K1518)=1,B1517+1,B1517)</f>
        <v>7</v>
      </c>
      <c r="C1518">
        <f>IF(COUNTIF($J$3:J1518,J1518)=1,C1517+1,C1517)</f>
        <v>24</v>
      </c>
      <c r="D1518">
        <f>IF(COUNTIF($E$3:E1518,E1518)=1,D1517+1,D1517)</f>
        <v>827</v>
      </c>
      <c r="E1518" t="str">
        <f t="shared" si="128"/>
        <v/>
      </c>
      <c r="F1518">
        <f>IF(COUNTIF($G$3:G1518,G1518)=1,F1517+1,F1517)</f>
        <v>127</v>
      </c>
      <c r="G1518" t="str">
        <f t="shared" si="129"/>
        <v/>
      </c>
    </row>
    <row r="1519" spans="1:7" x14ac:dyDescent="0.35">
      <c r="A1519">
        <f>IF(COUNTIF($L$3:L1519,L1519)=1,A1518+1,A1518)</f>
        <v>42</v>
      </c>
      <c r="B1519">
        <f>IF(COUNTIF($K$3:K1519,K1519)=1,B1518+1,B1518)</f>
        <v>7</v>
      </c>
      <c r="C1519">
        <f>IF(COUNTIF($J$3:J1519,J1519)=1,C1518+1,C1518)</f>
        <v>24</v>
      </c>
      <c r="D1519">
        <f>IF(COUNTIF($E$3:E1519,E1519)=1,D1518+1,D1518)</f>
        <v>827</v>
      </c>
      <c r="E1519" t="str">
        <f t="shared" si="128"/>
        <v/>
      </c>
      <c r="F1519">
        <f>IF(COUNTIF($G$3:G1519,G1519)=1,F1518+1,F1518)</f>
        <v>127</v>
      </c>
      <c r="G1519" t="str">
        <f t="shared" si="129"/>
        <v/>
      </c>
    </row>
    <row r="1520" spans="1:7" x14ac:dyDescent="0.35">
      <c r="A1520">
        <f>IF(COUNTIF($L$3:L1520,L1520)=1,A1519+1,A1519)</f>
        <v>42</v>
      </c>
      <c r="B1520">
        <f>IF(COUNTIF($K$3:K1520,K1520)=1,B1519+1,B1519)</f>
        <v>7</v>
      </c>
      <c r="C1520">
        <f>IF(COUNTIF($J$3:J1520,J1520)=1,C1519+1,C1519)</f>
        <v>24</v>
      </c>
      <c r="D1520">
        <f>IF(COUNTIF($E$3:E1520,E1520)=1,D1519+1,D1519)</f>
        <v>827</v>
      </c>
      <c r="E1520" t="str">
        <f t="shared" si="128"/>
        <v/>
      </c>
      <c r="F1520">
        <f>IF(COUNTIF($G$3:G1520,G1520)=1,F1519+1,F1519)</f>
        <v>127</v>
      </c>
      <c r="G1520" t="str">
        <f t="shared" si="129"/>
        <v/>
      </c>
    </row>
    <row r="1521" spans="1:7" x14ac:dyDescent="0.35">
      <c r="A1521">
        <f>IF(COUNTIF($L$3:L1521,L1521)=1,A1520+1,A1520)</f>
        <v>42</v>
      </c>
      <c r="B1521">
        <f>IF(COUNTIF($K$3:K1521,K1521)=1,B1520+1,B1520)</f>
        <v>7</v>
      </c>
      <c r="C1521">
        <f>IF(COUNTIF($J$3:J1521,J1521)=1,C1520+1,C1520)</f>
        <v>24</v>
      </c>
      <c r="D1521">
        <f>IF(COUNTIF($E$3:E1521,E1521)=1,D1520+1,D1520)</f>
        <v>827</v>
      </c>
      <c r="E1521" t="str">
        <f t="shared" si="128"/>
        <v/>
      </c>
      <c r="F1521">
        <f>IF(COUNTIF($G$3:G1521,G1521)=1,F1520+1,F1520)</f>
        <v>127</v>
      </c>
      <c r="G1521" t="str">
        <f t="shared" si="129"/>
        <v/>
      </c>
    </row>
    <row r="1522" spans="1:7" x14ac:dyDescent="0.35">
      <c r="A1522">
        <f>IF(COUNTIF($L$3:L1522,L1522)=1,A1521+1,A1521)</f>
        <v>42</v>
      </c>
      <c r="B1522">
        <f>IF(COUNTIF($K$3:K1522,K1522)=1,B1521+1,B1521)</f>
        <v>7</v>
      </c>
      <c r="C1522">
        <f>IF(COUNTIF($J$3:J1522,J1522)=1,C1521+1,C1521)</f>
        <v>24</v>
      </c>
      <c r="D1522">
        <f>IF(COUNTIF($E$3:E1522,E1522)=1,D1521+1,D1521)</f>
        <v>827</v>
      </c>
      <c r="E1522" t="str">
        <f t="shared" si="128"/>
        <v/>
      </c>
      <c r="F1522">
        <f>IF(COUNTIF($G$3:G1522,G1522)=1,F1521+1,F1521)</f>
        <v>127</v>
      </c>
      <c r="G1522" t="str">
        <f t="shared" si="129"/>
        <v/>
      </c>
    </row>
    <row r="1523" spans="1:7" x14ac:dyDescent="0.35">
      <c r="A1523">
        <f>IF(COUNTIF($L$3:L1523,L1523)=1,A1522+1,A1522)</f>
        <v>42</v>
      </c>
      <c r="B1523">
        <f>IF(COUNTIF($K$3:K1523,K1523)=1,B1522+1,B1522)</f>
        <v>7</v>
      </c>
      <c r="C1523">
        <f>IF(COUNTIF($J$3:J1523,J1523)=1,C1522+1,C1522)</f>
        <v>24</v>
      </c>
      <c r="D1523">
        <f>IF(COUNTIF($E$3:E1523,E1523)=1,D1522+1,D1522)</f>
        <v>827</v>
      </c>
      <c r="E1523" t="str">
        <f t="shared" si="128"/>
        <v/>
      </c>
      <c r="F1523">
        <f>IF(COUNTIF($G$3:G1523,G1523)=1,F1522+1,F1522)</f>
        <v>127</v>
      </c>
      <c r="G1523" t="str">
        <f t="shared" si="129"/>
        <v/>
      </c>
    </row>
    <row r="1524" spans="1:7" x14ac:dyDescent="0.35">
      <c r="A1524">
        <f>IF(COUNTIF($L$3:L1524,L1524)=1,A1523+1,A1523)</f>
        <v>42</v>
      </c>
      <c r="B1524">
        <f>IF(COUNTIF($K$3:K1524,K1524)=1,B1523+1,B1523)</f>
        <v>7</v>
      </c>
      <c r="C1524">
        <f>IF(COUNTIF($J$3:J1524,J1524)=1,C1523+1,C1523)</f>
        <v>24</v>
      </c>
      <c r="D1524">
        <f>IF(COUNTIF($E$3:E1524,E1524)=1,D1523+1,D1523)</f>
        <v>827</v>
      </c>
      <c r="E1524" t="str">
        <f t="shared" si="128"/>
        <v/>
      </c>
      <c r="F1524">
        <f>IF(COUNTIF($G$3:G1524,G1524)=1,F1523+1,F1523)</f>
        <v>127</v>
      </c>
      <c r="G1524" t="str">
        <f t="shared" si="129"/>
        <v/>
      </c>
    </row>
    <row r="1525" spans="1:7" x14ac:dyDescent="0.35">
      <c r="A1525">
        <f>IF(COUNTIF($L$3:L1525,L1525)=1,A1524+1,A1524)</f>
        <v>42</v>
      </c>
      <c r="B1525">
        <f>IF(COUNTIF($K$3:K1525,K1525)=1,B1524+1,B1524)</f>
        <v>7</v>
      </c>
      <c r="C1525">
        <f>IF(COUNTIF($J$3:J1525,J1525)=1,C1524+1,C1524)</f>
        <v>24</v>
      </c>
      <c r="D1525">
        <f>IF(COUNTIF($E$3:E1525,E1525)=1,D1524+1,D1524)</f>
        <v>827</v>
      </c>
      <c r="E1525" t="str">
        <f t="shared" si="128"/>
        <v/>
      </c>
      <c r="F1525">
        <f>IF(COUNTIF($G$3:G1525,G1525)=1,F1524+1,F1524)</f>
        <v>127</v>
      </c>
      <c r="G1525" t="str">
        <f t="shared" si="129"/>
        <v/>
      </c>
    </row>
    <row r="1526" spans="1:7" x14ac:dyDescent="0.35">
      <c r="A1526">
        <f>IF(COUNTIF($L$3:L1526,L1526)=1,A1525+1,A1525)</f>
        <v>42</v>
      </c>
      <c r="B1526">
        <f>IF(COUNTIF($K$3:K1526,K1526)=1,B1525+1,B1525)</f>
        <v>7</v>
      </c>
      <c r="C1526">
        <f>IF(COUNTIF($J$3:J1526,J1526)=1,C1525+1,C1525)</f>
        <v>24</v>
      </c>
      <c r="D1526">
        <f>IF(COUNTIF($E$3:E1526,E1526)=1,D1525+1,D1525)</f>
        <v>827</v>
      </c>
      <c r="E1526" t="str">
        <f t="shared" si="128"/>
        <v/>
      </c>
      <c r="F1526">
        <f>IF(COUNTIF($G$3:G1526,G1526)=1,F1525+1,F1525)</f>
        <v>127</v>
      </c>
      <c r="G1526" t="str">
        <f t="shared" si="129"/>
        <v/>
      </c>
    </row>
    <row r="1527" spans="1:7" x14ac:dyDescent="0.35">
      <c r="A1527">
        <f>IF(COUNTIF($L$3:L1527,L1527)=1,A1526+1,A1526)</f>
        <v>42</v>
      </c>
      <c r="B1527">
        <f>IF(COUNTIF($K$3:K1527,K1527)=1,B1526+1,B1526)</f>
        <v>7</v>
      </c>
      <c r="C1527">
        <f>IF(COUNTIF($J$3:J1527,J1527)=1,C1526+1,C1526)</f>
        <v>24</v>
      </c>
      <c r="D1527">
        <f>IF(COUNTIF($E$3:E1527,E1527)=1,D1526+1,D1526)</f>
        <v>827</v>
      </c>
      <c r="E1527" t="str">
        <f t="shared" si="128"/>
        <v/>
      </c>
      <c r="F1527">
        <f>IF(COUNTIF($G$3:G1527,G1527)=1,F1526+1,F1526)</f>
        <v>127</v>
      </c>
      <c r="G1527" t="str">
        <f t="shared" si="129"/>
        <v/>
      </c>
    </row>
    <row r="1528" spans="1:7" x14ac:dyDescent="0.35">
      <c r="A1528">
        <f>IF(COUNTIF($L$3:L1528,L1528)=1,A1527+1,A1527)</f>
        <v>42</v>
      </c>
      <c r="B1528">
        <f>IF(COUNTIF($K$3:K1528,K1528)=1,B1527+1,B1527)</f>
        <v>7</v>
      </c>
      <c r="C1528">
        <f>IF(COUNTIF($J$3:J1528,J1528)=1,C1527+1,C1527)</f>
        <v>24</v>
      </c>
      <c r="D1528">
        <f>IF(COUNTIF($E$3:E1528,E1528)=1,D1527+1,D1527)</f>
        <v>827</v>
      </c>
      <c r="E1528" t="str">
        <f t="shared" si="128"/>
        <v/>
      </c>
      <c r="F1528">
        <f>IF(COUNTIF($G$3:G1528,G1528)=1,F1527+1,F1527)</f>
        <v>127</v>
      </c>
      <c r="G1528" t="str">
        <f t="shared" si="129"/>
        <v/>
      </c>
    </row>
    <row r="1529" spans="1:7" x14ac:dyDescent="0.35">
      <c r="A1529">
        <f>IF(COUNTIF($L$3:L1529,L1529)=1,A1528+1,A1528)</f>
        <v>42</v>
      </c>
      <c r="B1529">
        <f>IF(COUNTIF($K$3:K1529,K1529)=1,B1528+1,B1528)</f>
        <v>7</v>
      </c>
      <c r="C1529">
        <f>IF(COUNTIF($J$3:J1529,J1529)=1,C1528+1,C1528)</f>
        <v>24</v>
      </c>
      <c r="D1529">
        <f>IF(COUNTIF($E$3:E1529,E1529)=1,D1528+1,D1528)</f>
        <v>827</v>
      </c>
      <c r="E1529" t="str">
        <f t="shared" si="128"/>
        <v/>
      </c>
      <c r="F1529">
        <f>IF(COUNTIF($G$3:G1529,G1529)=1,F1528+1,F1528)</f>
        <v>127</v>
      </c>
      <c r="G1529" t="str">
        <f t="shared" si="129"/>
        <v/>
      </c>
    </row>
    <row r="1530" spans="1:7" x14ac:dyDescent="0.35">
      <c r="A1530">
        <f>IF(COUNTIF($L$3:L1530,L1530)=1,A1529+1,A1529)</f>
        <v>42</v>
      </c>
      <c r="B1530">
        <f>IF(COUNTIF($K$3:K1530,K1530)=1,B1529+1,B1529)</f>
        <v>7</v>
      </c>
      <c r="C1530">
        <f>IF(COUNTIF($J$3:J1530,J1530)=1,C1529+1,C1529)</f>
        <v>24</v>
      </c>
      <c r="D1530">
        <f>IF(COUNTIF($E$3:E1530,E1530)=1,D1529+1,D1529)</f>
        <v>827</v>
      </c>
      <c r="E1530" t="str">
        <f t="shared" si="128"/>
        <v/>
      </c>
      <c r="F1530">
        <f>IF(COUNTIF($G$3:G1530,G1530)=1,F1529+1,F1529)</f>
        <v>127</v>
      </c>
      <c r="G1530" t="str">
        <f t="shared" si="129"/>
        <v/>
      </c>
    </row>
    <row r="1531" spans="1:7" x14ac:dyDescent="0.35">
      <c r="A1531">
        <f>IF(COUNTIF($L$3:L1531,L1531)=1,A1530+1,A1530)</f>
        <v>42</v>
      </c>
      <c r="B1531">
        <f>IF(COUNTIF($K$3:K1531,K1531)=1,B1530+1,B1530)</f>
        <v>7</v>
      </c>
      <c r="C1531">
        <f>IF(COUNTIF($J$3:J1531,J1531)=1,C1530+1,C1530)</f>
        <v>24</v>
      </c>
      <c r="D1531">
        <f>IF(COUNTIF($E$3:E1531,E1531)=1,D1530+1,D1530)</f>
        <v>827</v>
      </c>
      <c r="E1531" t="str">
        <f t="shared" si="128"/>
        <v/>
      </c>
      <c r="F1531">
        <f>IF(COUNTIF($G$3:G1531,G1531)=1,F1530+1,F1530)</f>
        <v>127</v>
      </c>
      <c r="G1531" t="str">
        <f t="shared" si="129"/>
        <v/>
      </c>
    </row>
    <row r="1532" spans="1:7" x14ac:dyDescent="0.35">
      <c r="A1532">
        <f>IF(COUNTIF($L$3:L1532,L1532)=1,A1531+1,A1531)</f>
        <v>42</v>
      </c>
      <c r="B1532">
        <f>IF(COUNTIF($K$3:K1532,K1532)=1,B1531+1,B1531)</f>
        <v>7</v>
      </c>
      <c r="C1532">
        <f>IF(COUNTIF($J$3:J1532,J1532)=1,C1531+1,C1531)</f>
        <v>24</v>
      </c>
      <c r="D1532">
        <f>IF(COUNTIF($E$3:E1532,E1532)=1,D1531+1,D1531)</f>
        <v>827</v>
      </c>
      <c r="E1532" t="str">
        <f t="shared" si="128"/>
        <v/>
      </c>
      <c r="F1532">
        <f>IF(COUNTIF($G$3:G1532,G1532)=1,F1531+1,F1531)</f>
        <v>127</v>
      </c>
      <c r="G1532" t="str">
        <f t="shared" si="129"/>
        <v/>
      </c>
    </row>
    <row r="1533" spans="1:7" x14ac:dyDescent="0.35">
      <c r="A1533">
        <f>IF(COUNTIF($L$3:L1533,L1533)=1,A1532+1,A1532)</f>
        <v>42</v>
      </c>
      <c r="B1533">
        <f>IF(COUNTIF($K$3:K1533,K1533)=1,B1532+1,B1532)</f>
        <v>7</v>
      </c>
      <c r="C1533">
        <f>IF(COUNTIF($J$3:J1533,J1533)=1,C1532+1,C1532)</f>
        <v>24</v>
      </c>
      <c r="D1533">
        <f>IF(COUNTIF($E$3:E1533,E1533)=1,D1532+1,D1532)</f>
        <v>827</v>
      </c>
      <c r="E1533" t="str">
        <f t="shared" si="128"/>
        <v/>
      </c>
      <c r="F1533">
        <f>IF(COUNTIF($G$3:G1533,G1533)=1,F1532+1,F1532)</f>
        <v>127</v>
      </c>
      <c r="G1533" t="str">
        <f t="shared" si="129"/>
        <v/>
      </c>
    </row>
    <row r="1534" spans="1:7" x14ac:dyDescent="0.35">
      <c r="A1534">
        <f>IF(COUNTIF($L$3:L1534,L1534)=1,A1533+1,A1533)</f>
        <v>42</v>
      </c>
      <c r="B1534">
        <f>IF(COUNTIF($K$3:K1534,K1534)=1,B1533+1,B1533)</f>
        <v>7</v>
      </c>
      <c r="C1534">
        <f>IF(COUNTIF($J$3:J1534,J1534)=1,C1533+1,C1533)</f>
        <v>24</v>
      </c>
      <c r="D1534">
        <f>IF(COUNTIF($E$3:E1534,E1534)=1,D1533+1,D1533)</f>
        <v>827</v>
      </c>
      <c r="E1534" t="str">
        <f t="shared" si="128"/>
        <v/>
      </c>
      <c r="F1534">
        <f>IF(COUNTIF($G$3:G1534,G1534)=1,F1533+1,F1533)</f>
        <v>127</v>
      </c>
      <c r="G1534" t="str">
        <f t="shared" si="129"/>
        <v/>
      </c>
    </row>
    <row r="1535" spans="1:7" x14ac:dyDescent="0.35">
      <c r="A1535">
        <f>IF(COUNTIF($L$3:L1535,L1535)=1,A1534+1,A1534)</f>
        <v>42</v>
      </c>
      <c r="B1535">
        <f>IF(COUNTIF($K$3:K1535,K1535)=1,B1534+1,B1534)</f>
        <v>7</v>
      </c>
      <c r="C1535">
        <f>IF(COUNTIF($J$3:J1535,J1535)=1,C1534+1,C1534)</f>
        <v>24</v>
      </c>
      <c r="D1535">
        <f>IF(COUNTIF($E$3:E1535,E1535)=1,D1534+1,D1534)</f>
        <v>827</v>
      </c>
      <c r="E1535" t="str">
        <f t="shared" si="128"/>
        <v/>
      </c>
      <c r="F1535">
        <f>IF(COUNTIF($G$3:G1535,G1535)=1,F1534+1,F1534)</f>
        <v>127</v>
      </c>
      <c r="G1535" t="str">
        <f t="shared" si="129"/>
        <v/>
      </c>
    </row>
    <row r="1536" spans="1:7" x14ac:dyDescent="0.35">
      <c r="A1536">
        <f>IF(COUNTIF($L$3:L1536,L1536)=1,A1535+1,A1535)</f>
        <v>42</v>
      </c>
      <c r="B1536">
        <f>IF(COUNTIF($K$3:K1536,K1536)=1,B1535+1,B1535)</f>
        <v>7</v>
      </c>
      <c r="C1536">
        <f>IF(COUNTIF($J$3:J1536,J1536)=1,C1535+1,C1535)</f>
        <v>24</v>
      </c>
      <c r="D1536">
        <f>IF(COUNTIF($E$3:E1536,E1536)=1,D1535+1,D1535)</f>
        <v>827</v>
      </c>
      <c r="E1536" t="str">
        <f t="shared" si="128"/>
        <v/>
      </c>
      <c r="F1536">
        <f>IF(COUNTIF($G$3:G1536,G1536)=1,F1535+1,F1535)</f>
        <v>127</v>
      </c>
      <c r="G1536" t="str">
        <f t="shared" si="129"/>
        <v/>
      </c>
    </row>
    <row r="1537" spans="1:7" x14ac:dyDescent="0.35">
      <c r="A1537">
        <f>IF(COUNTIF($L$3:L1537,L1537)=1,A1536+1,A1536)</f>
        <v>42</v>
      </c>
      <c r="B1537">
        <f>IF(COUNTIF($K$3:K1537,K1537)=1,B1536+1,B1536)</f>
        <v>7</v>
      </c>
      <c r="C1537">
        <f>IF(COUNTIF($J$3:J1537,J1537)=1,C1536+1,C1536)</f>
        <v>24</v>
      </c>
      <c r="D1537">
        <f>IF(COUNTIF($E$3:E1537,E1537)=1,D1536+1,D1536)</f>
        <v>827</v>
      </c>
      <c r="E1537" t="str">
        <f t="shared" si="128"/>
        <v/>
      </c>
      <c r="F1537">
        <f>IF(COUNTIF($G$3:G1537,G1537)=1,F1536+1,F1536)</f>
        <v>127</v>
      </c>
      <c r="G1537" t="str">
        <f t="shared" si="129"/>
        <v/>
      </c>
    </row>
    <row r="1538" spans="1:7" x14ac:dyDescent="0.35">
      <c r="A1538">
        <f>IF(COUNTIF($L$3:L1538,L1538)=1,A1537+1,A1537)</f>
        <v>42</v>
      </c>
      <c r="B1538">
        <f>IF(COUNTIF($K$3:K1538,K1538)=1,B1537+1,B1537)</f>
        <v>7</v>
      </c>
      <c r="C1538">
        <f>IF(COUNTIF($J$3:J1538,J1538)=1,C1537+1,C1537)</f>
        <v>24</v>
      </c>
      <c r="D1538">
        <f>IF(COUNTIF($E$3:E1538,E1538)=1,D1537+1,D1537)</f>
        <v>827</v>
      </c>
      <c r="E1538" t="str">
        <f t="shared" si="128"/>
        <v/>
      </c>
      <c r="F1538">
        <f>IF(COUNTIF($G$3:G1538,G1538)=1,F1537+1,F1537)</f>
        <v>127</v>
      </c>
      <c r="G1538" t="str">
        <f t="shared" si="129"/>
        <v/>
      </c>
    </row>
    <row r="1539" spans="1:7" x14ac:dyDescent="0.35">
      <c r="A1539">
        <f>IF(COUNTIF($L$3:L1539,L1539)=1,A1538+1,A1538)</f>
        <v>42</v>
      </c>
      <c r="B1539">
        <f>IF(COUNTIF($K$3:K1539,K1539)=1,B1538+1,B1538)</f>
        <v>7</v>
      </c>
      <c r="C1539">
        <f>IF(COUNTIF($J$3:J1539,J1539)=1,C1538+1,C1538)</f>
        <v>24</v>
      </c>
      <c r="D1539">
        <f>IF(COUNTIF($E$3:E1539,E1539)=1,D1538+1,D1538)</f>
        <v>827</v>
      </c>
      <c r="E1539" t="str">
        <f t="shared" si="128"/>
        <v/>
      </c>
      <c r="F1539">
        <f>IF(COUNTIF($G$3:G1539,G1539)=1,F1538+1,F1538)</f>
        <v>127</v>
      </c>
      <c r="G1539" t="str">
        <f t="shared" si="129"/>
        <v/>
      </c>
    </row>
    <row r="1540" spans="1:7" x14ac:dyDescent="0.35">
      <c r="A1540">
        <f>IF(COUNTIF($L$3:L1540,L1540)=1,A1539+1,A1539)</f>
        <v>42</v>
      </c>
      <c r="B1540">
        <f>IF(COUNTIF($K$3:K1540,K1540)=1,B1539+1,B1539)</f>
        <v>7</v>
      </c>
      <c r="C1540">
        <f>IF(COUNTIF($J$3:J1540,J1540)=1,C1539+1,C1539)</f>
        <v>24</v>
      </c>
      <c r="D1540">
        <f>IF(COUNTIF($E$3:E1540,E1540)=1,D1539+1,D1539)</f>
        <v>827</v>
      </c>
      <c r="E1540" t="str">
        <f t="shared" si="128"/>
        <v/>
      </c>
      <c r="F1540">
        <f>IF(COUNTIF($G$3:G1540,G1540)=1,F1539+1,F1539)</f>
        <v>127</v>
      </c>
      <c r="G1540" t="str">
        <f t="shared" si="129"/>
        <v/>
      </c>
    </row>
    <row r="1541" spans="1:7" x14ac:dyDescent="0.35">
      <c r="A1541">
        <f>IF(COUNTIF($L$3:L1541,L1541)=1,A1540+1,A1540)</f>
        <v>42</v>
      </c>
      <c r="B1541">
        <f>IF(COUNTIF($K$3:K1541,K1541)=1,B1540+1,B1540)</f>
        <v>7</v>
      </c>
      <c r="C1541">
        <f>IF(COUNTIF($J$3:J1541,J1541)=1,C1540+1,C1540)</f>
        <v>24</v>
      </c>
      <c r="D1541">
        <f>IF(COUNTIF($E$3:E1541,E1541)=1,D1540+1,D1540)</f>
        <v>827</v>
      </c>
      <c r="E1541" t="str">
        <f t="shared" si="128"/>
        <v/>
      </c>
      <c r="F1541">
        <f>IF(COUNTIF($G$3:G1541,G1541)=1,F1540+1,F1540)</f>
        <v>127</v>
      </c>
      <c r="G1541" t="str">
        <f t="shared" si="129"/>
        <v/>
      </c>
    </row>
    <row r="1542" spans="1:7" x14ac:dyDescent="0.35">
      <c r="A1542">
        <f>IF(COUNTIF($L$3:L1542,L1542)=1,A1541+1,A1541)</f>
        <v>42</v>
      </c>
      <c r="B1542">
        <f>IF(COUNTIF($K$3:K1542,K1542)=1,B1541+1,B1541)</f>
        <v>7</v>
      </c>
      <c r="C1542">
        <f>IF(COUNTIF($J$3:J1542,J1542)=1,C1541+1,C1541)</f>
        <v>24</v>
      </c>
      <c r="D1542">
        <f>IF(COUNTIF($E$3:E1542,E1542)=1,D1541+1,D1541)</f>
        <v>827</v>
      </c>
      <c r="E1542" t="str">
        <f t="shared" si="128"/>
        <v/>
      </c>
      <c r="F1542">
        <f>IF(COUNTIF($G$3:G1542,G1542)=1,F1541+1,F1541)</f>
        <v>127</v>
      </c>
      <c r="G1542" t="str">
        <f t="shared" si="129"/>
        <v/>
      </c>
    </row>
    <row r="1543" spans="1:7" x14ac:dyDescent="0.35">
      <c r="A1543">
        <f>IF(COUNTIF($L$3:L1543,L1543)=1,A1542+1,A1542)</f>
        <v>42</v>
      </c>
      <c r="B1543">
        <f>IF(COUNTIF($K$3:K1543,K1543)=1,B1542+1,B1542)</f>
        <v>7</v>
      </c>
      <c r="C1543">
        <f>IF(COUNTIF($J$3:J1543,J1543)=1,C1542+1,C1542)</f>
        <v>24</v>
      </c>
      <c r="D1543">
        <f>IF(COUNTIF($E$3:E1543,E1543)=1,D1542+1,D1542)</f>
        <v>827</v>
      </c>
      <c r="E1543" t="str">
        <f t="shared" si="128"/>
        <v/>
      </c>
      <c r="F1543">
        <f>IF(COUNTIF($G$3:G1543,G1543)=1,F1542+1,F1542)</f>
        <v>127</v>
      </c>
      <c r="G1543" t="str">
        <f t="shared" si="129"/>
        <v/>
      </c>
    </row>
    <row r="1544" spans="1:7" x14ac:dyDescent="0.35">
      <c r="A1544">
        <f>IF(COUNTIF($L$3:L1544,L1544)=1,A1543+1,A1543)</f>
        <v>42</v>
      </c>
      <c r="B1544">
        <f>IF(COUNTIF($K$3:K1544,K1544)=1,B1543+1,B1543)</f>
        <v>7</v>
      </c>
      <c r="C1544">
        <f>IF(COUNTIF($J$3:J1544,J1544)=1,C1543+1,C1543)</f>
        <v>24</v>
      </c>
      <c r="D1544">
        <f>IF(COUNTIF($E$3:E1544,E1544)=1,D1543+1,D1543)</f>
        <v>827</v>
      </c>
      <c r="E1544" t="str">
        <f t="shared" si="128"/>
        <v/>
      </c>
      <c r="F1544">
        <f>IF(COUNTIF($G$3:G1544,G1544)=1,F1543+1,F1543)</f>
        <v>127</v>
      </c>
      <c r="G1544" t="str">
        <f t="shared" si="129"/>
        <v/>
      </c>
    </row>
    <row r="1545" spans="1:7" x14ac:dyDescent="0.35">
      <c r="A1545">
        <f>IF(COUNTIF($L$3:L1545,L1545)=1,A1544+1,A1544)</f>
        <v>42</v>
      </c>
      <c r="B1545">
        <f>IF(COUNTIF($K$3:K1545,K1545)=1,B1544+1,B1544)</f>
        <v>7</v>
      </c>
      <c r="C1545">
        <f>IF(COUNTIF($J$3:J1545,J1545)=1,C1544+1,C1544)</f>
        <v>24</v>
      </c>
      <c r="D1545">
        <f>IF(COUNTIF($E$3:E1545,E1545)=1,D1544+1,D1544)</f>
        <v>827</v>
      </c>
      <c r="E1545" t="str">
        <f t="shared" si="128"/>
        <v/>
      </c>
      <c r="F1545">
        <f>IF(COUNTIF($G$3:G1545,G1545)=1,F1544+1,F1544)</f>
        <v>127</v>
      </c>
      <c r="G1545" t="str">
        <f t="shared" si="129"/>
        <v/>
      </c>
    </row>
    <row r="1546" spans="1:7" x14ac:dyDescent="0.35">
      <c r="A1546">
        <f>IF(COUNTIF($L$3:L1546,L1546)=1,A1545+1,A1545)</f>
        <v>42</v>
      </c>
      <c r="B1546">
        <f>IF(COUNTIF($K$3:K1546,K1546)=1,B1545+1,B1545)</f>
        <v>7</v>
      </c>
      <c r="C1546">
        <f>IF(COUNTIF($J$3:J1546,J1546)=1,C1545+1,C1545)</f>
        <v>24</v>
      </c>
      <c r="D1546">
        <f>IF(COUNTIF($E$3:E1546,E1546)=1,D1545+1,D1545)</f>
        <v>827</v>
      </c>
      <c r="E1546" t="str">
        <f t="shared" si="128"/>
        <v/>
      </c>
      <c r="F1546">
        <f>IF(COUNTIF($G$3:G1546,G1546)=1,F1545+1,F1545)</f>
        <v>127</v>
      </c>
      <c r="G1546" t="str">
        <f t="shared" si="129"/>
        <v/>
      </c>
    </row>
    <row r="1547" spans="1:7" x14ac:dyDescent="0.35">
      <c r="A1547">
        <f>IF(COUNTIF($L$3:L1547,L1547)=1,A1546+1,A1546)</f>
        <v>42</v>
      </c>
      <c r="B1547">
        <f>IF(COUNTIF($K$3:K1547,K1547)=1,B1546+1,B1546)</f>
        <v>7</v>
      </c>
      <c r="C1547">
        <f>IF(COUNTIF($J$3:J1547,J1547)=1,C1546+1,C1546)</f>
        <v>24</v>
      </c>
      <c r="D1547">
        <f>IF(COUNTIF($E$3:E1547,E1547)=1,D1546+1,D1546)</f>
        <v>827</v>
      </c>
      <c r="E1547" t="str">
        <f t="shared" si="128"/>
        <v/>
      </c>
      <c r="F1547">
        <f>IF(COUNTIF($G$3:G1547,G1547)=1,F1546+1,F1546)</f>
        <v>127</v>
      </c>
      <c r="G1547" t="str">
        <f t="shared" si="129"/>
        <v/>
      </c>
    </row>
    <row r="1548" spans="1:7" x14ac:dyDescent="0.35">
      <c r="A1548">
        <f>IF(COUNTIF($L$3:L1548,L1548)=1,A1547+1,A1547)</f>
        <v>42</v>
      </c>
      <c r="B1548">
        <f>IF(COUNTIF($K$3:K1548,K1548)=1,B1547+1,B1547)</f>
        <v>7</v>
      </c>
      <c r="C1548">
        <f>IF(COUNTIF($J$3:J1548,J1548)=1,C1547+1,C1547)</f>
        <v>24</v>
      </c>
      <c r="D1548">
        <f>IF(COUNTIF($E$3:E1548,E1548)=1,D1547+1,D1547)</f>
        <v>827</v>
      </c>
      <c r="E1548" t="str">
        <f t="shared" si="128"/>
        <v/>
      </c>
      <c r="F1548">
        <f>IF(COUNTIF($G$3:G1548,G1548)=1,F1547+1,F1547)</f>
        <v>127</v>
      </c>
      <c r="G1548" t="str">
        <f t="shared" si="129"/>
        <v/>
      </c>
    </row>
    <row r="1549" spans="1:7" x14ac:dyDescent="0.35">
      <c r="A1549">
        <f>IF(COUNTIF($L$3:L1549,L1549)=1,A1548+1,A1548)</f>
        <v>42</v>
      </c>
      <c r="B1549">
        <f>IF(COUNTIF($K$3:K1549,K1549)=1,B1548+1,B1548)</f>
        <v>7</v>
      </c>
      <c r="C1549">
        <f>IF(COUNTIF($J$3:J1549,J1549)=1,C1548+1,C1548)</f>
        <v>24</v>
      </c>
      <c r="D1549">
        <f>IF(COUNTIF($E$3:E1549,E1549)=1,D1548+1,D1548)</f>
        <v>827</v>
      </c>
      <c r="E1549" t="str">
        <f t="shared" si="128"/>
        <v/>
      </c>
      <c r="F1549">
        <f>IF(COUNTIF($G$3:G1549,G1549)=1,F1548+1,F1548)</f>
        <v>127</v>
      </c>
      <c r="G1549" t="str">
        <f t="shared" si="129"/>
        <v/>
      </c>
    </row>
    <row r="1550" spans="1:7" x14ac:dyDescent="0.35">
      <c r="A1550">
        <f>IF(COUNTIF($L$3:L1550,L1550)=1,A1549+1,A1549)</f>
        <v>42</v>
      </c>
      <c r="B1550">
        <f>IF(COUNTIF($K$3:K1550,K1550)=1,B1549+1,B1549)</f>
        <v>7</v>
      </c>
      <c r="C1550">
        <f>IF(COUNTIF($J$3:J1550,J1550)=1,C1549+1,C1549)</f>
        <v>24</v>
      </c>
      <c r="D1550">
        <f>IF(COUNTIF($E$3:E1550,E1550)=1,D1549+1,D1549)</f>
        <v>827</v>
      </c>
      <c r="E1550" t="str">
        <f t="shared" si="128"/>
        <v/>
      </c>
      <c r="F1550">
        <f>IF(COUNTIF($G$3:G1550,G1550)=1,F1549+1,F1549)</f>
        <v>127</v>
      </c>
      <c r="G1550" t="str">
        <f t="shared" si="129"/>
        <v/>
      </c>
    </row>
    <row r="1551" spans="1:7" x14ac:dyDescent="0.35">
      <c r="A1551">
        <f>IF(COUNTIF($L$3:L1551,L1551)=1,A1550+1,A1550)</f>
        <v>42</v>
      </c>
      <c r="B1551">
        <f>IF(COUNTIF($K$3:K1551,K1551)=1,B1550+1,B1550)</f>
        <v>7</v>
      </c>
      <c r="C1551">
        <f>IF(COUNTIF($J$3:J1551,J1551)=1,C1550+1,C1550)</f>
        <v>24</v>
      </c>
      <c r="D1551">
        <f>IF(COUNTIF($E$3:E1551,E1551)=1,D1550+1,D1550)</f>
        <v>827</v>
      </c>
      <c r="E1551" t="str">
        <f t="shared" si="128"/>
        <v/>
      </c>
      <c r="F1551">
        <f>IF(COUNTIF($G$3:G1551,G1551)=1,F1550+1,F1550)</f>
        <v>127</v>
      </c>
      <c r="G1551" t="str">
        <f t="shared" si="129"/>
        <v/>
      </c>
    </row>
    <row r="1552" spans="1:7" x14ac:dyDescent="0.35">
      <c r="A1552">
        <f>IF(COUNTIF($L$3:L1552,L1552)=1,A1551+1,A1551)</f>
        <v>42</v>
      </c>
      <c r="B1552">
        <f>IF(COUNTIF($K$3:K1552,K1552)=1,B1551+1,B1551)</f>
        <v>7</v>
      </c>
      <c r="C1552">
        <f>IF(COUNTIF($J$3:J1552,J1552)=1,C1551+1,C1551)</f>
        <v>24</v>
      </c>
      <c r="D1552">
        <f>IF(COUNTIF($E$3:E1552,E1552)=1,D1551+1,D1551)</f>
        <v>827</v>
      </c>
      <c r="E1552" t="str">
        <f t="shared" si="128"/>
        <v/>
      </c>
      <c r="F1552">
        <f>IF(COUNTIF($G$3:G1552,G1552)=1,F1551+1,F1551)</f>
        <v>127</v>
      </c>
      <c r="G1552" t="str">
        <f t="shared" si="129"/>
        <v/>
      </c>
    </row>
    <row r="1553" spans="1:7" x14ac:dyDescent="0.35">
      <c r="A1553">
        <f>IF(COUNTIF($L$3:L1553,L1553)=1,A1552+1,A1552)</f>
        <v>42</v>
      </c>
      <c r="B1553">
        <f>IF(COUNTIF($K$3:K1553,K1553)=1,B1552+1,B1552)</f>
        <v>7</v>
      </c>
      <c r="C1553">
        <f>IF(COUNTIF($J$3:J1553,J1553)=1,C1552+1,C1552)</f>
        <v>24</v>
      </c>
      <c r="D1553">
        <f>IF(COUNTIF($E$3:E1553,E1553)=1,D1552+1,D1552)</f>
        <v>827</v>
      </c>
      <c r="E1553" t="str">
        <f t="shared" si="128"/>
        <v/>
      </c>
      <c r="F1553">
        <f>IF(COUNTIF($G$3:G1553,G1553)=1,F1552+1,F1552)</f>
        <v>127</v>
      </c>
      <c r="G1553" t="str">
        <f t="shared" si="129"/>
        <v/>
      </c>
    </row>
    <row r="1554" spans="1:7" x14ac:dyDescent="0.35">
      <c r="A1554">
        <f>IF(COUNTIF($L$3:L1554,L1554)=1,A1553+1,A1553)</f>
        <v>42</v>
      </c>
      <c r="B1554">
        <f>IF(COUNTIF($K$3:K1554,K1554)=1,B1553+1,B1553)</f>
        <v>7</v>
      </c>
      <c r="C1554">
        <f>IF(COUNTIF($J$3:J1554,J1554)=1,C1553+1,C1553)</f>
        <v>24</v>
      </c>
      <c r="D1554">
        <f>IF(COUNTIF($E$3:E1554,E1554)=1,D1553+1,D1553)</f>
        <v>827</v>
      </c>
      <c r="E1554" t="str">
        <f t="shared" si="128"/>
        <v/>
      </c>
      <c r="F1554">
        <f>IF(COUNTIF($G$3:G1554,G1554)=1,F1553+1,F1553)</f>
        <v>127</v>
      </c>
      <c r="G1554" t="str">
        <f t="shared" si="129"/>
        <v/>
      </c>
    </row>
    <row r="1555" spans="1:7" x14ac:dyDescent="0.35">
      <c r="A1555">
        <f>IF(COUNTIF($L$3:L1555,L1555)=1,A1554+1,A1554)</f>
        <v>42</v>
      </c>
      <c r="B1555">
        <f>IF(COUNTIF($K$3:K1555,K1555)=1,B1554+1,B1554)</f>
        <v>7</v>
      </c>
      <c r="C1555">
        <f>IF(COUNTIF($J$3:J1555,J1555)=1,C1554+1,C1554)</f>
        <v>24</v>
      </c>
      <c r="D1555">
        <f>IF(COUNTIF($E$3:E1555,E1555)=1,D1554+1,D1554)</f>
        <v>827</v>
      </c>
      <c r="E1555" t="str">
        <f t="shared" si="128"/>
        <v/>
      </c>
      <c r="F1555">
        <f>IF(COUNTIF($G$3:G1555,G1555)=1,F1554+1,F1554)</f>
        <v>127</v>
      </c>
      <c r="G1555" t="str">
        <f t="shared" si="129"/>
        <v/>
      </c>
    </row>
    <row r="1556" spans="1:7" x14ac:dyDescent="0.35">
      <c r="A1556">
        <f>IF(COUNTIF($L$3:L1556,L1556)=1,A1555+1,A1555)</f>
        <v>42</v>
      </c>
      <c r="B1556">
        <f>IF(COUNTIF($K$3:K1556,K1556)=1,B1555+1,B1555)</f>
        <v>7</v>
      </c>
      <c r="C1556">
        <f>IF(COUNTIF($J$3:J1556,J1556)=1,C1555+1,C1555)</f>
        <v>24</v>
      </c>
      <c r="D1556">
        <f>IF(COUNTIF($E$3:E1556,E1556)=1,D1555+1,D1555)</f>
        <v>827</v>
      </c>
      <c r="E1556" t="str">
        <f t="shared" si="128"/>
        <v/>
      </c>
      <c r="F1556">
        <f>IF(COUNTIF($G$3:G1556,G1556)=1,F1555+1,F1555)</f>
        <v>127</v>
      </c>
      <c r="G1556" t="str">
        <f t="shared" si="129"/>
        <v/>
      </c>
    </row>
    <row r="1557" spans="1:7" x14ac:dyDescent="0.35">
      <c r="A1557">
        <f>IF(COUNTIF($L$3:L1557,L1557)=1,A1556+1,A1556)</f>
        <v>42</v>
      </c>
      <c r="B1557">
        <f>IF(COUNTIF($K$3:K1557,K1557)=1,B1556+1,B1556)</f>
        <v>7</v>
      </c>
      <c r="C1557">
        <f>IF(COUNTIF($J$3:J1557,J1557)=1,C1556+1,C1556)</f>
        <v>24</v>
      </c>
      <c r="D1557">
        <f>IF(COUNTIF($E$3:E1557,E1557)=1,D1556+1,D1556)</f>
        <v>827</v>
      </c>
      <c r="E1557" t="str">
        <f t="shared" si="128"/>
        <v/>
      </c>
      <c r="F1557">
        <f>IF(COUNTIF($G$3:G1557,G1557)=1,F1556+1,F1556)</f>
        <v>127</v>
      </c>
      <c r="G1557" t="str">
        <f t="shared" si="129"/>
        <v/>
      </c>
    </row>
    <row r="1558" spans="1:7" x14ac:dyDescent="0.35">
      <c r="A1558">
        <f>IF(COUNTIF($L$3:L1558,L1558)=1,A1557+1,A1557)</f>
        <v>42</v>
      </c>
      <c r="B1558">
        <f>IF(COUNTIF($K$3:K1558,K1558)=1,B1557+1,B1557)</f>
        <v>7</v>
      </c>
      <c r="C1558">
        <f>IF(COUNTIF($J$3:J1558,J1558)=1,C1557+1,C1557)</f>
        <v>24</v>
      </c>
      <c r="D1558">
        <f>IF(COUNTIF($E$3:E1558,E1558)=1,D1557+1,D1557)</f>
        <v>827</v>
      </c>
      <c r="E1558" t="str">
        <f t="shared" si="128"/>
        <v/>
      </c>
      <c r="F1558">
        <f>IF(COUNTIF($G$3:G1558,G1558)=1,F1557+1,F1557)</f>
        <v>127</v>
      </c>
      <c r="G1558" t="str">
        <f t="shared" si="129"/>
        <v/>
      </c>
    </row>
    <row r="1559" spans="1:7" x14ac:dyDescent="0.35">
      <c r="A1559">
        <f>IF(COUNTIF($L$3:L1559,L1559)=1,A1558+1,A1558)</f>
        <v>42</v>
      </c>
      <c r="B1559">
        <f>IF(COUNTIF($K$3:K1559,K1559)=1,B1558+1,B1558)</f>
        <v>7</v>
      </c>
      <c r="C1559">
        <f>IF(COUNTIF($J$3:J1559,J1559)=1,C1558+1,C1558)</f>
        <v>24</v>
      </c>
      <c r="D1559">
        <f>IF(COUNTIF($E$3:E1559,E1559)=1,D1558+1,D1558)</f>
        <v>827</v>
      </c>
      <c r="E1559" t="str">
        <f t="shared" si="128"/>
        <v/>
      </c>
      <c r="F1559">
        <f>IF(COUNTIF($G$3:G1559,G1559)=1,F1558+1,F1558)</f>
        <v>127</v>
      </c>
      <c r="G1559" t="str">
        <f t="shared" si="129"/>
        <v/>
      </c>
    </row>
    <row r="1560" spans="1:7" x14ac:dyDescent="0.35">
      <c r="A1560">
        <f>IF(COUNTIF($L$3:L1560,L1560)=1,A1559+1,A1559)</f>
        <v>42</v>
      </c>
      <c r="B1560">
        <f>IF(COUNTIF($K$3:K1560,K1560)=1,B1559+1,B1559)</f>
        <v>7</v>
      </c>
      <c r="C1560">
        <f>IF(COUNTIF($J$3:J1560,J1560)=1,C1559+1,C1559)</f>
        <v>24</v>
      </c>
      <c r="D1560">
        <f>IF(COUNTIF($E$3:E1560,E1560)=1,D1559+1,D1559)</f>
        <v>827</v>
      </c>
      <c r="E1560" t="str">
        <f t="shared" si="128"/>
        <v/>
      </c>
      <c r="F1560">
        <f>IF(COUNTIF($G$3:G1560,G1560)=1,F1559+1,F1559)</f>
        <v>127</v>
      </c>
      <c r="G1560" t="str">
        <f t="shared" si="129"/>
        <v/>
      </c>
    </row>
    <row r="1561" spans="1:7" x14ac:dyDescent="0.35">
      <c r="A1561">
        <f>IF(COUNTIF($L$3:L1561,L1561)=1,A1560+1,A1560)</f>
        <v>42</v>
      </c>
      <c r="B1561">
        <f>IF(COUNTIF($K$3:K1561,K1561)=1,B1560+1,B1560)</f>
        <v>7</v>
      </c>
      <c r="C1561">
        <f>IF(COUNTIF($J$3:J1561,J1561)=1,C1560+1,C1560)</f>
        <v>24</v>
      </c>
      <c r="D1561">
        <f>IF(COUNTIF($E$3:E1561,E1561)=1,D1560+1,D1560)</f>
        <v>827</v>
      </c>
      <c r="E1561" t="str">
        <f t="shared" si="128"/>
        <v/>
      </c>
      <c r="F1561">
        <f>IF(COUNTIF($G$3:G1561,G1561)=1,F1560+1,F1560)</f>
        <v>127</v>
      </c>
      <c r="G1561" t="str">
        <f t="shared" si="129"/>
        <v/>
      </c>
    </row>
    <row r="1562" spans="1:7" x14ac:dyDescent="0.35">
      <c r="A1562">
        <f>IF(COUNTIF($L$3:L1562,L1562)=1,A1561+1,A1561)</f>
        <v>42</v>
      </c>
      <c r="B1562">
        <f>IF(COUNTIF($K$3:K1562,K1562)=1,B1561+1,B1561)</f>
        <v>7</v>
      </c>
      <c r="C1562">
        <f>IF(COUNTIF($J$3:J1562,J1562)=1,C1561+1,C1561)</f>
        <v>24</v>
      </c>
      <c r="D1562">
        <f>IF(COUNTIF($E$3:E1562,E1562)=1,D1561+1,D1561)</f>
        <v>827</v>
      </c>
      <c r="E1562" t="str">
        <f t="shared" si="128"/>
        <v/>
      </c>
      <c r="F1562">
        <f>IF(COUNTIF($G$3:G1562,G1562)=1,F1561+1,F1561)</f>
        <v>127</v>
      </c>
      <c r="G1562" t="str">
        <f t="shared" si="129"/>
        <v/>
      </c>
    </row>
    <row r="1563" spans="1:7" x14ac:dyDescent="0.35">
      <c r="A1563">
        <f>IF(COUNTIF($L$3:L1563,L1563)=1,A1562+1,A1562)</f>
        <v>42</v>
      </c>
      <c r="B1563">
        <f>IF(COUNTIF($K$3:K1563,K1563)=1,B1562+1,B1562)</f>
        <v>7</v>
      </c>
      <c r="C1563">
        <f>IF(COUNTIF($J$3:J1563,J1563)=1,C1562+1,C1562)</f>
        <v>24</v>
      </c>
      <c r="D1563">
        <f>IF(COUNTIF($E$3:E1563,E1563)=1,D1562+1,D1562)</f>
        <v>827</v>
      </c>
      <c r="E1563" t="str">
        <f t="shared" ref="E1563:E1626" si="130">TRIM(CONCATENATE(L1563,J1563))</f>
        <v/>
      </c>
      <c r="F1563">
        <f>IF(COUNTIF($G$3:G1563,G1563)=1,F1562+1,F1562)</f>
        <v>127</v>
      </c>
      <c r="G1563" t="str">
        <f t="shared" ref="G1563:G1626" si="131">TRIM(CONCATENATE(K1563,J1563))</f>
        <v/>
      </c>
    </row>
    <row r="1564" spans="1:7" x14ac:dyDescent="0.35">
      <c r="A1564">
        <f>IF(COUNTIF($L$3:L1564,L1564)=1,A1563+1,A1563)</f>
        <v>42</v>
      </c>
      <c r="B1564">
        <f>IF(COUNTIF($K$3:K1564,K1564)=1,B1563+1,B1563)</f>
        <v>7</v>
      </c>
      <c r="C1564">
        <f>IF(COUNTIF($J$3:J1564,J1564)=1,C1563+1,C1563)</f>
        <v>24</v>
      </c>
      <c r="D1564">
        <f>IF(COUNTIF($E$3:E1564,E1564)=1,D1563+1,D1563)</f>
        <v>827</v>
      </c>
      <c r="E1564" t="str">
        <f t="shared" si="130"/>
        <v/>
      </c>
      <c r="F1564">
        <f>IF(COUNTIF($G$3:G1564,G1564)=1,F1563+1,F1563)</f>
        <v>127</v>
      </c>
      <c r="G1564" t="str">
        <f t="shared" si="131"/>
        <v/>
      </c>
    </row>
    <row r="1565" spans="1:7" x14ac:dyDescent="0.35">
      <c r="A1565">
        <f>IF(COUNTIF($L$3:L1565,L1565)=1,A1564+1,A1564)</f>
        <v>42</v>
      </c>
      <c r="B1565">
        <f>IF(COUNTIF($K$3:K1565,K1565)=1,B1564+1,B1564)</f>
        <v>7</v>
      </c>
      <c r="C1565">
        <f>IF(COUNTIF($J$3:J1565,J1565)=1,C1564+1,C1564)</f>
        <v>24</v>
      </c>
      <c r="D1565">
        <f>IF(COUNTIF($E$3:E1565,E1565)=1,D1564+1,D1564)</f>
        <v>827</v>
      </c>
      <c r="E1565" t="str">
        <f t="shared" si="130"/>
        <v/>
      </c>
      <c r="F1565">
        <f>IF(COUNTIF($G$3:G1565,G1565)=1,F1564+1,F1564)</f>
        <v>127</v>
      </c>
      <c r="G1565" t="str">
        <f t="shared" si="131"/>
        <v/>
      </c>
    </row>
    <row r="1566" spans="1:7" x14ac:dyDescent="0.35">
      <c r="A1566">
        <f>IF(COUNTIF($L$3:L1566,L1566)=1,A1565+1,A1565)</f>
        <v>42</v>
      </c>
      <c r="B1566">
        <f>IF(COUNTIF($K$3:K1566,K1566)=1,B1565+1,B1565)</f>
        <v>7</v>
      </c>
      <c r="C1566">
        <f>IF(COUNTIF($J$3:J1566,J1566)=1,C1565+1,C1565)</f>
        <v>24</v>
      </c>
      <c r="D1566">
        <f>IF(COUNTIF($E$3:E1566,E1566)=1,D1565+1,D1565)</f>
        <v>827</v>
      </c>
      <c r="E1566" t="str">
        <f t="shared" si="130"/>
        <v/>
      </c>
      <c r="F1566">
        <f>IF(COUNTIF($G$3:G1566,G1566)=1,F1565+1,F1565)</f>
        <v>127</v>
      </c>
      <c r="G1566" t="str">
        <f t="shared" si="131"/>
        <v/>
      </c>
    </row>
    <row r="1567" spans="1:7" x14ac:dyDescent="0.35">
      <c r="A1567">
        <f>IF(COUNTIF($L$3:L1567,L1567)=1,A1566+1,A1566)</f>
        <v>42</v>
      </c>
      <c r="B1567">
        <f>IF(COUNTIF($K$3:K1567,K1567)=1,B1566+1,B1566)</f>
        <v>7</v>
      </c>
      <c r="C1567">
        <f>IF(COUNTIF($J$3:J1567,J1567)=1,C1566+1,C1566)</f>
        <v>24</v>
      </c>
      <c r="D1567">
        <f>IF(COUNTIF($E$3:E1567,E1567)=1,D1566+1,D1566)</f>
        <v>827</v>
      </c>
      <c r="E1567" t="str">
        <f t="shared" si="130"/>
        <v/>
      </c>
      <c r="F1567">
        <f>IF(COUNTIF($G$3:G1567,G1567)=1,F1566+1,F1566)</f>
        <v>127</v>
      </c>
      <c r="G1567" t="str">
        <f t="shared" si="131"/>
        <v/>
      </c>
    </row>
    <row r="1568" spans="1:7" x14ac:dyDescent="0.35">
      <c r="A1568">
        <f>IF(COUNTIF($L$3:L1568,L1568)=1,A1567+1,A1567)</f>
        <v>42</v>
      </c>
      <c r="B1568">
        <f>IF(COUNTIF($K$3:K1568,K1568)=1,B1567+1,B1567)</f>
        <v>7</v>
      </c>
      <c r="C1568">
        <f>IF(COUNTIF($J$3:J1568,J1568)=1,C1567+1,C1567)</f>
        <v>24</v>
      </c>
      <c r="D1568">
        <f>IF(COUNTIF($E$3:E1568,E1568)=1,D1567+1,D1567)</f>
        <v>827</v>
      </c>
      <c r="E1568" t="str">
        <f t="shared" si="130"/>
        <v/>
      </c>
      <c r="F1568">
        <f>IF(COUNTIF($G$3:G1568,G1568)=1,F1567+1,F1567)</f>
        <v>127</v>
      </c>
      <c r="G1568" t="str">
        <f t="shared" si="131"/>
        <v/>
      </c>
    </row>
    <row r="1569" spans="1:7" x14ac:dyDescent="0.35">
      <c r="A1569">
        <f>IF(COUNTIF($L$3:L1569,L1569)=1,A1568+1,A1568)</f>
        <v>42</v>
      </c>
      <c r="B1569">
        <f>IF(COUNTIF($K$3:K1569,K1569)=1,B1568+1,B1568)</f>
        <v>7</v>
      </c>
      <c r="C1569">
        <f>IF(COUNTIF($J$3:J1569,J1569)=1,C1568+1,C1568)</f>
        <v>24</v>
      </c>
      <c r="D1569">
        <f>IF(COUNTIF($E$3:E1569,E1569)=1,D1568+1,D1568)</f>
        <v>827</v>
      </c>
      <c r="E1569" t="str">
        <f t="shared" si="130"/>
        <v/>
      </c>
      <c r="F1569">
        <f>IF(COUNTIF($G$3:G1569,G1569)=1,F1568+1,F1568)</f>
        <v>127</v>
      </c>
      <c r="G1569" t="str">
        <f t="shared" si="131"/>
        <v/>
      </c>
    </row>
    <row r="1570" spans="1:7" x14ac:dyDescent="0.35">
      <c r="A1570">
        <f>IF(COUNTIF($L$3:L1570,L1570)=1,A1569+1,A1569)</f>
        <v>42</v>
      </c>
      <c r="B1570">
        <f>IF(COUNTIF($K$3:K1570,K1570)=1,B1569+1,B1569)</f>
        <v>7</v>
      </c>
      <c r="C1570">
        <f>IF(COUNTIF($J$3:J1570,J1570)=1,C1569+1,C1569)</f>
        <v>24</v>
      </c>
      <c r="D1570">
        <f>IF(COUNTIF($E$3:E1570,E1570)=1,D1569+1,D1569)</f>
        <v>827</v>
      </c>
      <c r="E1570" t="str">
        <f t="shared" si="130"/>
        <v/>
      </c>
      <c r="F1570">
        <f>IF(COUNTIF($G$3:G1570,G1570)=1,F1569+1,F1569)</f>
        <v>127</v>
      </c>
      <c r="G1570" t="str">
        <f t="shared" si="131"/>
        <v/>
      </c>
    </row>
    <row r="1571" spans="1:7" x14ac:dyDescent="0.35">
      <c r="A1571">
        <f>IF(COUNTIF($L$3:L1571,L1571)=1,A1570+1,A1570)</f>
        <v>42</v>
      </c>
      <c r="B1571">
        <f>IF(COUNTIF($K$3:K1571,K1571)=1,B1570+1,B1570)</f>
        <v>7</v>
      </c>
      <c r="C1571">
        <f>IF(COUNTIF($J$3:J1571,J1571)=1,C1570+1,C1570)</f>
        <v>24</v>
      </c>
      <c r="D1571">
        <f>IF(COUNTIF($E$3:E1571,E1571)=1,D1570+1,D1570)</f>
        <v>827</v>
      </c>
      <c r="E1571" t="str">
        <f t="shared" si="130"/>
        <v/>
      </c>
      <c r="F1571">
        <f>IF(COUNTIF($G$3:G1571,G1571)=1,F1570+1,F1570)</f>
        <v>127</v>
      </c>
      <c r="G1571" t="str">
        <f t="shared" si="131"/>
        <v/>
      </c>
    </row>
    <row r="1572" spans="1:7" x14ac:dyDescent="0.35">
      <c r="A1572">
        <f>IF(COUNTIF($L$3:L1572,L1572)=1,A1571+1,A1571)</f>
        <v>42</v>
      </c>
      <c r="B1572">
        <f>IF(COUNTIF($K$3:K1572,K1572)=1,B1571+1,B1571)</f>
        <v>7</v>
      </c>
      <c r="C1572">
        <f>IF(COUNTIF($J$3:J1572,J1572)=1,C1571+1,C1571)</f>
        <v>24</v>
      </c>
      <c r="D1572">
        <f>IF(COUNTIF($E$3:E1572,E1572)=1,D1571+1,D1571)</f>
        <v>827</v>
      </c>
      <c r="E1572" t="str">
        <f t="shared" si="130"/>
        <v/>
      </c>
      <c r="F1572">
        <f>IF(COUNTIF($G$3:G1572,G1572)=1,F1571+1,F1571)</f>
        <v>127</v>
      </c>
      <c r="G1572" t="str">
        <f t="shared" si="131"/>
        <v/>
      </c>
    </row>
    <row r="1573" spans="1:7" x14ac:dyDescent="0.35">
      <c r="A1573">
        <f>IF(COUNTIF($L$3:L1573,L1573)=1,A1572+1,A1572)</f>
        <v>42</v>
      </c>
      <c r="B1573">
        <f>IF(COUNTIF($K$3:K1573,K1573)=1,B1572+1,B1572)</f>
        <v>7</v>
      </c>
      <c r="C1573">
        <f>IF(COUNTIF($J$3:J1573,J1573)=1,C1572+1,C1572)</f>
        <v>24</v>
      </c>
      <c r="D1573">
        <f>IF(COUNTIF($E$3:E1573,E1573)=1,D1572+1,D1572)</f>
        <v>827</v>
      </c>
      <c r="E1573" t="str">
        <f t="shared" si="130"/>
        <v/>
      </c>
      <c r="F1573">
        <f>IF(COUNTIF($G$3:G1573,G1573)=1,F1572+1,F1572)</f>
        <v>127</v>
      </c>
      <c r="G1573" t="str">
        <f t="shared" si="131"/>
        <v/>
      </c>
    </row>
    <row r="1574" spans="1:7" x14ac:dyDescent="0.35">
      <c r="A1574">
        <f>IF(COUNTIF($L$3:L1574,L1574)=1,A1573+1,A1573)</f>
        <v>42</v>
      </c>
      <c r="B1574">
        <f>IF(COUNTIF($K$3:K1574,K1574)=1,B1573+1,B1573)</f>
        <v>7</v>
      </c>
      <c r="C1574">
        <f>IF(COUNTIF($J$3:J1574,J1574)=1,C1573+1,C1573)</f>
        <v>24</v>
      </c>
      <c r="D1574">
        <f>IF(COUNTIF($E$3:E1574,E1574)=1,D1573+1,D1573)</f>
        <v>827</v>
      </c>
      <c r="E1574" t="str">
        <f t="shared" si="130"/>
        <v/>
      </c>
      <c r="F1574">
        <f>IF(COUNTIF($G$3:G1574,G1574)=1,F1573+1,F1573)</f>
        <v>127</v>
      </c>
      <c r="G1574" t="str">
        <f t="shared" si="131"/>
        <v/>
      </c>
    </row>
    <row r="1575" spans="1:7" x14ac:dyDescent="0.35">
      <c r="A1575">
        <f>IF(COUNTIF($L$3:L1575,L1575)=1,A1574+1,A1574)</f>
        <v>42</v>
      </c>
      <c r="B1575">
        <f>IF(COUNTIF($K$3:K1575,K1575)=1,B1574+1,B1574)</f>
        <v>7</v>
      </c>
      <c r="C1575">
        <f>IF(COUNTIF($J$3:J1575,J1575)=1,C1574+1,C1574)</f>
        <v>24</v>
      </c>
      <c r="D1575">
        <f>IF(COUNTIF($E$3:E1575,E1575)=1,D1574+1,D1574)</f>
        <v>827</v>
      </c>
      <c r="E1575" t="str">
        <f t="shared" si="130"/>
        <v/>
      </c>
      <c r="F1575">
        <f>IF(COUNTIF($G$3:G1575,G1575)=1,F1574+1,F1574)</f>
        <v>127</v>
      </c>
      <c r="G1575" t="str">
        <f t="shared" si="131"/>
        <v/>
      </c>
    </row>
    <row r="1576" spans="1:7" x14ac:dyDescent="0.35">
      <c r="A1576">
        <f>IF(COUNTIF($L$3:L1576,L1576)=1,A1575+1,A1575)</f>
        <v>42</v>
      </c>
      <c r="B1576">
        <f>IF(COUNTIF($K$3:K1576,K1576)=1,B1575+1,B1575)</f>
        <v>7</v>
      </c>
      <c r="C1576">
        <f>IF(COUNTIF($J$3:J1576,J1576)=1,C1575+1,C1575)</f>
        <v>24</v>
      </c>
      <c r="D1576">
        <f>IF(COUNTIF($E$3:E1576,E1576)=1,D1575+1,D1575)</f>
        <v>827</v>
      </c>
      <c r="E1576" t="str">
        <f t="shared" si="130"/>
        <v/>
      </c>
      <c r="F1576">
        <f>IF(COUNTIF($G$3:G1576,G1576)=1,F1575+1,F1575)</f>
        <v>127</v>
      </c>
      <c r="G1576" t="str">
        <f t="shared" si="131"/>
        <v/>
      </c>
    </row>
    <row r="1577" spans="1:7" x14ac:dyDescent="0.35">
      <c r="A1577">
        <f>IF(COUNTIF($L$3:L1577,L1577)=1,A1576+1,A1576)</f>
        <v>42</v>
      </c>
      <c r="B1577">
        <f>IF(COUNTIF($K$3:K1577,K1577)=1,B1576+1,B1576)</f>
        <v>7</v>
      </c>
      <c r="C1577">
        <f>IF(COUNTIF($J$3:J1577,J1577)=1,C1576+1,C1576)</f>
        <v>24</v>
      </c>
      <c r="D1577">
        <f>IF(COUNTIF($E$3:E1577,E1577)=1,D1576+1,D1576)</f>
        <v>827</v>
      </c>
      <c r="E1577" t="str">
        <f t="shared" si="130"/>
        <v/>
      </c>
      <c r="F1577">
        <f>IF(COUNTIF($G$3:G1577,G1577)=1,F1576+1,F1576)</f>
        <v>127</v>
      </c>
      <c r="G1577" t="str">
        <f t="shared" si="131"/>
        <v/>
      </c>
    </row>
    <row r="1578" spans="1:7" x14ac:dyDescent="0.35">
      <c r="A1578">
        <f>IF(COUNTIF($L$3:L1578,L1578)=1,A1577+1,A1577)</f>
        <v>42</v>
      </c>
      <c r="B1578">
        <f>IF(COUNTIF($K$3:K1578,K1578)=1,B1577+1,B1577)</f>
        <v>7</v>
      </c>
      <c r="C1578">
        <f>IF(COUNTIF($J$3:J1578,J1578)=1,C1577+1,C1577)</f>
        <v>24</v>
      </c>
      <c r="D1578">
        <f>IF(COUNTIF($E$3:E1578,E1578)=1,D1577+1,D1577)</f>
        <v>827</v>
      </c>
      <c r="E1578" t="str">
        <f t="shared" si="130"/>
        <v/>
      </c>
      <c r="F1578">
        <f>IF(COUNTIF($G$3:G1578,G1578)=1,F1577+1,F1577)</f>
        <v>127</v>
      </c>
      <c r="G1578" t="str">
        <f t="shared" si="131"/>
        <v/>
      </c>
    </row>
    <row r="1579" spans="1:7" x14ac:dyDescent="0.35">
      <c r="A1579">
        <f>IF(COUNTIF($L$3:L1579,L1579)=1,A1578+1,A1578)</f>
        <v>42</v>
      </c>
      <c r="B1579">
        <f>IF(COUNTIF($K$3:K1579,K1579)=1,B1578+1,B1578)</f>
        <v>7</v>
      </c>
      <c r="C1579">
        <f>IF(COUNTIF($J$3:J1579,J1579)=1,C1578+1,C1578)</f>
        <v>24</v>
      </c>
      <c r="D1579">
        <f>IF(COUNTIF($E$3:E1579,E1579)=1,D1578+1,D1578)</f>
        <v>827</v>
      </c>
      <c r="E1579" t="str">
        <f t="shared" si="130"/>
        <v/>
      </c>
      <c r="F1579">
        <f>IF(COUNTIF($G$3:G1579,G1579)=1,F1578+1,F1578)</f>
        <v>127</v>
      </c>
      <c r="G1579" t="str">
        <f t="shared" si="131"/>
        <v/>
      </c>
    </row>
    <row r="1580" spans="1:7" x14ac:dyDescent="0.35">
      <c r="A1580">
        <f>IF(COUNTIF($L$3:L1580,L1580)=1,A1579+1,A1579)</f>
        <v>42</v>
      </c>
      <c r="B1580">
        <f>IF(COUNTIF($K$3:K1580,K1580)=1,B1579+1,B1579)</f>
        <v>7</v>
      </c>
      <c r="C1580">
        <f>IF(COUNTIF($J$3:J1580,J1580)=1,C1579+1,C1579)</f>
        <v>24</v>
      </c>
      <c r="D1580">
        <f>IF(COUNTIF($E$3:E1580,E1580)=1,D1579+1,D1579)</f>
        <v>827</v>
      </c>
      <c r="E1580" t="str">
        <f t="shared" si="130"/>
        <v/>
      </c>
      <c r="F1580">
        <f>IF(COUNTIF($G$3:G1580,G1580)=1,F1579+1,F1579)</f>
        <v>127</v>
      </c>
      <c r="G1580" t="str">
        <f t="shared" si="131"/>
        <v/>
      </c>
    </row>
    <row r="1581" spans="1:7" x14ac:dyDescent="0.35">
      <c r="A1581">
        <f>IF(COUNTIF($L$3:L1581,L1581)=1,A1580+1,A1580)</f>
        <v>42</v>
      </c>
      <c r="B1581">
        <f>IF(COUNTIF($K$3:K1581,K1581)=1,B1580+1,B1580)</f>
        <v>7</v>
      </c>
      <c r="C1581">
        <f>IF(COUNTIF($J$3:J1581,J1581)=1,C1580+1,C1580)</f>
        <v>24</v>
      </c>
      <c r="D1581">
        <f>IF(COUNTIF($E$3:E1581,E1581)=1,D1580+1,D1580)</f>
        <v>827</v>
      </c>
      <c r="E1581" t="str">
        <f t="shared" si="130"/>
        <v/>
      </c>
      <c r="F1581">
        <f>IF(COUNTIF($G$3:G1581,G1581)=1,F1580+1,F1580)</f>
        <v>127</v>
      </c>
      <c r="G1581" t="str">
        <f t="shared" si="131"/>
        <v/>
      </c>
    </row>
    <row r="1582" spans="1:7" x14ac:dyDescent="0.35">
      <c r="A1582">
        <f>IF(COUNTIF($L$3:L1582,L1582)=1,A1581+1,A1581)</f>
        <v>42</v>
      </c>
      <c r="B1582">
        <f>IF(COUNTIF($K$3:K1582,K1582)=1,B1581+1,B1581)</f>
        <v>7</v>
      </c>
      <c r="C1582">
        <f>IF(COUNTIF($J$3:J1582,J1582)=1,C1581+1,C1581)</f>
        <v>24</v>
      </c>
      <c r="D1582">
        <f>IF(COUNTIF($E$3:E1582,E1582)=1,D1581+1,D1581)</f>
        <v>827</v>
      </c>
      <c r="E1582" t="str">
        <f t="shared" si="130"/>
        <v/>
      </c>
      <c r="F1582">
        <f>IF(COUNTIF($G$3:G1582,G1582)=1,F1581+1,F1581)</f>
        <v>127</v>
      </c>
      <c r="G1582" t="str">
        <f t="shared" si="131"/>
        <v/>
      </c>
    </row>
    <row r="1583" spans="1:7" x14ac:dyDescent="0.35">
      <c r="A1583">
        <f>IF(COUNTIF($L$3:L1583,L1583)=1,A1582+1,A1582)</f>
        <v>42</v>
      </c>
      <c r="B1583">
        <f>IF(COUNTIF($K$3:K1583,K1583)=1,B1582+1,B1582)</f>
        <v>7</v>
      </c>
      <c r="C1583">
        <f>IF(COUNTIF($J$3:J1583,J1583)=1,C1582+1,C1582)</f>
        <v>24</v>
      </c>
      <c r="D1583">
        <f>IF(COUNTIF($E$3:E1583,E1583)=1,D1582+1,D1582)</f>
        <v>827</v>
      </c>
      <c r="E1583" t="str">
        <f t="shared" si="130"/>
        <v/>
      </c>
      <c r="F1583">
        <f>IF(COUNTIF($G$3:G1583,G1583)=1,F1582+1,F1582)</f>
        <v>127</v>
      </c>
      <c r="G1583" t="str">
        <f t="shared" si="131"/>
        <v/>
      </c>
    </row>
    <row r="1584" spans="1:7" x14ac:dyDescent="0.35">
      <c r="A1584">
        <f>IF(COUNTIF($L$3:L1584,L1584)=1,A1583+1,A1583)</f>
        <v>42</v>
      </c>
      <c r="B1584">
        <f>IF(COUNTIF($K$3:K1584,K1584)=1,B1583+1,B1583)</f>
        <v>7</v>
      </c>
      <c r="C1584">
        <f>IF(COUNTIF($J$3:J1584,J1584)=1,C1583+1,C1583)</f>
        <v>24</v>
      </c>
      <c r="D1584">
        <f>IF(COUNTIF($E$3:E1584,E1584)=1,D1583+1,D1583)</f>
        <v>827</v>
      </c>
      <c r="E1584" t="str">
        <f t="shared" si="130"/>
        <v/>
      </c>
      <c r="F1584">
        <f>IF(COUNTIF($G$3:G1584,G1584)=1,F1583+1,F1583)</f>
        <v>127</v>
      </c>
      <c r="G1584" t="str">
        <f t="shared" si="131"/>
        <v/>
      </c>
    </row>
    <row r="1585" spans="1:7" x14ac:dyDescent="0.35">
      <c r="A1585">
        <f>IF(COUNTIF($L$3:L1585,L1585)=1,A1584+1,A1584)</f>
        <v>42</v>
      </c>
      <c r="B1585">
        <f>IF(COUNTIF($K$3:K1585,K1585)=1,B1584+1,B1584)</f>
        <v>7</v>
      </c>
      <c r="C1585">
        <f>IF(COUNTIF($J$3:J1585,J1585)=1,C1584+1,C1584)</f>
        <v>24</v>
      </c>
      <c r="D1585">
        <f>IF(COUNTIF($E$3:E1585,E1585)=1,D1584+1,D1584)</f>
        <v>827</v>
      </c>
      <c r="E1585" t="str">
        <f t="shared" si="130"/>
        <v/>
      </c>
      <c r="F1585">
        <f>IF(COUNTIF($G$3:G1585,G1585)=1,F1584+1,F1584)</f>
        <v>127</v>
      </c>
      <c r="G1585" t="str">
        <f t="shared" si="131"/>
        <v/>
      </c>
    </row>
    <row r="1586" spans="1:7" x14ac:dyDescent="0.35">
      <c r="A1586">
        <f>IF(COUNTIF($L$3:L1586,L1586)=1,A1585+1,A1585)</f>
        <v>42</v>
      </c>
      <c r="B1586">
        <f>IF(COUNTIF($K$3:K1586,K1586)=1,B1585+1,B1585)</f>
        <v>7</v>
      </c>
      <c r="C1586">
        <f>IF(COUNTIF($J$3:J1586,J1586)=1,C1585+1,C1585)</f>
        <v>24</v>
      </c>
      <c r="D1586">
        <f>IF(COUNTIF($E$3:E1586,E1586)=1,D1585+1,D1585)</f>
        <v>827</v>
      </c>
      <c r="E1586" t="str">
        <f t="shared" si="130"/>
        <v/>
      </c>
      <c r="F1586">
        <f>IF(COUNTIF($G$3:G1586,G1586)=1,F1585+1,F1585)</f>
        <v>127</v>
      </c>
      <c r="G1586" t="str">
        <f t="shared" si="131"/>
        <v/>
      </c>
    </row>
    <row r="1587" spans="1:7" x14ac:dyDescent="0.35">
      <c r="A1587">
        <f>IF(COUNTIF($L$3:L1587,L1587)=1,A1586+1,A1586)</f>
        <v>42</v>
      </c>
      <c r="B1587">
        <f>IF(COUNTIF($K$3:K1587,K1587)=1,B1586+1,B1586)</f>
        <v>7</v>
      </c>
      <c r="C1587">
        <f>IF(COUNTIF($J$3:J1587,J1587)=1,C1586+1,C1586)</f>
        <v>24</v>
      </c>
      <c r="D1587">
        <f>IF(COUNTIF($E$3:E1587,E1587)=1,D1586+1,D1586)</f>
        <v>827</v>
      </c>
      <c r="E1587" t="str">
        <f t="shared" si="130"/>
        <v/>
      </c>
      <c r="F1587">
        <f>IF(COUNTIF($G$3:G1587,G1587)=1,F1586+1,F1586)</f>
        <v>127</v>
      </c>
      <c r="G1587" t="str">
        <f t="shared" si="131"/>
        <v/>
      </c>
    </row>
    <row r="1588" spans="1:7" x14ac:dyDescent="0.35">
      <c r="A1588">
        <f>IF(COUNTIF($L$3:L1588,L1588)=1,A1587+1,A1587)</f>
        <v>42</v>
      </c>
      <c r="B1588">
        <f>IF(COUNTIF($K$3:K1588,K1588)=1,B1587+1,B1587)</f>
        <v>7</v>
      </c>
      <c r="C1588">
        <f>IF(COUNTIF($J$3:J1588,J1588)=1,C1587+1,C1587)</f>
        <v>24</v>
      </c>
      <c r="D1588">
        <f>IF(COUNTIF($E$3:E1588,E1588)=1,D1587+1,D1587)</f>
        <v>827</v>
      </c>
      <c r="E1588" t="str">
        <f t="shared" si="130"/>
        <v/>
      </c>
      <c r="F1588">
        <f>IF(COUNTIF($G$3:G1588,G1588)=1,F1587+1,F1587)</f>
        <v>127</v>
      </c>
      <c r="G1588" t="str">
        <f t="shared" si="131"/>
        <v/>
      </c>
    </row>
    <row r="1589" spans="1:7" x14ac:dyDescent="0.35">
      <c r="A1589">
        <f>IF(COUNTIF($L$3:L1589,L1589)=1,A1588+1,A1588)</f>
        <v>42</v>
      </c>
      <c r="B1589">
        <f>IF(COUNTIF($K$3:K1589,K1589)=1,B1588+1,B1588)</f>
        <v>7</v>
      </c>
      <c r="C1589">
        <f>IF(COUNTIF($J$3:J1589,J1589)=1,C1588+1,C1588)</f>
        <v>24</v>
      </c>
      <c r="D1589">
        <f>IF(COUNTIF($E$3:E1589,E1589)=1,D1588+1,D1588)</f>
        <v>827</v>
      </c>
      <c r="E1589" t="str">
        <f t="shared" si="130"/>
        <v/>
      </c>
      <c r="F1589">
        <f>IF(COUNTIF($G$3:G1589,G1589)=1,F1588+1,F1588)</f>
        <v>127</v>
      </c>
      <c r="G1589" t="str">
        <f t="shared" si="131"/>
        <v/>
      </c>
    </row>
    <row r="1590" spans="1:7" x14ac:dyDescent="0.35">
      <c r="A1590">
        <f>IF(COUNTIF($L$3:L1590,L1590)=1,A1589+1,A1589)</f>
        <v>42</v>
      </c>
      <c r="B1590">
        <f>IF(COUNTIF($K$3:K1590,K1590)=1,B1589+1,B1589)</f>
        <v>7</v>
      </c>
      <c r="C1590">
        <f>IF(COUNTIF($J$3:J1590,J1590)=1,C1589+1,C1589)</f>
        <v>24</v>
      </c>
      <c r="D1590">
        <f>IF(COUNTIF($E$3:E1590,E1590)=1,D1589+1,D1589)</f>
        <v>827</v>
      </c>
      <c r="E1590" t="str">
        <f t="shared" si="130"/>
        <v/>
      </c>
      <c r="F1590">
        <f>IF(COUNTIF($G$3:G1590,G1590)=1,F1589+1,F1589)</f>
        <v>127</v>
      </c>
      <c r="G1590" t="str">
        <f t="shared" si="131"/>
        <v/>
      </c>
    </row>
    <row r="1591" spans="1:7" x14ac:dyDescent="0.35">
      <c r="A1591">
        <f>IF(COUNTIF($L$3:L1591,L1591)=1,A1590+1,A1590)</f>
        <v>42</v>
      </c>
      <c r="B1591">
        <f>IF(COUNTIF($K$3:K1591,K1591)=1,B1590+1,B1590)</f>
        <v>7</v>
      </c>
      <c r="C1591">
        <f>IF(COUNTIF($J$3:J1591,J1591)=1,C1590+1,C1590)</f>
        <v>24</v>
      </c>
      <c r="D1591">
        <f>IF(COUNTIF($E$3:E1591,E1591)=1,D1590+1,D1590)</f>
        <v>827</v>
      </c>
      <c r="E1591" t="str">
        <f t="shared" si="130"/>
        <v/>
      </c>
      <c r="F1591">
        <f>IF(COUNTIF($G$3:G1591,G1591)=1,F1590+1,F1590)</f>
        <v>127</v>
      </c>
      <c r="G1591" t="str">
        <f t="shared" si="131"/>
        <v/>
      </c>
    </row>
    <row r="1592" spans="1:7" x14ac:dyDescent="0.35">
      <c r="A1592">
        <f>IF(COUNTIF($L$3:L1592,L1592)=1,A1591+1,A1591)</f>
        <v>42</v>
      </c>
      <c r="B1592">
        <f>IF(COUNTIF($K$3:K1592,K1592)=1,B1591+1,B1591)</f>
        <v>7</v>
      </c>
      <c r="C1592">
        <f>IF(COUNTIF($J$3:J1592,J1592)=1,C1591+1,C1591)</f>
        <v>24</v>
      </c>
      <c r="D1592">
        <f>IF(COUNTIF($E$3:E1592,E1592)=1,D1591+1,D1591)</f>
        <v>827</v>
      </c>
      <c r="E1592" t="str">
        <f t="shared" si="130"/>
        <v/>
      </c>
      <c r="F1592">
        <f>IF(COUNTIF($G$3:G1592,G1592)=1,F1591+1,F1591)</f>
        <v>127</v>
      </c>
      <c r="G1592" t="str">
        <f t="shared" si="131"/>
        <v/>
      </c>
    </row>
    <row r="1593" spans="1:7" x14ac:dyDescent="0.35">
      <c r="A1593">
        <f>IF(COUNTIF($L$3:L1593,L1593)=1,A1592+1,A1592)</f>
        <v>42</v>
      </c>
      <c r="B1593">
        <f>IF(COUNTIF($K$3:K1593,K1593)=1,B1592+1,B1592)</f>
        <v>7</v>
      </c>
      <c r="C1593">
        <f>IF(COUNTIF($J$3:J1593,J1593)=1,C1592+1,C1592)</f>
        <v>24</v>
      </c>
      <c r="D1593">
        <f>IF(COUNTIF($E$3:E1593,E1593)=1,D1592+1,D1592)</f>
        <v>827</v>
      </c>
      <c r="E1593" t="str">
        <f t="shared" si="130"/>
        <v/>
      </c>
      <c r="F1593">
        <f>IF(COUNTIF($G$3:G1593,G1593)=1,F1592+1,F1592)</f>
        <v>127</v>
      </c>
      <c r="G1593" t="str">
        <f t="shared" si="131"/>
        <v/>
      </c>
    </row>
    <row r="1594" spans="1:7" x14ac:dyDescent="0.35">
      <c r="A1594">
        <f>IF(COUNTIF($L$3:L1594,L1594)=1,A1593+1,A1593)</f>
        <v>42</v>
      </c>
      <c r="B1594">
        <f>IF(COUNTIF($K$3:K1594,K1594)=1,B1593+1,B1593)</f>
        <v>7</v>
      </c>
      <c r="C1594">
        <f>IF(COUNTIF($J$3:J1594,J1594)=1,C1593+1,C1593)</f>
        <v>24</v>
      </c>
      <c r="D1594">
        <f>IF(COUNTIF($E$3:E1594,E1594)=1,D1593+1,D1593)</f>
        <v>827</v>
      </c>
      <c r="E1594" t="str">
        <f t="shared" si="130"/>
        <v/>
      </c>
      <c r="F1594">
        <f>IF(COUNTIF($G$3:G1594,G1594)=1,F1593+1,F1593)</f>
        <v>127</v>
      </c>
      <c r="G1594" t="str">
        <f t="shared" si="131"/>
        <v/>
      </c>
    </row>
    <row r="1595" spans="1:7" x14ac:dyDescent="0.35">
      <c r="A1595">
        <f>IF(COUNTIF($L$3:L1595,L1595)=1,A1594+1,A1594)</f>
        <v>42</v>
      </c>
      <c r="B1595">
        <f>IF(COUNTIF($K$3:K1595,K1595)=1,B1594+1,B1594)</f>
        <v>7</v>
      </c>
      <c r="C1595">
        <f>IF(COUNTIF($J$3:J1595,J1595)=1,C1594+1,C1594)</f>
        <v>24</v>
      </c>
      <c r="D1595">
        <f>IF(COUNTIF($E$3:E1595,E1595)=1,D1594+1,D1594)</f>
        <v>827</v>
      </c>
      <c r="E1595" t="str">
        <f t="shared" si="130"/>
        <v/>
      </c>
      <c r="F1595">
        <f>IF(COUNTIF($G$3:G1595,G1595)=1,F1594+1,F1594)</f>
        <v>127</v>
      </c>
      <c r="G1595" t="str">
        <f t="shared" si="131"/>
        <v/>
      </c>
    </row>
    <row r="1596" spans="1:7" x14ac:dyDescent="0.35">
      <c r="A1596">
        <f>IF(COUNTIF($L$3:L1596,L1596)=1,A1595+1,A1595)</f>
        <v>42</v>
      </c>
      <c r="B1596">
        <f>IF(COUNTIF($K$3:K1596,K1596)=1,B1595+1,B1595)</f>
        <v>7</v>
      </c>
      <c r="C1596">
        <f>IF(COUNTIF($J$3:J1596,J1596)=1,C1595+1,C1595)</f>
        <v>24</v>
      </c>
      <c r="D1596">
        <f>IF(COUNTIF($E$3:E1596,E1596)=1,D1595+1,D1595)</f>
        <v>827</v>
      </c>
      <c r="E1596" t="str">
        <f t="shared" si="130"/>
        <v/>
      </c>
      <c r="F1596">
        <f>IF(COUNTIF($G$3:G1596,G1596)=1,F1595+1,F1595)</f>
        <v>127</v>
      </c>
      <c r="G1596" t="str">
        <f t="shared" si="131"/>
        <v/>
      </c>
    </row>
    <row r="1597" spans="1:7" x14ac:dyDescent="0.35">
      <c r="A1597">
        <f>IF(COUNTIF($L$3:L1597,L1597)=1,A1596+1,A1596)</f>
        <v>42</v>
      </c>
      <c r="B1597">
        <f>IF(COUNTIF($K$3:K1597,K1597)=1,B1596+1,B1596)</f>
        <v>7</v>
      </c>
      <c r="C1597">
        <f>IF(COUNTIF($J$3:J1597,J1597)=1,C1596+1,C1596)</f>
        <v>24</v>
      </c>
      <c r="D1597">
        <f>IF(COUNTIF($E$3:E1597,E1597)=1,D1596+1,D1596)</f>
        <v>827</v>
      </c>
      <c r="E1597" t="str">
        <f t="shared" si="130"/>
        <v/>
      </c>
      <c r="F1597">
        <f>IF(COUNTIF($G$3:G1597,G1597)=1,F1596+1,F1596)</f>
        <v>127</v>
      </c>
      <c r="G1597" t="str">
        <f t="shared" si="131"/>
        <v/>
      </c>
    </row>
    <row r="1598" spans="1:7" x14ac:dyDescent="0.35">
      <c r="A1598">
        <f>IF(COUNTIF($L$3:L1598,L1598)=1,A1597+1,A1597)</f>
        <v>42</v>
      </c>
      <c r="B1598">
        <f>IF(COUNTIF($K$3:K1598,K1598)=1,B1597+1,B1597)</f>
        <v>7</v>
      </c>
      <c r="C1598">
        <f>IF(COUNTIF($J$3:J1598,J1598)=1,C1597+1,C1597)</f>
        <v>24</v>
      </c>
      <c r="D1598">
        <f>IF(COUNTIF($E$3:E1598,E1598)=1,D1597+1,D1597)</f>
        <v>827</v>
      </c>
      <c r="E1598" t="str">
        <f t="shared" si="130"/>
        <v/>
      </c>
      <c r="F1598">
        <f>IF(COUNTIF($G$3:G1598,G1598)=1,F1597+1,F1597)</f>
        <v>127</v>
      </c>
      <c r="G1598" t="str">
        <f t="shared" si="131"/>
        <v/>
      </c>
    </row>
    <row r="1599" spans="1:7" x14ac:dyDescent="0.35">
      <c r="A1599">
        <f>IF(COUNTIF($L$3:L1599,L1599)=1,A1598+1,A1598)</f>
        <v>42</v>
      </c>
      <c r="B1599">
        <f>IF(COUNTIF($K$3:K1599,K1599)=1,B1598+1,B1598)</f>
        <v>7</v>
      </c>
      <c r="C1599">
        <f>IF(COUNTIF($J$3:J1599,J1599)=1,C1598+1,C1598)</f>
        <v>24</v>
      </c>
      <c r="D1599">
        <f>IF(COUNTIF($E$3:E1599,E1599)=1,D1598+1,D1598)</f>
        <v>827</v>
      </c>
      <c r="E1599" t="str">
        <f t="shared" si="130"/>
        <v/>
      </c>
      <c r="F1599">
        <f>IF(COUNTIF($G$3:G1599,G1599)=1,F1598+1,F1598)</f>
        <v>127</v>
      </c>
      <c r="G1599" t="str">
        <f t="shared" si="131"/>
        <v/>
      </c>
    </row>
    <row r="1600" spans="1:7" x14ac:dyDescent="0.35">
      <c r="A1600">
        <f>IF(COUNTIF($L$3:L1600,L1600)=1,A1599+1,A1599)</f>
        <v>42</v>
      </c>
      <c r="B1600">
        <f>IF(COUNTIF($K$3:K1600,K1600)=1,B1599+1,B1599)</f>
        <v>7</v>
      </c>
      <c r="C1600">
        <f>IF(COUNTIF($J$3:J1600,J1600)=1,C1599+1,C1599)</f>
        <v>24</v>
      </c>
      <c r="D1600">
        <f>IF(COUNTIF($E$3:E1600,E1600)=1,D1599+1,D1599)</f>
        <v>827</v>
      </c>
      <c r="E1600" t="str">
        <f t="shared" si="130"/>
        <v/>
      </c>
      <c r="F1600">
        <f>IF(COUNTIF($G$3:G1600,G1600)=1,F1599+1,F1599)</f>
        <v>127</v>
      </c>
      <c r="G1600" t="str">
        <f t="shared" si="131"/>
        <v/>
      </c>
    </row>
    <row r="1601" spans="1:7" x14ac:dyDescent="0.35">
      <c r="A1601">
        <f>IF(COUNTIF($L$3:L1601,L1601)=1,A1600+1,A1600)</f>
        <v>42</v>
      </c>
      <c r="B1601">
        <f>IF(COUNTIF($K$3:K1601,K1601)=1,B1600+1,B1600)</f>
        <v>7</v>
      </c>
      <c r="C1601">
        <f>IF(COUNTIF($J$3:J1601,J1601)=1,C1600+1,C1600)</f>
        <v>24</v>
      </c>
      <c r="D1601">
        <f>IF(COUNTIF($E$3:E1601,E1601)=1,D1600+1,D1600)</f>
        <v>827</v>
      </c>
      <c r="E1601" t="str">
        <f t="shared" si="130"/>
        <v/>
      </c>
      <c r="F1601">
        <f>IF(COUNTIF($G$3:G1601,G1601)=1,F1600+1,F1600)</f>
        <v>127</v>
      </c>
      <c r="G1601" t="str">
        <f t="shared" si="131"/>
        <v/>
      </c>
    </row>
    <row r="1602" spans="1:7" x14ac:dyDescent="0.35">
      <c r="A1602">
        <f>IF(COUNTIF($L$3:L1602,L1602)=1,A1601+1,A1601)</f>
        <v>42</v>
      </c>
      <c r="B1602">
        <f>IF(COUNTIF($K$3:K1602,K1602)=1,B1601+1,B1601)</f>
        <v>7</v>
      </c>
      <c r="C1602">
        <f>IF(COUNTIF($J$3:J1602,J1602)=1,C1601+1,C1601)</f>
        <v>24</v>
      </c>
      <c r="D1602">
        <f>IF(COUNTIF($E$3:E1602,E1602)=1,D1601+1,D1601)</f>
        <v>827</v>
      </c>
      <c r="E1602" t="str">
        <f t="shared" si="130"/>
        <v/>
      </c>
      <c r="F1602">
        <f>IF(COUNTIF($G$3:G1602,G1602)=1,F1601+1,F1601)</f>
        <v>127</v>
      </c>
      <c r="G1602" t="str">
        <f t="shared" si="131"/>
        <v/>
      </c>
    </row>
    <row r="1603" spans="1:7" x14ac:dyDescent="0.35">
      <c r="A1603">
        <f>IF(COUNTIF($L$3:L1603,L1603)=1,A1602+1,A1602)</f>
        <v>42</v>
      </c>
      <c r="B1603">
        <f>IF(COUNTIF($K$3:K1603,K1603)=1,B1602+1,B1602)</f>
        <v>7</v>
      </c>
      <c r="C1603">
        <f>IF(COUNTIF($J$3:J1603,J1603)=1,C1602+1,C1602)</f>
        <v>24</v>
      </c>
      <c r="D1603">
        <f>IF(COUNTIF($E$3:E1603,E1603)=1,D1602+1,D1602)</f>
        <v>827</v>
      </c>
      <c r="E1603" t="str">
        <f t="shared" si="130"/>
        <v/>
      </c>
      <c r="F1603">
        <f>IF(COUNTIF($G$3:G1603,G1603)=1,F1602+1,F1602)</f>
        <v>127</v>
      </c>
      <c r="G1603" t="str">
        <f t="shared" si="131"/>
        <v/>
      </c>
    </row>
    <row r="1604" spans="1:7" x14ac:dyDescent="0.35">
      <c r="A1604">
        <f>IF(COUNTIF($L$3:L1604,L1604)=1,A1603+1,A1603)</f>
        <v>42</v>
      </c>
      <c r="B1604">
        <f>IF(COUNTIF($K$3:K1604,K1604)=1,B1603+1,B1603)</f>
        <v>7</v>
      </c>
      <c r="C1604">
        <f>IF(COUNTIF($J$3:J1604,J1604)=1,C1603+1,C1603)</f>
        <v>24</v>
      </c>
      <c r="D1604">
        <f>IF(COUNTIF($E$3:E1604,E1604)=1,D1603+1,D1603)</f>
        <v>827</v>
      </c>
      <c r="E1604" t="str">
        <f t="shared" si="130"/>
        <v/>
      </c>
      <c r="F1604">
        <f>IF(COUNTIF($G$3:G1604,G1604)=1,F1603+1,F1603)</f>
        <v>127</v>
      </c>
      <c r="G1604" t="str">
        <f t="shared" si="131"/>
        <v/>
      </c>
    </row>
    <row r="1605" spans="1:7" x14ac:dyDescent="0.35">
      <c r="A1605">
        <f>IF(COUNTIF($L$3:L1605,L1605)=1,A1604+1,A1604)</f>
        <v>42</v>
      </c>
      <c r="B1605">
        <f>IF(COUNTIF($K$3:K1605,K1605)=1,B1604+1,B1604)</f>
        <v>7</v>
      </c>
      <c r="C1605">
        <f>IF(COUNTIF($J$3:J1605,J1605)=1,C1604+1,C1604)</f>
        <v>24</v>
      </c>
      <c r="D1605">
        <f>IF(COUNTIF($E$3:E1605,E1605)=1,D1604+1,D1604)</f>
        <v>827</v>
      </c>
      <c r="E1605" t="str">
        <f t="shared" si="130"/>
        <v/>
      </c>
      <c r="F1605">
        <f>IF(COUNTIF($G$3:G1605,G1605)=1,F1604+1,F1604)</f>
        <v>127</v>
      </c>
      <c r="G1605" t="str">
        <f t="shared" si="131"/>
        <v/>
      </c>
    </row>
    <row r="1606" spans="1:7" x14ac:dyDescent="0.35">
      <c r="A1606">
        <f>IF(COUNTIF($L$3:L1606,L1606)=1,A1605+1,A1605)</f>
        <v>42</v>
      </c>
      <c r="B1606">
        <f>IF(COUNTIF($K$3:K1606,K1606)=1,B1605+1,B1605)</f>
        <v>7</v>
      </c>
      <c r="C1606">
        <f>IF(COUNTIF($J$3:J1606,J1606)=1,C1605+1,C1605)</f>
        <v>24</v>
      </c>
      <c r="D1606">
        <f>IF(COUNTIF($E$3:E1606,E1606)=1,D1605+1,D1605)</f>
        <v>827</v>
      </c>
      <c r="E1606" t="str">
        <f t="shared" si="130"/>
        <v/>
      </c>
      <c r="F1606">
        <f>IF(COUNTIF($G$3:G1606,G1606)=1,F1605+1,F1605)</f>
        <v>127</v>
      </c>
      <c r="G1606" t="str">
        <f t="shared" si="131"/>
        <v/>
      </c>
    </row>
    <row r="1607" spans="1:7" x14ac:dyDescent="0.35">
      <c r="A1607">
        <f>IF(COUNTIF($L$3:L1607,L1607)=1,A1606+1,A1606)</f>
        <v>42</v>
      </c>
      <c r="B1607">
        <f>IF(COUNTIF($K$3:K1607,K1607)=1,B1606+1,B1606)</f>
        <v>7</v>
      </c>
      <c r="C1607">
        <f>IF(COUNTIF($J$3:J1607,J1607)=1,C1606+1,C1606)</f>
        <v>24</v>
      </c>
      <c r="D1607">
        <f>IF(COUNTIF($E$3:E1607,E1607)=1,D1606+1,D1606)</f>
        <v>827</v>
      </c>
      <c r="E1607" t="str">
        <f t="shared" si="130"/>
        <v/>
      </c>
      <c r="F1607">
        <f>IF(COUNTIF($G$3:G1607,G1607)=1,F1606+1,F1606)</f>
        <v>127</v>
      </c>
      <c r="G1607" t="str">
        <f t="shared" si="131"/>
        <v/>
      </c>
    </row>
    <row r="1608" spans="1:7" x14ac:dyDescent="0.35">
      <c r="A1608">
        <f>IF(COUNTIF($L$3:L1608,L1608)=1,A1607+1,A1607)</f>
        <v>42</v>
      </c>
      <c r="B1608">
        <f>IF(COUNTIF($K$3:K1608,K1608)=1,B1607+1,B1607)</f>
        <v>7</v>
      </c>
      <c r="C1608">
        <f>IF(COUNTIF($J$3:J1608,J1608)=1,C1607+1,C1607)</f>
        <v>24</v>
      </c>
      <c r="D1608">
        <f>IF(COUNTIF($E$3:E1608,E1608)=1,D1607+1,D1607)</f>
        <v>827</v>
      </c>
      <c r="E1608" t="str">
        <f t="shared" si="130"/>
        <v/>
      </c>
      <c r="F1608">
        <f>IF(COUNTIF($G$3:G1608,G1608)=1,F1607+1,F1607)</f>
        <v>127</v>
      </c>
      <c r="G1608" t="str">
        <f t="shared" si="131"/>
        <v/>
      </c>
    </row>
    <row r="1609" spans="1:7" x14ac:dyDescent="0.35">
      <c r="A1609">
        <f>IF(COUNTIF($L$3:L1609,L1609)=1,A1608+1,A1608)</f>
        <v>42</v>
      </c>
      <c r="B1609">
        <f>IF(COUNTIF($K$3:K1609,K1609)=1,B1608+1,B1608)</f>
        <v>7</v>
      </c>
      <c r="C1609">
        <f>IF(COUNTIF($J$3:J1609,J1609)=1,C1608+1,C1608)</f>
        <v>24</v>
      </c>
      <c r="D1609">
        <f>IF(COUNTIF($E$3:E1609,E1609)=1,D1608+1,D1608)</f>
        <v>827</v>
      </c>
      <c r="E1609" t="str">
        <f t="shared" si="130"/>
        <v/>
      </c>
      <c r="F1609">
        <f>IF(COUNTIF($G$3:G1609,G1609)=1,F1608+1,F1608)</f>
        <v>127</v>
      </c>
      <c r="G1609" t="str">
        <f t="shared" si="131"/>
        <v/>
      </c>
    </row>
    <row r="1610" spans="1:7" x14ac:dyDescent="0.35">
      <c r="A1610">
        <f>IF(COUNTIF($L$3:L1610,L1610)=1,A1609+1,A1609)</f>
        <v>42</v>
      </c>
      <c r="B1610">
        <f>IF(COUNTIF($K$3:K1610,K1610)=1,B1609+1,B1609)</f>
        <v>7</v>
      </c>
      <c r="C1610">
        <f>IF(COUNTIF($J$3:J1610,J1610)=1,C1609+1,C1609)</f>
        <v>24</v>
      </c>
      <c r="D1610">
        <f>IF(COUNTIF($E$3:E1610,E1610)=1,D1609+1,D1609)</f>
        <v>827</v>
      </c>
      <c r="E1610" t="str">
        <f t="shared" si="130"/>
        <v/>
      </c>
      <c r="F1610">
        <f>IF(COUNTIF($G$3:G1610,G1610)=1,F1609+1,F1609)</f>
        <v>127</v>
      </c>
      <c r="G1610" t="str">
        <f t="shared" si="131"/>
        <v/>
      </c>
    </row>
    <row r="1611" spans="1:7" x14ac:dyDescent="0.35">
      <c r="A1611">
        <f>IF(COUNTIF($L$3:L1611,L1611)=1,A1610+1,A1610)</f>
        <v>42</v>
      </c>
      <c r="B1611">
        <f>IF(COUNTIF($K$3:K1611,K1611)=1,B1610+1,B1610)</f>
        <v>7</v>
      </c>
      <c r="C1611">
        <f>IF(COUNTIF($J$3:J1611,J1611)=1,C1610+1,C1610)</f>
        <v>24</v>
      </c>
      <c r="D1611">
        <f>IF(COUNTIF($E$3:E1611,E1611)=1,D1610+1,D1610)</f>
        <v>827</v>
      </c>
      <c r="E1611" t="str">
        <f t="shared" si="130"/>
        <v/>
      </c>
      <c r="F1611">
        <f>IF(COUNTIF($G$3:G1611,G1611)=1,F1610+1,F1610)</f>
        <v>127</v>
      </c>
      <c r="G1611" t="str">
        <f t="shared" si="131"/>
        <v/>
      </c>
    </row>
    <row r="1612" spans="1:7" x14ac:dyDescent="0.35">
      <c r="A1612">
        <f>IF(COUNTIF($L$3:L1612,L1612)=1,A1611+1,A1611)</f>
        <v>42</v>
      </c>
      <c r="B1612">
        <f>IF(COUNTIF($K$3:K1612,K1612)=1,B1611+1,B1611)</f>
        <v>7</v>
      </c>
      <c r="C1612">
        <f>IF(COUNTIF($J$3:J1612,J1612)=1,C1611+1,C1611)</f>
        <v>24</v>
      </c>
      <c r="D1612">
        <f>IF(COUNTIF($E$3:E1612,E1612)=1,D1611+1,D1611)</f>
        <v>827</v>
      </c>
      <c r="E1612" t="str">
        <f t="shared" si="130"/>
        <v/>
      </c>
      <c r="F1612">
        <f>IF(COUNTIF($G$3:G1612,G1612)=1,F1611+1,F1611)</f>
        <v>127</v>
      </c>
      <c r="G1612" t="str">
        <f t="shared" si="131"/>
        <v/>
      </c>
    </row>
    <row r="1613" spans="1:7" x14ac:dyDescent="0.35">
      <c r="A1613">
        <f>IF(COUNTIF($L$3:L1613,L1613)=1,A1612+1,A1612)</f>
        <v>42</v>
      </c>
      <c r="B1613">
        <f>IF(COUNTIF($K$3:K1613,K1613)=1,B1612+1,B1612)</f>
        <v>7</v>
      </c>
      <c r="C1613">
        <f>IF(COUNTIF($J$3:J1613,J1613)=1,C1612+1,C1612)</f>
        <v>24</v>
      </c>
      <c r="D1613">
        <f>IF(COUNTIF($E$3:E1613,E1613)=1,D1612+1,D1612)</f>
        <v>827</v>
      </c>
      <c r="E1613" t="str">
        <f t="shared" si="130"/>
        <v/>
      </c>
      <c r="F1613">
        <f>IF(COUNTIF($G$3:G1613,G1613)=1,F1612+1,F1612)</f>
        <v>127</v>
      </c>
      <c r="G1613" t="str">
        <f t="shared" si="131"/>
        <v/>
      </c>
    </row>
    <row r="1614" spans="1:7" x14ac:dyDescent="0.35">
      <c r="A1614">
        <f>IF(COUNTIF($L$3:L1614,L1614)=1,A1613+1,A1613)</f>
        <v>42</v>
      </c>
      <c r="B1614">
        <f>IF(COUNTIF($K$3:K1614,K1614)=1,B1613+1,B1613)</f>
        <v>7</v>
      </c>
      <c r="C1614">
        <f>IF(COUNTIF($J$3:J1614,J1614)=1,C1613+1,C1613)</f>
        <v>24</v>
      </c>
      <c r="D1614">
        <f>IF(COUNTIF($E$3:E1614,E1614)=1,D1613+1,D1613)</f>
        <v>827</v>
      </c>
      <c r="E1614" t="str">
        <f t="shared" si="130"/>
        <v/>
      </c>
      <c r="F1614">
        <f>IF(COUNTIF($G$3:G1614,G1614)=1,F1613+1,F1613)</f>
        <v>127</v>
      </c>
      <c r="G1614" t="str">
        <f t="shared" si="131"/>
        <v/>
      </c>
    </row>
    <row r="1615" spans="1:7" x14ac:dyDescent="0.35">
      <c r="A1615">
        <f>IF(COUNTIF($L$3:L1615,L1615)=1,A1614+1,A1614)</f>
        <v>42</v>
      </c>
      <c r="B1615">
        <f>IF(COUNTIF($K$3:K1615,K1615)=1,B1614+1,B1614)</f>
        <v>7</v>
      </c>
      <c r="C1615">
        <f>IF(COUNTIF($J$3:J1615,J1615)=1,C1614+1,C1614)</f>
        <v>24</v>
      </c>
      <c r="D1615">
        <f>IF(COUNTIF($E$3:E1615,E1615)=1,D1614+1,D1614)</f>
        <v>827</v>
      </c>
      <c r="E1615" t="str">
        <f t="shared" si="130"/>
        <v/>
      </c>
      <c r="F1615">
        <f>IF(COUNTIF($G$3:G1615,G1615)=1,F1614+1,F1614)</f>
        <v>127</v>
      </c>
      <c r="G1615" t="str">
        <f t="shared" si="131"/>
        <v/>
      </c>
    </row>
    <row r="1616" spans="1:7" x14ac:dyDescent="0.35">
      <c r="A1616">
        <f>IF(COUNTIF($L$3:L1616,L1616)=1,A1615+1,A1615)</f>
        <v>42</v>
      </c>
      <c r="B1616">
        <f>IF(COUNTIF($K$3:K1616,K1616)=1,B1615+1,B1615)</f>
        <v>7</v>
      </c>
      <c r="C1616">
        <f>IF(COUNTIF($J$3:J1616,J1616)=1,C1615+1,C1615)</f>
        <v>24</v>
      </c>
      <c r="D1616">
        <f>IF(COUNTIF($E$3:E1616,E1616)=1,D1615+1,D1615)</f>
        <v>827</v>
      </c>
      <c r="E1616" t="str">
        <f t="shared" si="130"/>
        <v/>
      </c>
      <c r="F1616">
        <f>IF(COUNTIF($G$3:G1616,G1616)=1,F1615+1,F1615)</f>
        <v>127</v>
      </c>
      <c r="G1616" t="str">
        <f t="shared" si="131"/>
        <v/>
      </c>
    </row>
    <row r="1617" spans="1:7" x14ac:dyDescent="0.35">
      <c r="A1617">
        <f>IF(COUNTIF($L$3:L1617,L1617)=1,A1616+1,A1616)</f>
        <v>42</v>
      </c>
      <c r="B1617">
        <f>IF(COUNTIF($K$3:K1617,K1617)=1,B1616+1,B1616)</f>
        <v>7</v>
      </c>
      <c r="C1617">
        <f>IF(COUNTIF($J$3:J1617,J1617)=1,C1616+1,C1616)</f>
        <v>24</v>
      </c>
      <c r="D1617">
        <f>IF(COUNTIF($E$3:E1617,E1617)=1,D1616+1,D1616)</f>
        <v>827</v>
      </c>
      <c r="E1617" t="str">
        <f t="shared" si="130"/>
        <v/>
      </c>
      <c r="F1617">
        <f>IF(COUNTIF($G$3:G1617,G1617)=1,F1616+1,F1616)</f>
        <v>127</v>
      </c>
      <c r="G1617" t="str">
        <f t="shared" si="131"/>
        <v/>
      </c>
    </row>
    <row r="1618" spans="1:7" x14ac:dyDescent="0.35">
      <c r="A1618">
        <f>IF(COUNTIF($L$3:L1618,L1618)=1,A1617+1,A1617)</f>
        <v>42</v>
      </c>
      <c r="B1618">
        <f>IF(COUNTIF($K$3:K1618,K1618)=1,B1617+1,B1617)</f>
        <v>7</v>
      </c>
      <c r="C1618">
        <f>IF(COUNTIF($J$3:J1618,J1618)=1,C1617+1,C1617)</f>
        <v>24</v>
      </c>
      <c r="D1618">
        <f>IF(COUNTIF($E$3:E1618,E1618)=1,D1617+1,D1617)</f>
        <v>827</v>
      </c>
      <c r="E1618" t="str">
        <f t="shared" si="130"/>
        <v/>
      </c>
      <c r="F1618">
        <f>IF(COUNTIF($G$3:G1618,G1618)=1,F1617+1,F1617)</f>
        <v>127</v>
      </c>
      <c r="G1618" t="str">
        <f t="shared" si="131"/>
        <v/>
      </c>
    </row>
    <row r="1619" spans="1:7" x14ac:dyDescent="0.35">
      <c r="A1619">
        <f>IF(COUNTIF($L$3:L1619,L1619)=1,A1618+1,A1618)</f>
        <v>42</v>
      </c>
      <c r="B1619">
        <f>IF(COUNTIF($K$3:K1619,K1619)=1,B1618+1,B1618)</f>
        <v>7</v>
      </c>
      <c r="C1619">
        <f>IF(COUNTIF($J$3:J1619,J1619)=1,C1618+1,C1618)</f>
        <v>24</v>
      </c>
      <c r="D1619">
        <f>IF(COUNTIF($E$3:E1619,E1619)=1,D1618+1,D1618)</f>
        <v>827</v>
      </c>
      <c r="E1619" t="str">
        <f t="shared" si="130"/>
        <v/>
      </c>
      <c r="F1619">
        <f>IF(COUNTIF($G$3:G1619,G1619)=1,F1618+1,F1618)</f>
        <v>127</v>
      </c>
      <c r="G1619" t="str">
        <f t="shared" si="131"/>
        <v/>
      </c>
    </row>
    <row r="1620" spans="1:7" x14ac:dyDescent="0.35">
      <c r="A1620">
        <f>IF(COUNTIF($L$3:L1620,L1620)=1,A1619+1,A1619)</f>
        <v>42</v>
      </c>
      <c r="B1620">
        <f>IF(COUNTIF($K$3:K1620,K1620)=1,B1619+1,B1619)</f>
        <v>7</v>
      </c>
      <c r="C1620">
        <f>IF(COUNTIF($J$3:J1620,J1620)=1,C1619+1,C1619)</f>
        <v>24</v>
      </c>
      <c r="D1620">
        <f>IF(COUNTIF($E$3:E1620,E1620)=1,D1619+1,D1619)</f>
        <v>827</v>
      </c>
      <c r="E1620" t="str">
        <f t="shared" si="130"/>
        <v/>
      </c>
      <c r="F1620">
        <f>IF(COUNTIF($G$3:G1620,G1620)=1,F1619+1,F1619)</f>
        <v>127</v>
      </c>
      <c r="G1620" t="str">
        <f t="shared" si="131"/>
        <v/>
      </c>
    </row>
    <row r="1621" spans="1:7" x14ac:dyDescent="0.35">
      <c r="A1621">
        <f>IF(COUNTIF($L$3:L1621,L1621)=1,A1620+1,A1620)</f>
        <v>42</v>
      </c>
      <c r="B1621">
        <f>IF(COUNTIF($K$3:K1621,K1621)=1,B1620+1,B1620)</f>
        <v>7</v>
      </c>
      <c r="C1621">
        <f>IF(COUNTIF($J$3:J1621,J1621)=1,C1620+1,C1620)</f>
        <v>24</v>
      </c>
      <c r="D1621">
        <f>IF(COUNTIF($E$3:E1621,E1621)=1,D1620+1,D1620)</f>
        <v>827</v>
      </c>
      <c r="E1621" t="str">
        <f t="shared" si="130"/>
        <v/>
      </c>
      <c r="F1621">
        <f>IF(COUNTIF($G$3:G1621,G1621)=1,F1620+1,F1620)</f>
        <v>127</v>
      </c>
      <c r="G1621" t="str">
        <f t="shared" si="131"/>
        <v/>
      </c>
    </row>
    <row r="1622" spans="1:7" x14ac:dyDescent="0.35">
      <c r="A1622">
        <f>IF(COUNTIF($L$3:L1622,L1622)=1,A1621+1,A1621)</f>
        <v>42</v>
      </c>
      <c r="B1622">
        <f>IF(COUNTIF($K$3:K1622,K1622)=1,B1621+1,B1621)</f>
        <v>7</v>
      </c>
      <c r="C1622">
        <f>IF(COUNTIF($J$3:J1622,J1622)=1,C1621+1,C1621)</f>
        <v>24</v>
      </c>
      <c r="D1622">
        <f>IF(COUNTIF($E$3:E1622,E1622)=1,D1621+1,D1621)</f>
        <v>827</v>
      </c>
      <c r="E1622" t="str">
        <f t="shared" si="130"/>
        <v/>
      </c>
      <c r="F1622">
        <f>IF(COUNTIF($G$3:G1622,G1622)=1,F1621+1,F1621)</f>
        <v>127</v>
      </c>
      <c r="G1622" t="str">
        <f t="shared" si="131"/>
        <v/>
      </c>
    </row>
    <row r="1623" spans="1:7" x14ac:dyDescent="0.35">
      <c r="A1623">
        <f>IF(COUNTIF($L$3:L1623,L1623)=1,A1622+1,A1622)</f>
        <v>42</v>
      </c>
      <c r="B1623">
        <f>IF(COUNTIF($K$3:K1623,K1623)=1,B1622+1,B1622)</f>
        <v>7</v>
      </c>
      <c r="C1623">
        <f>IF(COUNTIF($J$3:J1623,J1623)=1,C1622+1,C1622)</f>
        <v>24</v>
      </c>
      <c r="D1623">
        <f>IF(COUNTIF($E$3:E1623,E1623)=1,D1622+1,D1622)</f>
        <v>827</v>
      </c>
      <c r="E1623" t="str">
        <f t="shared" si="130"/>
        <v/>
      </c>
      <c r="F1623">
        <f>IF(COUNTIF($G$3:G1623,G1623)=1,F1622+1,F1622)</f>
        <v>127</v>
      </c>
      <c r="G1623" t="str">
        <f t="shared" si="131"/>
        <v/>
      </c>
    </row>
    <row r="1624" spans="1:7" x14ac:dyDescent="0.35">
      <c r="A1624">
        <f>IF(COUNTIF($L$3:L1624,L1624)=1,A1623+1,A1623)</f>
        <v>42</v>
      </c>
      <c r="B1624">
        <f>IF(COUNTIF($K$3:K1624,K1624)=1,B1623+1,B1623)</f>
        <v>7</v>
      </c>
      <c r="C1624">
        <f>IF(COUNTIF($J$3:J1624,J1624)=1,C1623+1,C1623)</f>
        <v>24</v>
      </c>
      <c r="D1624">
        <f>IF(COUNTIF($E$3:E1624,E1624)=1,D1623+1,D1623)</f>
        <v>827</v>
      </c>
      <c r="E1624" t="str">
        <f t="shared" si="130"/>
        <v/>
      </c>
      <c r="F1624">
        <f>IF(COUNTIF($G$3:G1624,G1624)=1,F1623+1,F1623)</f>
        <v>127</v>
      </c>
      <c r="G1624" t="str">
        <f t="shared" si="131"/>
        <v/>
      </c>
    </row>
    <row r="1625" spans="1:7" x14ac:dyDescent="0.35">
      <c r="A1625">
        <f>IF(COUNTIF($L$3:L1625,L1625)=1,A1624+1,A1624)</f>
        <v>42</v>
      </c>
      <c r="B1625">
        <f>IF(COUNTIF($K$3:K1625,K1625)=1,B1624+1,B1624)</f>
        <v>7</v>
      </c>
      <c r="C1625">
        <f>IF(COUNTIF($J$3:J1625,J1625)=1,C1624+1,C1624)</f>
        <v>24</v>
      </c>
      <c r="D1625">
        <f>IF(COUNTIF($E$3:E1625,E1625)=1,D1624+1,D1624)</f>
        <v>827</v>
      </c>
      <c r="E1625" t="str">
        <f t="shared" si="130"/>
        <v/>
      </c>
      <c r="F1625">
        <f>IF(COUNTIF($G$3:G1625,G1625)=1,F1624+1,F1624)</f>
        <v>127</v>
      </c>
      <c r="G1625" t="str">
        <f t="shared" si="131"/>
        <v/>
      </c>
    </row>
    <row r="1626" spans="1:7" x14ac:dyDescent="0.35">
      <c r="A1626">
        <f>IF(COUNTIF($L$3:L1626,L1626)=1,A1625+1,A1625)</f>
        <v>42</v>
      </c>
      <c r="B1626">
        <f>IF(COUNTIF($K$3:K1626,K1626)=1,B1625+1,B1625)</f>
        <v>7</v>
      </c>
      <c r="C1626">
        <f>IF(COUNTIF($J$3:J1626,J1626)=1,C1625+1,C1625)</f>
        <v>24</v>
      </c>
      <c r="D1626">
        <f>IF(COUNTIF($E$3:E1626,E1626)=1,D1625+1,D1625)</f>
        <v>827</v>
      </c>
      <c r="E1626" t="str">
        <f t="shared" si="130"/>
        <v/>
      </c>
      <c r="F1626">
        <f>IF(COUNTIF($G$3:G1626,G1626)=1,F1625+1,F1625)</f>
        <v>127</v>
      </c>
      <c r="G1626" t="str">
        <f t="shared" si="131"/>
        <v/>
      </c>
    </row>
    <row r="1627" spans="1:7" x14ac:dyDescent="0.35">
      <c r="A1627">
        <f>IF(COUNTIF($L$3:L1627,L1627)=1,A1626+1,A1626)</f>
        <v>42</v>
      </c>
      <c r="B1627">
        <f>IF(COUNTIF($K$3:K1627,K1627)=1,B1626+1,B1626)</f>
        <v>7</v>
      </c>
      <c r="C1627">
        <f>IF(COUNTIF($J$3:J1627,J1627)=1,C1626+1,C1626)</f>
        <v>24</v>
      </c>
      <c r="D1627">
        <f>IF(COUNTIF($E$3:E1627,E1627)=1,D1626+1,D1626)</f>
        <v>827</v>
      </c>
      <c r="E1627" t="str">
        <f t="shared" ref="E1627:E1690" si="132">TRIM(CONCATENATE(L1627,J1627))</f>
        <v/>
      </c>
      <c r="F1627">
        <f>IF(COUNTIF($G$3:G1627,G1627)=1,F1626+1,F1626)</f>
        <v>127</v>
      </c>
      <c r="G1627" t="str">
        <f t="shared" ref="G1627:G1690" si="133">TRIM(CONCATENATE(K1627,J1627))</f>
        <v/>
      </c>
    </row>
    <row r="1628" spans="1:7" x14ac:dyDescent="0.35">
      <c r="A1628">
        <f>IF(COUNTIF($L$3:L1628,L1628)=1,A1627+1,A1627)</f>
        <v>42</v>
      </c>
      <c r="B1628">
        <f>IF(COUNTIF($K$3:K1628,K1628)=1,B1627+1,B1627)</f>
        <v>7</v>
      </c>
      <c r="C1628">
        <f>IF(COUNTIF($J$3:J1628,J1628)=1,C1627+1,C1627)</f>
        <v>24</v>
      </c>
      <c r="D1628">
        <f>IF(COUNTIF($E$3:E1628,E1628)=1,D1627+1,D1627)</f>
        <v>827</v>
      </c>
      <c r="E1628" t="str">
        <f t="shared" si="132"/>
        <v/>
      </c>
      <c r="F1628">
        <f>IF(COUNTIF($G$3:G1628,G1628)=1,F1627+1,F1627)</f>
        <v>127</v>
      </c>
      <c r="G1628" t="str">
        <f t="shared" si="133"/>
        <v/>
      </c>
    </row>
    <row r="1629" spans="1:7" x14ac:dyDescent="0.35">
      <c r="A1629">
        <f>IF(COUNTIF($L$3:L1629,L1629)=1,A1628+1,A1628)</f>
        <v>42</v>
      </c>
      <c r="B1629">
        <f>IF(COUNTIF($K$3:K1629,K1629)=1,B1628+1,B1628)</f>
        <v>7</v>
      </c>
      <c r="C1629">
        <f>IF(COUNTIF($J$3:J1629,J1629)=1,C1628+1,C1628)</f>
        <v>24</v>
      </c>
      <c r="D1629">
        <f>IF(COUNTIF($E$3:E1629,E1629)=1,D1628+1,D1628)</f>
        <v>827</v>
      </c>
      <c r="E1629" t="str">
        <f t="shared" si="132"/>
        <v/>
      </c>
      <c r="F1629">
        <f>IF(COUNTIF($G$3:G1629,G1629)=1,F1628+1,F1628)</f>
        <v>127</v>
      </c>
      <c r="G1629" t="str">
        <f t="shared" si="133"/>
        <v/>
      </c>
    </row>
    <row r="1630" spans="1:7" x14ac:dyDescent="0.35">
      <c r="A1630">
        <f>IF(COUNTIF($L$3:L1630,L1630)=1,A1629+1,A1629)</f>
        <v>42</v>
      </c>
      <c r="B1630">
        <f>IF(COUNTIF($K$3:K1630,K1630)=1,B1629+1,B1629)</f>
        <v>7</v>
      </c>
      <c r="C1630">
        <f>IF(COUNTIF($J$3:J1630,J1630)=1,C1629+1,C1629)</f>
        <v>24</v>
      </c>
      <c r="D1630">
        <f>IF(COUNTIF($E$3:E1630,E1630)=1,D1629+1,D1629)</f>
        <v>827</v>
      </c>
      <c r="E1630" t="str">
        <f t="shared" si="132"/>
        <v/>
      </c>
      <c r="F1630">
        <f>IF(COUNTIF($G$3:G1630,G1630)=1,F1629+1,F1629)</f>
        <v>127</v>
      </c>
      <c r="G1630" t="str">
        <f t="shared" si="133"/>
        <v/>
      </c>
    </row>
    <row r="1631" spans="1:7" x14ac:dyDescent="0.35">
      <c r="A1631">
        <f>IF(COUNTIF($L$3:L1631,L1631)=1,A1630+1,A1630)</f>
        <v>42</v>
      </c>
      <c r="B1631">
        <f>IF(COUNTIF($K$3:K1631,K1631)=1,B1630+1,B1630)</f>
        <v>7</v>
      </c>
      <c r="C1631">
        <f>IF(COUNTIF($J$3:J1631,J1631)=1,C1630+1,C1630)</f>
        <v>24</v>
      </c>
      <c r="D1631">
        <f>IF(COUNTIF($E$3:E1631,E1631)=1,D1630+1,D1630)</f>
        <v>827</v>
      </c>
      <c r="E1631" t="str">
        <f t="shared" si="132"/>
        <v/>
      </c>
      <c r="F1631">
        <f>IF(COUNTIF($G$3:G1631,G1631)=1,F1630+1,F1630)</f>
        <v>127</v>
      </c>
      <c r="G1631" t="str">
        <f t="shared" si="133"/>
        <v/>
      </c>
    </row>
    <row r="1632" spans="1:7" x14ac:dyDescent="0.35">
      <c r="A1632">
        <f>IF(COUNTIF($L$3:L1632,L1632)=1,A1631+1,A1631)</f>
        <v>42</v>
      </c>
      <c r="B1632">
        <f>IF(COUNTIF($K$3:K1632,K1632)=1,B1631+1,B1631)</f>
        <v>7</v>
      </c>
      <c r="C1632">
        <f>IF(COUNTIF($J$3:J1632,J1632)=1,C1631+1,C1631)</f>
        <v>24</v>
      </c>
      <c r="D1632">
        <f>IF(COUNTIF($E$3:E1632,E1632)=1,D1631+1,D1631)</f>
        <v>827</v>
      </c>
      <c r="E1632" t="str">
        <f t="shared" si="132"/>
        <v/>
      </c>
      <c r="F1632">
        <f>IF(COUNTIF($G$3:G1632,G1632)=1,F1631+1,F1631)</f>
        <v>127</v>
      </c>
      <c r="G1632" t="str">
        <f t="shared" si="133"/>
        <v/>
      </c>
    </row>
    <row r="1633" spans="1:7" x14ac:dyDescent="0.35">
      <c r="A1633">
        <f>IF(COUNTIF($L$3:L1633,L1633)=1,A1632+1,A1632)</f>
        <v>42</v>
      </c>
      <c r="B1633">
        <f>IF(COUNTIF($K$3:K1633,K1633)=1,B1632+1,B1632)</f>
        <v>7</v>
      </c>
      <c r="C1633">
        <f>IF(COUNTIF($J$3:J1633,J1633)=1,C1632+1,C1632)</f>
        <v>24</v>
      </c>
      <c r="D1633">
        <f>IF(COUNTIF($E$3:E1633,E1633)=1,D1632+1,D1632)</f>
        <v>827</v>
      </c>
      <c r="E1633" t="str">
        <f t="shared" si="132"/>
        <v/>
      </c>
      <c r="F1633">
        <f>IF(COUNTIF($G$3:G1633,G1633)=1,F1632+1,F1632)</f>
        <v>127</v>
      </c>
      <c r="G1633" t="str">
        <f t="shared" si="133"/>
        <v/>
      </c>
    </row>
    <row r="1634" spans="1:7" x14ac:dyDescent="0.35">
      <c r="A1634">
        <f>IF(COUNTIF($L$3:L1634,L1634)=1,A1633+1,A1633)</f>
        <v>42</v>
      </c>
      <c r="B1634">
        <f>IF(COUNTIF($K$3:K1634,K1634)=1,B1633+1,B1633)</f>
        <v>7</v>
      </c>
      <c r="C1634">
        <f>IF(COUNTIF($J$3:J1634,J1634)=1,C1633+1,C1633)</f>
        <v>24</v>
      </c>
      <c r="D1634">
        <f>IF(COUNTIF($E$3:E1634,E1634)=1,D1633+1,D1633)</f>
        <v>827</v>
      </c>
      <c r="E1634" t="str">
        <f t="shared" si="132"/>
        <v/>
      </c>
      <c r="F1634">
        <f>IF(COUNTIF($G$3:G1634,G1634)=1,F1633+1,F1633)</f>
        <v>127</v>
      </c>
      <c r="G1634" t="str">
        <f t="shared" si="133"/>
        <v/>
      </c>
    </row>
    <row r="1635" spans="1:7" x14ac:dyDescent="0.35">
      <c r="A1635">
        <f>IF(COUNTIF($L$3:L1635,L1635)=1,A1634+1,A1634)</f>
        <v>42</v>
      </c>
      <c r="B1635">
        <f>IF(COUNTIF($K$3:K1635,K1635)=1,B1634+1,B1634)</f>
        <v>7</v>
      </c>
      <c r="C1635">
        <f>IF(COUNTIF($J$3:J1635,J1635)=1,C1634+1,C1634)</f>
        <v>24</v>
      </c>
      <c r="D1635">
        <f>IF(COUNTIF($E$3:E1635,E1635)=1,D1634+1,D1634)</f>
        <v>827</v>
      </c>
      <c r="E1635" t="str">
        <f t="shared" si="132"/>
        <v/>
      </c>
      <c r="F1635">
        <f>IF(COUNTIF($G$3:G1635,G1635)=1,F1634+1,F1634)</f>
        <v>127</v>
      </c>
      <c r="G1635" t="str">
        <f t="shared" si="133"/>
        <v/>
      </c>
    </row>
    <row r="1636" spans="1:7" x14ac:dyDescent="0.35">
      <c r="A1636">
        <f>IF(COUNTIF($L$3:L1636,L1636)=1,A1635+1,A1635)</f>
        <v>42</v>
      </c>
      <c r="B1636">
        <f>IF(COUNTIF($K$3:K1636,K1636)=1,B1635+1,B1635)</f>
        <v>7</v>
      </c>
      <c r="C1636">
        <f>IF(COUNTIF($J$3:J1636,J1636)=1,C1635+1,C1635)</f>
        <v>24</v>
      </c>
      <c r="D1636">
        <f>IF(COUNTIF($E$3:E1636,E1636)=1,D1635+1,D1635)</f>
        <v>827</v>
      </c>
      <c r="E1636" t="str">
        <f t="shared" si="132"/>
        <v/>
      </c>
      <c r="F1636">
        <f>IF(COUNTIF($G$3:G1636,G1636)=1,F1635+1,F1635)</f>
        <v>127</v>
      </c>
      <c r="G1636" t="str">
        <f t="shared" si="133"/>
        <v/>
      </c>
    </row>
    <row r="1637" spans="1:7" x14ac:dyDescent="0.35">
      <c r="A1637">
        <f>IF(COUNTIF($L$3:L1637,L1637)=1,A1636+1,A1636)</f>
        <v>42</v>
      </c>
      <c r="B1637">
        <f>IF(COUNTIF($K$3:K1637,K1637)=1,B1636+1,B1636)</f>
        <v>7</v>
      </c>
      <c r="C1637">
        <f>IF(COUNTIF($J$3:J1637,J1637)=1,C1636+1,C1636)</f>
        <v>24</v>
      </c>
      <c r="D1637">
        <f>IF(COUNTIF($E$3:E1637,E1637)=1,D1636+1,D1636)</f>
        <v>827</v>
      </c>
      <c r="E1637" t="str">
        <f t="shared" si="132"/>
        <v/>
      </c>
      <c r="F1637">
        <f>IF(COUNTIF($G$3:G1637,G1637)=1,F1636+1,F1636)</f>
        <v>127</v>
      </c>
      <c r="G1637" t="str">
        <f t="shared" si="133"/>
        <v/>
      </c>
    </row>
    <row r="1638" spans="1:7" x14ac:dyDescent="0.35">
      <c r="A1638">
        <f>IF(COUNTIF($L$3:L1638,L1638)=1,A1637+1,A1637)</f>
        <v>42</v>
      </c>
      <c r="B1638">
        <f>IF(COUNTIF($K$3:K1638,K1638)=1,B1637+1,B1637)</f>
        <v>7</v>
      </c>
      <c r="C1638">
        <f>IF(COUNTIF($J$3:J1638,J1638)=1,C1637+1,C1637)</f>
        <v>24</v>
      </c>
      <c r="D1638">
        <f>IF(COUNTIF($E$3:E1638,E1638)=1,D1637+1,D1637)</f>
        <v>827</v>
      </c>
      <c r="E1638" t="str">
        <f t="shared" si="132"/>
        <v/>
      </c>
      <c r="F1638">
        <f>IF(COUNTIF($G$3:G1638,G1638)=1,F1637+1,F1637)</f>
        <v>127</v>
      </c>
      <c r="G1638" t="str">
        <f t="shared" si="133"/>
        <v/>
      </c>
    </row>
    <row r="1639" spans="1:7" x14ac:dyDescent="0.35">
      <c r="A1639">
        <f>IF(COUNTIF($L$3:L1639,L1639)=1,A1638+1,A1638)</f>
        <v>42</v>
      </c>
      <c r="B1639">
        <f>IF(COUNTIF($K$3:K1639,K1639)=1,B1638+1,B1638)</f>
        <v>7</v>
      </c>
      <c r="C1639">
        <f>IF(COUNTIF($J$3:J1639,J1639)=1,C1638+1,C1638)</f>
        <v>24</v>
      </c>
      <c r="D1639">
        <f>IF(COUNTIF($E$3:E1639,E1639)=1,D1638+1,D1638)</f>
        <v>827</v>
      </c>
      <c r="E1639" t="str">
        <f t="shared" si="132"/>
        <v/>
      </c>
      <c r="F1639">
        <f>IF(COUNTIF($G$3:G1639,G1639)=1,F1638+1,F1638)</f>
        <v>127</v>
      </c>
      <c r="G1639" t="str">
        <f t="shared" si="133"/>
        <v/>
      </c>
    </row>
    <row r="1640" spans="1:7" x14ac:dyDescent="0.35">
      <c r="A1640">
        <f>IF(COUNTIF($L$3:L1640,L1640)=1,A1639+1,A1639)</f>
        <v>42</v>
      </c>
      <c r="B1640">
        <f>IF(COUNTIF($K$3:K1640,K1640)=1,B1639+1,B1639)</f>
        <v>7</v>
      </c>
      <c r="C1640">
        <f>IF(COUNTIF($J$3:J1640,J1640)=1,C1639+1,C1639)</f>
        <v>24</v>
      </c>
      <c r="D1640">
        <f>IF(COUNTIF($E$3:E1640,E1640)=1,D1639+1,D1639)</f>
        <v>827</v>
      </c>
      <c r="E1640" t="str">
        <f t="shared" si="132"/>
        <v/>
      </c>
      <c r="F1640">
        <f>IF(COUNTIF($G$3:G1640,G1640)=1,F1639+1,F1639)</f>
        <v>127</v>
      </c>
      <c r="G1640" t="str">
        <f t="shared" si="133"/>
        <v/>
      </c>
    </row>
    <row r="1641" spans="1:7" x14ac:dyDescent="0.35">
      <c r="A1641">
        <f>IF(COUNTIF($L$3:L1641,L1641)=1,A1640+1,A1640)</f>
        <v>42</v>
      </c>
      <c r="B1641">
        <f>IF(COUNTIF($K$3:K1641,K1641)=1,B1640+1,B1640)</f>
        <v>7</v>
      </c>
      <c r="C1641">
        <f>IF(COUNTIF($J$3:J1641,J1641)=1,C1640+1,C1640)</f>
        <v>24</v>
      </c>
      <c r="D1641">
        <f>IF(COUNTIF($E$3:E1641,E1641)=1,D1640+1,D1640)</f>
        <v>827</v>
      </c>
      <c r="E1641" t="str">
        <f t="shared" si="132"/>
        <v/>
      </c>
      <c r="F1641">
        <f>IF(COUNTIF($G$3:G1641,G1641)=1,F1640+1,F1640)</f>
        <v>127</v>
      </c>
      <c r="G1641" t="str">
        <f t="shared" si="133"/>
        <v/>
      </c>
    </row>
    <row r="1642" spans="1:7" x14ac:dyDescent="0.35">
      <c r="A1642">
        <f>IF(COUNTIF($L$3:L1642,L1642)=1,A1641+1,A1641)</f>
        <v>42</v>
      </c>
      <c r="B1642">
        <f>IF(COUNTIF($K$3:K1642,K1642)=1,B1641+1,B1641)</f>
        <v>7</v>
      </c>
      <c r="C1642">
        <f>IF(COUNTIF($J$3:J1642,J1642)=1,C1641+1,C1641)</f>
        <v>24</v>
      </c>
      <c r="D1642">
        <f>IF(COUNTIF($E$3:E1642,E1642)=1,D1641+1,D1641)</f>
        <v>827</v>
      </c>
      <c r="E1642" t="str">
        <f t="shared" si="132"/>
        <v/>
      </c>
      <c r="F1642">
        <f>IF(COUNTIF($G$3:G1642,G1642)=1,F1641+1,F1641)</f>
        <v>127</v>
      </c>
      <c r="G1642" t="str">
        <f t="shared" si="133"/>
        <v/>
      </c>
    </row>
    <row r="1643" spans="1:7" x14ac:dyDescent="0.35">
      <c r="A1643">
        <f>IF(COUNTIF($L$3:L1643,L1643)=1,A1642+1,A1642)</f>
        <v>42</v>
      </c>
      <c r="B1643">
        <f>IF(COUNTIF($K$3:K1643,K1643)=1,B1642+1,B1642)</f>
        <v>7</v>
      </c>
      <c r="C1643">
        <f>IF(COUNTIF($J$3:J1643,J1643)=1,C1642+1,C1642)</f>
        <v>24</v>
      </c>
      <c r="D1643">
        <f>IF(COUNTIF($E$3:E1643,E1643)=1,D1642+1,D1642)</f>
        <v>827</v>
      </c>
      <c r="E1643" t="str">
        <f t="shared" si="132"/>
        <v/>
      </c>
      <c r="F1643">
        <f>IF(COUNTIF($G$3:G1643,G1643)=1,F1642+1,F1642)</f>
        <v>127</v>
      </c>
      <c r="G1643" t="str">
        <f t="shared" si="133"/>
        <v/>
      </c>
    </row>
    <row r="1644" spans="1:7" x14ac:dyDescent="0.35">
      <c r="A1644">
        <f>IF(COUNTIF($L$3:L1644,L1644)=1,A1643+1,A1643)</f>
        <v>42</v>
      </c>
      <c r="B1644">
        <f>IF(COUNTIF($K$3:K1644,K1644)=1,B1643+1,B1643)</f>
        <v>7</v>
      </c>
      <c r="C1644">
        <f>IF(COUNTIF($J$3:J1644,J1644)=1,C1643+1,C1643)</f>
        <v>24</v>
      </c>
      <c r="D1644">
        <f>IF(COUNTIF($E$3:E1644,E1644)=1,D1643+1,D1643)</f>
        <v>827</v>
      </c>
      <c r="E1644" t="str">
        <f t="shared" si="132"/>
        <v/>
      </c>
      <c r="F1644">
        <f>IF(COUNTIF($G$3:G1644,G1644)=1,F1643+1,F1643)</f>
        <v>127</v>
      </c>
      <c r="G1644" t="str">
        <f t="shared" si="133"/>
        <v/>
      </c>
    </row>
    <row r="1645" spans="1:7" x14ac:dyDescent="0.35">
      <c r="A1645">
        <f>IF(COUNTIF($L$3:L1645,L1645)=1,A1644+1,A1644)</f>
        <v>42</v>
      </c>
      <c r="B1645">
        <f>IF(COUNTIF($K$3:K1645,K1645)=1,B1644+1,B1644)</f>
        <v>7</v>
      </c>
      <c r="C1645">
        <f>IF(COUNTIF($J$3:J1645,J1645)=1,C1644+1,C1644)</f>
        <v>24</v>
      </c>
      <c r="D1645">
        <f>IF(COUNTIF($E$3:E1645,E1645)=1,D1644+1,D1644)</f>
        <v>827</v>
      </c>
      <c r="E1645" t="str">
        <f t="shared" si="132"/>
        <v/>
      </c>
      <c r="F1645">
        <f>IF(COUNTIF($G$3:G1645,G1645)=1,F1644+1,F1644)</f>
        <v>127</v>
      </c>
      <c r="G1645" t="str">
        <f t="shared" si="133"/>
        <v/>
      </c>
    </row>
    <row r="1646" spans="1:7" x14ac:dyDescent="0.35">
      <c r="A1646">
        <f>IF(COUNTIF($L$3:L1646,L1646)=1,A1645+1,A1645)</f>
        <v>42</v>
      </c>
      <c r="B1646">
        <f>IF(COUNTIF($K$3:K1646,K1646)=1,B1645+1,B1645)</f>
        <v>7</v>
      </c>
      <c r="C1646">
        <f>IF(COUNTIF($J$3:J1646,J1646)=1,C1645+1,C1645)</f>
        <v>24</v>
      </c>
      <c r="D1646">
        <f>IF(COUNTIF($E$3:E1646,E1646)=1,D1645+1,D1645)</f>
        <v>827</v>
      </c>
      <c r="E1646" t="str">
        <f t="shared" si="132"/>
        <v/>
      </c>
      <c r="F1646">
        <f>IF(COUNTIF($G$3:G1646,G1646)=1,F1645+1,F1645)</f>
        <v>127</v>
      </c>
      <c r="G1646" t="str">
        <f t="shared" si="133"/>
        <v/>
      </c>
    </row>
    <row r="1647" spans="1:7" x14ac:dyDescent="0.35">
      <c r="A1647">
        <f>IF(COUNTIF($L$3:L1647,L1647)=1,A1646+1,A1646)</f>
        <v>42</v>
      </c>
      <c r="B1647">
        <f>IF(COUNTIF($K$3:K1647,K1647)=1,B1646+1,B1646)</f>
        <v>7</v>
      </c>
      <c r="C1647">
        <f>IF(COUNTIF($J$3:J1647,J1647)=1,C1646+1,C1646)</f>
        <v>24</v>
      </c>
      <c r="D1647">
        <f>IF(COUNTIF($E$3:E1647,E1647)=1,D1646+1,D1646)</f>
        <v>827</v>
      </c>
      <c r="E1647" t="str">
        <f t="shared" si="132"/>
        <v/>
      </c>
      <c r="F1647">
        <f>IF(COUNTIF($G$3:G1647,G1647)=1,F1646+1,F1646)</f>
        <v>127</v>
      </c>
      <c r="G1647" t="str">
        <f t="shared" si="133"/>
        <v/>
      </c>
    </row>
    <row r="1648" spans="1:7" x14ac:dyDescent="0.35">
      <c r="A1648">
        <f>IF(COUNTIF($L$3:L1648,L1648)=1,A1647+1,A1647)</f>
        <v>42</v>
      </c>
      <c r="B1648">
        <f>IF(COUNTIF($K$3:K1648,K1648)=1,B1647+1,B1647)</f>
        <v>7</v>
      </c>
      <c r="C1648">
        <f>IF(COUNTIF($J$3:J1648,J1648)=1,C1647+1,C1647)</f>
        <v>24</v>
      </c>
      <c r="D1648">
        <f>IF(COUNTIF($E$3:E1648,E1648)=1,D1647+1,D1647)</f>
        <v>827</v>
      </c>
      <c r="E1648" t="str">
        <f t="shared" si="132"/>
        <v/>
      </c>
      <c r="F1648">
        <f>IF(COUNTIF($G$3:G1648,G1648)=1,F1647+1,F1647)</f>
        <v>127</v>
      </c>
      <c r="G1648" t="str">
        <f t="shared" si="133"/>
        <v/>
      </c>
    </row>
    <row r="1649" spans="1:7" x14ac:dyDescent="0.35">
      <c r="A1649">
        <f>IF(COUNTIF($L$3:L1649,L1649)=1,A1648+1,A1648)</f>
        <v>42</v>
      </c>
      <c r="B1649">
        <f>IF(COUNTIF($K$3:K1649,K1649)=1,B1648+1,B1648)</f>
        <v>7</v>
      </c>
      <c r="C1649">
        <f>IF(COUNTIF($J$3:J1649,J1649)=1,C1648+1,C1648)</f>
        <v>24</v>
      </c>
      <c r="D1649">
        <f>IF(COUNTIF($E$3:E1649,E1649)=1,D1648+1,D1648)</f>
        <v>827</v>
      </c>
      <c r="E1649" t="str">
        <f t="shared" si="132"/>
        <v/>
      </c>
      <c r="F1649">
        <f>IF(COUNTIF($G$3:G1649,G1649)=1,F1648+1,F1648)</f>
        <v>127</v>
      </c>
      <c r="G1649" t="str">
        <f t="shared" si="133"/>
        <v/>
      </c>
    </row>
    <row r="1650" spans="1:7" x14ac:dyDescent="0.35">
      <c r="A1650">
        <f>IF(COUNTIF($L$3:L1650,L1650)=1,A1649+1,A1649)</f>
        <v>42</v>
      </c>
      <c r="B1650">
        <f>IF(COUNTIF($K$3:K1650,K1650)=1,B1649+1,B1649)</f>
        <v>7</v>
      </c>
      <c r="C1650">
        <f>IF(COUNTIF($J$3:J1650,J1650)=1,C1649+1,C1649)</f>
        <v>24</v>
      </c>
      <c r="D1650">
        <f>IF(COUNTIF($E$3:E1650,E1650)=1,D1649+1,D1649)</f>
        <v>827</v>
      </c>
      <c r="E1650" t="str">
        <f t="shared" si="132"/>
        <v/>
      </c>
      <c r="F1650">
        <f>IF(COUNTIF($G$3:G1650,G1650)=1,F1649+1,F1649)</f>
        <v>127</v>
      </c>
      <c r="G1650" t="str">
        <f t="shared" si="133"/>
        <v/>
      </c>
    </row>
    <row r="1651" spans="1:7" x14ac:dyDescent="0.35">
      <c r="A1651">
        <f>IF(COUNTIF($L$3:L1651,L1651)=1,A1650+1,A1650)</f>
        <v>42</v>
      </c>
      <c r="B1651">
        <f>IF(COUNTIF($K$3:K1651,K1651)=1,B1650+1,B1650)</f>
        <v>7</v>
      </c>
      <c r="C1651">
        <f>IF(COUNTIF($J$3:J1651,J1651)=1,C1650+1,C1650)</f>
        <v>24</v>
      </c>
      <c r="D1651">
        <f>IF(COUNTIF($E$3:E1651,E1651)=1,D1650+1,D1650)</f>
        <v>827</v>
      </c>
      <c r="E1651" t="str">
        <f t="shared" si="132"/>
        <v/>
      </c>
      <c r="F1651">
        <f>IF(COUNTIF($G$3:G1651,G1651)=1,F1650+1,F1650)</f>
        <v>127</v>
      </c>
      <c r="G1651" t="str">
        <f t="shared" si="133"/>
        <v/>
      </c>
    </row>
    <row r="1652" spans="1:7" x14ac:dyDescent="0.35">
      <c r="A1652">
        <f>IF(COUNTIF($L$3:L1652,L1652)=1,A1651+1,A1651)</f>
        <v>42</v>
      </c>
      <c r="B1652">
        <f>IF(COUNTIF($K$3:K1652,K1652)=1,B1651+1,B1651)</f>
        <v>7</v>
      </c>
      <c r="C1652">
        <f>IF(COUNTIF($J$3:J1652,J1652)=1,C1651+1,C1651)</f>
        <v>24</v>
      </c>
      <c r="D1652">
        <f>IF(COUNTIF($E$3:E1652,E1652)=1,D1651+1,D1651)</f>
        <v>827</v>
      </c>
      <c r="E1652" t="str">
        <f t="shared" si="132"/>
        <v/>
      </c>
      <c r="F1652">
        <f>IF(COUNTIF($G$3:G1652,G1652)=1,F1651+1,F1651)</f>
        <v>127</v>
      </c>
      <c r="G1652" t="str">
        <f t="shared" si="133"/>
        <v/>
      </c>
    </row>
    <row r="1653" spans="1:7" x14ac:dyDescent="0.35">
      <c r="A1653">
        <f>IF(COUNTIF($L$3:L1653,L1653)=1,A1652+1,A1652)</f>
        <v>42</v>
      </c>
      <c r="B1653">
        <f>IF(COUNTIF($K$3:K1653,K1653)=1,B1652+1,B1652)</f>
        <v>7</v>
      </c>
      <c r="C1653">
        <f>IF(COUNTIF($J$3:J1653,J1653)=1,C1652+1,C1652)</f>
        <v>24</v>
      </c>
      <c r="D1653">
        <f>IF(COUNTIF($E$3:E1653,E1653)=1,D1652+1,D1652)</f>
        <v>827</v>
      </c>
      <c r="E1653" t="str">
        <f t="shared" si="132"/>
        <v/>
      </c>
      <c r="F1653">
        <f>IF(COUNTIF($G$3:G1653,G1653)=1,F1652+1,F1652)</f>
        <v>127</v>
      </c>
      <c r="G1653" t="str">
        <f t="shared" si="133"/>
        <v/>
      </c>
    </row>
    <row r="1654" spans="1:7" x14ac:dyDescent="0.35">
      <c r="A1654">
        <f>IF(COUNTIF($L$3:L1654,L1654)=1,A1653+1,A1653)</f>
        <v>42</v>
      </c>
      <c r="B1654">
        <f>IF(COUNTIF($K$3:K1654,K1654)=1,B1653+1,B1653)</f>
        <v>7</v>
      </c>
      <c r="C1654">
        <f>IF(COUNTIF($J$3:J1654,J1654)=1,C1653+1,C1653)</f>
        <v>24</v>
      </c>
      <c r="D1654">
        <f>IF(COUNTIF($E$3:E1654,E1654)=1,D1653+1,D1653)</f>
        <v>827</v>
      </c>
      <c r="E1654" t="str">
        <f t="shared" si="132"/>
        <v/>
      </c>
      <c r="F1654">
        <f>IF(COUNTIF($G$3:G1654,G1654)=1,F1653+1,F1653)</f>
        <v>127</v>
      </c>
      <c r="G1654" t="str">
        <f t="shared" si="133"/>
        <v/>
      </c>
    </row>
    <row r="1655" spans="1:7" x14ac:dyDescent="0.35">
      <c r="A1655">
        <f>IF(COUNTIF($L$3:L1655,L1655)=1,A1654+1,A1654)</f>
        <v>42</v>
      </c>
      <c r="B1655">
        <f>IF(COUNTIF($K$3:K1655,K1655)=1,B1654+1,B1654)</f>
        <v>7</v>
      </c>
      <c r="C1655">
        <f>IF(COUNTIF($J$3:J1655,J1655)=1,C1654+1,C1654)</f>
        <v>24</v>
      </c>
      <c r="D1655">
        <f>IF(COUNTIF($E$3:E1655,E1655)=1,D1654+1,D1654)</f>
        <v>827</v>
      </c>
      <c r="E1655" t="str">
        <f t="shared" si="132"/>
        <v/>
      </c>
      <c r="F1655">
        <f>IF(COUNTIF($G$3:G1655,G1655)=1,F1654+1,F1654)</f>
        <v>127</v>
      </c>
      <c r="G1655" t="str">
        <f t="shared" si="133"/>
        <v/>
      </c>
    </row>
    <row r="1656" spans="1:7" x14ac:dyDescent="0.35">
      <c r="A1656">
        <f>IF(COUNTIF($L$3:L1656,L1656)=1,A1655+1,A1655)</f>
        <v>42</v>
      </c>
      <c r="B1656">
        <f>IF(COUNTIF($K$3:K1656,K1656)=1,B1655+1,B1655)</f>
        <v>7</v>
      </c>
      <c r="C1656">
        <f>IF(COUNTIF($J$3:J1656,J1656)=1,C1655+1,C1655)</f>
        <v>24</v>
      </c>
      <c r="D1656">
        <f>IF(COUNTIF($E$3:E1656,E1656)=1,D1655+1,D1655)</f>
        <v>827</v>
      </c>
      <c r="E1656" t="str">
        <f t="shared" si="132"/>
        <v/>
      </c>
      <c r="F1656">
        <f>IF(COUNTIF($G$3:G1656,G1656)=1,F1655+1,F1655)</f>
        <v>127</v>
      </c>
      <c r="G1656" t="str">
        <f t="shared" si="133"/>
        <v/>
      </c>
    </row>
    <row r="1657" spans="1:7" x14ac:dyDescent="0.35">
      <c r="A1657">
        <f>IF(COUNTIF($L$3:L1657,L1657)=1,A1656+1,A1656)</f>
        <v>42</v>
      </c>
      <c r="B1657">
        <f>IF(COUNTIF($K$3:K1657,K1657)=1,B1656+1,B1656)</f>
        <v>7</v>
      </c>
      <c r="C1657">
        <f>IF(COUNTIF($J$3:J1657,J1657)=1,C1656+1,C1656)</f>
        <v>24</v>
      </c>
      <c r="D1657">
        <f>IF(COUNTIF($E$3:E1657,E1657)=1,D1656+1,D1656)</f>
        <v>827</v>
      </c>
      <c r="E1657" t="str">
        <f t="shared" si="132"/>
        <v/>
      </c>
      <c r="F1657">
        <f>IF(COUNTIF($G$3:G1657,G1657)=1,F1656+1,F1656)</f>
        <v>127</v>
      </c>
      <c r="G1657" t="str">
        <f t="shared" si="133"/>
        <v/>
      </c>
    </row>
    <row r="1658" spans="1:7" x14ac:dyDescent="0.35">
      <c r="A1658">
        <f>IF(COUNTIF($L$3:L1658,L1658)=1,A1657+1,A1657)</f>
        <v>42</v>
      </c>
      <c r="B1658">
        <f>IF(COUNTIF($K$3:K1658,K1658)=1,B1657+1,B1657)</f>
        <v>7</v>
      </c>
      <c r="C1658">
        <f>IF(COUNTIF($J$3:J1658,J1658)=1,C1657+1,C1657)</f>
        <v>24</v>
      </c>
      <c r="D1658">
        <f>IF(COUNTIF($E$3:E1658,E1658)=1,D1657+1,D1657)</f>
        <v>827</v>
      </c>
      <c r="E1658" t="str">
        <f t="shared" si="132"/>
        <v/>
      </c>
      <c r="F1658">
        <f>IF(COUNTIF($G$3:G1658,G1658)=1,F1657+1,F1657)</f>
        <v>127</v>
      </c>
      <c r="G1658" t="str">
        <f t="shared" si="133"/>
        <v/>
      </c>
    </row>
    <row r="1659" spans="1:7" x14ac:dyDescent="0.35">
      <c r="A1659">
        <f>IF(COUNTIF($L$3:L1659,L1659)=1,A1658+1,A1658)</f>
        <v>42</v>
      </c>
      <c r="B1659">
        <f>IF(COUNTIF($K$3:K1659,K1659)=1,B1658+1,B1658)</f>
        <v>7</v>
      </c>
      <c r="C1659">
        <f>IF(COUNTIF($J$3:J1659,J1659)=1,C1658+1,C1658)</f>
        <v>24</v>
      </c>
      <c r="D1659">
        <f>IF(COUNTIF($E$3:E1659,E1659)=1,D1658+1,D1658)</f>
        <v>827</v>
      </c>
      <c r="E1659" t="str">
        <f t="shared" si="132"/>
        <v/>
      </c>
      <c r="F1659">
        <f>IF(COUNTIF($G$3:G1659,G1659)=1,F1658+1,F1658)</f>
        <v>127</v>
      </c>
      <c r="G1659" t="str">
        <f t="shared" si="133"/>
        <v/>
      </c>
    </row>
    <row r="1660" spans="1:7" x14ac:dyDescent="0.35">
      <c r="A1660">
        <f>IF(COUNTIF($L$3:L1660,L1660)=1,A1659+1,A1659)</f>
        <v>42</v>
      </c>
      <c r="B1660">
        <f>IF(COUNTIF($K$3:K1660,K1660)=1,B1659+1,B1659)</f>
        <v>7</v>
      </c>
      <c r="C1660">
        <f>IF(COUNTIF($J$3:J1660,J1660)=1,C1659+1,C1659)</f>
        <v>24</v>
      </c>
      <c r="D1660">
        <f>IF(COUNTIF($E$3:E1660,E1660)=1,D1659+1,D1659)</f>
        <v>827</v>
      </c>
      <c r="E1660" t="str">
        <f t="shared" si="132"/>
        <v/>
      </c>
      <c r="F1660">
        <f>IF(COUNTIF($G$3:G1660,G1660)=1,F1659+1,F1659)</f>
        <v>127</v>
      </c>
      <c r="G1660" t="str">
        <f t="shared" si="133"/>
        <v/>
      </c>
    </row>
    <row r="1661" spans="1:7" x14ac:dyDescent="0.35">
      <c r="A1661">
        <f>IF(COUNTIF($L$3:L1661,L1661)=1,A1660+1,A1660)</f>
        <v>42</v>
      </c>
      <c r="B1661">
        <f>IF(COUNTIF($K$3:K1661,K1661)=1,B1660+1,B1660)</f>
        <v>7</v>
      </c>
      <c r="C1661">
        <f>IF(COUNTIF($J$3:J1661,J1661)=1,C1660+1,C1660)</f>
        <v>24</v>
      </c>
      <c r="D1661">
        <f>IF(COUNTIF($E$3:E1661,E1661)=1,D1660+1,D1660)</f>
        <v>827</v>
      </c>
      <c r="E1661" t="str">
        <f t="shared" si="132"/>
        <v/>
      </c>
      <c r="F1661">
        <f>IF(COUNTIF($G$3:G1661,G1661)=1,F1660+1,F1660)</f>
        <v>127</v>
      </c>
      <c r="G1661" t="str">
        <f t="shared" si="133"/>
        <v/>
      </c>
    </row>
    <row r="1662" spans="1:7" x14ac:dyDescent="0.35">
      <c r="A1662">
        <f>IF(COUNTIF($L$3:L1662,L1662)=1,A1661+1,A1661)</f>
        <v>42</v>
      </c>
      <c r="B1662">
        <f>IF(COUNTIF($K$3:K1662,K1662)=1,B1661+1,B1661)</f>
        <v>7</v>
      </c>
      <c r="C1662">
        <f>IF(COUNTIF($J$3:J1662,J1662)=1,C1661+1,C1661)</f>
        <v>24</v>
      </c>
      <c r="D1662">
        <f>IF(COUNTIF($E$3:E1662,E1662)=1,D1661+1,D1661)</f>
        <v>827</v>
      </c>
      <c r="E1662" t="str">
        <f t="shared" si="132"/>
        <v/>
      </c>
      <c r="F1662">
        <f>IF(COUNTIF($G$3:G1662,G1662)=1,F1661+1,F1661)</f>
        <v>127</v>
      </c>
      <c r="G1662" t="str">
        <f t="shared" si="133"/>
        <v/>
      </c>
    </row>
    <row r="1663" spans="1:7" x14ac:dyDescent="0.35">
      <c r="A1663">
        <f>IF(COUNTIF($L$3:L1663,L1663)=1,A1662+1,A1662)</f>
        <v>42</v>
      </c>
      <c r="B1663">
        <f>IF(COUNTIF($K$3:K1663,K1663)=1,B1662+1,B1662)</f>
        <v>7</v>
      </c>
      <c r="C1663">
        <f>IF(COUNTIF($J$3:J1663,J1663)=1,C1662+1,C1662)</f>
        <v>24</v>
      </c>
      <c r="D1663">
        <f>IF(COUNTIF($E$3:E1663,E1663)=1,D1662+1,D1662)</f>
        <v>827</v>
      </c>
      <c r="E1663" t="str">
        <f t="shared" si="132"/>
        <v/>
      </c>
      <c r="F1663">
        <f>IF(COUNTIF($G$3:G1663,G1663)=1,F1662+1,F1662)</f>
        <v>127</v>
      </c>
      <c r="G1663" t="str">
        <f t="shared" si="133"/>
        <v/>
      </c>
    </row>
    <row r="1664" spans="1:7" x14ac:dyDescent="0.35">
      <c r="A1664">
        <f>IF(COUNTIF($L$3:L1664,L1664)=1,A1663+1,A1663)</f>
        <v>42</v>
      </c>
      <c r="B1664">
        <f>IF(COUNTIF($K$3:K1664,K1664)=1,B1663+1,B1663)</f>
        <v>7</v>
      </c>
      <c r="C1664">
        <f>IF(COUNTIF($J$3:J1664,J1664)=1,C1663+1,C1663)</f>
        <v>24</v>
      </c>
      <c r="D1664">
        <f>IF(COUNTIF($E$3:E1664,E1664)=1,D1663+1,D1663)</f>
        <v>827</v>
      </c>
      <c r="E1664" t="str">
        <f t="shared" si="132"/>
        <v/>
      </c>
      <c r="F1664">
        <f>IF(COUNTIF($G$3:G1664,G1664)=1,F1663+1,F1663)</f>
        <v>127</v>
      </c>
      <c r="G1664" t="str">
        <f t="shared" si="133"/>
        <v/>
      </c>
    </row>
    <row r="1665" spans="1:7" x14ac:dyDescent="0.35">
      <c r="A1665">
        <f>IF(COUNTIF($L$3:L1665,L1665)=1,A1664+1,A1664)</f>
        <v>42</v>
      </c>
      <c r="B1665">
        <f>IF(COUNTIF($K$3:K1665,K1665)=1,B1664+1,B1664)</f>
        <v>7</v>
      </c>
      <c r="C1665">
        <f>IF(COUNTIF($J$3:J1665,J1665)=1,C1664+1,C1664)</f>
        <v>24</v>
      </c>
      <c r="D1665">
        <f>IF(COUNTIF($E$3:E1665,E1665)=1,D1664+1,D1664)</f>
        <v>827</v>
      </c>
      <c r="E1665" t="str">
        <f t="shared" si="132"/>
        <v/>
      </c>
      <c r="F1665">
        <f>IF(COUNTIF($G$3:G1665,G1665)=1,F1664+1,F1664)</f>
        <v>127</v>
      </c>
      <c r="G1665" t="str">
        <f t="shared" si="133"/>
        <v/>
      </c>
    </row>
    <row r="1666" spans="1:7" x14ac:dyDescent="0.35">
      <c r="A1666">
        <f>IF(COUNTIF($L$3:L1666,L1666)=1,A1665+1,A1665)</f>
        <v>42</v>
      </c>
      <c r="B1666">
        <f>IF(COUNTIF($K$3:K1666,K1666)=1,B1665+1,B1665)</f>
        <v>7</v>
      </c>
      <c r="C1666">
        <f>IF(COUNTIF($J$3:J1666,J1666)=1,C1665+1,C1665)</f>
        <v>24</v>
      </c>
      <c r="D1666">
        <f>IF(COUNTIF($E$3:E1666,E1666)=1,D1665+1,D1665)</f>
        <v>827</v>
      </c>
      <c r="E1666" t="str">
        <f t="shared" si="132"/>
        <v/>
      </c>
      <c r="F1666">
        <f>IF(COUNTIF($G$3:G1666,G1666)=1,F1665+1,F1665)</f>
        <v>127</v>
      </c>
      <c r="G1666" t="str">
        <f t="shared" si="133"/>
        <v/>
      </c>
    </row>
    <row r="1667" spans="1:7" x14ac:dyDescent="0.35">
      <c r="A1667">
        <f>IF(COUNTIF($L$3:L1667,L1667)=1,A1666+1,A1666)</f>
        <v>42</v>
      </c>
      <c r="B1667">
        <f>IF(COUNTIF($K$3:K1667,K1667)=1,B1666+1,B1666)</f>
        <v>7</v>
      </c>
      <c r="C1667">
        <f>IF(COUNTIF($J$3:J1667,J1667)=1,C1666+1,C1666)</f>
        <v>24</v>
      </c>
      <c r="D1667">
        <f>IF(COUNTIF($E$3:E1667,E1667)=1,D1666+1,D1666)</f>
        <v>827</v>
      </c>
      <c r="E1667" t="str">
        <f t="shared" si="132"/>
        <v/>
      </c>
      <c r="F1667">
        <f>IF(COUNTIF($G$3:G1667,G1667)=1,F1666+1,F1666)</f>
        <v>127</v>
      </c>
      <c r="G1667" t="str">
        <f t="shared" si="133"/>
        <v/>
      </c>
    </row>
    <row r="1668" spans="1:7" x14ac:dyDescent="0.35">
      <c r="A1668">
        <f>IF(COUNTIF($L$3:L1668,L1668)=1,A1667+1,A1667)</f>
        <v>42</v>
      </c>
      <c r="B1668">
        <f>IF(COUNTIF($K$3:K1668,K1668)=1,B1667+1,B1667)</f>
        <v>7</v>
      </c>
      <c r="C1668">
        <f>IF(COUNTIF($J$3:J1668,J1668)=1,C1667+1,C1667)</f>
        <v>24</v>
      </c>
      <c r="D1668">
        <f>IF(COUNTIF($E$3:E1668,E1668)=1,D1667+1,D1667)</f>
        <v>827</v>
      </c>
      <c r="E1668" t="str">
        <f t="shared" si="132"/>
        <v/>
      </c>
      <c r="F1668">
        <f>IF(COUNTIF($G$3:G1668,G1668)=1,F1667+1,F1667)</f>
        <v>127</v>
      </c>
      <c r="G1668" t="str">
        <f t="shared" si="133"/>
        <v/>
      </c>
    </row>
    <row r="1669" spans="1:7" x14ac:dyDescent="0.35">
      <c r="A1669">
        <f>IF(COUNTIF($L$3:L1669,L1669)=1,A1668+1,A1668)</f>
        <v>42</v>
      </c>
      <c r="B1669">
        <f>IF(COUNTIF($K$3:K1669,K1669)=1,B1668+1,B1668)</f>
        <v>7</v>
      </c>
      <c r="C1669">
        <f>IF(COUNTIF($J$3:J1669,J1669)=1,C1668+1,C1668)</f>
        <v>24</v>
      </c>
      <c r="D1669">
        <f>IF(COUNTIF($E$3:E1669,E1669)=1,D1668+1,D1668)</f>
        <v>827</v>
      </c>
      <c r="E1669" t="str">
        <f t="shared" si="132"/>
        <v/>
      </c>
      <c r="F1669">
        <f>IF(COUNTIF($G$3:G1669,G1669)=1,F1668+1,F1668)</f>
        <v>127</v>
      </c>
      <c r="G1669" t="str">
        <f t="shared" si="133"/>
        <v/>
      </c>
    </row>
    <row r="1670" spans="1:7" x14ac:dyDescent="0.35">
      <c r="A1670">
        <f>IF(COUNTIF($L$3:L1670,L1670)=1,A1669+1,A1669)</f>
        <v>42</v>
      </c>
      <c r="B1670">
        <f>IF(COUNTIF($K$3:K1670,K1670)=1,B1669+1,B1669)</f>
        <v>7</v>
      </c>
      <c r="C1670">
        <f>IF(COUNTIF($J$3:J1670,J1670)=1,C1669+1,C1669)</f>
        <v>24</v>
      </c>
      <c r="D1670">
        <f>IF(COUNTIF($E$3:E1670,E1670)=1,D1669+1,D1669)</f>
        <v>827</v>
      </c>
      <c r="E1670" t="str">
        <f t="shared" si="132"/>
        <v/>
      </c>
      <c r="F1670">
        <f>IF(COUNTIF($G$3:G1670,G1670)=1,F1669+1,F1669)</f>
        <v>127</v>
      </c>
      <c r="G1670" t="str">
        <f t="shared" si="133"/>
        <v/>
      </c>
    </row>
    <row r="1671" spans="1:7" x14ac:dyDescent="0.35">
      <c r="A1671">
        <f>IF(COUNTIF($L$3:L1671,L1671)=1,A1670+1,A1670)</f>
        <v>42</v>
      </c>
      <c r="B1671">
        <f>IF(COUNTIF($K$3:K1671,K1671)=1,B1670+1,B1670)</f>
        <v>7</v>
      </c>
      <c r="C1671">
        <f>IF(COUNTIF($J$3:J1671,J1671)=1,C1670+1,C1670)</f>
        <v>24</v>
      </c>
      <c r="D1671">
        <f>IF(COUNTIF($E$3:E1671,E1671)=1,D1670+1,D1670)</f>
        <v>827</v>
      </c>
      <c r="E1671" t="str">
        <f t="shared" si="132"/>
        <v/>
      </c>
      <c r="F1671">
        <f>IF(COUNTIF($G$3:G1671,G1671)=1,F1670+1,F1670)</f>
        <v>127</v>
      </c>
      <c r="G1671" t="str">
        <f t="shared" si="133"/>
        <v/>
      </c>
    </row>
    <row r="1672" spans="1:7" x14ac:dyDescent="0.35">
      <c r="A1672">
        <f>IF(COUNTIF($L$3:L1672,L1672)=1,A1671+1,A1671)</f>
        <v>42</v>
      </c>
      <c r="B1672">
        <f>IF(COUNTIF($K$3:K1672,K1672)=1,B1671+1,B1671)</f>
        <v>7</v>
      </c>
      <c r="C1672">
        <f>IF(COUNTIF($J$3:J1672,J1672)=1,C1671+1,C1671)</f>
        <v>24</v>
      </c>
      <c r="D1672">
        <f>IF(COUNTIF($E$3:E1672,E1672)=1,D1671+1,D1671)</f>
        <v>827</v>
      </c>
      <c r="E1672" t="str">
        <f t="shared" si="132"/>
        <v/>
      </c>
      <c r="F1672">
        <f>IF(COUNTIF($G$3:G1672,G1672)=1,F1671+1,F1671)</f>
        <v>127</v>
      </c>
      <c r="G1672" t="str">
        <f t="shared" si="133"/>
        <v/>
      </c>
    </row>
    <row r="1673" spans="1:7" x14ac:dyDescent="0.35">
      <c r="A1673">
        <f>IF(COUNTIF($L$3:L1673,L1673)=1,A1672+1,A1672)</f>
        <v>42</v>
      </c>
      <c r="B1673">
        <f>IF(COUNTIF($K$3:K1673,K1673)=1,B1672+1,B1672)</f>
        <v>7</v>
      </c>
      <c r="C1673">
        <f>IF(COUNTIF($J$3:J1673,J1673)=1,C1672+1,C1672)</f>
        <v>24</v>
      </c>
      <c r="D1673">
        <f>IF(COUNTIF($E$3:E1673,E1673)=1,D1672+1,D1672)</f>
        <v>827</v>
      </c>
      <c r="E1673" t="str">
        <f t="shared" si="132"/>
        <v/>
      </c>
      <c r="F1673">
        <f>IF(COUNTIF($G$3:G1673,G1673)=1,F1672+1,F1672)</f>
        <v>127</v>
      </c>
      <c r="G1673" t="str">
        <f t="shared" si="133"/>
        <v/>
      </c>
    </row>
    <row r="1674" spans="1:7" x14ac:dyDescent="0.35">
      <c r="A1674">
        <f>IF(COUNTIF($L$3:L1674,L1674)=1,A1673+1,A1673)</f>
        <v>42</v>
      </c>
      <c r="B1674">
        <f>IF(COUNTIF($K$3:K1674,K1674)=1,B1673+1,B1673)</f>
        <v>7</v>
      </c>
      <c r="C1674">
        <f>IF(COUNTIF($J$3:J1674,J1674)=1,C1673+1,C1673)</f>
        <v>24</v>
      </c>
      <c r="D1674">
        <f>IF(COUNTIF($E$3:E1674,E1674)=1,D1673+1,D1673)</f>
        <v>827</v>
      </c>
      <c r="E1674" t="str">
        <f t="shared" si="132"/>
        <v/>
      </c>
      <c r="F1674">
        <f>IF(COUNTIF($G$3:G1674,G1674)=1,F1673+1,F1673)</f>
        <v>127</v>
      </c>
      <c r="G1674" t="str">
        <f t="shared" si="133"/>
        <v/>
      </c>
    </row>
    <row r="1675" spans="1:7" x14ac:dyDescent="0.35">
      <c r="A1675">
        <f>IF(COUNTIF($L$3:L1675,L1675)=1,A1674+1,A1674)</f>
        <v>42</v>
      </c>
      <c r="B1675">
        <f>IF(COUNTIF($K$3:K1675,K1675)=1,B1674+1,B1674)</f>
        <v>7</v>
      </c>
      <c r="C1675">
        <f>IF(COUNTIF($J$3:J1675,J1675)=1,C1674+1,C1674)</f>
        <v>24</v>
      </c>
      <c r="D1675">
        <f>IF(COUNTIF($E$3:E1675,E1675)=1,D1674+1,D1674)</f>
        <v>827</v>
      </c>
      <c r="E1675" t="str">
        <f t="shared" si="132"/>
        <v/>
      </c>
      <c r="F1675">
        <f>IF(COUNTIF($G$3:G1675,G1675)=1,F1674+1,F1674)</f>
        <v>127</v>
      </c>
      <c r="G1675" t="str">
        <f t="shared" si="133"/>
        <v/>
      </c>
    </row>
    <row r="1676" spans="1:7" x14ac:dyDescent="0.35">
      <c r="A1676">
        <f>IF(COUNTIF($L$3:L1676,L1676)=1,A1675+1,A1675)</f>
        <v>42</v>
      </c>
      <c r="B1676">
        <f>IF(COUNTIF($K$3:K1676,K1676)=1,B1675+1,B1675)</f>
        <v>7</v>
      </c>
      <c r="C1676">
        <f>IF(COUNTIF($J$3:J1676,J1676)=1,C1675+1,C1675)</f>
        <v>24</v>
      </c>
      <c r="D1676">
        <f>IF(COUNTIF($E$3:E1676,E1676)=1,D1675+1,D1675)</f>
        <v>827</v>
      </c>
      <c r="E1676" t="str">
        <f t="shared" si="132"/>
        <v/>
      </c>
      <c r="F1676">
        <f>IF(COUNTIF($G$3:G1676,G1676)=1,F1675+1,F1675)</f>
        <v>127</v>
      </c>
      <c r="G1676" t="str">
        <f t="shared" si="133"/>
        <v/>
      </c>
    </row>
    <row r="1677" spans="1:7" x14ac:dyDescent="0.35">
      <c r="A1677">
        <f>IF(COUNTIF($L$3:L1677,L1677)=1,A1676+1,A1676)</f>
        <v>42</v>
      </c>
      <c r="B1677">
        <f>IF(COUNTIF($K$3:K1677,K1677)=1,B1676+1,B1676)</f>
        <v>7</v>
      </c>
      <c r="C1677">
        <f>IF(COUNTIF($J$3:J1677,J1677)=1,C1676+1,C1676)</f>
        <v>24</v>
      </c>
      <c r="D1677">
        <f>IF(COUNTIF($E$3:E1677,E1677)=1,D1676+1,D1676)</f>
        <v>827</v>
      </c>
      <c r="E1677" t="str">
        <f t="shared" si="132"/>
        <v/>
      </c>
      <c r="F1677">
        <f>IF(COUNTIF($G$3:G1677,G1677)=1,F1676+1,F1676)</f>
        <v>127</v>
      </c>
      <c r="G1677" t="str">
        <f t="shared" si="133"/>
        <v/>
      </c>
    </row>
    <row r="1678" spans="1:7" x14ac:dyDescent="0.35">
      <c r="A1678">
        <f>IF(COUNTIF($L$3:L1678,L1678)=1,A1677+1,A1677)</f>
        <v>42</v>
      </c>
      <c r="B1678">
        <f>IF(COUNTIF($K$3:K1678,K1678)=1,B1677+1,B1677)</f>
        <v>7</v>
      </c>
      <c r="C1678">
        <f>IF(COUNTIF($J$3:J1678,J1678)=1,C1677+1,C1677)</f>
        <v>24</v>
      </c>
      <c r="D1678">
        <f>IF(COUNTIF($E$3:E1678,E1678)=1,D1677+1,D1677)</f>
        <v>827</v>
      </c>
      <c r="E1678" t="str">
        <f t="shared" si="132"/>
        <v/>
      </c>
      <c r="F1678">
        <f>IF(COUNTIF($G$3:G1678,G1678)=1,F1677+1,F1677)</f>
        <v>127</v>
      </c>
      <c r="G1678" t="str">
        <f t="shared" si="133"/>
        <v/>
      </c>
    </row>
    <row r="1679" spans="1:7" x14ac:dyDescent="0.35">
      <c r="A1679">
        <f>IF(COUNTIF($L$3:L1679,L1679)=1,A1678+1,A1678)</f>
        <v>42</v>
      </c>
      <c r="B1679">
        <f>IF(COUNTIF($K$3:K1679,K1679)=1,B1678+1,B1678)</f>
        <v>7</v>
      </c>
      <c r="C1679">
        <f>IF(COUNTIF($J$3:J1679,J1679)=1,C1678+1,C1678)</f>
        <v>24</v>
      </c>
      <c r="D1679">
        <f>IF(COUNTIF($E$3:E1679,E1679)=1,D1678+1,D1678)</f>
        <v>827</v>
      </c>
      <c r="E1679" t="str">
        <f t="shared" si="132"/>
        <v/>
      </c>
      <c r="F1679">
        <f>IF(COUNTIF($G$3:G1679,G1679)=1,F1678+1,F1678)</f>
        <v>127</v>
      </c>
      <c r="G1679" t="str">
        <f t="shared" si="133"/>
        <v/>
      </c>
    </row>
    <row r="1680" spans="1:7" x14ac:dyDescent="0.35">
      <c r="A1680">
        <f>IF(COUNTIF($L$3:L1680,L1680)=1,A1679+1,A1679)</f>
        <v>42</v>
      </c>
      <c r="B1680">
        <f>IF(COUNTIF($K$3:K1680,K1680)=1,B1679+1,B1679)</f>
        <v>7</v>
      </c>
      <c r="C1680">
        <f>IF(COUNTIF($J$3:J1680,J1680)=1,C1679+1,C1679)</f>
        <v>24</v>
      </c>
      <c r="D1680">
        <f>IF(COUNTIF($E$3:E1680,E1680)=1,D1679+1,D1679)</f>
        <v>827</v>
      </c>
      <c r="E1680" t="str">
        <f t="shared" si="132"/>
        <v/>
      </c>
      <c r="F1680">
        <f>IF(COUNTIF($G$3:G1680,G1680)=1,F1679+1,F1679)</f>
        <v>127</v>
      </c>
      <c r="G1680" t="str">
        <f t="shared" si="133"/>
        <v/>
      </c>
    </row>
    <row r="1681" spans="1:7" x14ac:dyDescent="0.35">
      <c r="A1681">
        <f>IF(COUNTIF($L$3:L1681,L1681)=1,A1680+1,A1680)</f>
        <v>42</v>
      </c>
      <c r="B1681">
        <f>IF(COUNTIF($K$3:K1681,K1681)=1,B1680+1,B1680)</f>
        <v>7</v>
      </c>
      <c r="C1681">
        <f>IF(COUNTIF($J$3:J1681,J1681)=1,C1680+1,C1680)</f>
        <v>24</v>
      </c>
      <c r="D1681">
        <f>IF(COUNTIF($E$3:E1681,E1681)=1,D1680+1,D1680)</f>
        <v>827</v>
      </c>
      <c r="E1681" t="str">
        <f t="shared" si="132"/>
        <v/>
      </c>
      <c r="F1681">
        <f>IF(COUNTIF($G$3:G1681,G1681)=1,F1680+1,F1680)</f>
        <v>127</v>
      </c>
      <c r="G1681" t="str">
        <f t="shared" si="133"/>
        <v/>
      </c>
    </row>
    <row r="1682" spans="1:7" x14ac:dyDescent="0.35">
      <c r="A1682">
        <f>IF(COUNTIF($L$3:L1682,L1682)=1,A1681+1,A1681)</f>
        <v>42</v>
      </c>
      <c r="B1682">
        <f>IF(COUNTIF($K$3:K1682,K1682)=1,B1681+1,B1681)</f>
        <v>7</v>
      </c>
      <c r="C1682">
        <f>IF(COUNTIF($J$3:J1682,J1682)=1,C1681+1,C1681)</f>
        <v>24</v>
      </c>
      <c r="D1682">
        <f>IF(COUNTIF($E$3:E1682,E1682)=1,D1681+1,D1681)</f>
        <v>827</v>
      </c>
      <c r="E1682" t="str">
        <f t="shared" si="132"/>
        <v/>
      </c>
      <c r="F1682">
        <f>IF(COUNTIF($G$3:G1682,G1682)=1,F1681+1,F1681)</f>
        <v>127</v>
      </c>
      <c r="G1682" t="str">
        <f t="shared" si="133"/>
        <v/>
      </c>
    </row>
    <row r="1683" spans="1:7" x14ac:dyDescent="0.35">
      <c r="A1683">
        <f>IF(COUNTIF($L$3:L1683,L1683)=1,A1682+1,A1682)</f>
        <v>42</v>
      </c>
      <c r="B1683">
        <f>IF(COUNTIF($K$3:K1683,K1683)=1,B1682+1,B1682)</f>
        <v>7</v>
      </c>
      <c r="C1683">
        <f>IF(COUNTIF($J$3:J1683,J1683)=1,C1682+1,C1682)</f>
        <v>24</v>
      </c>
      <c r="D1683">
        <f>IF(COUNTIF($E$3:E1683,E1683)=1,D1682+1,D1682)</f>
        <v>827</v>
      </c>
      <c r="E1683" t="str">
        <f t="shared" si="132"/>
        <v/>
      </c>
      <c r="F1683">
        <f>IF(COUNTIF($G$3:G1683,G1683)=1,F1682+1,F1682)</f>
        <v>127</v>
      </c>
      <c r="G1683" t="str">
        <f t="shared" si="133"/>
        <v/>
      </c>
    </row>
    <row r="1684" spans="1:7" x14ac:dyDescent="0.35">
      <c r="A1684">
        <f>IF(COUNTIF($L$3:L1684,L1684)=1,A1683+1,A1683)</f>
        <v>42</v>
      </c>
      <c r="B1684">
        <f>IF(COUNTIF($K$3:K1684,K1684)=1,B1683+1,B1683)</f>
        <v>7</v>
      </c>
      <c r="C1684">
        <f>IF(COUNTIF($J$3:J1684,J1684)=1,C1683+1,C1683)</f>
        <v>24</v>
      </c>
      <c r="D1684">
        <f>IF(COUNTIF($E$3:E1684,E1684)=1,D1683+1,D1683)</f>
        <v>827</v>
      </c>
      <c r="E1684" t="str">
        <f t="shared" si="132"/>
        <v/>
      </c>
      <c r="F1684">
        <f>IF(COUNTIF($G$3:G1684,G1684)=1,F1683+1,F1683)</f>
        <v>127</v>
      </c>
      <c r="G1684" t="str">
        <f t="shared" si="133"/>
        <v/>
      </c>
    </row>
    <row r="1685" spans="1:7" x14ac:dyDescent="0.35">
      <c r="A1685">
        <f>IF(COUNTIF($L$3:L1685,L1685)=1,A1684+1,A1684)</f>
        <v>42</v>
      </c>
      <c r="B1685">
        <f>IF(COUNTIF($K$3:K1685,K1685)=1,B1684+1,B1684)</f>
        <v>7</v>
      </c>
      <c r="C1685">
        <f>IF(COUNTIF($J$3:J1685,J1685)=1,C1684+1,C1684)</f>
        <v>24</v>
      </c>
      <c r="D1685">
        <f>IF(COUNTIF($E$3:E1685,E1685)=1,D1684+1,D1684)</f>
        <v>827</v>
      </c>
      <c r="E1685" t="str">
        <f t="shared" si="132"/>
        <v/>
      </c>
      <c r="F1685">
        <f>IF(COUNTIF($G$3:G1685,G1685)=1,F1684+1,F1684)</f>
        <v>127</v>
      </c>
      <c r="G1685" t="str">
        <f t="shared" si="133"/>
        <v/>
      </c>
    </row>
    <row r="1686" spans="1:7" x14ac:dyDescent="0.35">
      <c r="A1686">
        <f>IF(COUNTIF($L$3:L1686,L1686)=1,A1685+1,A1685)</f>
        <v>42</v>
      </c>
      <c r="B1686">
        <f>IF(COUNTIF($K$3:K1686,K1686)=1,B1685+1,B1685)</f>
        <v>7</v>
      </c>
      <c r="C1686">
        <f>IF(COUNTIF($J$3:J1686,J1686)=1,C1685+1,C1685)</f>
        <v>24</v>
      </c>
      <c r="D1686">
        <f>IF(COUNTIF($E$3:E1686,E1686)=1,D1685+1,D1685)</f>
        <v>827</v>
      </c>
      <c r="E1686" t="str">
        <f t="shared" si="132"/>
        <v/>
      </c>
      <c r="F1686">
        <f>IF(COUNTIF($G$3:G1686,G1686)=1,F1685+1,F1685)</f>
        <v>127</v>
      </c>
      <c r="G1686" t="str">
        <f t="shared" si="133"/>
        <v/>
      </c>
    </row>
    <row r="1687" spans="1:7" x14ac:dyDescent="0.35">
      <c r="A1687">
        <f>IF(COUNTIF($L$3:L1687,L1687)=1,A1686+1,A1686)</f>
        <v>42</v>
      </c>
      <c r="B1687">
        <f>IF(COUNTIF($K$3:K1687,K1687)=1,B1686+1,B1686)</f>
        <v>7</v>
      </c>
      <c r="C1687">
        <f>IF(COUNTIF($J$3:J1687,J1687)=1,C1686+1,C1686)</f>
        <v>24</v>
      </c>
      <c r="D1687">
        <f>IF(COUNTIF($E$3:E1687,E1687)=1,D1686+1,D1686)</f>
        <v>827</v>
      </c>
      <c r="E1687" t="str">
        <f t="shared" si="132"/>
        <v/>
      </c>
      <c r="F1687">
        <f>IF(COUNTIF($G$3:G1687,G1687)=1,F1686+1,F1686)</f>
        <v>127</v>
      </c>
      <c r="G1687" t="str">
        <f t="shared" si="133"/>
        <v/>
      </c>
    </row>
    <row r="1688" spans="1:7" x14ac:dyDescent="0.35">
      <c r="A1688">
        <f>IF(COUNTIF($L$3:L1688,L1688)=1,A1687+1,A1687)</f>
        <v>42</v>
      </c>
      <c r="B1688">
        <f>IF(COUNTIF($K$3:K1688,K1688)=1,B1687+1,B1687)</f>
        <v>7</v>
      </c>
      <c r="C1688">
        <f>IF(COUNTIF($J$3:J1688,J1688)=1,C1687+1,C1687)</f>
        <v>24</v>
      </c>
      <c r="D1688">
        <f>IF(COUNTIF($E$3:E1688,E1688)=1,D1687+1,D1687)</f>
        <v>827</v>
      </c>
      <c r="E1688" t="str">
        <f t="shared" si="132"/>
        <v/>
      </c>
      <c r="F1688">
        <f>IF(COUNTIF($G$3:G1688,G1688)=1,F1687+1,F1687)</f>
        <v>127</v>
      </c>
      <c r="G1688" t="str">
        <f t="shared" si="133"/>
        <v/>
      </c>
    </row>
    <row r="1689" spans="1:7" x14ac:dyDescent="0.35">
      <c r="A1689">
        <f>IF(COUNTIF($L$3:L1689,L1689)=1,A1688+1,A1688)</f>
        <v>42</v>
      </c>
      <c r="B1689">
        <f>IF(COUNTIF($K$3:K1689,K1689)=1,B1688+1,B1688)</f>
        <v>7</v>
      </c>
      <c r="C1689">
        <f>IF(COUNTIF($J$3:J1689,J1689)=1,C1688+1,C1688)</f>
        <v>24</v>
      </c>
      <c r="D1689">
        <f>IF(COUNTIF($E$3:E1689,E1689)=1,D1688+1,D1688)</f>
        <v>827</v>
      </c>
      <c r="E1689" t="str">
        <f t="shared" si="132"/>
        <v/>
      </c>
      <c r="F1689">
        <f>IF(COUNTIF($G$3:G1689,G1689)=1,F1688+1,F1688)</f>
        <v>127</v>
      </c>
      <c r="G1689" t="str">
        <f t="shared" si="133"/>
        <v/>
      </c>
    </row>
    <row r="1690" spans="1:7" x14ac:dyDescent="0.35">
      <c r="A1690">
        <f>IF(COUNTIF($L$3:L1690,L1690)=1,A1689+1,A1689)</f>
        <v>42</v>
      </c>
      <c r="B1690">
        <f>IF(COUNTIF($K$3:K1690,K1690)=1,B1689+1,B1689)</f>
        <v>7</v>
      </c>
      <c r="C1690">
        <f>IF(COUNTIF($J$3:J1690,J1690)=1,C1689+1,C1689)</f>
        <v>24</v>
      </c>
      <c r="D1690">
        <f>IF(COUNTIF($E$3:E1690,E1690)=1,D1689+1,D1689)</f>
        <v>827</v>
      </c>
      <c r="E1690" t="str">
        <f t="shared" si="132"/>
        <v/>
      </c>
      <c r="F1690">
        <f>IF(COUNTIF($G$3:G1690,G1690)=1,F1689+1,F1689)</f>
        <v>127</v>
      </c>
      <c r="G1690" t="str">
        <f t="shared" si="133"/>
        <v/>
      </c>
    </row>
    <row r="1691" spans="1:7" x14ac:dyDescent="0.35">
      <c r="A1691">
        <f>IF(COUNTIF($L$3:L1691,L1691)=1,A1690+1,A1690)</f>
        <v>42</v>
      </c>
      <c r="B1691">
        <f>IF(COUNTIF($K$3:K1691,K1691)=1,B1690+1,B1690)</f>
        <v>7</v>
      </c>
      <c r="C1691">
        <f>IF(COUNTIF($J$3:J1691,J1691)=1,C1690+1,C1690)</f>
        <v>24</v>
      </c>
      <c r="D1691">
        <f>IF(COUNTIF($E$3:E1691,E1691)=1,D1690+1,D1690)</f>
        <v>827</v>
      </c>
      <c r="E1691" t="str">
        <f t="shared" ref="E1691:E1754" si="134">TRIM(CONCATENATE(L1691,J1691))</f>
        <v/>
      </c>
      <c r="F1691">
        <f>IF(COUNTIF($G$3:G1691,G1691)=1,F1690+1,F1690)</f>
        <v>127</v>
      </c>
      <c r="G1691" t="str">
        <f t="shared" ref="G1691:G1754" si="135">TRIM(CONCATENATE(K1691,J1691))</f>
        <v/>
      </c>
    </row>
    <row r="1692" spans="1:7" x14ac:dyDescent="0.35">
      <c r="A1692">
        <f>IF(COUNTIF($L$3:L1692,L1692)=1,A1691+1,A1691)</f>
        <v>42</v>
      </c>
      <c r="B1692">
        <f>IF(COUNTIF($K$3:K1692,K1692)=1,B1691+1,B1691)</f>
        <v>7</v>
      </c>
      <c r="C1692">
        <f>IF(COUNTIF($J$3:J1692,J1692)=1,C1691+1,C1691)</f>
        <v>24</v>
      </c>
      <c r="D1692">
        <f>IF(COUNTIF($E$3:E1692,E1692)=1,D1691+1,D1691)</f>
        <v>827</v>
      </c>
      <c r="E1692" t="str">
        <f t="shared" si="134"/>
        <v/>
      </c>
      <c r="F1692">
        <f>IF(COUNTIF($G$3:G1692,G1692)=1,F1691+1,F1691)</f>
        <v>127</v>
      </c>
      <c r="G1692" t="str">
        <f t="shared" si="135"/>
        <v/>
      </c>
    </row>
    <row r="1693" spans="1:7" x14ac:dyDescent="0.35">
      <c r="A1693">
        <f>IF(COUNTIF($L$3:L1693,L1693)=1,A1692+1,A1692)</f>
        <v>42</v>
      </c>
      <c r="B1693">
        <f>IF(COUNTIF($K$3:K1693,K1693)=1,B1692+1,B1692)</f>
        <v>7</v>
      </c>
      <c r="C1693">
        <f>IF(COUNTIF($J$3:J1693,J1693)=1,C1692+1,C1692)</f>
        <v>24</v>
      </c>
      <c r="D1693">
        <f>IF(COUNTIF($E$3:E1693,E1693)=1,D1692+1,D1692)</f>
        <v>827</v>
      </c>
      <c r="E1693" t="str">
        <f t="shared" si="134"/>
        <v/>
      </c>
      <c r="F1693">
        <f>IF(COUNTIF($G$3:G1693,G1693)=1,F1692+1,F1692)</f>
        <v>127</v>
      </c>
      <c r="G1693" t="str">
        <f t="shared" si="135"/>
        <v/>
      </c>
    </row>
    <row r="1694" spans="1:7" x14ac:dyDescent="0.35">
      <c r="A1694">
        <f>IF(COUNTIF($L$3:L1694,L1694)=1,A1693+1,A1693)</f>
        <v>42</v>
      </c>
      <c r="B1694">
        <f>IF(COUNTIF($K$3:K1694,K1694)=1,B1693+1,B1693)</f>
        <v>7</v>
      </c>
      <c r="C1694">
        <f>IF(COUNTIF($J$3:J1694,J1694)=1,C1693+1,C1693)</f>
        <v>24</v>
      </c>
      <c r="D1694">
        <f>IF(COUNTIF($E$3:E1694,E1694)=1,D1693+1,D1693)</f>
        <v>827</v>
      </c>
      <c r="E1694" t="str">
        <f t="shared" si="134"/>
        <v/>
      </c>
      <c r="F1694">
        <f>IF(COUNTIF($G$3:G1694,G1694)=1,F1693+1,F1693)</f>
        <v>127</v>
      </c>
      <c r="G1694" t="str">
        <f t="shared" si="135"/>
        <v/>
      </c>
    </row>
    <row r="1695" spans="1:7" x14ac:dyDescent="0.35">
      <c r="A1695">
        <f>IF(COUNTIF($L$3:L1695,L1695)=1,A1694+1,A1694)</f>
        <v>42</v>
      </c>
      <c r="B1695">
        <f>IF(COUNTIF($K$3:K1695,K1695)=1,B1694+1,B1694)</f>
        <v>7</v>
      </c>
      <c r="C1695">
        <f>IF(COUNTIF($J$3:J1695,J1695)=1,C1694+1,C1694)</f>
        <v>24</v>
      </c>
      <c r="D1695">
        <f>IF(COUNTIF($E$3:E1695,E1695)=1,D1694+1,D1694)</f>
        <v>827</v>
      </c>
      <c r="E1695" t="str">
        <f t="shared" si="134"/>
        <v/>
      </c>
      <c r="F1695">
        <f>IF(COUNTIF($G$3:G1695,G1695)=1,F1694+1,F1694)</f>
        <v>127</v>
      </c>
      <c r="G1695" t="str">
        <f t="shared" si="135"/>
        <v/>
      </c>
    </row>
    <row r="1696" spans="1:7" x14ac:dyDescent="0.35">
      <c r="A1696">
        <f>IF(COUNTIF($L$3:L1696,L1696)=1,A1695+1,A1695)</f>
        <v>42</v>
      </c>
      <c r="B1696">
        <f>IF(COUNTIF($K$3:K1696,K1696)=1,B1695+1,B1695)</f>
        <v>7</v>
      </c>
      <c r="C1696">
        <f>IF(COUNTIF($J$3:J1696,J1696)=1,C1695+1,C1695)</f>
        <v>24</v>
      </c>
      <c r="D1696">
        <f>IF(COUNTIF($E$3:E1696,E1696)=1,D1695+1,D1695)</f>
        <v>827</v>
      </c>
      <c r="E1696" t="str">
        <f t="shared" si="134"/>
        <v/>
      </c>
      <c r="F1696">
        <f>IF(COUNTIF($G$3:G1696,G1696)=1,F1695+1,F1695)</f>
        <v>127</v>
      </c>
      <c r="G1696" t="str">
        <f t="shared" si="135"/>
        <v/>
      </c>
    </row>
    <row r="1697" spans="1:7" x14ac:dyDescent="0.35">
      <c r="A1697">
        <f>IF(COUNTIF($L$3:L1697,L1697)=1,A1696+1,A1696)</f>
        <v>42</v>
      </c>
      <c r="B1697">
        <f>IF(COUNTIF($K$3:K1697,K1697)=1,B1696+1,B1696)</f>
        <v>7</v>
      </c>
      <c r="C1697">
        <f>IF(COUNTIF($J$3:J1697,J1697)=1,C1696+1,C1696)</f>
        <v>24</v>
      </c>
      <c r="D1697">
        <f>IF(COUNTIF($E$3:E1697,E1697)=1,D1696+1,D1696)</f>
        <v>827</v>
      </c>
      <c r="E1697" t="str">
        <f t="shared" si="134"/>
        <v/>
      </c>
      <c r="F1697">
        <f>IF(COUNTIF($G$3:G1697,G1697)=1,F1696+1,F1696)</f>
        <v>127</v>
      </c>
      <c r="G1697" t="str">
        <f t="shared" si="135"/>
        <v/>
      </c>
    </row>
    <row r="1698" spans="1:7" x14ac:dyDescent="0.35">
      <c r="A1698">
        <f>IF(COUNTIF($L$3:L1698,L1698)=1,A1697+1,A1697)</f>
        <v>42</v>
      </c>
      <c r="B1698">
        <f>IF(COUNTIF($K$3:K1698,K1698)=1,B1697+1,B1697)</f>
        <v>7</v>
      </c>
      <c r="C1698">
        <f>IF(COUNTIF($J$3:J1698,J1698)=1,C1697+1,C1697)</f>
        <v>24</v>
      </c>
      <c r="D1698">
        <f>IF(COUNTIF($E$3:E1698,E1698)=1,D1697+1,D1697)</f>
        <v>827</v>
      </c>
      <c r="E1698" t="str">
        <f t="shared" si="134"/>
        <v/>
      </c>
      <c r="F1698">
        <f>IF(COUNTIF($G$3:G1698,G1698)=1,F1697+1,F1697)</f>
        <v>127</v>
      </c>
      <c r="G1698" t="str">
        <f t="shared" si="135"/>
        <v/>
      </c>
    </row>
    <row r="1699" spans="1:7" x14ac:dyDescent="0.35">
      <c r="A1699">
        <f>IF(COUNTIF($L$3:L1699,L1699)=1,A1698+1,A1698)</f>
        <v>42</v>
      </c>
      <c r="B1699">
        <f>IF(COUNTIF($K$3:K1699,K1699)=1,B1698+1,B1698)</f>
        <v>7</v>
      </c>
      <c r="C1699">
        <f>IF(COUNTIF($J$3:J1699,J1699)=1,C1698+1,C1698)</f>
        <v>24</v>
      </c>
      <c r="D1699">
        <f>IF(COUNTIF($E$3:E1699,E1699)=1,D1698+1,D1698)</f>
        <v>827</v>
      </c>
      <c r="E1699" t="str">
        <f t="shared" si="134"/>
        <v/>
      </c>
      <c r="F1699">
        <f>IF(COUNTIF($G$3:G1699,G1699)=1,F1698+1,F1698)</f>
        <v>127</v>
      </c>
      <c r="G1699" t="str">
        <f t="shared" si="135"/>
        <v/>
      </c>
    </row>
    <row r="1700" spans="1:7" x14ac:dyDescent="0.35">
      <c r="A1700">
        <f>IF(COUNTIF($L$3:L1700,L1700)=1,A1699+1,A1699)</f>
        <v>42</v>
      </c>
      <c r="B1700">
        <f>IF(COUNTIF($K$3:K1700,K1700)=1,B1699+1,B1699)</f>
        <v>7</v>
      </c>
      <c r="C1700">
        <f>IF(COUNTIF($J$3:J1700,J1700)=1,C1699+1,C1699)</f>
        <v>24</v>
      </c>
      <c r="D1700">
        <f>IF(COUNTIF($E$3:E1700,E1700)=1,D1699+1,D1699)</f>
        <v>827</v>
      </c>
      <c r="E1700" t="str">
        <f t="shared" si="134"/>
        <v/>
      </c>
      <c r="F1700">
        <f>IF(COUNTIF($G$3:G1700,G1700)=1,F1699+1,F1699)</f>
        <v>127</v>
      </c>
      <c r="G1700" t="str">
        <f t="shared" si="135"/>
        <v/>
      </c>
    </row>
    <row r="1701" spans="1:7" x14ac:dyDescent="0.35">
      <c r="A1701">
        <f>IF(COUNTIF($L$3:L1701,L1701)=1,A1700+1,A1700)</f>
        <v>42</v>
      </c>
      <c r="B1701">
        <f>IF(COUNTIF($K$3:K1701,K1701)=1,B1700+1,B1700)</f>
        <v>7</v>
      </c>
      <c r="C1701">
        <f>IF(COUNTIF($J$3:J1701,J1701)=1,C1700+1,C1700)</f>
        <v>24</v>
      </c>
      <c r="D1701">
        <f>IF(COUNTIF($E$3:E1701,E1701)=1,D1700+1,D1700)</f>
        <v>827</v>
      </c>
      <c r="E1701" t="str">
        <f t="shared" si="134"/>
        <v/>
      </c>
      <c r="F1701">
        <f>IF(COUNTIF($G$3:G1701,G1701)=1,F1700+1,F1700)</f>
        <v>127</v>
      </c>
      <c r="G1701" t="str">
        <f t="shared" si="135"/>
        <v/>
      </c>
    </row>
    <row r="1702" spans="1:7" x14ac:dyDescent="0.35">
      <c r="A1702">
        <f>IF(COUNTIF($L$3:L1702,L1702)=1,A1701+1,A1701)</f>
        <v>42</v>
      </c>
      <c r="B1702">
        <f>IF(COUNTIF($K$3:K1702,K1702)=1,B1701+1,B1701)</f>
        <v>7</v>
      </c>
      <c r="C1702">
        <f>IF(COUNTIF($J$3:J1702,J1702)=1,C1701+1,C1701)</f>
        <v>24</v>
      </c>
      <c r="D1702">
        <f>IF(COUNTIF($E$3:E1702,E1702)=1,D1701+1,D1701)</f>
        <v>827</v>
      </c>
      <c r="E1702" t="str">
        <f t="shared" si="134"/>
        <v/>
      </c>
      <c r="F1702">
        <f>IF(COUNTIF($G$3:G1702,G1702)=1,F1701+1,F1701)</f>
        <v>127</v>
      </c>
      <c r="G1702" t="str">
        <f t="shared" si="135"/>
        <v/>
      </c>
    </row>
    <row r="1703" spans="1:7" x14ac:dyDescent="0.35">
      <c r="A1703">
        <f>IF(COUNTIF($L$3:L1703,L1703)=1,A1702+1,A1702)</f>
        <v>42</v>
      </c>
      <c r="B1703">
        <f>IF(COUNTIF($K$3:K1703,K1703)=1,B1702+1,B1702)</f>
        <v>7</v>
      </c>
      <c r="C1703">
        <f>IF(COUNTIF($J$3:J1703,J1703)=1,C1702+1,C1702)</f>
        <v>24</v>
      </c>
      <c r="D1703">
        <f>IF(COUNTIF($E$3:E1703,E1703)=1,D1702+1,D1702)</f>
        <v>827</v>
      </c>
      <c r="E1703" t="str">
        <f t="shared" si="134"/>
        <v/>
      </c>
      <c r="F1703">
        <f>IF(COUNTIF($G$3:G1703,G1703)=1,F1702+1,F1702)</f>
        <v>127</v>
      </c>
      <c r="G1703" t="str">
        <f t="shared" si="135"/>
        <v/>
      </c>
    </row>
    <row r="1704" spans="1:7" x14ac:dyDescent="0.35">
      <c r="A1704">
        <f>IF(COUNTIF($L$3:L1704,L1704)=1,A1703+1,A1703)</f>
        <v>42</v>
      </c>
      <c r="B1704">
        <f>IF(COUNTIF($K$3:K1704,K1704)=1,B1703+1,B1703)</f>
        <v>7</v>
      </c>
      <c r="C1704">
        <f>IF(COUNTIF($J$3:J1704,J1704)=1,C1703+1,C1703)</f>
        <v>24</v>
      </c>
      <c r="D1704">
        <f>IF(COUNTIF($E$3:E1704,E1704)=1,D1703+1,D1703)</f>
        <v>827</v>
      </c>
      <c r="E1704" t="str">
        <f t="shared" si="134"/>
        <v/>
      </c>
      <c r="F1704">
        <f>IF(COUNTIF($G$3:G1704,G1704)=1,F1703+1,F1703)</f>
        <v>127</v>
      </c>
      <c r="G1704" t="str">
        <f t="shared" si="135"/>
        <v/>
      </c>
    </row>
    <row r="1705" spans="1:7" x14ac:dyDescent="0.35">
      <c r="A1705">
        <f>IF(COUNTIF($L$3:L1705,L1705)=1,A1704+1,A1704)</f>
        <v>42</v>
      </c>
      <c r="B1705">
        <f>IF(COUNTIF($K$3:K1705,K1705)=1,B1704+1,B1704)</f>
        <v>7</v>
      </c>
      <c r="C1705">
        <f>IF(COUNTIF($J$3:J1705,J1705)=1,C1704+1,C1704)</f>
        <v>24</v>
      </c>
      <c r="D1705">
        <f>IF(COUNTIF($E$3:E1705,E1705)=1,D1704+1,D1704)</f>
        <v>827</v>
      </c>
      <c r="E1705" t="str">
        <f t="shared" si="134"/>
        <v/>
      </c>
      <c r="F1705">
        <f>IF(COUNTIF($G$3:G1705,G1705)=1,F1704+1,F1704)</f>
        <v>127</v>
      </c>
      <c r="G1705" t="str">
        <f t="shared" si="135"/>
        <v/>
      </c>
    </row>
    <row r="1706" spans="1:7" x14ac:dyDescent="0.35">
      <c r="A1706">
        <f>IF(COUNTIF($L$3:L1706,L1706)=1,A1705+1,A1705)</f>
        <v>42</v>
      </c>
      <c r="B1706">
        <f>IF(COUNTIF($K$3:K1706,K1706)=1,B1705+1,B1705)</f>
        <v>7</v>
      </c>
      <c r="C1706">
        <f>IF(COUNTIF($J$3:J1706,J1706)=1,C1705+1,C1705)</f>
        <v>24</v>
      </c>
      <c r="D1706">
        <f>IF(COUNTIF($E$3:E1706,E1706)=1,D1705+1,D1705)</f>
        <v>827</v>
      </c>
      <c r="E1706" t="str">
        <f t="shared" si="134"/>
        <v/>
      </c>
      <c r="F1706">
        <f>IF(COUNTIF($G$3:G1706,G1706)=1,F1705+1,F1705)</f>
        <v>127</v>
      </c>
      <c r="G1706" t="str">
        <f t="shared" si="135"/>
        <v/>
      </c>
    </row>
    <row r="1707" spans="1:7" x14ac:dyDescent="0.35">
      <c r="A1707">
        <f>IF(COUNTIF($L$3:L1707,L1707)=1,A1706+1,A1706)</f>
        <v>42</v>
      </c>
      <c r="B1707">
        <f>IF(COUNTIF($K$3:K1707,K1707)=1,B1706+1,B1706)</f>
        <v>7</v>
      </c>
      <c r="C1707">
        <f>IF(COUNTIF($J$3:J1707,J1707)=1,C1706+1,C1706)</f>
        <v>24</v>
      </c>
      <c r="D1707">
        <f>IF(COUNTIF($E$3:E1707,E1707)=1,D1706+1,D1706)</f>
        <v>827</v>
      </c>
      <c r="E1707" t="str">
        <f t="shared" si="134"/>
        <v/>
      </c>
      <c r="F1707">
        <f>IF(COUNTIF($G$3:G1707,G1707)=1,F1706+1,F1706)</f>
        <v>127</v>
      </c>
      <c r="G1707" t="str">
        <f t="shared" si="135"/>
        <v/>
      </c>
    </row>
    <row r="1708" spans="1:7" x14ac:dyDescent="0.35">
      <c r="A1708">
        <f>IF(COUNTIF($L$3:L1708,L1708)=1,A1707+1,A1707)</f>
        <v>42</v>
      </c>
      <c r="B1708">
        <f>IF(COUNTIF($K$3:K1708,K1708)=1,B1707+1,B1707)</f>
        <v>7</v>
      </c>
      <c r="C1708">
        <f>IF(COUNTIF($J$3:J1708,J1708)=1,C1707+1,C1707)</f>
        <v>24</v>
      </c>
      <c r="D1708">
        <f>IF(COUNTIF($E$3:E1708,E1708)=1,D1707+1,D1707)</f>
        <v>827</v>
      </c>
      <c r="E1708" t="str">
        <f t="shared" si="134"/>
        <v/>
      </c>
      <c r="F1708">
        <f>IF(COUNTIF($G$3:G1708,G1708)=1,F1707+1,F1707)</f>
        <v>127</v>
      </c>
      <c r="G1708" t="str">
        <f t="shared" si="135"/>
        <v/>
      </c>
    </row>
    <row r="1709" spans="1:7" x14ac:dyDescent="0.35">
      <c r="A1709">
        <f>IF(COUNTIF($L$3:L1709,L1709)=1,A1708+1,A1708)</f>
        <v>42</v>
      </c>
      <c r="B1709">
        <f>IF(COUNTIF($K$3:K1709,K1709)=1,B1708+1,B1708)</f>
        <v>7</v>
      </c>
      <c r="C1709">
        <f>IF(COUNTIF($J$3:J1709,J1709)=1,C1708+1,C1708)</f>
        <v>24</v>
      </c>
      <c r="D1709">
        <f>IF(COUNTIF($E$3:E1709,E1709)=1,D1708+1,D1708)</f>
        <v>827</v>
      </c>
      <c r="E1709" t="str">
        <f t="shared" si="134"/>
        <v/>
      </c>
      <c r="F1709">
        <f>IF(COUNTIF($G$3:G1709,G1709)=1,F1708+1,F1708)</f>
        <v>127</v>
      </c>
      <c r="G1709" t="str">
        <f t="shared" si="135"/>
        <v/>
      </c>
    </row>
    <row r="1710" spans="1:7" x14ac:dyDescent="0.35">
      <c r="A1710">
        <f>IF(COUNTIF($L$3:L1710,L1710)=1,A1709+1,A1709)</f>
        <v>42</v>
      </c>
      <c r="B1710">
        <f>IF(COUNTIF($K$3:K1710,K1710)=1,B1709+1,B1709)</f>
        <v>7</v>
      </c>
      <c r="C1710">
        <f>IF(COUNTIF($J$3:J1710,J1710)=1,C1709+1,C1709)</f>
        <v>24</v>
      </c>
      <c r="D1710">
        <f>IF(COUNTIF($E$3:E1710,E1710)=1,D1709+1,D1709)</f>
        <v>827</v>
      </c>
      <c r="E1710" t="str">
        <f t="shared" si="134"/>
        <v/>
      </c>
      <c r="F1710">
        <f>IF(COUNTIF($G$3:G1710,G1710)=1,F1709+1,F1709)</f>
        <v>127</v>
      </c>
      <c r="G1710" t="str">
        <f t="shared" si="135"/>
        <v/>
      </c>
    </row>
    <row r="1711" spans="1:7" x14ac:dyDescent="0.35">
      <c r="A1711">
        <f>IF(COUNTIF($L$3:L1711,L1711)=1,A1710+1,A1710)</f>
        <v>42</v>
      </c>
      <c r="B1711">
        <f>IF(COUNTIF($K$3:K1711,K1711)=1,B1710+1,B1710)</f>
        <v>7</v>
      </c>
      <c r="C1711">
        <f>IF(COUNTIF($J$3:J1711,J1711)=1,C1710+1,C1710)</f>
        <v>24</v>
      </c>
      <c r="D1711">
        <f>IF(COUNTIF($E$3:E1711,E1711)=1,D1710+1,D1710)</f>
        <v>827</v>
      </c>
      <c r="E1711" t="str">
        <f t="shared" si="134"/>
        <v/>
      </c>
      <c r="F1711">
        <f>IF(COUNTIF($G$3:G1711,G1711)=1,F1710+1,F1710)</f>
        <v>127</v>
      </c>
      <c r="G1711" t="str">
        <f t="shared" si="135"/>
        <v/>
      </c>
    </row>
    <row r="1712" spans="1:7" x14ac:dyDescent="0.35">
      <c r="A1712">
        <f>IF(COUNTIF($L$3:L1712,L1712)=1,A1711+1,A1711)</f>
        <v>42</v>
      </c>
      <c r="B1712">
        <f>IF(COUNTIF($K$3:K1712,K1712)=1,B1711+1,B1711)</f>
        <v>7</v>
      </c>
      <c r="C1712">
        <f>IF(COUNTIF($J$3:J1712,J1712)=1,C1711+1,C1711)</f>
        <v>24</v>
      </c>
      <c r="D1712">
        <f>IF(COUNTIF($E$3:E1712,E1712)=1,D1711+1,D1711)</f>
        <v>827</v>
      </c>
      <c r="E1712" t="str">
        <f t="shared" si="134"/>
        <v/>
      </c>
      <c r="F1712">
        <f>IF(COUNTIF($G$3:G1712,G1712)=1,F1711+1,F1711)</f>
        <v>127</v>
      </c>
      <c r="G1712" t="str">
        <f t="shared" si="135"/>
        <v/>
      </c>
    </row>
    <row r="1713" spans="1:7" x14ac:dyDescent="0.35">
      <c r="A1713">
        <f>IF(COUNTIF($L$3:L1713,L1713)=1,A1712+1,A1712)</f>
        <v>42</v>
      </c>
      <c r="B1713">
        <f>IF(COUNTIF($K$3:K1713,K1713)=1,B1712+1,B1712)</f>
        <v>7</v>
      </c>
      <c r="C1713">
        <f>IF(COUNTIF($J$3:J1713,J1713)=1,C1712+1,C1712)</f>
        <v>24</v>
      </c>
      <c r="D1713">
        <f>IF(COUNTIF($E$3:E1713,E1713)=1,D1712+1,D1712)</f>
        <v>827</v>
      </c>
      <c r="E1713" t="str">
        <f t="shared" si="134"/>
        <v/>
      </c>
      <c r="F1713">
        <f>IF(COUNTIF($G$3:G1713,G1713)=1,F1712+1,F1712)</f>
        <v>127</v>
      </c>
      <c r="G1713" t="str">
        <f t="shared" si="135"/>
        <v/>
      </c>
    </row>
    <row r="1714" spans="1:7" x14ac:dyDescent="0.35">
      <c r="A1714">
        <f>IF(COUNTIF($L$3:L1714,L1714)=1,A1713+1,A1713)</f>
        <v>42</v>
      </c>
      <c r="B1714">
        <f>IF(COUNTIF($K$3:K1714,K1714)=1,B1713+1,B1713)</f>
        <v>7</v>
      </c>
      <c r="C1714">
        <f>IF(COUNTIF($J$3:J1714,J1714)=1,C1713+1,C1713)</f>
        <v>24</v>
      </c>
      <c r="D1714">
        <f>IF(COUNTIF($E$3:E1714,E1714)=1,D1713+1,D1713)</f>
        <v>827</v>
      </c>
      <c r="E1714" t="str">
        <f t="shared" si="134"/>
        <v/>
      </c>
      <c r="F1714">
        <f>IF(COUNTIF($G$3:G1714,G1714)=1,F1713+1,F1713)</f>
        <v>127</v>
      </c>
      <c r="G1714" t="str">
        <f t="shared" si="135"/>
        <v/>
      </c>
    </row>
    <row r="1715" spans="1:7" x14ac:dyDescent="0.35">
      <c r="A1715">
        <f>IF(COUNTIF($L$3:L1715,L1715)=1,A1714+1,A1714)</f>
        <v>42</v>
      </c>
      <c r="B1715">
        <f>IF(COUNTIF($K$3:K1715,K1715)=1,B1714+1,B1714)</f>
        <v>7</v>
      </c>
      <c r="C1715">
        <f>IF(COUNTIF($J$3:J1715,J1715)=1,C1714+1,C1714)</f>
        <v>24</v>
      </c>
      <c r="D1715">
        <f>IF(COUNTIF($E$3:E1715,E1715)=1,D1714+1,D1714)</f>
        <v>827</v>
      </c>
      <c r="E1715" t="str">
        <f t="shared" si="134"/>
        <v/>
      </c>
      <c r="F1715">
        <f>IF(COUNTIF($G$3:G1715,G1715)=1,F1714+1,F1714)</f>
        <v>127</v>
      </c>
      <c r="G1715" t="str">
        <f t="shared" si="135"/>
        <v/>
      </c>
    </row>
    <row r="1716" spans="1:7" x14ac:dyDescent="0.35">
      <c r="A1716">
        <f>IF(COUNTIF($L$3:L1716,L1716)=1,A1715+1,A1715)</f>
        <v>42</v>
      </c>
      <c r="B1716">
        <f>IF(COUNTIF($K$3:K1716,K1716)=1,B1715+1,B1715)</f>
        <v>7</v>
      </c>
      <c r="C1716">
        <f>IF(COUNTIF($J$3:J1716,J1716)=1,C1715+1,C1715)</f>
        <v>24</v>
      </c>
      <c r="D1716">
        <f>IF(COUNTIF($E$3:E1716,E1716)=1,D1715+1,D1715)</f>
        <v>827</v>
      </c>
      <c r="E1716" t="str">
        <f t="shared" si="134"/>
        <v/>
      </c>
      <c r="F1716">
        <f>IF(COUNTIF($G$3:G1716,G1716)=1,F1715+1,F1715)</f>
        <v>127</v>
      </c>
      <c r="G1716" t="str">
        <f t="shared" si="135"/>
        <v/>
      </c>
    </row>
    <row r="1717" spans="1:7" x14ac:dyDescent="0.35">
      <c r="A1717">
        <f>IF(COUNTIF($L$3:L1717,L1717)=1,A1716+1,A1716)</f>
        <v>42</v>
      </c>
      <c r="B1717">
        <f>IF(COUNTIF($K$3:K1717,K1717)=1,B1716+1,B1716)</f>
        <v>7</v>
      </c>
      <c r="C1717">
        <f>IF(COUNTIF($J$3:J1717,J1717)=1,C1716+1,C1716)</f>
        <v>24</v>
      </c>
      <c r="D1717">
        <f>IF(COUNTIF($E$3:E1717,E1717)=1,D1716+1,D1716)</f>
        <v>827</v>
      </c>
      <c r="E1717" t="str">
        <f t="shared" si="134"/>
        <v/>
      </c>
      <c r="F1717">
        <f>IF(COUNTIF($G$3:G1717,G1717)=1,F1716+1,F1716)</f>
        <v>127</v>
      </c>
      <c r="G1717" t="str">
        <f t="shared" si="135"/>
        <v/>
      </c>
    </row>
    <row r="1718" spans="1:7" x14ac:dyDescent="0.35">
      <c r="A1718">
        <f>IF(COUNTIF($L$3:L1718,L1718)=1,A1717+1,A1717)</f>
        <v>42</v>
      </c>
      <c r="B1718">
        <f>IF(COUNTIF($K$3:K1718,K1718)=1,B1717+1,B1717)</f>
        <v>7</v>
      </c>
      <c r="C1718">
        <f>IF(COUNTIF($J$3:J1718,J1718)=1,C1717+1,C1717)</f>
        <v>24</v>
      </c>
      <c r="D1718">
        <f>IF(COUNTIF($E$3:E1718,E1718)=1,D1717+1,D1717)</f>
        <v>827</v>
      </c>
      <c r="E1718" t="str">
        <f t="shared" si="134"/>
        <v/>
      </c>
      <c r="F1718">
        <f>IF(COUNTIF($G$3:G1718,G1718)=1,F1717+1,F1717)</f>
        <v>127</v>
      </c>
      <c r="G1718" t="str">
        <f t="shared" si="135"/>
        <v/>
      </c>
    </row>
    <row r="1719" spans="1:7" x14ac:dyDescent="0.35">
      <c r="A1719">
        <f>IF(COUNTIF($L$3:L1719,L1719)=1,A1718+1,A1718)</f>
        <v>42</v>
      </c>
      <c r="B1719">
        <f>IF(COUNTIF($K$3:K1719,K1719)=1,B1718+1,B1718)</f>
        <v>7</v>
      </c>
      <c r="C1719">
        <f>IF(COUNTIF($J$3:J1719,J1719)=1,C1718+1,C1718)</f>
        <v>24</v>
      </c>
      <c r="D1719">
        <f>IF(COUNTIF($E$3:E1719,E1719)=1,D1718+1,D1718)</f>
        <v>827</v>
      </c>
      <c r="E1719" t="str">
        <f t="shared" si="134"/>
        <v/>
      </c>
      <c r="F1719">
        <f>IF(COUNTIF($G$3:G1719,G1719)=1,F1718+1,F1718)</f>
        <v>127</v>
      </c>
      <c r="G1719" t="str">
        <f t="shared" si="135"/>
        <v/>
      </c>
    </row>
    <row r="1720" spans="1:7" x14ac:dyDescent="0.35">
      <c r="A1720">
        <f>IF(COUNTIF($L$3:L1720,L1720)=1,A1719+1,A1719)</f>
        <v>42</v>
      </c>
      <c r="B1720">
        <f>IF(COUNTIF($K$3:K1720,K1720)=1,B1719+1,B1719)</f>
        <v>7</v>
      </c>
      <c r="C1720">
        <f>IF(COUNTIF($J$3:J1720,J1720)=1,C1719+1,C1719)</f>
        <v>24</v>
      </c>
      <c r="D1720">
        <f>IF(COUNTIF($E$3:E1720,E1720)=1,D1719+1,D1719)</f>
        <v>827</v>
      </c>
      <c r="E1720" t="str">
        <f t="shared" si="134"/>
        <v/>
      </c>
      <c r="F1720">
        <f>IF(COUNTIF($G$3:G1720,G1720)=1,F1719+1,F1719)</f>
        <v>127</v>
      </c>
      <c r="G1720" t="str">
        <f t="shared" si="135"/>
        <v/>
      </c>
    </row>
    <row r="1721" spans="1:7" x14ac:dyDescent="0.35">
      <c r="A1721">
        <f>IF(COUNTIF($L$3:L1721,L1721)=1,A1720+1,A1720)</f>
        <v>42</v>
      </c>
      <c r="B1721">
        <f>IF(COUNTIF($K$3:K1721,K1721)=1,B1720+1,B1720)</f>
        <v>7</v>
      </c>
      <c r="C1721">
        <f>IF(COUNTIF($J$3:J1721,J1721)=1,C1720+1,C1720)</f>
        <v>24</v>
      </c>
      <c r="D1721">
        <f>IF(COUNTIF($E$3:E1721,E1721)=1,D1720+1,D1720)</f>
        <v>827</v>
      </c>
      <c r="E1721" t="str">
        <f t="shared" si="134"/>
        <v/>
      </c>
      <c r="F1721">
        <f>IF(COUNTIF($G$3:G1721,G1721)=1,F1720+1,F1720)</f>
        <v>127</v>
      </c>
      <c r="G1721" t="str">
        <f t="shared" si="135"/>
        <v/>
      </c>
    </row>
    <row r="1722" spans="1:7" x14ac:dyDescent="0.35">
      <c r="A1722">
        <f>IF(COUNTIF($L$3:L1722,L1722)=1,A1721+1,A1721)</f>
        <v>42</v>
      </c>
      <c r="B1722">
        <f>IF(COUNTIF($K$3:K1722,K1722)=1,B1721+1,B1721)</f>
        <v>7</v>
      </c>
      <c r="C1722">
        <f>IF(COUNTIF($J$3:J1722,J1722)=1,C1721+1,C1721)</f>
        <v>24</v>
      </c>
      <c r="D1722">
        <f>IF(COUNTIF($E$3:E1722,E1722)=1,D1721+1,D1721)</f>
        <v>827</v>
      </c>
      <c r="E1722" t="str">
        <f t="shared" si="134"/>
        <v/>
      </c>
      <c r="F1722">
        <f>IF(COUNTIF($G$3:G1722,G1722)=1,F1721+1,F1721)</f>
        <v>127</v>
      </c>
      <c r="G1722" t="str">
        <f t="shared" si="135"/>
        <v/>
      </c>
    </row>
    <row r="1723" spans="1:7" x14ac:dyDescent="0.35">
      <c r="A1723">
        <f>IF(COUNTIF($L$3:L1723,L1723)=1,A1722+1,A1722)</f>
        <v>42</v>
      </c>
      <c r="B1723">
        <f>IF(COUNTIF($K$3:K1723,K1723)=1,B1722+1,B1722)</f>
        <v>7</v>
      </c>
      <c r="C1723">
        <f>IF(COUNTIF($J$3:J1723,J1723)=1,C1722+1,C1722)</f>
        <v>24</v>
      </c>
      <c r="D1723">
        <f>IF(COUNTIF($E$3:E1723,E1723)=1,D1722+1,D1722)</f>
        <v>827</v>
      </c>
      <c r="E1723" t="str">
        <f t="shared" si="134"/>
        <v/>
      </c>
      <c r="F1723">
        <f>IF(COUNTIF($G$3:G1723,G1723)=1,F1722+1,F1722)</f>
        <v>127</v>
      </c>
      <c r="G1723" t="str">
        <f t="shared" si="135"/>
        <v/>
      </c>
    </row>
    <row r="1724" spans="1:7" x14ac:dyDescent="0.35">
      <c r="A1724">
        <f>IF(COUNTIF($L$3:L1724,L1724)=1,A1723+1,A1723)</f>
        <v>42</v>
      </c>
      <c r="B1724">
        <f>IF(COUNTIF($K$3:K1724,K1724)=1,B1723+1,B1723)</f>
        <v>7</v>
      </c>
      <c r="C1724">
        <f>IF(COUNTIF($J$3:J1724,J1724)=1,C1723+1,C1723)</f>
        <v>24</v>
      </c>
      <c r="D1724">
        <f>IF(COUNTIF($E$3:E1724,E1724)=1,D1723+1,D1723)</f>
        <v>827</v>
      </c>
      <c r="E1724" t="str">
        <f t="shared" si="134"/>
        <v/>
      </c>
      <c r="F1724">
        <f>IF(COUNTIF($G$3:G1724,G1724)=1,F1723+1,F1723)</f>
        <v>127</v>
      </c>
      <c r="G1724" t="str">
        <f t="shared" si="135"/>
        <v/>
      </c>
    </row>
    <row r="1725" spans="1:7" x14ac:dyDescent="0.35">
      <c r="A1725">
        <f>IF(COUNTIF($L$3:L1725,L1725)=1,A1724+1,A1724)</f>
        <v>42</v>
      </c>
      <c r="B1725">
        <f>IF(COUNTIF($K$3:K1725,K1725)=1,B1724+1,B1724)</f>
        <v>7</v>
      </c>
      <c r="C1725">
        <f>IF(COUNTIF($J$3:J1725,J1725)=1,C1724+1,C1724)</f>
        <v>24</v>
      </c>
      <c r="D1725">
        <f>IF(COUNTIF($E$3:E1725,E1725)=1,D1724+1,D1724)</f>
        <v>827</v>
      </c>
      <c r="E1725" t="str">
        <f t="shared" si="134"/>
        <v/>
      </c>
      <c r="F1725">
        <f>IF(COUNTIF($G$3:G1725,G1725)=1,F1724+1,F1724)</f>
        <v>127</v>
      </c>
      <c r="G1725" t="str">
        <f t="shared" si="135"/>
        <v/>
      </c>
    </row>
    <row r="1726" spans="1:7" x14ac:dyDescent="0.35">
      <c r="A1726">
        <f>IF(COUNTIF($L$3:L1726,L1726)=1,A1725+1,A1725)</f>
        <v>42</v>
      </c>
      <c r="B1726">
        <f>IF(COUNTIF($K$3:K1726,K1726)=1,B1725+1,B1725)</f>
        <v>7</v>
      </c>
      <c r="C1726">
        <f>IF(COUNTIF($J$3:J1726,J1726)=1,C1725+1,C1725)</f>
        <v>24</v>
      </c>
      <c r="D1726">
        <f>IF(COUNTIF($E$3:E1726,E1726)=1,D1725+1,D1725)</f>
        <v>827</v>
      </c>
      <c r="E1726" t="str">
        <f t="shared" si="134"/>
        <v/>
      </c>
      <c r="F1726">
        <f>IF(COUNTIF($G$3:G1726,G1726)=1,F1725+1,F1725)</f>
        <v>127</v>
      </c>
      <c r="G1726" t="str">
        <f t="shared" si="135"/>
        <v/>
      </c>
    </row>
    <row r="1727" spans="1:7" x14ac:dyDescent="0.35">
      <c r="A1727">
        <f>IF(COUNTIF($L$3:L1727,L1727)=1,A1726+1,A1726)</f>
        <v>42</v>
      </c>
      <c r="B1727">
        <f>IF(COUNTIF($K$3:K1727,K1727)=1,B1726+1,B1726)</f>
        <v>7</v>
      </c>
      <c r="C1727">
        <f>IF(COUNTIF($J$3:J1727,J1727)=1,C1726+1,C1726)</f>
        <v>24</v>
      </c>
      <c r="D1727">
        <f>IF(COUNTIF($E$3:E1727,E1727)=1,D1726+1,D1726)</f>
        <v>827</v>
      </c>
      <c r="E1727" t="str">
        <f t="shared" si="134"/>
        <v/>
      </c>
      <c r="F1727">
        <f>IF(COUNTIF($G$3:G1727,G1727)=1,F1726+1,F1726)</f>
        <v>127</v>
      </c>
      <c r="G1727" t="str">
        <f t="shared" si="135"/>
        <v/>
      </c>
    </row>
    <row r="1728" spans="1:7" x14ac:dyDescent="0.35">
      <c r="A1728">
        <f>IF(COUNTIF($L$3:L1728,L1728)=1,A1727+1,A1727)</f>
        <v>42</v>
      </c>
      <c r="B1728">
        <f>IF(COUNTIF($K$3:K1728,K1728)=1,B1727+1,B1727)</f>
        <v>7</v>
      </c>
      <c r="C1728">
        <f>IF(COUNTIF($J$3:J1728,J1728)=1,C1727+1,C1727)</f>
        <v>24</v>
      </c>
      <c r="D1728">
        <f>IF(COUNTIF($E$3:E1728,E1728)=1,D1727+1,D1727)</f>
        <v>827</v>
      </c>
      <c r="E1728" t="str">
        <f t="shared" si="134"/>
        <v/>
      </c>
      <c r="F1728">
        <f>IF(COUNTIF($G$3:G1728,G1728)=1,F1727+1,F1727)</f>
        <v>127</v>
      </c>
      <c r="G1728" t="str">
        <f t="shared" si="135"/>
        <v/>
      </c>
    </row>
    <row r="1729" spans="1:7" x14ac:dyDescent="0.35">
      <c r="A1729">
        <f>IF(COUNTIF($L$3:L1729,L1729)=1,A1728+1,A1728)</f>
        <v>42</v>
      </c>
      <c r="B1729">
        <f>IF(COUNTIF($K$3:K1729,K1729)=1,B1728+1,B1728)</f>
        <v>7</v>
      </c>
      <c r="C1729">
        <f>IF(COUNTIF($J$3:J1729,J1729)=1,C1728+1,C1728)</f>
        <v>24</v>
      </c>
      <c r="D1729">
        <f>IF(COUNTIF($E$3:E1729,E1729)=1,D1728+1,D1728)</f>
        <v>827</v>
      </c>
      <c r="E1729" t="str">
        <f t="shared" si="134"/>
        <v/>
      </c>
      <c r="F1729">
        <f>IF(COUNTIF($G$3:G1729,G1729)=1,F1728+1,F1728)</f>
        <v>127</v>
      </c>
      <c r="G1729" t="str">
        <f t="shared" si="135"/>
        <v/>
      </c>
    </row>
    <row r="1730" spans="1:7" x14ac:dyDescent="0.35">
      <c r="A1730">
        <f>IF(COUNTIF($L$3:L1730,L1730)=1,A1729+1,A1729)</f>
        <v>42</v>
      </c>
      <c r="B1730">
        <f>IF(COUNTIF($K$3:K1730,K1730)=1,B1729+1,B1729)</f>
        <v>7</v>
      </c>
      <c r="C1730">
        <f>IF(COUNTIF($J$3:J1730,J1730)=1,C1729+1,C1729)</f>
        <v>24</v>
      </c>
      <c r="D1730">
        <f>IF(COUNTIF($E$3:E1730,E1730)=1,D1729+1,D1729)</f>
        <v>827</v>
      </c>
      <c r="E1730" t="str">
        <f t="shared" si="134"/>
        <v/>
      </c>
      <c r="F1730">
        <f>IF(COUNTIF($G$3:G1730,G1730)=1,F1729+1,F1729)</f>
        <v>127</v>
      </c>
      <c r="G1730" t="str">
        <f t="shared" si="135"/>
        <v/>
      </c>
    </row>
    <row r="1731" spans="1:7" x14ac:dyDescent="0.35">
      <c r="A1731">
        <f>IF(COUNTIF($L$3:L1731,L1731)=1,A1730+1,A1730)</f>
        <v>42</v>
      </c>
      <c r="B1731">
        <f>IF(COUNTIF($K$3:K1731,K1731)=1,B1730+1,B1730)</f>
        <v>7</v>
      </c>
      <c r="C1731">
        <f>IF(COUNTIF($J$3:J1731,J1731)=1,C1730+1,C1730)</f>
        <v>24</v>
      </c>
      <c r="D1731">
        <f>IF(COUNTIF($E$3:E1731,E1731)=1,D1730+1,D1730)</f>
        <v>827</v>
      </c>
      <c r="E1731" t="str">
        <f t="shared" si="134"/>
        <v/>
      </c>
      <c r="F1731">
        <f>IF(COUNTIF($G$3:G1731,G1731)=1,F1730+1,F1730)</f>
        <v>127</v>
      </c>
      <c r="G1731" t="str">
        <f t="shared" si="135"/>
        <v/>
      </c>
    </row>
    <row r="1732" spans="1:7" x14ac:dyDescent="0.35">
      <c r="A1732">
        <f>IF(COUNTIF($L$3:L1732,L1732)=1,A1731+1,A1731)</f>
        <v>42</v>
      </c>
      <c r="B1732">
        <f>IF(COUNTIF($K$3:K1732,K1732)=1,B1731+1,B1731)</f>
        <v>7</v>
      </c>
      <c r="C1732">
        <f>IF(COUNTIF($J$3:J1732,J1732)=1,C1731+1,C1731)</f>
        <v>24</v>
      </c>
      <c r="D1732">
        <f>IF(COUNTIF($E$3:E1732,E1732)=1,D1731+1,D1731)</f>
        <v>827</v>
      </c>
      <c r="E1732" t="str">
        <f t="shared" si="134"/>
        <v/>
      </c>
      <c r="F1732">
        <f>IF(COUNTIF($G$3:G1732,G1732)=1,F1731+1,F1731)</f>
        <v>127</v>
      </c>
      <c r="G1732" t="str">
        <f t="shared" si="135"/>
        <v/>
      </c>
    </row>
    <row r="1733" spans="1:7" x14ac:dyDescent="0.35">
      <c r="A1733">
        <f>IF(COUNTIF($L$3:L1733,L1733)=1,A1732+1,A1732)</f>
        <v>42</v>
      </c>
      <c r="B1733">
        <f>IF(COUNTIF($K$3:K1733,K1733)=1,B1732+1,B1732)</f>
        <v>7</v>
      </c>
      <c r="C1733">
        <f>IF(COUNTIF($J$3:J1733,J1733)=1,C1732+1,C1732)</f>
        <v>24</v>
      </c>
      <c r="D1733">
        <f>IF(COUNTIF($E$3:E1733,E1733)=1,D1732+1,D1732)</f>
        <v>827</v>
      </c>
      <c r="E1733" t="str">
        <f t="shared" si="134"/>
        <v/>
      </c>
      <c r="F1733">
        <f>IF(COUNTIF($G$3:G1733,G1733)=1,F1732+1,F1732)</f>
        <v>127</v>
      </c>
      <c r="G1733" t="str">
        <f t="shared" si="135"/>
        <v/>
      </c>
    </row>
    <row r="1734" spans="1:7" x14ac:dyDescent="0.35">
      <c r="A1734">
        <f>IF(COUNTIF($L$3:L1734,L1734)=1,A1733+1,A1733)</f>
        <v>42</v>
      </c>
      <c r="B1734">
        <f>IF(COUNTIF($K$3:K1734,K1734)=1,B1733+1,B1733)</f>
        <v>7</v>
      </c>
      <c r="C1734">
        <f>IF(COUNTIF($J$3:J1734,J1734)=1,C1733+1,C1733)</f>
        <v>24</v>
      </c>
      <c r="D1734">
        <f>IF(COUNTIF($E$3:E1734,E1734)=1,D1733+1,D1733)</f>
        <v>827</v>
      </c>
      <c r="E1734" t="str">
        <f t="shared" si="134"/>
        <v/>
      </c>
      <c r="F1734">
        <f>IF(COUNTIF($G$3:G1734,G1734)=1,F1733+1,F1733)</f>
        <v>127</v>
      </c>
      <c r="G1734" t="str">
        <f t="shared" si="135"/>
        <v/>
      </c>
    </row>
    <row r="1735" spans="1:7" x14ac:dyDescent="0.35">
      <c r="A1735">
        <f>IF(COUNTIF($L$3:L1735,L1735)=1,A1734+1,A1734)</f>
        <v>42</v>
      </c>
      <c r="B1735">
        <f>IF(COUNTIF($K$3:K1735,K1735)=1,B1734+1,B1734)</f>
        <v>7</v>
      </c>
      <c r="C1735">
        <f>IF(COUNTIF($J$3:J1735,J1735)=1,C1734+1,C1734)</f>
        <v>24</v>
      </c>
      <c r="D1735">
        <f>IF(COUNTIF($E$3:E1735,E1735)=1,D1734+1,D1734)</f>
        <v>827</v>
      </c>
      <c r="E1735" t="str">
        <f t="shared" si="134"/>
        <v/>
      </c>
      <c r="F1735">
        <f>IF(COUNTIF($G$3:G1735,G1735)=1,F1734+1,F1734)</f>
        <v>127</v>
      </c>
      <c r="G1735" t="str">
        <f t="shared" si="135"/>
        <v/>
      </c>
    </row>
    <row r="1736" spans="1:7" x14ac:dyDescent="0.35">
      <c r="A1736">
        <f>IF(COUNTIF($L$3:L1736,L1736)=1,A1735+1,A1735)</f>
        <v>42</v>
      </c>
      <c r="B1736">
        <f>IF(COUNTIF($K$3:K1736,K1736)=1,B1735+1,B1735)</f>
        <v>7</v>
      </c>
      <c r="C1736">
        <f>IF(COUNTIF($J$3:J1736,J1736)=1,C1735+1,C1735)</f>
        <v>24</v>
      </c>
      <c r="D1736">
        <f>IF(COUNTIF($E$3:E1736,E1736)=1,D1735+1,D1735)</f>
        <v>827</v>
      </c>
      <c r="E1736" t="str">
        <f t="shared" si="134"/>
        <v/>
      </c>
      <c r="F1736">
        <f>IF(COUNTIF($G$3:G1736,G1736)=1,F1735+1,F1735)</f>
        <v>127</v>
      </c>
      <c r="G1736" t="str">
        <f t="shared" si="135"/>
        <v/>
      </c>
    </row>
    <row r="1737" spans="1:7" x14ac:dyDescent="0.35">
      <c r="A1737">
        <f>IF(COUNTIF($L$3:L1737,L1737)=1,A1736+1,A1736)</f>
        <v>42</v>
      </c>
      <c r="B1737">
        <f>IF(COUNTIF($K$3:K1737,K1737)=1,B1736+1,B1736)</f>
        <v>7</v>
      </c>
      <c r="C1737">
        <f>IF(COUNTIF($J$3:J1737,J1737)=1,C1736+1,C1736)</f>
        <v>24</v>
      </c>
      <c r="D1737">
        <f>IF(COUNTIF($E$3:E1737,E1737)=1,D1736+1,D1736)</f>
        <v>827</v>
      </c>
      <c r="E1737" t="str">
        <f t="shared" si="134"/>
        <v/>
      </c>
      <c r="F1737">
        <f>IF(COUNTIF($G$3:G1737,G1737)=1,F1736+1,F1736)</f>
        <v>127</v>
      </c>
      <c r="G1737" t="str">
        <f t="shared" si="135"/>
        <v/>
      </c>
    </row>
    <row r="1738" spans="1:7" x14ac:dyDescent="0.35">
      <c r="A1738">
        <f>IF(COUNTIF($L$3:L1738,L1738)=1,A1737+1,A1737)</f>
        <v>42</v>
      </c>
      <c r="B1738">
        <f>IF(COUNTIF($K$3:K1738,K1738)=1,B1737+1,B1737)</f>
        <v>7</v>
      </c>
      <c r="C1738">
        <f>IF(COUNTIF($J$3:J1738,J1738)=1,C1737+1,C1737)</f>
        <v>24</v>
      </c>
      <c r="D1738">
        <f>IF(COUNTIF($E$3:E1738,E1738)=1,D1737+1,D1737)</f>
        <v>827</v>
      </c>
      <c r="E1738" t="str">
        <f t="shared" si="134"/>
        <v/>
      </c>
      <c r="F1738">
        <f>IF(COUNTIF($G$3:G1738,G1738)=1,F1737+1,F1737)</f>
        <v>127</v>
      </c>
      <c r="G1738" t="str">
        <f t="shared" si="135"/>
        <v/>
      </c>
    </row>
    <row r="1739" spans="1:7" x14ac:dyDescent="0.35">
      <c r="A1739">
        <f>IF(COUNTIF($L$3:L1739,L1739)=1,A1738+1,A1738)</f>
        <v>42</v>
      </c>
      <c r="B1739">
        <f>IF(COUNTIF($K$3:K1739,K1739)=1,B1738+1,B1738)</f>
        <v>7</v>
      </c>
      <c r="C1739">
        <f>IF(COUNTIF($J$3:J1739,J1739)=1,C1738+1,C1738)</f>
        <v>24</v>
      </c>
      <c r="D1739">
        <f>IF(COUNTIF($E$3:E1739,E1739)=1,D1738+1,D1738)</f>
        <v>827</v>
      </c>
      <c r="E1739" t="str">
        <f t="shared" si="134"/>
        <v/>
      </c>
      <c r="F1739">
        <f>IF(COUNTIF($G$3:G1739,G1739)=1,F1738+1,F1738)</f>
        <v>127</v>
      </c>
      <c r="G1739" t="str">
        <f t="shared" si="135"/>
        <v/>
      </c>
    </row>
    <row r="1740" spans="1:7" x14ac:dyDescent="0.35">
      <c r="A1740">
        <f>IF(COUNTIF($L$3:L1740,L1740)=1,A1739+1,A1739)</f>
        <v>42</v>
      </c>
      <c r="B1740">
        <f>IF(COUNTIF($K$3:K1740,K1740)=1,B1739+1,B1739)</f>
        <v>7</v>
      </c>
      <c r="C1740">
        <f>IF(COUNTIF($J$3:J1740,J1740)=1,C1739+1,C1739)</f>
        <v>24</v>
      </c>
      <c r="D1740">
        <f>IF(COUNTIF($E$3:E1740,E1740)=1,D1739+1,D1739)</f>
        <v>827</v>
      </c>
      <c r="E1740" t="str">
        <f t="shared" si="134"/>
        <v/>
      </c>
      <c r="F1740">
        <f>IF(COUNTIF($G$3:G1740,G1740)=1,F1739+1,F1739)</f>
        <v>127</v>
      </c>
      <c r="G1740" t="str">
        <f t="shared" si="135"/>
        <v/>
      </c>
    </row>
    <row r="1741" spans="1:7" x14ac:dyDescent="0.35">
      <c r="A1741">
        <f>IF(COUNTIF($L$3:L1741,L1741)=1,A1740+1,A1740)</f>
        <v>42</v>
      </c>
      <c r="B1741">
        <f>IF(COUNTIF($K$3:K1741,K1741)=1,B1740+1,B1740)</f>
        <v>7</v>
      </c>
      <c r="C1741">
        <f>IF(COUNTIF($J$3:J1741,J1741)=1,C1740+1,C1740)</f>
        <v>24</v>
      </c>
      <c r="D1741">
        <f>IF(COUNTIF($E$3:E1741,E1741)=1,D1740+1,D1740)</f>
        <v>827</v>
      </c>
      <c r="E1741" t="str">
        <f t="shared" si="134"/>
        <v/>
      </c>
      <c r="F1741">
        <f>IF(COUNTIF($G$3:G1741,G1741)=1,F1740+1,F1740)</f>
        <v>127</v>
      </c>
      <c r="G1741" t="str">
        <f t="shared" si="135"/>
        <v/>
      </c>
    </row>
    <row r="1742" spans="1:7" x14ac:dyDescent="0.35">
      <c r="A1742">
        <f>IF(COUNTIF($L$3:L1742,L1742)=1,A1741+1,A1741)</f>
        <v>42</v>
      </c>
      <c r="B1742">
        <f>IF(COUNTIF($K$3:K1742,K1742)=1,B1741+1,B1741)</f>
        <v>7</v>
      </c>
      <c r="C1742">
        <f>IF(COUNTIF($J$3:J1742,J1742)=1,C1741+1,C1741)</f>
        <v>24</v>
      </c>
      <c r="D1742">
        <f>IF(COUNTIF($E$3:E1742,E1742)=1,D1741+1,D1741)</f>
        <v>827</v>
      </c>
      <c r="E1742" t="str">
        <f t="shared" si="134"/>
        <v/>
      </c>
      <c r="F1742">
        <f>IF(COUNTIF($G$3:G1742,G1742)=1,F1741+1,F1741)</f>
        <v>127</v>
      </c>
      <c r="G1742" t="str">
        <f t="shared" si="135"/>
        <v/>
      </c>
    </row>
    <row r="1743" spans="1:7" x14ac:dyDescent="0.35">
      <c r="A1743">
        <f>IF(COUNTIF($L$3:L1743,L1743)=1,A1742+1,A1742)</f>
        <v>42</v>
      </c>
      <c r="B1743">
        <f>IF(COUNTIF($K$3:K1743,K1743)=1,B1742+1,B1742)</f>
        <v>7</v>
      </c>
      <c r="C1743">
        <f>IF(COUNTIF($J$3:J1743,J1743)=1,C1742+1,C1742)</f>
        <v>24</v>
      </c>
      <c r="D1743">
        <f>IF(COUNTIF($E$3:E1743,E1743)=1,D1742+1,D1742)</f>
        <v>827</v>
      </c>
      <c r="E1743" t="str">
        <f t="shared" si="134"/>
        <v/>
      </c>
      <c r="F1743">
        <f>IF(COUNTIF($G$3:G1743,G1743)=1,F1742+1,F1742)</f>
        <v>127</v>
      </c>
      <c r="G1743" t="str">
        <f t="shared" si="135"/>
        <v/>
      </c>
    </row>
    <row r="1744" spans="1:7" x14ac:dyDescent="0.35">
      <c r="A1744">
        <f>IF(COUNTIF($L$3:L1744,L1744)=1,A1743+1,A1743)</f>
        <v>42</v>
      </c>
      <c r="B1744">
        <f>IF(COUNTIF($K$3:K1744,K1744)=1,B1743+1,B1743)</f>
        <v>7</v>
      </c>
      <c r="C1744">
        <f>IF(COUNTIF($J$3:J1744,J1744)=1,C1743+1,C1743)</f>
        <v>24</v>
      </c>
      <c r="D1744">
        <f>IF(COUNTIF($E$3:E1744,E1744)=1,D1743+1,D1743)</f>
        <v>827</v>
      </c>
      <c r="E1744" t="str">
        <f t="shared" si="134"/>
        <v/>
      </c>
      <c r="F1744">
        <f>IF(COUNTIF($G$3:G1744,G1744)=1,F1743+1,F1743)</f>
        <v>127</v>
      </c>
      <c r="G1744" t="str">
        <f t="shared" si="135"/>
        <v/>
      </c>
    </row>
    <row r="1745" spans="1:7" x14ac:dyDescent="0.35">
      <c r="A1745">
        <f>IF(COUNTIF($L$3:L1745,L1745)=1,A1744+1,A1744)</f>
        <v>42</v>
      </c>
      <c r="B1745">
        <f>IF(COUNTIF($K$3:K1745,K1745)=1,B1744+1,B1744)</f>
        <v>7</v>
      </c>
      <c r="C1745">
        <f>IF(COUNTIF($J$3:J1745,J1745)=1,C1744+1,C1744)</f>
        <v>24</v>
      </c>
      <c r="D1745">
        <f>IF(COUNTIF($E$3:E1745,E1745)=1,D1744+1,D1744)</f>
        <v>827</v>
      </c>
      <c r="E1745" t="str">
        <f t="shared" si="134"/>
        <v/>
      </c>
      <c r="F1745">
        <f>IF(COUNTIF($G$3:G1745,G1745)=1,F1744+1,F1744)</f>
        <v>127</v>
      </c>
      <c r="G1745" t="str">
        <f t="shared" si="135"/>
        <v/>
      </c>
    </row>
    <row r="1746" spans="1:7" x14ac:dyDescent="0.35">
      <c r="A1746">
        <f>IF(COUNTIF($L$3:L1746,L1746)=1,A1745+1,A1745)</f>
        <v>42</v>
      </c>
      <c r="B1746">
        <f>IF(COUNTIF($K$3:K1746,K1746)=1,B1745+1,B1745)</f>
        <v>7</v>
      </c>
      <c r="C1746">
        <f>IF(COUNTIF($J$3:J1746,J1746)=1,C1745+1,C1745)</f>
        <v>24</v>
      </c>
      <c r="D1746">
        <f>IF(COUNTIF($E$3:E1746,E1746)=1,D1745+1,D1745)</f>
        <v>827</v>
      </c>
      <c r="E1746" t="str">
        <f t="shared" si="134"/>
        <v/>
      </c>
      <c r="F1746">
        <f>IF(COUNTIF($G$3:G1746,G1746)=1,F1745+1,F1745)</f>
        <v>127</v>
      </c>
      <c r="G1746" t="str">
        <f t="shared" si="135"/>
        <v/>
      </c>
    </row>
    <row r="1747" spans="1:7" x14ac:dyDescent="0.35">
      <c r="A1747">
        <f>IF(COUNTIF($L$3:L1747,L1747)=1,A1746+1,A1746)</f>
        <v>42</v>
      </c>
      <c r="B1747">
        <f>IF(COUNTIF($K$3:K1747,K1747)=1,B1746+1,B1746)</f>
        <v>7</v>
      </c>
      <c r="C1747">
        <f>IF(COUNTIF($J$3:J1747,J1747)=1,C1746+1,C1746)</f>
        <v>24</v>
      </c>
      <c r="D1747">
        <f>IF(COUNTIF($E$3:E1747,E1747)=1,D1746+1,D1746)</f>
        <v>827</v>
      </c>
      <c r="E1747" t="str">
        <f t="shared" si="134"/>
        <v/>
      </c>
      <c r="F1747">
        <f>IF(COUNTIF($G$3:G1747,G1747)=1,F1746+1,F1746)</f>
        <v>127</v>
      </c>
      <c r="G1747" t="str">
        <f t="shared" si="135"/>
        <v/>
      </c>
    </row>
    <row r="1748" spans="1:7" x14ac:dyDescent="0.35">
      <c r="A1748">
        <f>IF(COUNTIF($L$3:L1748,L1748)=1,A1747+1,A1747)</f>
        <v>42</v>
      </c>
      <c r="B1748">
        <f>IF(COUNTIF($K$3:K1748,K1748)=1,B1747+1,B1747)</f>
        <v>7</v>
      </c>
      <c r="C1748">
        <f>IF(COUNTIF($J$3:J1748,J1748)=1,C1747+1,C1747)</f>
        <v>24</v>
      </c>
      <c r="D1748">
        <f>IF(COUNTIF($E$3:E1748,E1748)=1,D1747+1,D1747)</f>
        <v>827</v>
      </c>
      <c r="E1748" t="str">
        <f t="shared" si="134"/>
        <v/>
      </c>
      <c r="F1748">
        <f>IF(COUNTIF($G$3:G1748,G1748)=1,F1747+1,F1747)</f>
        <v>127</v>
      </c>
      <c r="G1748" t="str">
        <f t="shared" si="135"/>
        <v/>
      </c>
    </row>
    <row r="1749" spans="1:7" x14ac:dyDescent="0.35">
      <c r="A1749">
        <f>IF(COUNTIF($L$3:L1749,L1749)=1,A1748+1,A1748)</f>
        <v>42</v>
      </c>
      <c r="B1749">
        <f>IF(COUNTIF($K$3:K1749,K1749)=1,B1748+1,B1748)</f>
        <v>7</v>
      </c>
      <c r="C1749">
        <f>IF(COUNTIF($J$3:J1749,J1749)=1,C1748+1,C1748)</f>
        <v>24</v>
      </c>
      <c r="D1749">
        <f>IF(COUNTIF($E$3:E1749,E1749)=1,D1748+1,D1748)</f>
        <v>827</v>
      </c>
      <c r="E1749" t="str">
        <f t="shared" si="134"/>
        <v/>
      </c>
      <c r="F1749">
        <f>IF(COUNTIF($G$3:G1749,G1749)=1,F1748+1,F1748)</f>
        <v>127</v>
      </c>
      <c r="G1749" t="str">
        <f t="shared" si="135"/>
        <v/>
      </c>
    </row>
    <row r="1750" spans="1:7" x14ac:dyDescent="0.35">
      <c r="A1750">
        <f>IF(COUNTIF($L$3:L1750,L1750)=1,A1749+1,A1749)</f>
        <v>42</v>
      </c>
      <c r="B1750">
        <f>IF(COUNTIF($K$3:K1750,K1750)=1,B1749+1,B1749)</f>
        <v>7</v>
      </c>
      <c r="C1750">
        <f>IF(COUNTIF($J$3:J1750,J1750)=1,C1749+1,C1749)</f>
        <v>24</v>
      </c>
      <c r="D1750">
        <f>IF(COUNTIF($E$3:E1750,E1750)=1,D1749+1,D1749)</f>
        <v>827</v>
      </c>
      <c r="E1750" t="str">
        <f t="shared" si="134"/>
        <v/>
      </c>
      <c r="F1750">
        <f>IF(COUNTIF($G$3:G1750,G1750)=1,F1749+1,F1749)</f>
        <v>127</v>
      </c>
      <c r="G1750" t="str">
        <f t="shared" si="135"/>
        <v/>
      </c>
    </row>
    <row r="1751" spans="1:7" x14ac:dyDescent="0.35">
      <c r="A1751">
        <f>IF(COUNTIF($L$3:L1751,L1751)=1,A1750+1,A1750)</f>
        <v>42</v>
      </c>
      <c r="B1751">
        <f>IF(COUNTIF($K$3:K1751,K1751)=1,B1750+1,B1750)</f>
        <v>7</v>
      </c>
      <c r="C1751">
        <f>IF(COUNTIF($J$3:J1751,J1751)=1,C1750+1,C1750)</f>
        <v>24</v>
      </c>
      <c r="D1751">
        <f>IF(COUNTIF($E$3:E1751,E1751)=1,D1750+1,D1750)</f>
        <v>827</v>
      </c>
      <c r="E1751" t="str">
        <f t="shared" si="134"/>
        <v/>
      </c>
      <c r="F1751">
        <f>IF(COUNTIF($G$3:G1751,G1751)=1,F1750+1,F1750)</f>
        <v>127</v>
      </c>
      <c r="G1751" t="str">
        <f t="shared" si="135"/>
        <v/>
      </c>
    </row>
    <row r="1752" spans="1:7" x14ac:dyDescent="0.35">
      <c r="A1752">
        <f>IF(COUNTIF($L$3:L1752,L1752)=1,A1751+1,A1751)</f>
        <v>42</v>
      </c>
      <c r="B1752">
        <f>IF(COUNTIF($K$3:K1752,K1752)=1,B1751+1,B1751)</f>
        <v>7</v>
      </c>
      <c r="C1752">
        <f>IF(COUNTIF($J$3:J1752,J1752)=1,C1751+1,C1751)</f>
        <v>24</v>
      </c>
      <c r="D1752">
        <f>IF(COUNTIF($E$3:E1752,E1752)=1,D1751+1,D1751)</f>
        <v>827</v>
      </c>
      <c r="E1752" t="str">
        <f t="shared" si="134"/>
        <v/>
      </c>
      <c r="F1752">
        <f>IF(COUNTIF($G$3:G1752,G1752)=1,F1751+1,F1751)</f>
        <v>127</v>
      </c>
      <c r="G1752" t="str">
        <f t="shared" si="135"/>
        <v/>
      </c>
    </row>
    <row r="1753" spans="1:7" x14ac:dyDescent="0.35">
      <c r="A1753">
        <f>IF(COUNTIF($L$3:L1753,L1753)=1,A1752+1,A1752)</f>
        <v>42</v>
      </c>
      <c r="B1753">
        <f>IF(COUNTIF($K$3:K1753,K1753)=1,B1752+1,B1752)</f>
        <v>7</v>
      </c>
      <c r="C1753">
        <f>IF(COUNTIF($J$3:J1753,J1753)=1,C1752+1,C1752)</f>
        <v>24</v>
      </c>
      <c r="D1753">
        <f>IF(COUNTIF($E$3:E1753,E1753)=1,D1752+1,D1752)</f>
        <v>827</v>
      </c>
      <c r="E1753" t="str">
        <f t="shared" si="134"/>
        <v/>
      </c>
      <c r="F1753">
        <f>IF(COUNTIF($G$3:G1753,G1753)=1,F1752+1,F1752)</f>
        <v>127</v>
      </c>
      <c r="G1753" t="str">
        <f t="shared" si="135"/>
        <v/>
      </c>
    </row>
    <row r="1754" spans="1:7" x14ac:dyDescent="0.35">
      <c r="A1754">
        <f>IF(COUNTIF($L$3:L1754,L1754)=1,A1753+1,A1753)</f>
        <v>42</v>
      </c>
      <c r="B1754">
        <f>IF(COUNTIF($K$3:K1754,K1754)=1,B1753+1,B1753)</f>
        <v>7</v>
      </c>
      <c r="C1754">
        <f>IF(COUNTIF($J$3:J1754,J1754)=1,C1753+1,C1753)</f>
        <v>24</v>
      </c>
      <c r="D1754">
        <f>IF(COUNTIF($E$3:E1754,E1754)=1,D1753+1,D1753)</f>
        <v>827</v>
      </c>
      <c r="E1754" t="str">
        <f t="shared" si="134"/>
        <v/>
      </c>
      <c r="F1754">
        <f>IF(COUNTIF($G$3:G1754,G1754)=1,F1753+1,F1753)</f>
        <v>127</v>
      </c>
      <c r="G1754" t="str">
        <f t="shared" si="135"/>
        <v/>
      </c>
    </row>
    <row r="1755" spans="1:7" x14ac:dyDescent="0.35">
      <c r="A1755">
        <f>IF(COUNTIF($L$3:L1755,L1755)=1,A1754+1,A1754)</f>
        <v>42</v>
      </c>
      <c r="B1755">
        <f>IF(COUNTIF($K$3:K1755,K1755)=1,B1754+1,B1754)</f>
        <v>7</v>
      </c>
      <c r="C1755">
        <f>IF(COUNTIF($J$3:J1755,J1755)=1,C1754+1,C1754)</f>
        <v>24</v>
      </c>
      <c r="D1755">
        <f>IF(COUNTIF($E$3:E1755,E1755)=1,D1754+1,D1754)</f>
        <v>827</v>
      </c>
      <c r="E1755" t="str">
        <f t="shared" ref="E1755:E1818" si="136">TRIM(CONCATENATE(L1755,J1755))</f>
        <v/>
      </c>
      <c r="F1755">
        <f>IF(COUNTIF($G$3:G1755,G1755)=1,F1754+1,F1754)</f>
        <v>127</v>
      </c>
      <c r="G1755" t="str">
        <f t="shared" ref="G1755:G1818" si="137">TRIM(CONCATENATE(K1755,J1755))</f>
        <v/>
      </c>
    </row>
    <row r="1756" spans="1:7" x14ac:dyDescent="0.35">
      <c r="A1756">
        <f>IF(COUNTIF($L$3:L1756,L1756)=1,A1755+1,A1755)</f>
        <v>42</v>
      </c>
      <c r="B1756">
        <f>IF(COUNTIF($K$3:K1756,K1756)=1,B1755+1,B1755)</f>
        <v>7</v>
      </c>
      <c r="C1756">
        <f>IF(COUNTIF($J$3:J1756,J1756)=1,C1755+1,C1755)</f>
        <v>24</v>
      </c>
      <c r="D1756">
        <f>IF(COUNTIF($E$3:E1756,E1756)=1,D1755+1,D1755)</f>
        <v>827</v>
      </c>
      <c r="E1756" t="str">
        <f t="shared" si="136"/>
        <v/>
      </c>
      <c r="F1756">
        <f>IF(COUNTIF($G$3:G1756,G1756)=1,F1755+1,F1755)</f>
        <v>127</v>
      </c>
      <c r="G1756" t="str">
        <f t="shared" si="137"/>
        <v/>
      </c>
    </row>
    <row r="1757" spans="1:7" x14ac:dyDescent="0.35">
      <c r="A1757">
        <f>IF(COUNTIF($L$3:L1757,L1757)=1,A1756+1,A1756)</f>
        <v>42</v>
      </c>
      <c r="B1757">
        <f>IF(COUNTIF($K$3:K1757,K1757)=1,B1756+1,B1756)</f>
        <v>7</v>
      </c>
      <c r="C1757">
        <f>IF(COUNTIF($J$3:J1757,J1757)=1,C1756+1,C1756)</f>
        <v>24</v>
      </c>
      <c r="D1757">
        <f>IF(COUNTIF($E$3:E1757,E1757)=1,D1756+1,D1756)</f>
        <v>827</v>
      </c>
      <c r="E1757" t="str">
        <f t="shared" si="136"/>
        <v/>
      </c>
      <c r="F1757">
        <f>IF(COUNTIF($G$3:G1757,G1757)=1,F1756+1,F1756)</f>
        <v>127</v>
      </c>
      <c r="G1757" t="str">
        <f t="shared" si="137"/>
        <v/>
      </c>
    </row>
    <row r="1758" spans="1:7" x14ac:dyDescent="0.35">
      <c r="A1758">
        <f>IF(COUNTIF($L$3:L1758,L1758)=1,A1757+1,A1757)</f>
        <v>42</v>
      </c>
      <c r="B1758">
        <f>IF(COUNTIF($K$3:K1758,K1758)=1,B1757+1,B1757)</f>
        <v>7</v>
      </c>
      <c r="C1758">
        <f>IF(COUNTIF($J$3:J1758,J1758)=1,C1757+1,C1757)</f>
        <v>24</v>
      </c>
      <c r="D1758">
        <f>IF(COUNTIF($E$3:E1758,E1758)=1,D1757+1,D1757)</f>
        <v>827</v>
      </c>
      <c r="E1758" t="str">
        <f t="shared" si="136"/>
        <v/>
      </c>
      <c r="F1758">
        <f>IF(COUNTIF($G$3:G1758,G1758)=1,F1757+1,F1757)</f>
        <v>127</v>
      </c>
      <c r="G1758" t="str">
        <f t="shared" si="137"/>
        <v/>
      </c>
    </row>
    <row r="1759" spans="1:7" x14ac:dyDescent="0.35">
      <c r="A1759">
        <f>IF(COUNTIF($L$3:L1759,L1759)=1,A1758+1,A1758)</f>
        <v>42</v>
      </c>
      <c r="B1759">
        <f>IF(COUNTIF($K$3:K1759,K1759)=1,B1758+1,B1758)</f>
        <v>7</v>
      </c>
      <c r="C1759">
        <f>IF(COUNTIF($J$3:J1759,J1759)=1,C1758+1,C1758)</f>
        <v>24</v>
      </c>
      <c r="D1759">
        <f>IF(COUNTIF($E$3:E1759,E1759)=1,D1758+1,D1758)</f>
        <v>827</v>
      </c>
      <c r="E1759" t="str">
        <f t="shared" si="136"/>
        <v/>
      </c>
      <c r="F1759">
        <f>IF(COUNTIF($G$3:G1759,G1759)=1,F1758+1,F1758)</f>
        <v>127</v>
      </c>
      <c r="G1759" t="str">
        <f t="shared" si="137"/>
        <v/>
      </c>
    </row>
    <row r="1760" spans="1:7" x14ac:dyDescent="0.35">
      <c r="A1760">
        <f>IF(COUNTIF($L$3:L1760,L1760)=1,A1759+1,A1759)</f>
        <v>42</v>
      </c>
      <c r="B1760">
        <f>IF(COUNTIF($K$3:K1760,K1760)=1,B1759+1,B1759)</f>
        <v>7</v>
      </c>
      <c r="C1760">
        <f>IF(COUNTIF($J$3:J1760,J1760)=1,C1759+1,C1759)</f>
        <v>24</v>
      </c>
      <c r="D1760">
        <f>IF(COUNTIF($E$3:E1760,E1760)=1,D1759+1,D1759)</f>
        <v>827</v>
      </c>
      <c r="E1760" t="str">
        <f t="shared" si="136"/>
        <v/>
      </c>
      <c r="F1760">
        <f>IF(COUNTIF($G$3:G1760,G1760)=1,F1759+1,F1759)</f>
        <v>127</v>
      </c>
      <c r="G1760" t="str">
        <f t="shared" si="137"/>
        <v/>
      </c>
    </row>
    <row r="1761" spans="1:7" x14ac:dyDescent="0.35">
      <c r="A1761">
        <f>IF(COUNTIF($L$3:L1761,L1761)=1,A1760+1,A1760)</f>
        <v>42</v>
      </c>
      <c r="B1761">
        <f>IF(COUNTIF($K$3:K1761,K1761)=1,B1760+1,B1760)</f>
        <v>7</v>
      </c>
      <c r="C1761">
        <f>IF(COUNTIF($J$3:J1761,J1761)=1,C1760+1,C1760)</f>
        <v>24</v>
      </c>
      <c r="D1761">
        <f>IF(COUNTIF($E$3:E1761,E1761)=1,D1760+1,D1760)</f>
        <v>827</v>
      </c>
      <c r="E1761" t="str">
        <f t="shared" si="136"/>
        <v/>
      </c>
      <c r="F1761">
        <f>IF(COUNTIF($G$3:G1761,G1761)=1,F1760+1,F1760)</f>
        <v>127</v>
      </c>
      <c r="G1761" t="str">
        <f t="shared" si="137"/>
        <v/>
      </c>
    </row>
    <row r="1762" spans="1:7" x14ac:dyDescent="0.35">
      <c r="A1762">
        <f>IF(COUNTIF($L$3:L1762,L1762)=1,A1761+1,A1761)</f>
        <v>42</v>
      </c>
      <c r="B1762">
        <f>IF(COUNTIF($K$3:K1762,K1762)=1,B1761+1,B1761)</f>
        <v>7</v>
      </c>
      <c r="C1762">
        <f>IF(COUNTIF($J$3:J1762,J1762)=1,C1761+1,C1761)</f>
        <v>24</v>
      </c>
      <c r="D1762">
        <f>IF(COUNTIF($E$3:E1762,E1762)=1,D1761+1,D1761)</f>
        <v>827</v>
      </c>
      <c r="E1762" t="str">
        <f t="shared" si="136"/>
        <v/>
      </c>
      <c r="F1762">
        <f>IF(COUNTIF($G$3:G1762,G1762)=1,F1761+1,F1761)</f>
        <v>127</v>
      </c>
      <c r="G1762" t="str">
        <f t="shared" si="137"/>
        <v/>
      </c>
    </row>
    <row r="1763" spans="1:7" x14ac:dyDescent="0.35">
      <c r="A1763">
        <f>IF(COUNTIF($L$3:L1763,L1763)=1,A1762+1,A1762)</f>
        <v>42</v>
      </c>
      <c r="B1763">
        <f>IF(COUNTIF($K$3:K1763,K1763)=1,B1762+1,B1762)</f>
        <v>7</v>
      </c>
      <c r="C1763">
        <f>IF(COUNTIF($J$3:J1763,J1763)=1,C1762+1,C1762)</f>
        <v>24</v>
      </c>
      <c r="D1763">
        <f>IF(COUNTIF($E$3:E1763,E1763)=1,D1762+1,D1762)</f>
        <v>827</v>
      </c>
      <c r="E1763" t="str">
        <f t="shared" si="136"/>
        <v/>
      </c>
      <c r="F1763">
        <f>IF(COUNTIF($G$3:G1763,G1763)=1,F1762+1,F1762)</f>
        <v>127</v>
      </c>
      <c r="G1763" t="str">
        <f t="shared" si="137"/>
        <v/>
      </c>
    </row>
    <row r="1764" spans="1:7" x14ac:dyDescent="0.35">
      <c r="A1764">
        <f>IF(COUNTIF($L$3:L1764,L1764)=1,A1763+1,A1763)</f>
        <v>42</v>
      </c>
      <c r="B1764">
        <f>IF(COUNTIF($K$3:K1764,K1764)=1,B1763+1,B1763)</f>
        <v>7</v>
      </c>
      <c r="C1764">
        <f>IF(COUNTIF($J$3:J1764,J1764)=1,C1763+1,C1763)</f>
        <v>24</v>
      </c>
      <c r="D1764">
        <f>IF(COUNTIF($E$3:E1764,E1764)=1,D1763+1,D1763)</f>
        <v>827</v>
      </c>
      <c r="E1764" t="str">
        <f t="shared" si="136"/>
        <v/>
      </c>
      <c r="F1764">
        <f>IF(COUNTIF($G$3:G1764,G1764)=1,F1763+1,F1763)</f>
        <v>127</v>
      </c>
      <c r="G1764" t="str">
        <f t="shared" si="137"/>
        <v/>
      </c>
    </row>
    <row r="1765" spans="1:7" x14ac:dyDescent="0.35">
      <c r="A1765">
        <f>IF(COUNTIF($L$3:L1765,L1765)=1,A1764+1,A1764)</f>
        <v>42</v>
      </c>
      <c r="B1765">
        <f>IF(COUNTIF($K$3:K1765,K1765)=1,B1764+1,B1764)</f>
        <v>7</v>
      </c>
      <c r="C1765">
        <f>IF(COUNTIF($J$3:J1765,J1765)=1,C1764+1,C1764)</f>
        <v>24</v>
      </c>
      <c r="D1765">
        <f>IF(COUNTIF($E$3:E1765,E1765)=1,D1764+1,D1764)</f>
        <v>827</v>
      </c>
      <c r="E1765" t="str">
        <f t="shared" si="136"/>
        <v/>
      </c>
      <c r="F1765">
        <f>IF(COUNTIF($G$3:G1765,G1765)=1,F1764+1,F1764)</f>
        <v>127</v>
      </c>
      <c r="G1765" t="str">
        <f t="shared" si="137"/>
        <v/>
      </c>
    </row>
    <row r="1766" spans="1:7" x14ac:dyDescent="0.35">
      <c r="A1766">
        <f>IF(COUNTIF($L$3:L1766,L1766)=1,A1765+1,A1765)</f>
        <v>42</v>
      </c>
      <c r="B1766">
        <f>IF(COUNTIF($K$3:K1766,K1766)=1,B1765+1,B1765)</f>
        <v>7</v>
      </c>
      <c r="C1766">
        <f>IF(COUNTIF($J$3:J1766,J1766)=1,C1765+1,C1765)</f>
        <v>24</v>
      </c>
      <c r="D1766">
        <f>IF(COUNTIF($E$3:E1766,E1766)=1,D1765+1,D1765)</f>
        <v>827</v>
      </c>
      <c r="E1766" t="str">
        <f t="shared" si="136"/>
        <v/>
      </c>
      <c r="F1766">
        <f>IF(COUNTIF($G$3:G1766,G1766)=1,F1765+1,F1765)</f>
        <v>127</v>
      </c>
      <c r="G1766" t="str">
        <f t="shared" si="137"/>
        <v/>
      </c>
    </row>
    <row r="1767" spans="1:7" x14ac:dyDescent="0.35">
      <c r="A1767">
        <f>IF(COUNTIF($L$3:L1767,L1767)=1,A1766+1,A1766)</f>
        <v>42</v>
      </c>
      <c r="B1767">
        <f>IF(COUNTIF($K$3:K1767,K1767)=1,B1766+1,B1766)</f>
        <v>7</v>
      </c>
      <c r="C1767">
        <f>IF(COUNTIF($J$3:J1767,J1767)=1,C1766+1,C1766)</f>
        <v>24</v>
      </c>
      <c r="D1767">
        <f>IF(COUNTIF($E$3:E1767,E1767)=1,D1766+1,D1766)</f>
        <v>827</v>
      </c>
      <c r="E1767" t="str">
        <f t="shared" si="136"/>
        <v/>
      </c>
      <c r="F1767">
        <f>IF(COUNTIF($G$3:G1767,G1767)=1,F1766+1,F1766)</f>
        <v>127</v>
      </c>
      <c r="G1767" t="str">
        <f t="shared" si="137"/>
        <v/>
      </c>
    </row>
    <row r="1768" spans="1:7" x14ac:dyDescent="0.35">
      <c r="A1768">
        <f>IF(COUNTIF($L$3:L1768,L1768)=1,A1767+1,A1767)</f>
        <v>42</v>
      </c>
      <c r="B1768">
        <f>IF(COUNTIF($K$3:K1768,K1768)=1,B1767+1,B1767)</f>
        <v>7</v>
      </c>
      <c r="C1768">
        <f>IF(COUNTIF($J$3:J1768,J1768)=1,C1767+1,C1767)</f>
        <v>24</v>
      </c>
      <c r="D1768">
        <f>IF(COUNTIF($E$3:E1768,E1768)=1,D1767+1,D1767)</f>
        <v>827</v>
      </c>
      <c r="E1768" t="str">
        <f t="shared" si="136"/>
        <v/>
      </c>
      <c r="F1768">
        <f>IF(COUNTIF($G$3:G1768,G1768)=1,F1767+1,F1767)</f>
        <v>127</v>
      </c>
      <c r="G1768" t="str">
        <f t="shared" si="137"/>
        <v/>
      </c>
    </row>
    <row r="1769" spans="1:7" x14ac:dyDescent="0.35">
      <c r="A1769">
        <f>IF(COUNTIF($L$3:L1769,L1769)=1,A1768+1,A1768)</f>
        <v>42</v>
      </c>
      <c r="B1769">
        <f>IF(COUNTIF($K$3:K1769,K1769)=1,B1768+1,B1768)</f>
        <v>7</v>
      </c>
      <c r="C1769">
        <f>IF(COUNTIF($J$3:J1769,J1769)=1,C1768+1,C1768)</f>
        <v>24</v>
      </c>
      <c r="D1769">
        <f>IF(COUNTIF($E$3:E1769,E1769)=1,D1768+1,D1768)</f>
        <v>827</v>
      </c>
      <c r="E1769" t="str">
        <f t="shared" si="136"/>
        <v/>
      </c>
      <c r="F1769">
        <f>IF(COUNTIF($G$3:G1769,G1769)=1,F1768+1,F1768)</f>
        <v>127</v>
      </c>
      <c r="G1769" t="str">
        <f t="shared" si="137"/>
        <v/>
      </c>
    </row>
    <row r="1770" spans="1:7" x14ac:dyDescent="0.35">
      <c r="A1770">
        <f>IF(COUNTIF($L$3:L1770,L1770)=1,A1769+1,A1769)</f>
        <v>42</v>
      </c>
      <c r="B1770">
        <f>IF(COUNTIF($K$3:K1770,K1770)=1,B1769+1,B1769)</f>
        <v>7</v>
      </c>
      <c r="C1770">
        <f>IF(COUNTIF($J$3:J1770,J1770)=1,C1769+1,C1769)</f>
        <v>24</v>
      </c>
      <c r="D1770">
        <f>IF(COUNTIF($E$3:E1770,E1770)=1,D1769+1,D1769)</f>
        <v>827</v>
      </c>
      <c r="E1770" t="str">
        <f t="shared" si="136"/>
        <v/>
      </c>
      <c r="F1770">
        <f>IF(COUNTIF($G$3:G1770,G1770)=1,F1769+1,F1769)</f>
        <v>127</v>
      </c>
      <c r="G1770" t="str">
        <f t="shared" si="137"/>
        <v/>
      </c>
    </row>
    <row r="1771" spans="1:7" x14ac:dyDescent="0.35">
      <c r="A1771">
        <f>IF(COUNTIF($L$3:L1771,L1771)=1,A1770+1,A1770)</f>
        <v>42</v>
      </c>
      <c r="B1771">
        <f>IF(COUNTIF($K$3:K1771,K1771)=1,B1770+1,B1770)</f>
        <v>7</v>
      </c>
      <c r="C1771">
        <f>IF(COUNTIF($J$3:J1771,J1771)=1,C1770+1,C1770)</f>
        <v>24</v>
      </c>
      <c r="D1771">
        <f>IF(COUNTIF($E$3:E1771,E1771)=1,D1770+1,D1770)</f>
        <v>827</v>
      </c>
      <c r="E1771" t="str">
        <f t="shared" si="136"/>
        <v/>
      </c>
      <c r="F1771">
        <f>IF(COUNTIF($G$3:G1771,G1771)=1,F1770+1,F1770)</f>
        <v>127</v>
      </c>
      <c r="G1771" t="str">
        <f t="shared" si="137"/>
        <v/>
      </c>
    </row>
    <row r="1772" spans="1:7" x14ac:dyDescent="0.35">
      <c r="A1772">
        <f>IF(COUNTIF($L$3:L1772,L1772)=1,A1771+1,A1771)</f>
        <v>42</v>
      </c>
      <c r="B1772">
        <f>IF(COUNTIF($K$3:K1772,K1772)=1,B1771+1,B1771)</f>
        <v>7</v>
      </c>
      <c r="C1772">
        <f>IF(COUNTIF($J$3:J1772,J1772)=1,C1771+1,C1771)</f>
        <v>24</v>
      </c>
      <c r="D1772">
        <f>IF(COUNTIF($E$3:E1772,E1772)=1,D1771+1,D1771)</f>
        <v>827</v>
      </c>
      <c r="E1772" t="str">
        <f t="shared" si="136"/>
        <v/>
      </c>
      <c r="F1772">
        <f>IF(COUNTIF($G$3:G1772,G1772)=1,F1771+1,F1771)</f>
        <v>127</v>
      </c>
      <c r="G1772" t="str">
        <f t="shared" si="137"/>
        <v/>
      </c>
    </row>
    <row r="1773" spans="1:7" x14ac:dyDescent="0.35">
      <c r="A1773">
        <f>IF(COUNTIF($L$3:L1773,L1773)=1,A1772+1,A1772)</f>
        <v>42</v>
      </c>
      <c r="B1773">
        <f>IF(COUNTIF($K$3:K1773,K1773)=1,B1772+1,B1772)</f>
        <v>7</v>
      </c>
      <c r="C1773">
        <f>IF(COUNTIF($J$3:J1773,J1773)=1,C1772+1,C1772)</f>
        <v>24</v>
      </c>
      <c r="D1773">
        <f>IF(COUNTIF($E$3:E1773,E1773)=1,D1772+1,D1772)</f>
        <v>827</v>
      </c>
      <c r="E1773" t="str">
        <f t="shared" si="136"/>
        <v/>
      </c>
      <c r="F1773">
        <f>IF(COUNTIF($G$3:G1773,G1773)=1,F1772+1,F1772)</f>
        <v>127</v>
      </c>
      <c r="G1773" t="str">
        <f t="shared" si="137"/>
        <v/>
      </c>
    </row>
    <row r="1774" spans="1:7" x14ac:dyDescent="0.35">
      <c r="A1774">
        <f>IF(COUNTIF($L$3:L1774,L1774)=1,A1773+1,A1773)</f>
        <v>42</v>
      </c>
      <c r="B1774">
        <f>IF(COUNTIF($K$3:K1774,K1774)=1,B1773+1,B1773)</f>
        <v>7</v>
      </c>
      <c r="C1774">
        <f>IF(COUNTIF($J$3:J1774,J1774)=1,C1773+1,C1773)</f>
        <v>24</v>
      </c>
      <c r="D1774">
        <f>IF(COUNTIF($E$3:E1774,E1774)=1,D1773+1,D1773)</f>
        <v>827</v>
      </c>
      <c r="E1774" t="str">
        <f t="shared" si="136"/>
        <v/>
      </c>
      <c r="F1774">
        <f>IF(COUNTIF($G$3:G1774,G1774)=1,F1773+1,F1773)</f>
        <v>127</v>
      </c>
      <c r="G1774" t="str">
        <f t="shared" si="137"/>
        <v/>
      </c>
    </row>
    <row r="1775" spans="1:7" x14ac:dyDescent="0.35">
      <c r="A1775">
        <f>IF(COUNTIF($L$3:L1775,L1775)=1,A1774+1,A1774)</f>
        <v>42</v>
      </c>
      <c r="B1775">
        <f>IF(COUNTIF($K$3:K1775,K1775)=1,B1774+1,B1774)</f>
        <v>7</v>
      </c>
      <c r="C1775">
        <f>IF(COUNTIF($J$3:J1775,J1775)=1,C1774+1,C1774)</f>
        <v>24</v>
      </c>
      <c r="D1775">
        <f>IF(COUNTIF($E$3:E1775,E1775)=1,D1774+1,D1774)</f>
        <v>827</v>
      </c>
      <c r="E1775" t="str">
        <f t="shared" si="136"/>
        <v/>
      </c>
      <c r="F1775">
        <f>IF(COUNTIF($G$3:G1775,G1775)=1,F1774+1,F1774)</f>
        <v>127</v>
      </c>
      <c r="G1775" t="str">
        <f t="shared" si="137"/>
        <v/>
      </c>
    </row>
    <row r="1776" spans="1:7" x14ac:dyDescent="0.35">
      <c r="A1776">
        <f>IF(COUNTIF($L$3:L1776,L1776)=1,A1775+1,A1775)</f>
        <v>42</v>
      </c>
      <c r="B1776">
        <f>IF(COUNTIF($K$3:K1776,K1776)=1,B1775+1,B1775)</f>
        <v>7</v>
      </c>
      <c r="C1776">
        <f>IF(COUNTIF($J$3:J1776,J1776)=1,C1775+1,C1775)</f>
        <v>24</v>
      </c>
      <c r="D1776">
        <f>IF(COUNTIF($E$3:E1776,E1776)=1,D1775+1,D1775)</f>
        <v>827</v>
      </c>
      <c r="E1776" t="str">
        <f t="shared" si="136"/>
        <v/>
      </c>
      <c r="F1776">
        <f>IF(COUNTIF($G$3:G1776,G1776)=1,F1775+1,F1775)</f>
        <v>127</v>
      </c>
      <c r="G1776" t="str">
        <f t="shared" si="137"/>
        <v/>
      </c>
    </row>
    <row r="1777" spans="1:7" x14ac:dyDescent="0.35">
      <c r="A1777">
        <f>IF(COUNTIF($L$3:L1777,L1777)=1,A1776+1,A1776)</f>
        <v>42</v>
      </c>
      <c r="B1777">
        <f>IF(COUNTIF($K$3:K1777,K1777)=1,B1776+1,B1776)</f>
        <v>7</v>
      </c>
      <c r="C1777">
        <f>IF(COUNTIF($J$3:J1777,J1777)=1,C1776+1,C1776)</f>
        <v>24</v>
      </c>
      <c r="D1777">
        <f>IF(COUNTIF($E$3:E1777,E1777)=1,D1776+1,D1776)</f>
        <v>827</v>
      </c>
      <c r="E1777" t="str">
        <f t="shared" si="136"/>
        <v/>
      </c>
      <c r="F1777">
        <f>IF(COUNTIF($G$3:G1777,G1777)=1,F1776+1,F1776)</f>
        <v>127</v>
      </c>
      <c r="G1777" t="str">
        <f t="shared" si="137"/>
        <v/>
      </c>
    </row>
    <row r="1778" spans="1:7" x14ac:dyDescent="0.35">
      <c r="A1778">
        <f>IF(COUNTIF($L$3:L1778,L1778)=1,A1777+1,A1777)</f>
        <v>42</v>
      </c>
      <c r="B1778">
        <f>IF(COUNTIF($K$3:K1778,K1778)=1,B1777+1,B1777)</f>
        <v>7</v>
      </c>
      <c r="C1778">
        <f>IF(COUNTIF($J$3:J1778,J1778)=1,C1777+1,C1777)</f>
        <v>24</v>
      </c>
      <c r="D1778">
        <f>IF(COUNTIF($E$3:E1778,E1778)=1,D1777+1,D1777)</f>
        <v>827</v>
      </c>
      <c r="E1778" t="str">
        <f t="shared" si="136"/>
        <v/>
      </c>
      <c r="F1778">
        <f>IF(COUNTIF($G$3:G1778,G1778)=1,F1777+1,F1777)</f>
        <v>127</v>
      </c>
      <c r="G1778" t="str">
        <f t="shared" si="137"/>
        <v/>
      </c>
    </row>
    <row r="1779" spans="1:7" x14ac:dyDescent="0.35">
      <c r="A1779">
        <f>IF(COUNTIF($L$3:L1779,L1779)=1,A1778+1,A1778)</f>
        <v>42</v>
      </c>
      <c r="B1779">
        <f>IF(COUNTIF($K$3:K1779,K1779)=1,B1778+1,B1778)</f>
        <v>7</v>
      </c>
      <c r="C1779">
        <f>IF(COUNTIF($J$3:J1779,J1779)=1,C1778+1,C1778)</f>
        <v>24</v>
      </c>
      <c r="D1779">
        <f>IF(COUNTIF($E$3:E1779,E1779)=1,D1778+1,D1778)</f>
        <v>827</v>
      </c>
      <c r="E1779" t="str">
        <f t="shared" si="136"/>
        <v/>
      </c>
      <c r="F1779">
        <f>IF(COUNTIF($G$3:G1779,G1779)=1,F1778+1,F1778)</f>
        <v>127</v>
      </c>
      <c r="G1779" t="str">
        <f t="shared" si="137"/>
        <v/>
      </c>
    </row>
    <row r="1780" spans="1:7" x14ac:dyDescent="0.35">
      <c r="A1780">
        <f>IF(COUNTIF($L$3:L1780,L1780)=1,A1779+1,A1779)</f>
        <v>42</v>
      </c>
      <c r="B1780">
        <f>IF(COUNTIF($K$3:K1780,K1780)=1,B1779+1,B1779)</f>
        <v>7</v>
      </c>
      <c r="C1780">
        <f>IF(COUNTIF($J$3:J1780,J1780)=1,C1779+1,C1779)</f>
        <v>24</v>
      </c>
      <c r="D1780">
        <f>IF(COUNTIF($E$3:E1780,E1780)=1,D1779+1,D1779)</f>
        <v>827</v>
      </c>
      <c r="E1780" t="str">
        <f t="shared" si="136"/>
        <v/>
      </c>
      <c r="F1780">
        <f>IF(COUNTIF($G$3:G1780,G1780)=1,F1779+1,F1779)</f>
        <v>127</v>
      </c>
      <c r="G1780" t="str">
        <f t="shared" si="137"/>
        <v/>
      </c>
    </row>
    <row r="1781" spans="1:7" x14ac:dyDescent="0.35">
      <c r="A1781">
        <f>IF(COUNTIF($L$3:L1781,L1781)=1,A1780+1,A1780)</f>
        <v>42</v>
      </c>
      <c r="B1781">
        <f>IF(COUNTIF($K$3:K1781,K1781)=1,B1780+1,B1780)</f>
        <v>7</v>
      </c>
      <c r="C1781">
        <f>IF(COUNTIF($J$3:J1781,J1781)=1,C1780+1,C1780)</f>
        <v>24</v>
      </c>
      <c r="D1781">
        <f>IF(COUNTIF($E$3:E1781,E1781)=1,D1780+1,D1780)</f>
        <v>827</v>
      </c>
      <c r="E1781" t="str">
        <f t="shared" si="136"/>
        <v/>
      </c>
      <c r="F1781">
        <f>IF(COUNTIF($G$3:G1781,G1781)=1,F1780+1,F1780)</f>
        <v>127</v>
      </c>
      <c r="G1781" t="str">
        <f t="shared" si="137"/>
        <v/>
      </c>
    </row>
    <row r="1782" spans="1:7" x14ac:dyDescent="0.35">
      <c r="A1782">
        <f>IF(COUNTIF($L$3:L1782,L1782)=1,A1781+1,A1781)</f>
        <v>42</v>
      </c>
      <c r="B1782">
        <f>IF(COUNTIF($K$3:K1782,K1782)=1,B1781+1,B1781)</f>
        <v>7</v>
      </c>
      <c r="C1782">
        <f>IF(COUNTIF($J$3:J1782,J1782)=1,C1781+1,C1781)</f>
        <v>24</v>
      </c>
      <c r="D1782">
        <f>IF(COUNTIF($E$3:E1782,E1782)=1,D1781+1,D1781)</f>
        <v>827</v>
      </c>
      <c r="E1782" t="str">
        <f t="shared" si="136"/>
        <v/>
      </c>
      <c r="F1782">
        <f>IF(COUNTIF($G$3:G1782,G1782)=1,F1781+1,F1781)</f>
        <v>127</v>
      </c>
      <c r="G1782" t="str">
        <f t="shared" si="137"/>
        <v/>
      </c>
    </row>
    <row r="1783" spans="1:7" x14ac:dyDescent="0.35">
      <c r="A1783">
        <f>IF(COUNTIF($L$3:L1783,L1783)=1,A1782+1,A1782)</f>
        <v>42</v>
      </c>
      <c r="B1783">
        <f>IF(COUNTIF($K$3:K1783,K1783)=1,B1782+1,B1782)</f>
        <v>7</v>
      </c>
      <c r="C1783">
        <f>IF(COUNTIF($J$3:J1783,J1783)=1,C1782+1,C1782)</f>
        <v>24</v>
      </c>
      <c r="D1783">
        <f>IF(COUNTIF($E$3:E1783,E1783)=1,D1782+1,D1782)</f>
        <v>827</v>
      </c>
      <c r="E1783" t="str">
        <f t="shared" si="136"/>
        <v/>
      </c>
      <c r="F1783">
        <f>IF(COUNTIF($G$3:G1783,G1783)=1,F1782+1,F1782)</f>
        <v>127</v>
      </c>
      <c r="G1783" t="str">
        <f t="shared" si="137"/>
        <v/>
      </c>
    </row>
    <row r="1784" spans="1:7" x14ac:dyDescent="0.35">
      <c r="A1784">
        <f>IF(COUNTIF($L$3:L1784,L1784)=1,A1783+1,A1783)</f>
        <v>42</v>
      </c>
      <c r="B1784">
        <f>IF(COUNTIF($K$3:K1784,K1784)=1,B1783+1,B1783)</f>
        <v>7</v>
      </c>
      <c r="C1784">
        <f>IF(COUNTIF($J$3:J1784,J1784)=1,C1783+1,C1783)</f>
        <v>24</v>
      </c>
      <c r="D1784">
        <f>IF(COUNTIF($E$3:E1784,E1784)=1,D1783+1,D1783)</f>
        <v>827</v>
      </c>
      <c r="E1784" t="str">
        <f t="shared" si="136"/>
        <v/>
      </c>
      <c r="F1784">
        <f>IF(COUNTIF($G$3:G1784,G1784)=1,F1783+1,F1783)</f>
        <v>127</v>
      </c>
      <c r="G1784" t="str">
        <f t="shared" si="137"/>
        <v/>
      </c>
    </row>
    <row r="1785" spans="1:7" x14ac:dyDescent="0.35">
      <c r="A1785">
        <f>IF(COUNTIF($L$3:L1785,L1785)=1,A1784+1,A1784)</f>
        <v>42</v>
      </c>
      <c r="B1785">
        <f>IF(COUNTIF($K$3:K1785,K1785)=1,B1784+1,B1784)</f>
        <v>7</v>
      </c>
      <c r="C1785">
        <f>IF(COUNTIF($J$3:J1785,J1785)=1,C1784+1,C1784)</f>
        <v>24</v>
      </c>
      <c r="D1785">
        <f>IF(COUNTIF($E$3:E1785,E1785)=1,D1784+1,D1784)</f>
        <v>827</v>
      </c>
      <c r="E1785" t="str">
        <f t="shared" si="136"/>
        <v/>
      </c>
      <c r="F1785">
        <f>IF(COUNTIF($G$3:G1785,G1785)=1,F1784+1,F1784)</f>
        <v>127</v>
      </c>
      <c r="G1785" t="str">
        <f t="shared" si="137"/>
        <v/>
      </c>
    </row>
    <row r="1786" spans="1:7" x14ac:dyDescent="0.35">
      <c r="A1786">
        <f>IF(COUNTIF($L$3:L1786,L1786)=1,A1785+1,A1785)</f>
        <v>42</v>
      </c>
      <c r="B1786">
        <f>IF(COUNTIF($K$3:K1786,K1786)=1,B1785+1,B1785)</f>
        <v>7</v>
      </c>
      <c r="C1786">
        <f>IF(COUNTIF($J$3:J1786,J1786)=1,C1785+1,C1785)</f>
        <v>24</v>
      </c>
      <c r="D1786">
        <f>IF(COUNTIF($E$3:E1786,E1786)=1,D1785+1,D1785)</f>
        <v>827</v>
      </c>
      <c r="E1786" t="str">
        <f t="shared" si="136"/>
        <v/>
      </c>
      <c r="F1786">
        <f>IF(COUNTIF($G$3:G1786,G1786)=1,F1785+1,F1785)</f>
        <v>127</v>
      </c>
      <c r="G1786" t="str">
        <f t="shared" si="137"/>
        <v/>
      </c>
    </row>
    <row r="1787" spans="1:7" x14ac:dyDescent="0.35">
      <c r="A1787">
        <f>IF(COUNTIF($L$3:L1787,L1787)=1,A1786+1,A1786)</f>
        <v>42</v>
      </c>
      <c r="B1787">
        <f>IF(COUNTIF($K$3:K1787,K1787)=1,B1786+1,B1786)</f>
        <v>7</v>
      </c>
      <c r="C1787">
        <f>IF(COUNTIF($J$3:J1787,J1787)=1,C1786+1,C1786)</f>
        <v>24</v>
      </c>
      <c r="D1787">
        <f>IF(COUNTIF($E$3:E1787,E1787)=1,D1786+1,D1786)</f>
        <v>827</v>
      </c>
      <c r="E1787" t="str">
        <f t="shared" si="136"/>
        <v/>
      </c>
      <c r="F1787">
        <f>IF(COUNTIF($G$3:G1787,G1787)=1,F1786+1,F1786)</f>
        <v>127</v>
      </c>
      <c r="G1787" t="str">
        <f t="shared" si="137"/>
        <v/>
      </c>
    </row>
    <row r="1788" spans="1:7" x14ac:dyDescent="0.35">
      <c r="A1788">
        <f>IF(COUNTIF($L$3:L1788,L1788)=1,A1787+1,A1787)</f>
        <v>42</v>
      </c>
      <c r="B1788">
        <f>IF(COUNTIF($K$3:K1788,K1788)=1,B1787+1,B1787)</f>
        <v>7</v>
      </c>
      <c r="C1788">
        <f>IF(COUNTIF($J$3:J1788,J1788)=1,C1787+1,C1787)</f>
        <v>24</v>
      </c>
      <c r="D1788">
        <f>IF(COUNTIF($E$3:E1788,E1788)=1,D1787+1,D1787)</f>
        <v>827</v>
      </c>
      <c r="E1788" t="str">
        <f t="shared" si="136"/>
        <v/>
      </c>
      <c r="F1788">
        <f>IF(COUNTIF($G$3:G1788,G1788)=1,F1787+1,F1787)</f>
        <v>127</v>
      </c>
      <c r="G1788" t="str">
        <f t="shared" si="137"/>
        <v/>
      </c>
    </row>
    <row r="1789" spans="1:7" x14ac:dyDescent="0.35">
      <c r="A1789">
        <f>IF(COUNTIF($L$3:L1789,L1789)=1,A1788+1,A1788)</f>
        <v>42</v>
      </c>
      <c r="B1789">
        <f>IF(COUNTIF($K$3:K1789,K1789)=1,B1788+1,B1788)</f>
        <v>7</v>
      </c>
      <c r="C1789">
        <f>IF(COUNTIF($J$3:J1789,J1789)=1,C1788+1,C1788)</f>
        <v>24</v>
      </c>
      <c r="D1789">
        <f>IF(COUNTIF($E$3:E1789,E1789)=1,D1788+1,D1788)</f>
        <v>827</v>
      </c>
      <c r="E1789" t="str">
        <f t="shared" si="136"/>
        <v/>
      </c>
      <c r="F1789">
        <f>IF(COUNTIF($G$3:G1789,G1789)=1,F1788+1,F1788)</f>
        <v>127</v>
      </c>
      <c r="G1789" t="str">
        <f t="shared" si="137"/>
        <v/>
      </c>
    </row>
    <row r="1790" spans="1:7" x14ac:dyDescent="0.35">
      <c r="A1790">
        <f>IF(COUNTIF($L$3:L1790,L1790)=1,A1789+1,A1789)</f>
        <v>42</v>
      </c>
      <c r="B1790">
        <f>IF(COUNTIF($K$3:K1790,K1790)=1,B1789+1,B1789)</f>
        <v>7</v>
      </c>
      <c r="C1790">
        <f>IF(COUNTIF($J$3:J1790,J1790)=1,C1789+1,C1789)</f>
        <v>24</v>
      </c>
      <c r="D1790">
        <f>IF(COUNTIF($E$3:E1790,E1790)=1,D1789+1,D1789)</f>
        <v>827</v>
      </c>
      <c r="E1790" t="str">
        <f t="shared" si="136"/>
        <v/>
      </c>
      <c r="F1790">
        <f>IF(COUNTIF($G$3:G1790,G1790)=1,F1789+1,F1789)</f>
        <v>127</v>
      </c>
      <c r="G1790" t="str">
        <f t="shared" si="137"/>
        <v/>
      </c>
    </row>
    <row r="1791" spans="1:7" x14ac:dyDescent="0.35">
      <c r="A1791">
        <f>IF(COUNTIF($L$3:L1791,L1791)=1,A1790+1,A1790)</f>
        <v>42</v>
      </c>
      <c r="B1791">
        <f>IF(COUNTIF($K$3:K1791,K1791)=1,B1790+1,B1790)</f>
        <v>7</v>
      </c>
      <c r="C1791">
        <f>IF(COUNTIF($J$3:J1791,J1791)=1,C1790+1,C1790)</f>
        <v>24</v>
      </c>
      <c r="D1791">
        <f>IF(COUNTIF($E$3:E1791,E1791)=1,D1790+1,D1790)</f>
        <v>827</v>
      </c>
      <c r="E1791" t="str">
        <f t="shared" si="136"/>
        <v/>
      </c>
      <c r="F1791">
        <f>IF(COUNTIF($G$3:G1791,G1791)=1,F1790+1,F1790)</f>
        <v>127</v>
      </c>
      <c r="G1791" t="str">
        <f t="shared" si="137"/>
        <v/>
      </c>
    </row>
    <row r="1792" spans="1:7" x14ac:dyDescent="0.35">
      <c r="A1792">
        <f>IF(COUNTIF($L$3:L1792,L1792)=1,A1791+1,A1791)</f>
        <v>42</v>
      </c>
      <c r="B1792">
        <f>IF(COUNTIF($K$3:K1792,K1792)=1,B1791+1,B1791)</f>
        <v>7</v>
      </c>
      <c r="C1792">
        <f>IF(COUNTIF($J$3:J1792,J1792)=1,C1791+1,C1791)</f>
        <v>24</v>
      </c>
      <c r="D1792">
        <f>IF(COUNTIF($E$3:E1792,E1792)=1,D1791+1,D1791)</f>
        <v>827</v>
      </c>
      <c r="E1792" t="str">
        <f t="shared" si="136"/>
        <v/>
      </c>
      <c r="F1792">
        <f>IF(COUNTIF($G$3:G1792,G1792)=1,F1791+1,F1791)</f>
        <v>127</v>
      </c>
      <c r="G1792" t="str">
        <f t="shared" si="137"/>
        <v/>
      </c>
    </row>
    <row r="1793" spans="1:7" x14ac:dyDescent="0.35">
      <c r="A1793">
        <f>IF(COUNTIF($L$3:L1793,L1793)=1,A1792+1,A1792)</f>
        <v>42</v>
      </c>
      <c r="B1793">
        <f>IF(COUNTIF($K$3:K1793,K1793)=1,B1792+1,B1792)</f>
        <v>7</v>
      </c>
      <c r="C1793">
        <f>IF(COUNTIF($J$3:J1793,J1793)=1,C1792+1,C1792)</f>
        <v>24</v>
      </c>
      <c r="D1793">
        <f>IF(COUNTIF($E$3:E1793,E1793)=1,D1792+1,D1792)</f>
        <v>827</v>
      </c>
      <c r="E1793" t="str">
        <f t="shared" si="136"/>
        <v/>
      </c>
      <c r="F1793">
        <f>IF(COUNTIF($G$3:G1793,G1793)=1,F1792+1,F1792)</f>
        <v>127</v>
      </c>
      <c r="G1793" t="str">
        <f t="shared" si="137"/>
        <v/>
      </c>
    </row>
    <row r="1794" spans="1:7" x14ac:dyDescent="0.35">
      <c r="A1794">
        <f>IF(COUNTIF($L$3:L1794,L1794)=1,A1793+1,A1793)</f>
        <v>42</v>
      </c>
      <c r="B1794">
        <f>IF(COUNTIF($K$3:K1794,K1794)=1,B1793+1,B1793)</f>
        <v>7</v>
      </c>
      <c r="C1794">
        <f>IF(COUNTIF($J$3:J1794,J1794)=1,C1793+1,C1793)</f>
        <v>24</v>
      </c>
      <c r="D1794">
        <f>IF(COUNTIF($E$3:E1794,E1794)=1,D1793+1,D1793)</f>
        <v>827</v>
      </c>
      <c r="E1794" t="str">
        <f t="shared" si="136"/>
        <v/>
      </c>
      <c r="F1794">
        <f>IF(COUNTIF($G$3:G1794,G1794)=1,F1793+1,F1793)</f>
        <v>127</v>
      </c>
      <c r="G1794" t="str">
        <f t="shared" si="137"/>
        <v/>
      </c>
    </row>
    <row r="1795" spans="1:7" x14ac:dyDescent="0.35">
      <c r="A1795">
        <f>IF(COUNTIF($L$3:L1795,L1795)=1,A1794+1,A1794)</f>
        <v>42</v>
      </c>
      <c r="B1795">
        <f>IF(COUNTIF($K$3:K1795,K1795)=1,B1794+1,B1794)</f>
        <v>7</v>
      </c>
      <c r="C1795">
        <f>IF(COUNTIF($J$3:J1795,J1795)=1,C1794+1,C1794)</f>
        <v>24</v>
      </c>
      <c r="D1795">
        <f>IF(COUNTIF($E$3:E1795,E1795)=1,D1794+1,D1794)</f>
        <v>827</v>
      </c>
      <c r="E1795" t="str">
        <f t="shared" si="136"/>
        <v/>
      </c>
      <c r="F1795">
        <f>IF(COUNTIF($G$3:G1795,G1795)=1,F1794+1,F1794)</f>
        <v>127</v>
      </c>
      <c r="G1795" t="str">
        <f t="shared" si="137"/>
        <v/>
      </c>
    </row>
    <row r="1796" spans="1:7" x14ac:dyDescent="0.35">
      <c r="A1796">
        <f>IF(COUNTIF($L$3:L1796,L1796)=1,A1795+1,A1795)</f>
        <v>42</v>
      </c>
      <c r="B1796">
        <f>IF(COUNTIF($K$3:K1796,K1796)=1,B1795+1,B1795)</f>
        <v>7</v>
      </c>
      <c r="C1796">
        <f>IF(COUNTIF($J$3:J1796,J1796)=1,C1795+1,C1795)</f>
        <v>24</v>
      </c>
      <c r="D1796">
        <f>IF(COUNTIF($E$3:E1796,E1796)=1,D1795+1,D1795)</f>
        <v>827</v>
      </c>
      <c r="E1796" t="str">
        <f t="shared" si="136"/>
        <v/>
      </c>
      <c r="F1796">
        <f>IF(COUNTIF($G$3:G1796,G1796)=1,F1795+1,F1795)</f>
        <v>127</v>
      </c>
      <c r="G1796" t="str">
        <f t="shared" si="137"/>
        <v/>
      </c>
    </row>
    <row r="1797" spans="1:7" x14ac:dyDescent="0.35">
      <c r="A1797">
        <f>IF(COUNTIF($L$3:L1797,L1797)=1,A1796+1,A1796)</f>
        <v>42</v>
      </c>
      <c r="B1797">
        <f>IF(COUNTIF($K$3:K1797,K1797)=1,B1796+1,B1796)</f>
        <v>7</v>
      </c>
      <c r="C1797">
        <f>IF(COUNTIF($J$3:J1797,J1797)=1,C1796+1,C1796)</f>
        <v>24</v>
      </c>
      <c r="D1797">
        <f>IF(COUNTIF($E$3:E1797,E1797)=1,D1796+1,D1796)</f>
        <v>827</v>
      </c>
      <c r="E1797" t="str">
        <f t="shared" si="136"/>
        <v/>
      </c>
      <c r="F1797">
        <f>IF(COUNTIF($G$3:G1797,G1797)=1,F1796+1,F1796)</f>
        <v>127</v>
      </c>
      <c r="G1797" t="str">
        <f t="shared" si="137"/>
        <v/>
      </c>
    </row>
    <row r="1798" spans="1:7" x14ac:dyDescent="0.35">
      <c r="A1798">
        <f>IF(COUNTIF($L$3:L1798,L1798)=1,A1797+1,A1797)</f>
        <v>42</v>
      </c>
      <c r="B1798">
        <f>IF(COUNTIF($K$3:K1798,K1798)=1,B1797+1,B1797)</f>
        <v>7</v>
      </c>
      <c r="C1798">
        <f>IF(COUNTIF($J$3:J1798,J1798)=1,C1797+1,C1797)</f>
        <v>24</v>
      </c>
      <c r="D1798">
        <f>IF(COUNTIF($E$3:E1798,E1798)=1,D1797+1,D1797)</f>
        <v>827</v>
      </c>
      <c r="E1798" t="str">
        <f t="shared" si="136"/>
        <v/>
      </c>
      <c r="F1798">
        <f>IF(COUNTIF($G$3:G1798,G1798)=1,F1797+1,F1797)</f>
        <v>127</v>
      </c>
      <c r="G1798" t="str">
        <f t="shared" si="137"/>
        <v/>
      </c>
    </row>
    <row r="1799" spans="1:7" x14ac:dyDescent="0.35">
      <c r="A1799">
        <f>IF(COUNTIF($L$3:L1799,L1799)=1,A1798+1,A1798)</f>
        <v>42</v>
      </c>
      <c r="B1799">
        <f>IF(COUNTIF($K$3:K1799,K1799)=1,B1798+1,B1798)</f>
        <v>7</v>
      </c>
      <c r="C1799">
        <f>IF(COUNTIF($J$3:J1799,J1799)=1,C1798+1,C1798)</f>
        <v>24</v>
      </c>
      <c r="D1799">
        <f>IF(COUNTIF($E$3:E1799,E1799)=1,D1798+1,D1798)</f>
        <v>827</v>
      </c>
      <c r="E1799" t="str">
        <f t="shared" si="136"/>
        <v/>
      </c>
      <c r="F1799">
        <f>IF(COUNTIF($G$3:G1799,G1799)=1,F1798+1,F1798)</f>
        <v>127</v>
      </c>
      <c r="G1799" t="str">
        <f t="shared" si="137"/>
        <v/>
      </c>
    </row>
    <row r="1800" spans="1:7" x14ac:dyDescent="0.35">
      <c r="A1800">
        <f>IF(COUNTIF($L$3:L1800,L1800)=1,A1799+1,A1799)</f>
        <v>42</v>
      </c>
      <c r="B1800">
        <f>IF(COUNTIF($K$3:K1800,K1800)=1,B1799+1,B1799)</f>
        <v>7</v>
      </c>
      <c r="C1800">
        <f>IF(COUNTIF($J$3:J1800,J1800)=1,C1799+1,C1799)</f>
        <v>24</v>
      </c>
      <c r="D1800">
        <f>IF(COUNTIF($E$3:E1800,E1800)=1,D1799+1,D1799)</f>
        <v>827</v>
      </c>
      <c r="E1800" t="str">
        <f t="shared" si="136"/>
        <v/>
      </c>
      <c r="F1800">
        <f>IF(COUNTIF($G$3:G1800,G1800)=1,F1799+1,F1799)</f>
        <v>127</v>
      </c>
      <c r="G1800" t="str">
        <f t="shared" si="137"/>
        <v/>
      </c>
    </row>
    <row r="1801" spans="1:7" x14ac:dyDescent="0.35">
      <c r="A1801">
        <f>IF(COUNTIF($L$3:L1801,L1801)=1,A1800+1,A1800)</f>
        <v>42</v>
      </c>
      <c r="B1801">
        <f>IF(COUNTIF($K$3:K1801,K1801)=1,B1800+1,B1800)</f>
        <v>7</v>
      </c>
      <c r="C1801">
        <f>IF(COUNTIF($J$3:J1801,J1801)=1,C1800+1,C1800)</f>
        <v>24</v>
      </c>
      <c r="D1801">
        <f>IF(COUNTIF($E$3:E1801,E1801)=1,D1800+1,D1800)</f>
        <v>827</v>
      </c>
      <c r="E1801" t="str">
        <f t="shared" si="136"/>
        <v/>
      </c>
      <c r="F1801">
        <f>IF(COUNTIF($G$3:G1801,G1801)=1,F1800+1,F1800)</f>
        <v>127</v>
      </c>
      <c r="G1801" t="str">
        <f t="shared" si="137"/>
        <v/>
      </c>
    </row>
    <row r="1802" spans="1:7" x14ac:dyDescent="0.35">
      <c r="A1802">
        <f>IF(COUNTIF($L$3:L1802,L1802)=1,A1801+1,A1801)</f>
        <v>42</v>
      </c>
      <c r="B1802">
        <f>IF(COUNTIF($K$3:K1802,K1802)=1,B1801+1,B1801)</f>
        <v>7</v>
      </c>
      <c r="C1802">
        <f>IF(COUNTIF($J$3:J1802,J1802)=1,C1801+1,C1801)</f>
        <v>24</v>
      </c>
      <c r="D1802">
        <f>IF(COUNTIF($E$3:E1802,E1802)=1,D1801+1,D1801)</f>
        <v>827</v>
      </c>
      <c r="E1802" t="str">
        <f t="shared" si="136"/>
        <v/>
      </c>
      <c r="F1802">
        <f>IF(COUNTIF($G$3:G1802,G1802)=1,F1801+1,F1801)</f>
        <v>127</v>
      </c>
      <c r="G1802" t="str">
        <f t="shared" si="137"/>
        <v/>
      </c>
    </row>
    <row r="1803" spans="1:7" x14ac:dyDescent="0.35">
      <c r="A1803">
        <f>IF(COUNTIF($L$3:L1803,L1803)=1,A1802+1,A1802)</f>
        <v>42</v>
      </c>
      <c r="B1803">
        <f>IF(COUNTIF($K$3:K1803,K1803)=1,B1802+1,B1802)</f>
        <v>7</v>
      </c>
      <c r="C1803">
        <f>IF(COUNTIF($J$3:J1803,J1803)=1,C1802+1,C1802)</f>
        <v>24</v>
      </c>
      <c r="D1803">
        <f>IF(COUNTIF($E$3:E1803,E1803)=1,D1802+1,D1802)</f>
        <v>827</v>
      </c>
      <c r="E1803" t="str">
        <f t="shared" si="136"/>
        <v/>
      </c>
      <c r="F1803">
        <f>IF(COUNTIF($G$3:G1803,G1803)=1,F1802+1,F1802)</f>
        <v>127</v>
      </c>
      <c r="G1803" t="str">
        <f t="shared" si="137"/>
        <v/>
      </c>
    </row>
    <row r="1804" spans="1:7" x14ac:dyDescent="0.35">
      <c r="A1804">
        <f>IF(COUNTIF($L$3:L1804,L1804)=1,A1803+1,A1803)</f>
        <v>42</v>
      </c>
      <c r="B1804">
        <f>IF(COUNTIF($K$3:K1804,K1804)=1,B1803+1,B1803)</f>
        <v>7</v>
      </c>
      <c r="C1804">
        <f>IF(COUNTIF($J$3:J1804,J1804)=1,C1803+1,C1803)</f>
        <v>24</v>
      </c>
      <c r="D1804">
        <f>IF(COUNTIF($E$3:E1804,E1804)=1,D1803+1,D1803)</f>
        <v>827</v>
      </c>
      <c r="E1804" t="str">
        <f t="shared" si="136"/>
        <v/>
      </c>
      <c r="F1804">
        <f>IF(COUNTIF($G$3:G1804,G1804)=1,F1803+1,F1803)</f>
        <v>127</v>
      </c>
      <c r="G1804" t="str">
        <f t="shared" si="137"/>
        <v/>
      </c>
    </row>
    <row r="1805" spans="1:7" x14ac:dyDescent="0.35">
      <c r="A1805">
        <f>IF(COUNTIF($L$3:L1805,L1805)=1,A1804+1,A1804)</f>
        <v>42</v>
      </c>
      <c r="B1805">
        <f>IF(COUNTIF($K$3:K1805,K1805)=1,B1804+1,B1804)</f>
        <v>7</v>
      </c>
      <c r="C1805">
        <f>IF(COUNTIF($J$3:J1805,J1805)=1,C1804+1,C1804)</f>
        <v>24</v>
      </c>
      <c r="D1805">
        <f>IF(COUNTIF($E$3:E1805,E1805)=1,D1804+1,D1804)</f>
        <v>827</v>
      </c>
      <c r="E1805" t="str">
        <f t="shared" si="136"/>
        <v/>
      </c>
      <c r="F1805">
        <f>IF(COUNTIF($G$3:G1805,G1805)=1,F1804+1,F1804)</f>
        <v>127</v>
      </c>
      <c r="G1805" t="str">
        <f t="shared" si="137"/>
        <v/>
      </c>
    </row>
    <row r="1806" spans="1:7" x14ac:dyDescent="0.35">
      <c r="A1806">
        <f>IF(COUNTIF($L$3:L1806,L1806)=1,A1805+1,A1805)</f>
        <v>42</v>
      </c>
      <c r="B1806">
        <f>IF(COUNTIF($K$3:K1806,K1806)=1,B1805+1,B1805)</f>
        <v>7</v>
      </c>
      <c r="C1806">
        <f>IF(COUNTIF($J$3:J1806,J1806)=1,C1805+1,C1805)</f>
        <v>24</v>
      </c>
      <c r="D1806">
        <f>IF(COUNTIF($E$3:E1806,E1806)=1,D1805+1,D1805)</f>
        <v>827</v>
      </c>
      <c r="E1806" t="str">
        <f t="shared" si="136"/>
        <v/>
      </c>
      <c r="F1806">
        <f>IF(COUNTIF($G$3:G1806,G1806)=1,F1805+1,F1805)</f>
        <v>127</v>
      </c>
      <c r="G1806" t="str">
        <f t="shared" si="137"/>
        <v/>
      </c>
    </row>
    <row r="1807" spans="1:7" x14ac:dyDescent="0.35">
      <c r="A1807">
        <f>IF(COUNTIF($L$3:L1807,L1807)=1,A1806+1,A1806)</f>
        <v>42</v>
      </c>
      <c r="B1807">
        <f>IF(COUNTIF($K$3:K1807,K1807)=1,B1806+1,B1806)</f>
        <v>7</v>
      </c>
      <c r="C1807">
        <f>IF(COUNTIF($J$3:J1807,J1807)=1,C1806+1,C1806)</f>
        <v>24</v>
      </c>
      <c r="D1807">
        <f>IF(COUNTIF($E$3:E1807,E1807)=1,D1806+1,D1806)</f>
        <v>827</v>
      </c>
      <c r="E1807" t="str">
        <f t="shared" si="136"/>
        <v/>
      </c>
      <c r="F1807">
        <f>IF(COUNTIF($G$3:G1807,G1807)=1,F1806+1,F1806)</f>
        <v>127</v>
      </c>
      <c r="G1807" t="str">
        <f t="shared" si="137"/>
        <v/>
      </c>
    </row>
    <row r="1808" spans="1:7" x14ac:dyDescent="0.35">
      <c r="A1808">
        <f>IF(COUNTIF($L$3:L1808,L1808)=1,A1807+1,A1807)</f>
        <v>42</v>
      </c>
      <c r="B1808">
        <f>IF(COUNTIF($K$3:K1808,K1808)=1,B1807+1,B1807)</f>
        <v>7</v>
      </c>
      <c r="C1808">
        <f>IF(COUNTIF($J$3:J1808,J1808)=1,C1807+1,C1807)</f>
        <v>24</v>
      </c>
      <c r="D1808">
        <f>IF(COUNTIF($E$3:E1808,E1808)=1,D1807+1,D1807)</f>
        <v>827</v>
      </c>
      <c r="E1808" t="str">
        <f t="shared" si="136"/>
        <v/>
      </c>
      <c r="F1808">
        <f>IF(COUNTIF($G$3:G1808,G1808)=1,F1807+1,F1807)</f>
        <v>127</v>
      </c>
      <c r="G1808" t="str">
        <f t="shared" si="137"/>
        <v/>
      </c>
    </row>
    <row r="1809" spans="1:7" x14ac:dyDescent="0.35">
      <c r="A1809">
        <f>IF(COUNTIF($L$3:L1809,L1809)=1,A1808+1,A1808)</f>
        <v>42</v>
      </c>
      <c r="B1809">
        <f>IF(COUNTIF($K$3:K1809,K1809)=1,B1808+1,B1808)</f>
        <v>7</v>
      </c>
      <c r="C1809">
        <f>IF(COUNTIF($J$3:J1809,J1809)=1,C1808+1,C1808)</f>
        <v>24</v>
      </c>
      <c r="D1809">
        <f>IF(COUNTIF($E$3:E1809,E1809)=1,D1808+1,D1808)</f>
        <v>827</v>
      </c>
      <c r="E1809" t="str">
        <f t="shared" si="136"/>
        <v/>
      </c>
      <c r="F1809">
        <f>IF(COUNTIF($G$3:G1809,G1809)=1,F1808+1,F1808)</f>
        <v>127</v>
      </c>
      <c r="G1809" t="str">
        <f t="shared" si="137"/>
        <v/>
      </c>
    </row>
    <row r="1810" spans="1:7" x14ac:dyDescent="0.35">
      <c r="A1810">
        <f>IF(COUNTIF($L$3:L1810,L1810)=1,A1809+1,A1809)</f>
        <v>42</v>
      </c>
      <c r="B1810">
        <f>IF(COUNTIF($K$3:K1810,K1810)=1,B1809+1,B1809)</f>
        <v>7</v>
      </c>
      <c r="C1810">
        <f>IF(COUNTIF($J$3:J1810,J1810)=1,C1809+1,C1809)</f>
        <v>24</v>
      </c>
      <c r="D1810">
        <f>IF(COUNTIF($E$3:E1810,E1810)=1,D1809+1,D1809)</f>
        <v>827</v>
      </c>
      <c r="E1810" t="str">
        <f t="shared" si="136"/>
        <v/>
      </c>
      <c r="F1810">
        <f>IF(COUNTIF($G$3:G1810,G1810)=1,F1809+1,F1809)</f>
        <v>127</v>
      </c>
      <c r="G1810" t="str">
        <f t="shared" si="137"/>
        <v/>
      </c>
    </row>
    <row r="1811" spans="1:7" x14ac:dyDescent="0.35">
      <c r="A1811">
        <f>IF(COUNTIF($L$3:L1811,L1811)=1,A1810+1,A1810)</f>
        <v>42</v>
      </c>
      <c r="B1811">
        <f>IF(COUNTIF($K$3:K1811,K1811)=1,B1810+1,B1810)</f>
        <v>7</v>
      </c>
      <c r="C1811">
        <f>IF(COUNTIF($J$3:J1811,J1811)=1,C1810+1,C1810)</f>
        <v>24</v>
      </c>
      <c r="D1811">
        <f>IF(COUNTIF($E$3:E1811,E1811)=1,D1810+1,D1810)</f>
        <v>827</v>
      </c>
      <c r="E1811" t="str">
        <f t="shared" si="136"/>
        <v/>
      </c>
      <c r="F1811">
        <f>IF(COUNTIF($G$3:G1811,G1811)=1,F1810+1,F1810)</f>
        <v>127</v>
      </c>
      <c r="G1811" t="str">
        <f t="shared" si="137"/>
        <v/>
      </c>
    </row>
    <row r="1812" spans="1:7" x14ac:dyDescent="0.35">
      <c r="A1812">
        <f>IF(COUNTIF($L$3:L1812,L1812)=1,A1811+1,A1811)</f>
        <v>42</v>
      </c>
      <c r="B1812">
        <f>IF(COUNTIF($K$3:K1812,K1812)=1,B1811+1,B1811)</f>
        <v>7</v>
      </c>
      <c r="C1812">
        <f>IF(COUNTIF($J$3:J1812,J1812)=1,C1811+1,C1811)</f>
        <v>24</v>
      </c>
      <c r="D1812">
        <f>IF(COUNTIF($E$3:E1812,E1812)=1,D1811+1,D1811)</f>
        <v>827</v>
      </c>
      <c r="E1812" t="str">
        <f t="shared" si="136"/>
        <v/>
      </c>
      <c r="F1812">
        <f>IF(COUNTIF($G$3:G1812,G1812)=1,F1811+1,F1811)</f>
        <v>127</v>
      </c>
      <c r="G1812" t="str">
        <f t="shared" si="137"/>
        <v/>
      </c>
    </row>
    <row r="1813" spans="1:7" x14ac:dyDescent="0.35">
      <c r="A1813">
        <f>IF(COUNTIF($L$3:L1813,L1813)=1,A1812+1,A1812)</f>
        <v>42</v>
      </c>
      <c r="B1813">
        <f>IF(COUNTIF($K$3:K1813,K1813)=1,B1812+1,B1812)</f>
        <v>7</v>
      </c>
      <c r="C1813">
        <f>IF(COUNTIF($J$3:J1813,J1813)=1,C1812+1,C1812)</f>
        <v>24</v>
      </c>
      <c r="D1813">
        <f>IF(COUNTIF($E$3:E1813,E1813)=1,D1812+1,D1812)</f>
        <v>827</v>
      </c>
      <c r="E1813" t="str">
        <f t="shared" si="136"/>
        <v/>
      </c>
      <c r="F1813">
        <f>IF(COUNTIF($G$3:G1813,G1813)=1,F1812+1,F1812)</f>
        <v>127</v>
      </c>
      <c r="G1813" t="str">
        <f t="shared" si="137"/>
        <v/>
      </c>
    </row>
    <row r="1814" spans="1:7" x14ac:dyDescent="0.35">
      <c r="A1814">
        <f>IF(COUNTIF($L$3:L1814,L1814)=1,A1813+1,A1813)</f>
        <v>42</v>
      </c>
      <c r="B1814">
        <f>IF(COUNTIF($K$3:K1814,K1814)=1,B1813+1,B1813)</f>
        <v>7</v>
      </c>
      <c r="C1814">
        <f>IF(COUNTIF($J$3:J1814,J1814)=1,C1813+1,C1813)</f>
        <v>24</v>
      </c>
      <c r="D1814">
        <f>IF(COUNTIF($E$3:E1814,E1814)=1,D1813+1,D1813)</f>
        <v>827</v>
      </c>
      <c r="E1814" t="str">
        <f t="shared" si="136"/>
        <v/>
      </c>
      <c r="F1814">
        <f>IF(COUNTIF($G$3:G1814,G1814)=1,F1813+1,F1813)</f>
        <v>127</v>
      </c>
      <c r="G1814" t="str">
        <f t="shared" si="137"/>
        <v/>
      </c>
    </row>
    <row r="1815" spans="1:7" x14ac:dyDescent="0.35">
      <c r="A1815">
        <f>IF(COUNTIF($L$3:L1815,L1815)=1,A1814+1,A1814)</f>
        <v>42</v>
      </c>
      <c r="B1815">
        <f>IF(COUNTIF($K$3:K1815,K1815)=1,B1814+1,B1814)</f>
        <v>7</v>
      </c>
      <c r="C1815">
        <f>IF(COUNTIF($J$3:J1815,J1815)=1,C1814+1,C1814)</f>
        <v>24</v>
      </c>
      <c r="D1815">
        <f>IF(COUNTIF($E$3:E1815,E1815)=1,D1814+1,D1814)</f>
        <v>827</v>
      </c>
      <c r="E1815" t="str">
        <f t="shared" si="136"/>
        <v/>
      </c>
      <c r="F1815">
        <f>IF(COUNTIF($G$3:G1815,G1815)=1,F1814+1,F1814)</f>
        <v>127</v>
      </c>
      <c r="G1815" t="str">
        <f t="shared" si="137"/>
        <v/>
      </c>
    </row>
    <row r="1816" spans="1:7" x14ac:dyDescent="0.35">
      <c r="A1816">
        <f>IF(COUNTIF($L$3:L1816,L1816)=1,A1815+1,A1815)</f>
        <v>42</v>
      </c>
      <c r="B1816">
        <f>IF(COUNTIF($K$3:K1816,K1816)=1,B1815+1,B1815)</f>
        <v>7</v>
      </c>
      <c r="C1816">
        <f>IF(COUNTIF($J$3:J1816,J1816)=1,C1815+1,C1815)</f>
        <v>24</v>
      </c>
      <c r="D1816">
        <f>IF(COUNTIF($E$3:E1816,E1816)=1,D1815+1,D1815)</f>
        <v>827</v>
      </c>
      <c r="E1816" t="str">
        <f t="shared" si="136"/>
        <v/>
      </c>
      <c r="F1816">
        <f>IF(COUNTIF($G$3:G1816,G1816)=1,F1815+1,F1815)</f>
        <v>127</v>
      </c>
      <c r="G1816" t="str">
        <f t="shared" si="137"/>
        <v/>
      </c>
    </row>
    <row r="1817" spans="1:7" x14ac:dyDescent="0.35">
      <c r="A1817">
        <f>IF(COUNTIF($L$3:L1817,L1817)=1,A1816+1,A1816)</f>
        <v>42</v>
      </c>
      <c r="B1817">
        <f>IF(COUNTIF($K$3:K1817,K1817)=1,B1816+1,B1816)</f>
        <v>7</v>
      </c>
      <c r="C1817">
        <f>IF(COUNTIF($J$3:J1817,J1817)=1,C1816+1,C1816)</f>
        <v>24</v>
      </c>
      <c r="D1817">
        <f>IF(COUNTIF($E$3:E1817,E1817)=1,D1816+1,D1816)</f>
        <v>827</v>
      </c>
      <c r="E1817" t="str">
        <f t="shared" si="136"/>
        <v/>
      </c>
      <c r="F1817">
        <f>IF(COUNTIF($G$3:G1817,G1817)=1,F1816+1,F1816)</f>
        <v>127</v>
      </c>
      <c r="G1817" t="str">
        <f t="shared" si="137"/>
        <v/>
      </c>
    </row>
    <row r="1818" spans="1:7" x14ac:dyDescent="0.35">
      <c r="A1818">
        <f>IF(COUNTIF($L$3:L1818,L1818)=1,A1817+1,A1817)</f>
        <v>42</v>
      </c>
      <c r="B1818">
        <f>IF(COUNTIF($K$3:K1818,K1818)=1,B1817+1,B1817)</f>
        <v>7</v>
      </c>
      <c r="C1818">
        <f>IF(COUNTIF($J$3:J1818,J1818)=1,C1817+1,C1817)</f>
        <v>24</v>
      </c>
      <c r="D1818">
        <f>IF(COUNTIF($E$3:E1818,E1818)=1,D1817+1,D1817)</f>
        <v>827</v>
      </c>
      <c r="E1818" t="str">
        <f t="shared" si="136"/>
        <v/>
      </c>
      <c r="F1818">
        <f>IF(COUNTIF($G$3:G1818,G1818)=1,F1817+1,F1817)</f>
        <v>127</v>
      </c>
      <c r="G1818" t="str">
        <f t="shared" si="137"/>
        <v/>
      </c>
    </row>
    <row r="1819" spans="1:7" x14ac:dyDescent="0.35">
      <c r="A1819">
        <f>IF(COUNTIF($L$3:L1819,L1819)=1,A1818+1,A1818)</f>
        <v>42</v>
      </c>
      <c r="B1819">
        <f>IF(COUNTIF($K$3:K1819,K1819)=1,B1818+1,B1818)</f>
        <v>7</v>
      </c>
      <c r="C1819">
        <f>IF(COUNTIF($J$3:J1819,J1819)=1,C1818+1,C1818)</f>
        <v>24</v>
      </c>
      <c r="D1819">
        <f>IF(COUNTIF($E$3:E1819,E1819)=1,D1818+1,D1818)</f>
        <v>827</v>
      </c>
      <c r="E1819" t="str">
        <f t="shared" ref="E1819:E1882" si="138">TRIM(CONCATENATE(L1819,J1819))</f>
        <v/>
      </c>
      <c r="F1819">
        <f>IF(COUNTIF($G$3:G1819,G1819)=1,F1818+1,F1818)</f>
        <v>127</v>
      </c>
      <c r="G1819" t="str">
        <f t="shared" ref="G1819:G1882" si="139">TRIM(CONCATENATE(K1819,J1819))</f>
        <v/>
      </c>
    </row>
    <row r="1820" spans="1:7" x14ac:dyDescent="0.35">
      <c r="A1820">
        <f>IF(COUNTIF($L$3:L1820,L1820)=1,A1819+1,A1819)</f>
        <v>42</v>
      </c>
      <c r="B1820">
        <f>IF(COUNTIF($K$3:K1820,K1820)=1,B1819+1,B1819)</f>
        <v>7</v>
      </c>
      <c r="C1820">
        <f>IF(COUNTIF($J$3:J1820,J1820)=1,C1819+1,C1819)</f>
        <v>24</v>
      </c>
      <c r="D1820">
        <f>IF(COUNTIF($E$3:E1820,E1820)=1,D1819+1,D1819)</f>
        <v>827</v>
      </c>
      <c r="E1820" t="str">
        <f t="shared" si="138"/>
        <v/>
      </c>
      <c r="F1820">
        <f>IF(COUNTIF($G$3:G1820,G1820)=1,F1819+1,F1819)</f>
        <v>127</v>
      </c>
      <c r="G1820" t="str">
        <f t="shared" si="139"/>
        <v/>
      </c>
    </row>
    <row r="1821" spans="1:7" x14ac:dyDescent="0.35">
      <c r="A1821">
        <f>IF(COUNTIF($L$3:L1821,L1821)=1,A1820+1,A1820)</f>
        <v>42</v>
      </c>
      <c r="B1821">
        <f>IF(COUNTIF($K$3:K1821,K1821)=1,B1820+1,B1820)</f>
        <v>7</v>
      </c>
      <c r="C1821">
        <f>IF(COUNTIF($J$3:J1821,J1821)=1,C1820+1,C1820)</f>
        <v>24</v>
      </c>
      <c r="D1821">
        <f>IF(COUNTIF($E$3:E1821,E1821)=1,D1820+1,D1820)</f>
        <v>827</v>
      </c>
      <c r="E1821" t="str">
        <f t="shared" si="138"/>
        <v/>
      </c>
      <c r="F1821">
        <f>IF(COUNTIF($G$3:G1821,G1821)=1,F1820+1,F1820)</f>
        <v>127</v>
      </c>
      <c r="G1821" t="str">
        <f t="shared" si="139"/>
        <v/>
      </c>
    </row>
    <row r="1822" spans="1:7" x14ac:dyDescent="0.35">
      <c r="A1822">
        <f>IF(COUNTIF($L$3:L1822,L1822)=1,A1821+1,A1821)</f>
        <v>42</v>
      </c>
      <c r="B1822">
        <f>IF(COUNTIF($K$3:K1822,K1822)=1,B1821+1,B1821)</f>
        <v>7</v>
      </c>
      <c r="C1822">
        <f>IF(COUNTIF($J$3:J1822,J1822)=1,C1821+1,C1821)</f>
        <v>24</v>
      </c>
      <c r="D1822">
        <f>IF(COUNTIF($E$3:E1822,E1822)=1,D1821+1,D1821)</f>
        <v>827</v>
      </c>
      <c r="E1822" t="str">
        <f t="shared" si="138"/>
        <v/>
      </c>
      <c r="F1822">
        <f>IF(COUNTIF($G$3:G1822,G1822)=1,F1821+1,F1821)</f>
        <v>127</v>
      </c>
      <c r="G1822" t="str">
        <f t="shared" si="139"/>
        <v/>
      </c>
    </row>
    <row r="1823" spans="1:7" x14ac:dyDescent="0.35">
      <c r="A1823">
        <f>IF(COUNTIF($L$3:L1823,L1823)=1,A1822+1,A1822)</f>
        <v>42</v>
      </c>
      <c r="B1823">
        <f>IF(COUNTIF($K$3:K1823,K1823)=1,B1822+1,B1822)</f>
        <v>7</v>
      </c>
      <c r="C1823">
        <f>IF(COUNTIF($J$3:J1823,J1823)=1,C1822+1,C1822)</f>
        <v>24</v>
      </c>
      <c r="D1823">
        <f>IF(COUNTIF($E$3:E1823,E1823)=1,D1822+1,D1822)</f>
        <v>827</v>
      </c>
      <c r="E1823" t="str">
        <f t="shared" si="138"/>
        <v/>
      </c>
      <c r="F1823">
        <f>IF(COUNTIF($G$3:G1823,G1823)=1,F1822+1,F1822)</f>
        <v>127</v>
      </c>
      <c r="G1823" t="str">
        <f t="shared" si="139"/>
        <v/>
      </c>
    </row>
    <row r="1824" spans="1:7" x14ac:dyDescent="0.35">
      <c r="A1824">
        <f>IF(COUNTIF($L$3:L1824,L1824)=1,A1823+1,A1823)</f>
        <v>42</v>
      </c>
      <c r="B1824">
        <f>IF(COUNTIF($K$3:K1824,K1824)=1,B1823+1,B1823)</f>
        <v>7</v>
      </c>
      <c r="C1824">
        <f>IF(COUNTIF($J$3:J1824,J1824)=1,C1823+1,C1823)</f>
        <v>24</v>
      </c>
      <c r="D1824">
        <f>IF(COUNTIF($E$3:E1824,E1824)=1,D1823+1,D1823)</f>
        <v>827</v>
      </c>
      <c r="E1824" t="str">
        <f t="shared" si="138"/>
        <v/>
      </c>
      <c r="F1824">
        <f>IF(COUNTIF($G$3:G1824,G1824)=1,F1823+1,F1823)</f>
        <v>127</v>
      </c>
      <c r="G1824" t="str">
        <f t="shared" si="139"/>
        <v/>
      </c>
    </row>
    <row r="1825" spans="1:7" x14ac:dyDescent="0.35">
      <c r="A1825">
        <f>IF(COUNTIF($L$3:L1825,L1825)=1,A1824+1,A1824)</f>
        <v>42</v>
      </c>
      <c r="B1825">
        <f>IF(COUNTIF($K$3:K1825,K1825)=1,B1824+1,B1824)</f>
        <v>7</v>
      </c>
      <c r="C1825">
        <f>IF(COUNTIF($J$3:J1825,J1825)=1,C1824+1,C1824)</f>
        <v>24</v>
      </c>
      <c r="D1825">
        <f>IF(COUNTIF($E$3:E1825,E1825)=1,D1824+1,D1824)</f>
        <v>827</v>
      </c>
      <c r="E1825" t="str">
        <f t="shared" si="138"/>
        <v/>
      </c>
      <c r="F1825">
        <f>IF(COUNTIF($G$3:G1825,G1825)=1,F1824+1,F1824)</f>
        <v>127</v>
      </c>
      <c r="G1825" t="str">
        <f t="shared" si="139"/>
        <v/>
      </c>
    </row>
    <row r="1826" spans="1:7" x14ac:dyDescent="0.35">
      <c r="A1826">
        <f>IF(COUNTIF($L$3:L1826,L1826)=1,A1825+1,A1825)</f>
        <v>42</v>
      </c>
      <c r="B1826">
        <f>IF(COUNTIF($K$3:K1826,K1826)=1,B1825+1,B1825)</f>
        <v>7</v>
      </c>
      <c r="C1826">
        <f>IF(COUNTIF($J$3:J1826,J1826)=1,C1825+1,C1825)</f>
        <v>24</v>
      </c>
      <c r="D1826">
        <f>IF(COUNTIF($E$3:E1826,E1826)=1,D1825+1,D1825)</f>
        <v>827</v>
      </c>
      <c r="E1826" t="str">
        <f t="shared" si="138"/>
        <v/>
      </c>
      <c r="F1826">
        <f>IF(COUNTIF($G$3:G1826,G1826)=1,F1825+1,F1825)</f>
        <v>127</v>
      </c>
      <c r="G1826" t="str">
        <f t="shared" si="139"/>
        <v/>
      </c>
    </row>
    <row r="1827" spans="1:7" x14ac:dyDescent="0.35">
      <c r="A1827">
        <f>IF(COUNTIF($L$3:L1827,L1827)=1,A1826+1,A1826)</f>
        <v>42</v>
      </c>
      <c r="B1827">
        <f>IF(COUNTIF($K$3:K1827,K1827)=1,B1826+1,B1826)</f>
        <v>7</v>
      </c>
      <c r="C1827">
        <f>IF(COUNTIF($J$3:J1827,J1827)=1,C1826+1,C1826)</f>
        <v>24</v>
      </c>
      <c r="D1827">
        <f>IF(COUNTIF($E$3:E1827,E1827)=1,D1826+1,D1826)</f>
        <v>827</v>
      </c>
      <c r="E1827" t="str">
        <f t="shared" si="138"/>
        <v/>
      </c>
      <c r="F1827">
        <f>IF(COUNTIF($G$3:G1827,G1827)=1,F1826+1,F1826)</f>
        <v>127</v>
      </c>
      <c r="G1827" t="str">
        <f t="shared" si="139"/>
        <v/>
      </c>
    </row>
    <row r="1828" spans="1:7" x14ac:dyDescent="0.35">
      <c r="A1828">
        <f>IF(COUNTIF($L$3:L1828,L1828)=1,A1827+1,A1827)</f>
        <v>42</v>
      </c>
      <c r="B1828">
        <f>IF(COUNTIF($K$3:K1828,K1828)=1,B1827+1,B1827)</f>
        <v>7</v>
      </c>
      <c r="C1828">
        <f>IF(COUNTIF($J$3:J1828,J1828)=1,C1827+1,C1827)</f>
        <v>24</v>
      </c>
      <c r="D1828">
        <f>IF(COUNTIF($E$3:E1828,E1828)=1,D1827+1,D1827)</f>
        <v>827</v>
      </c>
      <c r="E1828" t="str">
        <f t="shared" si="138"/>
        <v/>
      </c>
      <c r="F1828">
        <f>IF(COUNTIF($G$3:G1828,G1828)=1,F1827+1,F1827)</f>
        <v>127</v>
      </c>
      <c r="G1828" t="str">
        <f t="shared" si="139"/>
        <v/>
      </c>
    </row>
    <row r="1829" spans="1:7" x14ac:dyDescent="0.35">
      <c r="A1829">
        <f>IF(COUNTIF($L$3:L1829,L1829)=1,A1828+1,A1828)</f>
        <v>42</v>
      </c>
      <c r="B1829">
        <f>IF(COUNTIF($K$3:K1829,K1829)=1,B1828+1,B1828)</f>
        <v>7</v>
      </c>
      <c r="C1829">
        <f>IF(COUNTIF($J$3:J1829,J1829)=1,C1828+1,C1828)</f>
        <v>24</v>
      </c>
      <c r="D1829">
        <f>IF(COUNTIF($E$3:E1829,E1829)=1,D1828+1,D1828)</f>
        <v>827</v>
      </c>
      <c r="E1829" t="str">
        <f t="shared" si="138"/>
        <v/>
      </c>
      <c r="F1829">
        <f>IF(COUNTIF($G$3:G1829,G1829)=1,F1828+1,F1828)</f>
        <v>127</v>
      </c>
      <c r="G1829" t="str">
        <f t="shared" si="139"/>
        <v/>
      </c>
    </row>
    <row r="1830" spans="1:7" x14ac:dyDescent="0.35">
      <c r="A1830">
        <f>IF(COUNTIF($L$3:L1830,L1830)=1,A1829+1,A1829)</f>
        <v>42</v>
      </c>
      <c r="B1830">
        <f>IF(COUNTIF($K$3:K1830,K1830)=1,B1829+1,B1829)</f>
        <v>7</v>
      </c>
      <c r="C1830">
        <f>IF(COUNTIF($J$3:J1830,J1830)=1,C1829+1,C1829)</f>
        <v>24</v>
      </c>
      <c r="D1830">
        <f>IF(COUNTIF($E$3:E1830,E1830)=1,D1829+1,D1829)</f>
        <v>827</v>
      </c>
      <c r="E1830" t="str">
        <f t="shared" si="138"/>
        <v/>
      </c>
      <c r="F1830">
        <f>IF(COUNTIF($G$3:G1830,G1830)=1,F1829+1,F1829)</f>
        <v>127</v>
      </c>
      <c r="G1830" t="str">
        <f t="shared" si="139"/>
        <v/>
      </c>
    </row>
    <row r="1831" spans="1:7" x14ac:dyDescent="0.35">
      <c r="A1831">
        <f>IF(COUNTIF($L$3:L1831,L1831)=1,A1830+1,A1830)</f>
        <v>42</v>
      </c>
      <c r="B1831">
        <f>IF(COUNTIF($K$3:K1831,K1831)=1,B1830+1,B1830)</f>
        <v>7</v>
      </c>
      <c r="C1831">
        <f>IF(COUNTIF($J$3:J1831,J1831)=1,C1830+1,C1830)</f>
        <v>24</v>
      </c>
      <c r="D1831">
        <f>IF(COUNTIF($E$3:E1831,E1831)=1,D1830+1,D1830)</f>
        <v>827</v>
      </c>
      <c r="E1831" t="str">
        <f t="shared" si="138"/>
        <v/>
      </c>
      <c r="F1831">
        <f>IF(COUNTIF($G$3:G1831,G1831)=1,F1830+1,F1830)</f>
        <v>127</v>
      </c>
      <c r="G1831" t="str">
        <f t="shared" si="139"/>
        <v/>
      </c>
    </row>
    <row r="1832" spans="1:7" x14ac:dyDescent="0.35">
      <c r="A1832">
        <f>IF(COUNTIF($L$3:L1832,L1832)=1,A1831+1,A1831)</f>
        <v>42</v>
      </c>
      <c r="B1832">
        <f>IF(COUNTIF($K$3:K1832,K1832)=1,B1831+1,B1831)</f>
        <v>7</v>
      </c>
      <c r="C1832">
        <f>IF(COUNTIF($J$3:J1832,J1832)=1,C1831+1,C1831)</f>
        <v>24</v>
      </c>
      <c r="D1832">
        <f>IF(COUNTIF($E$3:E1832,E1832)=1,D1831+1,D1831)</f>
        <v>827</v>
      </c>
      <c r="E1832" t="str">
        <f t="shared" si="138"/>
        <v/>
      </c>
      <c r="F1832">
        <f>IF(COUNTIF($G$3:G1832,G1832)=1,F1831+1,F1831)</f>
        <v>127</v>
      </c>
      <c r="G1832" t="str">
        <f t="shared" si="139"/>
        <v/>
      </c>
    </row>
    <row r="1833" spans="1:7" x14ac:dyDescent="0.35">
      <c r="A1833">
        <f>IF(COUNTIF($L$3:L1833,L1833)=1,A1832+1,A1832)</f>
        <v>42</v>
      </c>
      <c r="B1833">
        <f>IF(COUNTIF($K$3:K1833,K1833)=1,B1832+1,B1832)</f>
        <v>7</v>
      </c>
      <c r="C1833">
        <f>IF(COUNTIF($J$3:J1833,J1833)=1,C1832+1,C1832)</f>
        <v>24</v>
      </c>
      <c r="D1833">
        <f>IF(COUNTIF($E$3:E1833,E1833)=1,D1832+1,D1832)</f>
        <v>827</v>
      </c>
      <c r="E1833" t="str">
        <f t="shared" si="138"/>
        <v/>
      </c>
      <c r="F1833">
        <f>IF(COUNTIF($G$3:G1833,G1833)=1,F1832+1,F1832)</f>
        <v>127</v>
      </c>
      <c r="G1833" t="str">
        <f t="shared" si="139"/>
        <v/>
      </c>
    </row>
    <row r="1834" spans="1:7" x14ac:dyDescent="0.35">
      <c r="A1834">
        <f>IF(COUNTIF($L$3:L1834,L1834)=1,A1833+1,A1833)</f>
        <v>42</v>
      </c>
      <c r="B1834">
        <f>IF(COUNTIF($K$3:K1834,K1834)=1,B1833+1,B1833)</f>
        <v>7</v>
      </c>
      <c r="C1834">
        <f>IF(COUNTIF($J$3:J1834,J1834)=1,C1833+1,C1833)</f>
        <v>24</v>
      </c>
      <c r="D1834">
        <f>IF(COUNTIF($E$3:E1834,E1834)=1,D1833+1,D1833)</f>
        <v>827</v>
      </c>
      <c r="E1834" t="str">
        <f t="shared" si="138"/>
        <v/>
      </c>
      <c r="F1834">
        <f>IF(COUNTIF($G$3:G1834,G1834)=1,F1833+1,F1833)</f>
        <v>127</v>
      </c>
      <c r="G1834" t="str">
        <f t="shared" si="139"/>
        <v/>
      </c>
    </row>
    <row r="1835" spans="1:7" x14ac:dyDescent="0.35">
      <c r="A1835">
        <f>IF(COUNTIF($L$3:L1835,L1835)=1,A1834+1,A1834)</f>
        <v>42</v>
      </c>
      <c r="B1835">
        <f>IF(COUNTIF($K$3:K1835,K1835)=1,B1834+1,B1834)</f>
        <v>7</v>
      </c>
      <c r="C1835">
        <f>IF(COUNTIF($J$3:J1835,J1835)=1,C1834+1,C1834)</f>
        <v>24</v>
      </c>
      <c r="D1835">
        <f>IF(COUNTIF($E$3:E1835,E1835)=1,D1834+1,D1834)</f>
        <v>827</v>
      </c>
      <c r="E1835" t="str">
        <f t="shared" si="138"/>
        <v/>
      </c>
      <c r="F1835">
        <f>IF(COUNTIF($G$3:G1835,G1835)=1,F1834+1,F1834)</f>
        <v>127</v>
      </c>
      <c r="G1835" t="str">
        <f t="shared" si="139"/>
        <v/>
      </c>
    </row>
    <row r="1836" spans="1:7" x14ac:dyDescent="0.35">
      <c r="A1836">
        <f>IF(COUNTIF($L$3:L1836,L1836)=1,A1835+1,A1835)</f>
        <v>42</v>
      </c>
      <c r="B1836">
        <f>IF(COUNTIF($K$3:K1836,K1836)=1,B1835+1,B1835)</f>
        <v>7</v>
      </c>
      <c r="C1836">
        <f>IF(COUNTIF($J$3:J1836,J1836)=1,C1835+1,C1835)</f>
        <v>24</v>
      </c>
      <c r="D1836">
        <f>IF(COUNTIF($E$3:E1836,E1836)=1,D1835+1,D1835)</f>
        <v>827</v>
      </c>
      <c r="E1836" t="str">
        <f t="shared" si="138"/>
        <v/>
      </c>
      <c r="F1836">
        <f>IF(COUNTIF($G$3:G1836,G1836)=1,F1835+1,F1835)</f>
        <v>127</v>
      </c>
      <c r="G1836" t="str">
        <f t="shared" si="139"/>
        <v/>
      </c>
    </row>
    <row r="1837" spans="1:7" x14ac:dyDescent="0.35">
      <c r="A1837">
        <f>IF(COUNTIF($L$3:L1837,L1837)=1,A1836+1,A1836)</f>
        <v>42</v>
      </c>
      <c r="B1837">
        <f>IF(COUNTIF($K$3:K1837,K1837)=1,B1836+1,B1836)</f>
        <v>7</v>
      </c>
      <c r="C1837">
        <f>IF(COUNTIF($J$3:J1837,J1837)=1,C1836+1,C1836)</f>
        <v>24</v>
      </c>
      <c r="D1837">
        <f>IF(COUNTIF($E$3:E1837,E1837)=1,D1836+1,D1836)</f>
        <v>827</v>
      </c>
      <c r="E1837" t="str">
        <f t="shared" si="138"/>
        <v/>
      </c>
      <c r="F1837">
        <f>IF(COUNTIF($G$3:G1837,G1837)=1,F1836+1,F1836)</f>
        <v>127</v>
      </c>
      <c r="G1837" t="str">
        <f t="shared" si="139"/>
        <v/>
      </c>
    </row>
    <row r="1838" spans="1:7" x14ac:dyDescent="0.35">
      <c r="A1838">
        <f>IF(COUNTIF($L$3:L1838,L1838)=1,A1837+1,A1837)</f>
        <v>42</v>
      </c>
      <c r="B1838">
        <f>IF(COUNTIF($K$3:K1838,K1838)=1,B1837+1,B1837)</f>
        <v>7</v>
      </c>
      <c r="C1838">
        <f>IF(COUNTIF($J$3:J1838,J1838)=1,C1837+1,C1837)</f>
        <v>24</v>
      </c>
      <c r="D1838">
        <f>IF(COUNTIF($E$3:E1838,E1838)=1,D1837+1,D1837)</f>
        <v>827</v>
      </c>
      <c r="E1838" t="str">
        <f t="shared" si="138"/>
        <v/>
      </c>
      <c r="F1838">
        <f>IF(COUNTIF($G$3:G1838,G1838)=1,F1837+1,F1837)</f>
        <v>127</v>
      </c>
      <c r="G1838" t="str">
        <f t="shared" si="139"/>
        <v/>
      </c>
    </row>
    <row r="1839" spans="1:7" x14ac:dyDescent="0.35">
      <c r="A1839">
        <f>IF(COUNTIF($L$3:L1839,L1839)=1,A1838+1,A1838)</f>
        <v>42</v>
      </c>
      <c r="B1839">
        <f>IF(COUNTIF($K$3:K1839,K1839)=1,B1838+1,B1838)</f>
        <v>7</v>
      </c>
      <c r="C1839">
        <f>IF(COUNTIF($J$3:J1839,J1839)=1,C1838+1,C1838)</f>
        <v>24</v>
      </c>
      <c r="D1839">
        <f>IF(COUNTIF($E$3:E1839,E1839)=1,D1838+1,D1838)</f>
        <v>827</v>
      </c>
      <c r="E1839" t="str">
        <f t="shared" si="138"/>
        <v/>
      </c>
      <c r="F1839">
        <f>IF(COUNTIF($G$3:G1839,G1839)=1,F1838+1,F1838)</f>
        <v>127</v>
      </c>
      <c r="G1839" t="str">
        <f t="shared" si="139"/>
        <v/>
      </c>
    </row>
    <row r="1840" spans="1:7" x14ac:dyDescent="0.35">
      <c r="A1840">
        <f>IF(COUNTIF($L$3:L1840,L1840)=1,A1839+1,A1839)</f>
        <v>42</v>
      </c>
      <c r="B1840">
        <f>IF(COUNTIF($K$3:K1840,K1840)=1,B1839+1,B1839)</f>
        <v>7</v>
      </c>
      <c r="C1840">
        <f>IF(COUNTIF($J$3:J1840,J1840)=1,C1839+1,C1839)</f>
        <v>24</v>
      </c>
      <c r="D1840">
        <f>IF(COUNTIF($E$3:E1840,E1840)=1,D1839+1,D1839)</f>
        <v>827</v>
      </c>
      <c r="E1840" t="str">
        <f t="shared" si="138"/>
        <v/>
      </c>
      <c r="F1840">
        <f>IF(COUNTIF($G$3:G1840,G1840)=1,F1839+1,F1839)</f>
        <v>127</v>
      </c>
      <c r="G1840" t="str">
        <f t="shared" si="139"/>
        <v/>
      </c>
    </row>
    <row r="1841" spans="1:7" x14ac:dyDescent="0.35">
      <c r="A1841">
        <f>IF(COUNTIF($L$3:L1841,L1841)=1,A1840+1,A1840)</f>
        <v>42</v>
      </c>
      <c r="B1841">
        <f>IF(COUNTIF($K$3:K1841,K1841)=1,B1840+1,B1840)</f>
        <v>7</v>
      </c>
      <c r="C1841">
        <f>IF(COUNTIF($J$3:J1841,J1841)=1,C1840+1,C1840)</f>
        <v>24</v>
      </c>
      <c r="D1841">
        <f>IF(COUNTIF($E$3:E1841,E1841)=1,D1840+1,D1840)</f>
        <v>827</v>
      </c>
      <c r="E1841" t="str">
        <f t="shared" si="138"/>
        <v/>
      </c>
      <c r="F1841">
        <f>IF(COUNTIF($G$3:G1841,G1841)=1,F1840+1,F1840)</f>
        <v>127</v>
      </c>
      <c r="G1841" t="str">
        <f t="shared" si="139"/>
        <v/>
      </c>
    </row>
    <row r="1842" spans="1:7" x14ac:dyDescent="0.35">
      <c r="A1842">
        <f>IF(COUNTIF($L$3:L1842,L1842)=1,A1841+1,A1841)</f>
        <v>42</v>
      </c>
      <c r="B1842">
        <f>IF(COUNTIF($K$3:K1842,K1842)=1,B1841+1,B1841)</f>
        <v>7</v>
      </c>
      <c r="C1842">
        <f>IF(COUNTIF($J$3:J1842,J1842)=1,C1841+1,C1841)</f>
        <v>24</v>
      </c>
      <c r="D1842">
        <f>IF(COUNTIF($E$3:E1842,E1842)=1,D1841+1,D1841)</f>
        <v>827</v>
      </c>
      <c r="E1842" t="str">
        <f t="shared" si="138"/>
        <v/>
      </c>
      <c r="F1842">
        <f>IF(COUNTIF($G$3:G1842,G1842)=1,F1841+1,F1841)</f>
        <v>127</v>
      </c>
      <c r="G1842" t="str">
        <f t="shared" si="139"/>
        <v/>
      </c>
    </row>
    <row r="1843" spans="1:7" x14ac:dyDescent="0.35">
      <c r="A1843">
        <f>IF(COUNTIF($L$3:L1843,L1843)=1,A1842+1,A1842)</f>
        <v>42</v>
      </c>
      <c r="B1843">
        <f>IF(COUNTIF($K$3:K1843,K1843)=1,B1842+1,B1842)</f>
        <v>7</v>
      </c>
      <c r="C1843">
        <f>IF(COUNTIF($J$3:J1843,J1843)=1,C1842+1,C1842)</f>
        <v>24</v>
      </c>
      <c r="D1843">
        <f>IF(COUNTIF($E$3:E1843,E1843)=1,D1842+1,D1842)</f>
        <v>827</v>
      </c>
      <c r="E1843" t="str">
        <f t="shared" si="138"/>
        <v/>
      </c>
      <c r="F1843">
        <f>IF(COUNTIF($G$3:G1843,G1843)=1,F1842+1,F1842)</f>
        <v>127</v>
      </c>
      <c r="G1843" t="str">
        <f t="shared" si="139"/>
        <v/>
      </c>
    </row>
    <row r="1844" spans="1:7" x14ac:dyDescent="0.35">
      <c r="A1844">
        <f>IF(COUNTIF($L$3:L1844,L1844)=1,A1843+1,A1843)</f>
        <v>42</v>
      </c>
      <c r="B1844">
        <f>IF(COUNTIF($K$3:K1844,K1844)=1,B1843+1,B1843)</f>
        <v>7</v>
      </c>
      <c r="C1844">
        <f>IF(COUNTIF($J$3:J1844,J1844)=1,C1843+1,C1843)</f>
        <v>24</v>
      </c>
      <c r="D1844">
        <f>IF(COUNTIF($E$3:E1844,E1844)=1,D1843+1,D1843)</f>
        <v>827</v>
      </c>
      <c r="E1844" t="str">
        <f t="shared" si="138"/>
        <v/>
      </c>
      <c r="F1844">
        <f>IF(COUNTIF($G$3:G1844,G1844)=1,F1843+1,F1843)</f>
        <v>127</v>
      </c>
      <c r="G1844" t="str">
        <f t="shared" si="139"/>
        <v/>
      </c>
    </row>
    <row r="1845" spans="1:7" x14ac:dyDescent="0.35">
      <c r="A1845">
        <f>IF(COUNTIF($L$3:L1845,L1845)=1,A1844+1,A1844)</f>
        <v>42</v>
      </c>
      <c r="B1845">
        <f>IF(COUNTIF($K$3:K1845,K1845)=1,B1844+1,B1844)</f>
        <v>7</v>
      </c>
      <c r="C1845">
        <f>IF(COUNTIF($J$3:J1845,J1845)=1,C1844+1,C1844)</f>
        <v>24</v>
      </c>
      <c r="D1845">
        <f>IF(COUNTIF($E$3:E1845,E1845)=1,D1844+1,D1844)</f>
        <v>827</v>
      </c>
      <c r="E1845" t="str">
        <f t="shared" si="138"/>
        <v/>
      </c>
      <c r="F1845">
        <f>IF(COUNTIF($G$3:G1845,G1845)=1,F1844+1,F1844)</f>
        <v>127</v>
      </c>
      <c r="G1845" t="str">
        <f t="shared" si="139"/>
        <v/>
      </c>
    </row>
    <row r="1846" spans="1:7" x14ac:dyDescent="0.35">
      <c r="A1846">
        <f>IF(COUNTIF($L$3:L1846,L1846)=1,A1845+1,A1845)</f>
        <v>42</v>
      </c>
      <c r="B1846">
        <f>IF(COUNTIF($K$3:K1846,K1846)=1,B1845+1,B1845)</f>
        <v>7</v>
      </c>
      <c r="C1846">
        <f>IF(COUNTIF($J$3:J1846,J1846)=1,C1845+1,C1845)</f>
        <v>24</v>
      </c>
      <c r="D1846">
        <f>IF(COUNTIF($E$3:E1846,E1846)=1,D1845+1,D1845)</f>
        <v>827</v>
      </c>
      <c r="E1846" t="str">
        <f t="shared" si="138"/>
        <v/>
      </c>
      <c r="F1846">
        <f>IF(COUNTIF($G$3:G1846,G1846)=1,F1845+1,F1845)</f>
        <v>127</v>
      </c>
      <c r="G1846" t="str">
        <f t="shared" si="139"/>
        <v/>
      </c>
    </row>
    <row r="1847" spans="1:7" x14ac:dyDescent="0.35">
      <c r="A1847">
        <f>IF(COUNTIF($L$3:L1847,L1847)=1,A1846+1,A1846)</f>
        <v>42</v>
      </c>
      <c r="B1847">
        <f>IF(COUNTIF($K$3:K1847,K1847)=1,B1846+1,B1846)</f>
        <v>7</v>
      </c>
      <c r="C1847">
        <f>IF(COUNTIF($J$3:J1847,J1847)=1,C1846+1,C1846)</f>
        <v>24</v>
      </c>
      <c r="D1847">
        <f>IF(COUNTIF($E$3:E1847,E1847)=1,D1846+1,D1846)</f>
        <v>827</v>
      </c>
      <c r="E1847" t="str">
        <f t="shared" si="138"/>
        <v/>
      </c>
      <c r="F1847">
        <f>IF(COUNTIF($G$3:G1847,G1847)=1,F1846+1,F1846)</f>
        <v>127</v>
      </c>
      <c r="G1847" t="str">
        <f t="shared" si="139"/>
        <v/>
      </c>
    </row>
    <row r="1848" spans="1:7" x14ac:dyDescent="0.35">
      <c r="A1848">
        <f>IF(COUNTIF($L$3:L1848,L1848)=1,A1847+1,A1847)</f>
        <v>42</v>
      </c>
      <c r="B1848">
        <f>IF(COUNTIF($K$3:K1848,K1848)=1,B1847+1,B1847)</f>
        <v>7</v>
      </c>
      <c r="C1848">
        <f>IF(COUNTIF($J$3:J1848,J1848)=1,C1847+1,C1847)</f>
        <v>24</v>
      </c>
      <c r="D1848">
        <f>IF(COUNTIF($E$3:E1848,E1848)=1,D1847+1,D1847)</f>
        <v>827</v>
      </c>
      <c r="E1848" t="str">
        <f t="shared" si="138"/>
        <v/>
      </c>
      <c r="F1848">
        <f>IF(COUNTIF($G$3:G1848,G1848)=1,F1847+1,F1847)</f>
        <v>127</v>
      </c>
      <c r="G1848" t="str">
        <f t="shared" si="139"/>
        <v/>
      </c>
    </row>
    <row r="1849" spans="1:7" x14ac:dyDescent="0.35">
      <c r="A1849">
        <f>IF(COUNTIF($L$3:L1849,L1849)=1,A1848+1,A1848)</f>
        <v>42</v>
      </c>
      <c r="B1849">
        <f>IF(COUNTIF($K$3:K1849,K1849)=1,B1848+1,B1848)</f>
        <v>7</v>
      </c>
      <c r="C1849">
        <f>IF(COUNTIF($J$3:J1849,J1849)=1,C1848+1,C1848)</f>
        <v>24</v>
      </c>
      <c r="D1849">
        <f>IF(COUNTIF($E$3:E1849,E1849)=1,D1848+1,D1848)</f>
        <v>827</v>
      </c>
      <c r="E1849" t="str">
        <f t="shared" si="138"/>
        <v/>
      </c>
      <c r="F1849">
        <f>IF(COUNTIF($G$3:G1849,G1849)=1,F1848+1,F1848)</f>
        <v>127</v>
      </c>
      <c r="G1849" t="str">
        <f t="shared" si="139"/>
        <v/>
      </c>
    </row>
    <row r="1850" spans="1:7" x14ac:dyDescent="0.35">
      <c r="A1850">
        <f>IF(COUNTIF($L$3:L1850,L1850)=1,A1849+1,A1849)</f>
        <v>42</v>
      </c>
      <c r="B1850">
        <f>IF(COUNTIF($K$3:K1850,K1850)=1,B1849+1,B1849)</f>
        <v>7</v>
      </c>
      <c r="C1850">
        <f>IF(COUNTIF($J$3:J1850,J1850)=1,C1849+1,C1849)</f>
        <v>24</v>
      </c>
      <c r="D1850">
        <f>IF(COUNTIF($E$3:E1850,E1850)=1,D1849+1,D1849)</f>
        <v>827</v>
      </c>
      <c r="E1850" t="str">
        <f t="shared" si="138"/>
        <v/>
      </c>
      <c r="F1850">
        <f>IF(COUNTIF($G$3:G1850,G1850)=1,F1849+1,F1849)</f>
        <v>127</v>
      </c>
      <c r="G1850" t="str">
        <f t="shared" si="139"/>
        <v/>
      </c>
    </row>
    <row r="1851" spans="1:7" x14ac:dyDescent="0.35">
      <c r="A1851">
        <f>IF(COUNTIF($L$3:L1851,L1851)=1,A1850+1,A1850)</f>
        <v>42</v>
      </c>
      <c r="B1851">
        <f>IF(COUNTIF($K$3:K1851,K1851)=1,B1850+1,B1850)</f>
        <v>7</v>
      </c>
      <c r="C1851">
        <f>IF(COUNTIF($J$3:J1851,J1851)=1,C1850+1,C1850)</f>
        <v>24</v>
      </c>
      <c r="D1851">
        <f>IF(COUNTIF($E$3:E1851,E1851)=1,D1850+1,D1850)</f>
        <v>827</v>
      </c>
      <c r="E1851" t="str">
        <f t="shared" si="138"/>
        <v/>
      </c>
      <c r="F1851">
        <f>IF(COUNTIF($G$3:G1851,G1851)=1,F1850+1,F1850)</f>
        <v>127</v>
      </c>
      <c r="G1851" t="str">
        <f t="shared" si="139"/>
        <v/>
      </c>
    </row>
    <row r="1852" spans="1:7" x14ac:dyDescent="0.35">
      <c r="A1852">
        <f>IF(COUNTIF($L$3:L1852,L1852)=1,A1851+1,A1851)</f>
        <v>42</v>
      </c>
      <c r="B1852">
        <f>IF(COUNTIF($K$3:K1852,K1852)=1,B1851+1,B1851)</f>
        <v>7</v>
      </c>
      <c r="C1852">
        <f>IF(COUNTIF($J$3:J1852,J1852)=1,C1851+1,C1851)</f>
        <v>24</v>
      </c>
      <c r="D1852">
        <f>IF(COUNTIF($E$3:E1852,E1852)=1,D1851+1,D1851)</f>
        <v>827</v>
      </c>
      <c r="E1852" t="str">
        <f t="shared" si="138"/>
        <v/>
      </c>
      <c r="F1852">
        <f>IF(COUNTIF($G$3:G1852,G1852)=1,F1851+1,F1851)</f>
        <v>127</v>
      </c>
      <c r="G1852" t="str">
        <f t="shared" si="139"/>
        <v/>
      </c>
    </row>
    <row r="1853" spans="1:7" x14ac:dyDescent="0.35">
      <c r="A1853">
        <f>IF(COUNTIF($L$3:L1853,L1853)=1,A1852+1,A1852)</f>
        <v>42</v>
      </c>
      <c r="B1853">
        <f>IF(COUNTIF($K$3:K1853,K1853)=1,B1852+1,B1852)</f>
        <v>7</v>
      </c>
      <c r="C1853">
        <f>IF(COUNTIF($J$3:J1853,J1853)=1,C1852+1,C1852)</f>
        <v>24</v>
      </c>
      <c r="D1853">
        <f>IF(COUNTIF($E$3:E1853,E1853)=1,D1852+1,D1852)</f>
        <v>827</v>
      </c>
      <c r="E1853" t="str">
        <f t="shared" si="138"/>
        <v/>
      </c>
      <c r="F1853">
        <f>IF(COUNTIF($G$3:G1853,G1853)=1,F1852+1,F1852)</f>
        <v>127</v>
      </c>
      <c r="G1853" t="str">
        <f t="shared" si="139"/>
        <v/>
      </c>
    </row>
    <row r="1854" spans="1:7" x14ac:dyDescent="0.35">
      <c r="A1854">
        <f>IF(COUNTIF($L$3:L1854,L1854)=1,A1853+1,A1853)</f>
        <v>42</v>
      </c>
      <c r="B1854">
        <f>IF(COUNTIF($K$3:K1854,K1854)=1,B1853+1,B1853)</f>
        <v>7</v>
      </c>
      <c r="C1854">
        <f>IF(COUNTIF($J$3:J1854,J1854)=1,C1853+1,C1853)</f>
        <v>24</v>
      </c>
      <c r="D1854">
        <f>IF(COUNTIF($E$3:E1854,E1854)=1,D1853+1,D1853)</f>
        <v>827</v>
      </c>
      <c r="E1854" t="str">
        <f t="shared" si="138"/>
        <v/>
      </c>
      <c r="F1854">
        <f>IF(COUNTIF($G$3:G1854,G1854)=1,F1853+1,F1853)</f>
        <v>127</v>
      </c>
      <c r="G1854" t="str">
        <f t="shared" si="139"/>
        <v/>
      </c>
    </row>
    <row r="1855" spans="1:7" x14ac:dyDescent="0.35">
      <c r="A1855">
        <f>IF(COUNTIF($L$3:L1855,L1855)=1,A1854+1,A1854)</f>
        <v>42</v>
      </c>
      <c r="B1855">
        <f>IF(COUNTIF($K$3:K1855,K1855)=1,B1854+1,B1854)</f>
        <v>7</v>
      </c>
      <c r="C1855">
        <f>IF(COUNTIF($J$3:J1855,J1855)=1,C1854+1,C1854)</f>
        <v>24</v>
      </c>
      <c r="D1855">
        <f>IF(COUNTIF($E$3:E1855,E1855)=1,D1854+1,D1854)</f>
        <v>827</v>
      </c>
      <c r="E1855" t="str">
        <f t="shared" si="138"/>
        <v/>
      </c>
      <c r="F1855">
        <f>IF(COUNTIF($G$3:G1855,G1855)=1,F1854+1,F1854)</f>
        <v>127</v>
      </c>
      <c r="G1855" t="str">
        <f t="shared" si="139"/>
        <v/>
      </c>
    </row>
    <row r="1856" spans="1:7" x14ac:dyDescent="0.35">
      <c r="A1856">
        <f>IF(COUNTIF($L$3:L1856,L1856)=1,A1855+1,A1855)</f>
        <v>42</v>
      </c>
      <c r="B1856">
        <f>IF(COUNTIF($K$3:K1856,K1856)=1,B1855+1,B1855)</f>
        <v>7</v>
      </c>
      <c r="C1856">
        <f>IF(COUNTIF($J$3:J1856,J1856)=1,C1855+1,C1855)</f>
        <v>24</v>
      </c>
      <c r="D1856">
        <f>IF(COUNTIF($E$3:E1856,E1856)=1,D1855+1,D1855)</f>
        <v>827</v>
      </c>
      <c r="E1856" t="str">
        <f t="shared" si="138"/>
        <v/>
      </c>
      <c r="F1856">
        <f>IF(COUNTIF($G$3:G1856,G1856)=1,F1855+1,F1855)</f>
        <v>127</v>
      </c>
      <c r="G1856" t="str">
        <f t="shared" si="139"/>
        <v/>
      </c>
    </row>
    <row r="1857" spans="1:7" x14ac:dyDescent="0.35">
      <c r="A1857">
        <f>IF(COUNTIF($L$3:L1857,L1857)=1,A1856+1,A1856)</f>
        <v>42</v>
      </c>
      <c r="B1857">
        <f>IF(COUNTIF($K$3:K1857,K1857)=1,B1856+1,B1856)</f>
        <v>7</v>
      </c>
      <c r="C1857">
        <f>IF(COUNTIF($J$3:J1857,J1857)=1,C1856+1,C1856)</f>
        <v>24</v>
      </c>
      <c r="D1857">
        <f>IF(COUNTIF($E$3:E1857,E1857)=1,D1856+1,D1856)</f>
        <v>827</v>
      </c>
      <c r="E1857" t="str">
        <f t="shared" si="138"/>
        <v/>
      </c>
      <c r="F1857">
        <f>IF(COUNTIF($G$3:G1857,G1857)=1,F1856+1,F1856)</f>
        <v>127</v>
      </c>
      <c r="G1857" t="str">
        <f t="shared" si="139"/>
        <v/>
      </c>
    </row>
    <row r="1858" spans="1:7" x14ac:dyDescent="0.35">
      <c r="A1858">
        <f>IF(COUNTIF($L$3:L1858,L1858)=1,A1857+1,A1857)</f>
        <v>42</v>
      </c>
      <c r="B1858">
        <f>IF(COUNTIF($K$3:K1858,K1858)=1,B1857+1,B1857)</f>
        <v>7</v>
      </c>
      <c r="C1858">
        <f>IF(COUNTIF($J$3:J1858,J1858)=1,C1857+1,C1857)</f>
        <v>24</v>
      </c>
      <c r="D1858">
        <f>IF(COUNTIF($E$3:E1858,E1858)=1,D1857+1,D1857)</f>
        <v>827</v>
      </c>
      <c r="E1858" t="str">
        <f t="shared" si="138"/>
        <v/>
      </c>
      <c r="F1858">
        <f>IF(COUNTIF($G$3:G1858,G1858)=1,F1857+1,F1857)</f>
        <v>127</v>
      </c>
      <c r="G1858" t="str">
        <f t="shared" si="139"/>
        <v/>
      </c>
    </row>
    <row r="1859" spans="1:7" x14ac:dyDescent="0.35">
      <c r="A1859">
        <f>IF(COUNTIF($L$3:L1859,L1859)=1,A1858+1,A1858)</f>
        <v>42</v>
      </c>
      <c r="B1859">
        <f>IF(COUNTIF($K$3:K1859,K1859)=1,B1858+1,B1858)</f>
        <v>7</v>
      </c>
      <c r="C1859">
        <f>IF(COUNTIF($J$3:J1859,J1859)=1,C1858+1,C1858)</f>
        <v>24</v>
      </c>
      <c r="D1859">
        <f>IF(COUNTIF($E$3:E1859,E1859)=1,D1858+1,D1858)</f>
        <v>827</v>
      </c>
      <c r="E1859" t="str">
        <f t="shared" si="138"/>
        <v/>
      </c>
      <c r="F1859">
        <f>IF(COUNTIF($G$3:G1859,G1859)=1,F1858+1,F1858)</f>
        <v>127</v>
      </c>
      <c r="G1859" t="str">
        <f t="shared" si="139"/>
        <v/>
      </c>
    </row>
    <row r="1860" spans="1:7" x14ac:dyDescent="0.35">
      <c r="A1860">
        <f>IF(COUNTIF($L$3:L1860,L1860)=1,A1859+1,A1859)</f>
        <v>42</v>
      </c>
      <c r="B1860">
        <f>IF(COUNTIF($K$3:K1860,K1860)=1,B1859+1,B1859)</f>
        <v>7</v>
      </c>
      <c r="C1860">
        <f>IF(COUNTIF($J$3:J1860,J1860)=1,C1859+1,C1859)</f>
        <v>24</v>
      </c>
      <c r="D1860">
        <f>IF(COUNTIF($E$3:E1860,E1860)=1,D1859+1,D1859)</f>
        <v>827</v>
      </c>
      <c r="E1860" t="str">
        <f t="shared" si="138"/>
        <v/>
      </c>
      <c r="F1860">
        <f>IF(COUNTIF($G$3:G1860,G1860)=1,F1859+1,F1859)</f>
        <v>127</v>
      </c>
      <c r="G1860" t="str">
        <f t="shared" si="139"/>
        <v/>
      </c>
    </row>
    <row r="1861" spans="1:7" x14ac:dyDescent="0.35">
      <c r="A1861">
        <f>IF(COUNTIF($L$3:L1861,L1861)=1,A1860+1,A1860)</f>
        <v>42</v>
      </c>
      <c r="B1861">
        <f>IF(COUNTIF($K$3:K1861,K1861)=1,B1860+1,B1860)</f>
        <v>7</v>
      </c>
      <c r="C1861">
        <f>IF(COUNTIF($J$3:J1861,J1861)=1,C1860+1,C1860)</f>
        <v>24</v>
      </c>
      <c r="D1861">
        <f>IF(COUNTIF($E$3:E1861,E1861)=1,D1860+1,D1860)</f>
        <v>827</v>
      </c>
      <c r="E1861" t="str">
        <f t="shared" si="138"/>
        <v/>
      </c>
      <c r="F1861">
        <f>IF(COUNTIF($G$3:G1861,G1861)=1,F1860+1,F1860)</f>
        <v>127</v>
      </c>
      <c r="G1861" t="str">
        <f t="shared" si="139"/>
        <v/>
      </c>
    </row>
    <row r="1862" spans="1:7" x14ac:dyDescent="0.35">
      <c r="A1862">
        <f>IF(COUNTIF($L$3:L1862,L1862)=1,A1861+1,A1861)</f>
        <v>42</v>
      </c>
      <c r="B1862">
        <f>IF(COUNTIF($K$3:K1862,K1862)=1,B1861+1,B1861)</f>
        <v>7</v>
      </c>
      <c r="C1862">
        <f>IF(COUNTIF($J$3:J1862,J1862)=1,C1861+1,C1861)</f>
        <v>24</v>
      </c>
      <c r="D1862">
        <f>IF(COUNTIF($E$3:E1862,E1862)=1,D1861+1,D1861)</f>
        <v>827</v>
      </c>
      <c r="E1862" t="str">
        <f t="shared" si="138"/>
        <v/>
      </c>
      <c r="F1862">
        <f>IF(COUNTIF($G$3:G1862,G1862)=1,F1861+1,F1861)</f>
        <v>127</v>
      </c>
      <c r="G1862" t="str">
        <f t="shared" si="139"/>
        <v/>
      </c>
    </row>
    <row r="1863" spans="1:7" x14ac:dyDescent="0.35">
      <c r="A1863">
        <f>IF(COUNTIF($L$3:L1863,L1863)=1,A1862+1,A1862)</f>
        <v>42</v>
      </c>
      <c r="B1863">
        <f>IF(COUNTIF($K$3:K1863,K1863)=1,B1862+1,B1862)</f>
        <v>7</v>
      </c>
      <c r="C1863">
        <f>IF(COUNTIF($J$3:J1863,J1863)=1,C1862+1,C1862)</f>
        <v>24</v>
      </c>
      <c r="D1863">
        <f>IF(COUNTIF($E$3:E1863,E1863)=1,D1862+1,D1862)</f>
        <v>827</v>
      </c>
      <c r="E1863" t="str">
        <f t="shared" si="138"/>
        <v/>
      </c>
      <c r="F1863">
        <f>IF(COUNTIF($G$3:G1863,G1863)=1,F1862+1,F1862)</f>
        <v>127</v>
      </c>
      <c r="G1863" t="str">
        <f t="shared" si="139"/>
        <v/>
      </c>
    </row>
    <row r="1864" spans="1:7" x14ac:dyDescent="0.35">
      <c r="A1864">
        <f>IF(COUNTIF($L$3:L1864,L1864)=1,A1863+1,A1863)</f>
        <v>42</v>
      </c>
      <c r="B1864">
        <f>IF(COUNTIF($K$3:K1864,K1864)=1,B1863+1,B1863)</f>
        <v>7</v>
      </c>
      <c r="C1864">
        <f>IF(COUNTIF($J$3:J1864,J1864)=1,C1863+1,C1863)</f>
        <v>24</v>
      </c>
      <c r="D1864">
        <f>IF(COUNTIF($E$3:E1864,E1864)=1,D1863+1,D1863)</f>
        <v>827</v>
      </c>
      <c r="E1864" t="str">
        <f t="shared" si="138"/>
        <v/>
      </c>
      <c r="F1864">
        <f>IF(COUNTIF($G$3:G1864,G1864)=1,F1863+1,F1863)</f>
        <v>127</v>
      </c>
      <c r="G1864" t="str">
        <f t="shared" si="139"/>
        <v/>
      </c>
    </row>
    <row r="1865" spans="1:7" x14ac:dyDescent="0.35">
      <c r="A1865">
        <f>IF(COUNTIF($L$3:L1865,L1865)=1,A1864+1,A1864)</f>
        <v>42</v>
      </c>
      <c r="B1865">
        <f>IF(COUNTIF($K$3:K1865,K1865)=1,B1864+1,B1864)</f>
        <v>7</v>
      </c>
      <c r="C1865">
        <f>IF(COUNTIF($J$3:J1865,J1865)=1,C1864+1,C1864)</f>
        <v>24</v>
      </c>
      <c r="D1865">
        <f>IF(COUNTIF($E$3:E1865,E1865)=1,D1864+1,D1864)</f>
        <v>827</v>
      </c>
      <c r="E1865" t="str">
        <f t="shared" si="138"/>
        <v/>
      </c>
      <c r="F1865">
        <f>IF(COUNTIF($G$3:G1865,G1865)=1,F1864+1,F1864)</f>
        <v>127</v>
      </c>
      <c r="G1865" t="str">
        <f t="shared" si="139"/>
        <v/>
      </c>
    </row>
    <row r="1866" spans="1:7" x14ac:dyDescent="0.35">
      <c r="A1866">
        <f>IF(COUNTIF($L$3:L1866,L1866)=1,A1865+1,A1865)</f>
        <v>42</v>
      </c>
      <c r="B1866">
        <f>IF(COUNTIF($K$3:K1866,K1866)=1,B1865+1,B1865)</f>
        <v>7</v>
      </c>
      <c r="C1866">
        <f>IF(COUNTIF($J$3:J1866,J1866)=1,C1865+1,C1865)</f>
        <v>24</v>
      </c>
      <c r="D1866">
        <f>IF(COUNTIF($E$3:E1866,E1866)=1,D1865+1,D1865)</f>
        <v>827</v>
      </c>
      <c r="E1866" t="str">
        <f t="shared" si="138"/>
        <v/>
      </c>
      <c r="F1866">
        <f>IF(COUNTIF($G$3:G1866,G1866)=1,F1865+1,F1865)</f>
        <v>127</v>
      </c>
      <c r="G1866" t="str">
        <f t="shared" si="139"/>
        <v/>
      </c>
    </row>
    <row r="1867" spans="1:7" x14ac:dyDescent="0.35">
      <c r="A1867">
        <f>IF(COUNTIF($L$3:L1867,L1867)=1,A1866+1,A1866)</f>
        <v>42</v>
      </c>
      <c r="B1867">
        <f>IF(COUNTIF($K$3:K1867,K1867)=1,B1866+1,B1866)</f>
        <v>7</v>
      </c>
      <c r="C1867">
        <f>IF(COUNTIF($J$3:J1867,J1867)=1,C1866+1,C1866)</f>
        <v>24</v>
      </c>
      <c r="D1867">
        <f>IF(COUNTIF($E$3:E1867,E1867)=1,D1866+1,D1866)</f>
        <v>827</v>
      </c>
      <c r="E1867" t="str">
        <f t="shared" si="138"/>
        <v/>
      </c>
      <c r="F1867">
        <f>IF(COUNTIF($G$3:G1867,G1867)=1,F1866+1,F1866)</f>
        <v>127</v>
      </c>
      <c r="G1867" t="str">
        <f t="shared" si="139"/>
        <v/>
      </c>
    </row>
    <row r="1868" spans="1:7" x14ac:dyDescent="0.35">
      <c r="A1868">
        <f>IF(COUNTIF($L$3:L1868,L1868)=1,A1867+1,A1867)</f>
        <v>42</v>
      </c>
      <c r="B1868">
        <f>IF(COUNTIF($K$3:K1868,K1868)=1,B1867+1,B1867)</f>
        <v>7</v>
      </c>
      <c r="C1868">
        <f>IF(COUNTIF($J$3:J1868,J1868)=1,C1867+1,C1867)</f>
        <v>24</v>
      </c>
      <c r="D1868">
        <f>IF(COUNTIF($E$3:E1868,E1868)=1,D1867+1,D1867)</f>
        <v>827</v>
      </c>
      <c r="E1868" t="str">
        <f t="shared" si="138"/>
        <v/>
      </c>
      <c r="F1868">
        <f>IF(COUNTIF($G$3:G1868,G1868)=1,F1867+1,F1867)</f>
        <v>127</v>
      </c>
      <c r="G1868" t="str">
        <f t="shared" si="139"/>
        <v/>
      </c>
    </row>
    <row r="1869" spans="1:7" x14ac:dyDescent="0.35">
      <c r="A1869">
        <f>IF(COUNTIF($L$3:L1869,L1869)=1,A1868+1,A1868)</f>
        <v>42</v>
      </c>
      <c r="B1869">
        <f>IF(COUNTIF($K$3:K1869,K1869)=1,B1868+1,B1868)</f>
        <v>7</v>
      </c>
      <c r="C1869">
        <f>IF(COUNTIF($J$3:J1869,J1869)=1,C1868+1,C1868)</f>
        <v>24</v>
      </c>
      <c r="D1869">
        <f>IF(COUNTIF($E$3:E1869,E1869)=1,D1868+1,D1868)</f>
        <v>827</v>
      </c>
      <c r="E1869" t="str">
        <f t="shared" si="138"/>
        <v/>
      </c>
      <c r="F1869">
        <f>IF(COUNTIF($G$3:G1869,G1869)=1,F1868+1,F1868)</f>
        <v>127</v>
      </c>
      <c r="G1869" t="str">
        <f t="shared" si="139"/>
        <v/>
      </c>
    </row>
    <row r="1870" spans="1:7" x14ac:dyDescent="0.35">
      <c r="A1870">
        <f>IF(COUNTIF($L$3:L1870,L1870)=1,A1869+1,A1869)</f>
        <v>42</v>
      </c>
      <c r="B1870">
        <f>IF(COUNTIF($K$3:K1870,K1870)=1,B1869+1,B1869)</f>
        <v>7</v>
      </c>
      <c r="C1870">
        <f>IF(COUNTIF($J$3:J1870,J1870)=1,C1869+1,C1869)</f>
        <v>24</v>
      </c>
      <c r="D1870">
        <f>IF(COUNTIF($E$3:E1870,E1870)=1,D1869+1,D1869)</f>
        <v>827</v>
      </c>
      <c r="E1870" t="str">
        <f t="shared" si="138"/>
        <v/>
      </c>
      <c r="F1870">
        <f>IF(COUNTIF($G$3:G1870,G1870)=1,F1869+1,F1869)</f>
        <v>127</v>
      </c>
      <c r="G1870" t="str">
        <f t="shared" si="139"/>
        <v/>
      </c>
    </row>
    <row r="1871" spans="1:7" x14ac:dyDescent="0.35">
      <c r="A1871">
        <f>IF(COUNTIF($L$3:L1871,L1871)=1,A1870+1,A1870)</f>
        <v>42</v>
      </c>
      <c r="B1871">
        <f>IF(COUNTIF($K$3:K1871,K1871)=1,B1870+1,B1870)</f>
        <v>7</v>
      </c>
      <c r="C1871">
        <f>IF(COUNTIF($J$3:J1871,J1871)=1,C1870+1,C1870)</f>
        <v>24</v>
      </c>
      <c r="D1871">
        <f>IF(COUNTIF($E$3:E1871,E1871)=1,D1870+1,D1870)</f>
        <v>827</v>
      </c>
      <c r="E1871" t="str">
        <f t="shared" si="138"/>
        <v/>
      </c>
      <c r="F1871">
        <f>IF(COUNTIF($G$3:G1871,G1871)=1,F1870+1,F1870)</f>
        <v>127</v>
      </c>
      <c r="G1871" t="str">
        <f t="shared" si="139"/>
        <v/>
      </c>
    </row>
    <row r="1872" spans="1:7" x14ac:dyDescent="0.35">
      <c r="A1872">
        <f>IF(COUNTIF($L$3:L1872,L1872)=1,A1871+1,A1871)</f>
        <v>42</v>
      </c>
      <c r="B1872">
        <f>IF(COUNTIF($K$3:K1872,K1872)=1,B1871+1,B1871)</f>
        <v>7</v>
      </c>
      <c r="C1872">
        <f>IF(COUNTIF($J$3:J1872,J1872)=1,C1871+1,C1871)</f>
        <v>24</v>
      </c>
      <c r="D1872">
        <f>IF(COUNTIF($E$3:E1872,E1872)=1,D1871+1,D1871)</f>
        <v>827</v>
      </c>
      <c r="E1872" t="str">
        <f t="shared" si="138"/>
        <v/>
      </c>
      <c r="F1872">
        <f>IF(COUNTIF($G$3:G1872,G1872)=1,F1871+1,F1871)</f>
        <v>127</v>
      </c>
      <c r="G1872" t="str">
        <f t="shared" si="139"/>
        <v/>
      </c>
    </row>
    <row r="1873" spans="1:7" x14ac:dyDescent="0.35">
      <c r="A1873">
        <f>IF(COUNTIF($L$3:L1873,L1873)=1,A1872+1,A1872)</f>
        <v>42</v>
      </c>
      <c r="B1873">
        <f>IF(COUNTIF($K$3:K1873,K1873)=1,B1872+1,B1872)</f>
        <v>7</v>
      </c>
      <c r="C1873">
        <f>IF(COUNTIF($J$3:J1873,J1873)=1,C1872+1,C1872)</f>
        <v>24</v>
      </c>
      <c r="D1873">
        <f>IF(COUNTIF($E$3:E1873,E1873)=1,D1872+1,D1872)</f>
        <v>827</v>
      </c>
      <c r="E1873" t="str">
        <f t="shared" si="138"/>
        <v/>
      </c>
      <c r="F1873">
        <f>IF(COUNTIF($G$3:G1873,G1873)=1,F1872+1,F1872)</f>
        <v>127</v>
      </c>
      <c r="G1873" t="str">
        <f t="shared" si="139"/>
        <v/>
      </c>
    </row>
    <row r="1874" spans="1:7" x14ac:dyDescent="0.35">
      <c r="A1874">
        <f>IF(COUNTIF($L$3:L1874,L1874)=1,A1873+1,A1873)</f>
        <v>42</v>
      </c>
      <c r="B1874">
        <f>IF(COUNTIF($K$3:K1874,K1874)=1,B1873+1,B1873)</f>
        <v>7</v>
      </c>
      <c r="C1874">
        <f>IF(COUNTIF($J$3:J1874,J1874)=1,C1873+1,C1873)</f>
        <v>24</v>
      </c>
      <c r="D1874">
        <f>IF(COUNTIF($E$3:E1874,E1874)=1,D1873+1,D1873)</f>
        <v>827</v>
      </c>
      <c r="E1874" t="str">
        <f t="shared" si="138"/>
        <v/>
      </c>
      <c r="F1874">
        <f>IF(COUNTIF($G$3:G1874,G1874)=1,F1873+1,F1873)</f>
        <v>127</v>
      </c>
      <c r="G1874" t="str">
        <f t="shared" si="139"/>
        <v/>
      </c>
    </row>
    <row r="1875" spans="1:7" x14ac:dyDescent="0.35">
      <c r="A1875">
        <f>IF(COUNTIF($L$3:L1875,L1875)=1,A1874+1,A1874)</f>
        <v>42</v>
      </c>
      <c r="B1875">
        <f>IF(COUNTIF($K$3:K1875,K1875)=1,B1874+1,B1874)</f>
        <v>7</v>
      </c>
      <c r="C1875">
        <f>IF(COUNTIF($J$3:J1875,J1875)=1,C1874+1,C1874)</f>
        <v>24</v>
      </c>
      <c r="D1875">
        <f>IF(COUNTIF($E$3:E1875,E1875)=1,D1874+1,D1874)</f>
        <v>827</v>
      </c>
      <c r="E1875" t="str">
        <f t="shared" si="138"/>
        <v/>
      </c>
      <c r="F1875">
        <f>IF(COUNTIF($G$3:G1875,G1875)=1,F1874+1,F1874)</f>
        <v>127</v>
      </c>
      <c r="G1875" t="str">
        <f t="shared" si="139"/>
        <v/>
      </c>
    </row>
    <row r="1876" spans="1:7" x14ac:dyDescent="0.35">
      <c r="A1876">
        <f>IF(COUNTIF($L$3:L1876,L1876)=1,A1875+1,A1875)</f>
        <v>42</v>
      </c>
      <c r="B1876">
        <f>IF(COUNTIF($K$3:K1876,K1876)=1,B1875+1,B1875)</f>
        <v>7</v>
      </c>
      <c r="C1876">
        <f>IF(COUNTIF($J$3:J1876,J1876)=1,C1875+1,C1875)</f>
        <v>24</v>
      </c>
      <c r="D1876">
        <f>IF(COUNTIF($E$3:E1876,E1876)=1,D1875+1,D1875)</f>
        <v>827</v>
      </c>
      <c r="E1876" t="str">
        <f t="shared" si="138"/>
        <v/>
      </c>
      <c r="F1876">
        <f>IF(COUNTIF($G$3:G1876,G1876)=1,F1875+1,F1875)</f>
        <v>127</v>
      </c>
      <c r="G1876" t="str">
        <f t="shared" si="139"/>
        <v/>
      </c>
    </row>
    <row r="1877" spans="1:7" x14ac:dyDescent="0.35">
      <c r="A1877">
        <f>IF(COUNTIF($L$3:L1877,L1877)=1,A1876+1,A1876)</f>
        <v>42</v>
      </c>
      <c r="B1877">
        <f>IF(COUNTIF($K$3:K1877,K1877)=1,B1876+1,B1876)</f>
        <v>7</v>
      </c>
      <c r="C1877">
        <f>IF(COUNTIF($J$3:J1877,J1877)=1,C1876+1,C1876)</f>
        <v>24</v>
      </c>
      <c r="D1877">
        <f>IF(COUNTIF($E$3:E1877,E1877)=1,D1876+1,D1876)</f>
        <v>827</v>
      </c>
      <c r="E1877" t="str">
        <f t="shared" si="138"/>
        <v/>
      </c>
      <c r="F1877">
        <f>IF(COUNTIF($G$3:G1877,G1877)=1,F1876+1,F1876)</f>
        <v>127</v>
      </c>
      <c r="G1877" t="str">
        <f t="shared" si="139"/>
        <v/>
      </c>
    </row>
    <row r="1878" spans="1:7" x14ac:dyDescent="0.35">
      <c r="A1878">
        <f>IF(COUNTIF($L$3:L1878,L1878)=1,A1877+1,A1877)</f>
        <v>42</v>
      </c>
      <c r="B1878">
        <f>IF(COUNTIF($K$3:K1878,K1878)=1,B1877+1,B1877)</f>
        <v>7</v>
      </c>
      <c r="C1878">
        <f>IF(COUNTIF($J$3:J1878,J1878)=1,C1877+1,C1877)</f>
        <v>24</v>
      </c>
      <c r="D1878">
        <f>IF(COUNTIF($E$3:E1878,E1878)=1,D1877+1,D1877)</f>
        <v>827</v>
      </c>
      <c r="E1878" t="str">
        <f t="shared" si="138"/>
        <v/>
      </c>
      <c r="F1878">
        <f>IF(COUNTIF($G$3:G1878,G1878)=1,F1877+1,F1877)</f>
        <v>127</v>
      </c>
      <c r="G1878" t="str">
        <f t="shared" si="139"/>
        <v/>
      </c>
    </row>
    <row r="1879" spans="1:7" x14ac:dyDescent="0.35">
      <c r="A1879">
        <f>IF(COUNTIF($L$3:L1879,L1879)=1,A1878+1,A1878)</f>
        <v>42</v>
      </c>
      <c r="B1879">
        <f>IF(COUNTIF($K$3:K1879,K1879)=1,B1878+1,B1878)</f>
        <v>7</v>
      </c>
      <c r="C1879">
        <f>IF(COUNTIF($J$3:J1879,J1879)=1,C1878+1,C1878)</f>
        <v>24</v>
      </c>
      <c r="D1879">
        <f>IF(COUNTIF($E$3:E1879,E1879)=1,D1878+1,D1878)</f>
        <v>827</v>
      </c>
      <c r="E1879" t="str">
        <f t="shared" si="138"/>
        <v/>
      </c>
      <c r="F1879">
        <f>IF(COUNTIF($G$3:G1879,G1879)=1,F1878+1,F1878)</f>
        <v>127</v>
      </c>
      <c r="G1879" t="str">
        <f t="shared" si="139"/>
        <v/>
      </c>
    </row>
    <row r="1880" spans="1:7" x14ac:dyDescent="0.35">
      <c r="A1880">
        <f>IF(COUNTIF($L$3:L1880,L1880)=1,A1879+1,A1879)</f>
        <v>42</v>
      </c>
      <c r="B1880">
        <f>IF(COUNTIF($K$3:K1880,K1880)=1,B1879+1,B1879)</f>
        <v>7</v>
      </c>
      <c r="C1880">
        <f>IF(COUNTIF($J$3:J1880,J1880)=1,C1879+1,C1879)</f>
        <v>24</v>
      </c>
      <c r="D1880">
        <f>IF(COUNTIF($E$3:E1880,E1880)=1,D1879+1,D1879)</f>
        <v>827</v>
      </c>
      <c r="E1880" t="str">
        <f t="shared" si="138"/>
        <v/>
      </c>
      <c r="F1880">
        <f>IF(COUNTIF($G$3:G1880,G1880)=1,F1879+1,F1879)</f>
        <v>127</v>
      </c>
      <c r="G1880" t="str">
        <f t="shared" si="139"/>
        <v/>
      </c>
    </row>
    <row r="1881" spans="1:7" x14ac:dyDescent="0.35">
      <c r="A1881">
        <f>IF(COUNTIF($L$3:L1881,L1881)=1,A1880+1,A1880)</f>
        <v>42</v>
      </c>
      <c r="B1881">
        <f>IF(COUNTIF($K$3:K1881,K1881)=1,B1880+1,B1880)</f>
        <v>7</v>
      </c>
      <c r="C1881">
        <f>IF(COUNTIF($J$3:J1881,J1881)=1,C1880+1,C1880)</f>
        <v>24</v>
      </c>
      <c r="D1881">
        <f>IF(COUNTIF($E$3:E1881,E1881)=1,D1880+1,D1880)</f>
        <v>827</v>
      </c>
      <c r="E1881" t="str">
        <f t="shared" si="138"/>
        <v/>
      </c>
      <c r="F1881">
        <f>IF(COUNTIF($G$3:G1881,G1881)=1,F1880+1,F1880)</f>
        <v>127</v>
      </c>
      <c r="G1881" t="str">
        <f t="shared" si="139"/>
        <v/>
      </c>
    </row>
    <row r="1882" spans="1:7" x14ac:dyDescent="0.35">
      <c r="A1882">
        <f>IF(COUNTIF($L$3:L1882,L1882)=1,A1881+1,A1881)</f>
        <v>42</v>
      </c>
      <c r="B1882">
        <f>IF(COUNTIF($K$3:K1882,K1882)=1,B1881+1,B1881)</f>
        <v>7</v>
      </c>
      <c r="C1882">
        <f>IF(COUNTIF($J$3:J1882,J1882)=1,C1881+1,C1881)</f>
        <v>24</v>
      </c>
      <c r="D1882">
        <f>IF(COUNTIF($E$3:E1882,E1882)=1,D1881+1,D1881)</f>
        <v>827</v>
      </c>
      <c r="E1882" t="str">
        <f t="shared" si="138"/>
        <v/>
      </c>
      <c r="F1882">
        <f>IF(COUNTIF($G$3:G1882,G1882)=1,F1881+1,F1881)</f>
        <v>127</v>
      </c>
      <c r="G1882" t="str">
        <f t="shared" si="139"/>
        <v/>
      </c>
    </row>
    <row r="1883" spans="1:7" x14ac:dyDescent="0.35">
      <c r="A1883">
        <f>IF(COUNTIF($L$3:L1883,L1883)=1,A1882+1,A1882)</f>
        <v>42</v>
      </c>
      <c r="B1883">
        <f>IF(COUNTIF($K$3:K1883,K1883)=1,B1882+1,B1882)</f>
        <v>7</v>
      </c>
      <c r="C1883">
        <f>IF(COUNTIF($J$3:J1883,J1883)=1,C1882+1,C1882)</f>
        <v>24</v>
      </c>
      <c r="D1883">
        <f>IF(COUNTIF($E$3:E1883,E1883)=1,D1882+1,D1882)</f>
        <v>827</v>
      </c>
      <c r="E1883" t="str">
        <f t="shared" ref="E1883:E1946" si="140">TRIM(CONCATENATE(L1883,J1883))</f>
        <v/>
      </c>
      <c r="F1883">
        <f>IF(COUNTIF($G$3:G1883,G1883)=1,F1882+1,F1882)</f>
        <v>127</v>
      </c>
      <c r="G1883" t="str">
        <f t="shared" ref="G1883:G1946" si="141">TRIM(CONCATENATE(K1883,J1883))</f>
        <v/>
      </c>
    </row>
    <row r="1884" spans="1:7" x14ac:dyDescent="0.35">
      <c r="A1884">
        <f>IF(COUNTIF($L$3:L1884,L1884)=1,A1883+1,A1883)</f>
        <v>42</v>
      </c>
      <c r="B1884">
        <f>IF(COUNTIF($K$3:K1884,K1884)=1,B1883+1,B1883)</f>
        <v>7</v>
      </c>
      <c r="C1884">
        <f>IF(COUNTIF($J$3:J1884,J1884)=1,C1883+1,C1883)</f>
        <v>24</v>
      </c>
      <c r="D1884">
        <f>IF(COUNTIF($E$3:E1884,E1884)=1,D1883+1,D1883)</f>
        <v>827</v>
      </c>
      <c r="E1884" t="str">
        <f t="shared" si="140"/>
        <v/>
      </c>
      <c r="F1884">
        <f>IF(COUNTIF($G$3:G1884,G1884)=1,F1883+1,F1883)</f>
        <v>127</v>
      </c>
      <c r="G1884" t="str">
        <f t="shared" si="141"/>
        <v/>
      </c>
    </row>
    <row r="1885" spans="1:7" x14ac:dyDescent="0.35">
      <c r="A1885">
        <f>IF(COUNTIF($L$3:L1885,L1885)=1,A1884+1,A1884)</f>
        <v>42</v>
      </c>
      <c r="B1885">
        <f>IF(COUNTIF($K$3:K1885,K1885)=1,B1884+1,B1884)</f>
        <v>7</v>
      </c>
      <c r="C1885">
        <f>IF(COUNTIF($J$3:J1885,J1885)=1,C1884+1,C1884)</f>
        <v>24</v>
      </c>
      <c r="D1885">
        <f>IF(COUNTIF($E$3:E1885,E1885)=1,D1884+1,D1884)</f>
        <v>827</v>
      </c>
      <c r="E1885" t="str">
        <f t="shared" si="140"/>
        <v/>
      </c>
      <c r="F1885">
        <f>IF(COUNTIF($G$3:G1885,G1885)=1,F1884+1,F1884)</f>
        <v>127</v>
      </c>
      <c r="G1885" t="str">
        <f t="shared" si="141"/>
        <v/>
      </c>
    </row>
    <row r="1886" spans="1:7" x14ac:dyDescent="0.35">
      <c r="A1886">
        <f>IF(COUNTIF($L$3:L1886,L1886)=1,A1885+1,A1885)</f>
        <v>42</v>
      </c>
      <c r="B1886">
        <f>IF(COUNTIF($K$3:K1886,K1886)=1,B1885+1,B1885)</f>
        <v>7</v>
      </c>
      <c r="C1886">
        <f>IF(COUNTIF($J$3:J1886,J1886)=1,C1885+1,C1885)</f>
        <v>24</v>
      </c>
      <c r="D1886">
        <f>IF(COUNTIF($E$3:E1886,E1886)=1,D1885+1,D1885)</f>
        <v>827</v>
      </c>
      <c r="E1886" t="str">
        <f t="shared" si="140"/>
        <v/>
      </c>
      <c r="F1886">
        <f>IF(COUNTIF($G$3:G1886,G1886)=1,F1885+1,F1885)</f>
        <v>127</v>
      </c>
      <c r="G1886" t="str">
        <f t="shared" si="141"/>
        <v/>
      </c>
    </row>
    <row r="1887" spans="1:7" x14ac:dyDescent="0.35">
      <c r="A1887">
        <f>IF(COUNTIF($L$3:L1887,L1887)=1,A1886+1,A1886)</f>
        <v>42</v>
      </c>
      <c r="B1887">
        <f>IF(COUNTIF($K$3:K1887,K1887)=1,B1886+1,B1886)</f>
        <v>7</v>
      </c>
      <c r="C1887">
        <f>IF(COUNTIF($J$3:J1887,J1887)=1,C1886+1,C1886)</f>
        <v>24</v>
      </c>
      <c r="D1887">
        <f>IF(COUNTIF($E$3:E1887,E1887)=1,D1886+1,D1886)</f>
        <v>827</v>
      </c>
      <c r="E1887" t="str">
        <f t="shared" si="140"/>
        <v/>
      </c>
      <c r="F1887">
        <f>IF(COUNTIF($G$3:G1887,G1887)=1,F1886+1,F1886)</f>
        <v>127</v>
      </c>
      <c r="G1887" t="str">
        <f t="shared" si="141"/>
        <v/>
      </c>
    </row>
    <row r="1888" spans="1:7" x14ac:dyDescent="0.35">
      <c r="A1888">
        <f>IF(COUNTIF($L$3:L1888,L1888)=1,A1887+1,A1887)</f>
        <v>42</v>
      </c>
      <c r="B1888">
        <f>IF(COUNTIF($K$3:K1888,K1888)=1,B1887+1,B1887)</f>
        <v>7</v>
      </c>
      <c r="C1888">
        <f>IF(COUNTIF($J$3:J1888,J1888)=1,C1887+1,C1887)</f>
        <v>24</v>
      </c>
      <c r="D1888">
        <f>IF(COUNTIF($E$3:E1888,E1888)=1,D1887+1,D1887)</f>
        <v>827</v>
      </c>
      <c r="E1888" t="str">
        <f t="shared" si="140"/>
        <v/>
      </c>
      <c r="F1888">
        <f>IF(COUNTIF($G$3:G1888,G1888)=1,F1887+1,F1887)</f>
        <v>127</v>
      </c>
      <c r="G1888" t="str">
        <f t="shared" si="141"/>
        <v/>
      </c>
    </row>
    <row r="1889" spans="1:7" x14ac:dyDescent="0.35">
      <c r="A1889">
        <f>IF(COUNTIF($L$3:L1889,L1889)=1,A1888+1,A1888)</f>
        <v>42</v>
      </c>
      <c r="B1889">
        <f>IF(COUNTIF($K$3:K1889,K1889)=1,B1888+1,B1888)</f>
        <v>7</v>
      </c>
      <c r="C1889">
        <f>IF(COUNTIF($J$3:J1889,J1889)=1,C1888+1,C1888)</f>
        <v>24</v>
      </c>
      <c r="D1889">
        <f>IF(COUNTIF($E$3:E1889,E1889)=1,D1888+1,D1888)</f>
        <v>827</v>
      </c>
      <c r="E1889" t="str">
        <f t="shared" si="140"/>
        <v/>
      </c>
      <c r="F1889">
        <f>IF(COUNTIF($G$3:G1889,G1889)=1,F1888+1,F1888)</f>
        <v>127</v>
      </c>
      <c r="G1889" t="str">
        <f t="shared" si="141"/>
        <v/>
      </c>
    </row>
    <row r="1890" spans="1:7" x14ac:dyDescent="0.35">
      <c r="A1890">
        <f>IF(COUNTIF($L$3:L1890,L1890)=1,A1889+1,A1889)</f>
        <v>42</v>
      </c>
      <c r="B1890">
        <f>IF(COUNTIF($K$3:K1890,K1890)=1,B1889+1,B1889)</f>
        <v>7</v>
      </c>
      <c r="C1890">
        <f>IF(COUNTIF($J$3:J1890,J1890)=1,C1889+1,C1889)</f>
        <v>24</v>
      </c>
      <c r="D1890">
        <f>IF(COUNTIF($E$3:E1890,E1890)=1,D1889+1,D1889)</f>
        <v>827</v>
      </c>
      <c r="E1890" t="str">
        <f t="shared" si="140"/>
        <v/>
      </c>
      <c r="F1890">
        <f>IF(COUNTIF($G$3:G1890,G1890)=1,F1889+1,F1889)</f>
        <v>127</v>
      </c>
      <c r="G1890" t="str">
        <f t="shared" si="141"/>
        <v/>
      </c>
    </row>
    <row r="1891" spans="1:7" x14ac:dyDescent="0.35">
      <c r="A1891">
        <f>IF(COUNTIF($L$3:L1891,L1891)=1,A1890+1,A1890)</f>
        <v>42</v>
      </c>
      <c r="B1891">
        <f>IF(COUNTIF($K$3:K1891,K1891)=1,B1890+1,B1890)</f>
        <v>7</v>
      </c>
      <c r="C1891">
        <f>IF(COUNTIF($J$3:J1891,J1891)=1,C1890+1,C1890)</f>
        <v>24</v>
      </c>
      <c r="D1891">
        <f>IF(COUNTIF($E$3:E1891,E1891)=1,D1890+1,D1890)</f>
        <v>827</v>
      </c>
      <c r="E1891" t="str">
        <f t="shared" si="140"/>
        <v/>
      </c>
      <c r="F1891">
        <f>IF(COUNTIF($G$3:G1891,G1891)=1,F1890+1,F1890)</f>
        <v>127</v>
      </c>
      <c r="G1891" t="str">
        <f t="shared" si="141"/>
        <v/>
      </c>
    </row>
    <row r="1892" spans="1:7" x14ac:dyDescent="0.35">
      <c r="A1892">
        <f>IF(COUNTIF($L$3:L1892,L1892)=1,A1891+1,A1891)</f>
        <v>42</v>
      </c>
      <c r="B1892">
        <f>IF(COUNTIF($K$3:K1892,K1892)=1,B1891+1,B1891)</f>
        <v>7</v>
      </c>
      <c r="C1892">
        <f>IF(COUNTIF($J$3:J1892,J1892)=1,C1891+1,C1891)</f>
        <v>24</v>
      </c>
      <c r="D1892">
        <f>IF(COUNTIF($E$3:E1892,E1892)=1,D1891+1,D1891)</f>
        <v>827</v>
      </c>
      <c r="E1892" t="str">
        <f t="shared" si="140"/>
        <v/>
      </c>
      <c r="F1892">
        <f>IF(COUNTIF($G$3:G1892,G1892)=1,F1891+1,F1891)</f>
        <v>127</v>
      </c>
      <c r="G1892" t="str">
        <f t="shared" si="141"/>
        <v/>
      </c>
    </row>
    <row r="1893" spans="1:7" x14ac:dyDescent="0.35">
      <c r="A1893">
        <f>IF(COUNTIF($L$3:L1893,L1893)=1,A1892+1,A1892)</f>
        <v>42</v>
      </c>
      <c r="B1893">
        <f>IF(COUNTIF($K$3:K1893,K1893)=1,B1892+1,B1892)</f>
        <v>7</v>
      </c>
      <c r="C1893">
        <f>IF(COUNTIF($J$3:J1893,J1893)=1,C1892+1,C1892)</f>
        <v>24</v>
      </c>
      <c r="D1893">
        <f>IF(COUNTIF($E$3:E1893,E1893)=1,D1892+1,D1892)</f>
        <v>827</v>
      </c>
      <c r="E1893" t="str">
        <f t="shared" si="140"/>
        <v/>
      </c>
      <c r="F1893">
        <f>IF(COUNTIF($G$3:G1893,G1893)=1,F1892+1,F1892)</f>
        <v>127</v>
      </c>
      <c r="G1893" t="str">
        <f t="shared" si="141"/>
        <v/>
      </c>
    </row>
    <row r="1894" spans="1:7" x14ac:dyDescent="0.35">
      <c r="A1894">
        <f>IF(COUNTIF($L$3:L1894,L1894)=1,A1893+1,A1893)</f>
        <v>42</v>
      </c>
      <c r="B1894">
        <f>IF(COUNTIF($K$3:K1894,K1894)=1,B1893+1,B1893)</f>
        <v>7</v>
      </c>
      <c r="C1894">
        <f>IF(COUNTIF($J$3:J1894,J1894)=1,C1893+1,C1893)</f>
        <v>24</v>
      </c>
      <c r="D1894">
        <f>IF(COUNTIF($E$3:E1894,E1894)=1,D1893+1,D1893)</f>
        <v>827</v>
      </c>
      <c r="E1894" t="str">
        <f t="shared" si="140"/>
        <v/>
      </c>
      <c r="F1894">
        <f>IF(COUNTIF($G$3:G1894,G1894)=1,F1893+1,F1893)</f>
        <v>127</v>
      </c>
      <c r="G1894" t="str">
        <f t="shared" si="141"/>
        <v/>
      </c>
    </row>
    <row r="1895" spans="1:7" x14ac:dyDescent="0.35">
      <c r="A1895">
        <f>IF(COUNTIF($L$3:L1895,L1895)=1,A1894+1,A1894)</f>
        <v>42</v>
      </c>
      <c r="B1895">
        <f>IF(COUNTIF($K$3:K1895,K1895)=1,B1894+1,B1894)</f>
        <v>7</v>
      </c>
      <c r="C1895">
        <f>IF(COUNTIF($J$3:J1895,J1895)=1,C1894+1,C1894)</f>
        <v>24</v>
      </c>
      <c r="D1895">
        <f>IF(COUNTIF($E$3:E1895,E1895)=1,D1894+1,D1894)</f>
        <v>827</v>
      </c>
      <c r="E1895" t="str">
        <f t="shared" si="140"/>
        <v/>
      </c>
      <c r="F1895">
        <f>IF(COUNTIF($G$3:G1895,G1895)=1,F1894+1,F1894)</f>
        <v>127</v>
      </c>
      <c r="G1895" t="str">
        <f t="shared" si="141"/>
        <v/>
      </c>
    </row>
    <row r="1896" spans="1:7" x14ac:dyDescent="0.35">
      <c r="A1896">
        <f>IF(COUNTIF($L$3:L1896,L1896)=1,A1895+1,A1895)</f>
        <v>42</v>
      </c>
      <c r="B1896">
        <f>IF(COUNTIF($K$3:K1896,K1896)=1,B1895+1,B1895)</f>
        <v>7</v>
      </c>
      <c r="C1896">
        <f>IF(COUNTIF($J$3:J1896,J1896)=1,C1895+1,C1895)</f>
        <v>24</v>
      </c>
      <c r="D1896">
        <f>IF(COUNTIF($E$3:E1896,E1896)=1,D1895+1,D1895)</f>
        <v>827</v>
      </c>
      <c r="E1896" t="str">
        <f t="shared" si="140"/>
        <v/>
      </c>
      <c r="F1896">
        <f>IF(COUNTIF($G$3:G1896,G1896)=1,F1895+1,F1895)</f>
        <v>127</v>
      </c>
      <c r="G1896" t="str">
        <f t="shared" si="141"/>
        <v/>
      </c>
    </row>
    <row r="1897" spans="1:7" x14ac:dyDescent="0.35">
      <c r="A1897">
        <f>IF(COUNTIF($L$3:L1897,L1897)=1,A1896+1,A1896)</f>
        <v>42</v>
      </c>
      <c r="B1897">
        <f>IF(COUNTIF($K$3:K1897,K1897)=1,B1896+1,B1896)</f>
        <v>7</v>
      </c>
      <c r="C1897">
        <f>IF(COUNTIF($J$3:J1897,J1897)=1,C1896+1,C1896)</f>
        <v>24</v>
      </c>
      <c r="D1897">
        <f>IF(COUNTIF($E$3:E1897,E1897)=1,D1896+1,D1896)</f>
        <v>827</v>
      </c>
      <c r="E1897" t="str">
        <f t="shared" si="140"/>
        <v/>
      </c>
      <c r="F1897">
        <f>IF(COUNTIF($G$3:G1897,G1897)=1,F1896+1,F1896)</f>
        <v>127</v>
      </c>
      <c r="G1897" t="str">
        <f t="shared" si="141"/>
        <v/>
      </c>
    </row>
    <row r="1898" spans="1:7" x14ac:dyDescent="0.35">
      <c r="A1898">
        <f>IF(COUNTIF($L$3:L1898,L1898)=1,A1897+1,A1897)</f>
        <v>42</v>
      </c>
      <c r="B1898">
        <f>IF(COUNTIF($K$3:K1898,K1898)=1,B1897+1,B1897)</f>
        <v>7</v>
      </c>
      <c r="C1898">
        <f>IF(COUNTIF($J$3:J1898,J1898)=1,C1897+1,C1897)</f>
        <v>24</v>
      </c>
      <c r="D1898">
        <f>IF(COUNTIF($E$3:E1898,E1898)=1,D1897+1,D1897)</f>
        <v>827</v>
      </c>
      <c r="E1898" t="str">
        <f t="shared" si="140"/>
        <v/>
      </c>
      <c r="F1898">
        <f>IF(COUNTIF($G$3:G1898,G1898)=1,F1897+1,F1897)</f>
        <v>127</v>
      </c>
      <c r="G1898" t="str">
        <f t="shared" si="141"/>
        <v/>
      </c>
    </row>
    <row r="1899" spans="1:7" x14ac:dyDescent="0.35">
      <c r="A1899">
        <f>IF(COUNTIF($L$3:L1899,L1899)=1,A1898+1,A1898)</f>
        <v>42</v>
      </c>
      <c r="B1899">
        <f>IF(COUNTIF($K$3:K1899,K1899)=1,B1898+1,B1898)</f>
        <v>7</v>
      </c>
      <c r="C1899">
        <f>IF(COUNTIF($J$3:J1899,J1899)=1,C1898+1,C1898)</f>
        <v>24</v>
      </c>
      <c r="D1899">
        <f>IF(COUNTIF($E$3:E1899,E1899)=1,D1898+1,D1898)</f>
        <v>827</v>
      </c>
      <c r="E1899" t="str">
        <f t="shared" si="140"/>
        <v/>
      </c>
      <c r="F1899">
        <f>IF(COUNTIF($G$3:G1899,G1899)=1,F1898+1,F1898)</f>
        <v>127</v>
      </c>
      <c r="G1899" t="str">
        <f t="shared" si="141"/>
        <v/>
      </c>
    </row>
    <row r="1900" spans="1:7" x14ac:dyDescent="0.35">
      <c r="A1900">
        <f>IF(COUNTIF($L$3:L1900,L1900)=1,A1899+1,A1899)</f>
        <v>42</v>
      </c>
      <c r="B1900">
        <f>IF(COUNTIF($K$3:K1900,K1900)=1,B1899+1,B1899)</f>
        <v>7</v>
      </c>
      <c r="C1900">
        <f>IF(COUNTIF($J$3:J1900,J1900)=1,C1899+1,C1899)</f>
        <v>24</v>
      </c>
      <c r="D1900">
        <f>IF(COUNTIF($E$3:E1900,E1900)=1,D1899+1,D1899)</f>
        <v>827</v>
      </c>
      <c r="E1900" t="str">
        <f t="shared" si="140"/>
        <v/>
      </c>
      <c r="F1900">
        <f>IF(COUNTIF($G$3:G1900,G1900)=1,F1899+1,F1899)</f>
        <v>127</v>
      </c>
      <c r="G1900" t="str">
        <f t="shared" si="141"/>
        <v/>
      </c>
    </row>
    <row r="1901" spans="1:7" x14ac:dyDescent="0.35">
      <c r="A1901">
        <f>IF(COUNTIF($L$3:L1901,L1901)=1,A1900+1,A1900)</f>
        <v>42</v>
      </c>
      <c r="B1901">
        <f>IF(COUNTIF($K$3:K1901,K1901)=1,B1900+1,B1900)</f>
        <v>7</v>
      </c>
      <c r="C1901">
        <f>IF(COUNTIF($J$3:J1901,J1901)=1,C1900+1,C1900)</f>
        <v>24</v>
      </c>
      <c r="D1901">
        <f>IF(COUNTIF($E$3:E1901,E1901)=1,D1900+1,D1900)</f>
        <v>827</v>
      </c>
      <c r="E1901" t="str">
        <f t="shared" si="140"/>
        <v/>
      </c>
      <c r="F1901">
        <f>IF(COUNTIF($G$3:G1901,G1901)=1,F1900+1,F1900)</f>
        <v>127</v>
      </c>
      <c r="G1901" t="str">
        <f t="shared" si="141"/>
        <v/>
      </c>
    </row>
    <row r="1902" spans="1:7" x14ac:dyDescent="0.35">
      <c r="A1902">
        <f>IF(COUNTIF($L$3:L1902,L1902)=1,A1901+1,A1901)</f>
        <v>42</v>
      </c>
      <c r="B1902">
        <f>IF(COUNTIF($K$3:K1902,K1902)=1,B1901+1,B1901)</f>
        <v>7</v>
      </c>
      <c r="C1902">
        <f>IF(COUNTIF($J$3:J1902,J1902)=1,C1901+1,C1901)</f>
        <v>24</v>
      </c>
      <c r="D1902">
        <f>IF(COUNTIF($E$3:E1902,E1902)=1,D1901+1,D1901)</f>
        <v>827</v>
      </c>
      <c r="E1902" t="str">
        <f t="shared" si="140"/>
        <v/>
      </c>
      <c r="F1902">
        <f>IF(COUNTIF($G$3:G1902,G1902)=1,F1901+1,F1901)</f>
        <v>127</v>
      </c>
      <c r="G1902" t="str">
        <f t="shared" si="141"/>
        <v/>
      </c>
    </row>
    <row r="1903" spans="1:7" x14ac:dyDescent="0.35">
      <c r="A1903">
        <f>IF(COUNTIF($L$3:L1903,L1903)=1,A1902+1,A1902)</f>
        <v>42</v>
      </c>
      <c r="B1903">
        <f>IF(COUNTIF($K$3:K1903,K1903)=1,B1902+1,B1902)</f>
        <v>7</v>
      </c>
      <c r="C1903">
        <f>IF(COUNTIF($J$3:J1903,J1903)=1,C1902+1,C1902)</f>
        <v>24</v>
      </c>
      <c r="D1903">
        <f>IF(COUNTIF($E$3:E1903,E1903)=1,D1902+1,D1902)</f>
        <v>827</v>
      </c>
      <c r="E1903" t="str">
        <f t="shared" si="140"/>
        <v/>
      </c>
      <c r="F1903">
        <f>IF(COUNTIF($G$3:G1903,G1903)=1,F1902+1,F1902)</f>
        <v>127</v>
      </c>
      <c r="G1903" t="str">
        <f t="shared" si="141"/>
        <v/>
      </c>
    </row>
    <row r="1904" spans="1:7" x14ac:dyDescent="0.35">
      <c r="A1904">
        <f>IF(COUNTIF($L$3:L1904,L1904)=1,A1903+1,A1903)</f>
        <v>42</v>
      </c>
      <c r="B1904">
        <f>IF(COUNTIF($K$3:K1904,K1904)=1,B1903+1,B1903)</f>
        <v>7</v>
      </c>
      <c r="C1904">
        <f>IF(COUNTIF($J$3:J1904,J1904)=1,C1903+1,C1903)</f>
        <v>24</v>
      </c>
      <c r="D1904">
        <f>IF(COUNTIF($E$3:E1904,E1904)=1,D1903+1,D1903)</f>
        <v>827</v>
      </c>
      <c r="E1904" t="str">
        <f t="shared" si="140"/>
        <v/>
      </c>
      <c r="F1904">
        <f>IF(COUNTIF($G$3:G1904,G1904)=1,F1903+1,F1903)</f>
        <v>127</v>
      </c>
      <c r="G1904" t="str">
        <f t="shared" si="141"/>
        <v/>
      </c>
    </row>
    <row r="1905" spans="1:7" x14ac:dyDescent="0.35">
      <c r="A1905">
        <f>IF(COUNTIF($L$3:L1905,L1905)=1,A1904+1,A1904)</f>
        <v>42</v>
      </c>
      <c r="B1905">
        <f>IF(COUNTIF($K$3:K1905,K1905)=1,B1904+1,B1904)</f>
        <v>7</v>
      </c>
      <c r="C1905">
        <f>IF(COUNTIF($J$3:J1905,J1905)=1,C1904+1,C1904)</f>
        <v>24</v>
      </c>
      <c r="D1905">
        <f>IF(COUNTIF($E$3:E1905,E1905)=1,D1904+1,D1904)</f>
        <v>827</v>
      </c>
      <c r="E1905" t="str">
        <f t="shared" si="140"/>
        <v/>
      </c>
      <c r="F1905">
        <f>IF(COUNTIF($G$3:G1905,G1905)=1,F1904+1,F1904)</f>
        <v>127</v>
      </c>
      <c r="G1905" t="str">
        <f t="shared" si="141"/>
        <v/>
      </c>
    </row>
    <row r="1906" spans="1:7" x14ac:dyDescent="0.35">
      <c r="A1906">
        <f>IF(COUNTIF($L$3:L1906,L1906)=1,A1905+1,A1905)</f>
        <v>42</v>
      </c>
      <c r="B1906">
        <f>IF(COUNTIF($K$3:K1906,K1906)=1,B1905+1,B1905)</f>
        <v>7</v>
      </c>
      <c r="C1906">
        <f>IF(COUNTIF($J$3:J1906,J1906)=1,C1905+1,C1905)</f>
        <v>24</v>
      </c>
      <c r="D1906">
        <f>IF(COUNTIF($E$3:E1906,E1906)=1,D1905+1,D1905)</f>
        <v>827</v>
      </c>
      <c r="E1906" t="str">
        <f t="shared" si="140"/>
        <v/>
      </c>
      <c r="F1906">
        <f>IF(COUNTIF($G$3:G1906,G1906)=1,F1905+1,F1905)</f>
        <v>127</v>
      </c>
      <c r="G1906" t="str">
        <f t="shared" si="141"/>
        <v/>
      </c>
    </row>
    <row r="1907" spans="1:7" x14ac:dyDescent="0.35">
      <c r="A1907">
        <f>IF(COUNTIF($L$3:L1907,L1907)=1,A1906+1,A1906)</f>
        <v>42</v>
      </c>
      <c r="B1907">
        <f>IF(COUNTIF($K$3:K1907,K1907)=1,B1906+1,B1906)</f>
        <v>7</v>
      </c>
      <c r="C1907">
        <f>IF(COUNTIF($J$3:J1907,J1907)=1,C1906+1,C1906)</f>
        <v>24</v>
      </c>
      <c r="D1907">
        <f>IF(COUNTIF($E$3:E1907,E1907)=1,D1906+1,D1906)</f>
        <v>827</v>
      </c>
      <c r="E1907" t="str">
        <f t="shared" si="140"/>
        <v/>
      </c>
      <c r="F1907">
        <f>IF(COUNTIF($G$3:G1907,G1907)=1,F1906+1,F1906)</f>
        <v>127</v>
      </c>
      <c r="G1907" t="str">
        <f t="shared" si="141"/>
        <v/>
      </c>
    </row>
    <row r="1908" spans="1:7" x14ac:dyDescent="0.35">
      <c r="A1908">
        <f>IF(COUNTIF($L$3:L1908,L1908)=1,A1907+1,A1907)</f>
        <v>42</v>
      </c>
      <c r="B1908">
        <f>IF(COUNTIF($K$3:K1908,K1908)=1,B1907+1,B1907)</f>
        <v>7</v>
      </c>
      <c r="C1908">
        <f>IF(COUNTIF($J$3:J1908,J1908)=1,C1907+1,C1907)</f>
        <v>24</v>
      </c>
      <c r="D1908">
        <f>IF(COUNTIF($E$3:E1908,E1908)=1,D1907+1,D1907)</f>
        <v>827</v>
      </c>
      <c r="E1908" t="str">
        <f t="shared" si="140"/>
        <v/>
      </c>
      <c r="F1908">
        <f>IF(COUNTIF($G$3:G1908,G1908)=1,F1907+1,F1907)</f>
        <v>127</v>
      </c>
      <c r="G1908" t="str">
        <f t="shared" si="141"/>
        <v/>
      </c>
    </row>
    <row r="1909" spans="1:7" x14ac:dyDescent="0.35">
      <c r="A1909">
        <f>IF(COUNTIF($L$3:L1909,L1909)=1,A1908+1,A1908)</f>
        <v>42</v>
      </c>
      <c r="B1909">
        <f>IF(COUNTIF($K$3:K1909,K1909)=1,B1908+1,B1908)</f>
        <v>7</v>
      </c>
      <c r="C1909">
        <f>IF(COUNTIF($J$3:J1909,J1909)=1,C1908+1,C1908)</f>
        <v>24</v>
      </c>
      <c r="D1909">
        <f>IF(COUNTIF($E$3:E1909,E1909)=1,D1908+1,D1908)</f>
        <v>827</v>
      </c>
      <c r="E1909" t="str">
        <f t="shared" si="140"/>
        <v/>
      </c>
      <c r="F1909">
        <f>IF(COUNTIF($G$3:G1909,G1909)=1,F1908+1,F1908)</f>
        <v>127</v>
      </c>
      <c r="G1909" t="str">
        <f t="shared" si="141"/>
        <v/>
      </c>
    </row>
    <row r="1910" spans="1:7" x14ac:dyDescent="0.35">
      <c r="A1910">
        <f>IF(COUNTIF($L$3:L1910,L1910)=1,A1909+1,A1909)</f>
        <v>42</v>
      </c>
      <c r="B1910">
        <f>IF(COUNTIF($K$3:K1910,K1910)=1,B1909+1,B1909)</f>
        <v>7</v>
      </c>
      <c r="C1910">
        <f>IF(COUNTIF($J$3:J1910,J1910)=1,C1909+1,C1909)</f>
        <v>24</v>
      </c>
      <c r="D1910">
        <f>IF(COUNTIF($E$3:E1910,E1910)=1,D1909+1,D1909)</f>
        <v>827</v>
      </c>
      <c r="E1910" t="str">
        <f t="shared" si="140"/>
        <v/>
      </c>
      <c r="F1910">
        <f>IF(COUNTIF($G$3:G1910,G1910)=1,F1909+1,F1909)</f>
        <v>127</v>
      </c>
      <c r="G1910" t="str">
        <f t="shared" si="141"/>
        <v/>
      </c>
    </row>
    <row r="1911" spans="1:7" x14ac:dyDescent="0.35">
      <c r="A1911">
        <f>IF(COUNTIF($L$3:L1911,L1911)=1,A1910+1,A1910)</f>
        <v>42</v>
      </c>
      <c r="B1911">
        <f>IF(COUNTIF($K$3:K1911,K1911)=1,B1910+1,B1910)</f>
        <v>7</v>
      </c>
      <c r="C1911">
        <f>IF(COUNTIF($J$3:J1911,J1911)=1,C1910+1,C1910)</f>
        <v>24</v>
      </c>
      <c r="D1911">
        <f>IF(COUNTIF($E$3:E1911,E1911)=1,D1910+1,D1910)</f>
        <v>827</v>
      </c>
      <c r="E1911" t="str">
        <f t="shared" si="140"/>
        <v/>
      </c>
      <c r="F1911">
        <f>IF(COUNTIF($G$3:G1911,G1911)=1,F1910+1,F1910)</f>
        <v>127</v>
      </c>
      <c r="G1911" t="str">
        <f t="shared" si="141"/>
        <v/>
      </c>
    </row>
    <row r="1912" spans="1:7" x14ac:dyDescent="0.35">
      <c r="A1912">
        <f>IF(COUNTIF($L$3:L1912,L1912)=1,A1911+1,A1911)</f>
        <v>42</v>
      </c>
      <c r="B1912">
        <f>IF(COUNTIF($K$3:K1912,K1912)=1,B1911+1,B1911)</f>
        <v>7</v>
      </c>
      <c r="C1912">
        <f>IF(COUNTIF($J$3:J1912,J1912)=1,C1911+1,C1911)</f>
        <v>24</v>
      </c>
      <c r="D1912">
        <f>IF(COUNTIF($E$3:E1912,E1912)=1,D1911+1,D1911)</f>
        <v>827</v>
      </c>
      <c r="E1912" t="str">
        <f t="shared" si="140"/>
        <v/>
      </c>
      <c r="F1912">
        <f>IF(COUNTIF($G$3:G1912,G1912)=1,F1911+1,F1911)</f>
        <v>127</v>
      </c>
      <c r="G1912" t="str">
        <f t="shared" si="141"/>
        <v/>
      </c>
    </row>
    <row r="1913" spans="1:7" x14ac:dyDescent="0.35">
      <c r="A1913">
        <f>IF(COUNTIF($L$3:L1913,L1913)=1,A1912+1,A1912)</f>
        <v>42</v>
      </c>
      <c r="B1913">
        <f>IF(COUNTIF($K$3:K1913,K1913)=1,B1912+1,B1912)</f>
        <v>7</v>
      </c>
      <c r="C1913">
        <f>IF(COUNTIF($J$3:J1913,J1913)=1,C1912+1,C1912)</f>
        <v>24</v>
      </c>
      <c r="D1913">
        <f>IF(COUNTIF($E$3:E1913,E1913)=1,D1912+1,D1912)</f>
        <v>827</v>
      </c>
      <c r="E1913" t="str">
        <f t="shared" si="140"/>
        <v/>
      </c>
      <c r="F1913">
        <f>IF(COUNTIF($G$3:G1913,G1913)=1,F1912+1,F1912)</f>
        <v>127</v>
      </c>
      <c r="G1913" t="str">
        <f t="shared" si="141"/>
        <v/>
      </c>
    </row>
    <row r="1914" spans="1:7" x14ac:dyDescent="0.35">
      <c r="A1914">
        <f>IF(COUNTIF($L$3:L1914,L1914)=1,A1913+1,A1913)</f>
        <v>42</v>
      </c>
      <c r="B1914">
        <f>IF(COUNTIF($K$3:K1914,K1914)=1,B1913+1,B1913)</f>
        <v>7</v>
      </c>
      <c r="C1914">
        <f>IF(COUNTIF($J$3:J1914,J1914)=1,C1913+1,C1913)</f>
        <v>24</v>
      </c>
      <c r="D1914">
        <f>IF(COUNTIF($E$3:E1914,E1914)=1,D1913+1,D1913)</f>
        <v>827</v>
      </c>
      <c r="E1914" t="str">
        <f t="shared" si="140"/>
        <v/>
      </c>
      <c r="F1914">
        <f>IF(COUNTIF($G$3:G1914,G1914)=1,F1913+1,F1913)</f>
        <v>127</v>
      </c>
      <c r="G1914" t="str">
        <f t="shared" si="141"/>
        <v/>
      </c>
    </row>
    <row r="1915" spans="1:7" x14ac:dyDescent="0.35">
      <c r="A1915">
        <f>IF(COUNTIF($L$3:L1915,L1915)=1,A1914+1,A1914)</f>
        <v>42</v>
      </c>
      <c r="B1915">
        <f>IF(COUNTIF($K$3:K1915,K1915)=1,B1914+1,B1914)</f>
        <v>7</v>
      </c>
      <c r="C1915">
        <f>IF(COUNTIF($J$3:J1915,J1915)=1,C1914+1,C1914)</f>
        <v>24</v>
      </c>
      <c r="D1915">
        <f>IF(COUNTIF($E$3:E1915,E1915)=1,D1914+1,D1914)</f>
        <v>827</v>
      </c>
      <c r="E1915" t="str">
        <f t="shared" si="140"/>
        <v/>
      </c>
      <c r="F1915">
        <f>IF(COUNTIF($G$3:G1915,G1915)=1,F1914+1,F1914)</f>
        <v>127</v>
      </c>
      <c r="G1915" t="str">
        <f t="shared" si="141"/>
        <v/>
      </c>
    </row>
    <row r="1916" spans="1:7" x14ac:dyDescent="0.35">
      <c r="A1916">
        <f>IF(COUNTIF($L$3:L1916,L1916)=1,A1915+1,A1915)</f>
        <v>42</v>
      </c>
      <c r="B1916">
        <f>IF(COUNTIF($K$3:K1916,K1916)=1,B1915+1,B1915)</f>
        <v>7</v>
      </c>
      <c r="C1916">
        <f>IF(COUNTIF($J$3:J1916,J1916)=1,C1915+1,C1915)</f>
        <v>24</v>
      </c>
      <c r="D1916">
        <f>IF(COUNTIF($E$3:E1916,E1916)=1,D1915+1,D1915)</f>
        <v>827</v>
      </c>
      <c r="E1916" t="str">
        <f t="shared" si="140"/>
        <v/>
      </c>
      <c r="F1916">
        <f>IF(COUNTIF($G$3:G1916,G1916)=1,F1915+1,F1915)</f>
        <v>127</v>
      </c>
      <c r="G1916" t="str">
        <f t="shared" si="141"/>
        <v/>
      </c>
    </row>
    <row r="1917" spans="1:7" x14ac:dyDescent="0.35">
      <c r="A1917">
        <f>IF(COUNTIF($L$3:L1917,L1917)=1,A1916+1,A1916)</f>
        <v>42</v>
      </c>
      <c r="B1917">
        <f>IF(COUNTIF($K$3:K1917,K1917)=1,B1916+1,B1916)</f>
        <v>7</v>
      </c>
      <c r="C1917">
        <f>IF(COUNTIF($J$3:J1917,J1917)=1,C1916+1,C1916)</f>
        <v>24</v>
      </c>
      <c r="D1917">
        <f>IF(COUNTIF($E$3:E1917,E1917)=1,D1916+1,D1916)</f>
        <v>827</v>
      </c>
      <c r="E1917" t="str">
        <f t="shared" si="140"/>
        <v/>
      </c>
      <c r="F1917">
        <f>IF(COUNTIF($G$3:G1917,G1917)=1,F1916+1,F1916)</f>
        <v>127</v>
      </c>
      <c r="G1917" t="str">
        <f t="shared" si="141"/>
        <v/>
      </c>
    </row>
    <row r="1918" spans="1:7" x14ac:dyDescent="0.35">
      <c r="A1918">
        <f>IF(COUNTIF($L$3:L1918,L1918)=1,A1917+1,A1917)</f>
        <v>42</v>
      </c>
      <c r="B1918">
        <f>IF(COUNTIF($K$3:K1918,K1918)=1,B1917+1,B1917)</f>
        <v>7</v>
      </c>
      <c r="C1918">
        <f>IF(COUNTIF($J$3:J1918,J1918)=1,C1917+1,C1917)</f>
        <v>24</v>
      </c>
      <c r="D1918">
        <f>IF(COUNTIF($E$3:E1918,E1918)=1,D1917+1,D1917)</f>
        <v>827</v>
      </c>
      <c r="E1918" t="str">
        <f t="shared" si="140"/>
        <v/>
      </c>
      <c r="F1918">
        <f>IF(COUNTIF($G$3:G1918,G1918)=1,F1917+1,F1917)</f>
        <v>127</v>
      </c>
      <c r="G1918" t="str">
        <f t="shared" si="141"/>
        <v/>
      </c>
    </row>
    <row r="1919" spans="1:7" x14ac:dyDescent="0.35">
      <c r="A1919">
        <f>IF(COUNTIF($L$3:L1919,L1919)=1,A1918+1,A1918)</f>
        <v>42</v>
      </c>
      <c r="B1919">
        <f>IF(COUNTIF($K$3:K1919,K1919)=1,B1918+1,B1918)</f>
        <v>7</v>
      </c>
      <c r="C1919">
        <f>IF(COUNTIF($J$3:J1919,J1919)=1,C1918+1,C1918)</f>
        <v>24</v>
      </c>
      <c r="D1919">
        <f>IF(COUNTIF($E$3:E1919,E1919)=1,D1918+1,D1918)</f>
        <v>827</v>
      </c>
      <c r="E1919" t="str">
        <f t="shared" si="140"/>
        <v/>
      </c>
      <c r="F1919">
        <f>IF(COUNTIF($G$3:G1919,G1919)=1,F1918+1,F1918)</f>
        <v>127</v>
      </c>
      <c r="G1919" t="str">
        <f t="shared" si="141"/>
        <v/>
      </c>
    </row>
    <row r="1920" spans="1:7" x14ac:dyDescent="0.35">
      <c r="A1920">
        <f>IF(COUNTIF($L$3:L1920,L1920)=1,A1919+1,A1919)</f>
        <v>42</v>
      </c>
      <c r="B1920">
        <f>IF(COUNTIF($K$3:K1920,K1920)=1,B1919+1,B1919)</f>
        <v>7</v>
      </c>
      <c r="C1920">
        <f>IF(COUNTIF($J$3:J1920,J1920)=1,C1919+1,C1919)</f>
        <v>24</v>
      </c>
      <c r="D1920">
        <f>IF(COUNTIF($E$3:E1920,E1920)=1,D1919+1,D1919)</f>
        <v>827</v>
      </c>
      <c r="E1920" t="str">
        <f t="shared" si="140"/>
        <v/>
      </c>
      <c r="F1920">
        <f>IF(COUNTIF($G$3:G1920,G1920)=1,F1919+1,F1919)</f>
        <v>127</v>
      </c>
      <c r="G1920" t="str">
        <f t="shared" si="141"/>
        <v/>
      </c>
    </row>
    <row r="1921" spans="1:7" x14ac:dyDescent="0.35">
      <c r="A1921">
        <f>IF(COUNTIF($L$3:L1921,L1921)=1,A1920+1,A1920)</f>
        <v>42</v>
      </c>
      <c r="B1921">
        <f>IF(COUNTIF($K$3:K1921,K1921)=1,B1920+1,B1920)</f>
        <v>7</v>
      </c>
      <c r="C1921">
        <f>IF(COUNTIF($J$3:J1921,J1921)=1,C1920+1,C1920)</f>
        <v>24</v>
      </c>
      <c r="D1921">
        <f>IF(COUNTIF($E$3:E1921,E1921)=1,D1920+1,D1920)</f>
        <v>827</v>
      </c>
      <c r="E1921" t="str">
        <f t="shared" si="140"/>
        <v/>
      </c>
      <c r="F1921">
        <f>IF(COUNTIF($G$3:G1921,G1921)=1,F1920+1,F1920)</f>
        <v>127</v>
      </c>
      <c r="G1921" t="str">
        <f t="shared" si="141"/>
        <v/>
      </c>
    </row>
    <row r="1922" spans="1:7" x14ac:dyDescent="0.35">
      <c r="A1922">
        <f>IF(COUNTIF($L$3:L1922,L1922)=1,A1921+1,A1921)</f>
        <v>42</v>
      </c>
      <c r="B1922">
        <f>IF(COUNTIF($K$3:K1922,K1922)=1,B1921+1,B1921)</f>
        <v>7</v>
      </c>
      <c r="C1922">
        <f>IF(COUNTIF($J$3:J1922,J1922)=1,C1921+1,C1921)</f>
        <v>24</v>
      </c>
      <c r="D1922">
        <f>IF(COUNTIF($E$3:E1922,E1922)=1,D1921+1,D1921)</f>
        <v>827</v>
      </c>
      <c r="E1922" t="str">
        <f t="shared" si="140"/>
        <v/>
      </c>
      <c r="F1922">
        <f>IF(COUNTIF($G$3:G1922,G1922)=1,F1921+1,F1921)</f>
        <v>127</v>
      </c>
      <c r="G1922" t="str">
        <f t="shared" si="141"/>
        <v/>
      </c>
    </row>
    <row r="1923" spans="1:7" x14ac:dyDescent="0.35">
      <c r="A1923">
        <f>IF(COUNTIF($L$3:L1923,L1923)=1,A1922+1,A1922)</f>
        <v>42</v>
      </c>
      <c r="B1923">
        <f>IF(COUNTIF($K$3:K1923,K1923)=1,B1922+1,B1922)</f>
        <v>7</v>
      </c>
      <c r="C1923">
        <f>IF(COUNTIF($J$3:J1923,J1923)=1,C1922+1,C1922)</f>
        <v>24</v>
      </c>
      <c r="D1923">
        <f>IF(COUNTIF($E$3:E1923,E1923)=1,D1922+1,D1922)</f>
        <v>827</v>
      </c>
      <c r="E1923" t="str">
        <f t="shared" si="140"/>
        <v/>
      </c>
      <c r="F1923">
        <f>IF(COUNTIF($G$3:G1923,G1923)=1,F1922+1,F1922)</f>
        <v>127</v>
      </c>
      <c r="G1923" t="str">
        <f t="shared" si="141"/>
        <v/>
      </c>
    </row>
    <row r="1924" spans="1:7" x14ac:dyDescent="0.35">
      <c r="A1924">
        <f>IF(COUNTIF($L$3:L1924,L1924)=1,A1923+1,A1923)</f>
        <v>42</v>
      </c>
      <c r="B1924">
        <f>IF(COUNTIF($K$3:K1924,K1924)=1,B1923+1,B1923)</f>
        <v>7</v>
      </c>
      <c r="C1924">
        <f>IF(COUNTIF($J$3:J1924,J1924)=1,C1923+1,C1923)</f>
        <v>24</v>
      </c>
      <c r="D1924">
        <f>IF(COUNTIF($E$3:E1924,E1924)=1,D1923+1,D1923)</f>
        <v>827</v>
      </c>
      <c r="E1924" t="str">
        <f t="shared" si="140"/>
        <v/>
      </c>
      <c r="F1924">
        <f>IF(COUNTIF($G$3:G1924,G1924)=1,F1923+1,F1923)</f>
        <v>127</v>
      </c>
      <c r="G1924" t="str">
        <f t="shared" si="141"/>
        <v/>
      </c>
    </row>
    <row r="1925" spans="1:7" x14ac:dyDescent="0.35">
      <c r="A1925">
        <f>IF(COUNTIF($L$3:L1925,L1925)=1,A1924+1,A1924)</f>
        <v>42</v>
      </c>
      <c r="B1925">
        <f>IF(COUNTIF($K$3:K1925,K1925)=1,B1924+1,B1924)</f>
        <v>7</v>
      </c>
      <c r="C1925">
        <f>IF(COUNTIF($J$3:J1925,J1925)=1,C1924+1,C1924)</f>
        <v>24</v>
      </c>
      <c r="D1925">
        <f>IF(COUNTIF($E$3:E1925,E1925)=1,D1924+1,D1924)</f>
        <v>827</v>
      </c>
      <c r="E1925" t="str">
        <f t="shared" si="140"/>
        <v/>
      </c>
      <c r="F1925">
        <f>IF(COUNTIF($G$3:G1925,G1925)=1,F1924+1,F1924)</f>
        <v>127</v>
      </c>
      <c r="G1925" t="str">
        <f t="shared" si="141"/>
        <v/>
      </c>
    </row>
    <row r="1926" spans="1:7" x14ac:dyDescent="0.35">
      <c r="A1926">
        <f>IF(COUNTIF($L$3:L1926,L1926)=1,A1925+1,A1925)</f>
        <v>42</v>
      </c>
      <c r="B1926">
        <f>IF(COUNTIF($K$3:K1926,K1926)=1,B1925+1,B1925)</f>
        <v>7</v>
      </c>
      <c r="C1926">
        <f>IF(COUNTIF($J$3:J1926,J1926)=1,C1925+1,C1925)</f>
        <v>24</v>
      </c>
      <c r="D1926">
        <f>IF(COUNTIF($E$3:E1926,E1926)=1,D1925+1,D1925)</f>
        <v>827</v>
      </c>
      <c r="E1926" t="str">
        <f t="shared" si="140"/>
        <v/>
      </c>
      <c r="F1926">
        <f>IF(COUNTIF($G$3:G1926,G1926)=1,F1925+1,F1925)</f>
        <v>127</v>
      </c>
      <c r="G1926" t="str">
        <f t="shared" si="141"/>
        <v/>
      </c>
    </row>
    <row r="1927" spans="1:7" x14ac:dyDescent="0.35">
      <c r="A1927">
        <f>IF(COUNTIF($L$3:L1927,L1927)=1,A1926+1,A1926)</f>
        <v>42</v>
      </c>
      <c r="B1927">
        <f>IF(COUNTIF($K$3:K1927,K1927)=1,B1926+1,B1926)</f>
        <v>7</v>
      </c>
      <c r="C1927">
        <f>IF(COUNTIF($J$3:J1927,J1927)=1,C1926+1,C1926)</f>
        <v>24</v>
      </c>
      <c r="D1927">
        <f>IF(COUNTIF($E$3:E1927,E1927)=1,D1926+1,D1926)</f>
        <v>827</v>
      </c>
      <c r="E1927" t="str">
        <f t="shared" si="140"/>
        <v/>
      </c>
      <c r="F1927">
        <f>IF(COUNTIF($G$3:G1927,G1927)=1,F1926+1,F1926)</f>
        <v>127</v>
      </c>
      <c r="G1927" t="str">
        <f t="shared" si="141"/>
        <v/>
      </c>
    </row>
    <row r="1928" spans="1:7" x14ac:dyDescent="0.35">
      <c r="A1928">
        <f>IF(COUNTIF($L$3:L1928,L1928)=1,A1927+1,A1927)</f>
        <v>42</v>
      </c>
      <c r="B1928">
        <f>IF(COUNTIF($K$3:K1928,K1928)=1,B1927+1,B1927)</f>
        <v>7</v>
      </c>
      <c r="C1928">
        <f>IF(COUNTIF($J$3:J1928,J1928)=1,C1927+1,C1927)</f>
        <v>24</v>
      </c>
      <c r="D1928">
        <f>IF(COUNTIF($E$3:E1928,E1928)=1,D1927+1,D1927)</f>
        <v>827</v>
      </c>
      <c r="E1928" t="str">
        <f t="shared" si="140"/>
        <v/>
      </c>
      <c r="F1928">
        <f>IF(COUNTIF($G$3:G1928,G1928)=1,F1927+1,F1927)</f>
        <v>127</v>
      </c>
      <c r="G1928" t="str">
        <f t="shared" si="141"/>
        <v/>
      </c>
    </row>
    <row r="1929" spans="1:7" x14ac:dyDescent="0.35">
      <c r="A1929">
        <f>IF(COUNTIF($L$3:L1929,L1929)=1,A1928+1,A1928)</f>
        <v>42</v>
      </c>
      <c r="B1929">
        <f>IF(COUNTIF($K$3:K1929,K1929)=1,B1928+1,B1928)</f>
        <v>7</v>
      </c>
      <c r="C1929">
        <f>IF(COUNTIF($J$3:J1929,J1929)=1,C1928+1,C1928)</f>
        <v>24</v>
      </c>
      <c r="D1929">
        <f>IF(COUNTIF($E$3:E1929,E1929)=1,D1928+1,D1928)</f>
        <v>827</v>
      </c>
      <c r="E1929" t="str">
        <f t="shared" si="140"/>
        <v/>
      </c>
      <c r="F1929">
        <f>IF(COUNTIF($G$3:G1929,G1929)=1,F1928+1,F1928)</f>
        <v>127</v>
      </c>
      <c r="G1929" t="str">
        <f t="shared" si="141"/>
        <v/>
      </c>
    </row>
    <row r="1930" spans="1:7" x14ac:dyDescent="0.35">
      <c r="A1930">
        <f>IF(COUNTIF($L$3:L1930,L1930)=1,A1929+1,A1929)</f>
        <v>42</v>
      </c>
      <c r="B1930">
        <f>IF(COUNTIF($K$3:K1930,K1930)=1,B1929+1,B1929)</f>
        <v>7</v>
      </c>
      <c r="C1930">
        <f>IF(COUNTIF($J$3:J1930,J1930)=1,C1929+1,C1929)</f>
        <v>24</v>
      </c>
      <c r="D1930">
        <f>IF(COUNTIF($E$3:E1930,E1930)=1,D1929+1,D1929)</f>
        <v>827</v>
      </c>
      <c r="E1930" t="str">
        <f t="shared" si="140"/>
        <v/>
      </c>
      <c r="F1930">
        <f>IF(COUNTIF($G$3:G1930,G1930)=1,F1929+1,F1929)</f>
        <v>127</v>
      </c>
      <c r="G1930" t="str">
        <f t="shared" si="141"/>
        <v/>
      </c>
    </row>
    <row r="1931" spans="1:7" x14ac:dyDescent="0.35">
      <c r="A1931">
        <f>IF(COUNTIF($L$3:L1931,L1931)=1,A1930+1,A1930)</f>
        <v>42</v>
      </c>
      <c r="B1931">
        <f>IF(COUNTIF($K$3:K1931,K1931)=1,B1930+1,B1930)</f>
        <v>7</v>
      </c>
      <c r="C1931">
        <f>IF(COUNTIF($J$3:J1931,J1931)=1,C1930+1,C1930)</f>
        <v>24</v>
      </c>
      <c r="D1931">
        <f>IF(COUNTIF($E$3:E1931,E1931)=1,D1930+1,D1930)</f>
        <v>827</v>
      </c>
      <c r="E1931" t="str">
        <f t="shared" si="140"/>
        <v/>
      </c>
      <c r="F1931">
        <f>IF(COUNTIF($G$3:G1931,G1931)=1,F1930+1,F1930)</f>
        <v>127</v>
      </c>
      <c r="G1931" t="str">
        <f t="shared" si="141"/>
        <v/>
      </c>
    </row>
    <row r="1932" spans="1:7" x14ac:dyDescent="0.35">
      <c r="A1932">
        <f>IF(COUNTIF($L$3:L1932,L1932)=1,A1931+1,A1931)</f>
        <v>42</v>
      </c>
      <c r="B1932">
        <f>IF(COUNTIF($K$3:K1932,K1932)=1,B1931+1,B1931)</f>
        <v>7</v>
      </c>
      <c r="C1932">
        <f>IF(COUNTIF($J$3:J1932,J1932)=1,C1931+1,C1931)</f>
        <v>24</v>
      </c>
      <c r="D1932">
        <f>IF(COUNTIF($E$3:E1932,E1932)=1,D1931+1,D1931)</f>
        <v>827</v>
      </c>
      <c r="E1932" t="str">
        <f t="shared" si="140"/>
        <v/>
      </c>
      <c r="F1932">
        <f>IF(COUNTIF($G$3:G1932,G1932)=1,F1931+1,F1931)</f>
        <v>127</v>
      </c>
      <c r="G1932" t="str">
        <f t="shared" si="141"/>
        <v/>
      </c>
    </row>
    <row r="1933" spans="1:7" x14ac:dyDescent="0.35">
      <c r="A1933">
        <f>IF(COUNTIF($L$3:L1933,L1933)=1,A1932+1,A1932)</f>
        <v>42</v>
      </c>
      <c r="B1933">
        <f>IF(COUNTIF($K$3:K1933,K1933)=1,B1932+1,B1932)</f>
        <v>7</v>
      </c>
      <c r="C1933">
        <f>IF(COUNTIF($J$3:J1933,J1933)=1,C1932+1,C1932)</f>
        <v>24</v>
      </c>
      <c r="D1933">
        <f>IF(COUNTIF($E$3:E1933,E1933)=1,D1932+1,D1932)</f>
        <v>827</v>
      </c>
      <c r="E1933" t="str">
        <f t="shared" si="140"/>
        <v/>
      </c>
      <c r="F1933">
        <f>IF(COUNTIF($G$3:G1933,G1933)=1,F1932+1,F1932)</f>
        <v>127</v>
      </c>
      <c r="G1933" t="str">
        <f t="shared" si="141"/>
        <v/>
      </c>
    </row>
    <row r="1934" spans="1:7" x14ac:dyDescent="0.35">
      <c r="A1934">
        <f>IF(COUNTIF($L$3:L1934,L1934)=1,A1933+1,A1933)</f>
        <v>42</v>
      </c>
      <c r="B1934">
        <f>IF(COUNTIF($K$3:K1934,K1934)=1,B1933+1,B1933)</f>
        <v>7</v>
      </c>
      <c r="C1934">
        <f>IF(COUNTIF($J$3:J1934,J1934)=1,C1933+1,C1933)</f>
        <v>24</v>
      </c>
      <c r="D1934">
        <f>IF(COUNTIF($E$3:E1934,E1934)=1,D1933+1,D1933)</f>
        <v>827</v>
      </c>
      <c r="E1934" t="str">
        <f t="shared" si="140"/>
        <v/>
      </c>
      <c r="F1934">
        <f>IF(COUNTIF($G$3:G1934,G1934)=1,F1933+1,F1933)</f>
        <v>127</v>
      </c>
      <c r="G1934" t="str">
        <f t="shared" si="141"/>
        <v/>
      </c>
    </row>
    <row r="1935" spans="1:7" x14ac:dyDescent="0.35">
      <c r="A1935">
        <f>IF(COUNTIF($L$3:L1935,L1935)=1,A1934+1,A1934)</f>
        <v>42</v>
      </c>
      <c r="B1935">
        <f>IF(COUNTIF($K$3:K1935,K1935)=1,B1934+1,B1934)</f>
        <v>7</v>
      </c>
      <c r="C1935">
        <f>IF(COUNTIF($J$3:J1935,J1935)=1,C1934+1,C1934)</f>
        <v>24</v>
      </c>
      <c r="D1935">
        <f>IF(COUNTIF($E$3:E1935,E1935)=1,D1934+1,D1934)</f>
        <v>827</v>
      </c>
      <c r="E1935" t="str">
        <f t="shared" si="140"/>
        <v/>
      </c>
      <c r="F1935">
        <f>IF(COUNTIF($G$3:G1935,G1935)=1,F1934+1,F1934)</f>
        <v>127</v>
      </c>
      <c r="G1935" t="str">
        <f t="shared" si="141"/>
        <v/>
      </c>
    </row>
    <row r="1936" spans="1:7" x14ac:dyDescent="0.35">
      <c r="A1936">
        <f>IF(COUNTIF($L$3:L1936,L1936)=1,A1935+1,A1935)</f>
        <v>42</v>
      </c>
      <c r="B1936">
        <f>IF(COUNTIF($K$3:K1936,K1936)=1,B1935+1,B1935)</f>
        <v>7</v>
      </c>
      <c r="C1936">
        <f>IF(COUNTIF($J$3:J1936,J1936)=1,C1935+1,C1935)</f>
        <v>24</v>
      </c>
      <c r="D1936">
        <f>IF(COUNTIF($E$3:E1936,E1936)=1,D1935+1,D1935)</f>
        <v>827</v>
      </c>
      <c r="E1936" t="str">
        <f t="shared" si="140"/>
        <v/>
      </c>
      <c r="F1936">
        <f>IF(COUNTIF($G$3:G1936,G1936)=1,F1935+1,F1935)</f>
        <v>127</v>
      </c>
      <c r="G1936" t="str">
        <f t="shared" si="141"/>
        <v/>
      </c>
    </row>
    <row r="1937" spans="1:7" x14ac:dyDescent="0.35">
      <c r="A1937">
        <f>IF(COUNTIF($L$3:L1937,L1937)=1,A1936+1,A1936)</f>
        <v>42</v>
      </c>
      <c r="B1937">
        <f>IF(COUNTIF($K$3:K1937,K1937)=1,B1936+1,B1936)</f>
        <v>7</v>
      </c>
      <c r="C1937">
        <f>IF(COUNTIF($J$3:J1937,J1937)=1,C1936+1,C1936)</f>
        <v>24</v>
      </c>
      <c r="D1937">
        <f>IF(COUNTIF($E$3:E1937,E1937)=1,D1936+1,D1936)</f>
        <v>827</v>
      </c>
      <c r="E1937" t="str">
        <f t="shared" si="140"/>
        <v/>
      </c>
      <c r="F1937">
        <f>IF(COUNTIF($G$3:G1937,G1937)=1,F1936+1,F1936)</f>
        <v>127</v>
      </c>
      <c r="G1937" t="str">
        <f t="shared" si="141"/>
        <v/>
      </c>
    </row>
    <row r="1938" spans="1:7" x14ac:dyDescent="0.35">
      <c r="A1938">
        <f>IF(COUNTIF($L$3:L1938,L1938)=1,A1937+1,A1937)</f>
        <v>42</v>
      </c>
      <c r="B1938">
        <f>IF(COUNTIF($K$3:K1938,K1938)=1,B1937+1,B1937)</f>
        <v>7</v>
      </c>
      <c r="C1938">
        <f>IF(COUNTIF($J$3:J1938,J1938)=1,C1937+1,C1937)</f>
        <v>24</v>
      </c>
      <c r="D1938">
        <f>IF(COUNTIF($E$3:E1938,E1938)=1,D1937+1,D1937)</f>
        <v>827</v>
      </c>
      <c r="E1938" t="str">
        <f t="shared" si="140"/>
        <v/>
      </c>
      <c r="F1938">
        <f>IF(COUNTIF($G$3:G1938,G1938)=1,F1937+1,F1937)</f>
        <v>127</v>
      </c>
      <c r="G1938" t="str">
        <f t="shared" si="141"/>
        <v/>
      </c>
    </row>
    <row r="1939" spans="1:7" x14ac:dyDescent="0.35">
      <c r="A1939">
        <f>IF(COUNTIF($L$3:L1939,L1939)=1,A1938+1,A1938)</f>
        <v>42</v>
      </c>
      <c r="B1939">
        <f>IF(COUNTIF($K$3:K1939,K1939)=1,B1938+1,B1938)</f>
        <v>7</v>
      </c>
      <c r="C1939">
        <f>IF(COUNTIF($J$3:J1939,J1939)=1,C1938+1,C1938)</f>
        <v>24</v>
      </c>
      <c r="D1939">
        <f>IF(COUNTIF($E$3:E1939,E1939)=1,D1938+1,D1938)</f>
        <v>827</v>
      </c>
      <c r="E1939" t="str">
        <f t="shared" si="140"/>
        <v/>
      </c>
      <c r="F1939">
        <f>IF(COUNTIF($G$3:G1939,G1939)=1,F1938+1,F1938)</f>
        <v>127</v>
      </c>
      <c r="G1939" t="str">
        <f t="shared" si="141"/>
        <v/>
      </c>
    </row>
    <row r="1940" spans="1:7" x14ac:dyDescent="0.35">
      <c r="A1940">
        <f>IF(COUNTIF($L$3:L1940,L1940)=1,A1939+1,A1939)</f>
        <v>42</v>
      </c>
      <c r="B1940">
        <f>IF(COUNTIF($K$3:K1940,K1940)=1,B1939+1,B1939)</f>
        <v>7</v>
      </c>
      <c r="C1940">
        <f>IF(COUNTIF($J$3:J1940,J1940)=1,C1939+1,C1939)</f>
        <v>24</v>
      </c>
      <c r="D1940">
        <f>IF(COUNTIF($E$3:E1940,E1940)=1,D1939+1,D1939)</f>
        <v>827</v>
      </c>
      <c r="E1940" t="str">
        <f t="shared" si="140"/>
        <v/>
      </c>
      <c r="F1940">
        <f>IF(COUNTIF($G$3:G1940,G1940)=1,F1939+1,F1939)</f>
        <v>127</v>
      </c>
      <c r="G1940" t="str">
        <f t="shared" si="141"/>
        <v/>
      </c>
    </row>
    <row r="1941" spans="1:7" x14ac:dyDescent="0.35">
      <c r="A1941">
        <f>IF(COUNTIF($L$3:L1941,L1941)=1,A1940+1,A1940)</f>
        <v>42</v>
      </c>
      <c r="B1941">
        <f>IF(COUNTIF($K$3:K1941,K1941)=1,B1940+1,B1940)</f>
        <v>7</v>
      </c>
      <c r="C1941">
        <f>IF(COUNTIF($J$3:J1941,J1941)=1,C1940+1,C1940)</f>
        <v>24</v>
      </c>
      <c r="D1941">
        <f>IF(COUNTIF($E$3:E1941,E1941)=1,D1940+1,D1940)</f>
        <v>827</v>
      </c>
      <c r="E1941" t="str">
        <f t="shared" si="140"/>
        <v/>
      </c>
      <c r="F1941">
        <f>IF(COUNTIF($G$3:G1941,G1941)=1,F1940+1,F1940)</f>
        <v>127</v>
      </c>
      <c r="G1941" t="str">
        <f t="shared" si="141"/>
        <v/>
      </c>
    </row>
    <row r="1942" spans="1:7" x14ac:dyDescent="0.35">
      <c r="A1942">
        <f>IF(COUNTIF($L$3:L1942,L1942)=1,A1941+1,A1941)</f>
        <v>42</v>
      </c>
      <c r="B1942">
        <f>IF(COUNTIF($K$3:K1942,K1942)=1,B1941+1,B1941)</f>
        <v>7</v>
      </c>
      <c r="C1942">
        <f>IF(COUNTIF($J$3:J1942,J1942)=1,C1941+1,C1941)</f>
        <v>24</v>
      </c>
      <c r="D1942">
        <f>IF(COUNTIF($E$3:E1942,E1942)=1,D1941+1,D1941)</f>
        <v>827</v>
      </c>
      <c r="E1942" t="str">
        <f t="shared" si="140"/>
        <v/>
      </c>
      <c r="F1942">
        <f>IF(COUNTIF($G$3:G1942,G1942)=1,F1941+1,F1941)</f>
        <v>127</v>
      </c>
      <c r="G1942" t="str">
        <f t="shared" si="141"/>
        <v/>
      </c>
    </row>
    <row r="1943" spans="1:7" x14ac:dyDescent="0.35">
      <c r="A1943">
        <f>IF(COUNTIF($L$3:L1943,L1943)=1,A1942+1,A1942)</f>
        <v>42</v>
      </c>
      <c r="B1943">
        <f>IF(COUNTIF($K$3:K1943,K1943)=1,B1942+1,B1942)</f>
        <v>7</v>
      </c>
      <c r="C1943">
        <f>IF(COUNTIF($J$3:J1943,J1943)=1,C1942+1,C1942)</f>
        <v>24</v>
      </c>
      <c r="D1943">
        <f>IF(COUNTIF($E$3:E1943,E1943)=1,D1942+1,D1942)</f>
        <v>827</v>
      </c>
      <c r="E1943" t="str">
        <f t="shared" si="140"/>
        <v/>
      </c>
      <c r="F1943">
        <f>IF(COUNTIF($G$3:G1943,G1943)=1,F1942+1,F1942)</f>
        <v>127</v>
      </c>
      <c r="G1943" t="str">
        <f t="shared" si="141"/>
        <v/>
      </c>
    </row>
    <row r="1944" spans="1:7" x14ac:dyDescent="0.35">
      <c r="A1944">
        <f>IF(COUNTIF($L$3:L1944,L1944)=1,A1943+1,A1943)</f>
        <v>42</v>
      </c>
      <c r="B1944">
        <f>IF(COUNTIF($K$3:K1944,K1944)=1,B1943+1,B1943)</f>
        <v>7</v>
      </c>
      <c r="C1944">
        <f>IF(COUNTIF($J$3:J1944,J1944)=1,C1943+1,C1943)</f>
        <v>24</v>
      </c>
      <c r="D1944">
        <f>IF(COUNTIF($E$3:E1944,E1944)=1,D1943+1,D1943)</f>
        <v>827</v>
      </c>
      <c r="E1944" t="str">
        <f t="shared" si="140"/>
        <v/>
      </c>
      <c r="F1944">
        <f>IF(COUNTIF($G$3:G1944,G1944)=1,F1943+1,F1943)</f>
        <v>127</v>
      </c>
      <c r="G1944" t="str">
        <f t="shared" si="141"/>
        <v/>
      </c>
    </row>
    <row r="1945" spans="1:7" x14ac:dyDescent="0.35">
      <c r="A1945">
        <f>IF(COUNTIF($L$3:L1945,L1945)=1,A1944+1,A1944)</f>
        <v>42</v>
      </c>
      <c r="B1945">
        <f>IF(COUNTIF($K$3:K1945,K1945)=1,B1944+1,B1944)</f>
        <v>7</v>
      </c>
      <c r="C1945">
        <f>IF(COUNTIF($J$3:J1945,J1945)=1,C1944+1,C1944)</f>
        <v>24</v>
      </c>
      <c r="D1945">
        <f>IF(COUNTIF($E$3:E1945,E1945)=1,D1944+1,D1944)</f>
        <v>827</v>
      </c>
      <c r="E1945" t="str">
        <f t="shared" si="140"/>
        <v/>
      </c>
      <c r="F1945">
        <f>IF(COUNTIF($G$3:G1945,G1945)=1,F1944+1,F1944)</f>
        <v>127</v>
      </c>
      <c r="G1945" t="str">
        <f t="shared" si="141"/>
        <v/>
      </c>
    </row>
    <row r="1946" spans="1:7" x14ac:dyDescent="0.35">
      <c r="A1946">
        <f>IF(COUNTIF($L$3:L1946,L1946)=1,A1945+1,A1945)</f>
        <v>42</v>
      </c>
      <c r="B1946">
        <f>IF(COUNTIF($K$3:K1946,K1946)=1,B1945+1,B1945)</f>
        <v>7</v>
      </c>
      <c r="C1946">
        <f>IF(COUNTIF($J$3:J1946,J1946)=1,C1945+1,C1945)</f>
        <v>24</v>
      </c>
      <c r="D1946">
        <f>IF(COUNTIF($E$3:E1946,E1946)=1,D1945+1,D1945)</f>
        <v>827</v>
      </c>
      <c r="E1946" t="str">
        <f t="shared" si="140"/>
        <v/>
      </c>
      <c r="F1946">
        <f>IF(COUNTIF($G$3:G1946,G1946)=1,F1945+1,F1945)</f>
        <v>127</v>
      </c>
      <c r="G1946" t="str">
        <f t="shared" si="141"/>
        <v/>
      </c>
    </row>
    <row r="1947" spans="1:7" x14ac:dyDescent="0.35">
      <c r="A1947">
        <f>IF(COUNTIF($L$3:L1947,L1947)=1,A1946+1,A1946)</f>
        <v>42</v>
      </c>
      <c r="B1947">
        <f>IF(COUNTIF($K$3:K1947,K1947)=1,B1946+1,B1946)</f>
        <v>7</v>
      </c>
      <c r="C1947">
        <f>IF(COUNTIF($J$3:J1947,J1947)=1,C1946+1,C1946)</f>
        <v>24</v>
      </c>
      <c r="D1947">
        <f>IF(COUNTIF($E$3:E1947,E1947)=1,D1946+1,D1946)</f>
        <v>827</v>
      </c>
      <c r="E1947" t="str">
        <f t="shared" ref="E1947:E2010" si="142">TRIM(CONCATENATE(L1947,J1947))</f>
        <v/>
      </c>
      <c r="F1947">
        <f>IF(COUNTIF($G$3:G1947,G1947)=1,F1946+1,F1946)</f>
        <v>127</v>
      </c>
      <c r="G1947" t="str">
        <f t="shared" ref="G1947:G2010" si="143">TRIM(CONCATENATE(K1947,J1947))</f>
        <v/>
      </c>
    </row>
    <row r="1948" spans="1:7" x14ac:dyDescent="0.35">
      <c r="A1948">
        <f>IF(COUNTIF($L$3:L1948,L1948)=1,A1947+1,A1947)</f>
        <v>42</v>
      </c>
      <c r="B1948">
        <f>IF(COUNTIF($K$3:K1948,K1948)=1,B1947+1,B1947)</f>
        <v>7</v>
      </c>
      <c r="C1948">
        <f>IF(COUNTIF($J$3:J1948,J1948)=1,C1947+1,C1947)</f>
        <v>24</v>
      </c>
      <c r="D1948">
        <f>IF(COUNTIF($E$3:E1948,E1948)=1,D1947+1,D1947)</f>
        <v>827</v>
      </c>
      <c r="E1948" t="str">
        <f t="shared" si="142"/>
        <v/>
      </c>
      <c r="F1948">
        <f>IF(COUNTIF($G$3:G1948,G1948)=1,F1947+1,F1947)</f>
        <v>127</v>
      </c>
      <c r="G1948" t="str">
        <f t="shared" si="143"/>
        <v/>
      </c>
    </row>
    <row r="1949" spans="1:7" x14ac:dyDescent="0.35">
      <c r="A1949">
        <f>IF(COUNTIF($L$3:L1949,L1949)=1,A1948+1,A1948)</f>
        <v>42</v>
      </c>
      <c r="B1949">
        <f>IF(COUNTIF($K$3:K1949,K1949)=1,B1948+1,B1948)</f>
        <v>7</v>
      </c>
      <c r="C1949">
        <f>IF(COUNTIF($J$3:J1949,J1949)=1,C1948+1,C1948)</f>
        <v>24</v>
      </c>
      <c r="D1949">
        <f>IF(COUNTIF($E$3:E1949,E1949)=1,D1948+1,D1948)</f>
        <v>827</v>
      </c>
      <c r="E1949" t="str">
        <f t="shared" si="142"/>
        <v/>
      </c>
      <c r="F1949">
        <f>IF(COUNTIF($G$3:G1949,G1949)=1,F1948+1,F1948)</f>
        <v>127</v>
      </c>
      <c r="G1949" t="str">
        <f t="shared" si="143"/>
        <v/>
      </c>
    </row>
    <row r="1950" spans="1:7" x14ac:dyDescent="0.35">
      <c r="A1950">
        <f>IF(COUNTIF($L$3:L1950,L1950)=1,A1949+1,A1949)</f>
        <v>42</v>
      </c>
      <c r="B1950">
        <f>IF(COUNTIF($K$3:K1950,K1950)=1,B1949+1,B1949)</f>
        <v>7</v>
      </c>
      <c r="C1950">
        <f>IF(COUNTIF($J$3:J1950,J1950)=1,C1949+1,C1949)</f>
        <v>24</v>
      </c>
      <c r="D1950">
        <f>IF(COUNTIF($E$3:E1950,E1950)=1,D1949+1,D1949)</f>
        <v>827</v>
      </c>
      <c r="E1950" t="str">
        <f t="shared" si="142"/>
        <v/>
      </c>
      <c r="F1950">
        <f>IF(COUNTIF($G$3:G1950,G1950)=1,F1949+1,F1949)</f>
        <v>127</v>
      </c>
      <c r="G1950" t="str">
        <f t="shared" si="143"/>
        <v/>
      </c>
    </row>
    <row r="1951" spans="1:7" x14ac:dyDescent="0.35">
      <c r="A1951">
        <f>IF(COUNTIF($L$3:L1951,L1951)=1,A1950+1,A1950)</f>
        <v>42</v>
      </c>
      <c r="B1951">
        <f>IF(COUNTIF($K$3:K1951,K1951)=1,B1950+1,B1950)</f>
        <v>7</v>
      </c>
      <c r="C1951">
        <f>IF(COUNTIF($J$3:J1951,J1951)=1,C1950+1,C1950)</f>
        <v>24</v>
      </c>
      <c r="D1951">
        <f>IF(COUNTIF($E$3:E1951,E1951)=1,D1950+1,D1950)</f>
        <v>827</v>
      </c>
      <c r="E1951" t="str">
        <f t="shared" si="142"/>
        <v/>
      </c>
      <c r="F1951">
        <f>IF(COUNTIF($G$3:G1951,G1951)=1,F1950+1,F1950)</f>
        <v>127</v>
      </c>
      <c r="G1951" t="str">
        <f t="shared" si="143"/>
        <v/>
      </c>
    </row>
    <row r="1952" spans="1:7" x14ac:dyDescent="0.35">
      <c r="A1952">
        <f>IF(COUNTIF($L$3:L1952,L1952)=1,A1951+1,A1951)</f>
        <v>42</v>
      </c>
      <c r="B1952">
        <f>IF(COUNTIF($K$3:K1952,K1952)=1,B1951+1,B1951)</f>
        <v>7</v>
      </c>
      <c r="C1952">
        <f>IF(COUNTIF($J$3:J1952,J1952)=1,C1951+1,C1951)</f>
        <v>24</v>
      </c>
      <c r="D1952">
        <f>IF(COUNTIF($E$3:E1952,E1952)=1,D1951+1,D1951)</f>
        <v>827</v>
      </c>
      <c r="E1952" t="str">
        <f t="shared" si="142"/>
        <v/>
      </c>
      <c r="F1952">
        <f>IF(COUNTIF($G$3:G1952,G1952)=1,F1951+1,F1951)</f>
        <v>127</v>
      </c>
      <c r="G1952" t="str">
        <f t="shared" si="143"/>
        <v/>
      </c>
    </row>
    <row r="1953" spans="1:7" x14ac:dyDescent="0.35">
      <c r="A1953">
        <f>IF(COUNTIF($L$3:L1953,L1953)=1,A1952+1,A1952)</f>
        <v>42</v>
      </c>
      <c r="B1953">
        <f>IF(COUNTIF($K$3:K1953,K1953)=1,B1952+1,B1952)</f>
        <v>7</v>
      </c>
      <c r="C1953">
        <f>IF(COUNTIF($J$3:J1953,J1953)=1,C1952+1,C1952)</f>
        <v>24</v>
      </c>
      <c r="D1953">
        <f>IF(COUNTIF($E$3:E1953,E1953)=1,D1952+1,D1952)</f>
        <v>827</v>
      </c>
      <c r="E1953" t="str">
        <f t="shared" si="142"/>
        <v/>
      </c>
      <c r="F1953">
        <f>IF(COUNTIF($G$3:G1953,G1953)=1,F1952+1,F1952)</f>
        <v>127</v>
      </c>
      <c r="G1953" t="str">
        <f t="shared" si="143"/>
        <v/>
      </c>
    </row>
    <row r="1954" spans="1:7" x14ac:dyDescent="0.35">
      <c r="A1954">
        <f>IF(COUNTIF($L$3:L1954,L1954)=1,A1953+1,A1953)</f>
        <v>42</v>
      </c>
      <c r="B1954">
        <f>IF(COUNTIF($K$3:K1954,K1954)=1,B1953+1,B1953)</f>
        <v>7</v>
      </c>
      <c r="C1954">
        <f>IF(COUNTIF($J$3:J1954,J1954)=1,C1953+1,C1953)</f>
        <v>24</v>
      </c>
      <c r="D1954">
        <f>IF(COUNTIF($E$3:E1954,E1954)=1,D1953+1,D1953)</f>
        <v>827</v>
      </c>
      <c r="E1954" t="str">
        <f t="shared" si="142"/>
        <v/>
      </c>
      <c r="F1954">
        <f>IF(COUNTIF($G$3:G1954,G1954)=1,F1953+1,F1953)</f>
        <v>127</v>
      </c>
      <c r="G1954" t="str">
        <f t="shared" si="143"/>
        <v/>
      </c>
    </row>
    <row r="1955" spans="1:7" x14ac:dyDescent="0.35">
      <c r="A1955">
        <f>IF(COUNTIF($L$3:L1955,L1955)=1,A1954+1,A1954)</f>
        <v>42</v>
      </c>
      <c r="B1955">
        <f>IF(COUNTIF($K$3:K1955,K1955)=1,B1954+1,B1954)</f>
        <v>7</v>
      </c>
      <c r="C1955">
        <f>IF(COUNTIF($J$3:J1955,J1955)=1,C1954+1,C1954)</f>
        <v>24</v>
      </c>
      <c r="D1955">
        <f>IF(COUNTIF($E$3:E1955,E1955)=1,D1954+1,D1954)</f>
        <v>827</v>
      </c>
      <c r="E1955" t="str">
        <f t="shared" si="142"/>
        <v/>
      </c>
      <c r="F1955">
        <f>IF(COUNTIF($G$3:G1955,G1955)=1,F1954+1,F1954)</f>
        <v>127</v>
      </c>
      <c r="G1955" t="str">
        <f t="shared" si="143"/>
        <v/>
      </c>
    </row>
    <row r="1956" spans="1:7" x14ac:dyDescent="0.35">
      <c r="A1956">
        <f>IF(COUNTIF($L$3:L1956,L1956)=1,A1955+1,A1955)</f>
        <v>42</v>
      </c>
      <c r="B1956">
        <f>IF(COUNTIF($K$3:K1956,K1956)=1,B1955+1,B1955)</f>
        <v>7</v>
      </c>
      <c r="C1956">
        <f>IF(COUNTIF($J$3:J1956,J1956)=1,C1955+1,C1955)</f>
        <v>24</v>
      </c>
      <c r="D1956">
        <f>IF(COUNTIF($E$3:E1956,E1956)=1,D1955+1,D1955)</f>
        <v>827</v>
      </c>
      <c r="E1956" t="str">
        <f t="shared" si="142"/>
        <v/>
      </c>
      <c r="F1956">
        <f>IF(COUNTIF($G$3:G1956,G1956)=1,F1955+1,F1955)</f>
        <v>127</v>
      </c>
      <c r="G1956" t="str">
        <f t="shared" si="143"/>
        <v/>
      </c>
    </row>
    <row r="1957" spans="1:7" x14ac:dyDescent="0.35">
      <c r="A1957">
        <f>IF(COUNTIF($L$3:L1957,L1957)=1,A1956+1,A1956)</f>
        <v>42</v>
      </c>
      <c r="B1957">
        <f>IF(COUNTIF($K$3:K1957,K1957)=1,B1956+1,B1956)</f>
        <v>7</v>
      </c>
      <c r="C1957">
        <f>IF(COUNTIF($J$3:J1957,J1957)=1,C1956+1,C1956)</f>
        <v>24</v>
      </c>
      <c r="D1957">
        <f>IF(COUNTIF($E$3:E1957,E1957)=1,D1956+1,D1956)</f>
        <v>827</v>
      </c>
      <c r="E1957" t="str">
        <f t="shared" si="142"/>
        <v/>
      </c>
      <c r="F1957">
        <f>IF(COUNTIF($G$3:G1957,G1957)=1,F1956+1,F1956)</f>
        <v>127</v>
      </c>
      <c r="G1957" t="str">
        <f t="shared" si="143"/>
        <v/>
      </c>
    </row>
    <row r="1958" spans="1:7" x14ac:dyDescent="0.35">
      <c r="A1958">
        <f>IF(COUNTIF($L$3:L1958,L1958)=1,A1957+1,A1957)</f>
        <v>42</v>
      </c>
      <c r="B1958">
        <f>IF(COUNTIF($K$3:K1958,K1958)=1,B1957+1,B1957)</f>
        <v>7</v>
      </c>
      <c r="C1958">
        <f>IF(COUNTIF($J$3:J1958,J1958)=1,C1957+1,C1957)</f>
        <v>24</v>
      </c>
      <c r="D1958">
        <f>IF(COUNTIF($E$3:E1958,E1958)=1,D1957+1,D1957)</f>
        <v>827</v>
      </c>
      <c r="E1958" t="str">
        <f t="shared" si="142"/>
        <v/>
      </c>
      <c r="F1958">
        <f>IF(COUNTIF($G$3:G1958,G1958)=1,F1957+1,F1957)</f>
        <v>127</v>
      </c>
      <c r="G1958" t="str">
        <f t="shared" si="143"/>
        <v/>
      </c>
    </row>
    <row r="1959" spans="1:7" x14ac:dyDescent="0.35">
      <c r="A1959">
        <f>IF(COUNTIF($L$3:L1959,L1959)=1,A1958+1,A1958)</f>
        <v>42</v>
      </c>
      <c r="B1959">
        <f>IF(COUNTIF($K$3:K1959,K1959)=1,B1958+1,B1958)</f>
        <v>7</v>
      </c>
      <c r="C1959">
        <f>IF(COUNTIF($J$3:J1959,J1959)=1,C1958+1,C1958)</f>
        <v>24</v>
      </c>
      <c r="D1959">
        <f>IF(COUNTIF($E$3:E1959,E1959)=1,D1958+1,D1958)</f>
        <v>827</v>
      </c>
      <c r="E1959" t="str">
        <f t="shared" si="142"/>
        <v/>
      </c>
      <c r="F1959">
        <f>IF(COUNTIF($G$3:G1959,G1959)=1,F1958+1,F1958)</f>
        <v>127</v>
      </c>
      <c r="G1959" t="str">
        <f t="shared" si="143"/>
        <v/>
      </c>
    </row>
    <row r="1960" spans="1:7" x14ac:dyDescent="0.35">
      <c r="A1960">
        <f>IF(COUNTIF($L$3:L1960,L1960)=1,A1959+1,A1959)</f>
        <v>42</v>
      </c>
      <c r="B1960">
        <f>IF(COUNTIF($K$3:K1960,K1960)=1,B1959+1,B1959)</f>
        <v>7</v>
      </c>
      <c r="C1960">
        <f>IF(COUNTIF($J$3:J1960,J1960)=1,C1959+1,C1959)</f>
        <v>24</v>
      </c>
      <c r="D1960">
        <f>IF(COUNTIF($E$3:E1960,E1960)=1,D1959+1,D1959)</f>
        <v>827</v>
      </c>
      <c r="E1960" t="str">
        <f t="shared" si="142"/>
        <v/>
      </c>
      <c r="F1960">
        <f>IF(COUNTIF($G$3:G1960,G1960)=1,F1959+1,F1959)</f>
        <v>127</v>
      </c>
      <c r="G1960" t="str">
        <f t="shared" si="143"/>
        <v/>
      </c>
    </row>
    <row r="1961" spans="1:7" x14ac:dyDescent="0.35">
      <c r="A1961">
        <f>IF(COUNTIF($L$3:L1961,L1961)=1,A1960+1,A1960)</f>
        <v>42</v>
      </c>
      <c r="B1961">
        <f>IF(COUNTIF($K$3:K1961,K1961)=1,B1960+1,B1960)</f>
        <v>7</v>
      </c>
      <c r="C1961">
        <f>IF(COUNTIF($J$3:J1961,J1961)=1,C1960+1,C1960)</f>
        <v>24</v>
      </c>
      <c r="D1961">
        <f>IF(COUNTIF($E$3:E1961,E1961)=1,D1960+1,D1960)</f>
        <v>827</v>
      </c>
      <c r="E1961" t="str">
        <f t="shared" si="142"/>
        <v/>
      </c>
      <c r="F1961">
        <f>IF(COUNTIF($G$3:G1961,G1961)=1,F1960+1,F1960)</f>
        <v>127</v>
      </c>
      <c r="G1961" t="str">
        <f t="shared" si="143"/>
        <v/>
      </c>
    </row>
    <row r="1962" spans="1:7" x14ac:dyDescent="0.35">
      <c r="A1962">
        <f>IF(COUNTIF($L$3:L1962,L1962)=1,A1961+1,A1961)</f>
        <v>42</v>
      </c>
      <c r="B1962">
        <f>IF(COUNTIF($K$3:K1962,K1962)=1,B1961+1,B1961)</f>
        <v>7</v>
      </c>
      <c r="C1962">
        <f>IF(COUNTIF($J$3:J1962,J1962)=1,C1961+1,C1961)</f>
        <v>24</v>
      </c>
      <c r="D1962">
        <f>IF(COUNTIF($E$3:E1962,E1962)=1,D1961+1,D1961)</f>
        <v>827</v>
      </c>
      <c r="E1962" t="str">
        <f t="shared" si="142"/>
        <v/>
      </c>
      <c r="F1962">
        <f>IF(COUNTIF($G$3:G1962,G1962)=1,F1961+1,F1961)</f>
        <v>127</v>
      </c>
      <c r="G1962" t="str">
        <f t="shared" si="143"/>
        <v/>
      </c>
    </row>
    <row r="1963" spans="1:7" x14ac:dyDescent="0.35">
      <c r="A1963">
        <f>IF(COUNTIF($L$3:L1963,L1963)=1,A1962+1,A1962)</f>
        <v>42</v>
      </c>
      <c r="B1963">
        <f>IF(COUNTIF($K$3:K1963,K1963)=1,B1962+1,B1962)</f>
        <v>7</v>
      </c>
      <c r="C1963">
        <f>IF(COUNTIF($J$3:J1963,J1963)=1,C1962+1,C1962)</f>
        <v>24</v>
      </c>
      <c r="D1963">
        <f>IF(COUNTIF($E$3:E1963,E1963)=1,D1962+1,D1962)</f>
        <v>827</v>
      </c>
      <c r="E1963" t="str">
        <f t="shared" si="142"/>
        <v/>
      </c>
      <c r="F1963">
        <f>IF(COUNTIF($G$3:G1963,G1963)=1,F1962+1,F1962)</f>
        <v>127</v>
      </c>
      <c r="G1963" t="str">
        <f t="shared" si="143"/>
        <v/>
      </c>
    </row>
    <row r="1964" spans="1:7" x14ac:dyDescent="0.35">
      <c r="A1964">
        <f>IF(COUNTIF($L$3:L1964,L1964)=1,A1963+1,A1963)</f>
        <v>42</v>
      </c>
      <c r="B1964">
        <f>IF(COUNTIF($K$3:K1964,K1964)=1,B1963+1,B1963)</f>
        <v>7</v>
      </c>
      <c r="C1964">
        <f>IF(COUNTIF($J$3:J1964,J1964)=1,C1963+1,C1963)</f>
        <v>24</v>
      </c>
      <c r="D1964">
        <f>IF(COUNTIF($E$3:E1964,E1964)=1,D1963+1,D1963)</f>
        <v>827</v>
      </c>
      <c r="E1964" t="str">
        <f t="shared" si="142"/>
        <v/>
      </c>
      <c r="F1964">
        <f>IF(COUNTIF($G$3:G1964,G1964)=1,F1963+1,F1963)</f>
        <v>127</v>
      </c>
      <c r="G1964" t="str">
        <f t="shared" si="143"/>
        <v/>
      </c>
    </row>
    <row r="1965" spans="1:7" x14ac:dyDescent="0.35">
      <c r="A1965">
        <f>IF(COUNTIF($L$3:L1965,L1965)=1,A1964+1,A1964)</f>
        <v>42</v>
      </c>
      <c r="B1965">
        <f>IF(COUNTIF($K$3:K1965,K1965)=1,B1964+1,B1964)</f>
        <v>7</v>
      </c>
      <c r="C1965">
        <f>IF(COUNTIF($J$3:J1965,J1965)=1,C1964+1,C1964)</f>
        <v>24</v>
      </c>
      <c r="D1965">
        <f>IF(COUNTIF($E$3:E1965,E1965)=1,D1964+1,D1964)</f>
        <v>827</v>
      </c>
      <c r="E1965" t="str">
        <f t="shared" si="142"/>
        <v/>
      </c>
      <c r="F1965">
        <f>IF(COUNTIF($G$3:G1965,G1965)=1,F1964+1,F1964)</f>
        <v>127</v>
      </c>
      <c r="G1965" t="str">
        <f t="shared" si="143"/>
        <v/>
      </c>
    </row>
    <row r="1966" spans="1:7" x14ac:dyDescent="0.35">
      <c r="A1966">
        <f>IF(COUNTIF($L$3:L1966,L1966)=1,A1965+1,A1965)</f>
        <v>42</v>
      </c>
      <c r="B1966">
        <f>IF(COUNTIF($K$3:K1966,K1966)=1,B1965+1,B1965)</f>
        <v>7</v>
      </c>
      <c r="C1966">
        <f>IF(COUNTIF($J$3:J1966,J1966)=1,C1965+1,C1965)</f>
        <v>24</v>
      </c>
      <c r="D1966">
        <f>IF(COUNTIF($E$3:E1966,E1966)=1,D1965+1,D1965)</f>
        <v>827</v>
      </c>
      <c r="E1966" t="str">
        <f t="shared" si="142"/>
        <v/>
      </c>
      <c r="F1966">
        <f>IF(COUNTIF($G$3:G1966,G1966)=1,F1965+1,F1965)</f>
        <v>127</v>
      </c>
      <c r="G1966" t="str">
        <f t="shared" si="143"/>
        <v/>
      </c>
    </row>
    <row r="1967" spans="1:7" x14ac:dyDescent="0.35">
      <c r="A1967">
        <f>IF(COUNTIF($L$3:L1967,L1967)=1,A1966+1,A1966)</f>
        <v>42</v>
      </c>
      <c r="B1967">
        <f>IF(COUNTIF($K$3:K1967,K1967)=1,B1966+1,B1966)</f>
        <v>7</v>
      </c>
      <c r="C1967">
        <f>IF(COUNTIF($J$3:J1967,J1967)=1,C1966+1,C1966)</f>
        <v>24</v>
      </c>
      <c r="D1967">
        <f>IF(COUNTIF($E$3:E1967,E1967)=1,D1966+1,D1966)</f>
        <v>827</v>
      </c>
      <c r="E1967" t="str">
        <f t="shared" si="142"/>
        <v/>
      </c>
      <c r="F1967">
        <f>IF(COUNTIF($G$3:G1967,G1967)=1,F1966+1,F1966)</f>
        <v>127</v>
      </c>
      <c r="G1967" t="str">
        <f t="shared" si="143"/>
        <v/>
      </c>
    </row>
    <row r="1968" spans="1:7" x14ac:dyDescent="0.35">
      <c r="A1968">
        <f>IF(COUNTIF($L$3:L1968,L1968)=1,A1967+1,A1967)</f>
        <v>42</v>
      </c>
      <c r="B1968">
        <f>IF(COUNTIF($K$3:K1968,K1968)=1,B1967+1,B1967)</f>
        <v>7</v>
      </c>
      <c r="C1968">
        <f>IF(COUNTIF($J$3:J1968,J1968)=1,C1967+1,C1967)</f>
        <v>24</v>
      </c>
      <c r="D1968">
        <f>IF(COUNTIF($E$3:E1968,E1968)=1,D1967+1,D1967)</f>
        <v>827</v>
      </c>
      <c r="E1968" t="str">
        <f t="shared" si="142"/>
        <v/>
      </c>
      <c r="F1968">
        <f>IF(COUNTIF($G$3:G1968,G1968)=1,F1967+1,F1967)</f>
        <v>127</v>
      </c>
      <c r="G1968" t="str">
        <f t="shared" si="143"/>
        <v/>
      </c>
    </row>
    <row r="1969" spans="1:7" x14ac:dyDescent="0.35">
      <c r="A1969">
        <f>IF(COUNTIF($L$3:L1969,L1969)=1,A1968+1,A1968)</f>
        <v>42</v>
      </c>
      <c r="B1969">
        <f>IF(COUNTIF($K$3:K1969,K1969)=1,B1968+1,B1968)</f>
        <v>7</v>
      </c>
      <c r="C1969">
        <f>IF(COUNTIF($J$3:J1969,J1969)=1,C1968+1,C1968)</f>
        <v>24</v>
      </c>
      <c r="D1969">
        <f>IF(COUNTIF($E$3:E1969,E1969)=1,D1968+1,D1968)</f>
        <v>827</v>
      </c>
      <c r="E1969" t="str">
        <f t="shared" si="142"/>
        <v/>
      </c>
      <c r="F1969">
        <f>IF(COUNTIF($G$3:G1969,G1969)=1,F1968+1,F1968)</f>
        <v>127</v>
      </c>
      <c r="G1969" t="str">
        <f t="shared" si="143"/>
        <v/>
      </c>
    </row>
    <row r="1970" spans="1:7" x14ac:dyDescent="0.35">
      <c r="A1970">
        <f>IF(COUNTIF($L$3:L1970,L1970)=1,A1969+1,A1969)</f>
        <v>42</v>
      </c>
      <c r="B1970">
        <f>IF(COUNTIF($K$3:K1970,K1970)=1,B1969+1,B1969)</f>
        <v>7</v>
      </c>
      <c r="C1970">
        <f>IF(COUNTIF($J$3:J1970,J1970)=1,C1969+1,C1969)</f>
        <v>24</v>
      </c>
      <c r="D1970">
        <f>IF(COUNTIF($E$3:E1970,E1970)=1,D1969+1,D1969)</f>
        <v>827</v>
      </c>
      <c r="E1970" t="str">
        <f t="shared" si="142"/>
        <v/>
      </c>
      <c r="F1970">
        <f>IF(COUNTIF($G$3:G1970,G1970)=1,F1969+1,F1969)</f>
        <v>127</v>
      </c>
      <c r="G1970" t="str">
        <f t="shared" si="143"/>
        <v/>
      </c>
    </row>
    <row r="1971" spans="1:7" x14ac:dyDescent="0.35">
      <c r="A1971">
        <f>IF(COUNTIF($L$3:L1971,L1971)=1,A1970+1,A1970)</f>
        <v>42</v>
      </c>
      <c r="B1971">
        <f>IF(COUNTIF($K$3:K1971,K1971)=1,B1970+1,B1970)</f>
        <v>7</v>
      </c>
      <c r="C1971">
        <f>IF(COUNTIF($J$3:J1971,J1971)=1,C1970+1,C1970)</f>
        <v>24</v>
      </c>
      <c r="D1971">
        <f>IF(COUNTIF($E$3:E1971,E1971)=1,D1970+1,D1970)</f>
        <v>827</v>
      </c>
      <c r="E1971" t="str">
        <f t="shared" si="142"/>
        <v/>
      </c>
      <c r="F1971">
        <f>IF(COUNTIF($G$3:G1971,G1971)=1,F1970+1,F1970)</f>
        <v>127</v>
      </c>
      <c r="G1971" t="str">
        <f t="shared" si="143"/>
        <v/>
      </c>
    </row>
    <row r="1972" spans="1:7" x14ac:dyDescent="0.35">
      <c r="A1972">
        <f>IF(COUNTIF($L$3:L1972,L1972)=1,A1971+1,A1971)</f>
        <v>42</v>
      </c>
      <c r="B1972">
        <f>IF(COUNTIF($K$3:K1972,K1972)=1,B1971+1,B1971)</f>
        <v>7</v>
      </c>
      <c r="C1972">
        <f>IF(COUNTIF($J$3:J1972,J1972)=1,C1971+1,C1971)</f>
        <v>24</v>
      </c>
      <c r="D1972">
        <f>IF(COUNTIF($E$3:E1972,E1972)=1,D1971+1,D1971)</f>
        <v>827</v>
      </c>
      <c r="E1972" t="str">
        <f t="shared" si="142"/>
        <v/>
      </c>
      <c r="F1972">
        <f>IF(COUNTIF($G$3:G1972,G1972)=1,F1971+1,F1971)</f>
        <v>127</v>
      </c>
      <c r="G1972" t="str">
        <f t="shared" si="143"/>
        <v/>
      </c>
    </row>
    <row r="1973" spans="1:7" x14ac:dyDescent="0.35">
      <c r="A1973">
        <f>IF(COUNTIF($L$3:L1973,L1973)=1,A1972+1,A1972)</f>
        <v>42</v>
      </c>
      <c r="B1973">
        <f>IF(COUNTIF($K$3:K1973,K1973)=1,B1972+1,B1972)</f>
        <v>7</v>
      </c>
      <c r="C1973">
        <f>IF(COUNTIF($J$3:J1973,J1973)=1,C1972+1,C1972)</f>
        <v>24</v>
      </c>
      <c r="D1973">
        <f>IF(COUNTIF($E$3:E1973,E1973)=1,D1972+1,D1972)</f>
        <v>827</v>
      </c>
      <c r="E1973" t="str">
        <f t="shared" si="142"/>
        <v/>
      </c>
      <c r="F1973">
        <f>IF(COUNTIF($G$3:G1973,G1973)=1,F1972+1,F1972)</f>
        <v>127</v>
      </c>
      <c r="G1973" t="str">
        <f t="shared" si="143"/>
        <v/>
      </c>
    </row>
    <row r="1974" spans="1:7" x14ac:dyDescent="0.35">
      <c r="A1974">
        <f>IF(COUNTIF($L$3:L1974,L1974)=1,A1973+1,A1973)</f>
        <v>42</v>
      </c>
      <c r="B1974">
        <f>IF(COUNTIF($K$3:K1974,K1974)=1,B1973+1,B1973)</f>
        <v>7</v>
      </c>
      <c r="C1974">
        <f>IF(COUNTIF($J$3:J1974,J1974)=1,C1973+1,C1973)</f>
        <v>24</v>
      </c>
      <c r="D1974">
        <f>IF(COUNTIF($E$3:E1974,E1974)=1,D1973+1,D1973)</f>
        <v>827</v>
      </c>
      <c r="E1974" t="str">
        <f t="shared" si="142"/>
        <v/>
      </c>
      <c r="F1974">
        <f>IF(COUNTIF($G$3:G1974,G1974)=1,F1973+1,F1973)</f>
        <v>127</v>
      </c>
      <c r="G1974" t="str">
        <f t="shared" si="143"/>
        <v/>
      </c>
    </row>
    <row r="1975" spans="1:7" x14ac:dyDescent="0.35">
      <c r="A1975">
        <f>IF(COUNTIF($L$3:L1975,L1975)=1,A1974+1,A1974)</f>
        <v>42</v>
      </c>
      <c r="B1975">
        <f>IF(COUNTIF($K$3:K1975,K1975)=1,B1974+1,B1974)</f>
        <v>7</v>
      </c>
      <c r="C1975">
        <f>IF(COUNTIF($J$3:J1975,J1975)=1,C1974+1,C1974)</f>
        <v>24</v>
      </c>
      <c r="D1975">
        <f>IF(COUNTIF($E$3:E1975,E1975)=1,D1974+1,D1974)</f>
        <v>827</v>
      </c>
      <c r="E1975" t="str">
        <f t="shared" si="142"/>
        <v/>
      </c>
      <c r="F1975">
        <f>IF(COUNTIF($G$3:G1975,G1975)=1,F1974+1,F1974)</f>
        <v>127</v>
      </c>
      <c r="G1975" t="str">
        <f t="shared" si="143"/>
        <v/>
      </c>
    </row>
    <row r="1976" spans="1:7" x14ac:dyDescent="0.35">
      <c r="A1976">
        <f>IF(COUNTIF($L$3:L1976,L1976)=1,A1975+1,A1975)</f>
        <v>42</v>
      </c>
      <c r="B1976">
        <f>IF(COUNTIF($K$3:K1976,K1976)=1,B1975+1,B1975)</f>
        <v>7</v>
      </c>
      <c r="C1976">
        <f>IF(COUNTIF($J$3:J1976,J1976)=1,C1975+1,C1975)</f>
        <v>24</v>
      </c>
      <c r="D1976">
        <f>IF(COUNTIF($E$3:E1976,E1976)=1,D1975+1,D1975)</f>
        <v>827</v>
      </c>
      <c r="E1976" t="str">
        <f t="shared" si="142"/>
        <v/>
      </c>
      <c r="F1976">
        <f>IF(COUNTIF($G$3:G1976,G1976)=1,F1975+1,F1975)</f>
        <v>127</v>
      </c>
      <c r="G1976" t="str">
        <f t="shared" si="143"/>
        <v/>
      </c>
    </row>
    <row r="1977" spans="1:7" x14ac:dyDescent="0.35">
      <c r="A1977">
        <f>IF(COUNTIF($L$3:L1977,L1977)=1,A1976+1,A1976)</f>
        <v>42</v>
      </c>
      <c r="B1977">
        <f>IF(COUNTIF($K$3:K1977,K1977)=1,B1976+1,B1976)</f>
        <v>7</v>
      </c>
      <c r="C1977">
        <f>IF(COUNTIF($J$3:J1977,J1977)=1,C1976+1,C1976)</f>
        <v>24</v>
      </c>
      <c r="D1977">
        <f>IF(COUNTIF($E$3:E1977,E1977)=1,D1976+1,D1976)</f>
        <v>827</v>
      </c>
      <c r="E1977" t="str">
        <f t="shared" si="142"/>
        <v/>
      </c>
      <c r="F1977">
        <f>IF(COUNTIF($G$3:G1977,G1977)=1,F1976+1,F1976)</f>
        <v>127</v>
      </c>
      <c r="G1977" t="str">
        <f t="shared" si="143"/>
        <v/>
      </c>
    </row>
    <row r="1978" spans="1:7" x14ac:dyDescent="0.35">
      <c r="A1978">
        <f>IF(COUNTIF($L$3:L1978,L1978)=1,A1977+1,A1977)</f>
        <v>42</v>
      </c>
      <c r="B1978">
        <f>IF(COUNTIF($K$3:K1978,K1978)=1,B1977+1,B1977)</f>
        <v>7</v>
      </c>
      <c r="C1978">
        <f>IF(COUNTIF($J$3:J1978,J1978)=1,C1977+1,C1977)</f>
        <v>24</v>
      </c>
      <c r="D1978">
        <f>IF(COUNTIF($E$3:E1978,E1978)=1,D1977+1,D1977)</f>
        <v>827</v>
      </c>
      <c r="E1978" t="str">
        <f t="shared" si="142"/>
        <v/>
      </c>
      <c r="F1978">
        <f>IF(COUNTIF($G$3:G1978,G1978)=1,F1977+1,F1977)</f>
        <v>127</v>
      </c>
      <c r="G1978" t="str">
        <f t="shared" si="143"/>
        <v/>
      </c>
    </row>
    <row r="1979" spans="1:7" x14ac:dyDescent="0.35">
      <c r="A1979">
        <f>IF(COUNTIF($L$3:L1979,L1979)=1,A1978+1,A1978)</f>
        <v>42</v>
      </c>
      <c r="B1979">
        <f>IF(COUNTIF($K$3:K1979,K1979)=1,B1978+1,B1978)</f>
        <v>7</v>
      </c>
      <c r="C1979">
        <f>IF(COUNTIF($J$3:J1979,J1979)=1,C1978+1,C1978)</f>
        <v>24</v>
      </c>
      <c r="D1979">
        <f>IF(COUNTIF($E$3:E1979,E1979)=1,D1978+1,D1978)</f>
        <v>827</v>
      </c>
      <c r="E1979" t="str">
        <f t="shared" si="142"/>
        <v/>
      </c>
      <c r="F1979">
        <f>IF(COUNTIF($G$3:G1979,G1979)=1,F1978+1,F1978)</f>
        <v>127</v>
      </c>
      <c r="G1979" t="str">
        <f t="shared" si="143"/>
        <v/>
      </c>
    </row>
    <row r="1980" spans="1:7" x14ac:dyDescent="0.35">
      <c r="A1980">
        <f>IF(COUNTIF($L$3:L1980,L1980)=1,A1979+1,A1979)</f>
        <v>42</v>
      </c>
      <c r="B1980">
        <f>IF(COUNTIF($K$3:K1980,K1980)=1,B1979+1,B1979)</f>
        <v>7</v>
      </c>
      <c r="C1980">
        <f>IF(COUNTIF($J$3:J1980,J1980)=1,C1979+1,C1979)</f>
        <v>24</v>
      </c>
      <c r="D1980">
        <f>IF(COUNTIF($E$3:E1980,E1980)=1,D1979+1,D1979)</f>
        <v>827</v>
      </c>
      <c r="E1980" t="str">
        <f t="shared" si="142"/>
        <v/>
      </c>
      <c r="F1980">
        <f>IF(COUNTIF($G$3:G1980,G1980)=1,F1979+1,F1979)</f>
        <v>127</v>
      </c>
      <c r="G1980" t="str">
        <f t="shared" si="143"/>
        <v/>
      </c>
    </row>
    <row r="1981" spans="1:7" x14ac:dyDescent="0.35">
      <c r="A1981">
        <f>IF(COUNTIF($L$3:L1981,L1981)=1,A1980+1,A1980)</f>
        <v>42</v>
      </c>
      <c r="B1981">
        <f>IF(COUNTIF($K$3:K1981,K1981)=1,B1980+1,B1980)</f>
        <v>7</v>
      </c>
      <c r="C1981">
        <f>IF(COUNTIF($J$3:J1981,J1981)=1,C1980+1,C1980)</f>
        <v>24</v>
      </c>
      <c r="D1981">
        <f>IF(COUNTIF($E$3:E1981,E1981)=1,D1980+1,D1980)</f>
        <v>827</v>
      </c>
      <c r="E1981" t="str">
        <f t="shared" si="142"/>
        <v/>
      </c>
      <c r="F1981">
        <f>IF(COUNTIF($G$3:G1981,G1981)=1,F1980+1,F1980)</f>
        <v>127</v>
      </c>
      <c r="G1981" t="str">
        <f t="shared" si="143"/>
        <v/>
      </c>
    </row>
    <row r="1982" spans="1:7" x14ac:dyDescent="0.35">
      <c r="A1982">
        <f>IF(COUNTIF($L$3:L1982,L1982)=1,A1981+1,A1981)</f>
        <v>42</v>
      </c>
      <c r="B1982">
        <f>IF(COUNTIF($K$3:K1982,K1982)=1,B1981+1,B1981)</f>
        <v>7</v>
      </c>
      <c r="C1982">
        <f>IF(COUNTIF($J$3:J1982,J1982)=1,C1981+1,C1981)</f>
        <v>24</v>
      </c>
      <c r="D1982">
        <f>IF(COUNTIF($E$3:E1982,E1982)=1,D1981+1,D1981)</f>
        <v>827</v>
      </c>
      <c r="E1982" t="str">
        <f t="shared" si="142"/>
        <v/>
      </c>
      <c r="F1982">
        <f>IF(COUNTIF($G$3:G1982,G1982)=1,F1981+1,F1981)</f>
        <v>127</v>
      </c>
      <c r="G1982" t="str">
        <f t="shared" si="143"/>
        <v/>
      </c>
    </row>
    <row r="1983" spans="1:7" x14ac:dyDescent="0.35">
      <c r="A1983">
        <f>IF(COUNTIF($L$3:L1983,L1983)=1,A1982+1,A1982)</f>
        <v>42</v>
      </c>
      <c r="B1983">
        <f>IF(COUNTIF($K$3:K1983,K1983)=1,B1982+1,B1982)</f>
        <v>7</v>
      </c>
      <c r="C1983">
        <f>IF(COUNTIF($J$3:J1983,J1983)=1,C1982+1,C1982)</f>
        <v>24</v>
      </c>
      <c r="D1983">
        <f>IF(COUNTIF($E$3:E1983,E1983)=1,D1982+1,D1982)</f>
        <v>827</v>
      </c>
      <c r="E1983" t="str">
        <f t="shared" si="142"/>
        <v/>
      </c>
      <c r="F1983">
        <f>IF(COUNTIF($G$3:G1983,G1983)=1,F1982+1,F1982)</f>
        <v>127</v>
      </c>
      <c r="G1983" t="str">
        <f t="shared" si="143"/>
        <v/>
      </c>
    </row>
    <row r="1984" spans="1:7" x14ac:dyDescent="0.35">
      <c r="A1984">
        <f>IF(COUNTIF($L$3:L1984,L1984)=1,A1983+1,A1983)</f>
        <v>42</v>
      </c>
      <c r="B1984">
        <f>IF(COUNTIF($K$3:K1984,K1984)=1,B1983+1,B1983)</f>
        <v>7</v>
      </c>
      <c r="C1984">
        <f>IF(COUNTIF($J$3:J1984,J1984)=1,C1983+1,C1983)</f>
        <v>24</v>
      </c>
      <c r="D1984">
        <f>IF(COUNTIF($E$3:E1984,E1984)=1,D1983+1,D1983)</f>
        <v>827</v>
      </c>
      <c r="E1984" t="str">
        <f t="shared" si="142"/>
        <v/>
      </c>
      <c r="F1984">
        <f>IF(COUNTIF($G$3:G1984,G1984)=1,F1983+1,F1983)</f>
        <v>127</v>
      </c>
      <c r="G1984" t="str">
        <f t="shared" si="143"/>
        <v/>
      </c>
    </row>
    <row r="1985" spans="1:7" x14ac:dyDescent="0.35">
      <c r="A1985">
        <f>IF(COUNTIF($L$3:L1985,L1985)=1,A1984+1,A1984)</f>
        <v>42</v>
      </c>
      <c r="B1985">
        <f>IF(COUNTIF($K$3:K1985,K1985)=1,B1984+1,B1984)</f>
        <v>7</v>
      </c>
      <c r="C1985">
        <f>IF(COUNTIF($J$3:J1985,J1985)=1,C1984+1,C1984)</f>
        <v>24</v>
      </c>
      <c r="D1985">
        <f>IF(COUNTIF($E$3:E1985,E1985)=1,D1984+1,D1984)</f>
        <v>827</v>
      </c>
      <c r="E1985" t="str">
        <f t="shared" si="142"/>
        <v/>
      </c>
      <c r="F1985">
        <f>IF(COUNTIF($G$3:G1985,G1985)=1,F1984+1,F1984)</f>
        <v>127</v>
      </c>
      <c r="G1985" t="str">
        <f t="shared" si="143"/>
        <v/>
      </c>
    </row>
    <row r="1986" spans="1:7" x14ac:dyDescent="0.35">
      <c r="A1986">
        <f>IF(COUNTIF($L$3:L1986,L1986)=1,A1985+1,A1985)</f>
        <v>42</v>
      </c>
      <c r="B1986">
        <f>IF(COUNTIF($K$3:K1986,K1986)=1,B1985+1,B1985)</f>
        <v>7</v>
      </c>
      <c r="C1986">
        <f>IF(COUNTIF($J$3:J1986,J1986)=1,C1985+1,C1985)</f>
        <v>24</v>
      </c>
      <c r="D1986">
        <f>IF(COUNTIF($E$3:E1986,E1986)=1,D1985+1,D1985)</f>
        <v>827</v>
      </c>
      <c r="E1986" t="str">
        <f t="shared" si="142"/>
        <v/>
      </c>
      <c r="F1986">
        <f>IF(COUNTIF($G$3:G1986,G1986)=1,F1985+1,F1985)</f>
        <v>127</v>
      </c>
      <c r="G1986" t="str">
        <f t="shared" si="143"/>
        <v/>
      </c>
    </row>
    <row r="1987" spans="1:7" x14ac:dyDescent="0.35">
      <c r="A1987">
        <f>IF(COUNTIF($L$3:L1987,L1987)=1,A1986+1,A1986)</f>
        <v>42</v>
      </c>
      <c r="B1987">
        <f>IF(COUNTIF($K$3:K1987,K1987)=1,B1986+1,B1986)</f>
        <v>7</v>
      </c>
      <c r="C1987">
        <f>IF(COUNTIF($J$3:J1987,J1987)=1,C1986+1,C1986)</f>
        <v>24</v>
      </c>
      <c r="D1987">
        <f>IF(COUNTIF($E$3:E1987,E1987)=1,D1986+1,D1986)</f>
        <v>827</v>
      </c>
      <c r="E1987" t="str">
        <f t="shared" si="142"/>
        <v/>
      </c>
      <c r="F1987">
        <f>IF(COUNTIF($G$3:G1987,G1987)=1,F1986+1,F1986)</f>
        <v>127</v>
      </c>
      <c r="G1987" t="str">
        <f t="shared" si="143"/>
        <v/>
      </c>
    </row>
    <row r="1988" spans="1:7" x14ac:dyDescent="0.35">
      <c r="A1988">
        <f>IF(COUNTIF($L$3:L1988,L1988)=1,A1987+1,A1987)</f>
        <v>42</v>
      </c>
      <c r="B1988">
        <f>IF(COUNTIF($K$3:K1988,K1988)=1,B1987+1,B1987)</f>
        <v>7</v>
      </c>
      <c r="C1988">
        <f>IF(COUNTIF($J$3:J1988,J1988)=1,C1987+1,C1987)</f>
        <v>24</v>
      </c>
      <c r="D1988">
        <f>IF(COUNTIF($E$3:E1988,E1988)=1,D1987+1,D1987)</f>
        <v>827</v>
      </c>
      <c r="E1988" t="str">
        <f t="shared" si="142"/>
        <v/>
      </c>
      <c r="F1988">
        <f>IF(COUNTIF($G$3:G1988,G1988)=1,F1987+1,F1987)</f>
        <v>127</v>
      </c>
      <c r="G1988" t="str">
        <f t="shared" si="143"/>
        <v/>
      </c>
    </row>
    <row r="1989" spans="1:7" x14ac:dyDescent="0.35">
      <c r="A1989">
        <f>IF(COUNTIF($L$3:L1989,L1989)=1,A1988+1,A1988)</f>
        <v>42</v>
      </c>
      <c r="B1989">
        <f>IF(COUNTIF($K$3:K1989,K1989)=1,B1988+1,B1988)</f>
        <v>7</v>
      </c>
      <c r="C1989">
        <f>IF(COUNTIF($J$3:J1989,J1989)=1,C1988+1,C1988)</f>
        <v>24</v>
      </c>
      <c r="D1989">
        <f>IF(COUNTIF($E$3:E1989,E1989)=1,D1988+1,D1988)</f>
        <v>827</v>
      </c>
      <c r="E1989" t="str">
        <f t="shared" si="142"/>
        <v/>
      </c>
      <c r="F1989">
        <f>IF(COUNTIF($G$3:G1989,G1989)=1,F1988+1,F1988)</f>
        <v>127</v>
      </c>
      <c r="G1989" t="str">
        <f t="shared" si="143"/>
        <v/>
      </c>
    </row>
    <row r="1990" spans="1:7" x14ac:dyDescent="0.35">
      <c r="A1990">
        <f>IF(COUNTIF($L$3:L1990,L1990)=1,A1989+1,A1989)</f>
        <v>42</v>
      </c>
      <c r="B1990">
        <f>IF(COUNTIF($K$3:K1990,K1990)=1,B1989+1,B1989)</f>
        <v>7</v>
      </c>
      <c r="C1990">
        <f>IF(COUNTIF($J$3:J1990,J1990)=1,C1989+1,C1989)</f>
        <v>24</v>
      </c>
      <c r="D1990">
        <f>IF(COUNTIF($E$3:E1990,E1990)=1,D1989+1,D1989)</f>
        <v>827</v>
      </c>
      <c r="E1990" t="str">
        <f t="shared" si="142"/>
        <v/>
      </c>
      <c r="F1990">
        <f>IF(COUNTIF($G$3:G1990,G1990)=1,F1989+1,F1989)</f>
        <v>127</v>
      </c>
      <c r="G1990" t="str">
        <f t="shared" si="143"/>
        <v/>
      </c>
    </row>
    <row r="1991" spans="1:7" x14ac:dyDescent="0.35">
      <c r="A1991">
        <f>IF(COUNTIF($L$3:L1991,L1991)=1,A1990+1,A1990)</f>
        <v>42</v>
      </c>
      <c r="B1991">
        <f>IF(COUNTIF($K$3:K1991,K1991)=1,B1990+1,B1990)</f>
        <v>7</v>
      </c>
      <c r="C1991">
        <f>IF(COUNTIF($J$3:J1991,J1991)=1,C1990+1,C1990)</f>
        <v>24</v>
      </c>
      <c r="D1991">
        <f>IF(COUNTIF($E$3:E1991,E1991)=1,D1990+1,D1990)</f>
        <v>827</v>
      </c>
      <c r="E1991" t="str">
        <f t="shared" si="142"/>
        <v/>
      </c>
      <c r="F1991">
        <f>IF(COUNTIF($G$3:G1991,G1991)=1,F1990+1,F1990)</f>
        <v>127</v>
      </c>
      <c r="G1991" t="str">
        <f t="shared" si="143"/>
        <v/>
      </c>
    </row>
    <row r="1992" spans="1:7" x14ac:dyDescent="0.35">
      <c r="A1992">
        <f>IF(COUNTIF($L$3:L1992,L1992)=1,A1991+1,A1991)</f>
        <v>42</v>
      </c>
      <c r="B1992">
        <f>IF(COUNTIF($K$3:K1992,K1992)=1,B1991+1,B1991)</f>
        <v>7</v>
      </c>
      <c r="C1992">
        <f>IF(COUNTIF($J$3:J1992,J1992)=1,C1991+1,C1991)</f>
        <v>24</v>
      </c>
      <c r="D1992">
        <f>IF(COUNTIF($E$3:E1992,E1992)=1,D1991+1,D1991)</f>
        <v>827</v>
      </c>
      <c r="E1992" t="str">
        <f t="shared" si="142"/>
        <v/>
      </c>
      <c r="F1992">
        <f>IF(COUNTIF($G$3:G1992,G1992)=1,F1991+1,F1991)</f>
        <v>127</v>
      </c>
      <c r="G1992" t="str">
        <f t="shared" si="143"/>
        <v/>
      </c>
    </row>
    <row r="1993" spans="1:7" x14ac:dyDescent="0.35">
      <c r="A1993">
        <f>IF(COUNTIF($L$3:L1993,L1993)=1,A1992+1,A1992)</f>
        <v>42</v>
      </c>
      <c r="B1993">
        <f>IF(COUNTIF($K$3:K1993,K1993)=1,B1992+1,B1992)</f>
        <v>7</v>
      </c>
      <c r="C1993">
        <f>IF(COUNTIF($J$3:J1993,J1993)=1,C1992+1,C1992)</f>
        <v>24</v>
      </c>
      <c r="D1993">
        <f>IF(COUNTIF($E$3:E1993,E1993)=1,D1992+1,D1992)</f>
        <v>827</v>
      </c>
      <c r="E1993" t="str">
        <f t="shared" si="142"/>
        <v/>
      </c>
      <c r="F1993">
        <f>IF(COUNTIF($G$3:G1993,G1993)=1,F1992+1,F1992)</f>
        <v>127</v>
      </c>
      <c r="G1993" t="str">
        <f t="shared" si="143"/>
        <v/>
      </c>
    </row>
    <row r="1994" spans="1:7" x14ac:dyDescent="0.35">
      <c r="A1994">
        <f>IF(COUNTIF($L$3:L1994,L1994)=1,A1993+1,A1993)</f>
        <v>42</v>
      </c>
      <c r="B1994">
        <f>IF(COUNTIF($K$3:K1994,K1994)=1,B1993+1,B1993)</f>
        <v>7</v>
      </c>
      <c r="C1994">
        <f>IF(COUNTIF($J$3:J1994,J1994)=1,C1993+1,C1993)</f>
        <v>24</v>
      </c>
      <c r="D1994">
        <f>IF(COUNTIF($E$3:E1994,E1994)=1,D1993+1,D1993)</f>
        <v>827</v>
      </c>
      <c r="E1994" t="str">
        <f t="shared" si="142"/>
        <v/>
      </c>
      <c r="F1994">
        <f>IF(COUNTIF($G$3:G1994,G1994)=1,F1993+1,F1993)</f>
        <v>127</v>
      </c>
      <c r="G1994" t="str">
        <f t="shared" si="143"/>
        <v/>
      </c>
    </row>
    <row r="1995" spans="1:7" x14ac:dyDescent="0.35">
      <c r="A1995">
        <f>IF(COUNTIF($L$3:L1995,L1995)=1,A1994+1,A1994)</f>
        <v>42</v>
      </c>
      <c r="B1995">
        <f>IF(COUNTIF($K$3:K1995,K1995)=1,B1994+1,B1994)</f>
        <v>7</v>
      </c>
      <c r="C1995">
        <f>IF(COUNTIF($J$3:J1995,J1995)=1,C1994+1,C1994)</f>
        <v>24</v>
      </c>
      <c r="D1995">
        <f>IF(COUNTIF($E$3:E1995,E1995)=1,D1994+1,D1994)</f>
        <v>827</v>
      </c>
      <c r="E1995" t="str">
        <f t="shared" si="142"/>
        <v/>
      </c>
      <c r="F1995">
        <f>IF(COUNTIF($G$3:G1995,G1995)=1,F1994+1,F1994)</f>
        <v>127</v>
      </c>
      <c r="G1995" t="str">
        <f t="shared" si="143"/>
        <v/>
      </c>
    </row>
    <row r="1996" spans="1:7" x14ac:dyDescent="0.35">
      <c r="A1996">
        <f>IF(COUNTIF($L$3:L1996,L1996)=1,A1995+1,A1995)</f>
        <v>42</v>
      </c>
      <c r="B1996">
        <f>IF(COUNTIF($K$3:K1996,K1996)=1,B1995+1,B1995)</f>
        <v>7</v>
      </c>
      <c r="C1996">
        <f>IF(COUNTIF($J$3:J1996,J1996)=1,C1995+1,C1995)</f>
        <v>24</v>
      </c>
      <c r="D1996">
        <f>IF(COUNTIF($E$3:E1996,E1996)=1,D1995+1,D1995)</f>
        <v>827</v>
      </c>
      <c r="E1996" t="str">
        <f t="shared" si="142"/>
        <v/>
      </c>
      <c r="F1996">
        <f>IF(COUNTIF($G$3:G1996,G1996)=1,F1995+1,F1995)</f>
        <v>127</v>
      </c>
      <c r="G1996" t="str">
        <f t="shared" si="143"/>
        <v/>
      </c>
    </row>
    <row r="1997" spans="1:7" x14ac:dyDescent="0.35">
      <c r="A1997">
        <f>IF(COUNTIF($L$3:L1997,L1997)=1,A1996+1,A1996)</f>
        <v>42</v>
      </c>
      <c r="B1997">
        <f>IF(COUNTIF($K$3:K1997,K1997)=1,B1996+1,B1996)</f>
        <v>7</v>
      </c>
      <c r="C1997">
        <f>IF(COUNTIF($J$3:J1997,J1997)=1,C1996+1,C1996)</f>
        <v>24</v>
      </c>
      <c r="D1997">
        <f>IF(COUNTIF($E$3:E1997,E1997)=1,D1996+1,D1996)</f>
        <v>827</v>
      </c>
      <c r="E1997" t="str">
        <f t="shared" si="142"/>
        <v/>
      </c>
      <c r="F1997">
        <f>IF(COUNTIF($G$3:G1997,G1997)=1,F1996+1,F1996)</f>
        <v>127</v>
      </c>
      <c r="G1997" t="str">
        <f t="shared" si="143"/>
        <v/>
      </c>
    </row>
    <row r="1998" spans="1:7" x14ac:dyDescent="0.35">
      <c r="A1998">
        <f>IF(COUNTIF($L$3:L1998,L1998)=1,A1997+1,A1997)</f>
        <v>42</v>
      </c>
      <c r="B1998">
        <f>IF(COUNTIF($K$3:K1998,K1998)=1,B1997+1,B1997)</f>
        <v>7</v>
      </c>
      <c r="C1998">
        <f>IF(COUNTIF($J$3:J1998,J1998)=1,C1997+1,C1997)</f>
        <v>24</v>
      </c>
      <c r="D1998">
        <f>IF(COUNTIF($E$3:E1998,E1998)=1,D1997+1,D1997)</f>
        <v>827</v>
      </c>
      <c r="E1998" t="str">
        <f t="shared" si="142"/>
        <v/>
      </c>
      <c r="F1998">
        <f>IF(COUNTIF($G$3:G1998,G1998)=1,F1997+1,F1997)</f>
        <v>127</v>
      </c>
      <c r="G1998" t="str">
        <f t="shared" si="143"/>
        <v/>
      </c>
    </row>
    <row r="1999" spans="1:7" x14ac:dyDescent="0.35">
      <c r="A1999">
        <f>IF(COUNTIF($L$3:L1999,L1999)=1,A1998+1,A1998)</f>
        <v>42</v>
      </c>
      <c r="B1999">
        <f>IF(COUNTIF($K$3:K1999,K1999)=1,B1998+1,B1998)</f>
        <v>7</v>
      </c>
      <c r="C1999">
        <f>IF(COUNTIF($J$3:J1999,J1999)=1,C1998+1,C1998)</f>
        <v>24</v>
      </c>
      <c r="D1999">
        <f>IF(COUNTIF($E$3:E1999,E1999)=1,D1998+1,D1998)</f>
        <v>827</v>
      </c>
      <c r="E1999" t="str">
        <f t="shared" si="142"/>
        <v/>
      </c>
      <c r="F1999">
        <f>IF(COUNTIF($G$3:G1999,G1999)=1,F1998+1,F1998)</f>
        <v>127</v>
      </c>
      <c r="G1999" t="str">
        <f t="shared" si="143"/>
        <v/>
      </c>
    </row>
    <row r="2000" spans="1:7" x14ac:dyDescent="0.35">
      <c r="A2000">
        <f>IF(COUNTIF($L$3:L2000,L2000)=1,A1999+1,A1999)</f>
        <v>42</v>
      </c>
      <c r="B2000">
        <f>IF(COUNTIF($K$3:K2000,K2000)=1,B1999+1,B1999)</f>
        <v>7</v>
      </c>
      <c r="C2000">
        <f>IF(COUNTIF($J$3:J2000,J2000)=1,C1999+1,C1999)</f>
        <v>24</v>
      </c>
      <c r="D2000">
        <f>IF(COUNTIF($E$3:E2000,E2000)=1,D1999+1,D1999)</f>
        <v>827</v>
      </c>
      <c r="E2000" t="str">
        <f t="shared" si="142"/>
        <v/>
      </c>
      <c r="F2000">
        <f>IF(COUNTIF($G$3:G2000,G2000)=1,F1999+1,F1999)</f>
        <v>127</v>
      </c>
      <c r="G2000" t="str">
        <f t="shared" si="143"/>
        <v/>
      </c>
    </row>
    <row r="2001" spans="1:7" x14ac:dyDescent="0.35">
      <c r="A2001">
        <f>IF(COUNTIF($L$3:L2001,L2001)=1,A2000+1,A2000)</f>
        <v>42</v>
      </c>
      <c r="B2001">
        <f>IF(COUNTIF($K$3:K2001,K2001)=1,B2000+1,B2000)</f>
        <v>7</v>
      </c>
      <c r="C2001">
        <f>IF(COUNTIF($J$3:J2001,J2001)=1,C2000+1,C2000)</f>
        <v>24</v>
      </c>
      <c r="D2001">
        <f>IF(COUNTIF($E$3:E2001,E2001)=1,D2000+1,D2000)</f>
        <v>827</v>
      </c>
      <c r="E2001" t="str">
        <f t="shared" si="142"/>
        <v/>
      </c>
      <c r="F2001">
        <f>IF(COUNTIF($G$3:G2001,G2001)=1,F2000+1,F2000)</f>
        <v>127</v>
      </c>
      <c r="G2001" t="str">
        <f t="shared" si="143"/>
        <v/>
      </c>
    </row>
    <row r="2002" spans="1:7" x14ac:dyDescent="0.35">
      <c r="A2002">
        <f>IF(COUNTIF($L$3:L2002,L2002)=1,A2001+1,A2001)</f>
        <v>42</v>
      </c>
      <c r="B2002">
        <f>IF(COUNTIF($K$3:K2002,K2002)=1,B2001+1,B2001)</f>
        <v>7</v>
      </c>
      <c r="C2002">
        <f>IF(COUNTIF($J$3:J2002,J2002)=1,C2001+1,C2001)</f>
        <v>24</v>
      </c>
      <c r="D2002">
        <f>IF(COUNTIF($E$3:E2002,E2002)=1,D2001+1,D2001)</f>
        <v>827</v>
      </c>
      <c r="E2002" t="str">
        <f t="shared" si="142"/>
        <v/>
      </c>
      <c r="F2002">
        <f>IF(COUNTIF($G$3:G2002,G2002)=1,F2001+1,F2001)</f>
        <v>127</v>
      </c>
      <c r="G2002" t="str">
        <f t="shared" si="143"/>
        <v/>
      </c>
    </row>
    <row r="2003" spans="1:7" x14ac:dyDescent="0.35">
      <c r="A2003">
        <f>IF(COUNTIF($L$3:L2003,L2003)=1,A2002+1,A2002)</f>
        <v>42</v>
      </c>
      <c r="B2003">
        <f>IF(COUNTIF($K$3:K2003,K2003)=1,B2002+1,B2002)</f>
        <v>7</v>
      </c>
      <c r="C2003">
        <f>IF(COUNTIF($J$3:J2003,J2003)=1,C2002+1,C2002)</f>
        <v>24</v>
      </c>
      <c r="D2003">
        <f>IF(COUNTIF($E$3:E2003,E2003)=1,D2002+1,D2002)</f>
        <v>827</v>
      </c>
      <c r="E2003" t="str">
        <f t="shared" si="142"/>
        <v/>
      </c>
      <c r="F2003">
        <f>IF(COUNTIF($G$3:G2003,G2003)=1,F2002+1,F2002)</f>
        <v>127</v>
      </c>
      <c r="G2003" t="str">
        <f t="shared" si="143"/>
        <v/>
      </c>
    </row>
    <row r="2004" spans="1:7" x14ac:dyDescent="0.35">
      <c r="A2004">
        <f>IF(COUNTIF($L$3:L2004,L2004)=1,A2003+1,A2003)</f>
        <v>42</v>
      </c>
      <c r="B2004">
        <f>IF(COUNTIF($K$3:K2004,K2004)=1,B2003+1,B2003)</f>
        <v>7</v>
      </c>
      <c r="C2004">
        <f>IF(COUNTIF($J$3:J2004,J2004)=1,C2003+1,C2003)</f>
        <v>24</v>
      </c>
      <c r="D2004">
        <f>IF(COUNTIF($E$3:E2004,E2004)=1,D2003+1,D2003)</f>
        <v>827</v>
      </c>
      <c r="E2004" t="str">
        <f t="shared" si="142"/>
        <v/>
      </c>
      <c r="F2004">
        <f>IF(COUNTIF($G$3:G2004,G2004)=1,F2003+1,F2003)</f>
        <v>127</v>
      </c>
      <c r="G2004" t="str">
        <f t="shared" si="143"/>
        <v/>
      </c>
    </row>
    <row r="2005" spans="1:7" x14ac:dyDescent="0.35">
      <c r="A2005">
        <f>IF(COUNTIF($L$3:L2005,L2005)=1,A2004+1,A2004)</f>
        <v>42</v>
      </c>
      <c r="B2005">
        <f>IF(COUNTIF($K$3:K2005,K2005)=1,B2004+1,B2004)</f>
        <v>7</v>
      </c>
      <c r="C2005">
        <f>IF(COUNTIF($J$3:J2005,J2005)=1,C2004+1,C2004)</f>
        <v>24</v>
      </c>
      <c r="D2005">
        <f>IF(COUNTIF($E$3:E2005,E2005)=1,D2004+1,D2004)</f>
        <v>827</v>
      </c>
      <c r="E2005" t="str">
        <f t="shared" si="142"/>
        <v/>
      </c>
      <c r="F2005">
        <f>IF(COUNTIF($G$3:G2005,G2005)=1,F2004+1,F2004)</f>
        <v>127</v>
      </c>
      <c r="G2005" t="str">
        <f t="shared" si="143"/>
        <v/>
      </c>
    </row>
    <row r="2006" spans="1:7" x14ac:dyDescent="0.35">
      <c r="A2006">
        <f>IF(COUNTIF($L$3:L2006,L2006)=1,A2005+1,A2005)</f>
        <v>42</v>
      </c>
      <c r="B2006">
        <f>IF(COUNTIF($K$3:K2006,K2006)=1,B2005+1,B2005)</f>
        <v>7</v>
      </c>
      <c r="C2006">
        <f>IF(COUNTIF($J$3:J2006,J2006)=1,C2005+1,C2005)</f>
        <v>24</v>
      </c>
      <c r="D2006">
        <f>IF(COUNTIF($E$3:E2006,E2006)=1,D2005+1,D2005)</f>
        <v>827</v>
      </c>
      <c r="E2006" t="str">
        <f t="shared" si="142"/>
        <v/>
      </c>
      <c r="F2006">
        <f>IF(COUNTIF($G$3:G2006,G2006)=1,F2005+1,F2005)</f>
        <v>127</v>
      </c>
      <c r="G2006" t="str">
        <f t="shared" si="143"/>
        <v/>
      </c>
    </row>
    <row r="2007" spans="1:7" x14ac:dyDescent="0.35">
      <c r="A2007">
        <f>IF(COUNTIF($L$3:L2007,L2007)=1,A2006+1,A2006)</f>
        <v>42</v>
      </c>
      <c r="B2007">
        <f>IF(COUNTIF($K$3:K2007,K2007)=1,B2006+1,B2006)</f>
        <v>7</v>
      </c>
      <c r="C2007">
        <f>IF(COUNTIF($J$3:J2007,J2007)=1,C2006+1,C2006)</f>
        <v>24</v>
      </c>
      <c r="D2007">
        <f>IF(COUNTIF($E$3:E2007,E2007)=1,D2006+1,D2006)</f>
        <v>827</v>
      </c>
      <c r="E2007" t="str">
        <f t="shared" si="142"/>
        <v/>
      </c>
      <c r="F2007">
        <f>IF(COUNTIF($G$3:G2007,G2007)=1,F2006+1,F2006)</f>
        <v>127</v>
      </c>
      <c r="G2007" t="str">
        <f t="shared" si="143"/>
        <v/>
      </c>
    </row>
    <row r="2008" spans="1:7" x14ac:dyDescent="0.35">
      <c r="A2008">
        <f>IF(COUNTIF($L$3:L2008,L2008)=1,A2007+1,A2007)</f>
        <v>42</v>
      </c>
      <c r="B2008">
        <f>IF(COUNTIF($K$3:K2008,K2008)=1,B2007+1,B2007)</f>
        <v>7</v>
      </c>
      <c r="C2008">
        <f>IF(COUNTIF($J$3:J2008,J2008)=1,C2007+1,C2007)</f>
        <v>24</v>
      </c>
      <c r="D2008">
        <f>IF(COUNTIF($E$3:E2008,E2008)=1,D2007+1,D2007)</f>
        <v>827</v>
      </c>
      <c r="E2008" t="str">
        <f t="shared" si="142"/>
        <v/>
      </c>
      <c r="F2008">
        <f>IF(COUNTIF($G$3:G2008,G2008)=1,F2007+1,F2007)</f>
        <v>127</v>
      </c>
      <c r="G2008" t="str">
        <f t="shared" si="143"/>
        <v/>
      </c>
    </row>
    <row r="2009" spans="1:7" x14ac:dyDescent="0.35">
      <c r="A2009">
        <f>IF(COUNTIF($L$3:L2009,L2009)=1,A2008+1,A2008)</f>
        <v>42</v>
      </c>
      <c r="B2009">
        <f>IF(COUNTIF($K$3:K2009,K2009)=1,B2008+1,B2008)</f>
        <v>7</v>
      </c>
      <c r="C2009">
        <f>IF(COUNTIF($J$3:J2009,J2009)=1,C2008+1,C2008)</f>
        <v>24</v>
      </c>
      <c r="D2009">
        <f>IF(COUNTIF($E$3:E2009,E2009)=1,D2008+1,D2008)</f>
        <v>827</v>
      </c>
      <c r="E2009" t="str">
        <f t="shared" si="142"/>
        <v/>
      </c>
      <c r="F2009">
        <f>IF(COUNTIF($G$3:G2009,G2009)=1,F2008+1,F2008)</f>
        <v>127</v>
      </c>
      <c r="G2009" t="str">
        <f t="shared" si="143"/>
        <v/>
      </c>
    </row>
    <row r="2010" spans="1:7" x14ac:dyDescent="0.35">
      <c r="A2010">
        <f>IF(COUNTIF($L$3:L2010,L2010)=1,A2009+1,A2009)</f>
        <v>42</v>
      </c>
      <c r="B2010">
        <f>IF(COUNTIF($K$3:K2010,K2010)=1,B2009+1,B2009)</f>
        <v>7</v>
      </c>
      <c r="C2010">
        <f>IF(COUNTIF($J$3:J2010,J2010)=1,C2009+1,C2009)</f>
        <v>24</v>
      </c>
      <c r="D2010">
        <f>IF(COUNTIF($E$3:E2010,E2010)=1,D2009+1,D2009)</f>
        <v>827</v>
      </c>
      <c r="E2010" t="str">
        <f t="shared" si="142"/>
        <v/>
      </c>
      <c r="F2010">
        <f>IF(COUNTIF($G$3:G2010,G2010)=1,F2009+1,F2009)</f>
        <v>127</v>
      </c>
      <c r="G2010" t="str">
        <f t="shared" si="143"/>
        <v/>
      </c>
    </row>
    <row r="2011" spans="1:7" x14ac:dyDescent="0.35">
      <c r="A2011">
        <f>IF(COUNTIF($L$3:L2011,L2011)=1,A2010+1,A2010)</f>
        <v>42</v>
      </c>
      <c r="B2011">
        <f>IF(COUNTIF($K$3:K2011,K2011)=1,B2010+1,B2010)</f>
        <v>7</v>
      </c>
      <c r="C2011">
        <f>IF(COUNTIF($J$3:J2011,J2011)=1,C2010+1,C2010)</f>
        <v>24</v>
      </c>
      <c r="D2011">
        <f>IF(COUNTIF($E$3:E2011,E2011)=1,D2010+1,D2010)</f>
        <v>827</v>
      </c>
      <c r="E2011" t="str">
        <f t="shared" ref="E2011:E2074" si="144">TRIM(CONCATENATE(L2011,J2011))</f>
        <v/>
      </c>
      <c r="F2011">
        <f>IF(COUNTIF($G$3:G2011,G2011)=1,F2010+1,F2010)</f>
        <v>127</v>
      </c>
      <c r="G2011" t="str">
        <f t="shared" ref="G2011:G2074" si="145">TRIM(CONCATENATE(K2011,J2011))</f>
        <v/>
      </c>
    </row>
    <row r="2012" spans="1:7" x14ac:dyDescent="0.35">
      <c r="A2012">
        <f>IF(COUNTIF($L$3:L2012,L2012)=1,A2011+1,A2011)</f>
        <v>42</v>
      </c>
      <c r="B2012">
        <f>IF(COUNTIF($K$3:K2012,K2012)=1,B2011+1,B2011)</f>
        <v>7</v>
      </c>
      <c r="C2012">
        <f>IF(COUNTIF($J$3:J2012,J2012)=1,C2011+1,C2011)</f>
        <v>24</v>
      </c>
      <c r="D2012">
        <f>IF(COUNTIF($E$3:E2012,E2012)=1,D2011+1,D2011)</f>
        <v>827</v>
      </c>
      <c r="E2012" t="str">
        <f t="shared" si="144"/>
        <v/>
      </c>
      <c r="F2012">
        <f>IF(COUNTIF($G$3:G2012,G2012)=1,F2011+1,F2011)</f>
        <v>127</v>
      </c>
      <c r="G2012" t="str">
        <f t="shared" si="145"/>
        <v/>
      </c>
    </row>
    <row r="2013" spans="1:7" x14ac:dyDescent="0.35">
      <c r="A2013">
        <f>IF(COUNTIF($L$3:L2013,L2013)=1,A2012+1,A2012)</f>
        <v>42</v>
      </c>
      <c r="B2013">
        <f>IF(COUNTIF($K$3:K2013,K2013)=1,B2012+1,B2012)</f>
        <v>7</v>
      </c>
      <c r="C2013">
        <f>IF(COUNTIF($J$3:J2013,J2013)=1,C2012+1,C2012)</f>
        <v>24</v>
      </c>
      <c r="D2013">
        <f>IF(COUNTIF($E$3:E2013,E2013)=1,D2012+1,D2012)</f>
        <v>827</v>
      </c>
      <c r="E2013" t="str">
        <f t="shared" si="144"/>
        <v/>
      </c>
      <c r="F2013">
        <f>IF(COUNTIF($G$3:G2013,G2013)=1,F2012+1,F2012)</f>
        <v>127</v>
      </c>
      <c r="G2013" t="str">
        <f t="shared" si="145"/>
        <v/>
      </c>
    </row>
    <row r="2014" spans="1:7" x14ac:dyDescent="0.35">
      <c r="A2014">
        <f>IF(COUNTIF($L$3:L2014,L2014)=1,A2013+1,A2013)</f>
        <v>42</v>
      </c>
      <c r="B2014">
        <f>IF(COUNTIF($K$3:K2014,K2014)=1,B2013+1,B2013)</f>
        <v>7</v>
      </c>
      <c r="C2014">
        <f>IF(COUNTIF($J$3:J2014,J2014)=1,C2013+1,C2013)</f>
        <v>24</v>
      </c>
      <c r="D2014">
        <f>IF(COUNTIF($E$3:E2014,E2014)=1,D2013+1,D2013)</f>
        <v>827</v>
      </c>
      <c r="E2014" t="str">
        <f t="shared" si="144"/>
        <v/>
      </c>
      <c r="F2014">
        <f>IF(COUNTIF($G$3:G2014,G2014)=1,F2013+1,F2013)</f>
        <v>127</v>
      </c>
      <c r="G2014" t="str">
        <f t="shared" si="145"/>
        <v/>
      </c>
    </row>
    <row r="2015" spans="1:7" x14ac:dyDescent="0.35">
      <c r="A2015">
        <f>IF(COUNTIF($L$3:L2015,L2015)=1,A2014+1,A2014)</f>
        <v>42</v>
      </c>
      <c r="B2015">
        <f>IF(COUNTIF($K$3:K2015,K2015)=1,B2014+1,B2014)</f>
        <v>7</v>
      </c>
      <c r="C2015">
        <f>IF(COUNTIF($J$3:J2015,J2015)=1,C2014+1,C2014)</f>
        <v>24</v>
      </c>
      <c r="D2015">
        <f>IF(COUNTIF($E$3:E2015,E2015)=1,D2014+1,D2014)</f>
        <v>827</v>
      </c>
      <c r="E2015" t="str">
        <f t="shared" si="144"/>
        <v/>
      </c>
      <c r="F2015">
        <f>IF(COUNTIF($G$3:G2015,G2015)=1,F2014+1,F2014)</f>
        <v>127</v>
      </c>
      <c r="G2015" t="str">
        <f t="shared" si="145"/>
        <v/>
      </c>
    </row>
    <row r="2016" spans="1:7" x14ac:dyDescent="0.35">
      <c r="A2016">
        <f>IF(COUNTIF($L$3:L2016,L2016)=1,A2015+1,A2015)</f>
        <v>42</v>
      </c>
      <c r="B2016">
        <f>IF(COUNTIF($K$3:K2016,K2016)=1,B2015+1,B2015)</f>
        <v>7</v>
      </c>
      <c r="C2016">
        <f>IF(COUNTIF($J$3:J2016,J2016)=1,C2015+1,C2015)</f>
        <v>24</v>
      </c>
      <c r="D2016">
        <f>IF(COUNTIF($E$3:E2016,E2016)=1,D2015+1,D2015)</f>
        <v>827</v>
      </c>
      <c r="E2016" t="str">
        <f t="shared" si="144"/>
        <v/>
      </c>
      <c r="F2016">
        <f>IF(COUNTIF($G$3:G2016,G2016)=1,F2015+1,F2015)</f>
        <v>127</v>
      </c>
      <c r="G2016" t="str">
        <f t="shared" si="145"/>
        <v/>
      </c>
    </row>
    <row r="2017" spans="1:7" x14ac:dyDescent="0.35">
      <c r="A2017">
        <f>IF(COUNTIF($L$3:L2017,L2017)=1,A2016+1,A2016)</f>
        <v>42</v>
      </c>
      <c r="B2017">
        <f>IF(COUNTIF($K$3:K2017,K2017)=1,B2016+1,B2016)</f>
        <v>7</v>
      </c>
      <c r="C2017">
        <f>IF(COUNTIF($J$3:J2017,J2017)=1,C2016+1,C2016)</f>
        <v>24</v>
      </c>
      <c r="D2017">
        <f>IF(COUNTIF($E$3:E2017,E2017)=1,D2016+1,D2016)</f>
        <v>827</v>
      </c>
      <c r="E2017" t="str">
        <f t="shared" si="144"/>
        <v/>
      </c>
      <c r="F2017">
        <f>IF(COUNTIF($G$3:G2017,G2017)=1,F2016+1,F2016)</f>
        <v>127</v>
      </c>
      <c r="G2017" t="str">
        <f t="shared" si="145"/>
        <v/>
      </c>
    </row>
    <row r="2018" spans="1:7" x14ac:dyDescent="0.35">
      <c r="A2018">
        <f>IF(COUNTIF($L$3:L2018,L2018)=1,A2017+1,A2017)</f>
        <v>42</v>
      </c>
      <c r="B2018">
        <f>IF(COUNTIF($K$3:K2018,K2018)=1,B2017+1,B2017)</f>
        <v>7</v>
      </c>
      <c r="C2018">
        <f>IF(COUNTIF($J$3:J2018,J2018)=1,C2017+1,C2017)</f>
        <v>24</v>
      </c>
      <c r="D2018">
        <f>IF(COUNTIF($E$3:E2018,E2018)=1,D2017+1,D2017)</f>
        <v>827</v>
      </c>
      <c r="E2018" t="str">
        <f t="shared" si="144"/>
        <v/>
      </c>
      <c r="F2018">
        <f>IF(COUNTIF($G$3:G2018,G2018)=1,F2017+1,F2017)</f>
        <v>127</v>
      </c>
      <c r="G2018" t="str">
        <f t="shared" si="145"/>
        <v/>
      </c>
    </row>
    <row r="2019" spans="1:7" x14ac:dyDescent="0.35">
      <c r="A2019">
        <f>IF(COUNTIF($L$3:L2019,L2019)=1,A2018+1,A2018)</f>
        <v>42</v>
      </c>
      <c r="B2019">
        <f>IF(COUNTIF($K$3:K2019,K2019)=1,B2018+1,B2018)</f>
        <v>7</v>
      </c>
      <c r="C2019">
        <f>IF(COUNTIF($J$3:J2019,J2019)=1,C2018+1,C2018)</f>
        <v>24</v>
      </c>
      <c r="D2019">
        <f>IF(COUNTIF($E$3:E2019,E2019)=1,D2018+1,D2018)</f>
        <v>827</v>
      </c>
      <c r="E2019" t="str">
        <f t="shared" si="144"/>
        <v/>
      </c>
      <c r="F2019">
        <f>IF(COUNTIF($G$3:G2019,G2019)=1,F2018+1,F2018)</f>
        <v>127</v>
      </c>
      <c r="G2019" t="str">
        <f t="shared" si="145"/>
        <v/>
      </c>
    </row>
    <row r="2020" spans="1:7" x14ac:dyDescent="0.35">
      <c r="A2020">
        <f>IF(COUNTIF($L$3:L2020,L2020)=1,A2019+1,A2019)</f>
        <v>42</v>
      </c>
      <c r="B2020">
        <f>IF(COUNTIF($K$3:K2020,K2020)=1,B2019+1,B2019)</f>
        <v>7</v>
      </c>
      <c r="C2020">
        <f>IF(COUNTIF($J$3:J2020,J2020)=1,C2019+1,C2019)</f>
        <v>24</v>
      </c>
      <c r="D2020">
        <f>IF(COUNTIF($E$3:E2020,E2020)=1,D2019+1,D2019)</f>
        <v>827</v>
      </c>
      <c r="E2020" t="str">
        <f t="shared" si="144"/>
        <v/>
      </c>
      <c r="F2020">
        <f>IF(COUNTIF($G$3:G2020,G2020)=1,F2019+1,F2019)</f>
        <v>127</v>
      </c>
      <c r="G2020" t="str">
        <f t="shared" si="145"/>
        <v/>
      </c>
    </row>
    <row r="2021" spans="1:7" x14ac:dyDescent="0.35">
      <c r="A2021">
        <f>IF(COUNTIF($L$3:L2021,L2021)=1,A2020+1,A2020)</f>
        <v>42</v>
      </c>
      <c r="B2021">
        <f>IF(COUNTIF($K$3:K2021,K2021)=1,B2020+1,B2020)</f>
        <v>7</v>
      </c>
      <c r="C2021">
        <f>IF(COUNTIF($J$3:J2021,J2021)=1,C2020+1,C2020)</f>
        <v>24</v>
      </c>
      <c r="D2021">
        <f>IF(COUNTIF($E$3:E2021,E2021)=1,D2020+1,D2020)</f>
        <v>827</v>
      </c>
      <c r="E2021" t="str">
        <f t="shared" si="144"/>
        <v/>
      </c>
      <c r="F2021">
        <f>IF(COUNTIF($G$3:G2021,G2021)=1,F2020+1,F2020)</f>
        <v>127</v>
      </c>
      <c r="G2021" t="str">
        <f t="shared" si="145"/>
        <v/>
      </c>
    </row>
    <row r="2022" spans="1:7" x14ac:dyDescent="0.35">
      <c r="A2022">
        <f>IF(COUNTIF($L$3:L2022,L2022)=1,A2021+1,A2021)</f>
        <v>42</v>
      </c>
      <c r="B2022">
        <f>IF(COUNTIF($K$3:K2022,K2022)=1,B2021+1,B2021)</f>
        <v>7</v>
      </c>
      <c r="C2022">
        <f>IF(COUNTIF($J$3:J2022,J2022)=1,C2021+1,C2021)</f>
        <v>24</v>
      </c>
      <c r="D2022">
        <f>IF(COUNTIF($E$3:E2022,E2022)=1,D2021+1,D2021)</f>
        <v>827</v>
      </c>
      <c r="E2022" t="str">
        <f t="shared" si="144"/>
        <v/>
      </c>
      <c r="F2022">
        <f>IF(COUNTIF($G$3:G2022,G2022)=1,F2021+1,F2021)</f>
        <v>127</v>
      </c>
      <c r="G2022" t="str">
        <f t="shared" si="145"/>
        <v/>
      </c>
    </row>
    <row r="2023" spans="1:7" x14ac:dyDescent="0.35">
      <c r="A2023">
        <f>IF(COUNTIF($L$3:L2023,L2023)=1,A2022+1,A2022)</f>
        <v>42</v>
      </c>
      <c r="B2023">
        <f>IF(COUNTIF($K$3:K2023,K2023)=1,B2022+1,B2022)</f>
        <v>7</v>
      </c>
      <c r="C2023">
        <f>IF(COUNTIF($J$3:J2023,J2023)=1,C2022+1,C2022)</f>
        <v>24</v>
      </c>
      <c r="D2023">
        <f>IF(COUNTIF($E$3:E2023,E2023)=1,D2022+1,D2022)</f>
        <v>827</v>
      </c>
      <c r="E2023" t="str">
        <f t="shared" si="144"/>
        <v/>
      </c>
      <c r="F2023">
        <f>IF(COUNTIF($G$3:G2023,G2023)=1,F2022+1,F2022)</f>
        <v>127</v>
      </c>
      <c r="G2023" t="str">
        <f t="shared" si="145"/>
        <v/>
      </c>
    </row>
    <row r="2024" spans="1:7" x14ac:dyDescent="0.35">
      <c r="A2024">
        <f>IF(COUNTIF($L$3:L2024,L2024)=1,A2023+1,A2023)</f>
        <v>42</v>
      </c>
      <c r="B2024">
        <f>IF(COUNTIF($K$3:K2024,K2024)=1,B2023+1,B2023)</f>
        <v>7</v>
      </c>
      <c r="C2024">
        <f>IF(COUNTIF($J$3:J2024,J2024)=1,C2023+1,C2023)</f>
        <v>24</v>
      </c>
      <c r="D2024">
        <f>IF(COUNTIF($E$3:E2024,E2024)=1,D2023+1,D2023)</f>
        <v>827</v>
      </c>
      <c r="E2024" t="str">
        <f t="shared" si="144"/>
        <v/>
      </c>
      <c r="F2024">
        <f>IF(COUNTIF($G$3:G2024,G2024)=1,F2023+1,F2023)</f>
        <v>127</v>
      </c>
      <c r="G2024" t="str">
        <f t="shared" si="145"/>
        <v/>
      </c>
    </row>
    <row r="2025" spans="1:7" x14ac:dyDescent="0.35">
      <c r="A2025">
        <f>IF(COUNTIF($L$3:L2025,L2025)=1,A2024+1,A2024)</f>
        <v>42</v>
      </c>
      <c r="B2025">
        <f>IF(COUNTIF($K$3:K2025,K2025)=1,B2024+1,B2024)</f>
        <v>7</v>
      </c>
      <c r="C2025">
        <f>IF(COUNTIF($J$3:J2025,J2025)=1,C2024+1,C2024)</f>
        <v>24</v>
      </c>
      <c r="D2025">
        <f>IF(COUNTIF($E$3:E2025,E2025)=1,D2024+1,D2024)</f>
        <v>827</v>
      </c>
      <c r="E2025" t="str">
        <f t="shared" si="144"/>
        <v/>
      </c>
      <c r="F2025">
        <f>IF(COUNTIF($G$3:G2025,G2025)=1,F2024+1,F2024)</f>
        <v>127</v>
      </c>
      <c r="G2025" t="str">
        <f t="shared" si="145"/>
        <v/>
      </c>
    </row>
    <row r="2026" spans="1:7" x14ac:dyDescent="0.35">
      <c r="A2026">
        <f>IF(COUNTIF($L$3:L2026,L2026)=1,A2025+1,A2025)</f>
        <v>42</v>
      </c>
      <c r="B2026">
        <f>IF(COUNTIF($K$3:K2026,K2026)=1,B2025+1,B2025)</f>
        <v>7</v>
      </c>
      <c r="C2026">
        <f>IF(COUNTIF($J$3:J2026,J2026)=1,C2025+1,C2025)</f>
        <v>24</v>
      </c>
      <c r="D2026">
        <f>IF(COUNTIF($E$3:E2026,E2026)=1,D2025+1,D2025)</f>
        <v>827</v>
      </c>
      <c r="E2026" t="str">
        <f t="shared" si="144"/>
        <v/>
      </c>
      <c r="F2026">
        <f>IF(COUNTIF($G$3:G2026,G2026)=1,F2025+1,F2025)</f>
        <v>127</v>
      </c>
      <c r="G2026" t="str">
        <f t="shared" si="145"/>
        <v/>
      </c>
    </row>
    <row r="2027" spans="1:7" x14ac:dyDescent="0.35">
      <c r="A2027">
        <f>IF(COUNTIF($L$3:L2027,L2027)=1,A2026+1,A2026)</f>
        <v>42</v>
      </c>
      <c r="B2027">
        <f>IF(COUNTIF($K$3:K2027,K2027)=1,B2026+1,B2026)</f>
        <v>7</v>
      </c>
      <c r="C2027">
        <f>IF(COUNTIF($J$3:J2027,J2027)=1,C2026+1,C2026)</f>
        <v>24</v>
      </c>
      <c r="D2027">
        <f>IF(COUNTIF($E$3:E2027,E2027)=1,D2026+1,D2026)</f>
        <v>827</v>
      </c>
      <c r="E2027" t="str">
        <f t="shared" si="144"/>
        <v/>
      </c>
      <c r="F2027">
        <f>IF(COUNTIF($G$3:G2027,G2027)=1,F2026+1,F2026)</f>
        <v>127</v>
      </c>
      <c r="G2027" t="str">
        <f t="shared" si="145"/>
        <v/>
      </c>
    </row>
    <row r="2028" spans="1:7" x14ac:dyDescent="0.35">
      <c r="A2028">
        <f>IF(COUNTIF($L$3:L2028,L2028)=1,A2027+1,A2027)</f>
        <v>42</v>
      </c>
      <c r="B2028">
        <f>IF(COUNTIF($K$3:K2028,K2028)=1,B2027+1,B2027)</f>
        <v>7</v>
      </c>
      <c r="C2028">
        <f>IF(COUNTIF($J$3:J2028,J2028)=1,C2027+1,C2027)</f>
        <v>24</v>
      </c>
      <c r="D2028">
        <f>IF(COUNTIF($E$3:E2028,E2028)=1,D2027+1,D2027)</f>
        <v>827</v>
      </c>
      <c r="E2028" t="str">
        <f t="shared" si="144"/>
        <v/>
      </c>
      <c r="F2028">
        <f>IF(COUNTIF($G$3:G2028,G2028)=1,F2027+1,F2027)</f>
        <v>127</v>
      </c>
      <c r="G2028" t="str">
        <f t="shared" si="145"/>
        <v/>
      </c>
    </row>
    <row r="2029" spans="1:7" x14ac:dyDescent="0.35">
      <c r="A2029">
        <f>IF(COUNTIF($L$3:L2029,L2029)=1,A2028+1,A2028)</f>
        <v>42</v>
      </c>
      <c r="B2029">
        <f>IF(COUNTIF($K$3:K2029,K2029)=1,B2028+1,B2028)</f>
        <v>7</v>
      </c>
      <c r="C2029">
        <f>IF(COUNTIF($J$3:J2029,J2029)=1,C2028+1,C2028)</f>
        <v>24</v>
      </c>
      <c r="D2029">
        <f>IF(COUNTIF($E$3:E2029,E2029)=1,D2028+1,D2028)</f>
        <v>827</v>
      </c>
      <c r="E2029" t="str">
        <f t="shared" si="144"/>
        <v/>
      </c>
      <c r="F2029">
        <f>IF(COUNTIF($G$3:G2029,G2029)=1,F2028+1,F2028)</f>
        <v>127</v>
      </c>
      <c r="G2029" t="str">
        <f t="shared" si="145"/>
        <v/>
      </c>
    </row>
    <row r="2030" spans="1:7" x14ac:dyDescent="0.35">
      <c r="A2030">
        <f>IF(COUNTIF($L$3:L2030,L2030)=1,A2029+1,A2029)</f>
        <v>42</v>
      </c>
      <c r="B2030">
        <f>IF(COUNTIF($K$3:K2030,K2030)=1,B2029+1,B2029)</f>
        <v>7</v>
      </c>
      <c r="C2030">
        <f>IF(COUNTIF($J$3:J2030,J2030)=1,C2029+1,C2029)</f>
        <v>24</v>
      </c>
      <c r="D2030">
        <f>IF(COUNTIF($E$3:E2030,E2030)=1,D2029+1,D2029)</f>
        <v>827</v>
      </c>
      <c r="E2030" t="str">
        <f t="shared" si="144"/>
        <v/>
      </c>
      <c r="F2030">
        <f>IF(COUNTIF($G$3:G2030,G2030)=1,F2029+1,F2029)</f>
        <v>127</v>
      </c>
      <c r="G2030" t="str">
        <f t="shared" si="145"/>
        <v/>
      </c>
    </row>
    <row r="2031" spans="1:7" x14ac:dyDescent="0.35">
      <c r="A2031">
        <f>IF(COUNTIF($L$3:L2031,L2031)=1,A2030+1,A2030)</f>
        <v>42</v>
      </c>
      <c r="B2031">
        <f>IF(COUNTIF($K$3:K2031,K2031)=1,B2030+1,B2030)</f>
        <v>7</v>
      </c>
      <c r="C2031">
        <f>IF(COUNTIF($J$3:J2031,J2031)=1,C2030+1,C2030)</f>
        <v>24</v>
      </c>
      <c r="D2031">
        <f>IF(COUNTIF($E$3:E2031,E2031)=1,D2030+1,D2030)</f>
        <v>827</v>
      </c>
      <c r="E2031" t="str">
        <f t="shared" si="144"/>
        <v/>
      </c>
      <c r="F2031">
        <f>IF(COUNTIF($G$3:G2031,G2031)=1,F2030+1,F2030)</f>
        <v>127</v>
      </c>
      <c r="G2031" t="str">
        <f t="shared" si="145"/>
        <v/>
      </c>
    </row>
    <row r="2032" spans="1:7" x14ac:dyDescent="0.35">
      <c r="A2032">
        <f>IF(COUNTIF($L$3:L2032,L2032)=1,A2031+1,A2031)</f>
        <v>42</v>
      </c>
      <c r="B2032">
        <f>IF(COUNTIF($K$3:K2032,K2032)=1,B2031+1,B2031)</f>
        <v>7</v>
      </c>
      <c r="C2032">
        <f>IF(COUNTIF($J$3:J2032,J2032)=1,C2031+1,C2031)</f>
        <v>24</v>
      </c>
      <c r="D2032">
        <f>IF(COUNTIF($E$3:E2032,E2032)=1,D2031+1,D2031)</f>
        <v>827</v>
      </c>
      <c r="E2032" t="str">
        <f t="shared" si="144"/>
        <v/>
      </c>
      <c r="F2032">
        <f>IF(COUNTIF($G$3:G2032,G2032)=1,F2031+1,F2031)</f>
        <v>127</v>
      </c>
      <c r="G2032" t="str">
        <f t="shared" si="145"/>
        <v/>
      </c>
    </row>
    <row r="2033" spans="1:7" x14ac:dyDescent="0.35">
      <c r="A2033">
        <f>IF(COUNTIF($L$3:L2033,L2033)=1,A2032+1,A2032)</f>
        <v>42</v>
      </c>
      <c r="B2033">
        <f>IF(COUNTIF($K$3:K2033,K2033)=1,B2032+1,B2032)</f>
        <v>7</v>
      </c>
      <c r="C2033">
        <f>IF(COUNTIF($J$3:J2033,J2033)=1,C2032+1,C2032)</f>
        <v>24</v>
      </c>
      <c r="D2033">
        <f>IF(COUNTIF($E$3:E2033,E2033)=1,D2032+1,D2032)</f>
        <v>827</v>
      </c>
      <c r="E2033" t="str">
        <f t="shared" si="144"/>
        <v/>
      </c>
      <c r="F2033">
        <f>IF(COUNTIF($G$3:G2033,G2033)=1,F2032+1,F2032)</f>
        <v>127</v>
      </c>
      <c r="G2033" t="str">
        <f t="shared" si="145"/>
        <v/>
      </c>
    </row>
    <row r="2034" spans="1:7" x14ac:dyDescent="0.35">
      <c r="A2034">
        <f>IF(COUNTIF($L$3:L2034,L2034)=1,A2033+1,A2033)</f>
        <v>42</v>
      </c>
      <c r="B2034">
        <f>IF(COUNTIF($K$3:K2034,K2034)=1,B2033+1,B2033)</f>
        <v>7</v>
      </c>
      <c r="C2034">
        <f>IF(COUNTIF($J$3:J2034,J2034)=1,C2033+1,C2033)</f>
        <v>24</v>
      </c>
      <c r="D2034">
        <f>IF(COUNTIF($E$3:E2034,E2034)=1,D2033+1,D2033)</f>
        <v>827</v>
      </c>
      <c r="E2034" t="str">
        <f t="shared" si="144"/>
        <v/>
      </c>
      <c r="F2034">
        <f>IF(COUNTIF($G$3:G2034,G2034)=1,F2033+1,F2033)</f>
        <v>127</v>
      </c>
      <c r="G2034" t="str">
        <f t="shared" si="145"/>
        <v/>
      </c>
    </row>
    <row r="2035" spans="1:7" x14ac:dyDescent="0.35">
      <c r="A2035">
        <f>IF(COUNTIF($L$3:L2035,L2035)=1,A2034+1,A2034)</f>
        <v>42</v>
      </c>
      <c r="B2035">
        <f>IF(COUNTIF($K$3:K2035,K2035)=1,B2034+1,B2034)</f>
        <v>7</v>
      </c>
      <c r="C2035">
        <f>IF(COUNTIF($J$3:J2035,J2035)=1,C2034+1,C2034)</f>
        <v>24</v>
      </c>
      <c r="D2035">
        <f>IF(COUNTIF($E$3:E2035,E2035)=1,D2034+1,D2034)</f>
        <v>827</v>
      </c>
      <c r="E2035" t="str">
        <f t="shared" si="144"/>
        <v/>
      </c>
      <c r="F2035">
        <f>IF(COUNTIF($G$3:G2035,G2035)=1,F2034+1,F2034)</f>
        <v>127</v>
      </c>
      <c r="G2035" t="str">
        <f t="shared" si="145"/>
        <v/>
      </c>
    </row>
    <row r="2036" spans="1:7" x14ac:dyDescent="0.35">
      <c r="A2036">
        <f>IF(COUNTIF($L$3:L2036,L2036)=1,A2035+1,A2035)</f>
        <v>42</v>
      </c>
      <c r="B2036">
        <f>IF(COUNTIF($K$3:K2036,K2036)=1,B2035+1,B2035)</f>
        <v>7</v>
      </c>
      <c r="C2036">
        <f>IF(COUNTIF($J$3:J2036,J2036)=1,C2035+1,C2035)</f>
        <v>24</v>
      </c>
      <c r="D2036">
        <f>IF(COUNTIF($E$3:E2036,E2036)=1,D2035+1,D2035)</f>
        <v>827</v>
      </c>
      <c r="E2036" t="str">
        <f t="shared" si="144"/>
        <v/>
      </c>
      <c r="F2036">
        <f>IF(COUNTIF($G$3:G2036,G2036)=1,F2035+1,F2035)</f>
        <v>127</v>
      </c>
      <c r="G2036" t="str">
        <f t="shared" si="145"/>
        <v/>
      </c>
    </row>
    <row r="2037" spans="1:7" x14ac:dyDescent="0.35">
      <c r="A2037">
        <f>IF(COUNTIF($L$3:L2037,L2037)=1,A2036+1,A2036)</f>
        <v>42</v>
      </c>
      <c r="B2037">
        <f>IF(COUNTIF($K$3:K2037,K2037)=1,B2036+1,B2036)</f>
        <v>7</v>
      </c>
      <c r="C2037">
        <f>IF(COUNTIF($J$3:J2037,J2037)=1,C2036+1,C2036)</f>
        <v>24</v>
      </c>
      <c r="D2037">
        <f>IF(COUNTIF($E$3:E2037,E2037)=1,D2036+1,D2036)</f>
        <v>827</v>
      </c>
      <c r="E2037" t="str">
        <f t="shared" si="144"/>
        <v/>
      </c>
      <c r="F2037">
        <f>IF(COUNTIF($G$3:G2037,G2037)=1,F2036+1,F2036)</f>
        <v>127</v>
      </c>
      <c r="G2037" t="str">
        <f t="shared" si="145"/>
        <v/>
      </c>
    </row>
    <row r="2038" spans="1:7" x14ac:dyDescent="0.35">
      <c r="A2038">
        <f>IF(COUNTIF($L$3:L2038,L2038)=1,A2037+1,A2037)</f>
        <v>42</v>
      </c>
      <c r="B2038">
        <f>IF(COUNTIF($K$3:K2038,K2038)=1,B2037+1,B2037)</f>
        <v>7</v>
      </c>
      <c r="C2038">
        <f>IF(COUNTIF($J$3:J2038,J2038)=1,C2037+1,C2037)</f>
        <v>24</v>
      </c>
      <c r="D2038">
        <f>IF(COUNTIF($E$3:E2038,E2038)=1,D2037+1,D2037)</f>
        <v>827</v>
      </c>
      <c r="E2038" t="str">
        <f t="shared" si="144"/>
        <v/>
      </c>
      <c r="F2038">
        <f>IF(COUNTIF($G$3:G2038,G2038)=1,F2037+1,F2037)</f>
        <v>127</v>
      </c>
      <c r="G2038" t="str">
        <f t="shared" si="145"/>
        <v/>
      </c>
    </row>
    <row r="2039" spans="1:7" x14ac:dyDescent="0.35">
      <c r="A2039">
        <f>IF(COUNTIF($L$3:L2039,L2039)=1,A2038+1,A2038)</f>
        <v>42</v>
      </c>
      <c r="B2039">
        <f>IF(COUNTIF($K$3:K2039,K2039)=1,B2038+1,B2038)</f>
        <v>7</v>
      </c>
      <c r="C2039">
        <f>IF(COUNTIF($J$3:J2039,J2039)=1,C2038+1,C2038)</f>
        <v>24</v>
      </c>
      <c r="D2039">
        <f>IF(COUNTIF($E$3:E2039,E2039)=1,D2038+1,D2038)</f>
        <v>827</v>
      </c>
      <c r="E2039" t="str">
        <f t="shared" si="144"/>
        <v/>
      </c>
      <c r="F2039">
        <f>IF(COUNTIF($G$3:G2039,G2039)=1,F2038+1,F2038)</f>
        <v>127</v>
      </c>
      <c r="G2039" t="str">
        <f t="shared" si="145"/>
        <v/>
      </c>
    </row>
    <row r="2040" spans="1:7" x14ac:dyDescent="0.35">
      <c r="A2040">
        <f>IF(COUNTIF($L$3:L2040,L2040)=1,A2039+1,A2039)</f>
        <v>42</v>
      </c>
      <c r="B2040">
        <f>IF(COUNTIF($K$3:K2040,K2040)=1,B2039+1,B2039)</f>
        <v>7</v>
      </c>
      <c r="C2040">
        <f>IF(COUNTIF($J$3:J2040,J2040)=1,C2039+1,C2039)</f>
        <v>24</v>
      </c>
      <c r="D2040">
        <f>IF(COUNTIF($E$3:E2040,E2040)=1,D2039+1,D2039)</f>
        <v>827</v>
      </c>
      <c r="E2040" t="str">
        <f t="shared" si="144"/>
        <v/>
      </c>
      <c r="F2040">
        <f>IF(COUNTIF($G$3:G2040,G2040)=1,F2039+1,F2039)</f>
        <v>127</v>
      </c>
      <c r="G2040" t="str">
        <f t="shared" si="145"/>
        <v/>
      </c>
    </row>
    <row r="2041" spans="1:7" x14ac:dyDescent="0.35">
      <c r="A2041">
        <f>IF(COUNTIF($L$3:L2041,L2041)=1,A2040+1,A2040)</f>
        <v>42</v>
      </c>
      <c r="B2041">
        <f>IF(COUNTIF($K$3:K2041,K2041)=1,B2040+1,B2040)</f>
        <v>7</v>
      </c>
      <c r="C2041">
        <f>IF(COUNTIF($J$3:J2041,J2041)=1,C2040+1,C2040)</f>
        <v>24</v>
      </c>
      <c r="D2041">
        <f>IF(COUNTIF($E$3:E2041,E2041)=1,D2040+1,D2040)</f>
        <v>827</v>
      </c>
      <c r="E2041" t="str">
        <f t="shared" si="144"/>
        <v/>
      </c>
      <c r="F2041">
        <f>IF(COUNTIF($G$3:G2041,G2041)=1,F2040+1,F2040)</f>
        <v>127</v>
      </c>
      <c r="G2041" t="str">
        <f t="shared" si="145"/>
        <v/>
      </c>
    </row>
    <row r="2042" spans="1:7" x14ac:dyDescent="0.35">
      <c r="A2042">
        <f>IF(COUNTIF($L$3:L2042,L2042)=1,A2041+1,A2041)</f>
        <v>42</v>
      </c>
      <c r="B2042">
        <f>IF(COUNTIF($K$3:K2042,K2042)=1,B2041+1,B2041)</f>
        <v>7</v>
      </c>
      <c r="C2042">
        <f>IF(COUNTIF($J$3:J2042,J2042)=1,C2041+1,C2041)</f>
        <v>24</v>
      </c>
      <c r="D2042">
        <f>IF(COUNTIF($E$3:E2042,E2042)=1,D2041+1,D2041)</f>
        <v>827</v>
      </c>
      <c r="E2042" t="str">
        <f t="shared" si="144"/>
        <v/>
      </c>
      <c r="F2042">
        <f>IF(COUNTIF($G$3:G2042,G2042)=1,F2041+1,F2041)</f>
        <v>127</v>
      </c>
      <c r="G2042" t="str">
        <f t="shared" si="145"/>
        <v/>
      </c>
    </row>
    <row r="2043" spans="1:7" x14ac:dyDescent="0.35">
      <c r="A2043">
        <f>IF(COUNTIF($L$3:L2043,L2043)=1,A2042+1,A2042)</f>
        <v>42</v>
      </c>
      <c r="B2043">
        <f>IF(COUNTIF($K$3:K2043,K2043)=1,B2042+1,B2042)</f>
        <v>7</v>
      </c>
      <c r="C2043">
        <f>IF(COUNTIF($J$3:J2043,J2043)=1,C2042+1,C2042)</f>
        <v>24</v>
      </c>
      <c r="D2043">
        <f>IF(COUNTIF($E$3:E2043,E2043)=1,D2042+1,D2042)</f>
        <v>827</v>
      </c>
      <c r="E2043" t="str">
        <f t="shared" si="144"/>
        <v/>
      </c>
      <c r="F2043">
        <f>IF(COUNTIF($G$3:G2043,G2043)=1,F2042+1,F2042)</f>
        <v>127</v>
      </c>
      <c r="G2043" t="str">
        <f t="shared" si="145"/>
        <v/>
      </c>
    </row>
    <row r="2044" spans="1:7" x14ac:dyDescent="0.35">
      <c r="A2044">
        <f>IF(COUNTIF($L$3:L2044,L2044)=1,A2043+1,A2043)</f>
        <v>42</v>
      </c>
      <c r="B2044">
        <f>IF(COUNTIF($K$3:K2044,K2044)=1,B2043+1,B2043)</f>
        <v>7</v>
      </c>
      <c r="C2044">
        <f>IF(COUNTIF($J$3:J2044,J2044)=1,C2043+1,C2043)</f>
        <v>24</v>
      </c>
      <c r="D2044">
        <f>IF(COUNTIF($E$3:E2044,E2044)=1,D2043+1,D2043)</f>
        <v>827</v>
      </c>
      <c r="E2044" t="str">
        <f t="shared" si="144"/>
        <v/>
      </c>
      <c r="F2044">
        <f>IF(COUNTIF($G$3:G2044,G2044)=1,F2043+1,F2043)</f>
        <v>127</v>
      </c>
      <c r="G2044" t="str">
        <f t="shared" si="145"/>
        <v/>
      </c>
    </row>
    <row r="2045" spans="1:7" x14ac:dyDescent="0.35">
      <c r="A2045">
        <f>IF(COUNTIF($L$3:L2045,L2045)=1,A2044+1,A2044)</f>
        <v>42</v>
      </c>
      <c r="B2045">
        <f>IF(COUNTIF($K$3:K2045,K2045)=1,B2044+1,B2044)</f>
        <v>7</v>
      </c>
      <c r="C2045">
        <f>IF(COUNTIF($J$3:J2045,J2045)=1,C2044+1,C2044)</f>
        <v>24</v>
      </c>
      <c r="D2045">
        <f>IF(COUNTIF($E$3:E2045,E2045)=1,D2044+1,D2044)</f>
        <v>827</v>
      </c>
      <c r="E2045" t="str">
        <f t="shared" si="144"/>
        <v/>
      </c>
      <c r="F2045">
        <f>IF(COUNTIF($G$3:G2045,G2045)=1,F2044+1,F2044)</f>
        <v>127</v>
      </c>
      <c r="G2045" t="str">
        <f t="shared" si="145"/>
        <v/>
      </c>
    </row>
    <row r="2046" spans="1:7" x14ac:dyDescent="0.35">
      <c r="A2046">
        <f>IF(COUNTIF($L$3:L2046,L2046)=1,A2045+1,A2045)</f>
        <v>42</v>
      </c>
      <c r="B2046">
        <f>IF(COUNTIF($K$3:K2046,K2046)=1,B2045+1,B2045)</f>
        <v>7</v>
      </c>
      <c r="C2046">
        <f>IF(COUNTIF($J$3:J2046,J2046)=1,C2045+1,C2045)</f>
        <v>24</v>
      </c>
      <c r="D2046">
        <f>IF(COUNTIF($E$3:E2046,E2046)=1,D2045+1,D2045)</f>
        <v>827</v>
      </c>
      <c r="E2046" t="str">
        <f t="shared" si="144"/>
        <v/>
      </c>
      <c r="F2046">
        <f>IF(COUNTIF($G$3:G2046,G2046)=1,F2045+1,F2045)</f>
        <v>127</v>
      </c>
      <c r="G2046" t="str">
        <f t="shared" si="145"/>
        <v/>
      </c>
    </row>
    <row r="2047" spans="1:7" x14ac:dyDescent="0.35">
      <c r="A2047">
        <f>IF(COUNTIF($L$3:L2047,L2047)=1,A2046+1,A2046)</f>
        <v>42</v>
      </c>
      <c r="B2047">
        <f>IF(COUNTIF($K$3:K2047,K2047)=1,B2046+1,B2046)</f>
        <v>7</v>
      </c>
      <c r="C2047">
        <f>IF(COUNTIF($J$3:J2047,J2047)=1,C2046+1,C2046)</f>
        <v>24</v>
      </c>
      <c r="D2047">
        <f>IF(COUNTIF($E$3:E2047,E2047)=1,D2046+1,D2046)</f>
        <v>827</v>
      </c>
      <c r="E2047" t="str">
        <f t="shared" si="144"/>
        <v/>
      </c>
      <c r="F2047">
        <f>IF(COUNTIF($G$3:G2047,G2047)=1,F2046+1,F2046)</f>
        <v>127</v>
      </c>
      <c r="G2047" t="str">
        <f t="shared" si="145"/>
        <v/>
      </c>
    </row>
    <row r="2048" spans="1:7" x14ac:dyDescent="0.35">
      <c r="A2048">
        <f>IF(COUNTIF($L$3:L2048,L2048)=1,A2047+1,A2047)</f>
        <v>42</v>
      </c>
      <c r="B2048">
        <f>IF(COUNTIF($K$3:K2048,K2048)=1,B2047+1,B2047)</f>
        <v>7</v>
      </c>
      <c r="C2048">
        <f>IF(COUNTIF($J$3:J2048,J2048)=1,C2047+1,C2047)</f>
        <v>24</v>
      </c>
      <c r="D2048">
        <f>IF(COUNTIF($E$3:E2048,E2048)=1,D2047+1,D2047)</f>
        <v>827</v>
      </c>
      <c r="E2048" t="str">
        <f t="shared" si="144"/>
        <v/>
      </c>
      <c r="F2048">
        <f>IF(COUNTIF($G$3:G2048,G2048)=1,F2047+1,F2047)</f>
        <v>127</v>
      </c>
      <c r="G2048" t="str">
        <f t="shared" si="145"/>
        <v/>
      </c>
    </row>
    <row r="2049" spans="1:7" x14ac:dyDescent="0.35">
      <c r="A2049">
        <f>IF(COUNTIF($L$3:L2049,L2049)=1,A2048+1,A2048)</f>
        <v>42</v>
      </c>
      <c r="B2049">
        <f>IF(COUNTIF($K$3:K2049,K2049)=1,B2048+1,B2048)</f>
        <v>7</v>
      </c>
      <c r="C2049">
        <f>IF(COUNTIF($J$3:J2049,J2049)=1,C2048+1,C2048)</f>
        <v>24</v>
      </c>
      <c r="D2049">
        <f>IF(COUNTIF($E$3:E2049,E2049)=1,D2048+1,D2048)</f>
        <v>827</v>
      </c>
      <c r="E2049" t="str">
        <f t="shared" si="144"/>
        <v/>
      </c>
      <c r="F2049">
        <f>IF(COUNTIF($G$3:G2049,G2049)=1,F2048+1,F2048)</f>
        <v>127</v>
      </c>
      <c r="G2049" t="str">
        <f t="shared" si="145"/>
        <v/>
      </c>
    </row>
    <row r="2050" spans="1:7" x14ac:dyDescent="0.35">
      <c r="A2050">
        <f>IF(COUNTIF($L$3:L2050,L2050)=1,A2049+1,A2049)</f>
        <v>42</v>
      </c>
      <c r="B2050">
        <f>IF(COUNTIF($K$3:K2050,K2050)=1,B2049+1,B2049)</f>
        <v>7</v>
      </c>
      <c r="C2050">
        <f>IF(COUNTIF($J$3:J2050,J2050)=1,C2049+1,C2049)</f>
        <v>24</v>
      </c>
      <c r="D2050">
        <f>IF(COUNTIF($E$3:E2050,E2050)=1,D2049+1,D2049)</f>
        <v>827</v>
      </c>
      <c r="E2050" t="str">
        <f t="shared" si="144"/>
        <v/>
      </c>
      <c r="F2050">
        <f>IF(COUNTIF($G$3:G2050,G2050)=1,F2049+1,F2049)</f>
        <v>127</v>
      </c>
      <c r="G2050" t="str">
        <f t="shared" si="145"/>
        <v/>
      </c>
    </row>
    <row r="2051" spans="1:7" x14ac:dyDescent="0.35">
      <c r="A2051">
        <f>IF(COUNTIF($L$3:L2051,L2051)=1,A2050+1,A2050)</f>
        <v>42</v>
      </c>
      <c r="B2051">
        <f>IF(COUNTIF($K$3:K2051,K2051)=1,B2050+1,B2050)</f>
        <v>7</v>
      </c>
      <c r="C2051">
        <f>IF(COUNTIF($J$3:J2051,J2051)=1,C2050+1,C2050)</f>
        <v>24</v>
      </c>
      <c r="D2051">
        <f>IF(COUNTIF($E$3:E2051,E2051)=1,D2050+1,D2050)</f>
        <v>827</v>
      </c>
      <c r="E2051" t="str">
        <f t="shared" si="144"/>
        <v/>
      </c>
      <c r="F2051">
        <f>IF(COUNTIF($G$3:G2051,G2051)=1,F2050+1,F2050)</f>
        <v>127</v>
      </c>
      <c r="G2051" t="str">
        <f t="shared" si="145"/>
        <v/>
      </c>
    </row>
    <row r="2052" spans="1:7" x14ac:dyDescent="0.35">
      <c r="A2052">
        <f>IF(COUNTIF($L$3:L2052,L2052)=1,A2051+1,A2051)</f>
        <v>42</v>
      </c>
      <c r="B2052">
        <f>IF(COUNTIF($K$3:K2052,K2052)=1,B2051+1,B2051)</f>
        <v>7</v>
      </c>
      <c r="C2052">
        <f>IF(COUNTIF($J$3:J2052,J2052)=1,C2051+1,C2051)</f>
        <v>24</v>
      </c>
      <c r="D2052">
        <f>IF(COUNTIF($E$3:E2052,E2052)=1,D2051+1,D2051)</f>
        <v>827</v>
      </c>
      <c r="E2052" t="str">
        <f t="shared" si="144"/>
        <v/>
      </c>
      <c r="F2052">
        <f>IF(COUNTIF($G$3:G2052,G2052)=1,F2051+1,F2051)</f>
        <v>127</v>
      </c>
      <c r="G2052" t="str">
        <f t="shared" si="145"/>
        <v/>
      </c>
    </row>
    <row r="2053" spans="1:7" x14ac:dyDescent="0.35">
      <c r="A2053">
        <f>IF(COUNTIF($L$3:L2053,L2053)=1,A2052+1,A2052)</f>
        <v>42</v>
      </c>
      <c r="B2053">
        <f>IF(COUNTIF($K$3:K2053,K2053)=1,B2052+1,B2052)</f>
        <v>7</v>
      </c>
      <c r="C2053">
        <f>IF(COUNTIF($J$3:J2053,J2053)=1,C2052+1,C2052)</f>
        <v>24</v>
      </c>
      <c r="D2053">
        <f>IF(COUNTIF($E$3:E2053,E2053)=1,D2052+1,D2052)</f>
        <v>827</v>
      </c>
      <c r="E2053" t="str">
        <f t="shared" si="144"/>
        <v/>
      </c>
      <c r="F2053">
        <f>IF(COUNTIF($G$3:G2053,G2053)=1,F2052+1,F2052)</f>
        <v>127</v>
      </c>
      <c r="G2053" t="str">
        <f t="shared" si="145"/>
        <v/>
      </c>
    </row>
    <row r="2054" spans="1:7" x14ac:dyDescent="0.35">
      <c r="A2054">
        <f>IF(COUNTIF($L$3:L2054,L2054)=1,A2053+1,A2053)</f>
        <v>42</v>
      </c>
      <c r="B2054">
        <f>IF(COUNTIF($K$3:K2054,K2054)=1,B2053+1,B2053)</f>
        <v>7</v>
      </c>
      <c r="C2054">
        <f>IF(COUNTIF($J$3:J2054,J2054)=1,C2053+1,C2053)</f>
        <v>24</v>
      </c>
      <c r="D2054">
        <f>IF(COUNTIF($E$3:E2054,E2054)=1,D2053+1,D2053)</f>
        <v>827</v>
      </c>
      <c r="E2054" t="str">
        <f t="shared" si="144"/>
        <v/>
      </c>
      <c r="F2054">
        <f>IF(COUNTIF($G$3:G2054,G2054)=1,F2053+1,F2053)</f>
        <v>127</v>
      </c>
      <c r="G2054" t="str">
        <f t="shared" si="145"/>
        <v/>
      </c>
    </row>
    <row r="2055" spans="1:7" x14ac:dyDescent="0.35">
      <c r="A2055">
        <f>IF(COUNTIF($L$3:L2055,L2055)=1,A2054+1,A2054)</f>
        <v>42</v>
      </c>
      <c r="B2055">
        <f>IF(COUNTIF($K$3:K2055,K2055)=1,B2054+1,B2054)</f>
        <v>7</v>
      </c>
      <c r="C2055">
        <f>IF(COUNTIF($J$3:J2055,J2055)=1,C2054+1,C2054)</f>
        <v>24</v>
      </c>
      <c r="D2055">
        <f>IF(COUNTIF($E$3:E2055,E2055)=1,D2054+1,D2054)</f>
        <v>827</v>
      </c>
      <c r="E2055" t="str">
        <f t="shared" si="144"/>
        <v/>
      </c>
      <c r="F2055">
        <f>IF(COUNTIF($G$3:G2055,G2055)=1,F2054+1,F2054)</f>
        <v>127</v>
      </c>
      <c r="G2055" t="str">
        <f t="shared" si="145"/>
        <v/>
      </c>
    </row>
    <row r="2056" spans="1:7" x14ac:dyDescent="0.35">
      <c r="A2056">
        <f>IF(COUNTIF($L$3:L2056,L2056)=1,A2055+1,A2055)</f>
        <v>42</v>
      </c>
      <c r="B2056">
        <f>IF(COUNTIF($K$3:K2056,K2056)=1,B2055+1,B2055)</f>
        <v>7</v>
      </c>
      <c r="C2056">
        <f>IF(COUNTIF($J$3:J2056,J2056)=1,C2055+1,C2055)</f>
        <v>24</v>
      </c>
      <c r="D2056">
        <f>IF(COUNTIF($E$3:E2056,E2056)=1,D2055+1,D2055)</f>
        <v>827</v>
      </c>
      <c r="E2056" t="str">
        <f t="shared" si="144"/>
        <v/>
      </c>
      <c r="F2056">
        <f>IF(COUNTIF($G$3:G2056,G2056)=1,F2055+1,F2055)</f>
        <v>127</v>
      </c>
      <c r="G2056" t="str">
        <f t="shared" si="145"/>
        <v/>
      </c>
    </row>
    <row r="2057" spans="1:7" x14ac:dyDescent="0.35">
      <c r="A2057">
        <f>IF(COUNTIF($L$3:L2057,L2057)=1,A2056+1,A2056)</f>
        <v>42</v>
      </c>
      <c r="B2057">
        <f>IF(COUNTIF($K$3:K2057,K2057)=1,B2056+1,B2056)</f>
        <v>7</v>
      </c>
      <c r="C2057">
        <f>IF(COUNTIF($J$3:J2057,J2057)=1,C2056+1,C2056)</f>
        <v>24</v>
      </c>
      <c r="D2057">
        <f>IF(COUNTIF($E$3:E2057,E2057)=1,D2056+1,D2056)</f>
        <v>827</v>
      </c>
      <c r="E2057" t="str">
        <f t="shared" si="144"/>
        <v/>
      </c>
      <c r="F2057">
        <f>IF(COUNTIF($G$3:G2057,G2057)=1,F2056+1,F2056)</f>
        <v>127</v>
      </c>
      <c r="G2057" t="str">
        <f t="shared" si="145"/>
        <v/>
      </c>
    </row>
    <row r="2058" spans="1:7" x14ac:dyDescent="0.35">
      <c r="A2058">
        <f>IF(COUNTIF($L$3:L2058,L2058)=1,A2057+1,A2057)</f>
        <v>42</v>
      </c>
      <c r="B2058">
        <f>IF(COUNTIF($K$3:K2058,K2058)=1,B2057+1,B2057)</f>
        <v>7</v>
      </c>
      <c r="C2058">
        <f>IF(COUNTIF($J$3:J2058,J2058)=1,C2057+1,C2057)</f>
        <v>24</v>
      </c>
      <c r="D2058">
        <f>IF(COUNTIF($E$3:E2058,E2058)=1,D2057+1,D2057)</f>
        <v>827</v>
      </c>
      <c r="E2058" t="str">
        <f t="shared" si="144"/>
        <v/>
      </c>
      <c r="F2058">
        <f>IF(COUNTIF($G$3:G2058,G2058)=1,F2057+1,F2057)</f>
        <v>127</v>
      </c>
      <c r="G2058" t="str">
        <f t="shared" si="145"/>
        <v/>
      </c>
    </row>
    <row r="2059" spans="1:7" x14ac:dyDescent="0.35">
      <c r="A2059">
        <f>IF(COUNTIF($L$3:L2059,L2059)=1,A2058+1,A2058)</f>
        <v>42</v>
      </c>
      <c r="B2059">
        <f>IF(COUNTIF($K$3:K2059,K2059)=1,B2058+1,B2058)</f>
        <v>7</v>
      </c>
      <c r="C2059">
        <f>IF(COUNTIF($J$3:J2059,J2059)=1,C2058+1,C2058)</f>
        <v>24</v>
      </c>
      <c r="D2059">
        <f>IF(COUNTIF($E$3:E2059,E2059)=1,D2058+1,D2058)</f>
        <v>827</v>
      </c>
      <c r="E2059" t="str">
        <f t="shared" si="144"/>
        <v/>
      </c>
      <c r="F2059">
        <f>IF(COUNTIF($G$3:G2059,G2059)=1,F2058+1,F2058)</f>
        <v>127</v>
      </c>
      <c r="G2059" t="str">
        <f t="shared" si="145"/>
        <v/>
      </c>
    </row>
    <row r="2060" spans="1:7" x14ac:dyDescent="0.35">
      <c r="A2060">
        <f>IF(COUNTIF($L$3:L2060,L2060)=1,A2059+1,A2059)</f>
        <v>42</v>
      </c>
      <c r="B2060">
        <f>IF(COUNTIF($K$3:K2060,K2060)=1,B2059+1,B2059)</f>
        <v>7</v>
      </c>
      <c r="C2060">
        <f>IF(COUNTIF($J$3:J2060,J2060)=1,C2059+1,C2059)</f>
        <v>24</v>
      </c>
      <c r="D2060">
        <f>IF(COUNTIF($E$3:E2060,E2060)=1,D2059+1,D2059)</f>
        <v>827</v>
      </c>
      <c r="E2060" t="str">
        <f t="shared" si="144"/>
        <v/>
      </c>
      <c r="F2060">
        <f>IF(COUNTIF($G$3:G2060,G2060)=1,F2059+1,F2059)</f>
        <v>127</v>
      </c>
      <c r="G2060" t="str">
        <f t="shared" si="145"/>
        <v/>
      </c>
    </row>
    <row r="2061" spans="1:7" x14ac:dyDescent="0.35">
      <c r="A2061">
        <f>IF(COUNTIF($L$3:L2061,L2061)=1,A2060+1,A2060)</f>
        <v>42</v>
      </c>
      <c r="B2061">
        <f>IF(COUNTIF($K$3:K2061,K2061)=1,B2060+1,B2060)</f>
        <v>7</v>
      </c>
      <c r="C2061">
        <f>IF(COUNTIF($J$3:J2061,J2061)=1,C2060+1,C2060)</f>
        <v>24</v>
      </c>
      <c r="D2061">
        <f>IF(COUNTIF($E$3:E2061,E2061)=1,D2060+1,D2060)</f>
        <v>827</v>
      </c>
      <c r="E2061" t="str">
        <f t="shared" si="144"/>
        <v/>
      </c>
      <c r="F2061">
        <f>IF(COUNTIF($G$3:G2061,G2061)=1,F2060+1,F2060)</f>
        <v>127</v>
      </c>
      <c r="G2061" t="str">
        <f t="shared" si="145"/>
        <v/>
      </c>
    </row>
    <row r="2062" spans="1:7" x14ac:dyDescent="0.35">
      <c r="A2062">
        <f>IF(COUNTIF($L$3:L2062,L2062)=1,A2061+1,A2061)</f>
        <v>42</v>
      </c>
      <c r="B2062">
        <f>IF(COUNTIF($K$3:K2062,K2062)=1,B2061+1,B2061)</f>
        <v>7</v>
      </c>
      <c r="C2062">
        <f>IF(COUNTIF($J$3:J2062,J2062)=1,C2061+1,C2061)</f>
        <v>24</v>
      </c>
      <c r="D2062">
        <f>IF(COUNTIF($E$3:E2062,E2062)=1,D2061+1,D2061)</f>
        <v>827</v>
      </c>
      <c r="E2062" t="str">
        <f t="shared" si="144"/>
        <v/>
      </c>
      <c r="F2062">
        <f>IF(COUNTIF($G$3:G2062,G2062)=1,F2061+1,F2061)</f>
        <v>127</v>
      </c>
      <c r="G2062" t="str">
        <f t="shared" si="145"/>
        <v/>
      </c>
    </row>
    <row r="2063" spans="1:7" x14ac:dyDescent="0.35">
      <c r="A2063">
        <f>IF(COUNTIF($L$3:L2063,L2063)=1,A2062+1,A2062)</f>
        <v>42</v>
      </c>
      <c r="B2063">
        <f>IF(COUNTIF($K$3:K2063,K2063)=1,B2062+1,B2062)</f>
        <v>7</v>
      </c>
      <c r="C2063">
        <f>IF(COUNTIF($J$3:J2063,J2063)=1,C2062+1,C2062)</f>
        <v>24</v>
      </c>
      <c r="D2063">
        <f>IF(COUNTIF($E$3:E2063,E2063)=1,D2062+1,D2062)</f>
        <v>827</v>
      </c>
      <c r="E2063" t="str">
        <f t="shared" si="144"/>
        <v/>
      </c>
      <c r="F2063">
        <f>IF(COUNTIF($G$3:G2063,G2063)=1,F2062+1,F2062)</f>
        <v>127</v>
      </c>
      <c r="G2063" t="str">
        <f t="shared" si="145"/>
        <v/>
      </c>
    </row>
    <row r="2064" spans="1:7" x14ac:dyDescent="0.35">
      <c r="A2064">
        <f>IF(COUNTIF($L$3:L2064,L2064)=1,A2063+1,A2063)</f>
        <v>42</v>
      </c>
      <c r="B2064">
        <f>IF(COUNTIF($K$3:K2064,K2064)=1,B2063+1,B2063)</f>
        <v>7</v>
      </c>
      <c r="C2064">
        <f>IF(COUNTIF($J$3:J2064,J2064)=1,C2063+1,C2063)</f>
        <v>24</v>
      </c>
      <c r="D2064">
        <f>IF(COUNTIF($E$3:E2064,E2064)=1,D2063+1,D2063)</f>
        <v>827</v>
      </c>
      <c r="E2064" t="str">
        <f t="shared" si="144"/>
        <v/>
      </c>
      <c r="F2064">
        <f>IF(COUNTIF($G$3:G2064,G2064)=1,F2063+1,F2063)</f>
        <v>127</v>
      </c>
      <c r="G2064" t="str">
        <f t="shared" si="145"/>
        <v/>
      </c>
    </row>
    <row r="2065" spans="1:7" x14ac:dyDescent="0.35">
      <c r="A2065">
        <f>IF(COUNTIF($L$3:L2065,L2065)=1,A2064+1,A2064)</f>
        <v>42</v>
      </c>
      <c r="B2065">
        <f>IF(COUNTIF($K$3:K2065,K2065)=1,B2064+1,B2064)</f>
        <v>7</v>
      </c>
      <c r="C2065">
        <f>IF(COUNTIF($J$3:J2065,J2065)=1,C2064+1,C2064)</f>
        <v>24</v>
      </c>
      <c r="D2065">
        <f>IF(COUNTIF($E$3:E2065,E2065)=1,D2064+1,D2064)</f>
        <v>827</v>
      </c>
      <c r="E2065" t="str">
        <f t="shared" si="144"/>
        <v/>
      </c>
      <c r="F2065">
        <f>IF(COUNTIF($G$3:G2065,G2065)=1,F2064+1,F2064)</f>
        <v>127</v>
      </c>
      <c r="G2065" t="str">
        <f t="shared" si="145"/>
        <v/>
      </c>
    </row>
    <row r="2066" spans="1:7" x14ac:dyDescent="0.35">
      <c r="A2066">
        <f>IF(COUNTIF($L$3:L2066,L2066)=1,A2065+1,A2065)</f>
        <v>42</v>
      </c>
      <c r="B2066">
        <f>IF(COUNTIF($K$3:K2066,K2066)=1,B2065+1,B2065)</f>
        <v>7</v>
      </c>
      <c r="C2066">
        <f>IF(COUNTIF($J$3:J2066,J2066)=1,C2065+1,C2065)</f>
        <v>24</v>
      </c>
      <c r="D2066">
        <f>IF(COUNTIF($E$3:E2066,E2066)=1,D2065+1,D2065)</f>
        <v>827</v>
      </c>
      <c r="E2066" t="str">
        <f t="shared" si="144"/>
        <v/>
      </c>
      <c r="F2066">
        <f>IF(COUNTIF($G$3:G2066,G2066)=1,F2065+1,F2065)</f>
        <v>127</v>
      </c>
      <c r="G2066" t="str">
        <f t="shared" si="145"/>
        <v/>
      </c>
    </row>
    <row r="2067" spans="1:7" x14ac:dyDescent="0.35">
      <c r="A2067">
        <f>IF(COUNTIF($L$3:L2067,L2067)=1,A2066+1,A2066)</f>
        <v>42</v>
      </c>
      <c r="B2067">
        <f>IF(COUNTIF($K$3:K2067,K2067)=1,B2066+1,B2066)</f>
        <v>7</v>
      </c>
      <c r="C2067">
        <f>IF(COUNTIF($J$3:J2067,J2067)=1,C2066+1,C2066)</f>
        <v>24</v>
      </c>
      <c r="D2067">
        <f>IF(COUNTIF($E$3:E2067,E2067)=1,D2066+1,D2066)</f>
        <v>827</v>
      </c>
      <c r="E2067" t="str">
        <f t="shared" si="144"/>
        <v/>
      </c>
      <c r="F2067">
        <f>IF(COUNTIF($G$3:G2067,G2067)=1,F2066+1,F2066)</f>
        <v>127</v>
      </c>
      <c r="G2067" t="str">
        <f t="shared" si="145"/>
        <v/>
      </c>
    </row>
    <row r="2068" spans="1:7" x14ac:dyDescent="0.35">
      <c r="A2068">
        <f>IF(COUNTIF($L$3:L2068,L2068)=1,A2067+1,A2067)</f>
        <v>42</v>
      </c>
      <c r="B2068">
        <f>IF(COUNTIF($K$3:K2068,K2068)=1,B2067+1,B2067)</f>
        <v>7</v>
      </c>
      <c r="C2068">
        <f>IF(COUNTIF($J$3:J2068,J2068)=1,C2067+1,C2067)</f>
        <v>24</v>
      </c>
      <c r="D2068">
        <f>IF(COUNTIF($E$3:E2068,E2068)=1,D2067+1,D2067)</f>
        <v>827</v>
      </c>
      <c r="E2068" t="str">
        <f t="shared" si="144"/>
        <v/>
      </c>
      <c r="F2068">
        <f>IF(COUNTIF($G$3:G2068,G2068)=1,F2067+1,F2067)</f>
        <v>127</v>
      </c>
      <c r="G2068" t="str">
        <f t="shared" si="145"/>
        <v/>
      </c>
    </row>
    <row r="2069" spans="1:7" x14ac:dyDescent="0.35">
      <c r="A2069">
        <f>IF(COUNTIF($L$3:L2069,L2069)=1,A2068+1,A2068)</f>
        <v>42</v>
      </c>
      <c r="B2069">
        <f>IF(COUNTIF($K$3:K2069,K2069)=1,B2068+1,B2068)</f>
        <v>7</v>
      </c>
      <c r="C2069">
        <f>IF(COUNTIF($J$3:J2069,J2069)=1,C2068+1,C2068)</f>
        <v>24</v>
      </c>
      <c r="D2069">
        <f>IF(COUNTIF($E$3:E2069,E2069)=1,D2068+1,D2068)</f>
        <v>827</v>
      </c>
      <c r="E2069" t="str">
        <f t="shared" si="144"/>
        <v/>
      </c>
      <c r="F2069">
        <f>IF(COUNTIF($G$3:G2069,G2069)=1,F2068+1,F2068)</f>
        <v>127</v>
      </c>
      <c r="G2069" t="str">
        <f t="shared" si="145"/>
        <v/>
      </c>
    </row>
    <row r="2070" spans="1:7" x14ac:dyDescent="0.35">
      <c r="A2070">
        <f>IF(COUNTIF($L$3:L2070,L2070)=1,A2069+1,A2069)</f>
        <v>42</v>
      </c>
      <c r="B2070">
        <f>IF(COUNTIF($K$3:K2070,K2070)=1,B2069+1,B2069)</f>
        <v>7</v>
      </c>
      <c r="C2070">
        <f>IF(COUNTIF($J$3:J2070,J2070)=1,C2069+1,C2069)</f>
        <v>24</v>
      </c>
      <c r="D2070">
        <f>IF(COUNTIF($E$3:E2070,E2070)=1,D2069+1,D2069)</f>
        <v>827</v>
      </c>
      <c r="E2070" t="str">
        <f t="shared" si="144"/>
        <v/>
      </c>
      <c r="F2070">
        <f>IF(COUNTIF($G$3:G2070,G2070)=1,F2069+1,F2069)</f>
        <v>127</v>
      </c>
      <c r="G2070" t="str">
        <f t="shared" si="145"/>
        <v/>
      </c>
    </row>
    <row r="2071" spans="1:7" x14ac:dyDescent="0.35">
      <c r="A2071">
        <f>IF(COUNTIF($L$3:L2071,L2071)=1,A2070+1,A2070)</f>
        <v>42</v>
      </c>
      <c r="B2071">
        <f>IF(COUNTIF($K$3:K2071,K2071)=1,B2070+1,B2070)</f>
        <v>7</v>
      </c>
      <c r="C2071">
        <f>IF(COUNTIF($J$3:J2071,J2071)=1,C2070+1,C2070)</f>
        <v>24</v>
      </c>
      <c r="D2071">
        <f>IF(COUNTIF($E$3:E2071,E2071)=1,D2070+1,D2070)</f>
        <v>827</v>
      </c>
      <c r="E2071" t="str">
        <f t="shared" si="144"/>
        <v/>
      </c>
      <c r="F2071">
        <f>IF(COUNTIF($G$3:G2071,G2071)=1,F2070+1,F2070)</f>
        <v>127</v>
      </c>
      <c r="G2071" t="str">
        <f t="shared" si="145"/>
        <v/>
      </c>
    </row>
    <row r="2072" spans="1:7" x14ac:dyDescent="0.35">
      <c r="A2072">
        <f>IF(COUNTIF($L$3:L2072,L2072)=1,A2071+1,A2071)</f>
        <v>42</v>
      </c>
      <c r="B2072">
        <f>IF(COUNTIF($K$3:K2072,K2072)=1,B2071+1,B2071)</f>
        <v>7</v>
      </c>
      <c r="C2072">
        <f>IF(COUNTIF($J$3:J2072,J2072)=1,C2071+1,C2071)</f>
        <v>24</v>
      </c>
      <c r="D2072">
        <f>IF(COUNTIF($E$3:E2072,E2072)=1,D2071+1,D2071)</f>
        <v>827</v>
      </c>
      <c r="E2072" t="str">
        <f t="shared" si="144"/>
        <v/>
      </c>
      <c r="F2072">
        <f>IF(COUNTIF($G$3:G2072,G2072)=1,F2071+1,F2071)</f>
        <v>127</v>
      </c>
      <c r="G2072" t="str">
        <f t="shared" si="145"/>
        <v/>
      </c>
    </row>
    <row r="2073" spans="1:7" x14ac:dyDescent="0.35">
      <c r="A2073">
        <f>IF(COUNTIF($L$3:L2073,L2073)=1,A2072+1,A2072)</f>
        <v>42</v>
      </c>
      <c r="B2073">
        <f>IF(COUNTIF($K$3:K2073,K2073)=1,B2072+1,B2072)</f>
        <v>7</v>
      </c>
      <c r="C2073">
        <f>IF(COUNTIF($J$3:J2073,J2073)=1,C2072+1,C2072)</f>
        <v>24</v>
      </c>
      <c r="D2073">
        <f>IF(COUNTIF($E$3:E2073,E2073)=1,D2072+1,D2072)</f>
        <v>827</v>
      </c>
      <c r="E2073" t="str">
        <f t="shared" si="144"/>
        <v/>
      </c>
      <c r="F2073">
        <f>IF(COUNTIF($G$3:G2073,G2073)=1,F2072+1,F2072)</f>
        <v>127</v>
      </c>
      <c r="G2073" t="str">
        <f t="shared" si="145"/>
        <v/>
      </c>
    </row>
    <row r="2074" spans="1:7" x14ac:dyDescent="0.35">
      <c r="A2074">
        <f>IF(COUNTIF($L$3:L2074,L2074)=1,A2073+1,A2073)</f>
        <v>42</v>
      </c>
      <c r="B2074">
        <f>IF(COUNTIF($K$3:K2074,K2074)=1,B2073+1,B2073)</f>
        <v>7</v>
      </c>
      <c r="C2074">
        <f>IF(COUNTIF($J$3:J2074,J2074)=1,C2073+1,C2073)</f>
        <v>24</v>
      </c>
      <c r="D2074">
        <f>IF(COUNTIF($E$3:E2074,E2074)=1,D2073+1,D2073)</f>
        <v>827</v>
      </c>
      <c r="E2074" t="str">
        <f t="shared" si="144"/>
        <v/>
      </c>
      <c r="F2074">
        <f>IF(COUNTIF($G$3:G2074,G2074)=1,F2073+1,F2073)</f>
        <v>127</v>
      </c>
      <c r="G2074" t="str">
        <f t="shared" si="145"/>
        <v/>
      </c>
    </row>
    <row r="2075" spans="1:7" x14ac:dyDescent="0.35">
      <c r="A2075">
        <f>IF(COUNTIF($L$3:L2075,L2075)=1,A2074+1,A2074)</f>
        <v>42</v>
      </c>
      <c r="B2075">
        <f>IF(COUNTIF($K$3:K2075,K2075)=1,B2074+1,B2074)</f>
        <v>7</v>
      </c>
      <c r="C2075">
        <f>IF(COUNTIF($J$3:J2075,J2075)=1,C2074+1,C2074)</f>
        <v>24</v>
      </c>
      <c r="D2075">
        <f>IF(COUNTIF($E$3:E2075,E2075)=1,D2074+1,D2074)</f>
        <v>827</v>
      </c>
      <c r="E2075" t="str">
        <f t="shared" ref="E2075:E2138" si="146">TRIM(CONCATENATE(L2075,J2075))</f>
        <v/>
      </c>
      <c r="F2075">
        <f>IF(COUNTIF($G$3:G2075,G2075)=1,F2074+1,F2074)</f>
        <v>127</v>
      </c>
      <c r="G2075" t="str">
        <f t="shared" ref="G2075:G2138" si="147">TRIM(CONCATENATE(K2075,J2075))</f>
        <v/>
      </c>
    </row>
    <row r="2076" spans="1:7" x14ac:dyDescent="0.35">
      <c r="A2076">
        <f>IF(COUNTIF($L$3:L2076,L2076)=1,A2075+1,A2075)</f>
        <v>42</v>
      </c>
      <c r="B2076">
        <f>IF(COUNTIF($K$3:K2076,K2076)=1,B2075+1,B2075)</f>
        <v>7</v>
      </c>
      <c r="C2076">
        <f>IF(COUNTIF($J$3:J2076,J2076)=1,C2075+1,C2075)</f>
        <v>24</v>
      </c>
      <c r="D2076">
        <f>IF(COUNTIF($E$3:E2076,E2076)=1,D2075+1,D2075)</f>
        <v>827</v>
      </c>
      <c r="E2076" t="str">
        <f t="shared" si="146"/>
        <v/>
      </c>
      <c r="F2076">
        <f>IF(COUNTIF($G$3:G2076,G2076)=1,F2075+1,F2075)</f>
        <v>127</v>
      </c>
      <c r="G2076" t="str">
        <f t="shared" si="147"/>
        <v/>
      </c>
    </row>
    <row r="2077" spans="1:7" x14ac:dyDescent="0.35">
      <c r="A2077">
        <f>IF(COUNTIF($L$3:L2077,L2077)=1,A2076+1,A2076)</f>
        <v>42</v>
      </c>
      <c r="B2077">
        <f>IF(COUNTIF($K$3:K2077,K2077)=1,B2076+1,B2076)</f>
        <v>7</v>
      </c>
      <c r="C2077">
        <f>IF(COUNTIF($J$3:J2077,J2077)=1,C2076+1,C2076)</f>
        <v>24</v>
      </c>
      <c r="D2077">
        <f>IF(COUNTIF($E$3:E2077,E2077)=1,D2076+1,D2076)</f>
        <v>827</v>
      </c>
      <c r="E2077" t="str">
        <f t="shared" si="146"/>
        <v/>
      </c>
      <c r="F2077">
        <f>IF(COUNTIF($G$3:G2077,G2077)=1,F2076+1,F2076)</f>
        <v>127</v>
      </c>
      <c r="G2077" t="str">
        <f t="shared" si="147"/>
        <v/>
      </c>
    </row>
    <row r="2078" spans="1:7" x14ac:dyDescent="0.35">
      <c r="A2078">
        <f>IF(COUNTIF($L$3:L2078,L2078)=1,A2077+1,A2077)</f>
        <v>42</v>
      </c>
      <c r="B2078">
        <f>IF(COUNTIF($K$3:K2078,K2078)=1,B2077+1,B2077)</f>
        <v>7</v>
      </c>
      <c r="C2078">
        <f>IF(COUNTIF($J$3:J2078,J2078)=1,C2077+1,C2077)</f>
        <v>24</v>
      </c>
      <c r="D2078">
        <f>IF(COUNTIF($E$3:E2078,E2078)=1,D2077+1,D2077)</f>
        <v>827</v>
      </c>
      <c r="E2078" t="str">
        <f t="shared" si="146"/>
        <v/>
      </c>
      <c r="F2078">
        <f>IF(COUNTIF($G$3:G2078,G2078)=1,F2077+1,F2077)</f>
        <v>127</v>
      </c>
      <c r="G2078" t="str">
        <f t="shared" si="147"/>
        <v/>
      </c>
    </row>
    <row r="2079" spans="1:7" x14ac:dyDescent="0.35">
      <c r="A2079">
        <f>IF(COUNTIF($L$3:L2079,L2079)=1,A2078+1,A2078)</f>
        <v>42</v>
      </c>
      <c r="B2079">
        <f>IF(COUNTIF($K$3:K2079,K2079)=1,B2078+1,B2078)</f>
        <v>7</v>
      </c>
      <c r="C2079">
        <f>IF(COUNTIF($J$3:J2079,J2079)=1,C2078+1,C2078)</f>
        <v>24</v>
      </c>
      <c r="D2079">
        <f>IF(COUNTIF($E$3:E2079,E2079)=1,D2078+1,D2078)</f>
        <v>827</v>
      </c>
      <c r="E2079" t="str">
        <f t="shared" si="146"/>
        <v/>
      </c>
      <c r="F2079">
        <f>IF(COUNTIF($G$3:G2079,G2079)=1,F2078+1,F2078)</f>
        <v>127</v>
      </c>
      <c r="G2079" t="str">
        <f t="shared" si="147"/>
        <v/>
      </c>
    </row>
    <row r="2080" spans="1:7" x14ac:dyDescent="0.35">
      <c r="A2080">
        <f>IF(COUNTIF($L$3:L2080,L2080)=1,A2079+1,A2079)</f>
        <v>42</v>
      </c>
      <c r="B2080">
        <f>IF(COUNTIF($K$3:K2080,K2080)=1,B2079+1,B2079)</f>
        <v>7</v>
      </c>
      <c r="C2080">
        <f>IF(COUNTIF($J$3:J2080,J2080)=1,C2079+1,C2079)</f>
        <v>24</v>
      </c>
      <c r="D2080">
        <f>IF(COUNTIF($E$3:E2080,E2080)=1,D2079+1,D2079)</f>
        <v>827</v>
      </c>
      <c r="E2080" t="str">
        <f t="shared" si="146"/>
        <v/>
      </c>
      <c r="F2080">
        <f>IF(COUNTIF($G$3:G2080,G2080)=1,F2079+1,F2079)</f>
        <v>127</v>
      </c>
      <c r="G2080" t="str">
        <f t="shared" si="147"/>
        <v/>
      </c>
    </row>
    <row r="2081" spans="1:7" x14ac:dyDescent="0.35">
      <c r="A2081">
        <f>IF(COUNTIF($L$3:L2081,L2081)=1,A2080+1,A2080)</f>
        <v>42</v>
      </c>
      <c r="B2081">
        <f>IF(COUNTIF($K$3:K2081,K2081)=1,B2080+1,B2080)</f>
        <v>7</v>
      </c>
      <c r="C2081">
        <f>IF(COUNTIF($J$3:J2081,J2081)=1,C2080+1,C2080)</f>
        <v>24</v>
      </c>
      <c r="D2081">
        <f>IF(COUNTIF($E$3:E2081,E2081)=1,D2080+1,D2080)</f>
        <v>827</v>
      </c>
      <c r="E2081" t="str">
        <f t="shared" si="146"/>
        <v/>
      </c>
      <c r="F2081">
        <f>IF(COUNTIF($G$3:G2081,G2081)=1,F2080+1,F2080)</f>
        <v>127</v>
      </c>
      <c r="G2081" t="str">
        <f t="shared" si="147"/>
        <v/>
      </c>
    </row>
    <row r="2082" spans="1:7" x14ac:dyDescent="0.35">
      <c r="A2082">
        <f>IF(COUNTIF($L$3:L2082,L2082)=1,A2081+1,A2081)</f>
        <v>42</v>
      </c>
      <c r="B2082">
        <f>IF(COUNTIF($K$3:K2082,K2082)=1,B2081+1,B2081)</f>
        <v>7</v>
      </c>
      <c r="C2082">
        <f>IF(COUNTIF($J$3:J2082,J2082)=1,C2081+1,C2081)</f>
        <v>24</v>
      </c>
      <c r="D2082">
        <f>IF(COUNTIF($E$3:E2082,E2082)=1,D2081+1,D2081)</f>
        <v>827</v>
      </c>
      <c r="E2082" t="str">
        <f t="shared" si="146"/>
        <v/>
      </c>
      <c r="F2082">
        <f>IF(COUNTIF($G$3:G2082,G2082)=1,F2081+1,F2081)</f>
        <v>127</v>
      </c>
      <c r="G2082" t="str">
        <f t="shared" si="147"/>
        <v/>
      </c>
    </row>
    <row r="2083" spans="1:7" x14ac:dyDescent="0.35">
      <c r="A2083">
        <f>IF(COUNTIF($L$3:L2083,L2083)=1,A2082+1,A2082)</f>
        <v>42</v>
      </c>
      <c r="B2083">
        <f>IF(COUNTIF($K$3:K2083,K2083)=1,B2082+1,B2082)</f>
        <v>7</v>
      </c>
      <c r="C2083">
        <f>IF(COUNTIF($J$3:J2083,J2083)=1,C2082+1,C2082)</f>
        <v>24</v>
      </c>
      <c r="D2083">
        <f>IF(COUNTIF($E$3:E2083,E2083)=1,D2082+1,D2082)</f>
        <v>827</v>
      </c>
      <c r="E2083" t="str">
        <f t="shared" si="146"/>
        <v/>
      </c>
      <c r="F2083">
        <f>IF(COUNTIF($G$3:G2083,G2083)=1,F2082+1,F2082)</f>
        <v>127</v>
      </c>
      <c r="G2083" t="str">
        <f t="shared" si="147"/>
        <v/>
      </c>
    </row>
    <row r="2084" spans="1:7" x14ac:dyDescent="0.35">
      <c r="A2084">
        <f>IF(COUNTIF($L$3:L2084,L2084)=1,A2083+1,A2083)</f>
        <v>42</v>
      </c>
      <c r="B2084">
        <f>IF(COUNTIF($K$3:K2084,K2084)=1,B2083+1,B2083)</f>
        <v>7</v>
      </c>
      <c r="C2084">
        <f>IF(COUNTIF($J$3:J2084,J2084)=1,C2083+1,C2083)</f>
        <v>24</v>
      </c>
      <c r="D2084">
        <f>IF(COUNTIF($E$3:E2084,E2084)=1,D2083+1,D2083)</f>
        <v>827</v>
      </c>
      <c r="E2084" t="str">
        <f t="shared" si="146"/>
        <v/>
      </c>
      <c r="F2084">
        <f>IF(COUNTIF($G$3:G2084,G2084)=1,F2083+1,F2083)</f>
        <v>127</v>
      </c>
      <c r="G2084" t="str">
        <f t="shared" si="147"/>
        <v/>
      </c>
    </row>
    <row r="2085" spans="1:7" x14ac:dyDescent="0.35">
      <c r="A2085">
        <f>IF(COUNTIF($L$3:L2085,L2085)=1,A2084+1,A2084)</f>
        <v>42</v>
      </c>
      <c r="B2085">
        <f>IF(COUNTIF($K$3:K2085,K2085)=1,B2084+1,B2084)</f>
        <v>7</v>
      </c>
      <c r="C2085">
        <f>IF(COUNTIF($J$3:J2085,J2085)=1,C2084+1,C2084)</f>
        <v>24</v>
      </c>
      <c r="D2085">
        <f>IF(COUNTIF($E$3:E2085,E2085)=1,D2084+1,D2084)</f>
        <v>827</v>
      </c>
      <c r="E2085" t="str">
        <f t="shared" si="146"/>
        <v/>
      </c>
      <c r="F2085">
        <f>IF(COUNTIF($G$3:G2085,G2085)=1,F2084+1,F2084)</f>
        <v>127</v>
      </c>
      <c r="G2085" t="str">
        <f t="shared" si="147"/>
        <v/>
      </c>
    </row>
    <row r="2086" spans="1:7" x14ac:dyDescent="0.35">
      <c r="A2086">
        <f>IF(COUNTIF($L$3:L2086,L2086)=1,A2085+1,A2085)</f>
        <v>42</v>
      </c>
      <c r="B2086">
        <f>IF(COUNTIF($K$3:K2086,K2086)=1,B2085+1,B2085)</f>
        <v>7</v>
      </c>
      <c r="C2086">
        <f>IF(COUNTIF($J$3:J2086,J2086)=1,C2085+1,C2085)</f>
        <v>24</v>
      </c>
      <c r="D2086">
        <f>IF(COUNTIF($E$3:E2086,E2086)=1,D2085+1,D2085)</f>
        <v>827</v>
      </c>
      <c r="E2086" t="str">
        <f t="shared" si="146"/>
        <v/>
      </c>
      <c r="F2086">
        <f>IF(COUNTIF($G$3:G2086,G2086)=1,F2085+1,F2085)</f>
        <v>127</v>
      </c>
      <c r="G2086" t="str">
        <f t="shared" si="147"/>
        <v/>
      </c>
    </row>
    <row r="2087" spans="1:7" x14ac:dyDescent="0.35">
      <c r="A2087">
        <f>IF(COUNTIF($L$3:L2087,L2087)=1,A2086+1,A2086)</f>
        <v>42</v>
      </c>
      <c r="B2087">
        <f>IF(COUNTIF($K$3:K2087,K2087)=1,B2086+1,B2086)</f>
        <v>7</v>
      </c>
      <c r="C2087">
        <f>IF(COUNTIF($J$3:J2087,J2087)=1,C2086+1,C2086)</f>
        <v>24</v>
      </c>
      <c r="D2087">
        <f>IF(COUNTIF($E$3:E2087,E2087)=1,D2086+1,D2086)</f>
        <v>827</v>
      </c>
      <c r="E2087" t="str">
        <f t="shared" si="146"/>
        <v/>
      </c>
      <c r="F2087">
        <f>IF(COUNTIF($G$3:G2087,G2087)=1,F2086+1,F2086)</f>
        <v>127</v>
      </c>
      <c r="G2087" t="str">
        <f t="shared" si="147"/>
        <v/>
      </c>
    </row>
    <row r="2088" spans="1:7" x14ac:dyDescent="0.35">
      <c r="A2088">
        <f>IF(COUNTIF($L$3:L2088,L2088)=1,A2087+1,A2087)</f>
        <v>42</v>
      </c>
      <c r="B2088">
        <f>IF(COUNTIF($K$3:K2088,K2088)=1,B2087+1,B2087)</f>
        <v>7</v>
      </c>
      <c r="C2088">
        <f>IF(COUNTIF($J$3:J2088,J2088)=1,C2087+1,C2087)</f>
        <v>24</v>
      </c>
      <c r="D2088">
        <f>IF(COUNTIF($E$3:E2088,E2088)=1,D2087+1,D2087)</f>
        <v>827</v>
      </c>
      <c r="E2088" t="str">
        <f t="shared" si="146"/>
        <v/>
      </c>
      <c r="F2088">
        <f>IF(COUNTIF($G$3:G2088,G2088)=1,F2087+1,F2087)</f>
        <v>127</v>
      </c>
      <c r="G2088" t="str">
        <f t="shared" si="147"/>
        <v/>
      </c>
    </row>
    <row r="2089" spans="1:7" x14ac:dyDescent="0.35">
      <c r="A2089">
        <f>IF(COUNTIF($L$3:L2089,L2089)=1,A2088+1,A2088)</f>
        <v>42</v>
      </c>
      <c r="B2089">
        <f>IF(COUNTIF($K$3:K2089,K2089)=1,B2088+1,B2088)</f>
        <v>7</v>
      </c>
      <c r="C2089">
        <f>IF(COUNTIF($J$3:J2089,J2089)=1,C2088+1,C2088)</f>
        <v>24</v>
      </c>
      <c r="D2089">
        <f>IF(COUNTIF($E$3:E2089,E2089)=1,D2088+1,D2088)</f>
        <v>827</v>
      </c>
      <c r="E2089" t="str">
        <f t="shared" si="146"/>
        <v/>
      </c>
      <c r="F2089">
        <f>IF(COUNTIF($G$3:G2089,G2089)=1,F2088+1,F2088)</f>
        <v>127</v>
      </c>
      <c r="G2089" t="str">
        <f t="shared" si="147"/>
        <v/>
      </c>
    </row>
    <row r="2090" spans="1:7" x14ac:dyDescent="0.35">
      <c r="A2090">
        <f>IF(COUNTIF($L$3:L2090,L2090)=1,A2089+1,A2089)</f>
        <v>42</v>
      </c>
      <c r="B2090">
        <f>IF(COUNTIF($K$3:K2090,K2090)=1,B2089+1,B2089)</f>
        <v>7</v>
      </c>
      <c r="C2090">
        <f>IF(COUNTIF($J$3:J2090,J2090)=1,C2089+1,C2089)</f>
        <v>24</v>
      </c>
      <c r="D2090">
        <f>IF(COUNTIF($E$3:E2090,E2090)=1,D2089+1,D2089)</f>
        <v>827</v>
      </c>
      <c r="E2090" t="str">
        <f t="shared" si="146"/>
        <v/>
      </c>
      <c r="F2090">
        <f>IF(COUNTIF($G$3:G2090,G2090)=1,F2089+1,F2089)</f>
        <v>127</v>
      </c>
      <c r="G2090" t="str">
        <f t="shared" si="147"/>
        <v/>
      </c>
    </row>
    <row r="2091" spans="1:7" x14ac:dyDescent="0.35">
      <c r="A2091">
        <f>IF(COUNTIF($L$3:L2091,L2091)=1,A2090+1,A2090)</f>
        <v>42</v>
      </c>
      <c r="B2091">
        <f>IF(COUNTIF($K$3:K2091,K2091)=1,B2090+1,B2090)</f>
        <v>7</v>
      </c>
      <c r="C2091">
        <f>IF(COUNTIF($J$3:J2091,J2091)=1,C2090+1,C2090)</f>
        <v>24</v>
      </c>
      <c r="D2091">
        <f>IF(COUNTIF($E$3:E2091,E2091)=1,D2090+1,D2090)</f>
        <v>827</v>
      </c>
      <c r="E2091" t="str">
        <f t="shared" si="146"/>
        <v/>
      </c>
      <c r="F2091">
        <f>IF(COUNTIF($G$3:G2091,G2091)=1,F2090+1,F2090)</f>
        <v>127</v>
      </c>
      <c r="G2091" t="str">
        <f t="shared" si="147"/>
        <v/>
      </c>
    </row>
    <row r="2092" spans="1:7" x14ac:dyDescent="0.35">
      <c r="A2092">
        <f>IF(COUNTIF($L$3:L2092,L2092)=1,A2091+1,A2091)</f>
        <v>42</v>
      </c>
      <c r="B2092">
        <f>IF(COUNTIF($K$3:K2092,K2092)=1,B2091+1,B2091)</f>
        <v>7</v>
      </c>
      <c r="C2092">
        <f>IF(COUNTIF($J$3:J2092,J2092)=1,C2091+1,C2091)</f>
        <v>24</v>
      </c>
      <c r="D2092">
        <f>IF(COUNTIF($E$3:E2092,E2092)=1,D2091+1,D2091)</f>
        <v>827</v>
      </c>
      <c r="E2092" t="str">
        <f t="shared" si="146"/>
        <v/>
      </c>
      <c r="F2092">
        <f>IF(COUNTIF($G$3:G2092,G2092)=1,F2091+1,F2091)</f>
        <v>127</v>
      </c>
      <c r="G2092" t="str">
        <f t="shared" si="147"/>
        <v/>
      </c>
    </row>
    <row r="2093" spans="1:7" x14ac:dyDescent="0.35">
      <c r="A2093">
        <f>IF(COUNTIF($L$3:L2093,L2093)=1,A2092+1,A2092)</f>
        <v>42</v>
      </c>
      <c r="B2093">
        <f>IF(COUNTIF($K$3:K2093,K2093)=1,B2092+1,B2092)</f>
        <v>7</v>
      </c>
      <c r="C2093">
        <f>IF(COUNTIF($J$3:J2093,J2093)=1,C2092+1,C2092)</f>
        <v>24</v>
      </c>
      <c r="D2093">
        <f>IF(COUNTIF($E$3:E2093,E2093)=1,D2092+1,D2092)</f>
        <v>827</v>
      </c>
      <c r="E2093" t="str">
        <f t="shared" si="146"/>
        <v/>
      </c>
      <c r="F2093">
        <f>IF(COUNTIF($G$3:G2093,G2093)=1,F2092+1,F2092)</f>
        <v>127</v>
      </c>
      <c r="G2093" t="str">
        <f t="shared" si="147"/>
        <v/>
      </c>
    </row>
    <row r="2094" spans="1:7" x14ac:dyDescent="0.35">
      <c r="A2094">
        <f>IF(COUNTIF($L$3:L2094,L2094)=1,A2093+1,A2093)</f>
        <v>42</v>
      </c>
      <c r="B2094">
        <f>IF(COUNTIF($K$3:K2094,K2094)=1,B2093+1,B2093)</f>
        <v>7</v>
      </c>
      <c r="C2094">
        <f>IF(COUNTIF($J$3:J2094,J2094)=1,C2093+1,C2093)</f>
        <v>24</v>
      </c>
      <c r="D2094">
        <f>IF(COUNTIF($E$3:E2094,E2094)=1,D2093+1,D2093)</f>
        <v>827</v>
      </c>
      <c r="E2094" t="str">
        <f t="shared" si="146"/>
        <v/>
      </c>
      <c r="F2094">
        <f>IF(COUNTIF($G$3:G2094,G2094)=1,F2093+1,F2093)</f>
        <v>127</v>
      </c>
      <c r="G2094" t="str">
        <f t="shared" si="147"/>
        <v/>
      </c>
    </row>
    <row r="2095" spans="1:7" x14ac:dyDescent="0.35">
      <c r="A2095">
        <f>IF(COUNTIF($L$3:L2095,L2095)=1,A2094+1,A2094)</f>
        <v>42</v>
      </c>
      <c r="B2095">
        <f>IF(COUNTIF($K$3:K2095,K2095)=1,B2094+1,B2094)</f>
        <v>7</v>
      </c>
      <c r="C2095">
        <f>IF(COUNTIF($J$3:J2095,J2095)=1,C2094+1,C2094)</f>
        <v>24</v>
      </c>
      <c r="D2095">
        <f>IF(COUNTIF($E$3:E2095,E2095)=1,D2094+1,D2094)</f>
        <v>827</v>
      </c>
      <c r="E2095" t="str">
        <f t="shared" si="146"/>
        <v/>
      </c>
      <c r="F2095">
        <f>IF(COUNTIF($G$3:G2095,G2095)=1,F2094+1,F2094)</f>
        <v>127</v>
      </c>
      <c r="G2095" t="str">
        <f t="shared" si="147"/>
        <v/>
      </c>
    </row>
    <row r="2096" spans="1:7" x14ac:dyDescent="0.35">
      <c r="A2096">
        <f>IF(COUNTIF($L$3:L2096,L2096)=1,A2095+1,A2095)</f>
        <v>42</v>
      </c>
      <c r="B2096">
        <f>IF(COUNTIF($K$3:K2096,K2096)=1,B2095+1,B2095)</f>
        <v>7</v>
      </c>
      <c r="C2096">
        <f>IF(COUNTIF($J$3:J2096,J2096)=1,C2095+1,C2095)</f>
        <v>24</v>
      </c>
      <c r="D2096">
        <f>IF(COUNTIF($E$3:E2096,E2096)=1,D2095+1,D2095)</f>
        <v>827</v>
      </c>
      <c r="E2096" t="str">
        <f t="shared" si="146"/>
        <v/>
      </c>
      <c r="F2096">
        <f>IF(COUNTIF($G$3:G2096,G2096)=1,F2095+1,F2095)</f>
        <v>127</v>
      </c>
      <c r="G2096" t="str">
        <f t="shared" si="147"/>
        <v/>
      </c>
    </row>
    <row r="2097" spans="1:7" x14ac:dyDescent="0.35">
      <c r="A2097">
        <f>IF(COUNTIF($L$3:L2097,L2097)=1,A2096+1,A2096)</f>
        <v>42</v>
      </c>
      <c r="B2097">
        <f>IF(COUNTIF($K$3:K2097,K2097)=1,B2096+1,B2096)</f>
        <v>7</v>
      </c>
      <c r="C2097">
        <f>IF(COUNTIF($J$3:J2097,J2097)=1,C2096+1,C2096)</f>
        <v>24</v>
      </c>
      <c r="D2097">
        <f>IF(COUNTIF($E$3:E2097,E2097)=1,D2096+1,D2096)</f>
        <v>827</v>
      </c>
      <c r="E2097" t="str">
        <f t="shared" si="146"/>
        <v/>
      </c>
      <c r="F2097">
        <f>IF(COUNTIF($G$3:G2097,G2097)=1,F2096+1,F2096)</f>
        <v>127</v>
      </c>
      <c r="G2097" t="str">
        <f t="shared" si="147"/>
        <v/>
      </c>
    </row>
    <row r="2098" spans="1:7" x14ac:dyDescent="0.35">
      <c r="A2098">
        <f>IF(COUNTIF($L$3:L2098,L2098)=1,A2097+1,A2097)</f>
        <v>42</v>
      </c>
      <c r="B2098">
        <f>IF(COUNTIF($K$3:K2098,K2098)=1,B2097+1,B2097)</f>
        <v>7</v>
      </c>
      <c r="C2098">
        <f>IF(COUNTIF($J$3:J2098,J2098)=1,C2097+1,C2097)</f>
        <v>24</v>
      </c>
      <c r="D2098">
        <f>IF(COUNTIF($E$3:E2098,E2098)=1,D2097+1,D2097)</f>
        <v>827</v>
      </c>
      <c r="E2098" t="str">
        <f t="shared" si="146"/>
        <v/>
      </c>
      <c r="F2098">
        <f>IF(COUNTIF($G$3:G2098,G2098)=1,F2097+1,F2097)</f>
        <v>127</v>
      </c>
      <c r="G2098" t="str">
        <f t="shared" si="147"/>
        <v/>
      </c>
    </row>
    <row r="2099" spans="1:7" x14ac:dyDescent="0.35">
      <c r="A2099">
        <f>IF(COUNTIF($L$3:L2099,L2099)=1,A2098+1,A2098)</f>
        <v>42</v>
      </c>
      <c r="B2099">
        <f>IF(COUNTIF($K$3:K2099,K2099)=1,B2098+1,B2098)</f>
        <v>7</v>
      </c>
      <c r="C2099">
        <f>IF(COUNTIF($J$3:J2099,J2099)=1,C2098+1,C2098)</f>
        <v>24</v>
      </c>
      <c r="D2099">
        <f>IF(COUNTIF($E$3:E2099,E2099)=1,D2098+1,D2098)</f>
        <v>827</v>
      </c>
      <c r="E2099" t="str">
        <f t="shared" si="146"/>
        <v/>
      </c>
      <c r="F2099">
        <f>IF(COUNTIF($G$3:G2099,G2099)=1,F2098+1,F2098)</f>
        <v>127</v>
      </c>
      <c r="G2099" t="str">
        <f t="shared" si="147"/>
        <v/>
      </c>
    </row>
    <row r="2100" spans="1:7" x14ac:dyDescent="0.35">
      <c r="A2100">
        <f>IF(COUNTIF($L$3:L2100,L2100)=1,A2099+1,A2099)</f>
        <v>42</v>
      </c>
      <c r="B2100">
        <f>IF(COUNTIF($K$3:K2100,K2100)=1,B2099+1,B2099)</f>
        <v>7</v>
      </c>
      <c r="C2100">
        <f>IF(COUNTIF($J$3:J2100,J2100)=1,C2099+1,C2099)</f>
        <v>24</v>
      </c>
      <c r="D2100">
        <f>IF(COUNTIF($E$3:E2100,E2100)=1,D2099+1,D2099)</f>
        <v>827</v>
      </c>
      <c r="E2100" t="str">
        <f t="shared" si="146"/>
        <v/>
      </c>
      <c r="F2100">
        <f>IF(COUNTIF($G$3:G2100,G2100)=1,F2099+1,F2099)</f>
        <v>127</v>
      </c>
      <c r="G2100" t="str">
        <f t="shared" si="147"/>
        <v/>
      </c>
    </row>
    <row r="2101" spans="1:7" x14ac:dyDescent="0.35">
      <c r="A2101">
        <f>IF(COUNTIF($L$3:L2101,L2101)=1,A2100+1,A2100)</f>
        <v>42</v>
      </c>
      <c r="B2101">
        <f>IF(COUNTIF($K$3:K2101,K2101)=1,B2100+1,B2100)</f>
        <v>7</v>
      </c>
      <c r="C2101">
        <f>IF(COUNTIF($J$3:J2101,J2101)=1,C2100+1,C2100)</f>
        <v>24</v>
      </c>
      <c r="D2101">
        <f>IF(COUNTIF($E$3:E2101,E2101)=1,D2100+1,D2100)</f>
        <v>827</v>
      </c>
      <c r="E2101" t="str">
        <f t="shared" si="146"/>
        <v/>
      </c>
      <c r="F2101">
        <f>IF(COUNTIF($G$3:G2101,G2101)=1,F2100+1,F2100)</f>
        <v>127</v>
      </c>
      <c r="G2101" t="str">
        <f t="shared" si="147"/>
        <v/>
      </c>
    </row>
    <row r="2102" spans="1:7" x14ac:dyDescent="0.35">
      <c r="A2102">
        <f>IF(COUNTIF($L$3:L2102,L2102)=1,A2101+1,A2101)</f>
        <v>42</v>
      </c>
      <c r="B2102">
        <f>IF(COUNTIF($K$3:K2102,K2102)=1,B2101+1,B2101)</f>
        <v>7</v>
      </c>
      <c r="C2102">
        <f>IF(COUNTIF($J$3:J2102,J2102)=1,C2101+1,C2101)</f>
        <v>24</v>
      </c>
      <c r="D2102">
        <f>IF(COUNTIF($E$3:E2102,E2102)=1,D2101+1,D2101)</f>
        <v>827</v>
      </c>
      <c r="E2102" t="str">
        <f t="shared" si="146"/>
        <v/>
      </c>
      <c r="F2102">
        <f>IF(COUNTIF($G$3:G2102,G2102)=1,F2101+1,F2101)</f>
        <v>127</v>
      </c>
      <c r="G2102" t="str">
        <f t="shared" si="147"/>
        <v/>
      </c>
    </row>
    <row r="2103" spans="1:7" x14ac:dyDescent="0.35">
      <c r="A2103">
        <f>IF(COUNTIF($L$3:L2103,L2103)=1,A2102+1,A2102)</f>
        <v>42</v>
      </c>
      <c r="B2103">
        <f>IF(COUNTIF($K$3:K2103,K2103)=1,B2102+1,B2102)</f>
        <v>7</v>
      </c>
      <c r="C2103">
        <f>IF(COUNTIF($J$3:J2103,J2103)=1,C2102+1,C2102)</f>
        <v>24</v>
      </c>
      <c r="D2103">
        <f>IF(COUNTIF($E$3:E2103,E2103)=1,D2102+1,D2102)</f>
        <v>827</v>
      </c>
      <c r="E2103" t="str">
        <f t="shared" si="146"/>
        <v/>
      </c>
      <c r="F2103">
        <f>IF(COUNTIF($G$3:G2103,G2103)=1,F2102+1,F2102)</f>
        <v>127</v>
      </c>
      <c r="G2103" t="str">
        <f t="shared" si="147"/>
        <v/>
      </c>
    </row>
    <row r="2104" spans="1:7" x14ac:dyDescent="0.35">
      <c r="A2104">
        <f>IF(COUNTIF($L$3:L2104,L2104)=1,A2103+1,A2103)</f>
        <v>42</v>
      </c>
      <c r="B2104">
        <f>IF(COUNTIF($K$3:K2104,K2104)=1,B2103+1,B2103)</f>
        <v>7</v>
      </c>
      <c r="C2104">
        <f>IF(COUNTIF($J$3:J2104,J2104)=1,C2103+1,C2103)</f>
        <v>24</v>
      </c>
      <c r="D2104">
        <f>IF(COUNTIF($E$3:E2104,E2104)=1,D2103+1,D2103)</f>
        <v>827</v>
      </c>
      <c r="E2104" t="str">
        <f t="shared" si="146"/>
        <v/>
      </c>
      <c r="F2104">
        <f>IF(COUNTIF($G$3:G2104,G2104)=1,F2103+1,F2103)</f>
        <v>127</v>
      </c>
      <c r="G2104" t="str">
        <f t="shared" si="147"/>
        <v/>
      </c>
    </row>
    <row r="2105" spans="1:7" x14ac:dyDescent="0.35">
      <c r="A2105">
        <f>IF(COUNTIF($L$3:L2105,L2105)=1,A2104+1,A2104)</f>
        <v>42</v>
      </c>
      <c r="B2105">
        <f>IF(COUNTIF($K$3:K2105,K2105)=1,B2104+1,B2104)</f>
        <v>7</v>
      </c>
      <c r="C2105">
        <f>IF(COUNTIF($J$3:J2105,J2105)=1,C2104+1,C2104)</f>
        <v>24</v>
      </c>
      <c r="D2105">
        <f>IF(COUNTIF($E$3:E2105,E2105)=1,D2104+1,D2104)</f>
        <v>827</v>
      </c>
      <c r="E2105" t="str">
        <f t="shared" si="146"/>
        <v/>
      </c>
      <c r="F2105">
        <f>IF(COUNTIF($G$3:G2105,G2105)=1,F2104+1,F2104)</f>
        <v>127</v>
      </c>
      <c r="G2105" t="str">
        <f t="shared" si="147"/>
        <v/>
      </c>
    </row>
    <row r="2106" spans="1:7" x14ac:dyDescent="0.35">
      <c r="A2106">
        <f>IF(COUNTIF($L$3:L2106,L2106)=1,A2105+1,A2105)</f>
        <v>42</v>
      </c>
      <c r="B2106">
        <f>IF(COUNTIF($K$3:K2106,K2106)=1,B2105+1,B2105)</f>
        <v>7</v>
      </c>
      <c r="C2106">
        <f>IF(COUNTIF($J$3:J2106,J2106)=1,C2105+1,C2105)</f>
        <v>24</v>
      </c>
      <c r="D2106">
        <f>IF(COUNTIF($E$3:E2106,E2106)=1,D2105+1,D2105)</f>
        <v>827</v>
      </c>
      <c r="E2106" t="str">
        <f t="shared" si="146"/>
        <v/>
      </c>
      <c r="F2106">
        <f>IF(COUNTIF($G$3:G2106,G2106)=1,F2105+1,F2105)</f>
        <v>127</v>
      </c>
      <c r="G2106" t="str">
        <f t="shared" si="147"/>
        <v/>
      </c>
    </row>
    <row r="2107" spans="1:7" x14ac:dyDescent="0.35">
      <c r="A2107">
        <f>IF(COUNTIF($L$3:L2107,L2107)=1,A2106+1,A2106)</f>
        <v>42</v>
      </c>
      <c r="B2107">
        <f>IF(COUNTIF($K$3:K2107,K2107)=1,B2106+1,B2106)</f>
        <v>7</v>
      </c>
      <c r="C2107">
        <f>IF(COUNTIF($J$3:J2107,J2107)=1,C2106+1,C2106)</f>
        <v>24</v>
      </c>
      <c r="D2107">
        <f>IF(COUNTIF($E$3:E2107,E2107)=1,D2106+1,D2106)</f>
        <v>827</v>
      </c>
      <c r="E2107" t="str">
        <f t="shared" si="146"/>
        <v/>
      </c>
      <c r="F2107">
        <f>IF(COUNTIF($G$3:G2107,G2107)=1,F2106+1,F2106)</f>
        <v>127</v>
      </c>
      <c r="G2107" t="str">
        <f t="shared" si="147"/>
        <v/>
      </c>
    </row>
    <row r="2108" spans="1:7" x14ac:dyDescent="0.35">
      <c r="A2108">
        <f>IF(COUNTIF($L$3:L2108,L2108)=1,A2107+1,A2107)</f>
        <v>42</v>
      </c>
      <c r="B2108">
        <f>IF(COUNTIF($K$3:K2108,K2108)=1,B2107+1,B2107)</f>
        <v>7</v>
      </c>
      <c r="C2108">
        <f>IF(COUNTIF($J$3:J2108,J2108)=1,C2107+1,C2107)</f>
        <v>24</v>
      </c>
      <c r="D2108">
        <f>IF(COUNTIF($E$3:E2108,E2108)=1,D2107+1,D2107)</f>
        <v>827</v>
      </c>
      <c r="E2108" t="str">
        <f t="shared" si="146"/>
        <v/>
      </c>
      <c r="F2108">
        <f>IF(COUNTIF($G$3:G2108,G2108)=1,F2107+1,F2107)</f>
        <v>127</v>
      </c>
      <c r="G2108" t="str">
        <f t="shared" si="147"/>
        <v/>
      </c>
    </row>
    <row r="2109" spans="1:7" x14ac:dyDescent="0.35">
      <c r="A2109">
        <f>IF(COUNTIF($L$3:L2109,L2109)=1,A2108+1,A2108)</f>
        <v>42</v>
      </c>
      <c r="B2109">
        <f>IF(COUNTIF($K$3:K2109,K2109)=1,B2108+1,B2108)</f>
        <v>7</v>
      </c>
      <c r="C2109">
        <f>IF(COUNTIF($J$3:J2109,J2109)=1,C2108+1,C2108)</f>
        <v>24</v>
      </c>
      <c r="D2109">
        <f>IF(COUNTIF($E$3:E2109,E2109)=1,D2108+1,D2108)</f>
        <v>827</v>
      </c>
      <c r="E2109" t="str">
        <f t="shared" si="146"/>
        <v/>
      </c>
      <c r="F2109">
        <f>IF(COUNTIF($G$3:G2109,G2109)=1,F2108+1,F2108)</f>
        <v>127</v>
      </c>
      <c r="G2109" t="str">
        <f t="shared" si="147"/>
        <v/>
      </c>
    </row>
    <row r="2110" spans="1:7" x14ac:dyDescent="0.35">
      <c r="A2110">
        <f>IF(COUNTIF($L$3:L2110,L2110)=1,A2109+1,A2109)</f>
        <v>42</v>
      </c>
      <c r="B2110">
        <f>IF(COUNTIF($K$3:K2110,K2110)=1,B2109+1,B2109)</f>
        <v>7</v>
      </c>
      <c r="C2110">
        <f>IF(COUNTIF($J$3:J2110,J2110)=1,C2109+1,C2109)</f>
        <v>24</v>
      </c>
      <c r="D2110">
        <f>IF(COUNTIF($E$3:E2110,E2110)=1,D2109+1,D2109)</f>
        <v>827</v>
      </c>
      <c r="E2110" t="str">
        <f t="shared" si="146"/>
        <v/>
      </c>
      <c r="F2110">
        <f>IF(COUNTIF($G$3:G2110,G2110)=1,F2109+1,F2109)</f>
        <v>127</v>
      </c>
      <c r="G2110" t="str">
        <f t="shared" si="147"/>
        <v/>
      </c>
    </row>
    <row r="2111" spans="1:7" x14ac:dyDescent="0.35">
      <c r="A2111">
        <f>IF(COUNTIF($L$3:L2111,L2111)=1,A2110+1,A2110)</f>
        <v>42</v>
      </c>
      <c r="B2111">
        <f>IF(COUNTIF($K$3:K2111,K2111)=1,B2110+1,B2110)</f>
        <v>7</v>
      </c>
      <c r="C2111">
        <f>IF(COUNTIF($J$3:J2111,J2111)=1,C2110+1,C2110)</f>
        <v>24</v>
      </c>
      <c r="D2111">
        <f>IF(COUNTIF($E$3:E2111,E2111)=1,D2110+1,D2110)</f>
        <v>827</v>
      </c>
      <c r="E2111" t="str">
        <f t="shared" si="146"/>
        <v/>
      </c>
      <c r="F2111">
        <f>IF(COUNTIF($G$3:G2111,G2111)=1,F2110+1,F2110)</f>
        <v>127</v>
      </c>
      <c r="G2111" t="str">
        <f t="shared" si="147"/>
        <v/>
      </c>
    </row>
    <row r="2112" spans="1:7" x14ac:dyDescent="0.35">
      <c r="A2112">
        <f>IF(COUNTIF($L$3:L2112,L2112)=1,A2111+1,A2111)</f>
        <v>42</v>
      </c>
      <c r="B2112">
        <f>IF(COUNTIF($K$3:K2112,K2112)=1,B2111+1,B2111)</f>
        <v>7</v>
      </c>
      <c r="C2112">
        <f>IF(COUNTIF($J$3:J2112,J2112)=1,C2111+1,C2111)</f>
        <v>24</v>
      </c>
      <c r="D2112">
        <f>IF(COUNTIF($E$3:E2112,E2112)=1,D2111+1,D2111)</f>
        <v>827</v>
      </c>
      <c r="E2112" t="str">
        <f t="shared" si="146"/>
        <v/>
      </c>
      <c r="F2112">
        <f>IF(COUNTIF($G$3:G2112,G2112)=1,F2111+1,F2111)</f>
        <v>127</v>
      </c>
      <c r="G2112" t="str">
        <f t="shared" si="147"/>
        <v/>
      </c>
    </row>
    <row r="2113" spans="1:7" x14ac:dyDescent="0.35">
      <c r="A2113">
        <f>IF(COUNTIF($L$3:L2113,L2113)=1,A2112+1,A2112)</f>
        <v>42</v>
      </c>
      <c r="B2113">
        <f>IF(COUNTIF($K$3:K2113,K2113)=1,B2112+1,B2112)</f>
        <v>7</v>
      </c>
      <c r="C2113">
        <f>IF(COUNTIF($J$3:J2113,J2113)=1,C2112+1,C2112)</f>
        <v>24</v>
      </c>
      <c r="D2113">
        <f>IF(COUNTIF($E$3:E2113,E2113)=1,D2112+1,D2112)</f>
        <v>827</v>
      </c>
      <c r="E2113" t="str">
        <f t="shared" si="146"/>
        <v/>
      </c>
      <c r="F2113">
        <f>IF(COUNTIF($G$3:G2113,G2113)=1,F2112+1,F2112)</f>
        <v>127</v>
      </c>
      <c r="G2113" t="str">
        <f t="shared" si="147"/>
        <v/>
      </c>
    </row>
    <row r="2114" spans="1:7" x14ac:dyDescent="0.35">
      <c r="A2114">
        <f>IF(COUNTIF($L$3:L2114,L2114)=1,A2113+1,A2113)</f>
        <v>42</v>
      </c>
      <c r="B2114">
        <f>IF(COUNTIF($K$3:K2114,K2114)=1,B2113+1,B2113)</f>
        <v>7</v>
      </c>
      <c r="C2114">
        <f>IF(COUNTIF($J$3:J2114,J2114)=1,C2113+1,C2113)</f>
        <v>24</v>
      </c>
      <c r="D2114">
        <f>IF(COUNTIF($E$3:E2114,E2114)=1,D2113+1,D2113)</f>
        <v>827</v>
      </c>
      <c r="E2114" t="str">
        <f t="shared" si="146"/>
        <v/>
      </c>
      <c r="F2114">
        <f>IF(COUNTIF($G$3:G2114,G2114)=1,F2113+1,F2113)</f>
        <v>127</v>
      </c>
      <c r="G2114" t="str">
        <f t="shared" si="147"/>
        <v/>
      </c>
    </row>
    <row r="2115" spans="1:7" x14ac:dyDescent="0.35">
      <c r="A2115">
        <f>IF(COUNTIF($L$3:L2115,L2115)=1,A2114+1,A2114)</f>
        <v>42</v>
      </c>
      <c r="B2115">
        <f>IF(COUNTIF($K$3:K2115,K2115)=1,B2114+1,B2114)</f>
        <v>7</v>
      </c>
      <c r="C2115">
        <f>IF(COUNTIF($J$3:J2115,J2115)=1,C2114+1,C2114)</f>
        <v>24</v>
      </c>
      <c r="D2115">
        <f>IF(COUNTIF($E$3:E2115,E2115)=1,D2114+1,D2114)</f>
        <v>827</v>
      </c>
      <c r="E2115" t="str">
        <f t="shared" si="146"/>
        <v/>
      </c>
      <c r="F2115">
        <f>IF(COUNTIF($G$3:G2115,G2115)=1,F2114+1,F2114)</f>
        <v>127</v>
      </c>
      <c r="G2115" t="str">
        <f t="shared" si="147"/>
        <v/>
      </c>
    </row>
    <row r="2116" spans="1:7" x14ac:dyDescent="0.35">
      <c r="A2116">
        <f>IF(COUNTIF($L$3:L2116,L2116)=1,A2115+1,A2115)</f>
        <v>42</v>
      </c>
      <c r="B2116">
        <f>IF(COUNTIF($K$3:K2116,K2116)=1,B2115+1,B2115)</f>
        <v>7</v>
      </c>
      <c r="C2116">
        <f>IF(COUNTIF($J$3:J2116,J2116)=1,C2115+1,C2115)</f>
        <v>24</v>
      </c>
      <c r="D2116">
        <f>IF(COUNTIF($E$3:E2116,E2116)=1,D2115+1,D2115)</f>
        <v>827</v>
      </c>
      <c r="E2116" t="str">
        <f t="shared" si="146"/>
        <v/>
      </c>
      <c r="F2116">
        <f>IF(COUNTIF($G$3:G2116,G2116)=1,F2115+1,F2115)</f>
        <v>127</v>
      </c>
      <c r="G2116" t="str">
        <f t="shared" si="147"/>
        <v/>
      </c>
    </row>
    <row r="2117" spans="1:7" x14ac:dyDescent="0.35">
      <c r="A2117">
        <f>IF(COUNTIF($L$3:L2117,L2117)=1,A2116+1,A2116)</f>
        <v>42</v>
      </c>
      <c r="B2117">
        <f>IF(COUNTIF($K$3:K2117,K2117)=1,B2116+1,B2116)</f>
        <v>7</v>
      </c>
      <c r="C2117">
        <f>IF(COUNTIF($J$3:J2117,J2117)=1,C2116+1,C2116)</f>
        <v>24</v>
      </c>
      <c r="D2117">
        <f>IF(COUNTIF($E$3:E2117,E2117)=1,D2116+1,D2116)</f>
        <v>827</v>
      </c>
      <c r="E2117" t="str">
        <f t="shared" si="146"/>
        <v/>
      </c>
      <c r="F2117">
        <f>IF(COUNTIF($G$3:G2117,G2117)=1,F2116+1,F2116)</f>
        <v>127</v>
      </c>
      <c r="G2117" t="str">
        <f t="shared" si="147"/>
        <v/>
      </c>
    </row>
    <row r="2118" spans="1:7" x14ac:dyDescent="0.35">
      <c r="A2118">
        <f>IF(COUNTIF($L$3:L2118,L2118)=1,A2117+1,A2117)</f>
        <v>42</v>
      </c>
      <c r="B2118">
        <f>IF(COUNTIF($K$3:K2118,K2118)=1,B2117+1,B2117)</f>
        <v>7</v>
      </c>
      <c r="C2118">
        <f>IF(COUNTIF($J$3:J2118,J2118)=1,C2117+1,C2117)</f>
        <v>24</v>
      </c>
      <c r="D2118">
        <f>IF(COUNTIF($E$3:E2118,E2118)=1,D2117+1,D2117)</f>
        <v>827</v>
      </c>
      <c r="E2118" t="str">
        <f t="shared" si="146"/>
        <v/>
      </c>
      <c r="F2118">
        <f>IF(COUNTIF($G$3:G2118,G2118)=1,F2117+1,F2117)</f>
        <v>127</v>
      </c>
      <c r="G2118" t="str">
        <f t="shared" si="147"/>
        <v/>
      </c>
    </row>
    <row r="2119" spans="1:7" x14ac:dyDescent="0.35">
      <c r="A2119">
        <f>IF(COUNTIF($L$3:L2119,L2119)=1,A2118+1,A2118)</f>
        <v>42</v>
      </c>
      <c r="B2119">
        <f>IF(COUNTIF($K$3:K2119,K2119)=1,B2118+1,B2118)</f>
        <v>7</v>
      </c>
      <c r="C2119">
        <f>IF(COUNTIF($J$3:J2119,J2119)=1,C2118+1,C2118)</f>
        <v>24</v>
      </c>
      <c r="D2119">
        <f>IF(COUNTIF($E$3:E2119,E2119)=1,D2118+1,D2118)</f>
        <v>827</v>
      </c>
      <c r="E2119" t="str">
        <f t="shared" si="146"/>
        <v/>
      </c>
      <c r="F2119">
        <f>IF(COUNTIF($G$3:G2119,G2119)=1,F2118+1,F2118)</f>
        <v>127</v>
      </c>
      <c r="G2119" t="str">
        <f t="shared" si="147"/>
        <v/>
      </c>
    </row>
    <row r="2120" spans="1:7" x14ac:dyDescent="0.35">
      <c r="A2120">
        <f>IF(COUNTIF($L$3:L2120,L2120)=1,A2119+1,A2119)</f>
        <v>42</v>
      </c>
      <c r="B2120">
        <f>IF(COUNTIF($K$3:K2120,K2120)=1,B2119+1,B2119)</f>
        <v>7</v>
      </c>
      <c r="C2120">
        <f>IF(COUNTIF($J$3:J2120,J2120)=1,C2119+1,C2119)</f>
        <v>24</v>
      </c>
      <c r="D2120">
        <f>IF(COUNTIF($E$3:E2120,E2120)=1,D2119+1,D2119)</f>
        <v>827</v>
      </c>
      <c r="E2120" t="str">
        <f t="shared" si="146"/>
        <v/>
      </c>
      <c r="F2120">
        <f>IF(COUNTIF($G$3:G2120,G2120)=1,F2119+1,F2119)</f>
        <v>127</v>
      </c>
      <c r="G2120" t="str">
        <f t="shared" si="147"/>
        <v/>
      </c>
    </row>
    <row r="2121" spans="1:7" x14ac:dyDescent="0.35">
      <c r="A2121">
        <f>IF(COUNTIF($L$3:L2121,L2121)=1,A2120+1,A2120)</f>
        <v>42</v>
      </c>
      <c r="B2121">
        <f>IF(COUNTIF($K$3:K2121,K2121)=1,B2120+1,B2120)</f>
        <v>7</v>
      </c>
      <c r="C2121">
        <f>IF(COUNTIF($J$3:J2121,J2121)=1,C2120+1,C2120)</f>
        <v>24</v>
      </c>
      <c r="D2121">
        <f>IF(COUNTIF($E$3:E2121,E2121)=1,D2120+1,D2120)</f>
        <v>827</v>
      </c>
      <c r="E2121" t="str">
        <f t="shared" si="146"/>
        <v/>
      </c>
      <c r="F2121">
        <f>IF(COUNTIF($G$3:G2121,G2121)=1,F2120+1,F2120)</f>
        <v>127</v>
      </c>
      <c r="G2121" t="str">
        <f t="shared" si="147"/>
        <v/>
      </c>
    </row>
    <row r="2122" spans="1:7" x14ac:dyDescent="0.35">
      <c r="A2122">
        <f>IF(COUNTIF($L$3:L2122,L2122)=1,A2121+1,A2121)</f>
        <v>42</v>
      </c>
      <c r="B2122">
        <f>IF(COUNTIF($K$3:K2122,K2122)=1,B2121+1,B2121)</f>
        <v>7</v>
      </c>
      <c r="C2122">
        <f>IF(COUNTIF($J$3:J2122,J2122)=1,C2121+1,C2121)</f>
        <v>24</v>
      </c>
      <c r="D2122">
        <f>IF(COUNTIF($E$3:E2122,E2122)=1,D2121+1,D2121)</f>
        <v>827</v>
      </c>
      <c r="E2122" t="str">
        <f t="shared" si="146"/>
        <v/>
      </c>
      <c r="F2122">
        <f>IF(COUNTIF($G$3:G2122,G2122)=1,F2121+1,F2121)</f>
        <v>127</v>
      </c>
      <c r="G2122" t="str">
        <f t="shared" si="147"/>
        <v/>
      </c>
    </row>
    <row r="2123" spans="1:7" x14ac:dyDescent="0.35">
      <c r="A2123">
        <f>IF(COUNTIF($L$3:L2123,L2123)=1,A2122+1,A2122)</f>
        <v>42</v>
      </c>
      <c r="B2123">
        <f>IF(COUNTIF($K$3:K2123,K2123)=1,B2122+1,B2122)</f>
        <v>7</v>
      </c>
      <c r="C2123">
        <f>IF(COUNTIF($J$3:J2123,J2123)=1,C2122+1,C2122)</f>
        <v>24</v>
      </c>
      <c r="D2123">
        <f>IF(COUNTIF($E$3:E2123,E2123)=1,D2122+1,D2122)</f>
        <v>827</v>
      </c>
      <c r="E2123" t="str">
        <f t="shared" si="146"/>
        <v/>
      </c>
      <c r="F2123">
        <f>IF(COUNTIF($G$3:G2123,G2123)=1,F2122+1,F2122)</f>
        <v>127</v>
      </c>
      <c r="G2123" t="str">
        <f t="shared" si="147"/>
        <v/>
      </c>
    </row>
    <row r="2124" spans="1:7" x14ac:dyDescent="0.35">
      <c r="A2124">
        <f>IF(COUNTIF($L$3:L2124,L2124)=1,A2123+1,A2123)</f>
        <v>42</v>
      </c>
      <c r="B2124">
        <f>IF(COUNTIF($K$3:K2124,K2124)=1,B2123+1,B2123)</f>
        <v>7</v>
      </c>
      <c r="C2124">
        <f>IF(COUNTIF($J$3:J2124,J2124)=1,C2123+1,C2123)</f>
        <v>24</v>
      </c>
      <c r="D2124">
        <f>IF(COUNTIF($E$3:E2124,E2124)=1,D2123+1,D2123)</f>
        <v>827</v>
      </c>
      <c r="E2124" t="str">
        <f t="shared" si="146"/>
        <v/>
      </c>
      <c r="F2124">
        <f>IF(COUNTIF($G$3:G2124,G2124)=1,F2123+1,F2123)</f>
        <v>127</v>
      </c>
      <c r="G2124" t="str">
        <f t="shared" si="147"/>
        <v/>
      </c>
    </row>
    <row r="2125" spans="1:7" x14ac:dyDescent="0.35">
      <c r="A2125">
        <f>IF(COUNTIF($L$3:L2125,L2125)=1,A2124+1,A2124)</f>
        <v>42</v>
      </c>
      <c r="B2125">
        <f>IF(COUNTIF($K$3:K2125,K2125)=1,B2124+1,B2124)</f>
        <v>7</v>
      </c>
      <c r="C2125">
        <f>IF(COUNTIF($J$3:J2125,J2125)=1,C2124+1,C2124)</f>
        <v>24</v>
      </c>
      <c r="D2125">
        <f>IF(COUNTIF($E$3:E2125,E2125)=1,D2124+1,D2124)</f>
        <v>827</v>
      </c>
      <c r="E2125" t="str">
        <f t="shared" si="146"/>
        <v/>
      </c>
      <c r="F2125">
        <f>IF(COUNTIF($G$3:G2125,G2125)=1,F2124+1,F2124)</f>
        <v>127</v>
      </c>
      <c r="G2125" t="str">
        <f t="shared" si="147"/>
        <v/>
      </c>
    </row>
    <row r="2126" spans="1:7" x14ac:dyDescent="0.35">
      <c r="A2126">
        <f>IF(COUNTIF($L$3:L2126,L2126)=1,A2125+1,A2125)</f>
        <v>42</v>
      </c>
      <c r="B2126">
        <f>IF(COUNTIF($K$3:K2126,K2126)=1,B2125+1,B2125)</f>
        <v>7</v>
      </c>
      <c r="C2126">
        <f>IF(COUNTIF($J$3:J2126,J2126)=1,C2125+1,C2125)</f>
        <v>24</v>
      </c>
      <c r="D2126">
        <f>IF(COUNTIF($E$3:E2126,E2126)=1,D2125+1,D2125)</f>
        <v>827</v>
      </c>
      <c r="E2126" t="str">
        <f t="shared" si="146"/>
        <v/>
      </c>
      <c r="F2126">
        <f>IF(COUNTIF($G$3:G2126,G2126)=1,F2125+1,F2125)</f>
        <v>127</v>
      </c>
      <c r="G2126" t="str">
        <f t="shared" si="147"/>
        <v/>
      </c>
    </row>
    <row r="2127" spans="1:7" x14ac:dyDescent="0.35">
      <c r="A2127">
        <f>IF(COUNTIF($L$3:L2127,L2127)=1,A2126+1,A2126)</f>
        <v>42</v>
      </c>
      <c r="B2127">
        <f>IF(COUNTIF($K$3:K2127,K2127)=1,B2126+1,B2126)</f>
        <v>7</v>
      </c>
      <c r="C2127">
        <f>IF(COUNTIF($J$3:J2127,J2127)=1,C2126+1,C2126)</f>
        <v>24</v>
      </c>
      <c r="D2127">
        <f>IF(COUNTIF($E$3:E2127,E2127)=1,D2126+1,D2126)</f>
        <v>827</v>
      </c>
      <c r="E2127" t="str">
        <f t="shared" si="146"/>
        <v/>
      </c>
      <c r="F2127">
        <f>IF(COUNTIF($G$3:G2127,G2127)=1,F2126+1,F2126)</f>
        <v>127</v>
      </c>
      <c r="G2127" t="str">
        <f t="shared" si="147"/>
        <v/>
      </c>
    </row>
    <row r="2128" spans="1:7" x14ac:dyDescent="0.35">
      <c r="A2128">
        <f>IF(COUNTIF($L$3:L2128,L2128)=1,A2127+1,A2127)</f>
        <v>42</v>
      </c>
      <c r="B2128">
        <f>IF(COUNTIF($K$3:K2128,K2128)=1,B2127+1,B2127)</f>
        <v>7</v>
      </c>
      <c r="C2128">
        <f>IF(COUNTIF($J$3:J2128,J2128)=1,C2127+1,C2127)</f>
        <v>24</v>
      </c>
      <c r="D2128">
        <f>IF(COUNTIF($E$3:E2128,E2128)=1,D2127+1,D2127)</f>
        <v>827</v>
      </c>
      <c r="E2128" t="str">
        <f t="shared" si="146"/>
        <v/>
      </c>
      <c r="F2128">
        <f>IF(COUNTIF($G$3:G2128,G2128)=1,F2127+1,F2127)</f>
        <v>127</v>
      </c>
      <c r="G2128" t="str">
        <f t="shared" si="147"/>
        <v/>
      </c>
    </row>
    <row r="2129" spans="1:7" x14ac:dyDescent="0.35">
      <c r="A2129">
        <f>IF(COUNTIF($L$3:L2129,L2129)=1,A2128+1,A2128)</f>
        <v>42</v>
      </c>
      <c r="B2129">
        <f>IF(COUNTIF($K$3:K2129,K2129)=1,B2128+1,B2128)</f>
        <v>7</v>
      </c>
      <c r="C2129">
        <f>IF(COUNTIF($J$3:J2129,J2129)=1,C2128+1,C2128)</f>
        <v>24</v>
      </c>
      <c r="D2129">
        <f>IF(COUNTIF($E$3:E2129,E2129)=1,D2128+1,D2128)</f>
        <v>827</v>
      </c>
      <c r="E2129" t="str">
        <f t="shared" si="146"/>
        <v/>
      </c>
      <c r="F2129">
        <f>IF(COUNTIF($G$3:G2129,G2129)=1,F2128+1,F2128)</f>
        <v>127</v>
      </c>
      <c r="G2129" t="str">
        <f t="shared" si="147"/>
        <v/>
      </c>
    </row>
    <row r="2130" spans="1:7" x14ac:dyDescent="0.35">
      <c r="A2130">
        <f>IF(COUNTIF($L$3:L2130,L2130)=1,A2129+1,A2129)</f>
        <v>42</v>
      </c>
      <c r="B2130">
        <f>IF(COUNTIF($K$3:K2130,K2130)=1,B2129+1,B2129)</f>
        <v>7</v>
      </c>
      <c r="C2130">
        <f>IF(COUNTIF($J$3:J2130,J2130)=1,C2129+1,C2129)</f>
        <v>24</v>
      </c>
      <c r="D2130">
        <f>IF(COUNTIF($E$3:E2130,E2130)=1,D2129+1,D2129)</f>
        <v>827</v>
      </c>
      <c r="E2130" t="str">
        <f t="shared" si="146"/>
        <v/>
      </c>
      <c r="F2130">
        <f>IF(COUNTIF($G$3:G2130,G2130)=1,F2129+1,F2129)</f>
        <v>127</v>
      </c>
      <c r="G2130" t="str">
        <f t="shared" si="147"/>
        <v/>
      </c>
    </row>
    <row r="2131" spans="1:7" x14ac:dyDescent="0.35">
      <c r="A2131">
        <f>IF(COUNTIF($L$3:L2131,L2131)=1,A2130+1,A2130)</f>
        <v>42</v>
      </c>
      <c r="B2131">
        <f>IF(COUNTIF($K$3:K2131,K2131)=1,B2130+1,B2130)</f>
        <v>7</v>
      </c>
      <c r="C2131">
        <f>IF(COUNTIF($J$3:J2131,J2131)=1,C2130+1,C2130)</f>
        <v>24</v>
      </c>
      <c r="D2131">
        <f>IF(COUNTIF($E$3:E2131,E2131)=1,D2130+1,D2130)</f>
        <v>827</v>
      </c>
      <c r="E2131" t="str">
        <f t="shared" si="146"/>
        <v/>
      </c>
      <c r="F2131">
        <f>IF(COUNTIF($G$3:G2131,G2131)=1,F2130+1,F2130)</f>
        <v>127</v>
      </c>
      <c r="G2131" t="str">
        <f t="shared" si="147"/>
        <v/>
      </c>
    </row>
    <row r="2132" spans="1:7" x14ac:dyDescent="0.35">
      <c r="A2132">
        <f>IF(COUNTIF($L$3:L2132,L2132)=1,A2131+1,A2131)</f>
        <v>42</v>
      </c>
      <c r="B2132">
        <f>IF(COUNTIF($K$3:K2132,K2132)=1,B2131+1,B2131)</f>
        <v>7</v>
      </c>
      <c r="C2132">
        <f>IF(COUNTIF($J$3:J2132,J2132)=1,C2131+1,C2131)</f>
        <v>24</v>
      </c>
      <c r="D2132">
        <f>IF(COUNTIF($E$3:E2132,E2132)=1,D2131+1,D2131)</f>
        <v>827</v>
      </c>
      <c r="E2132" t="str">
        <f t="shared" si="146"/>
        <v/>
      </c>
      <c r="F2132">
        <f>IF(COUNTIF($G$3:G2132,G2132)=1,F2131+1,F2131)</f>
        <v>127</v>
      </c>
      <c r="G2132" t="str">
        <f t="shared" si="147"/>
        <v/>
      </c>
    </row>
    <row r="2133" spans="1:7" x14ac:dyDescent="0.35">
      <c r="A2133">
        <f>IF(COUNTIF($L$3:L2133,L2133)=1,A2132+1,A2132)</f>
        <v>42</v>
      </c>
      <c r="B2133">
        <f>IF(COUNTIF($K$3:K2133,K2133)=1,B2132+1,B2132)</f>
        <v>7</v>
      </c>
      <c r="C2133">
        <f>IF(COUNTIF($J$3:J2133,J2133)=1,C2132+1,C2132)</f>
        <v>24</v>
      </c>
      <c r="D2133">
        <f>IF(COUNTIF($E$3:E2133,E2133)=1,D2132+1,D2132)</f>
        <v>827</v>
      </c>
      <c r="E2133" t="str">
        <f t="shared" si="146"/>
        <v/>
      </c>
      <c r="F2133">
        <f>IF(COUNTIF($G$3:G2133,G2133)=1,F2132+1,F2132)</f>
        <v>127</v>
      </c>
      <c r="G2133" t="str">
        <f t="shared" si="147"/>
        <v/>
      </c>
    </row>
    <row r="2134" spans="1:7" x14ac:dyDescent="0.35">
      <c r="A2134">
        <f>IF(COUNTIF($L$3:L2134,L2134)=1,A2133+1,A2133)</f>
        <v>42</v>
      </c>
      <c r="B2134">
        <f>IF(COUNTIF($K$3:K2134,K2134)=1,B2133+1,B2133)</f>
        <v>7</v>
      </c>
      <c r="C2134">
        <f>IF(COUNTIF($J$3:J2134,J2134)=1,C2133+1,C2133)</f>
        <v>24</v>
      </c>
      <c r="D2134">
        <f>IF(COUNTIF($E$3:E2134,E2134)=1,D2133+1,D2133)</f>
        <v>827</v>
      </c>
      <c r="E2134" t="str">
        <f t="shared" si="146"/>
        <v/>
      </c>
      <c r="F2134">
        <f>IF(COUNTIF($G$3:G2134,G2134)=1,F2133+1,F2133)</f>
        <v>127</v>
      </c>
      <c r="G2134" t="str">
        <f t="shared" si="147"/>
        <v/>
      </c>
    </row>
    <row r="2135" spans="1:7" x14ac:dyDescent="0.35">
      <c r="A2135">
        <f>IF(COUNTIF($L$3:L2135,L2135)=1,A2134+1,A2134)</f>
        <v>42</v>
      </c>
      <c r="B2135">
        <f>IF(COUNTIF($K$3:K2135,K2135)=1,B2134+1,B2134)</f>
        <v>7</v>
      </c>
      <c r="C2135">
        <f>IF(COUNTIF($J$3:J2135,J2135)=1,C2134+1,C2134)</f>
        <v>24</v>
      </c>
      <c r="D2135">
        <f>IF(COUNTIF($E$3:E2135,E2135)=1,D2134+1,D2134)</f>
        <v>827</v>
      </c>
      <c r="E2135" t="str">
        <f t="shared" si="146"/>
        <v/>
      </c>
      <c r="F2135">
        <f>IF(COUNTIF($G$3:G2135,G2135)=1,F2134+1,F2134)</f>
        <v>127</v>
      </c>
      <c r="G2135" t="str">
        <f t="shared" si="147"/>
        <v/>
      </c>
    </row>
    <row r="2136" spans="1:7" x14ac:dyDescent="0.35">
      <c r="A2136">
        <f>IF(COUNTIF($L$3:L2136,L2136)=1,A2135+1,A2135)</f>
        <v>42</v>
      </c>
      <c r="B2136">
        <f>IF(COUNTIF($K$3:K2136,K2136)=1,B2135+1,B2135)</f>
        <v>7</v>
      </c>
      <c r="C2136">
        <f>IF(COUNTIF($J$3:J2136,J2136)=1,C2135+1,C2135)</f>
        <v>24</v>
      </c>
      <c r="D2136">
        <f>IF(COUNTIF($E$3:E2136,E2136)=1,D2135+1,D2135)</f>
        <v>827</v>
      </c>
      <c r="E2136" t="str">
        <f t="shared" si="146"/>
        <v/>
      </c>
      <c r="F2136">
        <f>IF(COUNTIF($G$3:G2136,G2136)=1,F2135+1,F2135)</f>
        <v>127</v>
      </c>
      <c r="G2136" t="str">
        <f t="shared" si="147"/>
        <v/>
      </c>
    </row>
    <row r="2137" spans="1:7" x14ac:dyDescent="0.35">
      <c r="A2137">
        <f>IF(COUNTIF($L$3:L2137,L2137)=1,A2136+1,A2136)</f>
        <v>42</v>
      </c>
      <c r="B2137">
        <f>IF(COUNTIF($K$3:K2137,K2137)=1,B2136+1,B2136)</f>
        <v>7</v>
      </c>
      <c r="C2137">
        <f>IF(COUNTIF($J$3:J2137,J2137)=1,C2136+1,C2136)</f>
        <v>24</v>
      </c>
      <c r="D2137">
        <f>IF(COUNTIF($E$3:E2137,E2137)=1,D2136+1,D2136)</f>
        <v>827</v>
      </c>
      <c r="E2137" t="str">
        <f t="shared" si="146"/>
        <v/>
      </c>
      <c r="F2137">
        <f>IF(COUNTIF($G$3:G2137,G2137)=1,F2136+1,F2136)</f>
        <v>127</v>
      </c>
      <c r="G2137" t="str">
        <f t="shared" si="147"/>
        <v/>
      </c>
    </row>
    <row r="2138" spans="1:7" x14ac:dyDescent="0.35">
      <c r="A2138">
        <f>IF(COUNTIF($L$3:L2138,L2138)=1,A2137+1,A2137)</f>
        <v>42</v>
      </c>
      <c r="B2138">
        <f>IF(COUNTIF($K$3:K2138,K2138)=1,B2137+1,B2137)</f>
        <v>7</v>
      </c>
      <c r="C2138">
        <f>IF(COUNTIF($J$3:J2138,J2138)=1,C2137+1,C2137)</f>
        <v>24</v>
      </c>
      <c r="D2138">
        <f>IF(COUNTIF($E$3:E2138,E2138)=1,D2137+1,D2137)</f>
        <v>827</v>
      </c>
      <c r="E2138" t="str">
        <f t="shared" si="146"/>
        <v/>
      </c>
      <c r="F2138">
        <f>IF(COUNTIF($G$3:G2138,G2138)=1,F2137+1,F2137)</f>
        <v>127</v>
      </c>
      <c r="G2138" t="str">
        <f t="shared" si="147"/>
        <v/>
      </c>
    </row>
    <row r="2139" spans="1:7" x14ac:dyDescent="0.35">
      <c r="A2139">
        <f>IF(COUNTIF($L$3:L2139,L2139)=1,A2138+1,A2138)</f>
        <v>42</v>
      </c>
      <c r="B2139">
        <f>IF(COUNTIF($K$3:K2139,K2139)=1,B2138+1,B2138)</f>
        <v>7</v>
      </c>
      <c r="C2139">
        <f>IF(COUNTIF($J$3:J2139,J2139)=1,C2138+1,C2138)</f>
        <v>24</v>
      </c>
      <c r="D2139">
        <f>IF(COUNTIF($E$3:E2139,E2139)=1,D2138+1,D2138)</f>
        <v>827</v>
      </c>
      <c r="E2139" t="str">
        <f t="shared" ref="E2139:E2202" si="148">TRIM(CONCATENATE(L2139,J2139))</f>
        <v/>
      </c>
      <c r="F2139">
        <f>IF(COUNTIF($G$3:G2139,G2139)=1,F2138+1,F2138)</f>
        <v>127</v>
      </c>
      <c r="G2139" t="str">
        <f t="shared" ref="G2139:G2202" si="149">TRIM(CONCATENATE(K2139,J2139))</f>
        <v/>
      </c>
    </row>
    <row r="2140" spans="1:7" x14ac:dyDescent="0.35">
      <c r="A2140">
        <f>IF(COUNTIF($L$3:L2140,L2140)=1,A2139+1,A2139)</f>
        <v>42</v>
      </c>
      <c r="B2140">
        <f>IF(COUNTIF($K$3:K2140,K2140)=1,B2139+1,B2139)</f>
        <v>7</v>
      </c>
      <c r="C2140">
        <f>IF(COUNTIF($J$3:J2140,J2140)=1,C2139+1,C2139)</f>
        <v>24</v>
      </c>
      <c r="D2140">
        <f>IF(COUNTIF($E$3:E2140,E2140)=1,D2139+1,D2139)</f>
        <v>827</v>
      </c>
      <c r="E2140" t="str">
        <f t="shared" si="148"/>
        <v/>
      </c>
      <c r="F2140">
        <f>IF(COUNTIF($G$3:G2140,G2140)=1,F2139+1,F2139)</f>
        <v>127</v>
      </c>
      <c r="G2140" t="str">
        <f t="shared" si="149"/>
        <v/>
      </c>
    </row>
    <row r="2141" spans="1:7" x14ac:dyDescent="0.35">
      <c r="A2141">
        <f>IF(COUNTIF($L$3:L2141,L2141)=1,A2140+1,A2140)</f>
        <v>42</v>
      </c>
      <c r="B2141">
        <f>IF(COUNTIF($K$3:K2141,K2141)=1,B2140+1,B2140)</f>
        <v>7</v>
      </c>
      <c r="C2141">
        <f>IF(COUNTIF($J$3:J2141,J2141)=1,C2140+1,C2140)</f>
        <v>24</v>
      </c>
      <c r="D2141">
        <f>IF(COUNTIF($E$3:E2141,E2141)=1,D2140+1,D2140)</f>
        <v>827</v>
      </c>
      <c r="E2141" t="str">
        <f t="shared" si="148"/>
        <v/>
      </c>
      <c r="F2141">
        <f>IF(COUNTIF($G$3:G2141,G2141)=1,F2140+1,F2140)</f>
        <v>127</v>
      </c>
      <c r="G2141" t="str">
        <f t="shared" si="149"/>
        <v/>
      </c>
    </row>
    <row r="2142" spans="1:7" x14ac:dyDescent="0.35">
      <c r="A2142">
        <f>IF(COUNTIF($L$3:L2142,L2142)=1,A2141+1,A2141)</f>
        <v>42</v>
      </c>
      <c r="B2142">
        <f>IF(COUNTIF($K$3:K2142,K2142)=1,B2141+1,B2141)</f>
        <v>7</v>
      </c>
      <c r="C2142">
        <f>IF(COUNTIF($J$3:J2142,J2142)=1,C2141+1,C2141)</f>
        <v>24</v>
      </c>
      <c r="D2142">
        <f>IF(COUNTIF($E$3:E2142,E2142)=1,D2141+1,D2141)</f>
        <v>827</v>
      </c>
      <c r="E2142" t="str">
        <f t="shared" si="148"/>
        <v/>
      </c>
      <c r="F2142">
        <f>IF(COUNTIF($G$3:G2142,G2142)=1,F2141+1,F2141)</f>
        <v>127</v>
      </c>
      <c r="G2142" t="str">
        <f t="shared" si="149"/>
        <v/>
      </c>
    </row>
    <row r="2143" spans="1:7" x14ac:dyDescent="0.35">
      <c r="A2143">
        <f>IF(COUNTIF($L$3:L2143,L2143)=1,A2142+1,A2142)</f>
        <v>42</v>
      </c>
      <c r="B2143">
        <f>IF(COUNTIF($K$3:K2143,K2143)=1,B2142+1,B2142)</f>
        <v>7</v>
      </c>
      <c r="C2143">
        <f>IF(COUNTIF($J$3:J2143,J2143)=1,C2142+1,C2142)</f>
        <v>24</v>
      </c>
      <c r="D2143">
        <f>IF(COUNTIF($E$3:E2143,E2143)=1,D2142+1,D2142)</f>
        <v>827</v>
      </c>
      <c r="E2143" t="str">
        <f t="shared" si="148"/>
        <v/>
      </c>
      <c r="F2143">
        <f>IF(COUNTIF($G$3:G2143,G2143)=1,F2142+1,F2142)</f>
        <v>127</v>
      </c>
      <c r="G2143" t="str">
        <f t="shared" si="149"/>
        <v/>
      </c>
    </row>
    <row r="2144" spans="1:7" x14ac:dyDescent="0.35">
      <c r="A2144">
        <f>IF(COUNTIF($L$3:L2144,L2144)=1,A2143+1,A2143)</f>
        <v>42</v>
      </c>
      <c r="B2144">
        <f>IF(COUNTIF($K$3:K2144,K2144)=1,B2143+1,B2143)</f>
        <v>7</v>
      </c>
      <c r="C2144">
        <f>IF(COUNTIF($J$3:J2144,J2144)=1,C2143+1,C2143)</f>
        <v>24</v>
      </c>
      <c r="D2144">
        <f>IF(COUNTIF($E$3:E2144,E2144)=1,D2143+1,D2143)</f>
        <v>827</v>
      </c>
      <c r="E2144" t="str">
        <f t="shared" si="148"/>
        <v/>
      </c>
      <c r="F2144">
        <f>IF(COUNTIF($G$3:G2144,G2144)=1,F2143+1,F2143)</f>
        <v>127</v>
      </c>
      <c r="G2144" t="str">
        <f t="shared" si="149"/>
        <v/>
      </c>
    </row>
    <row r="2145" spans="1:7" x14ac:dyDescent="0.35">
      <c r="A2145">
        <f>IF(COUNTIF($L$3:L2145,L2145)=1,A2144+1,A2144)</f>
        <v>42</v>
      </c>
      <c r="B2145">
        <f>IF(COUNTIF($K$3:K2145,K2145)=1,B2144+1,B2144)</f>
        <v>7</v>
      </c>
      <c r="C2145">
        <f>IF(COUNTIF($J$3:J2145,J2145)=1,C2144+1,C2144)</f>
        <v>24</v>
      </c>
      <c r="D2145">
        <f>IF(COUNTIF($E$3:E2145,E2145)=1,D2144+1,D2144)</f>
        <v>827</v>
      </c>
      <c r="E2145" t="str">
        <f t="shared" si="148"/>
        <v/>
      </c>
      <c r="F2145">
        <f>IF(COUNTIF($G$3:G2145,G2145)=1,F2144+1,F2144)</f>
        <v>127</v>
      </c>
      <c r="G2145" t="str">
        <f t="shared" si="149"/>
        <v/>
      </c>
    </row>
    <row r="2146" spans="1:7" x14ac:dyDescent="0.35">
      <c r="A2146">
        <f>IF(COUNTIF($L$3:L2146,L2146)=1,A2145+1,A2145)</f>
        <v>42</v>
      </c>
      <c r="B2146">
        <f>IF(COUNTIF($K$3:K2146,K2146)=1,B2145+1,B2145)</f>
        <v>7</v>
      </c>
      <c r="C2146">
        <f>IF(COUNTIF($J$3:J2146,J2146)=1,C2145+1,C2145)</f>
        <v>24</v>
      </c>
      <c r="D2146">
        <f>IF(COUNTIF($E$3:E2146,E2146)=1,D2145+1,D2145)</f>
        <v>827</v>
      </c>
      <c r="E2146" t="str">
        <f t="shared" si="148"/>
        <v/>
      </c>
      <c r="F2146">
        <f>IF(COUNTIF($G$3:G2146,G2146)=1,F2145+1,F2145)</f>
        <v>127</v>
      </c>
      <c r="G2146" t="str">
        <f t="shared" si="149"/>
        <v/>
      </c>
    </row>
    <row r="2147" spans="1:7" x14ac:dyDescent="0.35">
      <c r="A2147">
        <f>IF(COUNTIF($L$3:L2147,L2147)=1,A2146+1,A2146)</f>
        <v>42</v>
      </c>
      <c r="B2147">
        <f>IF(COUNTIF($K$3:K2147,K2147)=1,B2146+1,B2146)</f>
        <v>7</v>
      </c>
      <c r="C2147">
        <f>IF(COUNTIF($J$3:J2147,J2147)=1,C2146+1,C2146)</f>
        <v>24</v>
      </c>
      <c r="D2147">
        <f>IF(COUNTIF($E$3:E2147,E2147)=1,D2146+1,D2146)</f>
        <v>827</v>
      </c>
      <c r="E2147" t="str">
        <f t="shared" si="148"/>
        <v/>
      </c>
      <c r="F2147">
        <f>IF(COUNTIF($G$3:G2147,G2147)=1,F2146+1,F2146)</f>
        <v>127</v>
      </c>
      <c r="G2147" t="str">
        <f t="shared" si="149"/>
        <v/>
      </c>
    </row>
    <row r="2148" spans="1:7" x14ac:dyDescent="0.35">
      <c r="A2148">
        <f>IF(COUNTIF($L$3:L2148,L2148)=1,A2147+1,A2147)</f>
        <v>42</v>
      </c>
      <c r="B2148">
        <f>IF(COUNTIF($K$3:K2148,K2148)=1,B2147+1,B2147)</f>
        <v>7</v>
      </c>
      <c r="C2148">
        <f>IF(COUNTIF($J$3:J2148,J2148)=1,C2147+1,C2147)</f>
        <v>24</v>
      </c>
      <c r="D2148">
        <f>IF(COUNTIF($E$3:E2148,E2148)=1,D2147+1,D2147)</f>
        <v>827</v>
      </c>
      <c r="E2148" t="str">
        <f t="shared" si="148"/>
        <v/>
      </c>
      <c r="F2148">
        <f>IF(COUNTIF($G$3:G2148,G2148)=1,F2147+1,F2147)</f>
        <v>127</v>
      </c>
      <c r="G2148" t="str">
        <f t="shared" si="149"/>
        <v/>
      </c>
    </row>
    <row r="2149" spans="1:7" x14ac:dyDescent="0.35">
      <c r="A2149">
        <f>IF(COUNTIF($L$3:L2149,L2149)=1,A2148+1,A2148)</f>
        <v>42</v>
      </c>
      <c r="B2149">
        <f>IF(COUNTIF($K$3:K2149,K2149)=1,B2148+1,B2148)</f>
        <v>7</v>
      </c>
      <c r="C2149">
        <f>IF(COUNTIF($J$3:J2149,J2149)=1,C2148+1,C2148)</f>
        <v>24</v>
      </c>
      <c r="D2149">
        <f>IF(COUNTIF($E$3:E2149,E2149)=1,D2148+1,D2148)</f>
        <v>827</v>
      </c>
      <c r="E2149" t="str">
        <f t="shared" si="148"/>
        <v/>
      </c>
      <c r="F2149">
        <f>IF(COUNTIF($G$3:G2149,G2149)=1,F2148+1,F2148)</f>
        <v>127</v>
      </c>
      <c r="G2149" t="str">
        <f t="shared" si="149"/>
        <v/>
      </c>
    </row>
    <row r="2150" spans="1:7" x14ac:dyDescent="0.35">
      <c r="A2150">
        <f>IF(COUNTIF($L$3:L2150,L2150)=1,A2149+1,A2149)</f>
        <v>42</v>
      </c>
      <c r="B2150">
        <f>IF(COUNTIF($K$3:K2150,K2150)=1,B2149+1,B2149)</f>
        <v>7</v>
      </c>
      <c r="C2150">
        <f>IF(COUNTIF($J$3:J2150,J2150)=1,C2149+1,C2149)</f>
        <v>24</v>
      </c>
      <c r="D2150">
        <f>IF(COUNTIF($E$3:E2150,E2150)=1,D2149+1,D2149)</f>
        <v>827</v>
      </c>
      <c r="E2150" t="str">
        <f t="shared" si="148"/>
        <v/>
      </c>
      <c r="F2150">
        <f>IF(COUNTIF($G$3:G2150,G2150)=1,F2149+1,F2149)</f>
        <v>127</v>
      </c>
      <c r="G2150" t="str">
        <f t="shared" si="149"/>
        <v/>
      </c>
    </row>
    <row r="2151" spans="1:7" x14ac:dyDescent="0.35">
      <c r="A2151">
        <f>IF(COUNTIF($L$3:L2151,L2151)=1,A2150+1,A2150)</f>
        <v>42</v>
      </c>
      <c r="B2151">
        <f>IF(COUNTIF($K$3:K2151,K2151)=1,B2150+1,B2150)</f>
        <v>7</v>
      </c>
      <c r="C2151">
        <f>IF(COUNTIF($J$3:J2151,J2151)=1,C2150+1,C2150)</f>
        <v>24</v>
      </c>
      <c r="D2151">
        <f>IF(COUNTIF($E$3:E2151,E2151)=1,D2150+1,D2150)</f>
        <v>827</v>
      </c>
      <c r="E2151" t="str">
        <f t="shared" si="148"/>
        <v/>
      </c>
      <c r="F2151">
        <f>IF(COUNTIF($G$3:G2151,G2151)=1,F2150+1,F2150)</f>
        <v>127</v>
      </c>
      <c r="G2151" t="str">
        <f t="shared" si="149"/>
        <v/>
      </c>
    </row>
    <row r="2152" spans="1:7" x14ac:dyDescent="0.35">
      <c r="A2152">
        <f>IF(COUNTIF($L$3:L2152,L2152)=1,A2151+1,A2151)</f>
        <v>42</v>
      </c>
      <c r="B2152">
        <f>IF(COUNTIF($K$3:K2152,K2152)=1,B2151+1,B2151)</f>
        <v>7</v>
      </c>
      <c r="C2152">
        <f>IF(COUNTIF($J$3:J2152,J2152)=1,C2151+1,C2151)</f>
        <v>24</v>
      </c>
      <c r="D2152">
        <f>IF(COUNTIF($E$3:E2152,E2152)=1,D2151+1,D2151)</f>
        <v>827</v>
      </c>
      <c r="E2152" t="str">
        <f t="shared" si="148"/>
        <v/>
      </c>
      <c r="F2152">
        <f>IF(COUNTIF($G$3:G2152,G2152)=1,F2151+1,F2151)</f>
        <v>127</v>
      </c>
      <c r="G2152" t="str">
        <f t="shared" si="149"/>
        <v/>
      </c>
    </row>
    <row r="2153" spans="1:7" x14ac:dyDescent="0.35">
      <c r="A2153">
        <f>IF(COUNTIF($L$3:L2153,L2153)=1,A2152+1,A2152)</f>
        <v>42</v>
      </c>
      <c r="B2153">
        <f>IF(COUNTIF($K$3:K2153,K2153)=1,B2152+1,B2152)</f>
        <v>7</v>
      </c>
      <c r="C2153">
        <f>IF(COUNTIF($J$3:J2153,J2153)=1,C2152+1,C2152)</f>
        <v>24</v>
      </c>
      <c r="D2153">
        <f>IF(COUNTIF($E$3:E2153,E2153)=1,D2152+1,D2152)</f>
        <v>827</v>
      </c>
      <c r="E2153" t="str">
        <f t="shared" si="148"/>
        <v/>
      </c>
      <c r="F2153">
        <f>IF(COUNTIF($G$3:G2153,G2153)=1,F2152+1,F2152)</f>
        <v>127</v>
      </c>
      <c r="G2153" t="str">
        <f t="shared" si="149"/>
        <v/>
      </c>
    </row>
    <row r="2154" spans="1:7" x14ac:dyDescent="0.35">
      <c r="A2154">
        <f>IF(COUNTIF($L$3:L2154,L2154)=1,A2153+1,A2153)</f>
        <v>42</v>
      </c>
      <c r="B2154">
        <f>IF(COUNTIF($K$3:K2154,K2154)=1,B2153+1,B2153)</f>
        <v>7</v>
      </c>
      <c r="C2154">
        <f>IF(COUNTIF($J$3:J2154,J2154)=1,C2153+1,C2153)</f>
        <v>24</v>
      </c>
      <c r="D2154">
        <f>IF(COUNTIF($E$3:E2154,E2154)=1,D2153+1,D2153)</f>
        <v>827</v>
      </c>
      <c r="E2154" t="str">
        <f t="shared" si="148"/>
        <v/>
      </c>
      <c r="F2154">
        <f>IF(COUNTIF($G$3:G2154,G2154)=1,F2153+1,F2153)</f>
        <v>127</v>
      </c>
      <c r="G2154" t="str">
        <f t="shared" si="149"/>
        <v/>
      </c>
    </row>
    <row r="2155" spans="1:7" x14ac:dyDescent="0.35">
      <c r="A2155">
        <f>IF(COUNTIF($L$3:L2155,L2155)=1,A2154+1,A2154)</f>
        <v>42</v>
      </c>
      <c r="B2155">
        <f>IF(COUNTIF($K$3:K2155,K2155)=1,B2154+1,B2154)</f>
        <v>7</v>
      </c>
      <c r="C2155">
        <f>IF(COUNTIF($J$3:J2155,J2155)=1,C2154+1,C2154)</f>
        <v>24</v>
      </c>
      <c r="D2155">
        <f>IF(COUNTIF($E$3:E2155,E2155)=1,D2154+1,D2154)</f>
        <v>827</v>
      </c>
      <c r="E2155" t="str">
        <f t="shared" si="148"/>
        <v/>
      </c>
      <c r="F2155">
        <f>IF(COUNTIF($G$3:G2155,G2155)=1,F2154+1,F2154)</f>
        <v>127</v>
      </c>
      <c r="G2155" t="str">
        <f t="shared" si="149"/>
        <v/>
      </c>
    </row>
    <row r="2156" spans="1:7" x14ac:dyDescent="0.35">
      <c r="A2156">
        <f>IF(COUNTIF($L$3:L2156,L2156)=1,A2155+1,A2155)</f>
        <v>42</v>
      </c>
      <c r="B2156">
        <f>IF(COUNTIF($K$3:K2156,K2156)=1,B2155+1,B2155)</f>
        <v>7</v>
      </c>
      <c r="C2156">
        <f>IF(COUNTIF($J$3:J2156,J2156)=1,C2155+1,C2155)</f>
        <v>24</v>
      </c>
      <c r="D2156">
        <f>IF(COUNTIF($E$3:E2156,E2156)=1,D2155+1,D2155)</f>
        <v>827</v>
      </c>
      <c r="E2156" t="str">
        <f t="shared" si="148"/>
        <v/>
      </c>
      <c r="F2156">
        <f>IF(COUNTIF($G$3:G2156,G2156)=1,F2155+1,F2155)</f>
        <v>127</v>
      </c>
      <c r="G2156" t="str">
        <f t="shared" si="149"/>
        <v/>
      </c>
    </row>
    <row r="2157" spans="1:7" x14ac:dyDescent="0.35">
      <c r="A2157">
        <f>IF(COUNTIF($L$3:L2157,L2157)=1,A2156+1,A2156)</f>
        <v>42</v>
      </c>
      <c r="B2157">
        <f>IF(COUNTIF($K$3:K2157,K2157)=1,B2156+1,B2156)</f>
        <v>7</v>
      </c>
      <c r="C2157">
        <f>IF(COUNTIF($J$3:J2157,J2157)=1,C2156+1,C2156)</f>
        <v>24</v>
      </c>
      <c r="D2157">
        <f>IF(COUNTIF($E$3:E2157,E2157)=1,D2156+1,D2156)</f>
        <v>827</v>
      </c>
      <c r="E2157" t="str">
        <f t="shared" si="148"/>
        <v/>
      </c>
      <c r="F2157">
        <f>IF(COUNTIF($G$3:G2157,G2157)=1,F2156+1,F2156)</f>
        <v>127</v>
      </c>
      <c r="G2157" t="str">
        <f t="shared" si="149"/>
        <v/>
      </c>
    </row>
    <row r="2158" spans="1:7" x14ac:dyDescent="0.35">
      <c r="A2158">
        <f>IF(COUNTIF($L$3:L2158,L2158)=1,A2157+1,A2157)</f>
        <v>42</v>
      </c>
      <c r="B2158">
        <f>IF(COUNTIF($K$3:K2158,K2158)=1,B2157+1,B2157)</f>
        <v>7</v>
      </c>
      <c r="C2158">
        <f>IF(COUNTIF($J$3:J2158,J2158)=1,C2157+1,C2157)</f>
        <v>24</v>
      </c>
      <c r="D2158">
        <f>IF(COUNTIF($E$3:E2158,E2158)=1,D2157+1,D2157)</f>
        <v>827</v>
      </c>
      <c r="E2158" t="str">
        <f t="shared" si="148"/>
        <v/>
      </c>
      <c r="F2158">
        <f>IF(COUNTIF($G$3:G2158,G2158)=1,F2157+1,F2157)</f>
        <v>127</v>
      </c>
      <c r="G2158" t="str">
        <f t="shared" si="149"/>
        <v/>
      </c>
    </row>
    <row r="2159" spans="1:7" x14ac:dyDescent="0.35">
      <c r="A2159">
        <f>IF(COUNTIF($L$3:L2159,L2159)=1,A2158+1,A2158)</f>
        <v>42</v>
      </c>
      <c r="B2159">
        <f>IF(COUNTIF($K$3:K2159,K2159)=1,B2158+1,B2158)</f>
        <v>7</v>
      </c>
      <c r="C2159">
        <f>IF(COUNTIF($J$3:J2159,J2159)=1,C2158+1,C2158)</f>
        <v>24</v>
      </c>
      <c r="D2159">
        <f>IF(COUNTIF($E$3:E2159,E2159)=1,D2158+1,D2158)</f>
        <v>827</v>
      </c>
      <c r="E2159" t="str">
        <f t="shared" si="148"/>
        <v/>
      </c>
      <c r="F2159">
        <f>IF(COUNTIF($G$3:G2159,G2159)=1,F2158+1,F2158)</f>
        <v>127</v>
      </c>
      <c r="G2159" t="str">
        <f t="shared" si="149"/>
        <v/>
      </c>
    </row>
    <row r="2160" spans="1:7" x14ac:dyDescent="0.35">
      <c r="A2160">
        <f>IF(COUNTIF($L$3:L2160,L2160)=1,A2159+1,A2159)</f>
        <v>42</v>
      </c>
      <c r="B2160">
        <f>IF(COUNTIF($K$3:K2160,K2160)=1,B2159+1,B2159)</f>
        <v>7</v>
      </c>
      <c r="C2160">
        <f>IF(COUNTIF($J$3:J2160,J2160)=1,C2159+1,C2159)</f>
        <v>24</v>
      </c>
      <c r="D2160">
        <f>IF(COUNTIF($E$3:E2160,E2160)=1,D2159+1,D2159)</f>
        <v>827</v>
      </c>
      <c r="E2160" t="str">
        <f t="shared" si="148"/>
        <v/>
      </c>
      <c r="F2160">
        <f>IF(COUNTIF($G$3:G2160,G2160)=1,F2159+1,F2159)</f>
        <v>127</v>
      </c>
      <c r="G2160" t="str">
        <f t="shared" si="149"/>
        <v/>
      </c>
    </row>
    <row r="2161" spans="1:7" x14ac:dyDescent="0.35">
      <c r="A2161">
        <f>IF(COUNTIF($L$3:L2161,L2161)=1,A2160+1,A2160)</f>
        <v>42</v>
      </c>
      <c r="B2161">
        <f>IF(COUNTIF($K$3:K2161,K2161)=1,B2160+1,B2160)</f>
        <v>7</v>
      </c>
      <c r="C2161">
        <f>IF(COUNTIF($J$3:J2161,J2161)=1,C2160+1,C2160)</f>
        <v>24</v>
      </c>
      <c r="D2161">
        <f>IF(COUNTIF($E$3:E2161,E2161)=1,D2160+1,D2160)</f>
        <v>827</v>
      </c>
      <c r="E2161" t="str">
        <f t="shared" si="148"/>
        <v/>
      </c>
      <c r="F2161">
        <f>IF(COUNTIF($G$3:G2161,G2161)=1,F2160+1,F2160)</f>
        <v>127</v>
      </c>
      <c r="G2161" t="str">
        <f t="shared" si="149"/>
        <v/>
      </c>
    </row>
    <row r="2162" spans="1:7" x14ac:dyDescent="0.35">
      <c r="A2162">
        <f>IF(COUNTIF($L$3:L2162,L2162)=1,A2161+1,A2161)</f>
        <v>42</v>
      </c>
      <c r="B2162">
        <f>IF(COUNTIF($K$3:K2162,K2162)=1,B2161+1,B2161)</f>
        <v>7</v>
      </c>
      <c r="C2162">
        <f>IF(COUNTIF($J$3:J2162,J2162)=1,C2161+1,C2161)</f>
        <v>24</v>
      </c>
      <c r="D2162">
        <f>IF(COUNTIF($E$3:E2162,E2162)=1,D2161+1,D2161)</f>
        <v>827</v>
      </c>
      <c r="E2162" t="str">
        <f t="shared" si="148"/>
        <v/>
      </c>
      <c r="F2162">
        <f>IF(COUNTIF($G$3:G2162,G2162)=1,F2161+1,F2161)</f>
        <v>127</v>
      </c>
      <c r="G2162" t="str">
        <f t="shared" si="149"/>
        <v/>
      </c>
    </row>
    <row r="2163" spans="1:7" x14ac:dyDescent="0.35">
      <c r="A2163">
        <f>IF(COUNTIF($L$3:L2163,L2163)=1,A2162+1,A2162)</f>
        <v>42</v>
      </c>
      <c r="B2163">
        <f>IF(COUNTIF($K$3:K2163,K2163)=1,B2162+1,B2162)</f>
        <v>7</v>
      </c>
      <c r="C2163">
        <f>IF(COUNTIF($J$3:J2163,J2163)=1,C2162+1,C2162)</f>
        <v>24</v>
      </c>
      <c r="D2163">
        <f>IF(COUNTIF($E$3:E2163,E2163)=1,D2162+1,D2162)</f>
        <v>827</v>
      </c>
      <c r="E2163" t="str">
        <f t="shared" si="148"/>
        <v/>
      </c>
      <c r="F2163">
        <f>IF(COUNTIF($G$3:G2163,G2163)=1,F2162+1,F2162)</f>
        <v>127</v>
      </c>
      <c r="G2163" t="str">
        <f t="shared" si="149"/>
        <v/>
      </c>
    </row>
    <row r="2164" spans="1:7" x14ac:dyDescent="0.35">
      <c r="A2164">
        <f>IF(COUNTIF($L$3:L2164,L2164)=1,A2163+1,A2163)</f>
        <v>42</v>
      </c>
      <c r="B2164">
        <f>IF(COUNTIF($K$3:K2164,K2164)=1,B2163+1,B2163)</f>
        <v>7</v>
      </c>
      <c r="C2164">
        <f>IF(COUNTIF($J$3:J2164,J2164)=1,C2163+1,C2163)</f>
        <v>24</v>
      </c>
      <c r="D2164">
        <f>IF(COUNTIF($E$3:E2164,E2164)=1,D2163+1,D2163)</f>
        <v>827</v>
      </c>
      <c r="E2164" t="str">
        <f t="shared" si="148"/>
        <v/>
      </c>
      <c r="F2164">
        <f>IF(COUNTIF($G$3:G2164,G2164)=1,F2163+1,F2163)</f>
        <v>127</v>
      </c>
      <c r="G2164" t="str">
        <f t="shared" si="149"/>
        <v/>
      </c>
    </row>
    <row r="2165" spans="1:7" x14ac:dyDescent="0.35">
      <c r="A2165">
        <f>IF(COUNTIF($L$3:L2165,L2165)=1,A2164+1,A2164)</f>
        <v>42</v>
      </c>
      <c r="B2165">
        <f>IF(COUNTIF($K$3:K2165,K2165)=1,B2164+1,B2164)</f>
        <v>7</v>
      </c>
      <c r="C2165">
        <f>IF(COUNTIF($J$3:J2165,J2165)=1,C2164+1,C2164)</f>
        <v>24</v>
      </c>
      <c r="D2165">
        <f>IF(COUNTIF($E$3:E2165,E2165)=1,D2164+1,D2164)</f>
        <v>827</v>
      </c>
      <c r="E2165" t="str">
        <f t="shared" si="148"/>
        <v/>
      </c>
      <c r="F2165">
        <f>IF(COUNTIF($G$3:G2165,G2165)=1,F2164+1,F2164)</f>
        <v>127</v>
      </c>
      <c r="G2165" t="str">
        <f t="shared" si="149"/>
        <v/>
      </c>
    </row>
    <row r="2166" spans="1:7" x14ac:dyDescent="0.35">
      <c r="A2166">
        <f>IF(COUNTIF($L$3:L2166,L2166)=1,A2165+1,A2165)</f>
        <v>42</v>
      </c>
      <c r="B2166">
        <f>IF(COUNTIF($K$3:K2166,K2166)=1,B2165+1,B2165)</f>
        <v>7</v>
      </c>
      <c r="C2166">
        <f>IF(COUNTIF($J$3:J2166,J2166)=1,C2165+1,C2165)</f>
        <v>24</v>
      </c>
      <c r="D2166">
        <f>IF(COUNTIF($E$3:E2166,E2166)=1,D2165+1,D2165)</f>
        <v>827</v>
      </c>
      <c r="E2166" t="str">
        <f t="shared" si="148"/>
        <v/>
      </c>
      <c r="F2166">
        <f>IF(COUNTIF($G$3:G2166,G2166)=1,F2165+1,F2165)</f>
        <v>127</v>
      </c>
      <c r="G2166" t="str">
        <f t="shared" si="149"/>
        <v/>
      </c>
    </row>
    <row r="2167" spans="1:7" x14ac:dyDescent="0.35">
      <c r="A2167">
        <f>IF(COUNTIF($L$3:L2167,L2167)=1,A2166+1,A2166)</f>
        <v>42</v>
      </c>
      <c r="B2167">
        <f>IF(COUNTIF($K$3:K2167,K2167)=1,B2166+1,B2166)</f>
        <v>7</v>
      </c>
      <c r="C2167">
        <f>IF(COUNTIF($J$3:J2167,J2167)=1,C2166+1,C2166)</f>
        <v>24</v>
      </c>
      <c r="D2167">
        <f>IF(COUNTIF($E$3:E2167,E2167)=1,D2166+1,D2166)</f>
        <v>827</v>
      </c>
      <c r="E2167" t="str">
        <f t="shared" si="148"/>
        <v/>
      </c>
      <c r="F2167">
        <f>IF(COUNTIF($G$3:G2167,G2167)=1,F2166+1,F2166)</f>
        <v>127</v>
      </c>
      <c r="G2167" t="str">
        <f t="shared" si="149"/>
        <v/>
      </c>
    </row>
    <row r="2168" spans="1:7" x14ac:dyDescent="0.35">
      <c r="A2168">
        <f>IF(COUNTIF($L$3:L2168,L2168)=1,A2167+1,A2167)</f>
        <v>42</v>
      </c>
      <c r="B2168">
        <f>IF(COUNTIF($K$3:K2168,K2168)=1,B2167+1,B2167)</f>
        <v>7</v>
      </c>
      <c r="C2168">
        <f>IF(COUNTIF($J$3:J2168,J2168)=1,C2167+1,C2167)</f>
        <v>24</v>
      </c>
      <c r="D2168">
        <f>IF(COUNTIF($E$3:E2168,E2168)=1,D2167+1,D2167)</f>
        <v>827</v>
      </c>
      <c r="E2168" t="str">
        <f t="shared" si="148"/>
        <v/>
      </c>
      <c r="F2168">
        <f>IF(COUNTIF($G$3:G2168,G2168)=1,F2167+1,F2167)</f>
        <v>127</v>
      </c>
      <c r="G2168" t="str">
        <f t="shared" si="149"/>
        <v/>
      </c>
    </row>
    <row r="2169" spans="1:7" x14ac:dyDescent="0.35">
      <c r="A2169">
        <f>IF(COUNTIF($L$3:L2169,L2169)=1,A2168+1,A2168)</f>
        <v>42</v>
      </c>
      <c r="B2169">
        <f>IF(COUNTIF($K$3:K2169,K2169)=1,B2168+1,B2168)</f>
        <v>7</v>
      </c>
      <c r="C2169">
        <f>IF(COUNTIF($J$3:J2169,J2169)=1,C2168+1,C2168)</f>
        <v>24</v>
      </c>
      <c r="D2169">
        <f>IF(COUNTIF($E$3:E2169,E2169)=1,D2168+1,D2168)</f>
        <v>827</v>
      </c>
      <c r="E2169" t="str">
        <f t="shared" si="148"/>
        <v/>
      </c>
      <c r="F2169">
        <f>IF(COUNTIF($G$3:G2169,G2169)=1,F2168+1,F2168)</f>
        <v>127</v>
      </c>
      <c r="G2169" t="str">
        <f t="shared" si="149"/>
        <v/>
      </c>
    </row>
    <row r="2170" spans="1:7" x14ac:dyDescent="0.35">
      <c r="A2170">
        <f>IF(COUNTIF($L$3:L2170,L2170)=1,A2169+1,A2169)</f>
        <v>42</v>
      </c>
      <c r="B2170">
        <f>IF(COUNTIF($K$3:K2170,K2170)=1,B2169+1,B2169)</f>
        <v>7</v>
      </c>
      <c r="C2170">
        <f>IF(COUNTIF($J$3:J2170,J2170)=1,C2169+1,C2169)</f>
        <v>24</v>
      </c>
      <c r="D2170">
        <f>IF(COUNTIF($E$3:E2170,E2170)=1,D2169+1,D2169)</f>
        <v>827</v>
      </c>
      <c r="E2170" t="str">
        <f t="shared" si="148"/>
        <v/>
      </c>
      <c r="F2170">
        <f>IF(COUNTIF($G$3:G2170,G2170)=1,F2169+1,F2169)</f>
        <v>127</v>
      </c>
      <c r="G2170" t="str">
        <f t="shared" si="149"/>
        <v/>
      </c>
    </row>
    <row r="2171" spans="1:7" x14ac:dyDescent="0.35">
      <c r="A2171">
        <f>IF(COUNTIF($L$3:L2171,L2171)=1,A2170+1,A2170)</f>
        <v>42</v>
      </c>
      <c r="B2171">
        <f>IF(COUNTIF($K$3:K2171,K2171)=1,B2170+1,B2170)</f>
        <v>7</v>
      </c>
      <c r="C2171">
        <f>IF(COUNTIF($J$3:J2171,J2171)=1,C2170+1,C2170)</f>
        <v>24</v>
      </c>
      <c r="D2171">
        <f>IF(COUNTIF($E$3:E2171,E2171)=1,D2170+1,D2170)</f>
        <v>827</v>
      </c>
      <c r="E2171" t="str">
        <f t="shared" si="148"/>
        <v/>
      </c>
      <c r="F2171">
        <f>IF(COUNTIF($G$3:G2171,G2171)=1,F2170+1,F2170)</f>
        <v>127</v>
      </c>
      <c r="G2171" t="str">
        <f t="shared" si="149"/>
        <v/>
      </c>
    </row>
    <row r="2172" spans="1:7" x14ac:dyDescent="0.35">
      <c r="A2172">
        <f>IF(COUNTIF($L$3:L2172,L2172)=1,A2171+1,A2171)</f>
        <v>42</v>
      </c>
      <c r="B2172">
        <f>IF(COUNTIF($K$3:K2172,K2172)=1,B2171+1,B2171)</f>
        <v>7</v>
      </c>
      <c r="C2172">
        <f>IF(COUNTIF($J$3:J2172,J2172)=1,C2171+1,C2171)</f>
        <v>24</v>
      </c>
      <c r="D2172">
        <f>IF(COUNTIF($E$3:E2172,E2172)=1,D2171+1,D2171)</f>
        <v>827</v>
      </c>
      <c r="E2172" t="str">
        <f t="shared" si="148"/>
        <v/>
      </c>
      <c r="F2172">
        <f>IF(COUNTIF($G$3:G2172,G2172)=1,F2171+1,F2171)</f>
        <v>127</v>
      </c>
      <c r="G2172" t="str">
        <f t="shared" si="149"/>
        <v/>
      </c>
    </row>
    <row r="2173" spans="1:7" x14ac:dyDescent="0.35">
      <c r="A2173">
        <f>IF(COUNTIF($L$3:L2173,L2173)=1,A2172+1,A2172)</f>
        <v>42</v>
      </c>
      <c r="B2173">
        <f>IF(COUNTIF($K$3:K2173,K2173)=1,B2172+1,B2172)</f>
        <v>7</v>
      </c>
      <c r="C2173">
        <f>IF(COUNTIF($J$3:J2173,J2173)=1,C2172+1,C2172)</f>
        <v>24</v>
      </c>
      <c r="D2173">
        <f>IF(COUNTIF($E$3:E2173,E2173)=1,D2172+1,D2172)</f>
        <v>827</v>
      </c>
      <c r="E2173" t="str">
        <f t="shared" si="148"/>
        <v/>
      </c>
      <c r="F2173">
        <f>IF(COUNTIF($G$3:G2173,G2173)=1,F2172+1,F2172)</f>
        <v>127</v>
      </c>
      <c r="G2173" t="str">
        <f t="shared" si="149"/>
        <v/>
      </c>
    </row>
    <row r="2174" spans="1:7" x14ac:dyDescent="0.35">
      <c r="A2174">
        <f>IF(COUNTIF($L$3:L2174,L2174)=1,A2173+1,A2173)</f>
        <v>42</v>
      </c>
      <c r="B2174">
        <f>IF(COUNTIF($K$3:K2174,K2174)=1,B2173+1,B2173)</f>
        <v>7</v>
      </c>
      <c r="C2174">
        <f>IF(COUNTIF($J$3:J2174,J2174)=1,C2173+1,C2173)</f>
        <v>24</v>
      </c>
      <c r="D2174">
        <f>IF(COUNTIF($E$3:E2174,E2174)=1,D2173+1,D2173)</f>
        <v>827</v>
      </c>
      <c r="E2174" t="str">
        <f t="shared" si="148"/>
        <v/>
      </c>
      <c r="F2174">
        <f>IF(COUNTIF($G$3:G2174,G2174)=1,F2173+1,F2173)</f>
        <v>127</v>
      </c>
      <c r="G2174" t="str">
        <f t="shared" si="149"/>
        <v/>
      </c>
    </row>
    <row r="2175" spans="1:7" x14ac:dyDescent="0.35">
      <c r="A2175">
        <f>IF(COUNTIF($L$3:L2175,L2175)=1,A2174+1,A2174)</f>
        <v>42</v>
      </c>
      <c r="B2175">
        <f>IF(COUNTIF($K$3:K2175,K2175)=1,B2174+1,B2174)</f>
        <v>7</v>
      </c>
      <c r="C2175">
        <f>IF(COUNTIF($J$3:J2175,J2175)=1,C2174+1,C2174)</f>
        <v>24</v>
      </c>
      <c r="D2175">
        <f>IF(COUNTIF($E$3:E2175,E2175)=1,D2174+1,D2174)</f>
        <v>827</v>
      </c>
      <c r="E2175" t="str">
        <f t="shared" si="148"/>
        <v/>
      </c>
      <c r="F2175">
        <f>IF(COUNTIF($G$3:G2175,G2175)=1,F2174+1,F2174)</f>
        <v>127</v>
      </c>
      <c r="G2175" t="str">
        <f t="shared" si="149"/>
        <v/>
      </c>
    </row>
    <row r="2176" spans="1:7" x14ac:dyDescent="0.35">
      <c r="A2176">
        <f>IF(COUNTIF($L$3:L2176,L2176)=1,A2175+1,A2175)</f>
        <v>42</v>
      </c>
      <c r="B2176">
        <f>IF(COUNTIF($K$3:K2176,K2176)=1,B2175+1,B2175)</f>
        <v>7</v>
      </c>
      <c r="C2176">
        <f>IF(COUNTIF($J$3:J2176,J2176)=1,C2175+1,C2175)</f>
        <v>24</v>
      </c>
      <c r="D2176">
        <f>IF(COUNTIF($E$3:E2176,E2176)=1,D2175+1,D2175)</f>
        <v>827</v>
      </c>
      <c r="E2176" t="str">
        <f t="shared" si="148"/>
        <v/>
      </c>
      <c r="F2176">
        <f>IF(COUNTIF($G$3:G2176,G2176)=1,F2175+1,F2175)</f>
        <v>127</v>
      </c>
      <c r="G2176" t="str">
        <f t="shared" si="149"/>
        <v/>
      </c>
    </row>
    <row r="2177" spans="1:7" x14ac:dyDescent="0.35">
      <c r="A2177">
        <f>IF(COUNTIF($L$3:L2177,L2177)=1,A2176+1,A2176)</f>
        <v>42</v>
      </c>
      <c r="B2177">
        <f>IF(COUNTIF($K$3:K2177,K2177)=1,B2176+1,B2176)</f>
        <v>7</v>
      </c>
      <c r="C2177">
        <f>IF(COUNTIF($J$3:J2177,J2177)=1,C2176+1,C2176)</f>
        <v>24</v>
      </c>
      <c r="D2177">
        <f>IF(COUNTIF($E$3:E2177,E2177)=1,D2176+1,D2176)</f>
        <v>827</v>
      </c>
      <c r="E2177" t="str">
        <f t="shared" si="148"/>
        <v/>
      </c>
      <c r="F2177">
        <f>IF(COUNTIF($G$3:G2177,G2177)=1,F2176+1,F2176)</f>
        <v>127</v>
      </c>
      <c r="G2177" t="str">
        <f t="shared" si="149"/>
        <v/>
      </c>
    </row>
    <row r="2178" spans="1:7" x14ac:dyDescent="0.35">
      <c r="A2178">
        <f>IF(COUNTIF($L$3:L2178,L2178)=1,A2177+1,A2177)</f>
        <v>42</v>
      </c>
      <c r="B2178">
        <f>IF(COUNTIF($K$3:K2178,K2178)=1,B2177+1,B2177)</f>
        <v>7</v>
      </c>
      <c r="C2178">
        <f>IF(COUNTIF($J$3:J2178,J2178)=1,C2177+1,C2177)</f>
        <v>24</v>
      </c>
      <c r="D2178">
        <f>IF(COUNTIF($E$3:E2178,E2178)=1,D2177+1,D2177)</f>
        <v>827</v>
      </c>
      <c r="E2178" t="str">
        <f t="shared" si="148"/>
        <v/>
      </c>
      <c r="F2178">
        <f>IF(COUNTIF($G$3:G2178,G2178)=1,F2177+1,F2177)</f>
        <v>127</v>
      </c>
      <c r="G2178" t="str">
        <f t="shared" si="149"/>
        <v/>
      </c>
    </row>
    <row r="2179" spans="1:7" x14ac:dyDescent="0.35">
      <c r="A2179">
        <f>IF(COUNTIF($L$3:L2179,L2179)=1,A2178+1,A2178)</f>
        <v>42</v>
      </c>
      <c r="B2179">
        <f>IF(COUNTIF($K$3:K2179,K2179)=1,B2178+1,B2178)</f>
        <v>7</v>
      </c>
      <c r="C2179">
        <f>IF(COUNTIF($J$3:J2179,J2179)=1,C2178+1,C2178)</f>
        <v>24</v>
      </c>
      <c r="D2179">
        <f>IF(COUNTIF($E$3:E2179,E2179)=1,D2178+1,D2178)</f>
        <v>827</v>
      </c>
      <c r="E2179" t="str">
        <f t="shared" si="148"/>
        <v/>
      </c>
      <c r="F2179">
        <f>IF(COUNTIF($G$3:G2179,G2179)=1,F2178+1,F2178)</f>
        <v>127</v>
      </c>
      <c r="G2179" t="str">
        <f t="shared" si="149"/>
        <v/>
      </c>
    </row>
    <row r="2180" spans="1:7" x14ac:dyDescent="0.35">
      <c r="A2180">
        <f>IF(COUNTIF($L$3:L2180,L2180)=1,A2179+1,A2179)</f>
        <v>42</v>
      </c>
      <c r="B2180">
        <f>IF(COUNTIF($K$3:K2180,K2180)=1,B2179+1,B2179)</f>
        <v>7</v>
      </c>
      <c r="C2180">
        <f>IF(COUNTIF($J$3:J2180,J2180)=1,C2179+1,C2179)</f>
        <v>24</v>
      </c>
      <c r="D2180">
        <f>IF(COUNTIF($E$3:E2180,E2180)=1,D2179+1,D2179)</f>
        <v>827</v>
      </c>
      <c r="E2180" t="str">
        <f t="shared" si="148"/>
        <v/>
      </c>
      <c r="F2180">
        <f>IF(COUNTIF($G$3:G2180,G2180)=1,F2179+1,F2179)</f>
        <v>127</v>
      </c>
      <c r="G2180" t="str">
        <f t="shared" si="149"/>
        <v/>
      </c>
    </row>
    <row r="2181" spans="1:7" x14ac:dyDescent="0.35">
      <c r="A2181">
        <f>IF(COUNTIF($L$3:L2181,L2181)=1,A2180+1,A2180)</f>
        <v>42</v>
      </c>
      <c r="B2181">
        <f>IF(COUNTIF($K$3:K2181,K2181)=1,B2180+1,B2180)</f>
        <v>7</v>
      </c>
      <c r="C2181">
        <f>IF(COUNTIF($J$3:J2181,J2181)=1,C2180+1,C2180)</f>
        <v>24</v>
      </c>
      <c r="D2181">
        <f>IF(COUNTIF($E$3:E2181,E2181)=1,D2180+1,D2180)</f>
        <v>827</v>
      </c>
      <c r="E2181" t="str">
        <f t="shared" si="148"/>
        <v/>
      </c>
      <c r="F2181">
        <f>IF(COUNTIF($G$3:G2181,G2181)=1,F2180+1,F2180)</f>
        <v>127</v>
      </c>
      <c r="G2181" t="str">
        <f t="shared" si="149"/>
        <v/>
      </c>
    </row>
    <row r="2182" spans="1:7" x14ac:dyDescent="0.35">
      <c r="A2182">
        <f>IF(COUNTIF($L$3:L2182,L2182)=1,A2181+1,A2181)</f>
        <v>42</v>
      </c>
      <c r="B2182">
        <f>IF(COUNTIF($K$3:K2182,K2182)=1,B2181+1,B2181)</f>
        <v>7</v>
      </c>
      <c r="C2182">
        <f>IF(COUNTIF($J$3:J2182,J2182)=1,C2181+1,C2181)</f>
        <v>24</v>
      </c>
      <c r="D2182">
        <f>IF(COUNTIF($E$3:E2182,E2182)=1,D2181+1,D2181)</f>
        <v>827</v>
      </c>
      <c r="E2182" t="str">
        <f t="shared" si="148"/>
        <v/>
      </c>
      <c r="F2182">
        <f>IF(COUNTIF($G$3:G2182,G2182)=1,F2181+1,F2181)</f>
        <v>127</v>
      </c>
      <c r="G2182" t="str">
        <f t="shared" si="149"/>
        <v/>
      </c>
    </row>
    <row r="2183" spans="1:7" x14ac:dyDescent="0.35">
      <c r="A2183">
        <f>IF(COUNTIF($L$3:L2183,L2183)=1,A2182+1,A2182)</f>
        <v>42</v>
      </c>
      <c r="B2183">
        <f>IF(COUNTIF($K$3:K2183,K2183)=1,B2182+1,B2182)</f>
        <v>7</v>
      </c>
      <c r="C2183">
        <f>IF(COUNTIF($J$3:J2183,J2183)=1,C2182+1,C2182)</f>
        <v>24</v>
      </c>
      <c r="D2183">
        <f>IF(COUNTIF($E$3:E2183,E2183)=1,D2182+1,D2182)</f>
        <v>827</v>
      </c>
      <c r="E2183" t="str">
        <f t="shared" si="148"/>
        <v/>
      </c>
      <c r="F2183">
        <f>IF(COUNTIF($G$3:G2183,G2183)=1,F2182+1,F2182)</f>
        <v>127</v>
      </c>
      <c r="G2183" t="str">
        <f t="shared" si="149"/>
        <v/>
      </c>
    </row>
    <row r="2184" spans="1:7" x14ac:dyDescent="0.35">
      <c r="A2184">
        <f>IF(COUNTIF($L$3:L2184,L2184)=1,A2183+1,A2183)</f>
        <v>42</v>
      </c>
      <c r="B2184">
        <f>IF(COUNTIF($K$3:K2184,K2184)=1,B2183+1,B2183)</f>
        <v>7</v>
      </c>
      <c r="C2184">
        <f>IF(COUNTIF($J$3:J2184,J2184)=1,C2183+1,C2183)</f>
        <v>24</v>
      </c>
      <c r="D2184">
        <f>IF(COUNTIF($E$3:E2184,E2184)=1,D2183+1,D2183)</f>
        <v>827</v>
      </c>
      <c r="E2184" t="str">
        <f t="shared" si="148"/>
        <v/>
      </c>
      <c r="F2184">
        <f>IF(COUNTIF($G$3:G2184,G2184)=1,F2183+1,F2183)</f>
        <v>127</v>
      </c>
      <c r="G2184" t="str">
        <f t="shared" si="149"/>
        <v/>
      </c>
    </row>
    <row r="2185" spans="1:7" x14ac:dyDescent="0.35">
      <c r="A2185">
        <f>IF(COUNTIF($L$3:L2185,L2185)=1,A2184+1,A2184)</f>
        <v>42</v>
      </c>
      <c r="B2185">
        <f>IF(COUNTIF($K$3:K2185,K2185)=1,B2184+1,B2184)</f>
        <v>7</v>
      </c>
      <c r="C2185">
        <f>IF(COUNTIF($J$3:J2185,J2185)=1,C2184+1,C2184)</f>
        <v>24</v>
      </c>
      <c r="D2185">
        <f>IF(COUNTIF($E$3:E2185,E2185)=1,D2184+1,D2184)</f>
        <v>827</v>
      </c>
      <c r="E2185" t="str">
        <f t="shared" si="148"/>
        <v/>
      </c>
      <c r="F2185">
        <f>IF(COUNTIF($G$3:G2185,G2185)=1,F2184+1,F2184)</f>
        <v>127</v>
      </c>
      <c r="G2185" t="str">
        <f t="shared" si="149"/>
        <v/>
      </c>
    </row>
    <row r="2186" spans="1:7" x14ac:dyDescent="0.35">
      <c r="A2186">
        <f>IF(COUNTIF($L$3:L2186,L2186)=1,A2185+1,A2185)</f>
        <v>42</v>
      </c>
      <c r="B2186">
        <f>IF(COUNTIF($K$3:K2186,K2186)=1,B2185+1,B2185)</f>
        <v>7</v>
      </c>
      <c r="C2186">
        <f>IF(COUNTIF($J$3:J2186,J2186)=1,C2185+1,C2185)</f>
        <v>24</v>
      </c>
      <c r="D2186">
        <f>IF(COUNTIF($E$3:E2186,E2186)=1,D2185+1,D2185)</f>
        <v>827</v>
      </c>
      <c r="E2186" t="str">
        <f t="shared" si="148"/>
        <v/>
      </c>
      <c r="F2186">
        <f>IF(COUNTIF($G$3:G2186,G2186)=1,F2185+1,F2185)</f>
        <v>127</v>
      </c>
      <c r="G2186" t="str">
        <f t="shared" si="149"/>
        <v/>
      </c>
    </row>
    <row r="2187" spans="1:7" x14ac:dyDescent="0.35">
      <c r="A2187">
        <f>IF(COUNTIF($L$3:L2187,L2187)=1,A2186+1,A2186)</f>
        <v>42</v>
      </c>
      <c r="B2187">
        <f>IF(COUNTIF($K$3:K2187,K2187)=1,B2186+1,B2186)</f>
        <v>7</v>
      </c>
      <c r="C2187">
        <f>IF(COUNTIF($J$3:J2187,J2187)=1,C2186+1,C2186)</f>
        <v>24</v>
      </c>
      <c r="D2187">
        <f>IF(COUNTIF($E$3:E2187,E2187)=1,D2186+1,D2186)</f>
        <v>827</v>
      </c>
      <c r="E2187" t="str">
        <f t="shared" si="148"/>
        <v/>
      </c>
      <c r="F2187">
        <f>IF(COUNTIF($G$3:G2187,G2187)=1,F2186+1,F2186)</f>
        <v>127</v>
      </c>
      <c r="G2187" t="str">
        <f t="shared" si="149"/>
        <v/>
      </c>
    </row>
    <row r="2188" spans="1:7" x14ac:dyDescent="0.35">
      <c r="A2188">
        <f>IF(COUNTIF($L$3:L2188,L2188)=1,A2187+1,A2187)</f>
        <v>42</v>
      </c>
      <c r="B2188">
        <f>IF(COUNTIF($K$3:K2188,K2188)=1,B2187+1,B2187)</f>
        <v>7</v>
      </c>
      <c r="C2188">
        <f>IF(COUNTIF($J$3:J2188,J2188)=1,C2187+1,C2187)</f>
        <v>24</v>
      </c>
      <c r="D2188">
        <f>IF(COUNTIF($E$3:E2188,E2188)=1,D2187+1,D2187)</f>
        <v>827</v>
      </c>
      <c r="E2188" t="str">
        <f t="shared" si="148"/>
        <v/>
      </c>
      <c r="F2188">
        <f>IF(COUNTIF($G$3:G2188,G2188)=1,F2187+1,F2187)</f>
        <v>127</v>
      </c>
      <c r="G2188" t="str">
        <f t="shared" si="149"/>
        <v/>
      </c>
    </row>
    <row r="2189" spans="1:7" x14ac:dyDescent="0.35">
      <c r="A2189">
        <f>IF(COUNTIF($L$3:L2189,L2189)=1,A2188+1,A2188)</f>
        <v>42</v>
      </c>
      <c r="B2189">
        <f>IF(COUNTIF($K$3:K2189,K2189)=1,B2188+1,B2188)</f>
        <v>7</v>
      </c>
      <c r="C2189">
        <f>IF(COUNTIF($J$3:J2189,J2189)=1,C2188+1,C2188)</f>
        <v>24</v>
      </c>
      <c r="D2189">
        <f>IF(COUNTIF($E$3:E2189,E2189)=1,D2188+1,D2188)</f>
        <v>827</v>
      </c>
      <c r="E2189" t="str">
        <f t="shared" si="148"/>
        <v/>
      </c>
      <c r="F2189">
        <f>IF(COUNTIF($G$3:G2189,G2189)=1,F2188+1,F2188)</f>
        <v>127</v>
      </c>
      <c r="G2189" t="str">
        <f t="shared" si="149"/>
        <v/>
      </c>
    </row>
    <row r="2190" spans="1:7" x14ac:dyDescent="0.35">
      <c r="A2190">
        <f>IF(COUNTIF($L$3:L2190,L2190)=1,A2189+1,A2189)</f>
        <v>42</v>
      </c>
      <c r="B2190">
        <f>IF(COUNTIF($K$3:K2190,K2190)=1,B2189+1,B2189)</f>
        <v>7</v>
      </c>
      <c r="C2190">
        <f>IF(COUNTIF($J$3:J2190,J2190)=1,C2189+1,C2189)</f>
        <v>24</v>
      </c>
      <c r="D2190">
        <f>IF(COUNTIF($E$3:E2190,E2190)=1,D2189+1,D2189)</f>
        <v>827</v>
      </c>
      <c r="E2190" t="str">
        <f t="shared" si="148"/>
        <v/>
      </c>
      <c r="F2190">
        <f>IF(COUNTIF($G$3:G2190,G2190)=1,F2189+1,F2189)</f>
        <v>127</v>
      </c>
      <c r="G2190" t="str">
        <f t="shared" si="149"/>
        <v/>
      </c>
    </row>
    <row r="2191" spans="1:7" x14ac:dyDescent="0.35">
      <c r="A2191">
        <f>IF(COUNTIF($L$3:L2191,L2191)=1,A2190+1,A2190)</f>
        <v>42</v>
      </c>
      <c r="B2191">
        <f>IF(COUNTIF($K$3:K2191,K2191)=1,B2190+1,B2190)</f>
        <v>7</v>
      </c>
      <c r="C2191">
        <f>IF(COUNTIF($J$3:J2191,J2191)=1,C2190+1,C2190)</f>
        <v>24</v>
      </c>
      <c r="D2191">
        <f>IF(COUNTIF($E$3:E2191,E2191)=1,D2190+1,D2190)</f>
        <v>827</v>
      </c>
      <c r="E2191" t="str">
        <f t="shared" si="148"/>
        <v/>
      </c>
      <c r="F2191">
        <f>IF(COUNTIF($G$3:G2191,G2191)=1,F2190+1,F2190)</f>
        <v>127</v>
      </c>
      <c r="G2191" t="str">
        <f t="shared" si="149"/>
        <v/>
      </c>
    </row>
    <row r="2192" spans="1:7" x14ac:dyDescent="0.35">
      <c r="A2192">
        <f>IF(COUNTIF($L$3:L2192,L2192)=1,A2191+1,A2191)</f>
        <v>42</v>
      </c>
      <c r="B2192">
        <f>IF(COUNTIF($K$3:K2192,K2192)=1,B2191+1,B2191)</f>
        <v>7</v>
      </c>
      <c r="C2192">
        <f>IF(COUNTIF($J$3:J2192,J2192)=1,C2191+1,C2191)</f>
        <v>24</v>
      </c>
      <c r="D2192">
        <f>IF(COUNTIF($E$3:E2192,E2192)=1,D2191+1,D2191)</f>
        <v>827</v>
      </c>
      <c r="E2192" t="str">
        <f t="shared" si="148"/>
        <v/>
      </c>
      <c r="F2192">
        <f>IF(COUNTIF($G$3:G2192,G2192)=1,F2191+1,F2191)</f>
        <v>127</v>
      </c>
      <c r="G2192" t="str">
        <f t="shared" si="149"/>
        <v/>
      </c>
    </row>
    <row r="2193" spans="1:7" x14ac:dyDescent="0.35">
      <c r="A2193">
        <f>IF(COUNTIF($L$3:L2193,L2193)=1,A2192+1,A2192)</f>
        <v>42</v>
      </c>
      <c r="B2193">
        <f>IF(COUNTIF($K$3:K2193,K2193)=1,B2192+1,B2192)</f>
        <v>7</v>
      </c>
      <c r="C2193">
        <f>IF(COUNTIF($J$3:J2193,J2193)=1,C2192+1,C2192)</f>
        <v>24</v>
      </c>
      <c r="D2193">
        <f>IF(COUNTIF($E$3:E2193,E2193)=1,D2192+1,D2192)</f>
        <v>827</v>
      </c>
      <c r="E2193" t="str">
        <f t="shared" si="148"/>
        <v/>
      </c>
      <c r="F2193">
        <f>IF(COUNTIF($G$3:G2193,G2193)=1,F2192+1,F2192)</f>
        <v>127</v>
      </c>
      <c r="G2193" t="str">
        <f t="shared" si="149"/>
        <v/>
      </c>
    </row>
    <row r="2194" spans="1:7" x14ac:dyDescent="0.35">
      <c r="A2194">
        <f>IF(COUNTIF($L$3:L2194,L2194)=1,A2193+1,A2193)</f>
        <v>42</v>
      </c>
      <c r="B2194">
        <f>IF(COUNTIF($K$3:K2194,K2194)=1,B2193+1,B2193)</f>
        <v>7</v>
      </c>
      <c r="C2194">
        <f>IF(COUNTIF($J$3:J2194,J2194)=1,C2193+1,C2193)</f>
        <v>24</v>
      </c>
      <c r="D2194">
        <f>IF(COUNTIF($E$3:E2194,E2194)=1,D2193+1,D2193)</f>
        <v>827</v>
      </c>
      <c r="E2194" t="str">
        <f t="shared" si="148"/>
        <v/>
      </c>
      <c r="F2194">
        <f>IF(COUNTIF($G$3:G2194,G2194)=1,F2193+1,F2193)</f>
        <v>127</v>
      </c>
      <c r="G2194" t="str">
        <f t="shared" si="149"/>
        <v/>
      </c>
    </row>
    <row r="2195" spans="1:7" x14ac:dyDescent="0.35">
      <c r="A2195">
        <f>IF(COUNTIF($L$3:L2195,L2195)=1,A2194+1,A2194)</f>
        <v>42</v>
      </c>
      <c r="B2195">
        <f>IF(COUNTIF($K$3:K2195,K2195)=1,B2194+1,B2194)</f>
        <v>7</v>
      </c>
      <c r="C2195">
        <f>IF(COUNTIF($J$3:J2195,J2195)=1,C2194+1,C2194)</f>
        <v>24</v>
      </c>
      <c r="D2195">
        <f>IF(COUNTIF($E$3:E2195,E2195)=1,D2194+1,D2194)</f>
        <v>827</v>
      </c>
      <c r="E2195" t="str">
        <f t="shared" si="148"/>
        <v/>
      </c>
      <c r="F2195">
        <f>IF(COUNTIF($G$3:G2195,G2195)=1,F2194+1,F2194)</f>
        <v>127</v>
      </c>
      <c r="G2195" t="str">
        <f t="shared" si="149"/>
        <v/>
      </c>
    </row>
    <row r="2196" spans="1:7" x14ac:dyDescent="0.35">
      <c r="A2196">
        <f>IF(COUNTIF($L$3:L2196,L2196)=1,A2195+1,A2195)</f>
        <v>42</v>
      </c>
      <c r="B2196">
        <f>IF(COUNTIF($K$3:K2196,K2196)=1,B2195+1,B2195)</f>
        <v>7</v>
      </c>
      <c r="C2196">
        <f>IF(COUNTIF($J$3:J2196,J2196)=1,C2195+1,C2195)</f>
        <v>24</v>
      </c>
      <c r="D2196">
        <f>IF(COUNTIF($E$3:E2196,E2196)=1,D2195+1,D2195)</f>
        <v>827</v>
      </c>
      <c r="E2196" t="str">
        <f t="shared" si="148"/>
        <v/>
      </c>
      <c r="F2196">
        <f>IF(COUNTIF($G$3:G2196,G2196)=1,F2195+1,F2195)</f>
        <v>127</v>
      </c>
      <c r="G2196" t="str">
        <f t="shared" si="149"/>
        <v/>
      </c>
    </row>
    <row r="2197" spans="1:7" x14ac:dyDescent="0.35">
      <c r="A2197">
        <f>IF(COUNTIF($L$3:L2197,L2197)=1,A2196+1,A2196)</f>
        <v>42</v>
      </c>
      <c r="B2197">
        <f>IF(COUNTIF($K$3:K2197,K2197)=1,B2196+1,B2196)</f>
        <v>7</v>
      </c>
      <c r="C2197">
        <f>IF(COUNTIF($J$3:J2197,J2197)=1,C2196+1,C2196)</f>
        <v>24</v>
      </c>
      <c r="D2197">
        <f>IF(COUNTIF($E$3:E2197,E2197)=1,D2196+1,D2196)</f>
        <v>827</v>
      </c>
      <c r="E2197" t="str">
        <f t="shared" si="148"/>
        <v/>
      </c>
      <c r="F2197">
        <f>IF(COUNTIF($G$3:G2197,G2197)=1,F2196+1,F2196)</f>
        <v>127</v>
      </c>
      <c r="G2197" t="str">
        <f t="shared" si="149"/>
        <v/>
      </c>
    </row>
    <row r="2198" spans="1:7" x14ac:dyDescent="0.35">
      <c r="A2198">
        <f>IF(COUNTIF($L$3:L2198,L2198)=1,A2197+1,A2197)</f>
        <v>42</v>
      </c>
      <c r="B2198">
        <f>IF(COUNTIF($K$3:K2198,K2198)=1,B2197+1,B2197)</f>
        <v>7</v>
      </c>
      <c r="C2198">
        <f>IF(COUNTIF($J$3:J2198,J2198)=1,C2197+1,C2197)</f>
        <v>24</v>
      </c>
      <c r="D2198">
        <f>IF(COUNTIF($E$3:E2198,E2198)=1,D2197+1,D2197)</f>
        <v>827</v>
      </c>
      <c r="E2198" t="str">
        <f t="shared" si="148"/>
        <v/>
      </c>
      <c r="F2198">
        <f>IF(COUNTIF($G$3:G2198,G2198)=1,F2197+1,F2197)</f>
        <v>127</v>
      </c>
      <c r="G2198" t="str">
        <f t="shared" si="149"/>
        <v/>
      </c>
    </row>
    <row r="2199" spans="1:7" x14ac:dyDescent="0.35">
      <c r="A2199">
        <f>IF(COUNTIF($L$3:L2199,L2199)=1,A2198+1,A2198)</f>
        <v>42</v>
      </c>
      <c r="B2199">
        <f>IF(COUNTIF($K$3:K2199,K2199)=1,B2198+1,B2198)</f>
        <v>7</v>
      </c>
      <c r="C2199">
        <f>IF(COUNTIF($J$3:J2199,J2199)=1,C2198+1,C2198)</f>
        <v>24</v>
      </c>
      <c r="D2199">
        <f>IF(COUNTIF($E$3:E2199,E2199)=1,D2198+1,D2198)</f>
        <v>827</v>
      </c>
      <c r="E2199" t="str">
        <f t="shared" si="148"/>
        <v/>
      </c>
      <c r="F2199">
        <f>IF(COUNTIF($G$3:G2199,G2199)=1,F2198+1,F2198)</f>
        <v>127</v>
      </c>
      <c r="G2199" t="str">
        <f t="shared" si="149"/>
        <v/>
      </c>
    </row>
    <row r="2200" spans="1:7" x14ac:dyDescent="0.35">
      <c r="A2200">
        <f>IF(COUNTIF($L$3:L2200,L2200)=1,A2199+1,A2199)</f>
        <v>42</v>
      </c>
      <c r="B2200">
        <f>IF(COUNTIF($K$3:K2200,K2200)=1,B2199+1,B2199)</f>
        <v>7</v>
      </c>
      <c r="C2200">
        <f>IF(COUNTIF($J$3:J2200,J2200)=1,C2199+1,C2199)</f>
        <v>24</v>
      </c>
      <c r="D2200">
        <f>IF(COUNTIF($E$3:E2200,E2200)=1,D2199+1,D2199)</f>
        <v>827</v>
      </c>
      <c r="E2200" t="str">
        <f t="shared" si="148"/>
        <v/>
      </c>
      <c r="F2200">
        <f>IF(COUNTIF($G$3:G2200,G2200)=1,F2199+1,F2199)</f>
        <v>127</v>
      </c>
      <c r="G2200" t="str">
        <f t="shared" si="149"/>
        <v/>
      </c>
    </row>
    <row r="2201" spans="1:7" x14ac:dyDescent="0.35">
      <c r="A2201">
        <f>IF(COUNTIF($L$3:L2201,L2201)=1,A2200+1,A2200)</f>
        <v>42</v>
      </c>
      <c r="B2201">
        <f>IF(COUNTIF($K$3:K2201,K2201)=1,B2200+1,B2200)</f>
        <v>7</v>
      </c>
      <c r="C2201">
        <f>IF(COUNTIF($J$3:J2201,J2201)=1,C2200+1,C2200)</f>
        <v>24</v>
      </c>
      <c r="D2201">
        <f>IF(COUNTIF($E$3:E2201,E2201)=1,D2200+1,D2200)</f>
        <v>827</v>
      </c>
      <c r="E2201" t="str">
        <f t="shared" si="148"/>
        <v/>
      </c>
      <c r="F2201">
        <f>IF(COUNTIF($G$3:G2201,G2201)=1,F2200+1,F2200)</f>
        <v>127</v>
      </c>
      <c r="G2201" t="str">
        <f t="shared" si="149"/>
        <v/>
      </c>
    </row>
    <row r="2202" spans="1:7" x14ac:dyDescent="0.35">
      <c r="A2202">
        <f>IF(COUNTIF($L$3:L2202,L2202)=1,A2201+1,A2201)</f>
        <v>42</v>
      </c>
      <c r="B2202">
        <f>IF(COUNTIF($K$3:K2202,K2202)=1,B2201+1,B2201)</f>
        <v>7</v>
      </c>
      <c r="C2202">
        <f>IF(COUNTIF($J$3:J2202,J2202)=1,C2201+1,C2201)</f>
        <v>24</v>
      </c>
      <c r="D2202">
        <f>IF(COUNTIF($E$3:E2202,E2202)=1,D2201+1,D2201)</f>
        <v>827</v>
      </c>
      <c r="E2202" t="str">
        <f t="shared" si="148"/>
        <v/>
      </c>
      <c r="F2202">
        <f>IF(COUNTIF($G$3:G2202,G2202)=1,F2201+1,F2201)</f>
        <v>127</v>
      </c>
      <c r="G2202" t="str">
        <f t="shared" si="149"/>
        <v/>
      </c>
    </row>
    <row r="2203" spans="1:7" x14ac:dyDescent="0.35">
      <c r="A2203">
        <f>IF(COUNTIF($L$3:L2203,L2203)=1,A2202+1,A2202)</f>
        <v>42</v>
      </c>
      <c r="B2203">
        <f>IF(COUNTIF($K$3:K2203,K2203)=1,B2202+1,B2202)</f>
        <v>7</v>
      </c>
      <c r="C2203">
        <f>IF(COUNTIF($J$3:J2203,J2203)=1,C2202+1,C2202)</f>
        <v>24</v>
      </c>
      <c r="D2203">
        <f>IF(COUNTIF($E$3:E2203,E2203)=1,D2202+1,D2202)</f>
        <v>827</v>
      </c>
      <c r="E2203" t="str">
        <f t="shared" ref="E2203:E2266" si="150">TRIM(CONCATENATE(L2203,J2203))</f>
        <v/>
      </c>
      <c r="F2203">
        <f>IF(COUNTIF($G$3:G2203,G2203)=1,F2202+1,F2202)</f>
        <v>127</v>
      </c>
      <c r="G2203" t="str">
        <f t="shared" ref="G2203:G2266" si="151">TRIM(CONCATENATE(K2203,J2203))</f>
        <v/>
      </c>
    </row>
    <row r="2204" spans="1:7" x14ac:dyDescent="0.35">
      <c r="A2204">
        <f>IF(COUNTIF($L$3:L2204,L2204)=1,A2203+1,A2203)</f>
        <v>42</v>
      </c>
      <c r="B2204">
        <f>IF(COUNTIF($K$3:K2204,K2204)=1,B2203+1,B2203)</f>
        <v>7</v>
      </c>
      <c r="C2204">
        <f>IF(COUNTIF($J$3:J2204,J2204)=1,C2203+1,C2203)</f>
        <v>24</v>
      </c>
      <c r="D2204">
        <f>IF(COUNTIF($E$3:E2204,E2204)=1,D2203+1,D2203)</f>
        <v>827</v>
      </c>
      <c r="E2204" t="str">
        <f t="shared" si="150"/>
        <v/>
      </c>
      <c r="F2204">
        <f>IF(COUNTIF($G$3:G2204,G2204)=1,F2203+1,F2203)</f>
        <v>127</v>
      </c>
      <c r="G2204" t="str">
        <f t="shared" si="151"/>
        <v/>
      </c>
    </row>
    <row r="2205" spans="1:7" x14ac:dyDescent="0.35">
      <c r="A2205">
        <f>IF(COUNTIF($L$3:L2205,L2205)=1,A2204+1,A2204)</f>
        <v>42</v>
      </c>
      <c r="B2205">
        <f>IF(COUNTIF($K$3:K2205,K2205)=1,B2204+1,B2204)</f>
        <v>7</v>
      </c>
      <c r="C2205">
        <f>IF(COUNTIF($J$3:J2205,J2205)=1,C2204+1,C2204)</f>
        <v>24</v>
      </c>
      <c r="D2205">
        <f>IF(COUNTIF($E$3:E2205,E2205)=1,D2204+1,D2204)</f>
        <v>827</v>
      </c>
      <c r="E2205" t="str">
        <f t="shared" si="150"/>
        <v/>
      </c>
      <c r="F2205">
        <f>IF(COUNTIF($G$3:G2205,G2205)=1,F2204+1,F2204)</f>
        <v>127</v>
      </c>
      <c r="G2205" t="str">
        <f t="shared" si="151"/>
        <v/>
      </c>
    </row>
    <row r="2206" spans="1:7" x14ac:dyDescent="0.35">
      <c r="A2206">
        <f>IF(COUNTIF($L$3:L2206,L2206)=1,A2205+1,A2205)</f>
        <v>42</v>
      </c>
      <c r="B2206">
        <f>IF(COUNTIF($K$3:K2206,K2206)=1,B2205+1,B2205)</f>
        <v>7</v>
      </c>
      <c r="C2206">
        <f>IF(COUNTIF($J$3:J2206,J2206)=1,C2205+1,C2205)</f>
        <v>24</v>
      </c>
      <c r="D2206">
        <f>IF(COUNTIF($E$3:E2206,E2206)=1,D2205+1,D2205)</f>
        <v>827</v>
      </c>
      <c r="E2206" t="str">
        <f t="shared" si="150"/>
        <v/>
      </c>
      <c r="F2206">
        <f>IF(COUNTIF($G$3:G2206,G2206)=1,F2205+1,F2205)</f>
        <v>127</v>
      </c>
      <c r="G2206" t="str">
        <f t="shared" si="151"/>
        <v/>
      </c>
    </row>
    <row r="2207" spans="1:7" x14ac:dyDescent="0.35">
      <c r="A2207">
        <f>IF(COUNTIF($L$3:L2207,L2207)=1,A2206+1,A2206)</f>
        <v>42</v>
      </c>
      <c r="B2207">
        <f>IF(COUNTIF($K$3:K2207,K2207)=1,B2206+1,B2206)</f>
        <v>7</v>
      </c>
      <c r="C2207">
        <f>IF(COUNTIF($J$3:J2207,J2207)=1,C2206+1,C2206)</f>
        <v>24</v>
      </c>
      <c r="D2207">
        <f>IF(COUNTIF($E$3:E2207,E2207)=1,D2206+1,D2206)</f>
        <v>827</v>
      </c>
      <c r="E2207" t="str">
        <f t="shared" si="150"/>
        <v/>
      </c>
      <c r="F2207">
        <f>IF(COUNTIF($G$3:G2207,G2207)=1,F2206+1,F2206)</f>
        <v>127</v>
      </c>
      <c r="G2207" t="str">
        <f t="shared" si="151"/>
        <v/>
      </c>
    </row>
    <row r="2208" spans="1:7" x14ac:dyDescent="0.35">
      <c r="A2208">
        <f>IF(COUNTIF($L$3:L2208,L2208)=1,A2207+1,A2207)</f>
        <v>42</v>
      </c>
      <c r="B2208">
        <f>IF(COUNTIF($K$3:K2208,K2208)=1,B2207+1,B2207)</f>
        <v>7</v>
      </c>
      <c r="C2208">
        <f>IF(COUNTIF($J$3:J2208,J2208)=1,C2207+1,C2207)</f>
        <v>24</v>
      </c>
      <c r="D2208">
        <f>IF(COUNTIF($E$3:E2208,E2208)=1,D2207+1,D2207)</f>
        <v>827</v>
      </c>
      <c r="E2208" t="str">
        <f t="shared" si="150"/>
        <v/>
      </c>
      <c r="F2208">
        <f>IF(COUNTIF($G$3:G2208,G2208)=1,F2207+1,F2207)</f>
        <v>127</v>
      </c>
      <c r="G2208" t="str">
        <f t="shared" si="151"/>
        <v/>
      </c>
    </row>
    <row r="2209" spans="1:7" x14ac:dyDescent="0.35">
      <c r="A2209">
        <f>IF(COUNTIF($L$3:L2209,L2209)=1,A2208+1,A2208)</f>
        <v>42</v>
      </c>
      <c r="B2209">
        <f>IF(COUNTIF($K$3:K2209,K2209)=1,B2208+1,B2208)</f>
        <v>7</v>
      </c>
      <c r="C2209">
        <f>IF(COUNTIF($J$3:J2209,J2209)=1,C2208+1,C2208)</f>
        <v>24</v>
      </c>
      <c r="D2209">
        <f>IF(COUNTIF($E$3:E2209,E2209)=1,D2208+1,D2208)</f>
        <v>827</v>
      </c>
      <c r="E2209" t="str">
        <f t="shared" si="150"/>
        <v/>
      </c>
      <c r="F2209">
        <f>IF(COUNTIF($G$3:G2209,G2209)=1,F2208+1,F2208)</f>
        <v>127</v>
      </c>
      <c r="G2209" t="str">
        <f t="shared" si="151"/>
        <v/>
      </c>
    </row>
    <row r="2210" spans="1:7" x14ac:dyDescent="0.35">
      <c r="A2210">
        <f>IF(COUNTIF($L$3:L2210,L2210)=1,A2209+1,A2209)</f>
        <v>42</v>
      </c>
      <c r="B2210">
        <f>IF(COUNTIF($K$3:K2210,K2210)=1,B2209+1,B2209)</f>
        <v>7</v>
      </c>
      <c r="C2210">
        <f>IF(COUNTIF($J$3:J2210,J2210)=1,C2209+1,C2209)</f>
        <v>24</v>
      </c>
      <c r="D2210">
        <f>IF(COUNTIF($E$3:E2210,E2210)=1,D2209+1,D2209)</f>
        <v>827</v>
      </c>
      <c r="E2210" t="str">
        <f t="shared" si="150"/>
        <v/>
      </c>
      <c r="F2210">
        <f>IF(COUNTIF($G$3:G2210,G2210)=1,F2209+1,F2209)</f>
        <v>127</v>
      </c>
      <c r="G2210" t="str">
        <f t="shared" si="151"/>
        <v/>
      </c>
    </row>
    <row r="2211" spans="1:7" x14ac:dyDescent="0.35">
      <c r="A2211">
        <f>IF(COUNTIF($L$3:L2211,L2211)=1,A2210+1,A2210)</f>
        <v>42</v>
      </c>
      <c r="B2211">
        <f>IF(COUNTIF($K$3:K2211,K2211)=1,B2210+1,B2210)</f>
        <v>7</v>
      </c>
      <c r="C2211">
        <f>IF(COUNTIF($J$3:J2211,J2211)=1,C2210+1,C2210)</f>
        <v>24</v>
      </c>
      <c r="D2211">
        <f>IF(COUNTIF($E$3:E2211,E2211)=1,D2210+1,D2210)</f>
        <v>827</v>
      </c>
      <c r="E2211" t="str">
        <f t="shared" si="150"/>
        <v/>
      </c>
      <c r="F2211">
        <f>IF(COUNTIF($G$3:G2211,G2211)=1,F2210+1,F2210)</f>
        <v>127</v>
      </c>
      <c r="G2211" t="str">
        <f t="shared" si="151"/>
        <v/>
      </c>
    </row>
    <row r="2212" spans="1:7" x14ac:dyDescent="0.35">
      <c r="A2212">
        <f>IF(COUNTIF($L$3:L2212,L2212)=1,A2211+1,A2211)</f>
        <v>42</v>
      </c>
      <c r="B2212">
        <f>IF(COUNTIF($K$3:K2212,K2212)=1,B2211+1,B2211)</f>
        <v>7</v>
      </c>
      <c r="C2212">
        <f>IF(COUNTIF($J$3:J2212,J2212)=1,C2211+1,C2211)</f>
        <v>24</v>
      </c>
      <c r="D2212">
        <f>IF(COUNTIF($E$3:E2212,E2212)=1,D2211+1,D2211)</f>
        <v>827</v>
      </c>
      <c r="E2212" t="str">
        <f t="shared" si="150"/>
        <v/>
      </c>
      <c r="F2212">
        <f>IF(COUNTIF($G$3:G2212,G2212)=1,F2211+1,F2211)</f>
        <v>127</v>
      </c>
      <c r="G2212" t="str">
        <f t="shared" si="151"/>
        <v/>
      </c>
    </row>
    <row r="2213" spans="1:7" x14ac:dyDescent="0.35">
      <c r="A2213">
        <f>IF(COUNTIF($L$3:L2213,L2213)=1,A2212+1,A2212)</f>
        <v>42</v>
      </c>
      <c r="B2213">
        <f>IF(COUNTIF($K$3:K2213,K2213)=1,B2212+1,B2212)</f>
        <v>7</v>
      </c>
      <c r="C2213">
        <f>IF(COUNTIF($J$3:J2213,J2213)=1,C2212+1,C2212)</f>
        <v>24</v>
      </c>
      <c r="D2213">
        <f>IF(COUNTIF($E$3:E2213,E2213)=1,D2212+1,D2212)</f>
        <v>827</v>
      </c>
      <c r="E2213" t="str">
        <f t="shared" si="150"/>
        <v/>
      </c>
      <c r="F2213">
        <f>IF(COUNTIF($G$3:G2213,G2213)=1,F2212+1,F2212)</f>
        <v>127</v>
      </c>
      <c r="G2213" t="str">
        <f t="shared" si="151"/>
        <v/>
      </c>
    </row>
    <row r="2214" spans="1:7" x14ac:dyDescent="0.35">
      <c r="A2214">
        <f>IF(COUNTIF($L$3:L2214,L2214)=1,A2213+1,A2213)</f>
        <v>42</v>
      </c>
      <c r="B2214">
        <f>IF(COUNTIF($K$3:K2214,K2214)=1,B2213+1,B2213)</f>
        <v>7</v>
      </c>
      <c r="C2214">
        <f>IF(COUNTIF($J$3:J2214,J2214)=1,C2213+1,C2213)</f>
        <v>24</v>
      </c>
      <c r="D2214">
        <f>IF(COUNTIF($E$3:E2214,E2214)=1,D2213+1,D2213)</f>
        <v>827</v>
      </c>
      <c r="E2214" t="str">
        <f t="shared" si="150"/>
        <v/>
      </c>
      <c r="F2214">
        <f>IF(COUNTIF($G$3:G2214,G2214)=1,F2213+1,F2213)</f>
        <v>127</v>
      </c>
      <c r="G2214" t="str">
        <f t="shared" si="151"/>
        <v/>
      </c>
    </row>
    <row r="2215" spans="1:7" x14ac:dyDescent="0.35">
      <c r="A2215">
        <f>IF(COUNTIF($L$3:L2215,L2215)=1,A2214+1,A2214)</f>
        <v>42</v>
      </c>
      <c r="B2215">
        <f>IF(COUNTIF($K$3:K2215,K2215)=1,B2214+1,B2214)</f>
        <v>7</v>
      </c>
      <c r="C2215">
        <f>IF(COUNTIF($J$3:J2215,J2215)=1,C2214+1,C2214)</f>
        <v>24</v>
      </c>
      <c r="D2215">
        <f>IF(COUNTIF($E$3:E2215,E2215)=1,D2214+1,D2214)</f>
        <v>827</v>
      </c>
      <c r="E2215" t="str">
        <f t="shared" si="150"/>
        <v/>
      </c>
      <c r="F2215">
        <f>IF(COUNTIF($G$3:G2215,G2215)=1,F2214+1,F2214)</f>
        <v>127</v>
      </c>
      <c r="G2215" t="str">
        <f t="shared" si="151"/>
        <v/>
      </c>
    </row>
    <row r="2216" spans="1:7" x14ac:dyDescent="0.35">
      <c r="A2216">
        <f>IF(COUNTIF($L$3:L2216,L2216)=1,A2215+1,A2215)</f>
        <v>42</v>
      </c>
      <c r="B2216">
        <f>IF(COUNTIF($K$3:K2216,K2216)=1,B2215+1,B2215)</f>
        <v>7</v>
      </c>
      <c r="C2216">
        <f>IF(COUNTIF($J$3:J2216,J2216)=1,C2215+1,C2215)</f>
        <v>24</v>
      </c>
      <c r="D2216">
        <f>IF(COUNTIF($E$3:E2216,E2216)=1,D2215+1,D2215)</f>
        <v>827</v>
      </c>
      <c r="E2216" t="str">
        <f t="shared" si="150"/>
        <v/>
      </c>
      <c r="F2216">
        <f>IF(COUNTIF($G$3:G2216,G2216)=1,F2215+1,F2215)</f>
        <v>127</v>
      </c>
      <c r="G2216" t="str">
        <f t="shared" si="151"/>
        <v/>
      </c>
    </row>
    <row r="2217" spans="1:7" x14ac:dyDescent="0.35">
      <c r="A2217">
        <f>IF(COUNTIF($L$3:L2217,L2217)=1,A2216+1,A2216)</f>
        <v>42</v>
      </c>
      <c r="B2217">
        <f>IF(COUNTIF($K$3:K2217,K2217)=1,B2216+1,B2216)</f>
        <v>7</v>
      </c>
      <c r="C2217">
        <f>IF(COUNTIF($J$3:J2217,J2217)=1,C2216+1,C2216)</f>
        <v>24</v>
      </c>
      <c r="D2217">
        <f>IF(COUNTIF($E$3:E2217,E2217)=1,D2216+1,D2216)</f>
        <v>827</v>
      </c>
      <c r="E2217" t="str">
        <f t="shared" si="150"/>
        <v/>
      </c>
      <c r="F2217">
        <f>IF(COUNTIF($G$3:G2217,G2217)=1,F2216+1,F2216)</f>
        <v>127</v>
      </c>
      <c r="G2217" t="str">
        <f t="shared" si="151"/>
        <v/>
      </c>
    </row>
    <row r="2218" spans="1:7" x14ac:dyDescent="0.35">
      <c r="A2218">
        <f>IF(COUNTIF($L$3:L2218,L2218)=1,A2217+1,A2217)</f>
        <v>42</v>
      </c>
      <c r="B2218">
        <f>IF(COUNTIF($K$3:K2218,K2218)=1,B2217+1,B2217)</f>
        <v>7</v>
      </c>
      <c r="C2218">
        <f>IF(COUNTIF($J$3:J2218,J2218)=1,C2217+1,C2217)</f>
        <v>24</v>
      </c>
      <c r="D2218">
        <f>IF(COUNTIF($E$3:E2218,E2218)=1,D2217+1,D2217)</f>
        <v>827</v>
      </c>
      <c r="E2218" t="str">
        <f t="shared" si="150"/>
        <v/>
      </c>
      <c r="F2218">
        <f>IF(COUNTIF($G$3:G2218,G2218)=1,F2217+1,F2217)</f>
        <v>127</v>
      </c>
      <c r="G2218" t="str">
        <f t="shared" si="151"/>
        <v/>
      </c>
    </row>
    <row r="2219" spans="1:7" x14ac:dyDescent="0.35">
      <c r="A2219">
        <f>IF(COUNTIF($L$3:L2219,L2219)=1,A2218+1,A2218)</f>
        <v>42</v>
      </c>
      <c r="B2219">
        <f>IF(COUNTIF($K$3:K2219,K2219)=1,B2218+1,B2218)</f>
        <v>7</v>
      </c>
      <c r="C2219">
        <f>IF(COUNTIF($J$3:J2219,J2219)=1,C2218+1,C2218)</f>
        <v>24</v>
      </c>
      <c r="D2219">
        <f>IF(COUNTIF($E$3:E2219,E2219)=1,D2218+1,D2218)</f>
        <v>827</v>
      </c>
      <c r="E2219" t="str">
        <f t="shared" si="150"/>
        <v/>
      </c>
      <c r="F2219">
        <f>IF(COUNTIF($G$3:G2219,G2219)=1,F2218+1,F2218)</f>
        <v>127</v>
      </c>
      <c r="G2219" t="str">
        <f t="shared" si="151"/>
        <v/>
      </c>
    </row>
    <row r="2220" spans="1:7" x14ac:dyDescent="0.35">
      <c r="A2220">
        <f>IF(COUNTIF($L$3:L2220,L2220)=1,A2219+1,A2219)</f>
        <v>42</v>
      </c>
      <c r="B2220">
        <f>IF(COUNTIF($K$3:K2220,K2220)=1,B2219+1,B2219)</f>
        <v>7</v>
      </c>
      <c r="C2220">
        <f>IF(COUNTIF($J$3:J2220,J2220)=1,C2219+1,C2219)</f>
        <v>24</v>
      </c>
      <c r="D2220">
        <f>IF(COUNTIF($E$3:E2220,E2220)=1,D2219+1,D2219)</f>
        <v>827</v>
      </c>
      <c r="E2220" t="str">
        <f t="shared" si="150"/>
        <v/>
      </c>
      <c r="F2220">
        <f>IF(COUNTIF($G$3:G2220,G2220)=1,F2219+1,F2219)</f>
        <v>127</v>
      </c>
      <c r="G2220" t="str">
        <f t="shared" si="151"/>
        <v/>
      </c>
    </row>
    <row r="2221" spans="1:7" x14ac:dyDescent="0.35">
      <c r="A2221">
        <f>IF(COUNTIF($L$3:L2221,L2221)=1,A2220+1,A2220)</f>
        <v>42</v>
      </c>
      <c r="B2221">
        <f>IF(COUNTIF($K$3:K2221,K2221)=1,B2220+1,B2220)</f>
        <v>7</v>
      </c>
      <c r="C2221">
        <f>IF(COUNTIF($J$3:J2221,J2221)=1,C2220+1,C2220)</f>
        <v>24</v>
      </c>
      <c r="D2221">
        <f>IF(COUNTIF($E$3:E2221,E2221)=1,D2220+1,D2220)</f>
        <v>827</v>
      </c>
      <c r="E2221" t="str">
        <f t="shared" si="150"/>
        <v/>
      </c>
      <c r="F2221">
        <f>IF(COUNTIF($G$3:G2221,G2221)=1,F2220+1,F2220)</f>
        <v>127</v>
      </c>
      <c r="G2221" t="str">
        <f t="shared" si="151"/>
        <v/>
      </c>
    </row>
    <row r="2222" spans="1:7" x14ac:dyDescent="0.35">
      <c r="A2222">
        <f>IF(COUNTIF($L$3:L2222,L2222)=1,A2221+1,A2221)</f>
        <v>42</v>
      </c>
      <c r="B2222">
        <f>IF(COUNTIF($K$3:K2222,K2222)=1,B2221+1,B2221)</f>
        <v>7</v>
      </c>
      <c r="C2222">
        <f>IF(COUNTIF($J$3:J2222,J2222)=1,C2221+1,C2221)</f>
        <v>24</v>
      </c>
      <c r="D2222">
        <f>IF(COUNTIF($E$3:E2222,E2222)=1,D2221+1,D2221)</f>
        <v>827</v>
      </c>
      <c r="E2222" t="str">
        <f t="shared" si="150"/>
        <v/>
      </c>
      <c r="F2222">
        <f>IF(COUNTIF($G$3:G2222,G2222)=1,F2221+1,F2221)</f>
        <v>127</v>
      </c>
      <c r="G2222" t="str">
        <f t="shared" si="151"/>
        <v/>
      </c>
    </row>
    <row r="2223" spans="1:7" x14ac:dyDescent="0.35">
      <c r="A2223">
        <f>IF(COUNTIF($L$3:L2223,L2223)=1,A2222+1,A2222)</f>
        <v>42</v>
      </c>
      <c r="B2223">
        <f>IF(COUNTIF($K$3:K2223,K2223)=1,B2222+1,B2222)</f>
        <v>7</v>
      </c>
      <c r="C2223">
        <f>IF(COUNTIF($J$3:J2223,J2223)=1,C2222+1,C2222)</f>
        <v>24</v>
      </c>
      <c r="D2223">
        <f>IF(COUNTIF($E$3:E2223,E2223)=1,D2222+1,D2222)</f>
        <v>827</v>
      </c>
      <c r="E2223" t="str">
        <f t="shared" si="150"/>
        <v/>
      </c>
      <c r="F2223">
        <f>IF(COUNTIF($G$3:G2223,G2223)=1,F2222+1,F2222)</f>
        <v>127</v>
      </c>
      <c r="G2223" t="str">
        <f t="shared" si="151"/>
        <v/>
      </c>
    </row>
    <row r="2224" spans="1:7" x14ac:dyDescent="0.35">
      <c r="A2224">
        <f>IF(COUNTIF($L$3:L2224,L2224)=1,A2223+1,A2223)</f>
        <v>42</v>
      </c>
      <c r="B2224">
        <f>IF(COUNTIF($K$3:K2224,K2224)=1,B2223+1,B2223)</f>
        <v>7</v>
      </c>
      <c r="C2224">
        <f>IF(COUNTIF($J$3:J2224,J2224)=1,C2223+1,C2223)</f>
        <v>24</v>
      </c>
      <c r="D2224">
        <f>IF(COUNTIF($E$3:E2224,E2224)=1,D2223+1,D2223)</f>
        <v>827</v>
      </c>
      <c r="E2224" t="str">
        <f t="shared" si="150"/>
        <v/>
      </c>
      <c r="F2224">
        <f>IF(COUNTIF($G$3:G2224,G2224)=1,F2223+1,F2223)</f>
        <v>127</v>
      </c>
      <c r="G2224" t="str">
        <f t="shared" si="151"/>
        <v/>
      </c>
    </row>
    <row r="2225" spans="1:7" x14ac:dyDescent="0.35">
      <c r="A2225">
        <f>IF(COUNTIF($L$3:L2225,L2225)=1,A2224+1,A2224)</f>
        <v>42</v>
      </c>
      <c r="B2225">
        <f>IF(COUNTIF($K$3:K2225,K2225)=1,B2224+1,B2224)</f>
        <v>7</v>
      </c>
      <c r="C2225">
        <f>IF(COUNTIF($J$3:J2225,J2225)=1,C2224+1,C2224)</f>
        <v>24</v>
      </c>
      <c r="D2225">
        <f>IF(COUNTIF($E$3:E2225,E2225)=1,D2224+1,D2224)</f>
        <v>827</v>
      </c>
      <c r="E2225" t="str">
        <f t="shared" si="150"/>
        <v/>
      </c>
      <c r="F2225">
        <f>IF(COUNTIF($G$3:G2225,G2225)=1,F2224+1,F2224)</f>
        <v>127</v>
      </c>
      <c r="G2225" t="str">
        <f t="shared" si="151"/>
        <v/>
      </c>
    </row>
    <row r="2226" spans="1:7" x14ac:dyDescent="0.35">
      <c r="A2226">
        <f>IF(COUNTIF($L$3:L2226,L2226)=1,A2225+1,A2225)</f>
        <v>42</v>
      </c>
      <c r="B2226">
        <f>IF(COUNTIF($K$3:K2226,K2226)=1,B2225+1,B2225)</f>
        <v>7</v>
      </c>
      <c r="C2226">
        <f>IF(COUNTIF($J$3:J2226,J2226)=1,C2225+1,C2225)</f>
        <v>24</v>
      </c>
      <c r="D2226">
        <f>IF(COUNTIF($E$3:E2226,E2226)=1,D2225+1,D2225)</f>
        <v>827</v>
      </c>
      <c r="E2226" t="str">
        <f t="shared" si="150"/>
        <v/>
      </c>
      <c r="F2226">
        <f>IF(COUNTIF($G$3:G2226,G2226)=1,F2225+1,F2225)</f>
        <v>127</v>
      </c>
      <c r="G2226" t="str">
        <f t="shared" si="151"/>
        <v/>
      </c>
    </row>
    <row r="2227" spans="1:7" x14ac:dyDescent="0.35">
      <c r="A2227">
        <f>IF(COUNTIF($L$3:L2227,L2227)=1,A2226+1,A2226)</f>
        <v>42</v>
      </c>
      <c r="B2227">
        <f>IF(COUNTIF($K$3:K2227,K2227)=1,B2226+1,B2226)</f>
        <v>7</v>
      </c>
      <c r="C2227">
        <f>IF(COUNTIF($J$3:J2227,J2227)=1,C2226+1,C2226)</f>
        <v>24</v>
      </c>
      <c r="D2227">
        <f>IF(COUNTIF($E$3:E2227,E2227)=1,D2226+1,D2226)</f>
        <v>827</v>
      </c>
      <c r="E2227" t="str">
        <f t="shared" si="150"/>
        <v/>
      </c>
      <c r="F2227">
        <f>IF(COUNTIF($G$3:G2227,G2227)=1,F2226+1,F2226)</f>
        <v>127</v>
      </c>
      <c r="G2227" t="str">
        <f t="shared" si="151"/>
        <v/>
      </c>
    </row>
    <row r="2228" spans="1:7" x14ac:dyDescent="0.35">
      <c r="A2228">
        <f>IF(COUNTIF($L$3:L2228,L2228)=1,A2227+1,A2227)</f>
        <v>42</v>
      </c>
      <c r="B2228">
        <f>IF(COUNTIF($K$3:K2228,K2228)=1,B2227+1,B2227)</f>
        <v>7</v>
      </c>
      <c r="C2228">
        <f>IF(COUNTIF($J$3:J2228,J2228)=1,C2227+1,C2227)</f>
        <v>24</v>
      </c>
      <c r="D2228">
        <f>IF(COUNTIF($E$3:E2228,E2228)=1,D2227+1,D2227)</f>
        <v>827</v>
      </c>
      <c r="E2228" t="str">
        <f t="shared" si="150"/>
        <v/>
      </c>
      <c r="F2228">
        <f>IF(COUNTIF($G$3:G2228,G2228)=1,F2227+1,F2227)</f>
        <v>127</v>
      </c>
      <c r="G2228" t="str">
        <f t="shared" si="151"/>
        <v/>
      </c>
    </row>
    <row r="2229" spans="1:7" x14ac:dyDescent="0.35">
      <c r="A2229">
        <f>IF(COUNTIF($L$3:L2229,L2229)=1,A2228+1,A2228)</f>
        <v>42</v>
      </c>
      <c r="B2229">
        <f>IF(COUNTIF($K$3:K2229,K2229)=1,B2228+1,B2228)</f>
        <v>7</v>
      </c>
      <c r="C2229">
        <f>IF(COUNTIF($J$3:J2229,J2229)=1,C2228+1,C2228)</f>
        <v>24</v>
      </c>
      <c r="D2229">
        <f>IF(COUNTIF($E$3:E2229,E2229)=1,D2228+1,D2228)</f>
        <v>827</v>
      </c>
      <c r="E2229" t="str">
        <f t="shared" si="150"/>
        <v/>
      </c>
      <c r="F2229">
        <f>IF(COUNTIF($G$3:G2229,G2229)=1,F2228+1,F2228)</f>
        <v>127</v>
      </c>
      <c r="G2229" t="str">
        <f t="shared" si="151"/>
        <v/>
      </c>
    </row>
    <row r="2230" spans="1:7" x14ac:dyDescent="0.35">
      <c r="A2230">
        <f>IF(COUNTIF($L$3:L2230,L2230)=1,A2229+1,A2229)</f>
        <v>42</v>
      </c>
      <c r="B2230">
        <f>IF(COUNTIF($K$3:K2230,K2230)=1,B2229+1,B2229)</f>
        <v>7</v>
      </c>
      <c r="C2230">
        <f>IF(COUNTIF($J$3:J2230,J2230)=1,C2229+1,C2229)</f>
        <v>24</v>
      </c>
      <c r="D2230">
        <f>IF(COUNTIF($E$3:E2230,E2230)=1,D2229+1,D2229)</f>
        <v>827</v>
      </c>
      <c r="E2230" t="str">
        <f t="shared" si="150"/>
        <v/>
      </c>
      <c r="F2230">
        <f>IF(COUNTIF($G$3:G2230,G2230)=1,F2229+1,F2229)</f>
        <v>127</v>
      </c>
      <c r="G2230" t="str">
        <f t="shared" si="151"/>
        <v/>
      </c>
    </row>
    <row r="2231" spans="1:7" x14ac:dyDescent="0.35">
      <c r="A2231">
        <f>IF(COUNTIF($L$3:L2231,L2231)=1,A2230+1,A2230)</f>
        <v>42</v>
      </c>
      <c r="B2231">
        <f>IF(COUNTIF($K$3:K2231,K2231)=1,B2230+1,B2230)</f>
        <v>7</v>
      </c>
      <c r="C2231">
        <f>IF(COUNTIF($J$3:J2231,J2231)=1,C2230+1,C2230)</f>
        <v>24</v>
      </c>
      <c r="D2231">
        <f>IF(COUNTIF($E$3:E2231,E2231)=1,D2230+1,D2230)</f>
        <v>827</v>
      </c>
      <c r="E2231" t="str">
        <f t="shared" si="150"/>
        <v/>
      </c>
      <c r="F2231">
        <f>IF(COUNTIF($G$3:G2231,G2231)=1,F2230+1,F2230)</f>
        <v>127</v>
      </c>
      <c r="G2231" t="str">
        <f t="shared" si="151"/>
        <v/>
      </c>
    </row>
    <row r="2232" spans="1:7" x14ac:dyDescent="0.35">
      <c r="A2232">
        <f>IF(COUNTIF($L$3:L2232,L2232)=1,A2231+1,A2231)</f>
        <v>42</v>
      </c>
      <c r="B2232">
        <f>IF(COUNTIF($K$3:K2232,K2232)=1,B2231+1,B2231)</f>
        <v>7</v>
      </c>
      <c r="C2232">
        <f>IF(COUNTIF($J$3:J2232,J2232)=1,C2231+1,C2231)</f>
        <v>24</v>
      </c>
      <c r="D2232">
        <f>IF(COUNTIF($E$3:E2232,E2232)=1,D2231+1,D2231)</f>
        <v>827</v>
      </c>
      <c r="E2232" t="str">
        <f t="shared" si="150"/>
        <v/>
      </c>
      <c r="F2232">
        <f>IF(COUNTIF($G$3:G2232,G2232)=1,F2231+1,F2231)</f>
        <v>127</v>
      </c>
      <c r="G2232" t="str">
        <f t="shared" si="151"/>
        <v/>
      </c>
    </row>
    <row r="2233" spans="1:7" x14ac:dyDescent="0.35">
      <c r="A2233">
        <f>IF(COUNTIF($L$3:L2233,L2233)=1,A2232+1,A2232)</f>
        <v>42</v>
      </c>
      <c r="B2233">
        <f>IF(COUNTIF($K$3:K2233,K2233)=1,B2232+1,B2232)</f>
        <v>7</v>
      </c>
      <c r="C2233">
        <f>IF(COUNTIF($J$3:J2233,J2233)=1,C2232+1,C2232)</f>
        <v>24</v>
      </c>
      <c r="D2233">
        <f>IF(COUNTIF($E$3:E2233,E2233)=1,D2232+1,D2232)</f>
        <v>827</v>
      </c>
      <c r="E2233" t="str">
        <f t="shared" si="150"/>
        <v/>
      </c>
      <c r="F2233">
        <f>IF(COUNTIF($G$3:G2233,G2233)=1,F2232+1,F2232)</f>
        <v>127</v>
      </c>
      <c r="G2233" t="str">
        <f t="shared" si="151"/>
        <v/>
      </c>
    </row>
    <row r="2234" spans="1:7" x14ac:dyDescent="0.35">
      <c r="A2234">
        <f>IF(COUNTIF($L$3:L2234,L2234)=1,A2233+1,A2233)</f>
        <v>42</v>
      </c>
      <c r="B2234">
        <f>IF(COUNTIF($K$3:K2234,K2234)=1,B2233+1,B2233)</f>
        <v>7</v>
      </c>
      <c r="C2234">
        <f>IF(COUNTIF($J$3:J2234,J2234)=1,C2233+1,C2233)</f>
        <v>24</v>
      </c>
      <c r="D2234">
        <f>IF(COUNTIF($E$3:E2234,E2234)=1,D2233+1,D2233)</f>
        <v>827</v>
      </c>
      <c r="E2234" t="str">
        <f t="shared" si="150"/>
        <v/>
      </c>
      <c r="F2234">
        <f>IF(COUNTIF($G$3:G2234,G2234)=1,F2233+1,F2233)</f>
        <v>127</v>
      </c>
      <c r="G2234" t="str">
        <f t="shared" si="151"/>
        <v/>
      </c>
    </row>
    <row r="2235" spans="1:7" x14ac:dyDescent="0.35">
      <c r="A2235">
        <f>IF(COUNTIF($L$3:L2235,L2235)=1,A2234+1,A2234)</f>
        <v>42</v>
      </c>
      <c r="B2235">
        <f>IF(COUNTIF($K$3:K2235,K2235)=1,B2234+1,B2234)</f>
        <v>7</v>
      </c>
      <c r="C2235">
        <f>IF(COUNTIF($J$3:J2235,J2235)=1,C2234+1,C2234)</f>
        <v>24</v>
      </c>
      <c r="D2235">
        <f>IF(COUNTIF($E$3:E2235,E2235)=1,D2234+1,D2234)</f>
        <v>827</v>
      </c>
      <c r="E2235" t="str">
        <f t="shared" si="150"/>
        <v/>
      </c>
      <c r="F2235">
        <f>IF(COUNTIF($G$3:G2235,G2235)=1,F2234+1,F2234)</f>
        <v>127</v>
      </c>
      <c r="G2235" t="str">
        <f t="shared" si="151"/>
        <v/>
      </c>
    </row>
    <row r="2236" spans="1:7" x14ac:dyDescent="0.35">
      <c r="A2236">
        <f>IF(COUNTIF($L$3:L2236,L2236)=1,A2235+1,A2235)</f>
        <v>42</v>
      </c>
      <c r="B2236">
        <f>IF(COUNTIF($K$3:K2236,K2236)=1,B2235+1,B2235)</f>
        <v>7</v>
      </c>
      <c r="C2236">
        <f>IF(COUNTIF($J$3:J2236,J2236)=1,C2235+1,C2235)</f>
        <v>24</v>
      </c>
      <c r="D2236">
        <f>IF(COUNTIF($E$3:E2236,E2236)=1,D2235+1,D2235)</f>
        <v>827</v>
      </c>
      <c r="E2236" t="str">
        <f t="shared" si="150"/>
        <v/>
      </c>
      <c r="F2236">
        <f>IF(COUNTIF($G$3:G2236,G2236)=1,F2235+1,F2235)</f>
        <v>127</v>
      </c>
      <c r="G2236" t="str">
        <f t="shared" si="151"/>
        <v/>
      </c>
    </row>
    <row r="2237" spans="1:7" x14ac:dyDescent="0.35">
      <c r="A2237">
        <f>IF(COUNTIF($L$3:L2237,L2237)=1,A2236+1,A2236)</f>
        <v>42</v>
      </c>
      <c r="B2237">
        <f>IF(COUNTIF($K$3:K2237,K2237)=1,B2236+1,B2236)</f>
        <v>7</v>
      </c>
      <c r="C2237">
        <f>IF(COUNTIF($J$3:J2237,J2237)=1,C2236+1,C2236)</f>
        <v>24</v>
      </c>
      <c r="D2237">
        <f>IF(COUNTIF($E$3:E2237,E2237)=1,D2236+1,D2236)</f>
        <v>827</v>
      </c>
      <c r="E2237" t="str">
        <f t="shared" si="150"/>
        <v/>
      </c>
      <c r="F2237">
        <f>IF(COUNTIF($G$3:G2237,G2237)=1,F2236+1,F2236)</f>
        <v>127</v>
      </c>
      <c r="G2237" t="str">
        <f t="shared" si="151"/>
        <v/>
      </c>
    </row>
    <row r="2238" spans="1:7" x14ac:dyDescent="0.35">
      <c r="A2238">
        <f>IF(COUNTIF($L$3:L2238,L2238)=1,A2237+1,A2237)</f>
        <v>42</v>
      </c>
      <c r="B2238">
        <f>IF(COUNTIF($K$3:K2238,K2238)=1,B2237+1,B2237)</f>
        <v>7</v>
      </c>
      <c r="C2238">
        <f>IF(COUNTIF($J$3:J2238,J2238)=1,C2237+1,C2237)</f>
        <v>24</v>
      </c>
      <c r="D2238">
        <f>IF(COUNTIF($E$3:E2238,E2238)=1,D2237+1,D2237)</f>
        <v>827</v>
      </c>
      <c r="E2238" t="str">
        <f t="shared" si="150"/>
        <v/>
      </c>
      <c r="F2238">
        <f>IF(COUNTIF($G$3:G2238,G2238)=1,F2237+1,F2237)</f>
        <v>127</v>
      </c>
      <c r="G2238" t="str">
        <f t="shared" si="151"/>
        <v/>
      </c>
    </row>
    <row r="2239" spans="1:7" x14ac:dyDescent="0.35">
      <c r="A2239">
        <f>IF(COUNTIF($L$3:L2239,L2239)=1,A2238+1,A2238)</f>
        <v>42</v>
      </c>
      <c r="B2239">
        <f>IF(COUNTIF($K$3:K2239,K2239)=1,B2238+1,B2238)</f>
        <v>7</v>
      </c>
      <c r="C2239">
        <f>IF(COUNTIF($J$3:J2239,J2239)=1,C2238+1,C2238)</f>
        <v>24</v>
      </c>
      <c r="D2239">
        <f>IF(COUNTIF($E$3:E2239,E2239)=1,D2238+1,D2238)</f>
        <v>827</v>
      </c>
      <c r="E2239" t="str">
        <f t="shared" si="150"/>
        <v/>
      </c>
      <c r="F2239">
        <f>IF(COUNTIF($G$3:G2239,G2239)=1,F2238+1,F2238)</f>
        <v>127</v>
      </c>
      <c r="G2239" t="str">
        <f t="shared" si="151"/>
        <v/>
      </c>
    </row>
    <row r="2240" spans="1:7" x14ac:dyDescent="0.35">
      <c r="A2240">
        <f>IF(COUNTIF($L$3:L2240,L2240)=1,A2239+1,A2239)</f>
        <v>42</v>
      </c>
      <c r="B2240">
        <f>IF(COUNTIF($K$3:K2240,K2240)=1,B2239+1,B2239)</f>
        <v>7</v>
      </c>
      <c r="C2240">
        <f>IF(COUNTIF($J$3:J2240,J2240)=1,C2239+1,C2239)</f>
        <v>24</v>
      </c>
      <c r="D2240">
        <f>IF(COUNTIF($E$3:E2240,E2240)=1,D2239+1,D2239)</f>
        <v>827</v>
      </c>
      <c r="E2240" t="str">
        <f t="shared" si="150"/>
        <v/>
      </c>
      <c r="F2240">
        <f>IF(COUNTIF($G$3:G2240,G2240)=1,F2239+1,F2239)</f>
        <v>127</v>
      </c>
      <c r="G2240" t="str">
        <f t="shared" si="151"/>
        <v/>
      </c>
    </row>
    <row r="2241" spans="1:7" x14ac:dyDescent="0.35">
      <c r="A2241">
        <f>IF(COUNTIF($L$3:L2241,L2241)=1,A2240+1,A2240)</f>
        <v>42</v>
      </c>
      <c r="B2241">
        <f>IF(COUNTIF($K$3:K2241,K2241)=1,B2240+1,B2240)</f>
        <v>7</v>
      </c>
      <c r="C2241">
        <f>IF(COUNTIF($J$3:J2241,J2241)=1,C2240+1,C2240)</f>
        <v>24</v>
      </c>
      <c r="D2241">
        <f>IF(COUNTIF($E$3:E2241,E2241)=1,D2240+1,D2240)</f>
        <v>827</v>
      </c>
      <c r="E2241" t="str">
        <f t="shared" si="150"/>
        <v/>
      </c>
      <c r="F2241">
        <f>IF(COUNTIF($G$3:G2241,G2241)=1,F2240+1,F2240)</f>
        <v>127</v>
      </c>
      <c r="G2241" t="str">
        <f t="shared" si="151"/>
        <v/>
      </c>
    </row>
    <row r="2242" spans="1:7" x14ac:dyDescent="0.35">
      <c r="A2242">
        <f>IF(COUNTIF($L$3:L2242,L2242)=1,A2241+1,A2241)</f>
        <v>42</v>
      </c>
      <c r="B2242">
        <f>IF(COUNTIF($K$3:K2242,K2242)=1,B2241+1,B2241)</f>
        <v>7</v>
      </c>
      <c r="C2242">
        <f>IF(COUNTIF($J$3:J2242,J2242)=1,C2241+1,C2241)</f>
        <v>24</v>
      </c>
      <c r="D2242">
        <f>IF(COUNTIF($E$3:E2242,E2242)=1,D2241+1,D2241)</f>
        <v>827</v>
      </c>
      <c r="E2242" t="str">
        <f t="shared" si="150"/>
        <v/>
      </c>
      <c r="F2242">
        <f>IF(COUNTIF($G$3:G2242,G2242)=1,F2241+1,F2241)</f>
        <v>127</v>
      </c>
      <c r="G2242" t="str">
        <f t="shared" si="151"/>
        <v/>
      </c>
    </row>
    <row r="2243" spans="1:7" x14ac:dyDescent="0.35">
      <c r="A2243">
        <f>IF(COUNTIF($L$3:L2243,L2243)=1,A2242+1,A2242)</f>
        <v>42</v>
      </c>
      <c r="B2243">
        <f>IF(COUNTIF($K$3:K2243,K2243)=1,B2242+1,B2242)</f>
        <v>7</v>
      </c>
      <c r="C2243">
        <f>IF(COUNTIF($J$3:J2243,J2243)=1,C2242+1,C2242)</f>
        <v>24</v>
      </c>
      <c r="D2243">
        <f>IF(COUNTIF($E$3:E2243,E2243)=1,D2242+1,D2242)</f>
        <v>827</v>
      </c>
      <c r="E2243" t="str">
        <f t="shared" si="150"/>
        <v/>
      </c>
      <c r="F2243">
        <f>IF(COUNTIF($G$3:G2243,G2243)=1,F2242+1,F2242)</f>
        <v>127</v>
      </c>
      <c r="G2243" t="str">
        <f t="shared" si="151"/>
        <v/>
      </c>
    </row>
    <row r="2244" spans="1:7" x14ac:dyDescent="0.35">
      <c r="A2244">
        <f>IF(COUNTIF($L$3:L2244,L2244)=1,A2243+1,A2243)</f>
        <v>42</v>
      </c>
      <c r="B2244">
        <f>IF(COUNTIF($K$3:K2244,K2244)=1,B2243+1,B2243)</f>
        <v>7</v>
      </c>
      <c r="C2244">
        <f>IF(COUNTIF($J$3:J2244,J2244)=1,C2243+1,C2243)</f>
        <v>24</v>
      </c>
      <c r="D2244">
        <f>IF(COUNTIF($E$3:E2244,E2244)=1,D2243+1,D2243)</f>
        <v>827</v>
      </c>
      <c r="E2244" t="str">
        <f t="shared" si="150"/>
        <v/>
      </c>
      <c r="F2244">
        <f>IF(COUNTIF($G$3:G2244,G2244)=1,F2243+1,F2243)</f>
        <v>127</v>
      </c>
      <c r="G2244" t="str">
        <f t="shared" si="151"/>
        <v/>
      </c>
    </row>
    <row r="2245" spans="1:7" x14ac:dyDescent="0.35">
      <c r="A2245">
        <f>IF(COUNTIF($L$3:L2245,L2245)=1,A2244+1,A2244)</f>
        <v>42</v>
      </c>
      <c r="B2245">
        <f>IF(COUNTIF($K$3:K2245,K2245)=1,B2244+1,B2244)</f>
        <v>7</v>
      </c>
      <c r="C2245">
        <f>IF(COUNTIF($J$3:J2245,J2245)=1,C2244+1,C2244)</f>
        <v>24</v>
      </c>
      <c r="D2245">
        <f>IF(COUNTIF($E$3:E2245,E2245)=1,D2244+1,D2244)</f>
        <v>827</v>
      </c>
      <c r="E2245" t="str">
        <f t="shared" si="150"/>
        <v/>
      </c>
      <c r="F2245">
        <f>IF(COUNTIF($G$3:G2245,G2245)=1,F2244+1,F2244)</f>
        <v>127</v>
      </c>
      <c r="G2245" t="str">
        <f t="shared" si="151"/>
        <v/>
      </c>
    </row>
    <row r="2246" spans="1:7" x14ac:dyDescent="0.35">
      <c r="A2246">
        <f>IF(COUNTIF($L$3:L2246,L2246)=1,A2245+1,A2245)</f>
        <v>42</v>
      </c>
      <c r="B2246">
        <f>IF(COUNTIF($K$3:K2246,K2246)=1,B2245+1,B2245)</f>
        <v>7</v>
      </c>
      <c r="C2246">
        <f>IF(COUNTIF($J$3:J2246,J2246)=1,C2245+1,C2245)</f>
        <v>24</v>
      </c>
      <c r="D2246">
        <f>IF(COUNTIF($E$3:E2246,E2246)=1,D2245+1,D2245)</f>
        <v>827</v>
      </c>
      <c r="E2246" t="str">
        <f t="shared" si="150"/>
        <v/>
      </c>
      <c r="F2246">
        <f>IF(COUNTIF($G$3:G2246,G2246)=1,F2245+1,F2245)</f>
        <v>127</v>
      </c>
      <c r="G2246" t="str">
        <f t="shared" si="151"/>
        <v/>
      </c>
    </row>
    <row r="2247" spans="1:7" x14ac:dyDescent="0.35">
      <c r="A2247">
        <f>IF(COUNTIF($L$3:L2247,L2247)=1,A2246+1,A2246)</f>
        <v>42</v>
      </c>
      <c r="B2247">
        <f>IF(COUNTIF($K$3:K2247,K2247)=1,B2246+1,B2246)</f>
        <v>7</v>
      </c>
      <c r="C2247">
        <f>IF(COUNTIF($J$3:J2247,J2247)=1,C2246+1,C2246)</f>
        <v>24</v>
      </c>
      <c r="D2247">
        <f>IF(COUNTIF($E$3:E2247,E2247)=1,D2246+1,D2246)</f>
        <v>827</v>
      </c>
      <c r="E2247" t="str">
        <f t="shared" si="150"/>
        <v/>
      </c>
      <c r="F2247">
        <f>IF(COUNTIF($G$3:G2247,G2247)=1,F2246+1,F2246)</f>
        <v>127</v>
      </c>
      <c r="G2247" t="str">
        <f t="shared" si="151"/>
        <v/>
      </c>
    </row>
    <row r="2248" spans="1:7" x14ac:dyDescent="0.35">
      <c r="A2248">
        <f>IF(COUNTIF($L$3:L2248,L2248)=1,A2247+1,A2247)</f>
        <v>42</v>
      </c>
      <c r="B2248">
        <f>IF(COUNTIF($K$3:K2248,K2248)=1,B2247+1,B2247)</f>
        <v>7</v>
      </c>
      <c r="C2248">
        <f>IF(COUNTIF($J$3:J2248,J2248)=1,C2247+1,C2247)</f>
        <v>24</v>
      </c>
      <c r="D2248">
        <f>IF(COUNTIF($E$3:E2248,E2248)=1,D2247+1,D2247)</f>
        <v>827</v>
      </c>
      <c r="E2248" t="str">
        <f t="shared" si="150"/>
        <v/>
      </c>
      <c r="F2248">
        <f>IF(COUNTIF($G$3:G2248,G2248)=1,F2247+1,F2247)</f>
        <v>127</v>
      </c>
      <c r="G2248" t="str">
        <f t="shared" si="151"/>
        <v/>
      </c>
    </row>
    <row r="2249" spans="1:7" x14ac:dyDescent="0.35">
      <c r="A2249">
        <f>IF(COUNTIF($L$3:L2249,L2249)=1,A2248+1,A2248)</f>
        <v>42</v>
      </c>
      <c r="B2249">
        <f>IF(COUNTIF($K$3:K2249,K2249)=1,B2248+1,B2248)</f>
        <v>7</v>
      </c>
      <c r="C2249">
        <f>IF(COUNTIF($J$3:J2249,J2249)=1,C2248+1,C2248)</f>
        <v>24</v>
      </c>
      <c r="D2249">
        <f>IF(COUNTIF($E$3:E2249,E2249)=1,D2248+1,D2248)</f>
        <v>827</v>
      </c>
      <c r="E2249" t="str">
        <f t="shared" si="150"/>
        <v/>
      </c>
      <c r="F2249">
        <f>IF(COUNTIF($G$3:G2249,G2249)=1,F2248+1,F2248)</f>
        <v>127</v>
      </c>
      <c r="G2249" t="str">
        <f t="shared" si="151"/>
        <v/>
      </c>
    </row>
    <row r="2250" spans="1:7" x14ac:dyDescent="0.35">
      <c r="A2250">
        <f>IF(COUNTIF($L$3:L2250,L2250)=1,A2249+1,A2249)</f>
        <v>42</v>
      </c>
      <c r="B2250">
        <f>IF(COUNTIF($K$3:K2250,K2250)=1,B2249+1,B2249)</f>
        <v>7</v>
      </c>
      <c r="C2250">
        <f>IF(COUNTIF($J$3:J2250,J2250)=1,C2249+1,C2249)</f>
        <v>24</v>
      </c>
      <c r="D2250">
        <f>IF(COUNTIF($E$3:E2250,E2250)=1,D2249+1,D2249)</f>
        <v>827</v>
      </c>
      <c r="E2250" t="str">
        <f t="shared" si="150"/>
        <v/>
      </c>
      <c r="F2250">
        <f>IF(COUNTIF($G$3:G2250,G2250)=1,F2249+1,F2249)</f>
        <v>127</v>
      </c>
      <c r="G2250" t="str">
        <f t="shared" si="151"/>
        <v/>
      </c>
    </row>
    <row r="2251" spans="1:7" x14ac:dyDescent="0.35">
      <c r="A2251">
        <f>IF(COUNTIF($L$3:L2251,L2251)=1,A2250+1,A2250)</f>
        <v>42</v>
      </c>
      <c r="B2251">
        <f>IF(COUNTIF($K$3:K2251,K2251)=1,B2250+1,B2250)</f>
        <v>7</v>
      </c>
      <c r="C2251">
        <f>IF(COUNTIF($J$3:J2251,J2251)=1,C2250+1,C2250)</f>
        <v>24</v>
      </c>
      <c r="D2251">
        <f>IF(COUNTIF($E$3:E2251,E2251)=1,D2250+1,D2250)</f>
        <v>827</v>
      </c>
      <c r="E2251" t="str">
        <f t="shared" si="150"/>
        <v/>
      </c>
      <c r="F2251">
        <f>IF(COUNTIF($G$3:G2251,G2251)=1,F2250+1,F2250)</f>
        <v>127</v>
      </c>
      <c r="G2251" t="str">
        <f t="shared" si="151"/>
        <v/>
      </c>
    </row>
    <row r="2252" spans="1:7" x14ac:dyDescent="0.35">
      <c r="A2252">
        <f>IF(COUNTIF($L$3:L2252,L2252)=1,A2251+1,A2251)</f>
        <v>42</v>
      </c>
      <c r="B2252">
        <f>IF(COUNTIF($K$3:K2252,K2252)=1,B2251+1,B2251)</f>
        <v>7</v>
      </c>
      <c r="C2252">
        <f>IF(COUNTIF($J$3:J2252,J2252)=1,C2251+1,C2251)</f>
        <v>24</v>
      </c>
      <c r="D2252">
        <f>IF(COUNTIF($E$3:E2252,E2252)=1,D2251+1,D2251)</f>
        <v>827</v>
      </c>
      <c r="E2252" t="str">
        <f t="shared" si="150"/>
        <v/>
      </c>
      <c r="F2252">
        <f>IF(COUNTIF($G$3:G2252,G2252)=1,F2251+1,F2251)</f>
        <v>127</v>
      </c>
      <c r="G2252" t="str">
        <f t="shared" si="151"/>
        <v/>
      </c>
    </row>
    <row r="2253" spans="1:7" x14ac:dyDescent="0.35">
      <c r="A2253">
        <f>IF(COUNTIF($L$3:L2253,L2253)=1,A2252+1,A2252)</f>
        <v>42</v>
      </c>
      <c r="B2253">
        <f>IF(COUNTIF($K$3:K2253,K2253)=1,B2252+1,B2252)</f>
        <v>7</v>
      </c>
      <c r="C2253">
        <f>IF(COUNTIF($J$3:J2253,J2253)=1,C2252+1,C2252)</f>
        <v>24</v>
      </c>
      <c r="D2253">
        <f>IF(COUNTIF($E$3:E2253,E2253)=1,D2252+1,D2252)</f>
        <v>827</v>
      </c>
      <c r="E2253" t="str">
        <f t="shared" si="150"/>
        <v/>
      </c>
      <c r="F2253">
        <f>IF(COUNTIF($G$3:G2253,G2253)=1,F2252+1,F2252)</f>
        <v>127</v>
      </c>
      <c r="G2253" t="str">
        <f t="shared" si="151"/>
        <v/>
      </c>
    </row>
    <row r="2254" spans="1:7" x14ac:dyDescent="0.35">
      <c r="A2254">
        <f>IF(COUNTIF($L$3:L2254,L2254)=1,A2253+1,A2253)</f>
        <v>42</v>
      </c>
      <c r="B2254">
        <f>IF(COUNTIF($K$3:K2254,K2254)=1,B2253+1,B2253)</f>
        <v>7</v>
      </c>
      <c r="C2254">
        <f>IF(COUNTIF($J$3:J2254,J2254)=1,C2253+1,C2253)</f>
        <v>24</v>
      </c>
      <c r="D2254">
        <f>IF(COUNTIF($E$3:E2254,E2254)=1,D2253+1,D2253)</f>
        <v>827</v>
      </c>
      <c r="E2254" t="str">
        <f t="shared" si="150"/>
        <v/>
      </c>
      <c r="F2254">
        <f>IF(COUNTIF($G$3:G2254,G2254)=1,F2253+1,F2253)</f>
        <v>127</v>
      </c>
      <c r="G2254" t="str">
        <f t="shared" si="151"/>
        <v/>
      </c>
    </row>
    <row r="2255" spans="1:7" x14ac:dyDescent="0.35">
      <c r="A2255">
        <f>IF(COUNTIF($L$3:L2255,L2255)=1,A2254+1,A2254)</f>
        <v>42</v>
      </c>
      <c r="B2255">
        <f>IF(COUNTIF($K$3:K2255,K2255)=1,B2254+1,B2254)</f>
        <v>7</v>
      </c>
      <c r="C2255">
        <f>IF(COUNTIF($J$3:J2255,J2255)=1,C2254+1,C2254)</f>
        <v>24</v>
      </c>
      <c r="D2255">
        <f>IF(COUNTIF($E$3:E2255,E2255)=1,D2254+1,D2254)</f>
        <v>827</v>
      </c>
      <c r="E2255" t="str">
        <f t="shared" si="150"/>
        <v/>
      </c>
      <c r="F2255">
        <f>IF(COUNTIF($G$3:G2255,G2255)=1,F2254+1,F2254)</f>
        <v>127</v>
      </c>
      <c r="G2255" t="str">
        <f t="shared" si="151"/>
        <v/>
      </c>
    </row>
    <row r="2256" spans="1:7" x14ac:dyDescent="0.35">
      <c r="A2256">
        <f>IF(COUNTIF($L$3:L2256,L2256)=1,A2255+1,A2255)</f>
        <v>42</v>
      </c>
      <c r="B2256">
        <f>IF(COUNTIF($K$3:K2256,K2256)=1,B2255+1,B2255)</f>
        <v>7</v>
      </c>
      <c r="C2256">
        <f>IF(COUNTIF($J$3:J2256,J2256)=1,C2255+1,C2255)</f>
        <v>24</v>
      </c>
      <c r="D2256">
        <f>IF(COUNTIF($E$3:E2256,E2256)=1,D2255+1,D2255)</f>
        <v>827</v>
      </c>
      <c r="E2256" t="str">
        <f t="shared" si="150"/>
        <v/>
      </c>
      <c r="F2256">
        <f>IF(COUNTIF($G$3:G2256,G2256)=1,F2255+1,F2255)</f>
        <v>127</v>
      </c>
      <c r="G2256" t="str">
        <f t="shared" si="151"/>
        <v/>
      </c>
    </row>
    <row r="2257" spans="1:7" x14ac:dyDescent="0.35">
      <c r="A2257">
        <f>IF(COUNTIF($L$3:L2257,L2257)=1,A2256+1,A2256)</f>
        <v>42</v>
      </c>
      <c r="B2257">
        <f>IF(COUNTIF($K$3:K2257,K2257)=1,B2256+1,B2256)</f>
        <v>7</v>
      </c>
      <c r="C2257">
        <f>IF(COUNTIF($J$3:J2257,J2257)=1,C2256+1,C2256)</f>
        <v>24</v>
      </c>
      <c r="D2257">
        <f>IF(COUNTIF($E$3:E2257,E2257)=1,D2256+1,D2256)</f>
        <v>827</v>
      </c>
      <c r="E2257" t="str">
        <f t="shared" si="150"/>
        <v/>
      </c>
      <c r="F2257">
        <f>IF(COUNTIF($G$3:G2257,G2257)=1,F2256+1,F2256)</f>
        <v>127</v>
      </c>
      <c r="G2257" t="str">
        <f t="shared" si="151"/>
        <v/>
      </c>
    </row>
    <row r="2258" spans="1:7" x14ac:dyDescent="0.35">
      <c r="A2258">
        <f>IF(COUNTIF($L$3:L2258,L2258)=1,A2257+1,A2257)</f>
        <v>42</v>
      </c>
      <c r="B2258">
        <f>IF(COUNTIF($K$3:K2258,K2258)=1,B2257+1,B2257)</f>
        <v>7</v>
      </c>
      <c r="C2258">
        <f>IF(COUNTIF($J$3:J2258,J2258)=1,C2257+1,C2257)</f>
        <v>24</v>
      </c>
      <c r="D2258">
        <f>IF(COUNTIF($E$3:E2258,E2258)=1,D2257+1,D2257)</f>
        <v>827</v>
      </c>
      <c r="E2258" t="str">
        <f t="shared" si="150"/>
        <v/>
      </c>
      <c r="F2258">
        <f>IF(COUNTIF($G$3:G2258,G2258)=1,F2257+1,F2257)</f>
        <v>127</v>
      </c>
      <c r="G2258" t="str">
        <f t="shared" si="151"/>
        <v/>
      </c>
    </row>
    <row r="2259" spans="1:7" x14ac:dyDescent="0.35">
      <c r="A2259">
        <f>IF(COUNTIF($L$3:L2259,L2259)=1,A2258+1,A2258)</f>
        <v>42</v>
      </c>
      <c r="B2259">
        <f>IF(COUNTIF($K$3:K2259,K2259)=1,B2258+1,B2258)</f>
        <v>7</v>
      </c>
      <c r="C2259">
        <f>IF(COUNTIF($J$3:J2259,J2259)=1,C2258+1,C2258)</f>
        <v>24</v>
      </c>
      <c r="D2259">
        <f>IF(COUNTIF($E$3:E2259,E2259)=1,D2258+1,D2258)</f>
        <v>827</v>
      </c>
      <c r="E2259" t="str">
        <f t="shared" si="150"/>
        <v/>
      </c>
      <c r="F2259">
        <f>IF(COUNTIF($G$3:G2259,G2259)=1,F2258+1,F2258)</f>
        <v>127</v>
      </c>
      <c r="G2259" t="str">
        <f t="shared" si="151"/>
        <v/>
      </c>
    </row>
    <row r="2260" spans="1:7" x14ac:dyDescent="0.35">
      <c r="A2260">
        <f>IF(COUNTIF($L$3:L2260,L2260)=1,A2259+1,A2259)</f>
        <v>42</v>
      </c>
      <c r="B2260">
        <f>IF(COUNTIF($K$3:K2260,K2260)=1,B2259+1,B2259)</f>
        <v>7</v>
      </c>
      <c r="C2260">
        <f>IF(COUNTIF($J$3:J2260,J2260)=1,C2259+1,C2259)</f>
        <v>24</v>
      </c>
      <c r="D2260">
        <f>IF(COUNTIF($E$3:E2260,E2260)=1,D2259+1,D2259)</f>
        <v>827</v>
      </c>
      <c r="E2260" t="str">
        <f t="shared" si="150"/>
        <v/>
      </c>
      <c r="F2260">
        <f>IF(COUNTIF($G$3:G2260,G2260)=1,F2259+1,F2259)</f>
        <v>127</v>
      </c>
      <c r="G2260" t="str">
        <f t="shared" si="151"/>
        <v/>
      </c>
    </row>
    <row r="2261" spans="1:7" x14ac:dyDescent="0.35">
      <c r="A2261">
        <f>IF(COUNTIF($L$3:L2261,L2261)=1,A2260+1,A2260)</f>
        <v>42</v>
      </c>
      <c r="B2261">
        <f>IF(COUNTIF($K$3:K2261,K2261)=1,B2260+1,B2260)</f>
        <v>7</v>
      </c>
      <c r="C2261">
        <f>IF(COUNTIF($J$3:J2261,J2261)=1,C2260+1,C2260)</f>
        <v>24</v>
      </c>
      <c r="D2261">
        <f>IF(COUNTIF($E$3:E2261,E2261)=1,D2260+1,D2260)</f>
        <v>827</v>
      </c>
      <c r="E2261" t="str">
        <f t="shared" si="150"/>
        <v/>
      </c>
      <c r="F2261">
        <f>IF(COUNTIF($G$3:G2261,G2261)=1,F2260+1,F2260)</f>
        <v>127</v>
      </c>
      <c r="G2261" t="str">
        <f t="shared" si="151"/>
        <v/>
      </c>
    </row>
    <row r="2262" spans="1:7" x14ac:dyDescent="0.35">
      <c r="A2262">
        <f>IF(COUNTIF($L$3:L2262,L2262)=1,A2261+1,A2261)</f>
        <v>42</v>
      </c>
      <c r="B2262">
        <f>IF(COUNTIF($K$3:K2262,K2262)=1,B2261+1,B2261)</f>
        <v>7</v>
      </c>
      <c r="C2262">
        <f>IF(COUNTIF($J$3:J2262,J2262)=1,C2261+1,C2261)</f>
        <v>24</v>
      </c>
      <c r="D2262">
        <f>IF(COUNTIF($E$3:E2262,E2262)=1,D2261+1,D2261)</f>
        <v>827</v>
      </c>
      <c r="E2262" t="str">
        <f t="shared" si="150"/>
        <v/>
      </c>
      <c r="F2262">
        <f>IF(COUNTIF($G$3:G2262,G2262)=1,F2261+1,F2261)</f>
        <v>127</v>
      </c>
      <c r="G2262" t="str">
        <f t="shared" si="151"/>
        <v/>
      </c>
    </row>
    <row r="2263" spans="1:7" x14ac:dyDescent="0.35">
      <c r="A2263">
        <f>IF(COUNTIF($L$3:L2263,L2263)=1,A2262+1,A2262)</f>
        <v>42</v>
      </c>
      <c r="B2263">
        <f>IF(COUNTIF($K$3:K2263,K2263)=1,B2262+1,B2262)</f>
        <v>7</v>
      </c>
      <c r="C2263">
        <f>IF(COUNTIF($J$3:J2263,J2263)=1,C2262+1,C2262)</f>
        <v>24</v>
      </c>
      <c r="D2263">
        <f>IF(COUNTIF($E$3:E2263,E2263)=1,D2262+1,D2262)</f>
        <v>827</v>
      </c>
      <c r="E2263" t="str">
        <f t="shared" si="150"/>
        <v/>
      </c>
      <c r="F2263">
        <f>IF(COUNTIF($G$3:G2263,G2263)=1,F2262+1,F2262)</f>
        <v>127</v>
      </c>
      <c r="G2263" t="str">
        <f t="shared" si="151"/>
        <v/>
      </c>
    </row>
    <row r="2264" spans="1:7" x14ac:dyDescent="0.35">
      <c r="A2264">
        <f>IF(COUNTIF($L$3:L2264,L2264)=1,A2263+1,A2263)</f>
        <v>42</v>
      </c>
      <c r="B2264">
        <f>IF(COUNTIF($K$3:K2264,K2264)=1,B2263+1,B2263)</f>
        <v>7</v>
      </c>
      <c r="C2264">
        <f>IF(COUNTIF($J$3:J2264,J2264)=1,C2263+1,C2263)</f>
        <v>24</v>
      </c>
      <c r="D2264">
        <f>IF(COUNTIF($E$3:E2264,E2264)=1,D2263+1,D2263)</f>
        <v>827</v>
      </c>
      <c r="E2264" t="str">
        <f t="shared" si="150"/>
        <v/>
      </c>
      <c r="F2264">
        <f>IF(COUNTIF($G$3:G2264,G2264)=1,F2263+1,F2263)</f>
        <v>127</v>
      </c>
      <c r="G2264" t="str">
        <f t="shared" si="151"/>
        <v/>
      </c>
    </row>
    <row r="2265" spans="1:7" x14ac:dyDescent="0.35">
      <c r="A2265">
        <f>IF(COUNTIF($L$3:L2265,L2265)=1,A2264+1,A2264)</f>
        <v>42</v>
      </c>
      <c r="B2265">
        <f>IF(COUNTIF($K$3:K2265,K2265)=1,B2264+1,B2264)</f>
        <v>7</v>
      </c>
      <c r="C2265">
        <f>IF(COUNTIF($J$3:J2265,J2265)=1,C2264+1,C2264)</f>
        <v>24</v>
      </c>
      <c r="D2265">
        <f>IF(COUNTIF($E$3:E2265,E2265)=1,D2264+1,D2264)</f>
        <v>827</v>
      </c>
      <c r="E2265" t="str">
        <f t="shared" si="150"/>
        <v/>
      </c>
      <c r="F2265">
        <f>IF(COUNTIF($G$3:G2265,G2265)=1,F2264+1,F2264)</f>
        <v>127</v>
      </c>
      <c r="G2265" t="str">
        <f t="shared" si="151"/>
        <v/>
      </c>
    </row>
    <row r="2266" spans="1:7" x14ac:dyDescent="0.35">
      <c r="A2266">
        <f>IF(COUNTIF($L$3:L2266,L2266)=1,A2265+1,A2265)</f>
        <v>42</v>
      </c>
      <c r="B2266">
        <f>IF(COUNTIF($K$3:K2266,K2266)=1,B2265+1,B2265)</f>
        <v>7</v>
      </c>
      <c r="C2266">
        <f>IF(COUNTIF($J$3:J2266,J2266)=1,C2265+1,C2265)</f>
        <v>24</v>
      </c>
      <c r="D2266">
        <f>IF(COUNTIF($E$3:E2266,E2266)=1,D2265+1,D2265)</f>
        <v>827</v>
      </c>
      <c r="E2266" t="str">
        <f t="shared" si="150"/>
        <v/>
      </c>
      <c r="F2266">
        <f>IF(COUNTIF($G$3:G2266,G2266)=1,F2265+1,F2265)</f>
        <v>127</v>
      </c>
      <c r="G2266" t="str">
        <f t="shared" si="151"/>
        <v/>
      </c>
    </row>
    <row r="2267" spans="1:7" x14ac:dyDescent="0.35">
      <c r="A2267">
        <f>IF(COUNTIF($L$3:L2267,L2267)=1,A2266+1,A2266)</f>
        <v>42</v>
      </c>
      <c r="B2267">
        <f>IF(COUNTIF($K$3:K2267,K2267)=1,B2266+1,B2266)</f>
        <v>7</v>
      </c>
      <c r="C2267">
        <f>IF(COUNTIF($J$3:J2267,J2267)=1,C2266+1,C2266)</f>
        <v>24</v>
      </c>
      <c r="D2267">
        <f>IF(COUNTIF($E$3:E2267,E2267)=1,D2266+1,D2266)</f>
        <v>827</v>
      </c>
      <c r="E2267" t="str">
        <f t="shared" ref="E2267:E2330" si="152">TRIM(CONCATENATE(L2267,J2267))</f>
        <v/>
      </c>
      <c r="F2267">
        <f>IF(COUNTIF($G$3:G2267,G2267)=1,F2266+1,F2266)</f>
        <v>127</v>
      </c>
      <c r="G2267" t="str">
        <f t="shared" ref="G2267:G2330" si="153">TRIM(CONCATENATE(K2267,J2267))</f>
        <v/>
      </c>
    </row>
    <row r="2268" spans="1:7" x14ac:dyDescent="0.35">
      <c r="A2268">
        <f>IF(COUNTIF($L$3:L2268,L2268)=1,A2267+1,A2267)</f>
        <v>42</v>
      </c>
      <c r="B2268">
        <f>IF(COUNTIF($K$3:K2268,K2268)=1,B2267+1,B2267)</f>
        <v>7</v>
      </c>
      <c r="C2268">
        <f>IF(COUNTIF($J$3:J2268,J2268)=1,C2267+1,C2267)</f>
        <v>24</v>
      </c>
      <c r="D2268">
        <f>IF(COUNTIF($E$3:E2268,E2268)=1,D2267+1,D2267)</f>
        <v>827</v>
      </c>
      <c r="E2268" t="str">
        <f t="shared" si="152"/>
        <v/>
      </c>
      <c r="F2268">
        <f>IF(COUNTIF($G$3:G2268,G2268)=1,F2267+1,F2267)</f>
        <v>127</v>
      </c>
      <c r="G2268" t="str">
        <f t="shared" si="153"/>
        <v/>
      </c>
    </row>
    <row r="2269" spans="1:7" x14ac:dyDescent="0.35">
      <c r="A2269">
        <f>IF(COUNTIF($L$3:L2269,L2269)=1,A2268+1,A2268)</f>
        <v>42</v>
      </c>
      <c r="B2269">
        <f>IF(COUNTIF($K$3:K2269,K2269)=1,B2268+1,B2268)</f>
        <v>7</v>
      </c>
      <c r="C2269">
        <f>IF(COUNTIF($J$3:J2269,J2269)=1,C2268+1,C2268)</f>
        <v>24</v>
      </c>
      <c r="D2269">
        <f>IF(COUNTIF($E$3:E2269,E2269)=1,D2268+1,D2268)</f>
        <v>827</v>
      </c>
      <c r="E2269" t="str">
        <f t="shared" si="152"/>
        <v/>
      </c>
      <c r="F2269">
        <f>IF(COUNTIF($G$3:G2269,G2269)=1,F2268+1,F2268)</f>
        <v>127</v>
      </c>
      <c r="G2269" t="str">
        <f t="shared" si="153"/>
        <v/>
      </c>
    </row>
    <row r="2270" spans="1:7" x14ac:dyDescent="0.35">
      <c r="A2270">
        <f>IF(COUNTIF($L$3:L2270,L2270)=1,A2269+1,A2269)</f>
        <v>42</v>
      </c>
      <c r="B2270">
        <f>IF(COUNTIF($K$3:K2270,K2270)=1,B2269+1,B2269)</f>
        <v>7</v>
      </c>
      <c r="C2270">
        <f>IF(COUNTIF($J$3:J2270,J2270)=1,C2269+1,C2269)</f>
        <v>24</v>
      </c>
      <c r="D2270">
        <f>IF(COUNTIF($E$3:E2270,E2270)=1,D2269+1,D2269)</f>
        <v>827</v>
      </c>
      <c r="E2270" t="str">
        <f t="shared" si="152"/>
        <v/>
      </c>
      <c r="F2270">
        <f>IF(COUNTIF($G$3:G2270,G2270)=1,F2269+1,F2269)</f>
        <v>127</v>
      </c>
      <c r="G2270" t="str">
        <f t="shared" si="153"/>
        <v/>
      </c>
    </row>
    <row r="2271" spans="1:7" x14ac:dyDescent="0.35">
      <c r="A2271">
        <f>IF(COUNTIF($L$3:L2271,L2271)=1,A2270+1,A2270)</f>
        <v>42</v>
      </c>
      <c r="B2271">
        <f>IF(COUNTIF($K$3:K2271,K2271)=1,B2270+1,B2270)</f>
        <v>7</v>
      </c>
      <c r="C2271">
        <f>IF(COUNTIF($J$3:J2271,J2271)=1,C2270+1,C2270)</f>
        <v>24</v>
      </c>
      <c r="D2271">
        <f>IF(COUNTIF($E$3:E2271,E2271)=1,D2270+1,D2270)</f>
        <v>827</v>
      </c>
      <c r="E2271" t="str">
        <f t="shared" si="152"/>
        <v/>
      </c>
      <c r="F2271">
        <f>IF(COUNTIF($G$3:G2271,G2271)=1,F2270+1,F2270)</f>
        <v>127</v>
      </c>
      <c r="G2271" t="str">
        <f t="shared" si="153"/>
        <v/>
      </c>
    </row>
    <row r="2272" spans="1:7" x14ac:dyDescent="0.35">
      <c r="A2272">
        <f>IF(COUNTIF($L$3:L2272,L2272)=1,A2271+1,A2271)</f>
        <v>42</v>
      </c>
      <c r="B2272">
        <f>IF(COUNTIF($K$3:K2272,K2272)=1,B2271+1,B2271)</f>
        <v>7</v>
      </c>
      <c r="C2272">
        <f>IF(COUNTIF($J$3:J2272,J2272)=1,C2271+1,C2271)</f>
        <v>24</v>
      </c>
      <c r="D2272">
        <f>IF(COUNTIF($E$3:E2272,E2272)=1,D2271+1,D2271)</f>
        <v>827</v>
      </c>
      <c r="E2272" t="str">
        <f t="shared" si="152"/>
        <v/>
      </c>
      <c r="F2272">
        <f>IF(COUNTIF($G$3:G2272,G2272)=1,F2271+1,F2271)</f>
        <v>127</v>
      </c>
      <c r="G2272" t="str">
        <f t="shared" si="153"/>
        <v/>
      </c>
    </row>
    <row r="2273" spans="1:7" x14ac:dyDescent="0.35">
      <c r="A2273">
        <f>IF(COUNTIF($L$3:L2273,L2273)=1,A2272+1,A2272)</f>
        <v>42</v>
      </c>
      <c r="B2273">
        <f>IF(COUNTIF($K$3:K2273,K2273)=1,B2272+1,B2272)</f>
        <v>7</v>
      </c>
      <c r="C2273">
        <f>IF(COUNTIF($J$3:J2273,J2273)=1,C2272+1,C2272)</f>
        <v>24</v>
      </c>
      <c r="D2273">
        <f>IF(COUNTIF($E$3:E2273,E2273)=1,D2272+1,D2272)</f>
        <v>827</v>
      </c>
      <c r="E2273" t="str">
        <f t="shared" si="152"/>
        <v/>
      </c>
      <c r="F2273">
        <f>IF(COUNTIF($G$3:G2273,G2273)=1,F2272+1,F2272)</f>
        <v>127</v>
      </c>
      <c r="G2273" t="str">
        <f t="shared" si="153"/>
        <v/>
      </c>
    </row>
    <row r="2274" spans="1:7" x14ac:dyDescent="0.35">
      <c r="A2274">
        <f>IF(COUNTIF($L$3:L2274,L2274)=1,A2273+1,A2273)</f>
        <v>42</v>
      </c>
      <c r="B2274">
        <f>IF(COUNTIF($K$3:K2274,K2274)=1,B2273+1,B2273)</f>
        <v>7</v>
      </c>
      <c r="C2274">
        <f>IF(COUNTIF($J$3:J2274,J2274)=1,C2273+1,C2273)</f>
        <v>24</v>
      </c>
      <c r="D2274">
        <f>IF(COUNTIF($E$3:E2274,E2274)=1,D2273+1,D2273)</f>
        <v>827</v>
      </c>
      <c r="E2274" t="str">
        <f t="shared" si="152"/>
        <v/>
      </c>
      <c r="F2274">
        <f>IF(COUNTIF($G$3:G2274,G2274)=1,F2273+1,F2273)</f>
        <v>127</v>
      </c>
      <c r="G2274" t="str">
        <f t="shared" si="153"/>
        <v/>
      </c>
    </row>
    <row r="2275" spans="1:7" x14ac:dyDescent="0.35">
      <c r="A2275">
        <f>IF(COUNTIF($L$3:L2275,L2275)=1,A2274+1,A2274)</f>
        <v>42</v>
      </c>
      <c r="B2275">
        <f>IF(COUNTIF($K$3:K2275,K2275)=1,B2274+1,B2274)</f>
        <v>7</v>
      </c>
      <c r="C2275">
        <f>IF(COUNTIF($J$3:J2275,J2275)=1,C2274+1,C2274)</f>
        <v>24</v>
      </c>
      <c r="D2275">
        <f>IF(COUNTIF($E$3:E2275,E2275)=1,D2274+1,D2274)</f>
        <v>827</v>
      </c>
      <c r="E2275" t="str">
        <f t="shared" si="152"/>
        <v/>
      </c>
      <c r="F2275">
        <f>IF(COUNTIF($G$3:G2275,G2275)=1,F2274+1,F2274)</f>
        <v>127</v>
      </c>
      <c r="G2275" t="str">
        <f t="shared" si="153"/>
        <v/>
      </c>
    </row>
    <row r="2276" spans="1:7" x14ac:dyDescent="0.35">
      <c r="A2276">
        <f>IF(COUNTIF($L$3:L2276,L2276)=1,A2275+1,A2275)</f>
        <v>42</v>
      </c>
      <c r="B2276">
        <f>IF(COUNTIF($K$3:K2276,K2276)=1,B2275+1,B2275)</f>
        <v>7</v>
      </c>
      <c r="C2276">
        <f>IF(COUNTIF($J$3:J2276,J2276)=1,C2275+1,C2275)</f>
        <v>24</v>
      </c>
      <c r="D2276">
        <f>IF(COUNTIF($E$3:E2276,E2276)=1,D2275+1,D2275)</f>
        <v>827</v>
      </c>
      <c r="E2276" t="str">
        <f t="shared" si="152"/>
        <v/>
      </c>
      <c r="F2276">
        <f>IF(COUNTIF($G$3:G2276,G2276)=1,F2275+1,F2275)</f>
        <v>127</v>
      </c>
      <c r="G2276" t="str">
        <f t="shared" si="153"/>
        <v/>
      </c>
    </row>
    <row r="2277" spans="1:7" x14ac:dyDescent="0.35">
      <c r="A2277">
        <f>IF(COUNTIF($L$3:L2277,L2277)=1,A2276+1,A2276)</f>
        <v>42</v>
      </c>
      <c r="B2277">
        <f>IF(COUNTIF($K$3:K2277,K2277)=1,B2276+1,B2276)</f>
        <v>7</v>
      </c>
      <c r="C2277">
        <f>IF(COUNTIF($J$3:J2277,J2277)=1,C2276+1,C2276)</f>
        <v>24</v>
      </c>
      <c r="D2277">
        <f>IF(COUNTIF($E$3:E2277,E2277)=1,D2276+1,D2276)</f>
        <v>827</v>
      </c>
      <c r="E2277" t="str">
        <f t="shared" si="152"/>
        <v/>
      </c>
      <c r="F2277">
        <f>IF(COUNTIF($G$3:G2277,G2277)=1,F2276+1,F2276)</f>
        <v>127</v>
      </c>
      <c r="G2277" t="str">
        <f t="shared" si="153"/>
        <v/>
      </c>
    </row>
    <row r="2278" spans="1:7" x14ac:dyDescent="0.35">
      <c r="A2278">
        <f>IF(COUNTIF($L$3:L2278,L2278)=1,A2277+1,A2277)</f>
        <v>42</v>
      </c>
      <c r="B2278">
        <f>IF(COUNTIF($K$3:K2278,K2278)=1,B2277+1,B2277)</f>
        <v>7</v>
      </c>
      <c r="C2278">
        <f>IF(COUNTIF($J$3:J2278,J2278)=1,C2277+1,C2277)</f>
        <v>24</v>
      </c>
      <c r="D2278">
        <f>IF(COUNTIF($E$3:E2278,E2278)=1,D2277+1,D2277)</f>
        <v>827</v>
      </c>
      <c r="E2278" t="str">
        <f t="shared" si="152"/>
        <v/>
      </c>
      <c r="F2278">
        <f>IF(COUNTIF($G$3:G2278,G2278)=1,F2277+1,F2277)</f>
        <v>127</v>
      </c>
      <c r="G2278" t="str">
        <f t="shared" si="153"/>
        <v/>
      </c>
    </row>
    <row r="2279" spans="1:7" x14ac:dyDescent="0.35">
      <c r="A2279">
        <f>IF(COUNTIF($L$3:L2279,L2279)=1,A2278+1,A2278)</f>
        <v>42</v>
      </c>
      <c r="B2279">
        <f>IF(COUNTIF($K$3:K2279,K2279)=1,B2278+1,B2278)</f>
        <v>7</v>
      </c>
      <c r="C2279">
        <f>IF(COUNTIF($J$3:J2279,J2279)=1,C2278+1,C2278)</f>
        <v>24</v>
      </c>
      <c r="D2279">
        <f>IF(COUNTIF($E$3:E2279,E2279)=1,D2278+1,D2278)</f>
        <v>827</v>
      </c>
      <c r="E2279" t="str">
        <f t="shared" si="152"/>
        <v/>
      </c>
      <c r="F2279">
        <f>IF(COUNTIF($G$3:G2279,G2279)=1,F2278+1,F2278)</f>
        <v>127</v>
      </c>
      <c r="G2279" t="str">
        <f t="shared" si="153"/>
        <v/>
      </c>
    </row>
    <row r="2280" spans="1:7" x14ac:dyDescent="0.35">
      <c r="A2280">
        <f>IF(COUNTIF($L$3:L2280,L2280)=1,A2279+1,A2279)</f>
        <v>42</v>
      </c>
      <c r="B2280">
        <f>IF(COUNTIF($K$3:K2280,K2280)=1,B2279+1,B2279)</f>
        <v>7</v>
      </c>
      <c r="C2280">
        <f>IF(COUNTIF($J$3:J2280,J2280)=1,C2279+1,C2279)</f>
        <v>24</v>
      </c>
      <c r="D2280">
        <f>IF(COUNTIF($E$3:E2280,E2280)=1,D2279+1,D2279)</f>
        <v>827</v>
      </c>
      <c r="E2280" t="str">
        <f t="shared" si="152"/>
        <v/>
      </c>
      <c r="F2280">
        <f>IF(COUNTIF($G$3:G2280,G2280)=1,F2279+1,F2279)</f>
        <v>127</v>
      </c>
      <c r="G2280" t="str">
        <f t="shared" si="153"/>
        <v/>
      </c>
    </row>
    <row r="2281" spans="1:7" x14ac:dyDescent="0.35">
      <c r="A2281">
        <f>IF(COUNTIF($L$3:L2281,L2281)=1,A2280+1,A2280)</f>
        <v>42</v>
      </c>
      <c r="B2281">
        <f>IF(COUNTIF($K$3:K2281,K2281)=1,B2280+1,B2280)</f>
        <v>7</v>
      </c>
      <c r="C2281">
        <f>IF(COUNTIF($J$3:J2281,J2281)=1,C2280+1,C2280)</f>
        <v>24</v>
      </c>
      <c r="D2281">
        <f>IF(COUNTIF($E$3:E2281,E2281)=1,D2280+1,D2280)</f>
        <v>827</v>
      </c>
      <c r="E2281" t="str">
        <f t="shared" si="152"/>
        <v/>
      </c>
      <c r="F2281">
        <f>IF(COUNTIF($G$3:G2281,G2281)=1,F2280+1,F2280)</f>
        <v>127</v>
      </c>
      <c r="G2281" t="str">
        <f t="shared" si="153"/>
        <v/>
      </c>
    </row>
    <row r="2282" spans="1:7" x14ac:dyDescent="0.35">
      <c r="A2282">
        <f>IF(COUNTIF($L$3:L2282,L2282)=1,A2281+1,A2281)</f>
        <v>42</v>
      </c>
      <c r="B2282">
        <f>IF(COUNTIF($K$3:K2282,K2282)=1,B2281+1,B2281)</f>
        <v>7</v>
      </c>
      <c r="C2282">
        <f>IF(COUNTIF($J$3:J2282,J2282)=1,C2281+1,C2281)</f>
        <v>24</v>
      </c>
      <c r="D2282">
        <f>IF(COUNTIF($E$3:E2282,E2282)=1,D2281+1,D2281)</f>
        <v>827</v>
      </c>
      <c r="E2282" t="str">
        <f t="shared" si="152"/>
        <v/>
      </c>
      <c r="F2282">
        <f>IF(COUNTIF($G$3:G2282,G2282)=1,F2281+1,F2281)</f>
        <v>127</v>
      </c>
      <c r="G2282" t="str">
        <f t="shared" si="153"/>
        <v/>
      </c>
    </row>
    <row r="2283" spans="1:7" x14ac:dyDescent="0.35">
      <c r="A2283">
        <f>IF(COUNTIF($L$3:L2283,L2283)=1,A2282+1,A2282)</f>
        <v>42</v>
      </c>
      <c r="B2283">
        <f>IF(COUNTIF($K$3:K2283,K2283)=1,B2282+1,B2282)</f>
        <v>7</v>
      </c>
      <c r="C2283">
        <f>IF(COUNTIF($J$3:J2283,J2283)=1,C2282+1,C2282)</f>
        <v>24</v>
      </c>
      <c r="D2283">
        <f>IF(COUNTIF($E$3:E2283,E2283)=1,D2282+1,D2282)</f>
        <v>827</v>
      </c>
      <c r="E2283" t="str">
        <f t="shared" si="152"/>
        <v/>
      </c>
      <c r="F2283">
        <f>IF(COUNTIF($G$3:G2283,G2283)=1,F2282+1,F2282)</f>
        <v>127</v>
      </c>
      <c r="G2283" t="str">
        <f t="shared" si="153"/>
        <v/>
      </c>
    </row>
    <row r="2284" spans="1:7" x14ac:dyDescent="0.35">
      <c r="A2284">
        <f>IF(COUNTIF($L$3:L2284,L2284)=1,A2283+1,A2283)</f>
        <v>42</v>
      </c>
      <c r="B2284">
        <f>IF(COUNTIF($K$3:K2284,K2284)=1,B2283+1,B2283)</f>
        <v>7</v>
      </c>
      <c r="C2284">
        <f>IF(COUNTIF($J$3:J2284,J2284)=1,C2283+1,C2283)</f>
        <v>24</v>
      </c>
      <c r="D2284">
        <f>IF(COUNTIF($E$3:E2284,E2284)=1,D2283+1,D2283)</f>
        <v>827</v>
      </c>
      <c r="E2284" t="str">
        <f t="shared" si="152"/>
        <v/>
      </c>
      <c r="F2284">
        <f>IF(COUNTIF($G$3:G2284,G2284)=1,F2283+1,F2283)</f>
        <v>127</v>
      </c>
      <c r="G2284" t="str">
        <f t="shared" si="153"/>
        <v/>
      </c>
    </row>
    <row r="2285" spans="1:7" x14ac:dyDescent="0.35">
      <c r="A2285">
        <f>IF(COUNTIF($L$3:L2285,L2285)=1,A2284+1,A2284)</f>
        <v>42</v>
      </c>
      <c r="B2285">
        <f>IF(COUNTIF($K$3:K2285,K2285)=1,B2284+1,B2284)</f>
        <v>7</v>
      </c>
      <c r="C2285">
        <f>IF(COUNTIF($J$3:J2285,J2285)=1,C2284+1,C2284)</f>
        <v>24</v>
      </c>
      <c r="D2285">
        <f>IF(COUNTIF($E$3:E2285,E2285)=1,D2284+1,D2284)</f>
        <v>827</v>
      </c>
      <c r="E2285" t="str">
        <f t="shared" si="152"/>
        <v/>
      </c>
      <c r="F2285">
        <f>IF(COUNTIF($G$3:G2285,G2285)=1,F2284+1,F2284)</f>
        <v>127</v>
      </c>
      <c r="G2285" t="str">
        <f t="shared" si="153"/>
        <v/>
      </c>
    </row>
    <row r="2286" spans="1:7" x14ac:dyDescent="0.35">
      <c r="A2286">
        <f>IF(COUNTIF($L$3:L2286,L2286)=1,A2285+1,A2285)</f>
        <v>42</v>
      </c>
      <c r="B2286">
        <f>IF(COUNTIF($K$3:K2286,K2286)=1,B2285+1,B2285)</f>
        <v>7</v>
      </c>
      <c r="C2286">
        <f>IF(COUNTIF($J$3:J2286,J2286)=1,C2285+1,C2285)</f>
        <v>24</v>
      </c>
      <c r="D2286">
        <f>IF(COUNTIF($E$3:E2286,E2286)=1,D2285+1,D2285)</f>
        <v>827</v>
      </c>
      <c r="E2286" t="str">
        <f t="shared" si="152"/>
        <v/>
      </c>
      <c r="F2286">
        <f>IF(COUNTIF($G$3:G2286,G2286)=1,F2285+1,F2285)</f>
        <v>127</v>
      </c>
      <c r="G2286" t="str">
        <f t="shared" si="153"/>
        <v/>
      </c>
    </row>
    <row r="2287" spans="1:7" x14ac:dyDescent="0.35">
      <c r="A2287">
        <f>IF(COUNTIF($L$3:L2287,L2287)=1,A2286+1,A2286)</f>
        <v>42</v>
      </c>
      <c r="B2287">
        <f>IF(COUNTIF($K$3:K2287,K2287)=1,B2286+1,B2286)</f>
        <v>7</v>
      </c>
      <c r="C2287">
        <f>IF(COUNTIF($J$3:J2287,J2287)=1,C2286+1,C2286)</f>
        <v>24</v>
      </c>
      <c r="D2287">
        <f>IF(COUNTIF($E$3:E2287,E2287)=1,D2286+1,D2286)</f>
        <v>827</v>
      </c>
      <c r="E2287" t="str">
        <f t="shared" si="152"/>
        <v/>
      </c>
      <c r="F2287">
        <f>IF(COUNTIF($G$3:G2287,G2287)=1,F2286+1,F2286)</f>
        <v>127</v>
      </c>
      <c r="G2287" t="str">
        <f t="shared" si="153"/>
        <v/>
      </c>
    </row>
    <row r="2288" spans="1:7" x14ac:dyDescent="0.35">
      <c r="A2288">
        <f>IF(COUNTIF($L$3:L2288,L2288)=1,A2287+1,A2287)</f>
        <v>42</v>
      </c>
      <c r="B2288">
        <f>IF(COUNTIF($K$3:K2288,K2288)=1,B2287+1,B2287)</f>
        <v>7</v>
      </c>
      <c r="C2288">
        <f>IF(COUNTIF($J$3:J2288,J2288)=1,C2287+1,C2287)</f>
        <v>24</v>
      </c>
      <c r="D2288">
        <f>IF(COUNTIF($E$3:E2288,E2288)=1,D2287+1,D2287)</f>
        <v>827</v>
      </c>
      <c r="E2288" t="str">
        <f t="shared" si="152"/>
        <v/>
      </c>
      <c r="F2288">
        <f>IF(COUNTIF($G$3:G2288,G2288)=1,F2287+1,F2287)</f>
        <v>127</v>
      </c>
      <c r="G2288" t="str">
        <f t="shared" si="153"/>
        <v/>
      </c>
    </row>
    <row r="2289" spans="1:7" x14ac:dyDescent="0.35">
      <c r="A2289">
        <f>IF(COUNTIF($L$3:L2289,L2289)=1,A2288+1,A2288)</f>
        <v>42</v>
      </c>
      <c r="B2289">
        <f>IF(COUNTIF($K$3:K2289,K2289)=1,B2288+1,B2288)</f>
        <v>7</v>
      </c>
      <c r="C2289">
        <f>IF(COUNTIF($J$3:J2289,J2289)=1,C2288+1,C2288)</f>
        <v>24</v>
      </c>
      <c r="D2289">
        <f>IF(COUNTIF($E$3:E2289,E2289)=1,D2288+1,D2288)</f>
        <v>827</v>
      </c>
      <c r="E2289" t="str">
        <f t="shared" si="152"/>
        <v/>
      </c>
      <c r="F2289">
        <f>IF(COUNTIF($G$3:G2289,G2289)=1,F2288+1,F2288)</f>
        <v>127</v>
      </c>
      <c r="G2289" t="str">
        <f t="shared" si="153"/>
        <v/>
      </c>
    </row>
    <row r="2290" spans="1:7" x14ac:dyDescent="0.35">
      <c r="A2290">
        <f>IF(COUNTIF($L$3:L2290,L2290)=1,A2289+1,A2289)</f>
        <v>42</v>
      </c>
      <c r="B2290">
        <f>IF(COUNTIF($K$3:K2290,K2290)=1,B2289+1,B2289)</f>
        <v>7</v>
      </c>
      <c r="C2290">
        <f>IF(COUNTIF($J$3:J2290,J2290)=1,C2289+1,C2289)</f>
        <v>24</v>
      </c>
      <c r="D2290">
        <f>IF(COUNTIF($E$3:E2290,E2290)=1,D2289+1,D2289)</f>
        <v>827</v>
      </c>
      <c r="E2290" t="str">
        <f t="shared" si="152"/>
        <v/>
      </c>
      <c r="F2290">
        <f>IF(COUNTIF($G$3:G2290,G2290)=1,F2289+1,F2289)</f>
        <v>127</v>
      </c>
      <c r="G2290" t="str">
        <f t="shared" si="153"/>
        <v/>
      </c>
    </row>
    <row r="2291" spans="1:7" x14ac:dyDescent="0.35">
      <c r="A2291">
        <f>IF(COUNTIF($L$3:L2291,L2291)=1,A2290+1,A2290)</f>
        <v>42</v>
      </c>
      <c r="B2291">
        <f>IF(COUNTIF($K$3:K2291,K2291)=1,B2290+1,B2290)</f>
        <v>7</v>
      </c>
      <c r="C2291">
        <f>IF(COUNTIF($J$3:J2291,J2291)=1,C2290+1,C2290)</f>
        <v>24</v>
      </c>
      <c r="D2291">
        <f>IF(COUNTIF($E$3:E2291,E2291)=1,D2290+1,D2290)</f>
        <v>827</v>
      </c>
      <c r="E2291" t="str">
        <f t="shared" si="152"/>
        <v/>
      </c>
      <c r="F2291">
        <f>IF(COUNTIF($G$3:G2291,G2291)=1,F2290+1,F2290)</f>
        <v>127</v>
      </c>
      <c r="G2291" t="str">
        <f t="shared" si="153"/>
        <v/>
      </c>
    </row>
    <row r="2292" spans="1:7" x14ac:dyDescent="0.35">
      <c r="A2292">
        <f>IF(COUNTIF($L$3:L2292,L2292)=1,A2291+1,A2291)</f>
        <v>42</v>
      </c>
      <c r="B2292">
        <f>IF(COUNTIF($K$3:K2292,K2292)=1,B2291+1,B2291)</f>
        <v>7</v>
      </c>
      <c r="C2292">
        <f>IF(COUNTIF($J$3:J2292,J2292)=1,C2291+1,C2291)</f>
        <v>24</v>
      </c>
      <c r="D2292">
        <f>IF(COUNTIF($E$3:E2292,E2292)=1,D2291+1,D2291)</f>
        <v>827</v>
      </c>
      <c r="E2292" t="str">
        <f t="shared" si="152"/>
        <v/>
      </c>
      <c r="F2292">
        <f>IF(COUNTIF($G$3:G2292,G2292)=1,F2291+1,F2291)</f>
        <v>127</v>
      </c>
      <c r="G2292" t="str">
        <f t="shared" si="153"/>
        <v/>
      </c>
    </row>
    <row r="2293" spans="1:7" x14ac:dyDescent="0.35">
      <c r="A2293">
        <f>IF(COUNTIF($L$3:L2293,L2293)=1,A2292+1,A2292)</f>
        <v>42</v>
      </c>
      <c r="B2293">
        <f>IF(COUNTIF($K$3:K2293,K2293)=1,B2292+1,B2292)</f>
        <v>7</v>
      </c>
      <c r="C2293">
        <f>IF(COUNTIF($J$3:J2293,J2293)=1,C2292+1,C2292)</f>
        <v>24</v>
      </c>
      <c r="D2293">
        <f>IF(COUNTIF($E$3:E2293,E2293)=1,D2292+1,D2292)</f>
        <v>827</v>
      </c>
      <c r="E2293" t="str">
        <f t="shared" si="152"/>
        <v/>
      </c>
      <c r="F2293">
        <f>IF(COUNTIF($G$3:G2293,G2293)=1,F2292+1,F2292)</f>
        <v>127</v>
      </c>
      <c r="G2293" t="str">
        <f t="shared" si="153"/>
        <v/>
      </c>
    </row>
    <row r="2294" spans="1:7" x14ac:dyDescent="0.35">
      <c r="A2294">
        <f>IF(COUNTIF($L$3:L2294,L2294)=1,A2293+1,A2293)</f>
        <v>42</v>
      </c>
      <c r="B2294">
        <f>IF(COUNTIF($K$3:K2294,K2294)=1,B2293+1,B2293)</f>
        <v>7</v>
      </c>
      <c r="C2294">
        <f>IF(COUNTIF($J$3:J2294,J2294)=1,C2293+1,C2293)</f>
        <v>24</v>
      </c>
      <c r="D2294">
        <f>IF(COUNTIF($E$3:E2294,E2294)=1,D2293+1,D2293)</f>
        <v>827</v>
      </c>
      <c r="E2294" t="str">
        <f t="shared" si="152"/>
        <v/>
      </c>
      <c r="F2294">
        <f>IF(COUNTIF($G$3:G2294,G2294)=1,F2293+1,F2293)</f>
        <v>127</v>
      </c>
      <c r="G2294" t="str">
        <f t="shared" si="153"/>
        <v/>
      </c>
    </row>
    <row r="2295" spans="1:7" x14ac:dyDescent="0.35">
      <c r="A2295">
        <f>IF(COUNTIF($L$3:L2295,L2295)=1,A2294+1,A2294)</f>
        <v>42</v>
      </c>
      <c r="B2295">
        <f>IF(COUNTIF($K$3:K2295,K2295)=1,B2294+1,B2294)</f>
        <v>7</v>
      </c>
      <c r="C2295">
        <f>IF(COUNTIF($J$3:J2295,J2295)=1,C2294+1,C2294)</f>
        <v>24</v>
      </c>
      <c r="D2295">
        <f>IF(COUNTIF($E$3:E2295,E2295)=1,D2294+1,D2294)</f>
        <v>827</v>
      </c>
      <c r="E2295" t="str">
        <f t="shared" si="152"/>
        <v/>
      </c>
      <c r="F2295">
        <f>IF(COUNTIF($G$3:G2295,G2295)=1,F2294+1,F2294)</f>
        <v>127</v>
      </c>
      <c r="G2295" t="str">
        <f t="shared" si="153"/>
        <v/>
      </c>
    </row>
    <row r="2296" spans="1:7" x14ac:dyDescent="0.35">
      <c r="A2296">
        <f>IF(COUNTIF($L$3:L2296,L2296)=1,A2295+1,A2295)</f>
        <v>42</v>
      </c>
      <c r="B2296">
        <f>IF(COUNTIF($K$3:K2296,K2296)=1,B2295+1,B2295)</f>
        <v>7</v>
      </c>
      <c r="C2296">
        <f>IF(COUNTIF($J$3:J2296,J2296)=1,C2295+1,C2295)</f>
        <v>24</v>
      </c>
      <c r="D2296">
        <f>IF(COUNTIF($E$3:E2296,E2296)=1,D2295+1,D2295)</f>
        <v>827</v>
      </c>
      <c r="E2296" t="str">
        <f t="shared" si="152"/>
        <v/>
      </c>
      <c r="F2296">
        <f>IF(COUNTIF($G$3:G2296,G2296)=1,F2295+1,F2295)</f>
        <v>127</v>
      </c>
      <c r="G2296" t="str">
        <f t="shared" si="153"/>
        <v/>
      </c>
    </row>
    <row r="2297" spans="1:7" x14ac:dyDescent="0.35">
      <c r="A2297">
        <f>IF(COUNTIF($L$3:L2297,L2297)=1,A2296+1,A2296)</f>
        <v>42</v>
      </c>
      <c r="B2297">
        <f>IF(COUNTIF($K$3:K2297,K2297)=1,B2296+1,B2296)</f>
        <v>7</v>
      </c>
      <c r="C2297">
        <f>IF(COUNTIF($J$3:J2297,J2297)=1,C2296+1,C2296)</f>
        <v>24</v>
      </c>
      <c r="D2297">
        <f>IF(COUNTIF($E$3:E2297,E2297)=1,D2296+1,D2296)</f>
        <v>827</v>
      </c>
      <c r="E2297" t="str">
        <f t="shared" si="152"/>
        <v/>
      </c>
      <c r="F2297">
        <f>IF(COUNTIF($G$3:G2297,G2297)=1,F2296+1,F2296)</f>
        <v>127</v>
      </c>
      <c r="G2297" t="str">
        <f t="shared" si="153"/>
        <v/>
      </c>
    </row>
    <row r="2298" spans="1:7" x14ac:dyDescent="0.35">
      <c r="A2298">
        <f>IF(COUNTIF($L$3:L2298,L2298)=1,A2297+1,A2297)</f>
        <v>42</v>
      </c>
      <c r="B2298">
        <f>IF(COUNTIF($K$3:K2298,K2298)=1,B2297+1,B2297)</f>
        <v>7</v>
      </c>
      <c r="C2298">
        <f>IF(COUNTIF($J$3:J2298,J2298)=1,C2297+1,C2297)</f>
        <v>24</v>
      </c>
      <c r="D2298">
        <f>IF(COUNTIF($E$3:E2298,E2298)=1,D2297+1,D2297)</f>
        <v>827</v>
      </c>
      <c r="E2298" t="str">
        <f t="shared" si="152"/>
        <v/>
      </c>
      <c r="F2298">
        <f>IF(COUNTIF($G$3:G2298,G2298)=1,F2297+1,F2297)</f>
        <v>127</v>
      </c>
      <c r="G2298" t="str">
        <f t="shared" si="153"/>
        <v/>
      </c>
    </row>
    <row r="2299" spans="1:7" x14ac:dyDescent="0.35">
      <c r="A2299">
        <f>IF(COUNTIF($L$3:L2299,L2299)=1,A2298+1,A2298)</f>
        <v>42</v>
      </c>
      <c r="B2299">
        <f>IF(COUNTIF($K$3:K2299,K2299)=1,B2298+1,B2298)</f>
        <v>7</v>
      </c>
      <c r="C2299">
        <f>IF(COUNTIF($J$3:J2299,J2299)=1,C2298+1,C2298)</f>
        <v>24</v>
      </c>
      <c r="D2299">
        <f>IF(COUNTIF($E$3:E2299,E2299)=1,D2298+1,D2298)</f>
        <v>827</v>
      </c>
      <c r="E2299" t="str">
        <f t="shared" si="152"/>
        <v/>
      </c>
      <c r="F2299">
        <f>IF(COUNTIF($G$3:G2299,G2299)=1,F2298+1,F2298)</f>
        <v>127</v>
      </c>
      <c r="G2299" t="str">
        <f t="shared" si="153"/>
        <v/>
      </c>
    </row>
    <row r="2300" spans="1:7" x14ac:dyDescent="0.35">
      <c r="A2300">
        <f>IF(COUNTIF($L$3:L2300,L2300)=1,A2299+1,A2299)</f>
        <v>42</v>
      </c>
      <c r="B2300">
        <f>IF(COUNTIF($K$3:K2300,K2300)=1,B2299+1,B2299)</f>
        <v>7</v>
      </c>
      <c r="C2300">
        <f>IF(COUNTIF($J$3:J2300,J2300)=1,C2299+1,C2299)</f>
        <v>24</v>
      </c>
      <c r="D2300">
        <f>IF(COUNTIF($E$3:E2300,E2300)=1,D2299+1,D2299)</f>
        <v>827</v>
      </c>
      <c r="E2300" t="str">
        <f t="shared" si="152"/>
        <v/>
      </c>
      <c r="F2300">
        <f>IF(COUNTIF($G$3:G2300,G2300)=1,F2299+1,F2299)</f>
        <v>127</v>
      </c>
      <c r="G2300" t="str">
        <f t="shared" si="153"/>
        <v/>
      </c>
    </row>
    <row r="2301" spans="1:7" x14ac:dyDescent="0.35">
      <c r="A2301">
        <f>IF(COUNTIF($L$3:L2301,L2301)=1,A2300+1,A2300)</f>
        <v>42</v>
      </c>
      <c r="B2301">
        <f>IF(COUNTIF($K$3:K2301,K2301)=1,B2300+1,B2300)</f>
        <v>7</v>
      </c>
      <c r="C2301">
        <f>IF(COUNTIF($J$3:J2301,J2301)=1,C2300+1,C2300)</f>
        <v>24</v>
      </c>
      <c r="D2301">
        <f>IF(COUNTIF($E$3:E2301,E2301)=1,D2300+1,D2300)</f>
        <v>827</v>
      </c>
      <c r="E2301" t="str">
        <f t="shared" si="152"/>
        <v/>
      </c>
      <c r="F2301">
        <f>IF(COUNTIF($G$3:G2301,G2301)=1,F2300+1,F2300)</f>
        <v>127</v>
      </c>
      <c r="G2301" t="str">
        <f t="shared" si="153"/>
        <v/>
      </c>
    </row>
    <row r="2302" spans="1:7" x14ac:dyDescent="0.35">
      <c r="A2302">
        <f>IF(COUNTIF($L$3:L2302,L2302)=1,A2301+1,A2301)</f>
        <v>42</v>
      </c>
      <c r="B2302">
        <f>IF(COUNTIF($K$3:K2302,K2302)=1,B2301+1,B2301)</f>
        <v>7</v>
      </c>
      <c r="C2302">
        <f>IF(COUNTIF($J$3:J2302,J2302)=1,C2301+1,C2301)</f>
        <v>24</v>
      </c>
      <c r="D2302">
        <f>IF(COUNTIF($E$3:E2302,E2302)=1,D2301+1,D2301)</f>
        <v>827</v>
      </c>
      <c r="E2302" t="str">
        <f t="shared" si="152"/>
        <v/>
      </c>
      <c r="F2302">
        <f>IF(COUNTIF($G$3:G2302,G2302)=1,F2301+1,F2301)</f>
        <v>127</v>
      </c>
      <c r="G2302" t="str">
        <f t="shared" si="153"/>
        <v/>
      </c>
    </row>
    <row r="2303" spans="1:7" x14ac:dyDescent="0.35">
      <c r="A2303">
        <f>IF(COUNTIF($L$3:L2303,L2303)=1,A2302+1,A2302)</f>
        <v>42</v>
      </c>
      <c r="B2303">
        <f>IF(COUNTIF($K$3:K2303,K2303)=1,B2302+1,B2302)</f>
        <v>7</v>
      </c>
      <c r="C2303">
        <f>IF(COUNTIF($J$3:J2303,J2303)=1,C2302+1,C2302)</f>
        <v>24</v>
      </c>
      <c r="D2303">
        <f>IF(COUNTIF($E$3:E2303,E2303)=1,D2302+1,D2302)</f>
        <v>827</v>
      </c>
      <c r="E2303" t="str">
        <f t="shared" si="152"/>
        <v/>
      </c>
      <c r="F2303">
        <f>IF(COUNTIF($G$3:G2303,G2303)=1,F2302+1,F2302)</f>
        <v>127</v>
      </c>
      <c r="G2303" t="str">
        <f t="shared" si="153"/>
        <v/>
      </c>
    </row>
    <row r="2304" spans="1:7" x14ac:dyDescent="0.35">
      <c r="A2304">
        <f>IF(COUNTIF($L$3:L2304,L2304)=1,A2303+1,A2303)</f>
        <v>42</v>
      </c>
      <c r="B2304">
        <f>IF(COUNTIF($K$3:K2304,K2304)=1,B2303+1,B2303)</f>
        <v>7</v>
      </c>
      <c r="C2304">
        <f>IF(COUNTIF($J$3:J2304,J2304)=1,C2303+1,C2303)</f>
        <v>24</v>
      </c>
      <c r="D2304">
        <f>IF(COUNTIF($E$3:E2304,E2304)=1,D2303+1,D2303)</f>
        <v>827</v>
      </c>
      <c r="E2304" t="str">
        <f t="shared" si="152"/>
        <v/>
      </c>
      <c r="F2304">
        <f>IF(COUNTIF($G$3:G2304,G2304)=1,F2303+1,F2303)</f>
        <v>127</v>
      </c>
      <c r="G2304" t="str">
        <f t="shared" si="153"/>
        <v/>
      </c>
    </row>
    <row r="2305" spans="1:7" x14ac:dyDescent="0.35">
      <c r="A2305">
        <f>IF(COUNTIF($L$3:L2305,L2305)=1,A2304+1,A2304)</f>
        <v>42</v>
      </c>
      <c r="B2305">
        <f>IF(COUNTIF($K$3:K2305,K2305)=1,B2304+1,B2304)</f>
        <v>7</v>
      </c>
      <c r="C2305">
        <f>IF(COUNTIF($J$3:J2305,J2305)=1,C2304+1,C2304)</f>
        <v>24</v>
      </c>
      <c r="D2305">
        <f>IF(COUNTIF($E$3:E2305,E2305)=1,D2304+1,D2304)</f>
        <v>827</v>
      </c>
      <c r="E2305" t="str">
        <f t="shared" si="152"/>
        <v/>
      </c>
      <c r="F2305">
        <f>IF(COUNTIF($G$3:G2305,G2305)=1,F2304+1,F2304)</f>
        <v>127</v>
      </c>
      <c r="G2305" t="str">
        <f t="shared" si="153"/>
        <v/>
      </c>
    </row>
    <row r="2306" spans="1:7" x14ac:dyDescent="0.35">
      <c r="A2306">
        <f>IF(COUNTIF($L$3:L2306,L2306)=1,A2305+1,A2305)</f>
        <v>42</v>
      </c>
      <c r="B2306">
        <f>IF(COUNTIF($K$3:K2306,K2306)=1,B2305+1,B2305)</f>
        <v>7</v>
      </c>
      <c r="C2306">
        <f>IF(COUNTIF($J$3:J2306,J2306)=1,C2305+1,C2305)</f>
        <v>24</v>
      </c>
      <c r="D2306">
        <f>IF(COUNTIF($E$3:E2306,E2306)=1,D2305+1,D2305)</f>
        <v>827</v>
      </c>
      <c r="E2306" t="str">
        <f t="shared" si="152"/>
        <v/>
      </c>
      <c r="F2306">
        <f>IF(COUNTIF($G$3:G2306,G2306)=1,F2305+1,F2305)</f>
        <v>127</v>
      </c>
      <c r="G2306" t="str">
        <f t="shared" si="153"/>
        <v/>
      </c>
    </row>
    <row r="2307" spans="1:7" x14ac:dyDescent="0.35">
      <c r="A2307">
        <f>IF(COUNTIF($L$3:L2307,L2307)=1,A2306+1,A2306)</f>
        <v>42</v>
      </c>
      <c r="B2307">
        <f>IF(COUNTIF($K$3:K2307,K2307)=1,B2306+1,B2306)</f>
        <v>7</v>
      </c>
      <c r="C2307">
        <f>IF(COUNTIF($J$3:J2307,J2307)=1,C2306+1,C2306)</f>
        <v>24</v>
      </c>
      <c r="D2307">
        <f>IF(COUNTIF($E$3:E2307,E2307)=1,D2306+1,D2306)</f>
        <v>827</v>
      </c>
      <c r="E2307" t="str">
        <f t="shared" si="152"/>
        <v/>
      </c>
      <c r="F2307">
        <f>IF(COUNTIF($G$3:G2307,G2307)=1,F2306+1,F2306)</f>
        <v>127</v>
      </c>
      <c r="G2307" t="str">
        <f t="shared" si="153"/>
        <v/>
      </c>
    </row>
    <row r="2308" spans="1:7" x14ac:dyDescent="0.35">
      <c r="A2308">
        <f>IF(COUNTIF($L$3:L2308,L2308)=1,A2307+1,A2307)</f>
        <v>42</v>
      </c>
      <c r="B2308">
        <f>IF(COUNTIF($K$3:K2308,K2308)=1,B2307+1,B2307)</f>
        <v>7</v>
      </c>
      <c r="C2308">
        <f>IF(COUNTIF($J$3:J2308,J2308)=1,C2307+1,C2307)</f>
        <v>24</v>
      </c>
      <c r="D2308">
        <f>IF(COUNTIF($E$3:E2308,E2308)=1,D2307+1,D2307)</f>
        <v>827</v>
      </c>
      <c r="E2308" t="str">
        <f t="shared" si="152"/>
        <v/>
      </c>
      <c r="F2308">
        <f>IF(COUNTIF($G$3:G2308,G2308)=1,F2307+1,F2307)</f>
        <v>127</v>
      </c>
      <c r="G2308" t="str">
        <f t="shared" si="153"/>
        <v/>
      </c>
    </row>
    <row r="2309" spans="1:7" x14ac:dyDescent="0.35">
      <c r="A2309">
        <f>IF(COUNTIF($L$3:L2309,L2309)=1,A2308+1,A2308)</f>
        <v>42</v>
      </c>
      <c r="B2309">
        <f>IF(COUNTIF($K$3:K2309,K2309)=1,B2308+1,B2308)</f>
        <v>7</v>
      </c>
      <c r="C2309">
        <f>IF(COUNTIF($J$3:J2309,J2309)=1,C2308+1,C2308)</f>
        <v>24</v>
      </c>
      <c r="D2309">
        <f>IF(COUNTIF($E$3:E2309,E2309)=1,D2308+1,D2308)</f>
        <v>827</v>
      </c>
      <c r="E2309" t="str">
        <f t="shared" si="152"/>
        <v/>
      </c>
      <c r="F2309">
        <f>IF(COUNTIF($G$3:G2309,G2309)=1,F2308+1,F2308)</f>
        <v>127</v>
      </c>
      <c r="G2309" t="str">
        <f t="shared" si="153"/>
        <v/>
      </c>
    </row>
    <row r="2310" spans="1:7" x14ac:dyDescent="0.35">
      <c r="A2310">
        <f>IF(COUNTIF($L$3:L2310,L2310)=1,A2309+1,A2309)</f>
        <v>42</v>
      </c>
      <c r="B2310">
        <f>IF(COUNTIF($K$3:K2310,K2310)=1,B2309+1,B2309)</f>
        <v>7</v>
      </c>
      <c r="C2310">
        <f>IF(COUNTIF($J$3:J2310,J2310)=1,C2309+1,C2309)</f>
        <v>24</v>
      </c>
      <c r="D2310">
        <f>IF(COUNTIF($E$3:E2310,E2310)=1,D2309+1,D2309)</f>
        <v>827</v>
      </c>
      <c r="E2310" t="str">
        <f t="shared" si="152"/>
        <v/>
      </c>
      <c r="F2310">
        <f>IF(COUNTIF($G$3:G2310,G2310)=1,F2309+1,F2309)</f>
        <v>127</v>
      </c>
      <c r="G2310" t="str">
        <f t="shared" si="153"/>
        <v/>
      </c>
    </row>
    <row r="2311" spans="1:7" x14ac:dyDescent="0.35">
      <c r="A2311">
        <f>IF(COUNTIF($L$3:L2311,L2311)=1,A2310+1,A2310)</f>
        <v>42</v>
      </c>
      <c r="B2311">
        <f>IF(COUNTIF($K$3:K2311,K2311)=1,B2310+1,B2310)</f>
        <v>7</v>
      </c>
      <c r="C2311">
        <f>IF(COUNTIF($J$3:J2311,J2311)=1,C2310+1,C2310)</f>
        <v>24</v>
      </c>
      <c r="D2311">
        <f>IF(COUNTIF($E$3:E2311,E2311)=1,D2310+1,D2310)</f>
        <v>827</v>
      </c>
      <c r="E2311" t="str">
        <f t="shared" si="152"/>
        <v/>
      </c>
      <c r="F2311">
        <f>IF(COUNTIF($G$3:G2311,G2311)=1,F2310+1,F2310)</f>
        <v>127</v>
      </c>
      <c r="G2311" t="str">
        <f t="shared" si="153"/>
        <v/>
      </c>
    </row>
    <row r="2312" spans="1:7" x14ac:dyDescent="0.35">
      <c r="A2312">
        <f>IF(COUNTIF($L$3:L2312,L2312)=1,A2311+1,A2311)</f>
        <v>42</v>
      </c>
      <c r="B2312">
        <f>IF(COUNTIF($K$3:K2312,K2312)=1,B2311+1,B2311)</f>
        <v>7</v>
      </c>
      <c r="C2312">
        <f>IF(COUNTIF($J$3:J2312,J2312)=1,C2311+1,C2311)</f>
        <v>24</v>
      </c>
      <c r="D2312">
        <f>IF(COUNTIF($E$3:E2312,E2312)=1,D2311+1,D2311)</f>
        <v>827</v>
      </c>
      <c r="E2312" t="str">
        <f t="shared" si="152"/>
        <v/>
      </c>
      <c r="F2312">
        <f>IF(COUNTIF($G$3:G2312,G2312)=1,F2311+1,F2311)</f>
        <v>127</v>
      </c>
      <c r="G2312" t="str">
        <f t="shared" si="153"/>
        <v/>
      </c>
    </row>
    <row r="2313" spans="1:7" x14ac:dyDescent="0.35">
      <c r="A2313">
        <f>IF(COUNTIF($L$3:L2313,L2313)=1,A2312+1,A2312)</f>
        <v>42</v>
      </c>
      <c r="B2313">
        <f>IF(COUNTIF($K$3:K2313,K2313)=1,B2312+1,B2312)</f>
        <v>7</v>
      </c>
      <c r="C2313">
        <f>IF(COUNTIF($J$3:J2313,J2313)=1,C2312+1,C2312)</f>
        <v>24</v>
      </c>
      <c r="D2313">
        <f>IF(COUNTIF($E$3:E2313,E2313)=1,D2312+1,D2312)</f>
        <v>827</v>
      </c>
      <c r="E2313" t="str">
        <f t="shared" si="152"/>
        <v/>
      </c>
      <c r="F2313">
        <f>IF(COUNTIF($G$3:G2313,G2313)=1,F2312+1,F2312)</f>
        <v>127</v>
      </c>
      <c r="G2313" t="str">
        <f t="shared" si="153"/>
        <v/>
      </c>
    </row>
    <row r="2314" spans="1:7" x14ac:dyDescent="0.35">
      <c r="A2314">
        <f>IF(COUNTIF($L$3:L2314,L2314)=1,A2313+1,A2313)</f>
        <v>42</v>
      </c>
      <c r="B2314">
        <f>IF(COUNTIF($K$3:K2314,K2314)=1,B2313+1,B2313)</f>
        <v>7</v>
      </c>
      <c r="C2314">
        <f>IF(COUNTIF($J$3:J2314,J2314)=1,C2313+1,C2313)</f>
        <v>24</v>
      </c>
      <c r="D2314">
        <f>IF(COUNTIF($E$3:E2314,E2314)=1,D2313+1,D2313)</f>
        <v>827</v>
      </c>
      <c r="E2314" t="str">
        <f t="shared" si="152"/>
        <v/>
      </c>
      <c r="F2314">
        <f>IF(COUNTIF($G$3:G2314,G2314)=1,F2313+1,F2313)</f>
        <v>127</v>
      </c>
      <c r="G2314" t="str">
        <f t="shared" si="153"/>
        <v/>
      </c>
    </row>
    <row r="2315" spans="1:7" x14ac:dyDescent="0.35">
      <c r="A2315">
        <f>IF(COUNTIF($L$3:L2315,L2315)=1,A2314+1,A2314)</f>
        <v>42</v>
      </c>
      <c r="B2315">
        <f>IF(COUNTIF($K$3:K2315,K2315)=1,B2314+1,B2314)</f>
        <v>7</v>
      </c>
      <c r="C2315">
        <f>IF(COUNTIF($J$3:J2315,J2315)=1,C2314+1,C2314)</f>
        <v>24</v>
      </c>
      <c r="D2315">
        <f>IF(COUNTIF($E$3:E2315,E2315)=1,D2314+1,D2314)</f>
        <v>827</v>
      </c>
      <c r="E2315" t="str">
        <f t="shared" si="152"/>
        <v/>
      </c>
      <c r="F2315">
        <f>IF(COUNTIF($G$3:G2315,G2315)=1,F2314+1,F2314)</f>
        <v>127</v>
      </c>
      <c r="G2315" t="str">
        <f t="shared" si="153"/>
        <v/>
      </c>
    </row>
    <row r="2316" spans="1:7" x14ac:dyDescent="0.35">
      <c r="A2316">
        <f>IF(COUNTIF($L$3:L2316,L2316)=1,A2315+1,A2315)</f>
        <v>42</v>
      </c>
      <c r="B2316">
        <f>IF(COUNTIF($K$3:K2316,K2316)=1,B2315+1,B2315)</f>
        <v>7</v>
      </c>
      <c r="C2316">
        <f>IF(COUNTIF($J$3:J2316,J2316)=1,C2315+1,C2315)</f>
        <v>24</v>
      </c>
      <c r="D2316">
        <f>IF(COUNTIF($E$3:E2316,E2316)=1,D2315+1,D2315)</f>
        <v>827</v>
      </c>
      <c r="E2316" t="str">
        <f t="shared" si="152"/>
        <v/>
      </c>
      <c r="F2316">
        <f>IF(COUNTIF($G$3:G2316,G2316)=1,F2315+1,F2315)</f>
        <v>127</v>
      </c>
      <c r="G2316" t="str">
        <f t="shared" si="153"/>
        <v/>
      </c>
    </row>
    <row r="2317" spans="1:7" x14ac:dyDescent="0.35">
      <c r="A2317">
        <f>IF(COUNTIF($L$3:L2317,L2317)=1,A2316+1,A2316)</f>
        <v>42</v>
      </c>
      <c r="B2317">
        <f>IF(COUNTIF($K$3:K2317,K2317)=1,B2316+1,B2316)</f>
        <v>7</v>
      </c>
      <c r="C2317">
        <f>IF(COUNTIF($J$3:J2317,J2317)=1,C2316+1,C2316)</f>
        <v>24</v>
      </c>
      <c r="D2317">
        <f>IF(COUNTIF($E$3:E2317,E2317)=1,D2316+1,D2316)</f>
        <v>827</v>
      </c>
      <c r="E2317" t="str">
        <f t="shared" si="152"/>
        <v/>
      </c>
      <c r="F2317">
        <f>IF(COUNTIF($G$3:G2317,G2317)=1,F2316+1,F2316)</f>
        <v>127</v>
      </c>
      <c r="G2317" t="str">
        <f t="shared" si="153"/>
        <v/>
      </c>
    </row>
    <row r="2318" spans="1:7" x14ac:dyDescent="0.35">
      <c r="A2318">
        <f>IF(COUNTIF($L$3:L2318,L2318)=1,A2317+1,A2317)</f>
        <v>42</v>
      </c>
      <c r="B2318">
        <f>IF(COUNTIF($K$3:K2318,K2318)=1,B2317+1,B2317)</f>
        <v>7</v>
      </c>
      <c r="C2318">
        <f>IF(COUNTIF($J$3:J2318,J2318)=1,C2317+1,C2317)</f>
        <v>24</v>
      </c>
      <c r="D2318">
        <f>IF(COUNTIF($E$3:E2318,E2318)=1,D2317+1,D2317)</f>
        <v>827</v>
      </c>
      <c r="E2318" t="str">
        <f t="shared" si="152"/>
        <v/>
      </c>
      <c r="F2318">
        <f>IF(COUNTIF($G$3:G2318,G2318)=1,F2317+1,F2317)</f>
        <v>127</v>
      </c>
      <c r="G2318" t="str">
        <f t="shared" si="153"/>
        <v/>
      </c>
    </row>
    <row r="2319" spans="1:7" x14ac:dyDescent="0.35">
      <c r="A2319">
        <f>IF(COUNTIF($L$3:L2319,L2319)=1,A2318+1,A2318)</f>
        <v>42</v>
      </c>
      <c r="B2319">
        <f>IF(COUNTIF($K$3:K2319,K2319)=1,B2318+1,B2318)</f>
        <v>7</v>
      </c>
      <c r="C2319">
        <f>IF(COUNTIF($J$3:J2319,J2319)=1,C2318+1,C2318)</f>
        <v>24</v>
      </c>
      <c r="D2319">
        <f>IF(COUNTIF($E$3:E2319,E2319)=1,D2318+1,D2318)</f>
        <v>827</v>
      </c>
      <c r="E2319" t="str">
        <f t="shared" si="152"/>
        <v/>
      </c>
      <c r="F2319">
        <f>IF(COUNTIF($G$3:G2319,G2319)=1,F2318+1,F2318)</f>
        <v>127</v>
      </c>
      <c r="G2319" t="str">
        <f t="shared" si="153"/>
        <v/>
      </c>
    </row>
    <row r="2320" spans="1:7" x14ac:dyDescent="0.35">
      <c r="A2320">
        <f>IF(COUNTIF($L$3:L2320,L2320)=1,A2319+1,A2319)</f>
        <v>42</v>
      </c>
      <c r="B2320">
        <f>IF(COUNTIF($K$3:K2320,K2320)=1,B2319+1,B2319)</f>
        <v>7</v>
      </c>
      <c r="C2320">
        <f>IF(COUNTIF($J$3:J2320,J2320)=1,C2319+1,C2319)</f>
        <v>24</v>
      </c>
      <c r="D2320">
        <f>IF(COUNTIF($E$3:E2320,E2320)=1,D2319+1,D2319)</f>
        <v>827</v>
      </c>
      <c r="E2320" t="str">
        <f t="shared" si="152"/>
        <v/>
      </c>
      <c r="F2320">
        <f>IF(COUNTIF($G$3:G2320,G2320)=1,F2319+1,F2319)</f>
        <v>127</v>
      </c>
      <c r="G2320" t="str">
        <f t="shared" si="153"/>
        <v/>
      </c>
    </row>
    <row r="2321" spans="1:7" x14ac:dyDescent="0.35">
      <c r="A2321">
        <f>IF(COUNTIF($L$3:L2321,L2321)=1,A2320+1,A2320)</f>
        <v>42</v>
      </c>
      <c r="B2321">
        <f>IF(COUNTIF($K$3:K2321,K2321)=1,B2320+1,B2320)</f>
        <v>7</v>
      </c>
      <c r="C2321">
        <f>IF(COUNTIF($J$3:J2321,J2321)=1,C2320+1,C2320)</f>
        <v>24</v>
      </c>
      <c r="D2321">
        <f>IF(COUNTIF($E$3:E2321,E2321)=1,D2320+1,D2320)</f>
        <v>827</v>
      </c>
      <c r="E2321" t="str">
        <f t="shared" si="152"/>
        <v/>
      </c>
      <c r="F2321">
        <f>IF(COUNTIF($G$3:G2321,G2321)=1,F2320+1,F2320)</f>
        <v>127</v>
      </c>
      <c r="G2321" t="str">
        <f t="shared" si="153"/>
        <v/>
      </c>
    </row>
    <row r="2322" spans="1:7" x14ac:dyDescent="0.35">
      <c r="A2322">
        <f>IF(COUNTIF($L$3:L2322,L2322)=1,A2321+1,A2321)</f>
        <v>42</v>
      </c>
      <c r="B2322">
        <f>IF(COUNTIF($K$3:K2322,K2322)=1,B2321+1,B2321)</f>
        <v>7</v>
      </c>
      <c r="C2322">
        <f>IF(COUNTIF($J$3:J2322,J2322)=1,C2321+1,C2321)</f>
        <v>24</v>
      </c>
      <c r="D2322">
        <f>IF(COUNTIF($E$3:E2322,E2322)=1,D2321+1,D2321)</f>
        <v>827</v>
      </c>
      <c r="E2322" t="str">
        <f t="shared" si="152"/>
        <v/>
      </c>
      <c r="F2322">
        <f>IF(COUNTIF($G$3:G2322,G2322)=1,F2321+1,F2321)</f>
        <v>127</v>
      </c>
      <c r="G2322" t="str">
        <f t="shared" si="153"/>
        <v/>
      </c>
    </row>
    <row r="2323" spans="1:7" x14ac:dyDescent="0.35">
      <c r="A2323">
        <f>IF(COUNTIF($L$3:L2323,L2323)=1,A2322+1,A2322)</f>
        <v>42</v>
      </c>
      <c r="B2323">
        <f>IF(COUNTIF($K$3:K2323,K2323)=1,B2322+1,B2322)</f>
        <v>7</v>
      </c>
      <c r="C2323">
        <f>IF(COUNTIF($J$3:J2323,J2323)=1,C2322+1,C2322)</f>
        <v>24</v>
      </c>
      <c r="D2323">
        <f>IF(COUNTIF($E$3:E2323,E2323)=1,D2322+1,D2322)</f>
        <v>827</v>
      </c>
      <c r="E2323" t="str">
        <f t="shared" si="152"/>
        <v/>
      </c>
      <c r="F2323">
        <f>IF(COUNTIF($G$3:G2323,G2323)=1,F2322+1,F2322)</f>
        <v>127</v>
      </c>
      <c r="G2323" t="str">
        <f t="shared" si="153"/>
        <v/>
      </c>
    </row>
    <row r="2324" spans="1:7" x14ac:dyDescent="0.35">
      <c r="A2324">
        <f>IF(COUNTIF($L$3:L2324,L2324)=1,A2323+1,A2323)</f>
        <v>42</v>
      </c>
      <c r="B2324">
        <f>IF(COUNTIF($K$3:K2324,K2324)=1,B2323+1,B2323)</f>
        <v>7</v>
      </c>
      <c r="C2324">
        <f>IF(COUNTIF($J$3:J2324,J2324)=1,C2323+1,C2323)</f>
        <v>24</v>
      </c>
      <c r="D2324">
        <f>IF(COUNTIF($E$3:E2324,E2324)=1,D2323+1,D2323)</f>
        <v>827</v>
      </c>
      <c r="E2324" t="str">
        <f t="shared" si="152"/>
        <v/>
      </c>
      <c r="F2324">
        <f>IF(COUNTIF($G$3:G2324,G2324)=1,F2323+1,F2323)</f>
        <v>127</v>
      </c>
      <c r="G2324" t="str">
        <f t="shared" si="153"/>
        <v/>
      </c>
    </row>
    <row r="2325" spans="1:7" x14ac:dyDescent="0.35">
      <c r="A2325">
        <f>IF(COUNTIF($L$3:L2325,L2325)=1,A2324+1,A2324)</f>
        <v>42</v>
      </c>
      <c r="B2325">
        <f>IF(COUNTIF($K$3:K2325,K2325)=1,B2324+1,B2324)</f>
        <v>7</v>
      </c>
      <c r="C2325">
        <f>IF(COUNTIF($J$3:J2325,J2325)=1,C2324+1,C2324)</f>
        <v>24</v>
      </c>
      <c r="D2325">
        <f>IF(COUNTIF($E$3:E2325,E2325)=1,D2324+1,D2324)</f>
        <v>827</v>
      </c>
      <c r="E2325" t="str">
        <f t="shared" si="152"/>
        <v/>
      </c>
      <c r="F2325">
        <f>IF(COUNTIF($G$3:G2325,G2325)=1,F2324+1,F2324)</f>
        <v>127</v>
      </c>
      <c r="G2325" t="str">
        <f t="shared" si="153"/>
        <v/>
      </c>
    </row>
    <row r="2326" spans="1:7" x14ac:dyDescent="0.35">
      <c r="A2326">
        <f>IF(COUNTIF($L$3:L2326,L2326)=1,A2325+1,A2325)</f>
        <v>42</v>
      </c>
      <c r="B2326">
        <f>IF(COUNTIF($K$3:K2326,K2326)=1,B2325+1,B2325)</f>
        <v>7</v>
      </c>
      <c r="C2326">
        <f>IF(COUNTIF($J$3:J2326,J2326)=1,C2325+1,C2325)</f>
        <v>24</v>
      </c>
      <c r="D2326">
        <f>IF(COUNTIF($E$3:E2326,E2326)=1,D2325+1,D2325)</f>
        <v>827</v>
      </c>
      <c r="E2326" t="str">
        <f t="shared" si="152"/>
        <v/>
      </c>
      <c r="F2326">
        <f>IF(COUNTIF($G$3:G2326,G2326)=1,F2325+1,F2325)</f>
        <v>127</v>
      </c>
      <c r="G2326" t="str">
        <f t="shared" si="153"/>
        <v/>
      </c>
    </row>
    <row r="2327" spans="1:7" x14ac:dyDescent="0.35">
      <c r="A2327">
        <f>IF(COUNTIF($L$3:L2327,L2327)=1,A2326+1,A2326)</f>
        <v>42</v>
      </c>
      <c r="B2327">
        <f>IF(COUNTIF($K$3:K2327,K2327)=1,B2326+1,B2326)</f>
        <v>7</v>
      </c>
      <c r="C2327">
        <f>IF(COUNTIF($J$3:J2327,J2327)=1,C2326+1,C2326)</f>
        <v>24</v>
      </c>
      <c r="D2327">
        <f>IF(COUNTIF($E$3:E2327,E2327)=1,D2326+1,D2326)</f>
        <v>827</v>
      </c>
      <c r="E2327" t="str">
        <f t="shared" si="152"/>
        <v/>
      </c>
      <c r="F2327">
        <f>IF(COUNTIF($G$3:G2327,G2327)=1,F2326+1,F2326)</f>
        <v>127</v>
      </c>
      <c r="G2327" t="str">
        <f t="shared" si="153"/>
        <v/>
      </c>
    </row>
    <row r="2328" spans="1:7" x14ac:dyDescent="0.35">
      <c r="A2328">
        <f>IF(COUNTIF($L$3:L2328,L2328)=1,A2327+1,A2327)</f>
        <v>42</v>
      </c>
      <c r="B2328">
        <f>IF(COUNTIF($K$3:K2328,K2328)=1,B2327+1,B2327)</f>
        <v>7</v>
      </c>
      <c r="C2328">
        <f>IF(COUNTIF($J$3:J2328,J2328)=1,C2327+1,C2327)</f>
        <v>24</v>
      </c>
      <c r="D2328">
        <f>IF(COUNTIF($E$3:E2328,E2328)=1,D2327+1,D2327)</f>
        <v>827</v>
      </c>
      <c r="E2328" t="str">
        <f t="shared" si="152"/>
        <v/>
      </c>
      <c r="F2328">
        <f>IF(COUNTIF($G$3:G2328,G2328)=1,F2327+1,F2327)</f>
        <v>127</v>
      </c>
      <c r="G2328" t="str">
        <f t="shared" si="153"/>
        <v/>
      </c>
    </row>
    <row r="2329" spans="1:7" x14ac:dyDescent="0.35">
      <c r="A2329">
        <f>IF(COUNTIF($L$3:L2329,L2329)=1,A2328+1,A2328)</f>
        <v>42</v>
      </c>
      <c r="B2329">
        <f>IF(COUNTIF($K$3:K2329,K2329)=1,B2328+1,B2328)</f>
        <v>7</v>
      </c>
      <c r="C2329">
        <f>IF(COUNTIF($J$3:J2329,J2329)=1,C2328+1,C2328)</f>
        <v>24</v>
      </c>
      <c r="D2329">
        <f>IF(COUNTIF($E$3:E2329,E2329)=1,D2328+1,D2328)</f>
        <v>827</v>
      </c>
      <c r="E2329" t="str">
        <f t="shared" si="152"/>
        <v/>
      </c>
      <c r="F2329">
        <f>IF(COUNTIF($G$3:G2329,G2329)=1,F2328+1,F2328)</f>
        <v>127</v>
      </c>
      <c r="G2329" t="str">
        <f t="shared" si="153"/>
        <v/>
      </c>
    </row>
    <row r="2330" spans="1:7" x14ac:dyDescent="0.35">
      <c r="A2330">
        <f>IF(COUNTIF($L$3:L2330,L2330)=1,A2329+1,A2329)</f>
        <v>42</v>
      </c>
      <c r="B2330">
        <f>IF(COUNTIF($K$3:K2330,K2330)=1,B2329+1,B2329)</f>
        <v>7</v>
      </c>
      <c r="C2330">
        <f>IF(COUNTIF($J$3:J2330,J2330)=1,C2329+1,C2329)</f>
        <v>24</v>
      </c>
      <c r="D2330">
        <f>IF(COUNTIF($E$3:E2330,E2330)=1,D2329+1,D2329)</f>
        <v>827</v>
      </c>
      <c r="E2330" t="str">
        <f t="shared" si="152"/>
        <v/>
      </c>
      <c r="F2330">
        <f>IF(COUNTIF($G$3:G2330,G2330)=1,F2329+1,F2329)</f>
        <v>127</v>
      </c>
      <c r="G2330" t="str">
        <f t="shared" si="153"/>
        <v/>
      </c>
    </row>
    <row r="2331" spans="1:7" x14ac:dyDescent="0.35">
      <c r="A2331">
        <f>IF(COUNTIF($L$3:L2331,L2331)=1,A2330+1,A2330)</f>
        <v>42</v>
      </c>
      <c r="B2331">
        <f>IF(COUNTIF($K$3:K2331,K2331)=1,B2330+1,B2330)</f>
        <v>7</v>
      </c>
      <c r="C2331">
        <f>IF(COUNTIF($J$3:J2331,J2331)=1,C2330+1,C2330)</f>
        <v>24</v>
      </c>
      <c r="D2331">
        <f>IF(COUNTIF($E$3:E2331,E2331)=1,D2330+1,D2330)</f>
        <v>827</v>
      </c>
      <c r="E2331" t="str">
        <f t="shared" ref="E2331:E2394" si="154">TRIM(CONCATENATE(L2331,J2331))</f>
        <v/>
      </c>
      <c r="F2331">
        <f>IF(COUNTIF($G$3:G2331,G2331)=1,F2330+1,F2330)</f>
        <v>127</v>
      </c>
      <c r="G2331" t="str">
        <f t="shared" ref="G2331:G2394" si="155">TRIM(CONCATENATE(K2331,J2331))</f>
        <v/>
      </c>
    </row>
    <row r="2332" spans="1:7" x14ac:dyDescent="0.35">
      <c r="A2332">
        <f>IF(COUNTIF($L$3:L2332,L2332)=1,A2331+1,A2331)</f>
        <v>42</v>
      </c>
      <c r="B2332">
        <f>IF(COUNTIF($K$3:K2332,K2332)=1,B2331+1,B2331)</f>
        <v>7</v>
      </c>
      <c r="C2332">
        <f>IF(COUNTIF($J$3:J2332,J2332)=1,C2331+1,C2331)</f>
        <v>24</v>
      </c>
      <c r="D2332">
        <f>IF(COUNTIF($E$3:E2332,E2332)=1,D2331+1,D2331)</f>
        <v>827</v>
      </c>
      <c r="E2332" t="str">
        <f t="shared" si="154"/>
        <v/>
      </c>
      <c r="F2332">
        <f>IF(COUNTIF($G$3:G2332,G2332)=1,F2331+1,F2331)</f>
        <v>127</v>
      </c>
      <c r="G2332" t="str">
        <f t="shared" si="155"/>
        <v/>
      </c>
    </row>
    <row r="2333" spans="1:7" x14ac:dyDescent="0.35">
      <c r="A2333">
        <f>IF(COUNTIF($L$3:L2333,L2333)=1,A2332+1,A2332)</f>
        <v>42</v>
      </c>
      <c r="B2333">
        <f>IF(COUNTIF($K$3:K2333,K2333)=1,B2332+1,B2332)</f>
        <v>7</v>
      </c>
      <c r="C2333">
        <f>IF(COUNTIF($J$3:J2333,J2333)=1,C2332+1,C2332)</f>
        <v>24</v>
      </c>
      <c r="D2333">
        <f>IF(COUNTIF($E$3:E2333,E2333)=1,D2332+1,D2332)</f>
        <v>827</v>
      </c>
      <c r="E2333" t="str">
        <f t="shared" si="154"/>
        <v/>
      </c>
      <c r="F2333">
        <f>IF(COUNTIF($G$3:G2333,G2333)=1,F2332+1,F2332)</f>
        <v>127</v>
      </c>
      <c r="G2333" t="str">
        <f t="shared" si="155"/>
        <v/>
      </c>
    </row>
    <row r="2334" spans="1:7" x14ac:dyDescent="0.35">
      <c r="A2334">
        <f>IF(COUNTIF($L$3:L2334,L2334)=1,A2333+1,A2333)</f>
        <v>42</v>
      </c>
      <c r="B2334">
        <f>IF(COUNTIF($K$3:K2334,K2334)=1,B2333+1,B2333)</f>
        <v>7</v>
      </c>
      <c r="C2334">
        <f>IF(COUNTIF($J$3:J2334,J2334)=1,C2333+1,C2333)</f>
        <v>24</v>
      </c>
      <c r="D2334">
        <f>IF(COUNTIF($E$3:E2334,E2334)=1,D2333+1,D2333)</f>
        <v>827</v>
      </c>
      <c r="E2334" t="str">
        <f t="shared" si="154"/>
        <v/>
      </c>
      <c r="F2334">
        <f>IF(COUNTIF($G$3:G2334,G2334)=1,F2333+1,F2333)</f>
        <v>127</v>
      </c>
      <c r="G2334" t="str">
        <f t="shared" si="155"/>
        <v/>
      </c>
    </row>
    <row r="2335" spans="1:7" x14ac:dyDescent="0.35">
      <c r="A2335">
        <f>IF(COUNTIF($L$3:L2335,L2335)=1,A2334+1,A2334)</f>
        <v>42</v>
      </c>
      <c r="B2335">
        <f>IF(COUNTIF($K$3:K2335,K2335)=1,B2334+1,B2334)</f>
        <v>7</v>
      </c>
      <c r="C2335">
        <f>IF(COUNTIF($J$3:J2335,J2335)=1,C2334+1,C2334)</f>
        <v>24</v>
      </c>
      <c r="D2335">
        <f>IF(COUNTIF($E$3:E2335,E2335)=1,D2334+1,D2334)</f>
        <v>827</v>
      </c>
      <c r="E2335" t="str">
        <f t="shared" si="154"/>
        <v/>
      </c>
      <c r="F2335">
        <f>IF(COUNTIF($G$3:G2335,G2335)=1,F2334+1,F2334)</f>
        <v>127</v>
      </c>
      <c r="G2335" t="str">
        <f t="shared" si="155"/>
        <v/>
      </c>
    </row>
    <row r="2336" spans="1:7" x14ac:dyDescent="0.35">
      <c r="A2336">
        <f>IF(COUNTIF($L$3:L2336,L2336)=1,A2335+1,A2335)</f>
        <v>42</v>
      </c>
      <c r="B2336">
        <f>IF(COUNTIF($K$3:K2336,K2336)=1,B2335+1,B2335)</f>
        <v>7</v>
      </c>
      <c r="C2336">
        <f>IF(COUNTIF($J$3:J2336,J2336)=1,C2335+1,C2335)</f>
        <v>24</v>
      </c>
      <c r="D2336">
        <f>IF(COUNTIF($E$3:E2336,E2336)=1,D2335+1,D2335)</f>
        <v>827</v>
      </c>
      <c r="E2336" t="str">
        <f t="shared" si="154"/>
        <v/>
      </c>
      <c r="F2336">
        <f>IF(COUNTIF($G$3:G2336,G2336)=1,F2335+1,F2335)</f>
        <v>127</v>
      </c>
      <c r="G2336" t="str">
        <f t="shared" si="155"/>
        <v/>
      </c>
    </row>
    <row r="2337" spans="1:7" x14ac:dyDescent="0.35">
      <c r="A2337">
        <f>IF(COUNTIF($L$3:L2337,L2337)=1,A2336+1,A2336)</f>
        <v>42</v>
      </c>
      <c r="B2337">
        <f>IF(COUNTIF($K$3:K2337,K2337)=1,B2336+1,B2336)</f>
        <v>7</v>
      </c>
      <c r="C2337">
        <f>IF(COUNTIF($J$3:J2337,J2337)=1,C2336+1,C2336)</f>
        <v>24</v>
      </c>
      <c r="D2337">
        <f>IF(COUNTIF($E$3:E2337,E2337)=1,D2336+1,D2336)</f>
        <v>827</v>
      </c>
      <c r="E2337" t="str">
        <f t="shared" si="154"/>
        <v/>
      </c>
      <c r="F2337">
        <f>IF(COUNTIF($G$3:G2337,G2337)=1,F2336+1,F2336)</f>
        <v>127</v>
      </c>
      <c r="G2337" t="str">
        <f t="shared" si="155"/>
        <v/>
      </c>
    </row>
    <row r="2338" spans="1:7" x14ac:dyDescent="0.35">
      <c r="A2338">
        <f>IF(COUNTIF($L$3:L2338,L2338)=1,A2337+1,A2337)</f>
        <v>42</v>
      </c>
      <c r="B2338">
        <f>IF(COUNTIF($K$3:K2338,K2338)=1,B2337+1,B2337)</f>
        <v>7</v>
      </c>
      <c r="C2338">
        <f>IF(COUNTIF($J$3:J2338,J2338)=1,C2337+1,C2337)</f>
        <v>24</v>
      </c>
      <c r="D2338">
        <f>IF(COUNTIF($E$3:E2338,E2338)=1,D2337+1,D2337)</f>
        <v>827</v>
      </c>
      <c r="E2338" t="str">
        <f t="shared" si="154"/>
        <v/>
      </c>
      <c r="F2338">
        <f>IF(COUNTIF($G$3:G2338,G2338)=1,F2337+1,F2337)</f>
        <v>127</v>
      </c>
      <c r="G2338" t="str">
        <f t="shared" si="155"/>
        <v/>
      </c>
    </row>
    <row r="2339" spans="1:7" x14ac:dyDescent="0.35">
      <c r="A2339">
        <f>IF(COUNTIF($L$3:L2339,L2339)=1,A2338+1,A2338)</f>
        <v>42</v>
      </c>
      <c r="B2339">
        <f>IF(COUNTIF($K$3:K2339,K2339)=1,B2338+1,B2338)</f>
        <v>7</v>
      </c>
      <c r="C2339">
        <f>IF(COUNTIF($J$3:J2339,J2339)=1,C2338+1,C2338)</f>
        <v>24</v>
      </c>
      <c r="D2339">
        <f>IF(COUNTIF($E$3:E2339,E2339)=1,D2338+1,D2338)</f>
        <v>827</v>
      </c>
      <c r="E2339" t="str">
        <f t="shared" si="154"/>
        <v/>
      </c>
      <c r="F2339">
        <f>IF(COUNTIF($G$3:G2339,G2339)=1,F2338+1,F2338)</f>
        <v>127</v>
      </c>
      <c r="G2339" t="str">
        <f t="shared" si="155"/>
        <v/>
      </c>
    </row>
    <row r="2340" spans="1:7" x14ac:dyDescent="0.35">
      <c r="A2340">
        <f>IF(COUNTIF($L$3:L2340,L2340)=1,A2339+1,A2339)</f>
        <v>42</v>
      </c>
      <c r="B2340">
        <f>IF(COUNTIF($K$3:K2340,K2340)=1,B2339+1,B2339)</f>
        <v>7</v>
      </c>
      <c r="C2340">
        <f>IF(COUNTIF($J$3:J2340,J2340)=1,C2339+1,C2339)</f>
        <v>24</v>
      </c>
      <c r="D2340">
        <f>IF(COUNTIF($E$3:E2340,E2340)=1,D2339+1,D2339)</f>
        <v>827</v>
      </c>
      <c r="E2340" t="str">
        <f t="shared" si="154"/>
        <v/>
      </c>
      <c r="F2340">
        <f>IF(COUNTIF($G$3:G2340,G2340)=1,F2339+1,F2339)</f>
        <v>127</v>
      </c>
      <c r="G2340" t="str">
        <f t="shared" si="155"/>
        <v/>
      </c>
    </row>
    <row r="2341" spans="1:7" x14ac:dyDescent="0.35">
      <c r="A2341">
        <f>IF(COUNTIF($L$3:L2341,L2341)=1,A2340+1,A2340)</f>
        <v>42</v>
      </c>
      <c r="B2341">
        <f>IF(COUNTIF($K$3:K2341,K2341)=1,B2340+1,B2340)</f>
        <v>7</v>
      </c>
      <c r="C2341">
        <f>IF(COUNTIF($J$3:J2341,J2341)=1,C2340+1,C2340)</f>
        <v>24</v>
      </c>
      <c r="D2341">
        <f>IF(COUNTIF($E$3:E2341,E2341)=1,D2340+1,D2340)</f>
        <v>827</v>
      </c>
      <c r="E2341" t="str">
        <f t="shared" si="154"/>
        <v/>
      </c>
      <c r="F2341">
        <f>IF(COUNTIF($G$3:G2341,G2341)=1,F2340+1,F2340)</f>
        <v>127</v>
      </c>
      <c r="G2341" t="str">
        <f t="shared" si="155"/>
        <v/>
      </c>
    </row>
    <row r="2342" spans="1:7" x14ac:dyDescent="0.35">
      <c r="A2342">
        <f>IF(COUNTIF($L$3:L2342,L2342)=1,A2341+1,A2341)</f>
        <v>42</v>
      </c>
      <c r="B2342">
        <f>IF(COUNTIF($K$3:K2342,K2342)=1,B2341+1,B2341)</f>
        <v>7</v>
      </c>
      <c r="C2342">
        <f>IF(COUNTIF($J$3:J2342,J2342)=1,C2341+1,C2341)</f>
        <v>24</v>
      </c>
      <c r="D2342">
        <f>IF(COUNTIF($E$3:E2342,E2342)=1,D2341+1,D2341)</f>
        <v>827</v>
      </c>
      <c r="E2342" t="str">
        <f t="shared" si="154"/>
        <v/>
      </c>
      <c r="F2342">
        <f>IF(COUNTIF($G$3:G2342,G2342)=1,F2341+1,F2341)</f>
        <v>127</v>
      </c>
      <c r="G2342" t="str">
        <f t="shared" si="155"/>
        <v/>
      </c>
    </row>
    <row r="2343" spans="1:7" x14ac:dyDescent="0.35">
      <c r="A2343">
        <f>IF(COUNTIF($L$3:L2343,L2343)=1,A2342+1,A2342)</f>
        <v>42</v>
      </c>
      <c r="B2343">
        <f>IF(COUNTIF($K$3:K2343,K2343)=1,B2342+1,B2342)</f>
        <v>7</v>
      </c>
      <c r="C2343">
        <f>IF(COUNTIF($J$3:J2343,J2343)=1,C2342+1,C2342)</f>
        <v>24</v>
      </c>
      <c r="D2343">
        <f>IF(COUNTIF($E$3:E2343,E2343)=1,D2342+1,D2342)</f>
        <v>827</v>
      </c>
      <c r="E2343" t="str">
        <f t="shared" si="154"/>
        <v/>
      </c>
      <c r="F2343">
        <f>IF(COUNTIF($G$3:G2343,G2343)=1,F2342+1,F2342)</f>
        <v>127</v>
      </c>
      <c r="G2343" t="str">
        <f t="shared" si="155"/>
        <v/>
      </c>
    </row>
    <row r="2344" spans="1:7" x14ac:dyDescent="0.35">
      <c r="A2344">
        <f>IF(COUNTIF($L$3:L2344,L2344)=1,A2343+1,A2343)</f>
        <v>42</v>
      </c>
      <c r="B2344">
        <f>IF(COUNTIF($K$3:K2344,K2344)=1,B2343+1,B2343)</f>
        <v>7</v>
      </c>
      <c r="C2344">
        <f>IF(COUNTIF($J$3:J2344,J2344)=1,C2343+1,C2343)</f>
        <v>24</v>
      </c>
      <c r="D2344">
        <f>IF(COUNTIF($E$3:E2344,E2344)=1,D2343+1,D2343)</f>
        <v>827</v>
      </c>
      <c r="E2344" t="str">
        <f t="shared" si="154"/>
        <v/>
      </c>
      <c r="F2344">
        <f>IF(COUNTIF($G$3:G2344,G2344)=1,F2343+1,F2343)</f>
        <v>127</v>
      </c>
      <c r="G2344" t="str">
        <f t="shared" si="155"/>
        <v/>
      </c>
    </row>
    <row r="2345" spans="1:7" x14ac:dyDescent="0.35">
      <c r="A2345">
        <f>IF(COUNTIF($L$3:L2345,L2345)=1,A2344+1,A2344)</f>
        <v>42</v>
      </c>
      <c r="B2345">
        <f>IF(COUNTIF($K$3:K2345,K2345)=1,B2344+1,B2344)</f>
        <v>7</v>
      </c>
      <c r="C2345">
        <f>IF(COUNTIF($J$3:J2345,J2345)=1,C2344+1,C2344)</f>
        <v>24</v>
      </c>
      <c r="D2345">
        <f>IF(COUNTIF($E$3:E2345,E2345)=1,D2344+1,D2344)</f>
        <v>827</v>
      </c>
      <c r="E2345" t="str">
        <f t="shared" si="154"/>
        <v/>
      </c>
      <c r="F2345">
        <f>IF(COUNTIF($G$3:G2345,G2345)=1,F2344+1,F2344)</f>
        <v>127</v>
      </c>
      <c r="G2345" t="str">
        <f t="shared" si="155"/>
        <v/>
      </c>
    </row>
    <row r="2346" spans="1:7" x14ac:dyDescent="0.35">
      <c r="A2346">
        <f>IF(COUNTIF($L$3:L2346,L2346)=1,A2345+1,A2345)</f>
        <v>42</v>
      </c>
      <c r="B2346">
        <f>IF(COUNTIF($K$3:K2346,K2346)=1,B2345+1,B2345)</f>
        <v>7</v>
      </c>
      <c r="C2346">
        <f>IF(COUNTIF($J$3:J2346,J2346)=1,C2345+1,C2345)</f>
        <v>24</v>
      </c>
      <c r="D2346">
        <f>IF(COUNTIF($E$3:E2346,E2346)=1,D2345+1,D2345)</f>
        <v>827</v>
      </c>
      <c r="E2346" t="str">
        <f t="shared" si="154"/>
        <v/>
      </c>
      <c r="F2346">
        <f>IF(COUNTIF($G$3:G2346,G2346)=1,F2345+1,F2345)</f>
        <v>127</v>
      </c>
      <c r="G2346" t="str">
        <f t="shared" si="155"/>
        <v/>
      </c>
    </row>
    <row r="2347" spans="1:7" x14ac:dyDescent="0.35">
      <c r="A2347">
        <f>IF(COUNTIF($L$3:L2347,L2347)=1,A2346+1,A2346)</f>
        <v>42</v>
      </c>
      <c r="B2347">
        <f>IF(COUNTIF($K$3:K2347,K2347)=1,B2346+1,B2346)</f>
        <v>7</v>
      </c>
      <c r="C2347">
        <f>IF(COUNTIF($J$3:J2347,J2347)=1,C2346+1,C2346)</f>
        <v>24</v>
      </c>
      <c r="D2347">
        <f>IF(COUNTIF($E$3:E2347,E2347)=1,D2346+1,D2346)</f>
        <v>827</v>
      </c>
      <c r="E2347" t="str">
        <f t="shared" si="154"/>
        <v/>
      </c>
      <c r="F2347">
        <f>IF(COUNTIF($G$3:G2347,G2347)=1,F2346+1,F2346)</f>
        <v>127</v>
      </c>
      <c r="G2347" t="str">
        <f t="shared" si="155"/>
        <v/>
      </c>
    </row>
    <row r="2348" spans="1:7" x14ac:dyDescent="0.35">
      <c r="A2348">
        <f>IF(COUNTIF($L$3:L2348,L2348)=1,A2347+1,A2347)</f>
        <v>42</v>
      </c>
      <c r="B2348">
        <f>IF(COUNTIF($K$3:K2348,K2348)=1,B2347+1,B2347)</f>
        <v>7</v>
      </c>
      <c r="C2348">
        <f>IF(COUNTIF($J$3:J2348,J2348)=1,C2347+1,C2347)</f>
        <v>24</v>
      </c>
      <c r="D2348">
        <f>IF(COUNTIF($E$3:E2348,E2348)=1,D2347+1,D2347)</f>
        <v>827</v>
      </c>
      <c r="E2348" t="str">
        <f t="shared" si="154"/>
        <v/>
      </c>
      <c r="F2348">
        <f>IF(COUNTIF($G$3:G2348,G2348)=1,F2347+1,F2347)</f>
        <v>127</v>
      </c>
      <c r="G2348" t="str">
        <f t="shared" si="155"/>
        <v/>
      </c>
    </row>
    <row r="2349" spans="1:7" x14ac:dyDescent="0.35">
      <c r="A2349">
        <f>IF(COUNTIF($L$3:L2349,L2349)=1,A2348+1,A2348)</f>
        <v>42</v>
      </c>
      <c r="B2349">
        <f>IF(COUNTIF($K$3:K2349,K2349)=1,B2348+1,B2348)</f>
        <v>7</v>
      </c>
      <c r="C2349">
        <f>IF(COUNTIF($J$3:J2349,J2349)=1,C2348+1,C2348)</f>
        <v>24</v>
      </c>
      <c r="D2349">
        <f>IF(COUNTIF($E$3:E2349,E2349)=1,D2348+1,D2348)</f>
        <v>827</v>
      </c>
      <c r="E2349" t="str">
        <f t="shared" si="154"/>
        <v/>
      </c>
      <c r="F2349">
        <f>IF(COUNTIF($G$3:G2349,G2349)=1,F2348+1,F2348)</f>
        <v>127</v>
      </c>
      <c r="G2349" t="str">
        <f t="shared" si="155"/>
        <v/>
      </c>
    </row>
    <row r="2350" spans="1:7" x14ac:dyDescent="0.35">
      <c r="A2350">
        <f>IF(COUNTIF($L$3:L2350,L2350)=1,A2349+1,A2349)</f>
        <v>42</v>
      </c>
      <c r="B2350">
        <f>IF(COUNTIF($K$3:K2350,K2350)=1,B2349+1,B2349)</f>
        <v>7</v>
      </c>
      <c r="C2350">
        <f>IF(COUNTIF($J$3:J2350,J2350)=1,C2349+1,C2349)</f>
        <v>24</v>
      </c>
      <c r="D2350">
        <f>IF(COUNTIF($E$3:E2350,E2350)=1,D2349+1,D2349)</f>
        <v>827</v>
      </c>
      <c r="E2350" t="str">
        <f t="shared" si="154"/>
        <v/>
      </c>
      <c r="F2350">
        <f>IF(COUNTIF($G$3:G2350,G2350)=1,F2349+1,F2349)</f>
        <v>127</v>
      </c>
      <c r="G2350" t="str">
        <f t="shared" si="155"/>
        <v/>
      </c>
    </row>
    <row r="2351" spans="1:7" x14ac:dyDescent="0.35">
      <c r="A2351">
        <f>IF(COUNTIF($L$3:L2351,L2351)=1,A2350+1,A2350)</f>
        <v>42</v>
      </c>
      <c r="B2351">
        <f>IF(COUNTIF($K$3:K2351,K2351)=1,B2350+1,B2350)</f>
        <v>7</v>
      </c>
      <c r="C2351">
        <f>IF(COUNTIF($J$3:J2351,J2351)=1,C2350+1,C2350)</f>
        <v>24</v>
      </c>
      <c r="D2351">
        <f>IF(COUNTIF($E$3:E2351,E2351)=1,D2350+1,D2350)</f>
        <v>827</v>
      </c>
      <c r="E2351" t="str">
        <f t="shared" si="154"/>
        <v/>
      </c>
      <c r="F2351">
        <f>IF(COUNTIF($G$3:G2351,G2351)=1,F2350+1,F2350)</f>
        <v>127</v>
      </c>
      <c r="G2351" t="str">
        <f t="shared" si="155"/>
        <v/>
      </c>
    </row>
    <row r="2352" spans="1:7" x14ac:dyDescent="0.35">
      <c r="A2352">
        <f>IF(COUNTIF($L$3:L2352,L2352)=1,A2351+1,A2351)</f>
        <v>42</v>
      </c>
      <c r="B2352">
        <f>IF(COUNTIF($K$3:K2352,K2352)=1,B2351+1,B2351)</f>
        <v>7</v>
      </c>
      <c r="C2352">
        <f>IF(COUNTIF($J$3:J2352,J2352)=1,C2351+1,C2351)</f>
        <v>24</v>
      </c>
      <c r="D2352">
        <f>IF(COUNTIF($E$3:E2352,E2352)=1,D2351+1,D2351)</f>
        <v>827</v>
      </c>
      <c r="E2352" t="str">
        <f t="shared" si="154"/>
        <v/>
      </c>
      <c r="F2352">
        <f>IF(COUNTIF($G$3:G2352,G2352)=1,F2351+1,F2351)</f>
        <v>127</v>
      </c>
      <c r="G2352" t="str">
        <f t="shared" si="155"/>
        <v/>
      </c>
    </row>
    <row r="2353" spans="1:7" x14ac:dyDescent="0.35">
      <c r="A2353">
        <f>IF(COUNTIF($L$3:L2353,L2353)=1,A2352+1,A2352)</f>
        <v>42</v>
      </c>
      <c r="B2353">
        <f>IF(COUNTIF($K$3:K2353,K2353)=1,B2352+1,B2352)</f>
        <v>7</v>
      </c>
      <c r="C2353">
        <f>IF(COUNTIF($J$3:J2353,J2353)=1,C2352+1,C2352)</f>
        <v>24</v>
      </c>
      <c r="D2353">
        <f>IF(COUNTIF($E$3:E2353,E2353)=1,D2352+1,D2352)</f>
        <v>827</v>
      </c>
      <c r="E2353" t="str">
        <f t="shared" si="154"/>
        <v/>
      </c>
      <c r="F2353">
        <f>IF(COUNTIF($G$3:G2353,G2353)=1,F2352+1,F2352)</f>
        <v>127</v>
      </c>
      <c r="G2353" t="str">
        <f t="shared" si="155"/>
        <v/>
      </c>
    </row>
    <row r="2354" spans="1:7" x14ac:dyDescent="0.35">
      <c r="A2354">
        <f>IF(COUNTIF($L$3:L2354,L2354)=1,A2353+1,A2353)</f>
        <v>42</v>
      </c>
      <c r="B2354">
        <f>IF(COUNTIF($K$3:K2354,K2354)=1,B2353+1,B2353)</f>
        <v>7</v>
      </c>
      <c r="C2354">
        <f>IF(COUNTIF($J$3:J2354,J2354)=1,C2353+1,C2353)</f>
        <v>24</v>
      </c>
      <c r="D2354">
        <f>IF(COUNTIF($E$3:E2354,E2354)=1,D2353+1,D2353)</f>
        <v>827</v>
      </c>
      <c r="E2354" t="str">
        <f t="shared" si="154"/>
        <v/>
      </c>
      <c r="F2354">
        <f>IF(COUNTIF($G$3:G2354,G2354)=1,F2353+1,F2353)</f>
        <v>127</v>
      </c>
      <c r="G2354" t="str">
        <f t="shared" si="155"/>
        <v/>
      </c>
    </row>
    <row r="2355" spans="1:7" x14ac:dyDescent="0.35">
      <c r="A2355">
        <f>IF(COUNTIF($L$3:L2355,L2355)=1,A2354+1,A2354)</f>
        <v>42</v>
      </c>
      <c r="B2355">
        <f>IF(COUNTIF($K$3:K2355,K2355)=1,B2354+1,B2354)</f>
        <v>7</v>
      </c>
      <c r="C2355">
        <f>IF(COUNTIF($J$3:J2355,J2355)=1,C2354+1,C2354)</f>
        <v>24</v>
      </c>
      <c r="D2355">
        <f>IF(COUNTIF($E$3:E2355,E2355)=1,D2354+1,D2354)</f>
        <v>827</v>
      </c>
      <c r="E2355" t="str">
        <f t="shared" si="154"/>
        <v/>
      </c>
      <c r="F2355">
        <f>IF(COUNTIF($G$3:G2355,G2355)=1,F2354+1,F2354)</f>
        <v>127</v>
      </c>
      <c r="G2355" t="str">
        <f t="shared" si="155"/>
        <v/>
      </c>
    </row>
    <row r="2356" spans="1:7" x14ac:dyDescent="0.35">
      <c r="A2356">
        <f>IF(COUNTIF($L$3:L2356,L2356)=1,A2355+1,A2355)</f>
        <v>42</v>
      </c>
      <c r="B2356">
        <f>IF(COUNTIF($K$3:K2356,K2356)=1,B2355+1,B2355)</f>
        <v>7</v>
      </c>
      <c r="C2356">
        <f>IF(COUNTIF($J$3:J2356,J2356)=1,C2355+1,C2355)</f>
        <v>24</v>
      </c>
      <c r="D2356">
        <f>IF(COUNTIF($E$3:E2356,E2356)=1,D2355+1,D2355)</f>
        <v>827</v>
      </c>
      <c r="E2356" t="str">
        <f t="shared" si="154"/>
        <v/>
      </c>
      <c r="F2356">
        <f>IF(COUNTIF($G$3:G2356,G2356)=1,F2355+1,F2355)</f>
        <v>127</v>
      </c>
      <c r="G2356" t="str">
        <f t="shared" si="155"/>
        <v/>
      </c>
    </row>
    <row r="2357" spans="1:7" x14ac:dyDescent="0.35">
      <c r="A2357">
        <f>IF(COUNTIF($L$3:L2357,L2357)=1,A2356+1,A2356)</f>
        <v>42</v>
      </c>
      <c r="B2357">
        <f>IF(COUNTIF($K$3:K2357,K2357)=1,B2356+1,B2356)</f>
        <v>7</v>
      </c>
      <c r="C2357">
        <f>IF(COUNTIF($J$3:J2357,J2357)=1,C2356+1,C2356)</f>
        <v>24</v>
      </c>
      <c r="D2357">
        <f>IF(COUNTIF($E$3:E2357,E2357)=1,D2356+1,D2356)</f>
        <v>827</v>
      </c>
      <c r="E2357" t="str">
        <f t="shared" si="154"/>
        <v/>
      </c>
      <c r="F2357">
        <f>IF(COUNTIF($G$3:G2357,G2357)=1,F2356+1,F2356)</f>
        <v>127</v>
      </c>
      <c r="G2357" t="str">
        <f t="shared" si="155"/>
        <v/>
      </c>
    </row>
    <row r="2358" spans="1:7" x14ac:dyDescent="0.35">
      <c r="A2358">
        <f>IF(COUNTIF($L$3:L2358,L2358)=1,A2357+1,A2357)</f>
        <v>42</v>
      </c>
      <c r="B2358">
        <f>IF(COUNTIF($K$3:K2358,K2358)=1,B2357+1,B2357)</f>
        <v>7</v>
      </c>
      <c r="C2358">
        <f>IF(COUNTIF($J$3:J2358,J2358)=1,C2357+1,C2357)</f>
        <v>24</v>
      </c>
      <c r="D2358">
        <f>IF(COUNTIF($E$3:E2358,E2358)=1,D2357+1,D2357)</f>
        <v>827</v>
      </c>
      <c r="E2358" t="str">
        <f t="shared" si="154"/>
        <v/>
      </c>
      <c r="F2358">
        <f>IF(COUNTIF($G$3:G2358,G2358)=1,F2357+1,F2357)</f>
        <v>127</v>
      </c>
      <c r="G2358" t="str">
        <f t="shared" si="155"/>
        <v/>
      </c>
    </row>
    <row r="2359" spans="1:7" x14ac:dyDescent="0.35">
      <c r="A2359">
        <f>IF(COUNTIF($L$3:L2359,L2359)=1,A2358+1,A2358)</f>
        <v>42</v>
      </c>
      <c r="B2359">
        <f>IF(COUNTIF($K$3:K2359,K2359)=1,B2358+1,B2358)</f>
        <v>7</v>
      </c>
      <c r="C2359">
        <f>IF(COUNTIF($J$3:J2359,J2359)=1,C2358+1,C2358)</f>
        <v>24</v>
      </c>
      <c r="D2359">
        <f>IF(COUNTIF($E$3:E2359,E2359)=1,D2358+1,D2358)</f>
        <v>827</v>
      </c>
      <c r="E2359" t="str">
        <f t="shared" si="154"/>
        <v/>
      </c>
      <c r="F2359">
        <f>IF(COUNTIF($G$3:G2359,G2359)=1,F2358+1,F2358)</f>
        <v>127</v>
      </c>
      <c r="G2359" t="str">
        <f t="shared" si="155"/>
        <v/>
      </c>
    </row>
    <row r="2360" spans="1:7" x14ac:dyDescent="0.35">
      <c r="A2360">
        <f>IF(COUNTIF($L$3:L2360,L2360)=1,A2359+1,A2359)</f>
        <v>42</v>
      </c>
      <c r="B2360">
        <f>IF(COUNTIF($K$3:K2360,K2360)=1,B2359+1,B2359)</f>
        <v>7</v>
      </c>
      <c r="C2360">
        <f>IF(COUNTIF($J$3:J2360,J2360)=1,C2359+1,C2359)</f>
        <v>24</v>
      </c>
      <c r="D2360">
        <f>IF(COUNTIF($E$3:E2360,E2360)=1,D2359+1,D2359)</f>
        <v>827</v>
      </c>
      <c r="E2360" t="str">
        <f t="shared" si="154"/>
        <v/>
      </c>
      <c r="F2360">
        <f>IF(COUNTIF($G$3:G2360,G2360)=1,F2359+1,F2359)</f>
        <v>127</v>
      </c>
      <c r="G2360" t="str">
        <f t="shared" si="155"/>
        <v/>
      </c>
    </row>
    <row r="2361" spans="1:7" x14ac:dyDescent="0.35">
      <c r="A2361">
        <f>IF(COUNTIF($L$3:L2361,L2361)=1,A2360+1,A2360)</f>
        <v>42</v>
      </c>
      <c r="B2361">
        <f>IF(COUNTIF($K$3:K2361,K2361)=1,B2360+1,B2360)</f>
        <v>7</v>
      </c>
      <c r="C2361">
        <f>IF(COUNTIF($J$3:J2361,J2361)=1,C2360+1,C2360)</f>
        <v>24</v>
      </c>
      <c r="D2361">
        <f>IF(COUNTIF($E$3:E2361,E2361)=1,D2360+1,D2360)</f>
        <v>827</v>
      </c>
      <c r="E2361" t="str">
        <f t="shared" si="154"/>
        <v/>
      </c>
      <c r="F2361">
        <f>IF(COUNTIF($G$3:G2361,G2361)=1,F2360+1,F2360)</f>
        <v>127</v>
      </c>
      <c r="G2361" t="str">
        <f t="shared" si="155"/>
        <v/>
      </c>
    </row>
    <row r="2362" spans="1:7" x14ac:dyDescent="0.35">
      <c r="A2362">
        <f>IF(COUNTIF($L$3:L2362,L2362)=1,A2361+1,A2361)</f>
        <v>42</v>
      </c>
      <c r="B2362">
        <f>IF(COUNTIF($K$3:K2362,K2362)=1,B2361+1,B2361)</f>
        <v>7</v>
      </c>
      <c r="C2362">
        <f>IF(COUNTIF($J$3:J2362,J2362)=1,C2361+1,C2361)</f>
        <v>24</v>
      </c>
      <c r="D2362">
        <f>IF(COUNTIF($E$3:E2362,E2362)=1,D2361+1,D2361)</f>
        <v>827</v>
      </c>
      <c r="E2362" t="str">
        <f t="shared" si="154"/>
        <v/>
      </c>
      <c r="F2362">
        <f>IF(COUNTIF($G$3:G2362,G2362)=1,F2361+1,F2361)</f>
        <v>127</v>
      </c>
      <c r="G2362" t="str">
        <f t="shared" si="155"/>
        <v/>
      </c>
    </row>
    <row r="2363" spans="1:7" x14ac:dyDescent="0.35">
      <c r="A2363">
        <f>IF(COUNTIF($L$3:L2363,L2363)=1,A2362+1,A2362)</f>
        <v>42</v>
      </c>
      <c r="B2363">
        <f>IF(COUNTIF($K$3:K2363,K2363)=1,B2362+1,B2362)</f>
        <v>7</v>
      </c>
      <c r="C2363">
        <f>IF(COUNTIF($J$3:J2363,J2363)=1,C2362+1,C2362)</f>
        <v>24</v>
      </c>
      <c r="D2363">
        <f>IF(COUNTIF($E$3:E2363,E2363)=1,D2362+1,D2362)</f>
        <v>827</v>
      </c>
      <c r="E2363" t="str">
        <f t="shared" si="154"/>
        <v/>
      </c>
      <c r="F2363">
        <f>IF(COUNTIF($G$3:G2363,G2363)=1,F2362+1,F2362)</f>
        <v>127</v>
      </c>
      <c r="G2363" t="str">
        <f t="shared" si="155"/>
        <v/>
      </c>
    </row>
    <row r="2364" spans="1:7" x14ac:dyDescent="0.35">
      <c r="A2364">
        <f>IF(COUNTIF($L$3:L2364,L2364)=1,A2363+1,A2363)</f>
        <v>42</v>
      </c>
      <c r="B2364">
        <f>IF(COUNTIF($K$3:K2364,K2364)=1,B2363+1,B2363)</f>
        <v>7</v>
      </c>
      <c r="C2364">
        <f>IF(COUNTIF($J$3:J2364,J2364)=1,C2363+1,C2363)</f>
        <v>24</v>
      </c>
      <c r="D2364">
        <f>IF(COUNTIF($E$3:E2364,E2364)=1,D2363+1,D2363)</f>
        <v>827</v>
      </c>
      <c r="E2364" t="str">
        <f t="shared" si="154"/>
        <v/>
      </c>
      <c r="F2364">
        <f>IF(COUNTIF($G$3:G2364,G2364)=1,F2363+1,F2363)</f>
        <v>127</v>
      </c>
      <c r="G2364" t="str">
        <f t="shared" si="155"/>
        <v/>
      </c>
    </row>
    <row r="2365" spans="1:7" x14ac:dyDescent="0.35">
      <c r="A2365">
        <f>IF(COUNTIF($L$3:L2365,L2365)=1,A2364+1,A2364)</f>
        <v>42</v>
      </c>
      <c r="B2365">
        <f>IF(COUNTIF($K$3:K2365,K2365)=1,B2364+1,B2364)</f>
        <v>7</v>
      </c>
      <c r="C2365">
        <f>IF(COUNTIF($J$3:J2365,J2365)=1,C2364+1,C2364)</f>
        <v>24</v>
      </c>
      <c r="D2365">
        <f>IF(COUNTIF($E$3:E2365,E2365)=1,D2364+1,D2364)</f>
        <v>827</v>
      </c>
      <c r="E2365" t="str">
        <f t="shared" si="154"/>
        <v/>
      </c>
      <c r="F2365">
        <f>IF(COUNTIF($G$3:G2365,G2365)=1,F2364+1,F2364)</f>
        <v>127</v>
      </c>
      <c r="G2365" t="str">
        <f t="shared" si="155"/>
        <v/>
      </c>
    </row>
    <row r="2366" spans="1:7" x14ac:dyDescent="0.35">
      <c r="A2366">
        <f>IF(COUNTIF($L$3:L2366,L2366)=1,A2365+1,A2365)</f>
        <v>42</v>
      </c>
      <c r="B2366">
        <f>IF(COUNTIF($K$3:K2366,K2366)=1,B2365+1,B2365)</f>
        <v>7</v>
      </c>
      <c r="C2366">
        <f>IF(COUNTIF($J$3:J2366,J2366)=1,C2365+1,C2365)</f>
        <v>24</v>
      </c>
      <c r="D2366">
        <f>IF(COUNTIF($E$3:E2366,E2366)=1,D2365+1,D2365)</f>
        <v>827</v>
      </c>
      <c r="E2366" t="str">
        <f t="shared" si="154"/>
        <v/>
      </c>
      <c r="F2366">
        <f>IF(COUNTIF($G$3:G2366,G2366)=1,F2365+1,F2365)</f>
        <v>127</v>
      </c>
      <c r="G2366" t="str">
        <f t="shared" si="155"/>
        <v/>
      </c>
    </row>
    <row r="2367" spans="1:7" x14ac:dyDescent="0.35">
      <c r="A2367">
        <f>IF(COUNTIF($L$3:L2367,L2367)=1,A2366+1,A2366)</f>
        <v>42</v>
      </c>
      <c r="B2367">
        <f>IF(COUNTIF($K$3:K2367,K2367)=1,B2366+1,B2366)</f>
        <v>7</v>
      </c>
      <c r="C2367">
        <f>IF(COUNTIF($J$3:J2367,J2367)=1,C2366+1,C2366)</f>
        <v>24</v>
      </c>
      <c r="D2367">
        <f>IF(COUNTIF($E$3:E2367,E2367)=1,D2366+1,D2366)</f>
        <v>827</v>
      </c>
      <c r="E2367" t="str">
        <f t="shared" si="154"/>
        <v/>
      </c>
      <c r="F2367">
        <f>IF(COUNTIF($G$3:G2367,G2367)=1,F2366+1,F2366)</f>
        <v>127</v>
      </c>
      <c r="G2367" t="str">
        <f t="shared" si="155"/>
        <v/>
      </c>
    </row>
    <row r="2368" spans="1:7" x14ac:dyDescent="0.35">
      <c r="A2368">
        <f>IF(COUNTIF($L$3:L2368,L2368)=1,A2367+1,A2367)</f>
        <v>42</v>
      </c>
      <c r="B2368">
        <f>IF(COUNTIF($K$3:K2368,K2368)=1,B2367+1,B2367)</f>
        <v>7</v>
      </c>
      <c r="C2368">
        <f>IF(COUNTIF($J$3:J2368,J2368)=1,C2367+1,C2367)</f>
        <v>24</v>
      </c>
      <c r="D2368">
        <f>IF(COUNTIF($E$3:E2368,E2368)=1,D2367+1,D2367)</f>
        <v>827</v>
      </c>
      <c r="E2368" t="str">
        <f t="shared" si="154"/>
        <v/>
      </c>
      <c r="F2368">
        <f>IF(COUNTIF($G$3:G2368,G2368)=1,F2367+1,F2367)</f>
        <v>127</v>
      </c>
      <c r="G2368" t="str">
        <f t="shared" si="155"/>
        <v/>
      </c>
    </row>
    <row r="2369" spans="1:7" x14ac:dyDescent="0.35">
      <c r="A2369">
        <f>IF(COUNTIF($L$3:L2369,L2369)=1,A2368+1,A2368)</f>
        <v>42</v>
      </c>
      <c r="B2369">
        <f>IF(COUNTIF($K$3:K2369,K2369)=1,B2368+1,B2368)</f>
        <v>7</v>
      </c>
      <c r="C2369">
        <f>IF(COUNTIF($J$3:J2369,J2369)=1,C2368+1,C2368)</f>
        <v>24</v>
      </c>
      <c r="D2369">
        <f>IF(COUNTIF($E$3:E2369,E2369)=1,D2368+1,D2368)</f>
        <v>827</v>
      </c>
      <c r="E2369" t="str">
        <f t="shared" si="154"/>
        <v/>
      </c>
      <c r="F2369">
        <f>IF(COUNTIF($G$3:G2369,G2369)=1,F2368+1,F2368)</f>
        <v>127</v>
      </c>
      <c r="G2369" t="str">
        <f t="shared" si="155"/>
        <v/>
      </c>
    </row>
    <row r="2370" spans="1:7" x14ac:dyDescent="0.35">
      <c r="A2370">
        <f>IF(COUNTIF($L$3:L2370,L2370)=1,A2369+1,A2369)</f>
        <v>42</v>
      </c>
      <c r="B2370">
        <f>IF(COUNTIF($K$3:K2370,K2370)=1,B2369+1,B2369)</f>
        <v>7</v>
      </c>
      <c r="C2370">
        <f>IF(COUNTIF($J$3:J2370,J2370)=1,C2369+1,C2369)</f>
        <v>24</v>
      </c>
      <c r="D2370">
        <f>IF(COUNTIF($E$3:E2370,E2370)=1,D2369+1,D2369)</f>
        <v>827</v>
      </c>
      <c r="E2370" t="str">
        <f t="shared" si="154"/>
        <v/>
      </c>
      <c r="F2370">
        <f>IF(COUNTIF($G$3:G2370,G2370)=1,F2369+1,F2369)</f>
        <v>127</v>
      </c>
      <c r="G2370" t="str">
        <f t="shared" si="155"/>
        <v/>
      </c>
    </row>
    <row r="2371" spans="1:7" x14ac:dyDescent="0.35">
      <c r="A2371">
        <f>IF(COUNTIF($L$3:L2371,L2371)=1,A2370+1,A2370)</f>
        <v>42</v>
      </c>
      <c r="B2371">
        <f>IF(COUNTIF($K$3:K2371,K2371)=1,B2370+1,B2370)</f>
        <v>7</v>
      </c>
      <c r="C2371">
        <f>IF(COUNTIF($J$3:J2371,J2371)=1,C2370+1,C2370)</f>
        <v>24</v>
      </c>
      <c r="D2371">
        <f>IF(COUNTIF($E$3:E2371,E2371)=1,D2370+1,D2370)</f>
        <v>827</v>
      </c>
      <c r="E2371" t="str">
        <f t="shared" si="154"/>
        <v/>
      </c>
      <c r="F2371">
        <f>IF(COUNTIF($G$3:G2371,G2371)=1,F2370+1,F2370)</f>
        <v>127</v>
      </c>
      <c r="G2371" t="str">
        <f t="shared" si="155"/>
        <v/>
      </c>
    </row>
    <row r="2372" spans="1:7" x14ac:dyDescent="0.35">
      <c r="A2372">
        <f>IF(COUNTIF($L$3:L2372,L2372)=1,A2371+1,A2371)</f>
        <v>42</v>
      </c>
      <c r="B2372">
        <f>IF(COUNTIF($K$3:K2372,K2372)=1,B2371+1,B2371)</f>
        <v>7</v>
      </c>
      <c r="C2372">
        <f>IF(COUNTIF($J$3:J2372,J2372)=1,C2371+1,C2371)</f>
        <v>24</v>
      </c>
      <c r="D2372">
        <f>IF(COUNTIF($E$3:E2372,E2372)=1,D2371+1,D2371)</f>
        <v>827</v>
      </c>
      <c r="E2372" t="str">
        <f t="shared" si="154"/>
        <v/>
      </c>
      <c r="F2372">
        <f>IF(COUNTIF($G$3:G2372,G2372)=1,F2371+1,F2371)</f>
        <v>127</v>
      </c>
      <c r="G2372" t="str">
        <f t="shared" si="155"/>
        <v/>
      </c>
    </row>
    <row r="2373" spans="1:7" x14ac:dyDescent="0.35">
      <c r="A2373">
        <f>IF(COUNTIF($L$3:L2373,L2373)=1,A2372+1,A2372)</f>
        <v>42</v>
      </c>
      <c r="B2373">
        <f>IF(COUNTIF($K$3:K2373,K2373)=1,B2372+1,B2372)</f>
        <v>7</v>
      </c>
      <c r="C2373">
        <f>IF(COUNTIF($J$3:J2373,J2373)=1,C2372+1,C2372)</f>
        <v>24</v>
      </c>
      <c r="D2373">
        <f>IF(COUNTIF($E$3:E2373,E2373)=1,D2372+1,D2372)</f>
        <v>827</v>
      </c>
      <c r="E2373" t="str">
        <f t="shared" si="154"/>
        <v/>
      </c>
      <c r="F2373">
        <f>IF(COUNTIF($G$3:G2373,G2373)=1,F2372+1,F2372)</f>
        <v>127</v>
      </c>
      <c r="G2373" t="str">
        <f t="shared" si="155"/>
        <v/>
      </c>
    </row>
    <row r="2374" spans="1:7" x14ac:dyDescent="0.35">
      <c r="A2374">
        <f>IF(COUNTIF($L$3:L2374,L2374)=1,A2373+1,A2373)</f>
        <v>42</v>
      </c>
      <c r="B2374">
        <f>IF(COUNTIF($K$3:K2374,K2374)=1,B2373+1,B2373)</f>
        <v>7</v>
      </c>
      <c r="C2374">
        <f>IF(COUNTIF($J$3:J2374,J2374)=1,C2373+1,C2373)</f>
        <v>24</v>
      </c>
      <c r="D2374">
        <f>IF(COUNTIF($E$3:E2374,E2374)=1,D2373+1,D2373)</f>
        <v>827</v>
      </c>
      <c r="E2374" t="str">
        <f t="shared" si="154"/>
        <v/>
      </c>
      <c r="F2374">
        <f>IF(COUNTIF($G$3:G2374,G2374)=1,F2373+1,F2373)</f>
        <v>127</v>
      </c>
      <c r="G2374" t="str">
        <f t="shared" si="155"/>
        <v/>
      </c>
    </row>
    <row r="2375" spans="1:7" x14ac:dyDescent="0.35">
      <c r="A2375">
        <f>IF(COUNTIF($L$3:L2375,L2375)=1,A2374+1,A2374)</f>
        <v>42</v>
      </c>
      <c r="B2375">
        <f>IF(COUNTIF($K$3:K2375,K2375)=1,B2374+1,B2374)</f>
        <v>7</v>
      </c>
      <c r="C2375">
        <f>IF(COUNTIF($J$3:J2375,J2375)=1,C2374+1,C2374)</f>
        <v>24</v>
      </c>
      <c r="D2375">
        <f>IF(COUNTIF($E$3:E2375,E2375)=1,D2374+1,D2374)</f>
        <v>827</v>
      </c>
      <c r="E2375" t="str">
        <f t="shared" si="154"/>
        <v/>
      </c>
      <c r="F2375">
        <f>IF(COUNTIF($G$3:G2375,G2375)=1,F2374+1,F2374)</f>
        <v>127</v>
      </c>
      <c r="G2375" t="str">
        <f t="shared" si="155"/>
        <v/>
      </c>
    </row>
    <row r="2376" spans="1:7" x14ac:dyDescent="0.35">
      <c r="A2376">
        <f>IF(COUNTIF($L$3:L2376,L2376)=1,A2375+1,A2375)</f>
        <v>42</v>
      </c>
      <c r="B2376">
        <f>IF(COUNTIF($K$3:K2376,K2376)=1,B2375+1,B2375)</f>
        <v>7</v>
      </c>
      <c r="C2376">
        <f>IF(COUNTIF($J$3:J2376,J2376)=1,C2375+1,C2375)</f>
        <v>24</v>
      </c>
      <c r="D2376">
        <f>IF(COUNTIF($E$3:E2376,E2376)=1,D2375+1,D2375)</f>
        <v>827</v>
      </c>
      <c r="E2376" t="str">
        <f t="shared" si="154"/>
        <v/>
      </c>
      <c r="F2376">
        <f>IF(COUNTIF($G$3:G2376,G2376)=1,F2375+1,F2375)</f>
        <v>127</v>
      </c>
      <c r="G2376" t="str">
        <f t="shared" si="155"/>
        <v/>
      </c>
    </row>
    <row r="2377" spans="1:7" x14ac:dyDescent="0.35">
      <c r="A2377">
        <f>IF(COUNTIF($L$3:L2377,L2377)=1,A2376+1,A2376)</f>
        <v>42</v>
      </c>
      <c r="B2377">
        <f>IF(COUNTIF($K$3:K2377,K2377)=1,B2376+1,B2376)</f>
        <v>7</v>
      </c>
      <c r="C2377">
        <f>IF(COUNTIF($J$3:J2377,J2377)=1,C2376+1,C2376)</f>
        <v>24</v>
      </c>
      <c r="D2377">
        <f>IF(COUNTIF($E$3:E2377,E2377)=1,D2376+1,D2376)</f>
        <v>827</v>
      </c>
      <c r="E2377" t="str">
        <f t="shared" si="154"/>
        <v/>
      </c>
      <c r="F2377">
        <f>IF(COUNTIF($G$3:G2377,G2377)=1,F2376+1,F2376)</f>
        <v>127</v>
      </c>
      <c r="G2377" t="str">
        <f t="shared" si="155"/>
        <v/>
      </c>
    </row>
    <row r="2378" spans="1:7" x14ac:dyDescent="0.35">
      <c r="A2378">
        <f>IF(COUNTIF($L$3:L2378,L2378)=1,A2377+1,A2377)</f>
        <v>42</v>
      </c>
      <c r="B2378">
        <f>IF(COUNTIF($K$3:K2378,K2378)=1,B2377+1,B2377)</f>
        <v>7</v>
      </c>
      <c r="C2378">
        <f>IF(COUNTIF($J$3:J2378,J2378)=1,C2377+1,C2377)</f>
        <v>24</v>
      </c>
      <c r="D2378">
        <f>IF(COUNTIF($E$3:E2378,E2378)=1,D2377+1,D2377)</f>
        <v>827</v>
      </c>
      <c r="E2378" t="str">
        <f t="shared" si="154"/>
        <v/>
      </c>
      <c r="F2378">
        <f>IF(COUNTIF($G$3:G2378,G2378)=1,F2377+1,F2377)</f>
        <v>127</v>
      </c>
      <c r="G2378" t="str">
        <f t="shared" si="155"/>
        <v/>
      </c>
    </row>
    <row r="2379" spans="1:7" x14ac:dyDescent="0.35">
      <c r="A2379">
        <f>IF(COUNTIF($L$3:L2379,L2379)=1,A2378+1,A2378)</f>
        <v>42</v>
      </c>
      <c r="B2379">
        <f>IF(COUNTIF($K$3:K2379,K2379)=1,B2378+1,B2378)</f>
        <v>7</v>
      </c>
      <c r="C2379">
        <f>IF(COUNTIF($J$3:J2379,J2379)=1,C2378+1,C2378)</f>
        <v>24</v>
      </c>
      <c r="D2379">
        <f>IF(COUNTIF($E$3:E2379,E2379)=1,D2378+1,D2378)</f>
        <v>827</v>
      </c>
      <c r="E2379" t="str">
        <f t="shared" si="154"/>
        <v/>
      </c>
      <c r="F2379">
        <f>IF(COUNTIF($G$3:G2379,G2379)=1,F2378+1,F2378)</f>
        <v>127</v>
      </c>
      <c r="G2379" t="str">
        <f t="shared" si="155"/>
        <v/>
      </c>
    </row>
    <row r="2380" spans="1:7" x14ac:dyDescent="0.35">
      <c r="A2380">
        <f>IF(COUNTIF($L$3:L2380,L2380)=1,A2379+1,A2379)</f>
        <v>42</v>
      </c>
      <c r="B2380">
        <f>IF(COUNTIF($K$3:K2380,K2380)=1,B2379+1,B2379)</f>
        <v>7</v>
      </c>
      <c r="C2380">
        <f>IF(COUNTIF($J$3:J2380,J2380)=1,C2379+1,C2379)</f>
        <v>24</v>
      </c>
      <c r="D2380">
        <f>IF(COUNTIF($E$3:E2380,E2380)=1,D2379+1,D2379)</f>
        <v>827</v>
      </c>
      <c r="E2380" t="str">
        <f t="shared" si="154"/>
        <v/>
      </c>
      <c r="F2380">
        <f>IF(COUNTIF($G$3:G2380,G2380)=1,F2379+1,F2379)</f>
        <v>127</v>
      </c>
      <c r="G2380" t="str">
        <f t="shared" si="155"/>
        <v/>
      </c>
    </row>
    <row r="2381" spans="1:7" x14ac:dyDescent="0.35">
      <c r="A2381">
        <f>IF(COUNTIF($L$3:L2381,L2381)=1,A2380+1,A2380)</f>
        <v>42</v>
      </c>
      <c r="B2381">
        <f>IF(COUNTIF($K$3:K2381,K2381)=1,B2380+1,B2380)</f>
        <v>7</v>
      </c>
      <c r="C2381">
        <f>IF(COUNTIF($J$3:J2381,J2381)=1,C2380+1,C2380)</f>
        <v>24</v>
      </c>
      <c r="D2381">
        <f>IF(COUNTIF($E$3:E2381,E2381)=1,D2380+1,D2380)</f>
        <v>827</v>
      </c>
      <c r="E2381" t="str">
        <f t="shared" si="154"/>
        <v/>
      </c>
      <c r="F2381">
        <f>IF(COUNTIF($G$3:G2381,G2381)=1,F2380+1,F2380)</f>
        <v>127</v>
      </c>
      <c r="G2381" t="str">
        <f t="shared" si="155"/>
        <v/>
      </c>
    </row>
    <row r="2382" spans="1:7" x14ac:dyDescent="0.35">
      <c r="A2382">
        <f>IF(COUNTIF($L$3:L2382,L2382)=1,A2381+1,A2381)</f>
        <v>42</v>
      </c>
      <c r="B2382">
        <f>IF(COUNTIF($K$3:K2382,K2382)=1,B2381+1,B2381)</f>
        <v>7</v>
      </c>
      <c r="C2382">
        <f>IF(COUNTIF($J$3:J2382,J2382)=1,C2381+1,C2381)</f>
        <v>24</v>
      </c>
      <c r="D2382">
        <f>IF(COUNTIF($E$3:E2382,E2382)=1,D2381+1,D2381)</f>
        <v>827</v>
      </c>
      <c r="E2382" t="str">
        <f t="shared" si="154"/>
        <v/>
      </c>
      <c r="F2382">
        <f>IF(COUNTIF($G$3:G2382,G2382)=1,F2381+1,F2381)</f>
        <v>127</v>
      </c>
      <c r="G2382" t="str">
        <f t="shared" si="155"/>
        <v/>
      </c>
    </row>
    <row r="2383" spans="1:7" x14ac:dyDescent="0.35">
      <c r="A2383">
        <f>IF(COUNTIF($L$3:L2383,L2383)=1,A2382+1,A2382)</f>
        <v>42</v>
      </c>
      <c r="B2383">
        <f>IF(COUNTIF($K$3:K2383,K2383)=1,B2382+1,B2382)</f>
        <v>7</v>
      </c>
      <c r="C2383">
        <f>IF(COUNTIF($J$3:J2383,J2383)=1,C2382+1,C2382)</f>
        <v>24</v>
      </c>
      <c r="D2383">
        <f>IF(COUNTIF($E$3:E2383,E2383)=1,D2382+1,D2382)</f>
        <v>827</v>
      </c>
      <c r="E2383" t="str">
        <f t="shared" si="154"/>
        <v/>
      </c>
      <c r="F2383">
        <f>IF(COUNTIF($G$3:G2383,G2383)=1,F2382+1,F2382)</f>
        <v>127</v>
      </c>
      <c r="G2383" t="str">
        <f t="shared" si="155"/>
        <v/>
      </c>
    </row>
    <row r="2384" spans="1:7" x14ac:dyDescent="0.35">
      <c r="A2384">
        <f>IF(COUNTIF($L$3:L2384,L2384)=1,A2383+1,A2383)</f>
        <v>42</v>
      </c>
      <c r="B2384">
        <f>IF(COUNTIF($K$3:K2384,K2384)=1,B2383+1,B2383)</f>
        <v>7</v>
      </c>
      <c r="C2384">
        <f>IF(COUNTIF($J$3:J2384,J2384)=1,C2383+1,C2383)</f>
        <v>24</v>
      </c>
      <c r="D2384">
        <f>IF(COUNTIF($E$3:E2384,E2384)=1,D2383+1,D2383)</f>
        <v>827</v>
      </c>
      <c r="E2384" t="str">
        <f t="shared" si="154"/>
        <v/>
      </c>
      <c r="F2384">
        <f>IF(COUNTIF($G$3:G2384,G2384)=1,F2383+1,F2383)</f>
        <v>127</v>
      </c>
      <c r="G2384" t="str">
        <f t="shared" si="155"/>
        <v/>
      </c>
    </row>
    <row r="2385" spans="1:7" x14ac:dyDescent="0.35">
      <c r="A2385">
        <f>IF(COUNTIF($L$3:L2385,L2385)=1,A2384+1,A2384)</f>
        <v>42</v>
      </c>
      <c r="B2385">
        <f>IF(COUNTIF($K$3:K2385,K2385)=1,B2384+1,B2384)</f>
        <v>7</v>
      </c>
      <c r="C2385">
        <f>IF(COUNTIF($J$3:J2385,J2385)=1,C2384+1,C2384)</f>
        <v>24</v>
      </c>
      <c r="D2385">
        <f>IF(COUNTIF($E$3:E2385,E2385)=1,D2384+1,D2384)</f>
        <v>827</v>
      </c>
      <c r="E2385" t="str">
        <f t="shared" si="154"/>
        <v/>
      </c>
      <c r="F2385">
        <f>IF(COUNTIF($G$3:G2385,G2385)=1,F2384+1,F2384)</f>
        <v>127</v>
      </c>
      <c r="G2385" t="str">
        <f t="shared" si="155"/>
        <v/>
      </c>
    </row>
    <row r="2386" spans="1:7" x14ac:dyDescent="0.35">
      <c r="A2386">
        <f>IF(COUNTIF($L$3:L2386,L2386)=1,A2385+1,A2385)</f>
        <v>42</v>
      </c>
      <c r="B2386">
        <f>IF(COUNTIF($K$3:K2386,K2386)=1,B2385+1,B2385)</f>
        <v>7</v>
      </c>
      <c r="C2386">
        <f>IF(COUNTIF($J$3:J2386,J2386)=1,C2385+1,C2385)</f>
        <v>24</v>
      </c>
      <c r="D2386">
        <f>IF(COUNTIF($E$3:E2386,E2386)=1,D2385+1,D2385)</f>
        <v>827</v>
      </c>
      <c r="E2386" t="str">
        <f t="shared" si="154"/>
        <v/>
      </c>
      <c r="F2386">
        <f>IF(COUNTIF($G$3:G2386,G2386)=1,F2385+1,F2385)</f>
        <v>127</v>
      </c>
      <c r="G2386" t="str">
        <f t="shared" si="155"/>
        <v/>
      </c>
    </row>
    <row r="2387" spans="1:7" x14ac:dyDescent="0.35">
      <c r="A2387">
        <f>IF(COUNTIF($L$3:L2387,L2387)=1,A2386+1,A2386)</f>
        <v>42</v>
      </c>
      <c r="B2387">
        <f>IF(COUNTIF($K$3:K2387,K2387)=1,B2386+1,B2386)</f>
        <v>7</v>
      </c>
      <c r="C2387">
        <f>IF(COUNTIF($J$3:J2387,J2387)=1,C2386+1,C2386)</f>
        <v>24</v>
      </c>
      <c r="D2387">
        <f>IF(COUNTIF($E$3:E2387,E2387)=1,D2386+1,D2386)</f>
        <v>827</v>
      </c>
      <c r="E2387" t="str">
        <f t="shared" si="154"/>
        <v/>
      </c>
      <c r="F2387">
        <f>IF(COUNTIF($G$3:G2387,G2387)=1,F2386+1,F2386)</f>
        <v>127</v>
      </c>
      <c r="G2387" t="str">
        <f t="shared" si="155"/>
        <v/>
      </c>
    </row>
    <row r="2388" spans="1:7" x14ac:dyDescent="0.35">
      <c r="A2388">
        <f>IF(COUNTIF($L$3:L2388,L2388)=1,A2387+1,A2387)</f>
        <v>42</v>
      </c>
      <c r="B2388">
        <f>IF(COUNTIF($K$3:K2388,K2388)=1,B2387+1,B2387)</f>
        <v>7</v>
      </c>
      <c r="C2388">
        <f>IF(COUNTIF($J$3:J2388,J2388)=1,C2387+1,C2387)</f>
        <v>24</v>
      </c>
      <c r="D2388">
        <f>IF(COUNTIF($E$3:E2388,E2388)=1,D2387+1,D2387)</f>
        <v>827</v>
      </c>
      <c r="E2388" t="str">
        <f t="shared" si="154"/>
        <v/>
      </c>
      <c r="F2388">
        <f>IF(COUNTIF($G$3:G2388,G2388)=1,F2387+1,F2387)</f>
        <v>127</v>
      </c>
      <c r="G2388" t="str">
        <f t="shared" si="155"/>
        <v/>
      </c>
    </row>
    <row r="2389" spans="1:7" x14ac:dyDescent="0.35">
      <c r="A2389">
        <f>IF(COUNTIF($L$3:L2389,L2389)=1,A2388+1,A2388)</f>
        <v>42</v>
      </c>
      <c r="B2389">
        <f>IF(COUNTIF($K$3:K2389,K2389)=1,B2388+1,B2388)</f>
        <v>7</v>
      </c>
      <c r="C2389">
        <f>IF(COUNTIF($J$3:J2389,J2389)=1,C2388+1,C2388)</f>
        <v>24</v>
      </c>
      <c r="D2389">
        <f>IF(COUNTIF($E$3:E2389,E2389)=1,D2388+1,D2388)</f>
        <v>827</v>
      </c>
      <c r="E2389" t="str">
        <f t="shared" si="154"/>
        <v/>
      </c>
      <c r="F2389">
        <f>IF(COUNTIF($G$3:G2389,G2389)=1,F2388+1,F2388)</f>
        <v>127</v>
      </c>
      <c r="G2389" t="str">
        <f t="shared" si="155"/>
        <v/>
      </c>
    </row>
    <row r="2390" spans="1:7" x14ac:dyDescent="0.35">
      <c r="A2390">
        <f>IF(COUNTIF($L$3:L2390,L2390)=1,A2389+1,A2389)</f>
        <v>42</v>
      </c>
      <c r="B2390">
        <f>IF(COUNTIF($K$3:K2390,K2390)=1,B2389+1,B2389)</f>
        <v>7</v>
      </c>
      <c r="C2390">
        <f>IF(COUNTIF($J$3:J2390,J2390)=1,C2389+1,C2389)</f>
        <v>24</v>
      </c>
      <c r="D2390">
        <f>IF(COUNTIF($E$3:E2390,E2390)=1,D2389+1,D2389)</f>
        <v>827</v>
      </c>
      <c r="E2390" t="str">
        <f t="shared" si="154"/>
        <v/>
      </c>
      <c r="F2390">
        <f>IF(COUNTIF($G$3:G2390,G2390)=1,F2389+1,F2389)</f>
        <v>127</v>
      </c>
      <c r="G2390" t="str">
        <f t="shared" si="155"/>
        <v/>
      </c>
    </row>
    <row r="2391" spans="1:7" x14ac:dyDescent="0.35">
      <c r="A2391">
        <f>IF(COUNTIF($L$3:L2391,L2391)=1,A2390+1,A2390)</f>
        <v>42</v>
      </c>
      <c r="B2391">
        <f>IF(COUNTIF($K$3:K2391,K2391)=1,B2390+1,B2390)</f>
        <v>7</v>
      </c>
      <c r="C2391">
        <f>IF(COUNTIF($J$3:J2391,J2391)=1,C2390+1,C2390)</f>
        <v>24</v>
      </c>
      <c r="D2391">
        <f>IF(COUNTIF($E$3:E2391,E2391)=1,D2390+1,D2390)</f>
        <v>827</v>
      </c>
      <c r="E2391" t="str">
        <f t="shared" si="154"/>
        <v/>
      </c>
      <c r="F2391">
        <f>IF(COUNTIF($G$3:G2391,G2391)=1,F2390+1,F2390)</f>
        <v>127</v>
      </c>
      <c r="G2391" t="str">
        <f t="shared" si="155"/>
        <v/>
      </c>
    </row>
    <row r="2392" spans="1:7" x14ac:dyDescent="0.35">
      <c r="A2392">
        <f>IF(COUNTIF($L$3:L2392,L2392)=1,A2391+1,A2391)</f>
        <v>42</v>
      </c>
      <c r="B2392">
        <f>IF(COUNTIF($K$3:K2392,K2392)=1,B2391+1,B2391)</f>
        <v>7</v>
      </c>
      <c r="C2392">
        <f>IF(COUNTIF($J$3:J2392,J2392)=1,C2391+1,C2391)</f>
        <v>24</v>
      </c>
      <c r="D2392">
        <f>IF(COUNTIF($E$3:E2392,E2392)=1,D2391+1,D2391)</f>
        <v>827</v>
      </c>
      <c r="E2392" t="str">
        <f t="shared" si="154"/>
        <v/>
      </c>
      <c r="F2392">
        <f>IF(COUNTIF($G$3:G2392,G2392)=1,F2391+1,F2391)</f>
        <v>127</v>
      </c>
      <c r="G2392" t="str">
        <f t="shared" si="155"/>
        <v/>
      </c>
    </row>
    <row r="2393" spans="1:7" x14ac:dyDescent="0.35">
      <c r="A2393">
        <f>IF(COUNTIF($L$3:L2393,L2393)=1,A2392+1,A2392)</f>
        <v>42</v>
      </c>
      <c r="B2393">
        <f>IF(COUNTIF($K$3:K2393,K2393)=1,B2392+1,B2392)</f>
        <v>7</v>
      </c>
      <c r="C2393">
        <f>IF(COUNTIF($J$3:J2393,J2393)=1,C2392+1,C2392)</f>
        <v>24</v>
      </c>
      <c r="D2393">
        <f>IF(COUNTIF($E$3:E2393,E2393)=1,D2392+1,D2392)</f>
        <v>827</v>
      </c>
      <c r="E2393" t="str">
        <f t="shared" si="154"/>
        <v/>
      </c>
      <c r="F2393">
        <f>IF(COUNTIF($G$3:G2393,G2393)=1,F2392+1,F2392)</f>
        <v>127</v>
      </c>
      <c r="G2393" t="str">
        <f t="shared" si="155"/>
        <v/>
      </c>
    </row>
    <row r="2394" spans="1:7" x14ac:dyDescent="0.35">
      <c r="A2394">
        <f>IF(COUNTIF($L$3:L2394,L2394)=1,A2393+1,A2393)</f>
        <v>42</v>
      </c>
      <c r="B2394">
        <f>IF(COUNTIF($K$3:K2394,K2394)=1,B2393+1,B2393)</f>
        <v>7</v>
      </c>
      <c r="C2394">
        <f>IF(COUNTIF($J$3:J2394,J2394)=1,C2393+1,C2393)</f>
        <v>24</v>
      </c>
      <c r="D2394">
        <f>IF(COUNTIF($E$3:E2394,E2394)=1,D2393+1,D2393)</f>
        <v>827</v>
      </c>
      <c r="E2394" t="str">
        <f t="shared" si="154"/>
        <v/>
      </c>
      <c r="F2394">
        <f>IF(COUNTIF($G$3:G2394,G2394)=1,F2393+1,F2393)</f>
        <v>127</v>
      </c>
      <c r="G2394" t="str">
        <f t="shared" si="155"/>
        <v/>
      </c>
    </row>
    <row r="2395" spans="1:7" x14ac:dyDescent="0.35">
      <c r="A2395">
        <f>IF(COUNTIF($L$3:L2395,L2395)=1,A2394+1,A2394)</f>
        <v>42</v>
      </c>
      <c r="B2395">
        <f>IF(COUNTIF($K$3:K2395,K2395)=1,B2394+1,B2394)</f>
        <v>7</v>
      </c>
      <c r="C2395">
        <f>IF(COUNTIF($J$3:J2395,J2395)=1,C2394+1,C2394)</f>
        <v>24</v>
      </c>
      <c r="D2395">
        <f>IF(COUNTIF($E$3:E2395,E2395)=1,D2394+1,D2394)</f>
        <v>827</v>
      </c>
      <c r="E2395" t="str">
        <f t="shared" ref="E2395:E2458" si="156">TRIM(CONCATENATE(L2395,J2395))</f>
        <v/>
      </c>
      <c r="F2395">
        <f>IF(COUNTIF($G$3:G2395,G2395)=1,F2394+1,F2394)</f>
        <v>127</v>
      </c>
      <c r="G2395" t="str">
        <f t="shared" ref="G2395:G2458" si="157">TRIM(CONCATENATE(K2395,J2395))</f>
        <v/>
      </c>
    </row>
    <row r="2396" spans="1:7" x14ac:dyDescent="0.35">
      <c r="A2396">
        <f>IF(COUNTIF($L$3:L2396,L2396)=1,A2395+1,A2395)</f>
        <v>42</v>
      </c>
      <c r="B2396">
        <f>IF(COUNTIF($K$3:K2396,K2396)=1,B2395+1,B2395)</f>
        <v>7</v>
      </c>
      <c r="C2396">
        <f>IF(COUNTIF($J$3:J2396,J2396)=1,C2395+1,C2395)</f>
        <v>24</v>
      </c>
      <c r="D2396">
        <f>IF(COUNTIF($E$3:E2396,E2396)=1,D2395+1,D2395)</f>
        <v>827</v>
      </c>
      <c r="E2396" t="str">
        <f t="shared" si="156"/>
        <v/>
      </c>
      <c r="F2396">
        <f>IF(COUNTIF($G$3:G2396,G2396)=1,F2395+1,F2395)</f>
        <v>127</v>
      </c>
      <c r="G2396" t="str">
        <f t="shared" si="157"/>
        <v/>
      </c>
    </row>
    <row r="2397" spans="1:7" x14ac:dyDescent="0.35">
      <c r="A2397">
        <f>IF(COUNTIF($L$3:L2397,L2397)=1,A2396+1,A2396)</f>
        <v>42</v>
      </c>
      <c r="B2397">
        <f>IF(COUNTIF($K$3:K2397,K2397)=1,B2396+1,B2396)</f>
        <v>7</v>
      </c>
      <c r="C2397">
        <f>IF(COUNTIF($J$3:J2397,J2397)=1,C2396+1,C2396)</f>
        <v>24</v>
      </c>
      <c r="D2397">
        <f>IF(COUNTIF($E$3:E2397,E2397)=1,D2396+1,D2396)</f>
        <v>827</v>
      </c>
      <c r="E2397" t="str">
        <f t="shared" si="156"/>
        <v/>
      </c>
      <c r="F2397">
        <f>IF(COUNTIF($G$3:G2397,G2397)=1,F2396+1,F2396)</f>
        <v>127</v>
      </c>
      <c r="G2397" t="str">
        <f t="shared" si="157"/>
        <v/>
      </c>
    </row>
    <row r="2398" spans="1:7" x14ac:dyDescent="0.35">
      <c r="A2398">
        <f>IF(COUNTIF($L$3:L2398,L2398)=1,A2397+1,A2397)</f>
        <v>42</v>
      </c>
      <c r="B2398">
        <f>IF(COUNTIF($K$3:K2398,K2398)=1,B2397+1,B2397)</f>
        <v>7</v>
      </c>
      <c r="C2398">
        <f>IF(COUNTIF($J$3:J2398,J2398)=1,C2397+1,C2397)</f>
        <v>24</v>
      </c>
      <c r="D2398">
        <f>IF(COUNTIF($E$3:E2398,E2398)=1,D2397+1,D2397)</f>
        <v>827</v>
      </c>
      <c r="E2398" t="str">
        <f t="shared" si="156"/>
        <v/>
      </c>
      <c r="F2398">
        <f>IF(COUNTIF($G$3:G2398,G2398)=1,F2397+1,F2397)</f>
        <v>127</v>
      </c>
      <c r="G2398" t="str">
        <f t="shared" si="157"/>
        <v/>
      </c>
    </row>
    <row r="2399" spans="1:7" x14ac:dyDescent="0.35">
      <c r="A2399">
        <f>IF(COUNTIF($L$3:L2399,L2399)=1,A2398+1,A2398)</f>
        <v>42</v>
      </c>
      <c r="B2399">
        <f>IF(COUNTIF($K$3:K2399,K2399)=1,B2398+1,B2398)</f>
        <v>7</v>
      </c>
      <c r="C2399">
        <f>IF(COUNTIF($J$3:J2399,J2399)=1,C2398+1,C2398)</f>
        <v>24</v>
      </c>
      <c r="D2399">
        <f>IF(COUNTIF($E$3:E2399,E2399)=1,D2398+1,D2398)</f>
        <v>827</v>
      </c>
      <c r="E2399" t="str">
        <f t="shared" si="156"/>
        <v/>
      </c>
      <c r="F2399">
        <f>IF(COUNTIF($G$3:G2399,G2399)=1,F2398+1,F2398)</f>
        <v>127</v>
      </c>
      <c r="G2399" t="str">
        <f t="shared" si="157"/>
        <v/>
      </c>
    </row>
    <row r="2400" spans="1:7" x14ac:dyDescent="0.35">
      <c r="A2400">
        <f>IF(COUNTIF($L$3:L2400,L2400)=1,A2399+1,A2399)</f>
        <v>42</v>
      </c>
      <c r="B2400">
        <f>IF(COUNTIF($K$3:K2400,K2400)=1,B2399+1,B2399)</f>
        <v>7</v>
      </c>
      <c r="C2400">
        <f>IF(COUNTIF($J$3:J2400,J2400)=1,C2399+1,C2399)</f>
        <v>24</v>
      </c>
      <c r="D2400">
        <f>IF(COUNTIF($E$3:E2400,E2400)=1,D2399+1,D2399)</f>
        <v>827</v>
      </c>
      <c r="E2400" t="str">
        <f t="shared" si="156"/>
        <v/>
      </c>
      <c r="F2400">
        <f>IF(COUNTIF($G$3:G2400,G2400)=1,F2399+1,F2399)</f>
        <v>127</v>
      </c>
      <c r="G2400" t="str">
        <f t="shared" si="157"/>
        <v/>
      </c>
    </row>
    <row r="2401" spans="1:7" x14ac:dyDescent="0.35">
      <c r="A2401">
        <f>IF(COUNTIF($L$3:L2401,L2401)=1,A2400+1,A2400)</f>
        <v>42</v>
      </c>
      <c r="B2401">
        <f>IF(COUNTIF($K$3:K2401,K2401)=1,B2400+1,B2400)</f>
        <v>7</v>
      </c>
      <c r="C2401">
        <f>IF(COUNTIF($J$3:J2401,J2401)=1,C2400+1,C2400)</f>
        <v>24</v>
      </c>
      <c r="D2401">
        <f>IF(COUNTIF($E$3:E2401,E2401)=1,D2400+1,D2400)</f>
        <v>827</v>
      </c>
      <c r="E2401" t="str">
        <f t="shared" si="156"/>
        <v/>
      </c>
      <c r="F2401">
        <f>IF(COUNTIF($G$3:G2401,G2401)=1,F2400+1,F2400)</f>
        <v>127</v>
      </c>
      <c r="G2401" t="str">
        <f t="shared" si="157"/>
        <v/>
      </c>
    </row>
    <row r="2402" spans="1:7" x14ac:dyDescent="0.35">
      <c r="A2402">
        <f>IF(COUNTIF($L$3:L2402,L2402)=1,A2401+1,A2401)</f>
        <v>42</v>
      </c>
      <c r="B2402">
        <f>IF(COUNTIF($K$3:K2402,K2402)=1,B2401+1,B2401)</f>
        <v>7</v>
      </c>
      <c r="C2402">
        <f>IF(COUNTIF($J$3:J2402,J2402)=1,C2401+1,C2401)</f>
        <v>24</v>
      </c>
      <c r="D2402">
        <f>IF(COUNTIF($E$3:E2402,E2402)=1,D2401+1,D2401)</f>
        <v>827</v>
      </c>
      <c r="E2402" t="str">
        <f t="shared" si="156"/>
        <v/>
      </c>
      <c r="F2402">
        <f>IF(COUNTIF($G$3:G2402,G2402)=1,F2401+1,F2401)</f>
        <v>127</v>
      </c>
      <c r="G2402" t="str">
        <f t="shared" si="157"/>
        <v/>
      </c>
    </row>
    <row r="2403" spans="1:7" x14ac:dyDescent="0.35">
      <c r="A2403">
        <f>IF(COUNTIF($L$3:L2403,L2403)=1,A2402+1,A2402)</f>
        <v>42</v>
      </c>
      <c r="B2403">
        <f>IF(COUNTIF($K$3:K2403,K2403)=1,B2402+1,B2402)</f>
        <v>7</v>
      </c>
      <c r="C2403">
        <f>IF(COUNTIF($J$3:J2403,J2403)=1,C2402+1,C2402)</f>
        <v>24</v>
      </c>
      <c r="D2403">
        <f>IF(COUNTIF($E$3:E2403,E2403)=1,D2402+1,D2402)</f>
        <v>827</v>
      </c>
      <c r="E2403" t="str">
        <f t="shared" si="156"/>
        <v/>
      </c>
      <c r="F2403">
        <f>IF(COUNTIF($G$3:G2403,G2403)=1,F2402+1,F2402)</f>
        <v>127</v>
      </c>
      <c r="G2403" t="str">
        <f t="shared" si="157"/>
        <v/>
      </c>
    </row>
    <row r="2404" spans="1:7" x14ac:dyDescent="0.35">
      <c r="A2404">
        <f>IF(COUNTIF($L$3:L2404,L2404)=1,A2403+1,A2403)</f>
        <v>42</v>
      </c>
      <c r="B2404">
        <f>IF(COUNTIF($K$3:K2404,K2404)=1,B2403+1,B2403)</f>
        <v>7</v>
      </c>
      <c r="C2404">
        <f>IF(COUNTIF($J$3:J2404,J2404)=1,C2403+1,C2403)</f>
        <v>24</v>
      </c>
      <c r="D2404">
        <f>IF(COUNTIF($E$3:E2404,E2404)=1,D2403+1,D2403)</f>
        <v>827</v>
      </c>
      <c r="E2404" t="str">
        <f t="shared" si="156"/>
        <v/>
      </c>
      <c r="F2404">
        <f>IF(COUNTIF($G$3:G2404,G2404)=1,F2403+1,F2403)</f>
        <v>127</v>
      </c>
      <c r="G2404" t="str">
        <f t="shared" si="157"/>
        <v/>
      </c>
    </row>
    <row r="2405" spans="1:7" x14ac:dyDescent="0.35">
      <c r="A2405">
        <f>IF(COUNTIF($L$3:L2405,L2405)=1,A2404+1,A2404)</f>
        <v>42</v>
      </c>
      <c r="B2405">
        <f>IF(COUNTIF($K$3:K2405,K2405)=1,B2404+1,B2404)</f>
        <v>7</v>
      </c>
      <c r="C2405">
        <f>IF(COUNTIF($J$3:J2405,J2405)=1,C2404+1,C2404)</f>
        <v>24</v>
      </c>
      <c r="D2405">
        <f>IF(COUNTIF($E$3:E2405,E2405)=1,D2404+1,D2404)</f>
        <v>827</v>
      </c>
      <c r="E2405" t="str">
        <f t="shared" si="156"/>
        <v/>
      </c>
      <c r="F2405">
        <f>IF(COUNTIF($G$3:G2405,G2405)=1,F2404+1,F2404)</f>
        <v>127</v>
      </c>
      <c r="G2405" t="str">
        <f t="shared" si="157"/>
        <v/>
      </c>
    </row>
    <row r="2406" spans="1:7" x14ac:dyDescent="0.35">
      <c r="A2406">
        <f>IF(COUNTIF($L$3:L2406,L2406)=1,A2405+1,A2405)</f>
        <v>42</v>
      </c>
      <c r="B2406">
        <f>IF(COUNTIF($K$3:K2406,K2406)=1,B2405+1,B2405)</f>
        <v>7</v>
      </c>
      <c r="C2406">
        <f>IF(COUNTIF($J$3:J2406,J2406)=1,C2405+1,C2405)</f>
        <v>24</v>
      </c>
      <c r="D2406">
        <f>IF(COUNTIF($E$3:E2406,E2406)=1,D2405+1,D2405)</f>
        <v>827</v>
      </c>
      <c r="E2406" t="str">
        <f t="shared" si="156"/>
        <v/>
      </c>
      <c r="F2406">
        <f>IF(COUNTIF($G$3:G2406,G2406)=1,F2405+1,F2405)</f>
        <v>127</v>
      </c>
      <c r="G2406" t="str">
        <f t="shared" si="157"/>
        <v/>
      </c>
    </row>
    <row r="2407" spans="1:7" x14ac:dyDescent="0.35">
      <c r="A2407">
        <f>IF(COUNTIF($L$3:L2407,L2407)=1,A2406+1,A2406)</f>
        <v>42</v>
      </c>
      <c r="B2407">
        <f>IF(COUNTIF($K$3:K2407,K2407)=1,B2406+1,B2406)</f>
        <v>7</v>
      </c>
      <c r="C2407">
        <f>IF(COUNTIF($J$3:J2407,J2407)=1,C2406+1,C2406)</f>
        <v>24</v>
      </c>
      <c r="D2407">
        <f>IF(COUNTIF($E$3:E2407,E2407)=1,D2406+1,D2406)</f>
        <v>827</v>
      </c>
      <c r="E2407" t="str">
        <f t="shared" si="156"/>
        <v/>
      </c>
      <c r="F2407">
        <f>IF(COUNTIF($G$3:G2407,G2407)=1,F2406+1,F2406)</f>
        <v>127</v>
      </c>
      <c r="G2407" t="str">
        <f t="shared" si="157"/>
        <v/>
      </c>
    </row>
    <row r="2408" spans="1:7" x14ac:dyDescent="0.35">
      <c r="A2408">
        <f>IF(COUNTIF($L$3:L2408,L2408)=1,A2407+1,A2407)</f>
        <v>42</v>
      </c>
      <c r="B2408">
        <f>IF(COUNTIF($K$3:K2408,K2408)=1,B2407+1,B2407)</f>
        <v>7</v>
      </c>
      <c r="C2408">
        <f>IF(COUNTIF($J$3:J2408,J2408)=1,C2407+1,C2407)</f>
        <v>24</v>
      </c>
      <c r="D2408">
        <f>IF(COUNTIF($E$3:E2408,E2408)=1,D2407+1,D2407)</f>
        <v>827</v>
      </c>
      <c r="E2408" t="str">
        <f t="shared" si="156"/>
        <v/>
      </c>
      <c r="F2408">
        <f>IF(COUNTIF($G$3:G2408,G2408)=1,F2407+1,F2407)</f>
        <v>127</v>
      </c>
      <c r="G2408" t="str">
        <f t="shared" si="157"/>
        <v/>
      </c>
    </row>
    <row r="2409" spans="1:7" x14ac:dyDescent="0.35">
      <c r="A2409">
        <f>IF(COUNTIF($L$3:L2409,L2409)=1,A2408+1,A2408)</f>
        <v>42</v>
      </c>
      <c r="B2409">
        <f>IF(COUNTIF($K$3:K2409,K2409)=1,B2408+1,B2408)</f>
        <v>7</v>
      </c>
      <c r="C2409">
        <f>IF(COUNTIF($J$3:J2409,J2409)=1,C2408+1,C2408)</f>
        <v>24</v>
      </c>
      <c r="D2409">
        <f>IF(COUNTIF($E$3:E2409,E2409)=1,D2408+1,D2408)</f>
        <v>827</v>
      </c>
      <c r="E2409" t="str">
        <f t="shared" si="156"/>
        <v/>
      </c>
      <c r="F2409">
        <f>IF(COUNTIF($G$3:G2409,G2409)=1,F2408+1,F2408)</f>
        <v>127</v>
      </c>
      <c r="G2409" t="str">
        <f t="shared" si="157"/>
        <v/>
      </c>
    </row>
    <row r="2410" spans="1:7" x14ac:dyDescent="0.35">
      <c r="A2410">
        <f>IF(COUNTIF($L$3:L2410,L2410)=1,A2409+1,A2409)</f>
        <v>42</v>
      </c>
      <c r="B2410">
        <f>IF(COUNTIF($K$3:K2410,K2410)=1,B2409+1,B2409)</f>
        <v>7</v>
      </c>
      <c r="C2410">
        <f>IF(COUNTIF($J$3:J2410,J2410)=1,C2409+1,C2409)</f>
        <v>24</v>
      </c>
      <c r="D2410">
        <f>IF(COUNTIF($E$3:E2410,E2410)=1,D2409+1,D2409)</f>
        <v>827</v>
      </c>
      <c r="E2410" t="str">
        <f t="shared" si="156"/>
        <v/>
      </c>
      <c r="F2410">
        <f>IF(COUNTIF($G$3:G2410,G2410)=1,F2409+1,F2409)</f>
        <v>127</v>
      </c>
      <c r="G2410" t="str">
        <f t="shared" si="157"/>
        <v/>
      </c>
    </row>
    <row r="2411" spans="1:7" x14ac:dyDescent="0.35">
      <c r="A2411">
        <f>IF(COUNTIF($L$3:L2411,L2411)=1,A2410+1,A2410)</f>
        <v>42</v>
      </c>
      <c r="B2411">
        <f>IF(COUNTIF($K$3:K2411,K2411)=1,B2410+1,B2410)</f>
        <v>7</v>
      </c>
      <c r="C2411">
        <f>IF(COUNTIF($J$3:J2411,J2411)=1,C2410+1,C2410)</f>
        <v>24</v>
      </c>
      <c r="D2411">
        <f>IF(COUNTIF($E$3:E2411,E2411)=1,D2410+1,D2410)</f>
        <v>827</v>
      </c>
      <c r="E2411" t="str">
        <f t="shared" si="156"/>
        <v/>
      </c>
      <c r="F2411">
        <f>IF(COUNTIF($G$3:G2411,G2411)=1,F2410+1,F2410)</f>
        <v>127</v>
      </c>
      <c r="G2411" t="str">
        <f t="shared" si="157"/>
        <v/>
      </c>
    </row>
    <row r="2412" spans="1:7" x14ac:dyDescent="0.35">
      <c r="A2412">
        <f>IF(COUNTIF($L$3:L2412,L2412)=1,A2411+1,A2411)</f>
        <v>42</v>
      </c>
      <c r="B2412">
        <f>IF(COUNTIF($K$3:K2412,K2412)=1,B2411+1,B2411)</f>
        <v>7</v>
      </c>
      <c r="C2412">
        <f>IF(COUNTIF($J$3:J2412,J2412)=1,C2411+1,C2411)</f>
        <v>24</v>
      </c>
      <c r="D2412">
        <f>IF(COUNTIF($E$3:E2412,E2412)=1,D2411+1,D2411)</f>
        <v>827</v>
      </c>
      <c r="E2412" t="str">
        <f t="shared" si="156"/>
        <v/>
      </c>
      <c r="F2412">
        <f>IF(COUNTIF($G$3:G2412,G2412)=1,F2411+1,F2411)</f>
        <v>127</v>
      </c>
      <c r="G2412" t="str">
        <f t="shared" si="157"/>
        <v/>
      </c>
    </row>
    <row r="2413" spans="1:7" x14ac:dyDescent="0.35">
      <c r="A2413">
        <f>IF(COUNTIF($L$3:L2413,L2413)=1,A2412+1,A2412)</f>
        <v>42</v>
      </c>
      <c r="B2413">
        <f>IF(COUNTIF($K$3:K2413,K2413)=1,B2412+1,B2412)</f>
        <v>7</v>
      </c>
      <c r="C2413">
        <f>IF(COUNTIF($J$3:J2413,J2413)=1,C2412+1,C2412)</f>
        <v>24</v>
      </c>
      <c r="D2413">
        <f>IF(COUNTIF($E$3:E2413,E2413)=1,D2412+1,D2412)</f>
        <v>827</v>
      </c>
      <c r="E2413" t="str">
        <f t="shared" si="156"/>
        <v/>
      </c>
      <c r="F2413">
        <f>IF(COUNTIF($G$3:G2413,G2413)=1,F2412+1,F2412)</f>
        <v>127</v>
      </c>
      <c r="G2413" t="str">
        <f t="shared" si="157"/>
        <v/>
      </c>
    </row>
    <row r="2414" spans="1:7" x14ac:dyDescent="0.35">
      <c r="A2414">
        <f>IF(COUNTIF($L$3:L2414,L2414)=1,A2413+1,A2413)</f>
        <v>42</v>
      </c>
      <c r="B2414">
        <f>IF(COUNTIF($K$3:K2414,K2414)=1,B2413+1,B2413)</f>
        <v>7</v>
      </c>
      <c r="C2414">
        <f>IF(COUNTIF($J$3:J2414,J2414)=1,C2413+1,C2413)</f>
        <v>24</v>
      </c>
      <c r="D2414">
        <f>IF(COUNTIF($E$3:E2414,E2414)=1,D2413+1,D2413)</f>
        <v>827</v>
      </c>
      <c r="E2414" t="str">
        <f t="shared" si="156"/>
        <v/>
      </c>
      <c r="F2414">
        <f>IF(COUNTIF($G$3:G2414,G2414)=1,F2413+1,F2413)</f>
        <v>127</v>
      </c>
      <c r="G2414" t="str">
        <f t="shared" si="157"/>
        <v/>
      </c>
    </row>
    <row r="2415" spans="1:7" x14ac:dyDescent="0.35">
      <c r="A2415">
        <f>IF(COUNTIF($L$3:L2415,L2415)=1,A2414+1,A2414)</f>
        <v>42</v>
      </c>
      <c r="B2415">
        <f>IF(COUNTIF($K$3:K2415,K2415)=1,B2414+1,B2414)</f>
        <v>7</v>
      </c>
      <c r="C2415">
        <f>IF(COUNTIF($J$3:J2415,J2415)=1,C2414+1,C2414)</f>
        <v>24</v>
      </c>
      <c r="D2415">
        <f>IF(COUNTIF($E$3:E2415,E2415)=1,D2414+1,D2414)</f>
        <v>827</v>
      </c>
      <c r="E2415" t="str">
        <f t="shared" si="156"/>
        <v/>
      </c>
      <c r="F2415">
        <f>IF(COUNTIF($G$3:G2415,G2415)=1,F2414+1,F2414)</f>
        <v>127</v>
      </c>
      <c r="G2415" t="str">
        <f t="shared" si="157"/>
        <v/>
      </c>
    </row>
    <row r="2416" spans="1:7" x14ac:dyDescent="0.35">
      <c r="A2416">
        <f>IF(COUNTIF($L$3:L2416,L2416)=1,A2415+1,A2415)</f>
        <v>42</v>
      </c>
      <c r="B2416">
        <f>IF(COUNTIF($K$3:K2416,K2416)=1,B2415+1,B2415)</f>
        <v>7</v>
      </c>
      <c r="C2416">
        <f>IF(COUNTIF($J$3:J2416,J2416)=1,C2415+1,C2415)</f>
        <v>24</v>
      </c>
      <c r="D2416">
        <f>IF(COUNTIF($E$3:E2416,E2416)=1,D2415+1,D2415)</f>
        <v>827</v>
      </c>
      <c r="E2416" t="str">
        <f t="shared" si="156"/>
        <v/>
      </c>
      <c r="F2416">
        <f>IF(COUNTIF($G$3:G2416,G2416)=1,F2415+1,F2415)</f>
        <v>127</v>
      </c>
      <c r="G2416" t="str">
        <f t="shared" si="157"/>
        <v/>
      </c>
    </row>
    <row r="2417" spans="1:7" x14ac:dyDescent="0.35">
      <c r="A2417">
        <f>IF(COUNTIF($L$3:L2417,L2417)=1,A2416+1,A2416)</f>
        <v>42</v>
      </c>
      <c r="B2417">
        <f>IF(COUNTIF($K$3:K2417,K2417)=1,B2416+1,B2416)</f>
        <v>7</v>
      </c>
      <c r="C2417">
        <f>IF(COUNTIF($J$3:J2417,J2417)=1,C2416+1,C2416)</f>
        <v>24</v>
      </c>
      <c r="D2417">
        <f>IF(COUNTIF($E$3:E2417,E2417)=1,D2416+1,D2416)</f>
        <v>827</v>
      </c>
      <c r="E2417" t="str">
        <f t="shared" si="156"/>
        <v/>
      </c>
      <c r="F2417">
        <f>IF(COUNTIF($G$3:G2417,G2417)=1,F2416+1,F2416)</f>
        <v>127</v>
      </c>
      <c r="G2417" t="str">
        <f t="shared" si="157"/>
        <v/>
      </c>
    </row>
    <row r="2418" spans="1:7" x14ac:dyDescent="0.35">
      <c r="A2418">
        <f>IF(COUNTIF($L$3:L2418,L2418)=1,A2417+1,A2417)</f>
        <v>42</v>
      </c>
      <c r="B2418">
        <f>IF(COUNTIF($K$3:K2418,K2418)=1,B2417+1,B2417)</f>
        <v>7</v>
      </c>
      <c r="C2418">
        <f>IF(COUNTIF($J$3:J2418,J2418)=1,C2417+1,C2417)</f>
        <v>24</v>
      </c>
      <c r="D2418">
        <f>IF(COUNTIF($E$3:E2418,E2418)=1,D2417+1,D2417)</f>
        <v>827</v>
      </c>
      <c r="E2418" t="str">
        <f t="shared" si="156"/>
        <v/>
      </c>
      <c r="F2418">
        <f>IF(COUNTIF($G$3:G2418,G2418)=1,F2417+1,F2417)</f>
        <v>127</v>
      </c>
      <c r="G2418" t="str">
        <f t="shared" si="157"/>
        <v/>
      </c>
    </row>
    <row r="2419" spans="1:7" x14ac:dyDescent="0.35">
      <c r="A2419">
        <f>IF(COUNTIF($L$3:L2419,L2419)=1,A2418+1,A2418)</f>
        <v>42</v>
      </c>
      <c r="B2419">
        <f>IF(COUNTIF($K$3:K2419,K2419)=1,B2418+1,B2418)</f>
        <v>7</v>
      </c>
      <c r="C2419">
        <f>IF(COUNTIF($J$3:J2419,J2419)=1,C2418+1,C2418)</f>
        <v>24</v>
      </c>
      <c r="D2419">
        <f>IF(COUNTIF($E$3:E2419,E2419)=1,D2418+1,D2418)</f>
        <v>827</v>
      </c>
      <c r="E2419" t="str">
        <f t="shared" si="156"/>
        <v/>
      </c>
      <c r="F2419">
        <f>IF(COUNTIF($G$3:G2419,G2419)=1,F2418+1,F2418)</f>
        <v>127</v>
      </c>
      <c r="G2419" t="str">
        <f t="shared" si="157"/>
        <v/>
      </c>
    </row>
    <row r="2420" spans="1:7" x14ac:dyDescent="0.35">
      <c r="A2420">
        <f>IF(COUNTIF($L$3:L2420,L2420)=1,A2419+1,A2419)</f>
        <v>42</v>
      </c>
      <c r="B2420">
        <f>IF(COUNTIF($K$3:K2420,K2420)=1,B2419+1,B2419)</f>
        <v>7</v>
      </c>
      <c r="C2420">
        <f>IF(COUNTIF($J$3:J2420,J2420)=1,C2419+1,C2419)</f>
        <v>24</v>
      </c>
      <c r="D2420">
        <f>IF(COUNTIF($E$3:E2420,E2420)=1,D2419+1,D2419)</f>
        <v>827</v>
      </c>
      <c r="E2420" t="str">
        <f t="shared" si="156"/>
        <v/>
      </c>
      <c r="F2420">
        <f>IF(COUNTIF($G$3:G2420,G2420)=1,F2419+1,F2419)</f>
        <v>127</v>
      </c>
      <c r="G2420" t="str">
        <f t="shared" si="157"/>
        <v/>
      </c>
    </row>
    <row r="2421" spans="1:7" x14ac:dyDescent="0.35">
      <c r="A2421">
        <f>IF(COUNTIF($L$3:L2421,L2421)=1,A2420+1,A2420)</f>
        <v>42</v>
      </c>
      <c r="B2421">
        <f>IF(COUNTIF($K$3:K2421,K2421)=1,B2420+1,B2420)</f>
        <v>7</v>
      </c>
      <c r="C2421">
        <f>IF(COUNTIF($J$3:J2421,J2421)=1,C2420+1,C2420)</f>
        <v>24</v>
      </c>
      <c r="D2421">
        <f>IF(COUNTIF($E$3:E2421,E2421)=1,D2420+1,D2420)</f>
        <v>827</v>
      </c>
      <c r="E2421" t="str">
        <f t="shared" si="156"/>
        <v/>
      </c>
      <c r="F2421">
        <f>IF(COUNTIF($G$3:G2421,G2421)=1,F2420+1,F2420)</f>
        <v>127</v>
      </c>
      <c r="G2421" t="str">
        <f t="shared" si="157"/>
        <v/>
      </c>
    </row>
    <row r="2422" spans="1:7" x14ac:dyDescent="0.35">
      <c r="A2422">
        <f>IF(COUNTIF($L$3:L2422,L2422)=1,A2421+1,A2421)</f>
        <v>42</v>
      </c>
      <c r="B2422">
        <f>IF(COUNTIF($K$3:K2422,K2422)=1,B2421+1,B2421)</f>
        <v>7</v>
      </c>
      <c r="C2422">
        <f>IF(COUNTIF($J$3:J2422,J2422)=1,C2421+1,C2421)</f>
        <v>24</v>
      </c>
      <c r="D2422">
        <f>IF(COUNTIF($E$3:E2422,E2422)=1,D2421+1,D2421)</f>
        <v>827</v>
      </c>
      <c r="E2422" t="str">
        <f t="shared" si="156"/>
        <v/>
      </c>
      <c r="F2422">
        <f>IF(COUNTIF($G$3:G2422,G2422)=1,F2421+1,F2421)</f>
        <v>127</v>
      </c>
      <c r="G2422" t="str">
        <f t="shared" si="157"/>
        <v/>
      </c>
    </row>
    <row r="2423" spans="1:7" x14ac:dyDescent="0.35">
      <c r="A2423">
        <f>IF(COUNTIF($L$3:L2423,L2423)=1,A2422+1,A2422)</f>
        <v>42</v>
      </c>
      <c r="B2423">
        <f>IF(COUNTIF($K$3:K2423,K2423)=1,B2422+1,B2422)</f>
        <v>7</v>
      </c>
      <c r="C2423">
        <f>IF(COUNTIF($J$3:J2423,J2423)=1,C2422+1,C2422)</f>
        <v>24</v>
      </c>
      <c r="D2423">
        <f>IF(COUNTIF($E$3:E2423,E2423)=1,D2422+1,D2422)</f>
        <v>827</v>
      </c>
      <c r="E2423" t="str">
        <f t="shared" si="156"/>
        <v/>
      </c>
      <c r="F2423">
        <f>IF(COUNTIF($G$3:G2423,G2423)=1,F2422+1,F2422)</f>
        <v>127</v>
      </c>
      <c r="G2423" t="str">
        <f t="shared" si="157"/>
        <v/>
      </c>
    </row>
    <row r="2424" spans="1:7" x14ac:dyDescent="0.35">
      <c r="A2424">
        <f>IF(COUNTIF($L$3:L2424,L2424)=1,A2423+1,A2423)</f>
        <v>42</v>
      </c>
      <c r="B2424">
        <f>IF(COUNTIF($K$3:K2424,K2424)=1,B2423+1,B2423)</f>
        <v>7</v>
      </c>
      <c r="C2424">
        <f>IF(COUNTIF($J$3:J2424,J2424)=1,C2423+1,C2423)</f>
        <v>24</v>
      </c>
      <c r="D2424">
        <f>IF(COUNTIF($E$3:E2424,E2424)=1,D2423+1,D2423)</f>
        <v>827</v>
      </c>
      <c r="E2424" t="str">
        <f t="shared" si="156"/>
        <v/>
      </c>
      <c r="F2424">
        <f>IF(COUNTIF($G$3:G2424,G2424)=1,F2423+1,F2423)</f>
        <v>127</v>
      </c>
      <c r="G2424" t="str">
        <f t="shared" si="157"/>
        <v/>
      </c>
    </row>
    <row r="2425" spans="1:7" x14ac:dyDescent="0.35">
      <c r="A2425">
        <f>IF(COUNTIF($L$3:L2425,L2425)=1,A2424+1,A2424)</f>
        <v>42</v>
      </c>
      <c r="B2425">
        <f>IF(COUNTIF($K$3:K2425,K2425)=1,B2424+1,B2424)</f>
        <v>7</v>
      </c>
      <c r="C2425">
        <f>IF(COUNTIF($J$3:J2425,J2425)=1,C2424+1,C2424)</f>
        <v>24</v>
      </c>
      <c r="D2425">
        <f>IF(COUNTIF($E$3:E2425,E2425)=1,D2424+1,D2424)</f>
        <v>827</v>
      </c>
      <c r="E2425" t="str">
        <f t="shared" si="156"/>
        <v/>
      </c>
      <c r="F2425">
        <f>IF(COUNTIF($G$3:G2425,G2425)=1,F2424+1,F2424)</f>
        <v>127</v>
      </c>
      <c r="G2425" t="str">
        <f t="shared" si="157"/>
        <v/>
      </c>
    </row>
    <row r="2426" spans="1:7" x14ac:dyDescent="0.35">
      <c r="A2426">
        <f>IF(COUNTIF($L$3:L2426,L2426)=1,A2425+1,A2425)</f>
        <v>42</v>
      </c>
      <c r="B2426">
        <f>IF(COUNTIF($K$3:K2426,K2426)=1,B2425+1,B2425)</f>
        <v>7</v>
      </c>
      <c r="C2426">
        <f>IF(COUNTIF($J$3:J2426,J2426)=1,C2425+1,C2425)</f>
        <v>24</v>
      </c>
      <c r="D2426">
        <f>IF(COUNTIF($E$3:E2426,E2426)=1,D2425+1,D2425)</f>
        <v>827</v>
      </c>
      <c r="E2426" t="str">
        <f t="shared" si="156"/>
        <v/>
      </c>
      <c r="F2426">
        <f>IF(COUNTIF($G$3:G2426,G2426)=1,F2425+1,F2425)</f>
        <v>127</v>
      </c>
      <c r="G2426" t="str">
        <f t="shared" si="157"/>
        <v/>
      </c>
    </row>
    <row r="2427" spans="1:7" x14ac:dyDescent="0.35">
      <c r="A2427">
        <f>IF(COUNTIF($L$3:L2427,L2427)=1,A2426+1,A2426)</f>
        <v>42</v>
      </c>
      <c r="B2427">
        <f>IF(COUNTIF($K$3:K2427,K2427)=1,B2426+1,B2426)</f>
        <v>7</v>
      </c>
      <c r="C2427">
        <f>IF(COUNTIF($J$3:J2427,J2427)=1,C2426+1,C2426)</f>
        <v>24</v>
      </c>
      <c r="D2427">
        <f>IF(COUNTIF($E$3:E2427,E2427)=1,D2426+1,D2426)</f>
        <v>827</v>
      </c>
      <c r="E2427" t="str">
        <f t="shared" si="156"/>
        <v/>
      </c>
      <c r="F2427">
        <f>IF(COUNTIF($G$3:G2427,G2427)=1,F2426+1,F2426)</f>
        <v>127</v>
      </c>
      <c r="G2427" t="str">
        <f t="shared" si="157"/>
        <v/>
      </c>
    </row>
    <row r="2428" spans="1:7" x14ac:dyDescent="0.35">
      <c r="A2428">
        <f>IF(COUNTIF($L$3:L2428,L2428)=1,A2427+1,A2427)</f>
        <v>42</v>
      </c>
      <c r="B2428">
        <f>IF(COUNTIF($K$3:K2428,K2428)=1,B2427+1,B2427)</f>
        <v>7</v>
      </c>
      <c r="C2428">
        <f>IF(COUNTIF($J$3:J2428,J2428)=1,C2427+1,C2427)</f>
        <v>24</v>
      </c>
      <c r="D2428">
        <f>IF(COUNTIF($E$3:E2428,E2428)=1,D2427+1,D2427)</f>
        <v>827</v>
      </c>
      <c r="E2428" t="str">
        <f t="shared" si="156"/>
        <v/>
      </c>
      <c r="F2428">
        <f>IF(COUNTIF($G$3:G2428,G2428)=1,F2427+1,F2427)</f>
        <v>127</v>
      </c>
      <c r="G2428" t="str">
        <f t="shared" si="157"/>
        <v/>
      </c>
    </row>
    <row r="2429" spans="1:7" x14ac:dyDescent="0.35">
      <c r="A2429">
        <f>IF(COUNTIF($L$3:L2429,L2429)=1,A2428+1,A2428)</f>
        <v>42</v>
      </c>
      <c r="B2429">
        <f>IF(COUNTIF($K$3:K2429,K2429)=1,B2428+1,B2428)</f>
        <v>7</v>
      </c>
      <c r="C2429">
        <f>IF(COUNTIF($J$3:J2429,J2429)=1,C2428+1,C2428)</f>
        <v>24</v>
      </c>
      <c r="D2429">
        <f>IF(COUNTIF($E$3:E2429,E2429)=1,D2428+1,D2428)</f>
        <v>827</v>
      </c>
      <c r="E2429" t="str">
        <f t="shared" si="156"/>
        <v/>
      </c>
      <c r="F2429">
        <f>IF(COUNTIF($G$3:G2429,G2429)=1,F2428+1,F2428)</f>
        <v>127</v>
      </c>
      <c r="G2429" t="str">
        <f t="shared" si="157"/>
        <v/>
      </c>
    </row>
    <row r="2430" spans="1:7" x14ac:dyDescent="0.35">
      <c r="A2430">
        <f>IF(COUNTIF($L$3:L2430,L2430)=1,A2429+1,A2429)</f>
        <v>42</v>
      </c>
      <c r="B2430">
        <f>IF(COUNTIF($K$3:K2430,K2430)=1,B2429+1,B2429)</f>
        <v>7</v>
      </c>
      <c r="C2430">
        <f>IF(COUNTIF($J$3:J2430,J2430)=1,C2429+1,C2429)</f>
        <v>24</v>
      </c>
      <c r="D2430">
        <f>IF(COUNTIF($E$3:E2430,E2430)=1,D2429+1,D2429)</f>
        <v>827</v>
      </c>
      <c r="E2430" t="str">
        <f t="shared" si="156"/>
        <v/>
      </c>
      <c r="F2430">
        <f>IF(COUNTIF($G$3:G2430,G2430)=1,F2429+1,F2429)</f>
        <v>127</v>
      </c>
      <c r="G2430" t="str">
        <f t="shared" si="157"/>
        <v/>
      </c>
    </row>
    <row r="2431" spans="1:7" x14ac:dyDescent="0.35">
      <c r="A2431">
        <f>IF(COUNTIF($L$3:L2431,L2431)=1,A2430+1,A2430)</f>
        <v>42</v>
      </c>
      <c r="B2431">
        <f>IF(COUNTIF($K$3:K2431,K2431)=1,B2430+1,B2430)</f>
        <v>7</v>
      </c>
      <c r="C2431">
        <f>IF(COUNTIF($J$3:J2431,J2431)=1,C2430+1,C2430)</f>
        <v>24</v>
      </c>
      <c r="D2431">
        <f>IF(COUNTIF($E$3:E2431,E2431)=1,D2430+1,D2430)</f>
        <v>827</v>
      </c>
      <c r="E2431" t="str">
        <f t="shared" si="156"/>
        <v/>
      </c>
      <c r="F2431">
        <f>IF(COUNTIF($G$3:G2431,G2431)=1,F2430+1,F2430)</f>
        <v>127</v>
      </c>
      <c r="G2431" t="str">
        <f t="shared" si="157"/>
        <v/>
      </c>
    </row>
    <row r="2432" spans="1:7" x14ac:dyDescent="0.35">
      <c r="A2432">
        <f>IF(COUNTIF($L$3:L2432,L2432)=1,A2431+1,A2431)</f>
        <v>42</v>
      </c>
      <c r="B2432">
        <f>IF(COUNTIF($K$3:K2432,K2432)=1,B2431+1,B2431)</f>
        <v>7</v>
      </c>
      <c r="C2432">
        <f>IF(COUNTIF($J$3:J2432,J2432)=1,C2431+1,C2431)</f>
        <v>24</v>
      </c>
      <c r="D2432">
        <f>IF(COUNTIF($E$3:E2432,E2432)=1,D2431+1,D2431)</f>
        <v>827</v>
      </c>
      <c r="E2432" t="str">
        <f t="shared" si="156"/>
        <v/>
      </c>
      <c r="F2432">
        <f>IF(COUNTIF($G$3:G2432,G2432)=1,F2431+1,F2431)</f>
        <v>127</v>
      </c>
      <c r="G2432" t="str">
        <f t="shared" si="157"/>
        <v/>
      </c>
    </row>
    <row r="2433" spans="1:7" x14ac:dyDescent="0.35">
      <c r="A2433">
        <f>IF(COUNTIF($L$3:L2433,L2433)=1,A2432+1,A2432)</f>
        <v>42</v>
      </c>
      <c r="B2433">
        <f>IF(COUNTIF($K$3:K2433,K2433)=1,B2432+1,B2432)</f>
        <v>7</v>
      </c>
      <c r="C2433">
        <f>IF(COUNTIF($J$3:J2433,J2433)=1,C2432+1,C2432)</f>
        <v>24</v>
      </c>
      <c r="D2433">
        <f>IF(COUNTIF($E$3:E2433,E2433)=1,D2432+1,D2432)</f>
        <v>827</v>
      </c>
      <c r="E2433" t="str">
        <f t="shared" si="156"/>
        <v/>
      </c>
      <c r="F2433">
        <f>IF(COUNTIF($G$3:G2433,G2433)=1,F2432+1,F2432)</f>
        <v>127</v>
      </c>
      <c r="G2433" t="str">
        <f t="shared" si="157"/>
        <v/>
      </c>
    </row>
    <row r="2434" spans="1:7" x14ac:dyDescent="0.35">
      <c r="A2434">
        <f>IF(COUNTIF($L$3:L2434,L2434)=1,A2433+1,A2433)</f>
        <v>42</v>
      </c>
      <c r="B2434">
        <f>IF(COUNTIF($K$3:K2434,K2434)=1,B2433+1,B2433)</f>
        <v>7</v>
      </c>
      <c r="C2434">
        <f>IF(COUNTIF($J$3:J2434,J2434)=1,C2433+1,C2433)</f>
        <v>24</v>
      </c>
      <c r="D2434">
        <f>IF(COUNTIF($E$3:E2434,E2434)=1,D2433+1,D2433)</f>
        <v>827</v>
      </c>
      <c r="E2434" t="str">
        <f t="shared" si="156"/>
        <v/>
      </c>
      <c r="F2434">
        <f>IF(COUNTIF($G$3:G2434,G2434)=1,F2433+1,F2433)</f>
        <v>127</v>
      </c>
      <c r="G2434" t="str">
        <f t="shared" si="157"/>
        <v/>
      </c>
    </row>
    <row r="2435" spans="1:7" x14ac:dyDescent="0.35">
      <c r="A2435">
        <f>IF(COUNTIF($L$3:L2435,L2435)=1,A2434+1,A2434)</f>
        <v>42</v>
      </c>
      <c r="B2435">
        <f>IF(COUNTIF($K$3:K2435,K2435)=1,B2434+1,B2434)</f>
        <v>7</v>
      </c>
      <c r="C2435">
        <f>IF(COUNTIF($J$3:J2435,J2435)=1,C2434+1,C2434)</f>
        <v>24</v>
      </c>
      <c r="D2435">
        <f>IF(COUNTIF($E$3:E2435,E2435)=1,D2434+1,D2434)</f>
        <v>827</v>
      </c>
      <c r="E2435" t="str">
        <f t="shared" si="156"/>
        <v/>
      </c>
      <c r="F2435">
        <f>IF(COUNTIF($G$3:G2435,G2435)=1,F2434+1,F2434)</f>
        <v>127</v>
      </c>
      <c r="G2435" t="str">
        <f t="shared" si="157"/>
        <v/>
      </c>
    </row>
    <row r="2436" spans="1:7" x14ac:dyDescent="0.35">
      <c r="A2436">
        <f>IF(COUNTIF($L$3:L2436,L2436)=1,A2435+1,A2435)</f>
        <v>42</v>
      </c>
      <c r="B2436">
        <f>IF(COUNTIF($K$3:K2436,K2436)=1,B2435+1,B2435)</f>
        <v>7</v>
      </c>
      <c r="C2436">
        <f>IF(COUNTIF($J$3:J2436,J2436)=1,C2435+1,C2435)</f>
        <v>24</v>
      </c>
      <c r="D2436">
        <f>IF(COUNTIF($E$3:E2436,E2436)=1,D2435+1,D2435)</f>
        <v>827</v>
      </c>
      <c r="E2436" t="str">
        <f t="shared" si="156"/>
        <v/>
      </c>
      <c r="F2436">
        <f>IF(COUNTIF($G$3:G2436,G2436)=1,F2435+1,F2435)</f>
        <v>127</v>
      </c>
      <c r="G2436" t="str">
        <f t="shared" si="157"/>
        <v/>
      </c>
    </row>
    <row r="2437" spans="1:7" x14ac:dyDescent="0.35">
      <c r="A2437">
        <f>IF(COUNTIF($L$3:L2437,L2437)=1,A2436+1,A2436)</f>
        <v>42</v>
      </c>
      <c r="B2437">
        <f>IF(COUNTIF($K$3:K2437,K2437)=1,B2436+1,B2436)</f>
        <v>7</v>
      </c>
      <c r="C2437">
        <f>IF(COUNTIF($J$3:J2437,J2437)=1,C2436+1,C2436)</f>
        <v>24</v>
      </c>
      <c r="D2437">
        <f>IF(COUNTIF($E$3:E2437,E2437)=1,D2436+1,D2436)</f>
        <v>827</v>
      </c>
      <c r="E2437" t="str">
        <f t="shared" si="156"/>
        <v/>
      </c>
      <c r="F2437">
        <f>IF(COUNTIF($G$3:G2437,G2437)=1,F2436+1,F2436)</f>
        <v>127</v>
      </c>
      <c r="G2437" t="str">
        <f t="shared" si="157"/>
        <v/>
      </c>
    </row>
    <row r="2438" spans="1:7" x14ac:dyDescent="0.35">
      <c r="A2438">
        <f>IF(COUNTIF($L$3:L2438,L2438)=1,A2437+1,A2437)</f>
        <v>42</v>
      </c>
      <c r="B2438">
        <f>IF(COUNTIF($K$3:K2438,K2438)=1,B2437+1,B2437)</f>
        <v>7</v>
      </c>
      <c r="C2438">
        <f>IF(COUNTIF($J$3:J2438,J2438)=1,C2437+1,C2437)</f>
        <v>24</v>
      </c>
      <c r="D2438">
        <f>IF(COUNTIF($E$3:E2438,E2438)=1,D2437+1,D2437)</f>
        <v>827</v>
      </c>
      <c r="E2438" t="str">
        <f t="shared" si="156"/>
        <v/>
      </c>
      <c r="F2438">
        <f>IF(COUNTIF($G$3:G2438,G2438)=1,F2437+1,F2437)</f>
        <v>127</v>
      </c>
      <c r="G2438" t="str">
        <f t="shared" si="157"/>
        <v/>
      </c>
    </row>
    <row r="2439" spans="1:7" x14ac:dyDescent="0.35">
      <c r="A2439">
        <f>IF(COUNTIF($L$3:L2439,L2439)=1,A2438+1,A2438)</f>
        <v>42</v>
      </c>
      <c r="B2439">
        <f>IF(COUNTIF($K$3:K2439,K2439)=1,B2438+1,B2438)</f>
        <v>7</v>
      </c>
      <c r="C2439">
        <f>IF(COUNTIF($J$3:J2439,J2439)=1,C2438+1,C2438)</f>
        <v>24</v>
      </c>
      <c r="D2439">
        <f>IF(COUNTIF($E$3:E2439,E2439)=1,D2438+1,D2438)</f>
        <v>827</v>
      </c>
      <c r="E2439" t="str">
        <f t="shared" si="156"/>
        <v/>
      </c>
      <c r="F2439">
        <f>IF(COUNTIF($G$3:G2439,G2439)=1,F2438+1,F2438)</f>
        <v>127</v>
      </c>
      <c r="G2439" t="str">
        <f t="shared" si="157"/>
        <v/>
      </c>
    </row>
    <row r="2440" spans="1:7" x14ac:dyDescent="0.35">
      <c r="A2440">
        <f>IF(COUNTIF($L$3:L2440,L2440)=1,A2439+1,A2439)</f>
        <v>42</v>
      </c>
      <c r="B2440">
        <f>IF(COUNTIF($K$3:K2440,K2440)=1,B2439+1,B2439)</f>
        <v>7</v>
      </c>
      <c r="C2440">
        <f>IF(COUNTIF($J$3:J2440,J2440)=1,C2439+1,C2439)</f>
        <v>24</v>
      </c>
      <c r="D2440">
        <f>IF(COUNTIF($E$3:E2440,E2440)=1,D2439+1,D2439)</f>
        <v>827</v>
      </c>
      <c r="E2440" t="str">
        <f t="shared" si="156"/>
        <v/>
      </c>
      <c r="F2440">
        <f>IF(COUNTIF($G$3:G2440,G2440)=1,F2439+1,F2439)</f>
        <v>127</v>
      </c>
      <c r="G2440" t="str">
        <f t="shared" si="157"/>
        <v/>
      </c>
    </row>
    <row r="2441" spans="1:7" x14ac:dyDescent="0.35">
      <c r="A2441">
        <f>IF(COUNTIF($L$3:L2441,L2441)=1,A2440+1,A2440)</f>
        <v>42</v>
      </c>
      <c r="B2441">
        <f>IF(COUNTIF($K$3:K2441,K2441)=1,B2440+1,B2440)</f>
        <v>7</v>
      </c>
      <c r="C2441">
        <f>IF(COUNTIF($J$3:J2441,J2441)=1,C2440+1,C2440)</f>
        <v>24</v>
      </c>
      <c r="D2441">
        <f>IF(COUNTIF($E$3:E2441,E2441)=1,D2440+1,D2440)</f>
        <v>827</v>
      </c>
      <c r="E2441" t="str">
        <f t="shared" si="156"/>
        <v/>
      </c>
      <c r="F2441">
        <f>IF(COUNTIF($G$3:G2441,G2441)=1,F2440+1,F2440)</f>
        <v>127</v>
      </c>
      <c r="G2441" t="str">
        <f t="shared" si="157"/>
        <v/>
      </c>
    </row>
    <row r="2442" spans="1:7" x14ac:dyDescent="0.35">
      <c r="A2442">
        <f>IF(COUNTIF($L$3:L2442,L2442)=1,A2441+1,A2441)</f>
        <v>42</v>
      </c>
      <c r="B2442">
        <f>IF(COUNTIF($K$3:K2442,K2442)=1,B2441+1,B2441)</f>
        <v>7</v>
      </c>
      <c r="C2442">
        <f>IF(COUNTIF($J$3:J2442,J2442)=1,C2441+1,C2441)</f>
        <v>24</v>
      </c>
      <c r="D2442">
        <f>IF(COUNTIF($E$3:E2442,E2442)=1,D2441+1,D2441)</f>
        <v>827</v>
      </c>
      <c r="E2442" t="str">
        <f t="shared" si="156"/>
        <v/>
      </c>
      <c r="F2442">
        <f>IF(COUNTIF($G$3:G2442,G2442)=1,F2441+1,F2441)</f>
        <v>127</v>
      </c>
      <c r="G2442" t="str">
        <f t="shared" si="157"/>
        <v/>
      </c>
    </row>
    <row r="2443" spans="1:7" x14ac:dyDescent="0.35">
      <c r="A2443">
        <f>IF(COUNTIF($L$3:L2443,L2443)=1,A2442+1,A2442)</f>
        <v>42</v>
      </c>
      <c r="B2443">
        <f>IF(COUNTIF($K$3:K2443,K2443)=1,B2442+1,B2442)</f>
        <v>7</v>
      </c>
      <c r="C2443">
        <f>IF(COUNTIF($J$3:J2443,J2443)=1,C2442+1,C2442)</f>
        <v>24</v>
      </c>
      <c r="D2443">
        <f>IF(COUNTIF($E$3:E2443,E2443)=1,D2442+1,D2442)</f>
        <v>827</v>
      </c>
      <c r="E2443" t="str">
        <f t="shared" si="156"/>
        <v/>
      </c>
      <c r="F2443">
        <f>IF(COUNTIF($G$3:G2443,G2443)=1,F2442+1,F2442)</f>
        <v>127</v>
      </c>
      <c r="G2443" t="str">
        <f t="shared" si="157"/>
        <v/>
      </c>
    </row>
    <row r="2444" spans="1:7" x14ac:dyDescent="0.35">
      <c r="A2444">
        <f>IF(COUNTIF($L$3:L2444,L2444)=1,A2443+1,A2443)</f>
        <v>42</v>
      </c>
      <c r="B2444">
        <f>IF(COUNTIF($K$3:K2444,K2444)=1,B2443+1,B2443)</f>
        <v>7</v>
      </c>
      <c r="C2444">
        <f>IF(COUNTIF($J$3:J2444,J2444)=1,C2443+1,C2443)</f>
        <v>24</v>
      </c>
      <c r="D2444">
        <f>IF(COUNTIF($E$3:E2444,E2444)=1,D2443+1,D2443)</f>
        <v>827</v>
      </c>
      <c r="E2444" t="str">
        <f t="shared" si="156"/>
        <v/>
      </c>
      <c r="F2444">
        <f>IF(COUNTIF($G$3:G2444,G2444)=1,F2443+1,F2443)</f>
        <v>127</v>
      </c>
      <c r="G2444" t="str">
        <f t="shared" si="157"/>
        <v/>
      </c>
    </row>
    <row r="2445" spans="1:7" x14ac:dyDescent="0.35">
      <c r="A2445">
        <f>IF(COUNTIF($L$3:L2445,L2445)=1,A2444+1,A2444)</f>
        <v>42</v>
      </c>
      <c r="B2445">
        <f>IF(COUNTIF($K$3:K2445,K2445)=1,B2444+1,B2444)</f>
        <v>7</v>
      </c>
      <c r="C2445">
        <f>IF(COUNTIF($J$3:J2445,J2445)=1,C2444+1,C2444)</f>
        <v>24</v>
      </c>
      <c r="D2445">
        <f>IF(COUNTIF($E$3:E2445,E2445)=1,D2444+1,D2444)</f>
        <v>827</v>
      </c>
      <c r="E2445" t="str">
        <f t="shared" si="156"/>
        <v/>
      </c>
      <c r="F2445">
        <f>IF(COUNTIF($G$3:G2445,G2445)=1,F2444+1,F2444)</f>
        <v>127</v>
      </c>
      <c r="G2445" t="str">
        <f t="shared" si="157"/>
        <v/>
      </c>
    </row>
    <row r="2446" spans="1:7" x14ac:dyDescent="0.35">
      <c r="A2446">
        <f>IF(COUNTIF($L$3:L2446,L2446)=1,A2445+1,A2445)</f>
        <v>42</v>
      </c>
      <c r="B2446">
        <f>IF(COUNTIF($K$3:K2446,K2446)=1,B2445+1,B2445)</f>
        <v>7</v>
      </c>
      <c r="C2446">
        <f>IF(COUNTIF($J$3:J2446,J2446)=1,C2445+1,C2445)</f>
        <v>24</v>
      </c>
      <c r="D2446">
        <f>IF(COUNTIF($E$3:E2446,E2446)=1,D2445+1,D2445)</f>
        <v>827</v>
      </c>
      <c r="E2446" t="str">
        <f t="shared" si="156"/>
        <v/>
      </c>
      <c r="F2446">
        <f>IF(COUNTIF($G$3:G2446,G2446)=1,F2445+1,F2445)</f>
        <v>127</v>
      </c>
      <c r="G2446" t="str">
        <f t="shared" si="157"/>
        <v/>
      </c>
    </row>
    <row r="2447" spans="1:7" x14ac:dyDescent="0.35">
      <c r="A2447">
        <f>IF(COUNTIF($L$3:L2447,L2447)=1,A2446+1,A2446)</f>
        <v>42</v>
      </c>
      <c r="B2447">
        <f>IF(COUNTIF($K$3:K2447,K2447)=1,B2446+1,B2446)</f>
        <v>7</v>
      </c>
      <c r="C2447">
        <f>IF(COUNTIF($J$3:J2447,J2447)=1,C2446+1,C2446)</f>
        <v>24</v>
      </c>
      <c r="D2447">
        <f>IF(COUNTIF($E$3:E2447,E2447)=1,D2446+1,D2446)</f>
        <v>827</v>
      </c>
      <c r="E2447" t="str">
        <f t="shared" si="156"/>
        <v/>
      </c>
      <c r="F2447">
        <f>IF(COUNTIF($G$3:G2447,G2447)=1,F2446+1,F2446)</f>
        <v>127</v>
      </c>
      <c r="G2447" t="str">
        <f t="shared" si="157"/>
        <v/>
      </c>
    </row>
    <row r="2448" spans="1:7" x14ac:dyDescent="0.35">
      <c r="A2448">
        <f>IF(COUNTIF($L$3:L2448,L2448)=1,A2447+1,A2447)</f>
        <v>42</v>
      </c>
      <c r="B2448">
        <f>IF(COUNTIF($K$3:K2448,K2448)=1,B2447+1,B2447)</f>
        <v>7</v>
      </c>
      <c r="C2448">
        <f>IF(COUNTIF($J$3:J2448,J2448)=1,C2447+1,C2447)</f>
        <v>24</v>
      </c>
      <c r="D2448">
        <f>IF(COUNTIF($E$3:E2448,E2448)=1,D2447+1,D2447)</f>
        <v>827</v>
      </c>
      <c r="E2448" t="str">
        <f t="shared" si="156"/>
        <v/>
      </c>
      <c r="F2448">
        <f>IF(COUNTIF($G$3:G2448,G2448)=1,F2447+1,F2447)</f>
        <v>127</v>
      </c>
      <c r="G2448" t="str">
        <f t="shared" si="157"/>
        <v/>
      </c>
    </row>
    <row r="2449" spans="1:7" x14ac:dyDescent="0.35">
      <c r="A2449">
        <f>IF(COUNTIF($L$3:L2449,L2449)=1,A2448+1,A2448)</f>
        <v>42</v>
      </c>
      <c r="B2449">
        <f>IF(COUNTIF($K$3:K2449,K2449)=1,B2448+1,B2448)</f>
        <v>7</v>
      </c>
      <c r="C2449">
        <f>IF(COUNTIF($J$3:J2449,J2449)=1,C2448+1,C2448)</f>
        <v>24</v>
      </c>
      <c r="D2449">
        <f>IF(COUNTIF($E$3:E2449,E2449)=1,D2448+1,D2448)</f>
        <v>827</v>
      </c>
      <c r="E2449" t="str">
        <f t="shared" si="156"/>
        <v/>
      </c>
      <c r="F2449">
        <f>IF(COUNTIF($G$3:G2449,G2449)=1,F2448+1,F2448)</f>
        <v>127</v>
      </c>
      <c r="G2449" t="str">
        <f t="shared" si="157"/>
        <v/>
      </c>
    </row>
    <row r="2450" spans="1:7" x14ac:dyDescent="0.35">
      <c r="A2450">
        <f>IF(COUNTIF($L$3:L2450,L2450)=1,A2449+1,A2449)</f>
        <v>42</v>
      </c>
      <c r="B2450">
        <f>IF(COUNTIF($K$3:K2450,K2450)=1,B2449+1,B2449)</f>
        <v>7</v>
      </c>
      <c r="C2450">
        <f>IF(COUNTIF($J$3:J2450,J2450)=1,C2449+1,C2449)</f>
        <v>24</v>
      </c>
      <c r="D2450">
        <f>IF(COUNTIF($E$3:E2450,E2450)=1,D2449+1,D2449)</f>
        <v>827</v>
      </c>
      <c r="E2450" t="str">
        <f t="shared" si="156"/>
        <v/>
      </c>
      <c r="F2450">
        <f>IF(COUNTIF($G$3:G2450,G2450)=1,F2449+1,F2449)</f>
        <v>127</v>
      </c>
      <c r="G2450" t="str">
        <f t="shared" si="157"/>
        <v/>
      </c>
    </row>
    <row r="2451" spans="1:7" x14ac:dyDescent="0.35">
      <c r="A2451">
        <f>IF(COUNTIF($L$3:L2451,L2451)=1,A2450+1,A2450)</f>
        <v>42</v>
      </c>
      <c r="B2451">
        <f>IF(COUNTIF($K$3:K2451,K2451)=1,B2450+1,B2450)</f>
        <v>7</v>
      </c>
      <c r="C2451">
        <f>IF(COUNTIF($J$3:J2451,J2451)=1,C2450+1,C2450)</f>
        <v>24</v>
      </c>
      <c r="D2451">
        <f>IF(COUNTIF($E$3:E2451,E2451)=1,D2450+1,D2450)</f>
        <v>827</v>
      </c>
      <c r="E2451" t="str">
        <f t="shared" si="156"/>
        <v/>
      </c>
      <c r="F2451">
        <f>IF(COUNTIF($G$3:G2451,G2451)=1,F2450+1,F2450)</f>
        <v>127</v>
      </c>
      <c r="G2451" t="str">
        <f t="shared" si="157"/>
        <v/>
      </c>
    </row>
    <row r="2452" spans="1:7" x14ac:dyDescent="0.35">
      <c r="A2452">
        <f>IF(COUNTIF($L$3:L2452,L2452)=1,A2451+1,A2451)</f>
        <v>42</v>
      </c>
      <c r="B2452">
        <f>IF(COUNTIF($K$3:K2452,K2452)=1,B2451+1,B2451)</f>
        <v>7</v>
      </c>
      <c r="C2452">
        <f>IF(COUNTIF($J$3:J2452,J2452)=1,C2451+1,C2451)</f>
        <v>24</v>
      </c>
      <c r="D2452">
        <f>IF(COUNTIF($E$3:E2452,E2452)=1,D2451+1,D2451)</f>
        <v>827</v>
      </c>
      <c r="E2452" t="str">
        <f t="shared" si="156"/>
        <v/>
      </c>
      <c r="F2452">
        <f>IF(COUNTIF($G$3:G2452,G2452)=1,F2451+1,F2451)</f>
        <v>127</v>
      </c>
      <c r="G2452" t="str">
        <f t="shared" si="157"/>
        <v/>
      </c>
    </row>
    <row r="2453" spans="1:7" x14ac:dyDescent="0.35">
      <c r="A2453">
        <f>IF(COUNTIF($L$3:L2453,L2453)=1,A2452+1,A2452)</f>
        <v>42</v>
      </c>
      <c r="B2453">
        <f>IF(COUNTIF($K$3:K2453,K2453)=1,B2452+1,B2452)</f>
        <v>7</v>
      </c>
      <c r="C2453">
        <f>IF(COUNTIF($J$3:J2453,J2453)=1,C2452+1,C2452)</f>
        <v>24</v>
      </c>
      <c r="D2453">
        <f>IF(COUNTIF($E$3:E2453,E2453)=1,D2452+1,D2452)</f>
        <v>827</v>
      </c>
      <c r="E2453" t="str">
        <f t="shared" si="156"/>
        <v/>
      </c>
      <c r="F2453">
        <f>IF(COUNTIF($G$3:G2453,G2453)=1,F2452+1,F2452)</f>
        <v>127</v>
      </c>
      <c r="G2453" t="str">
        <f t="shared" si="157"/>
        <v/>
      </c>
    </row>
    <row r="2454" spans="1:7" x14ac:dyDescent="0.35">
      <c r="A2454">
        <f>IF(COUNTIF($L$3:L2454,L2454)=1,A2453+1,A2453)</f>
        <v>42</v>
      </c>
      <c r="B2454">
        <f>IF(COUNTIF($K$3:K2454,K2454)=1,B2453+1,B2453)</f>
        <v>7</v>
      </c>
      <c r="C2454">
        <f>IF(COUNTIF($J$3:J2454,J2454)=1,C2453+1,C2453)</f>
        <v>24</v>
      </c>
      <c r="D2454">
        <f>IF(COUNTIF($E$3:E2454,E2454)=1,D2453+1,D2453)</f>
        <v>827</v>
      </c>
      <c r="E2454" t="str">
        <f t="shared" si="156"/>
        <v/>
      </c>
      <c r="F2454">
        <f>IF(COUNTIF($G$3:G2454,G2454)=1,F2453+1,F2453)</f>
        <v>127</v>
      </c>
      <c r="G2454" t="str">
        <f t="shared" si="157"/>
        <v/>
      </c>
    </row>
    <row r="2455" spans="1:7" x14ac:dyDescent="0.35">
      <c r="A2455">
        <f>IF(COUNTIF($L$3:L2455,L2455)=1,A2454+1,A2454)</f>
        <v>42</v>
      </c>
      <c r="B2455">
        <f>IF(COUNTIF($K$3:K2455,K2455)=1,B2454+1,B2454)</f>
        <v>7</v>
      </c>
      <c r="C2455">
        <f>IF(COUNTIF($J$3:J2455,J2455)=1,C2454+1,C2454)</f>
        <v>24</v>
      </c>
      <c r="D2455">
        <f>IF(COUNTIF($E$3:E2455,E2455)=1,D2454+1,D2454)</f>
        <v>827</v>
      </c>
      <c r="E2455" t="str">
        <f t="shared" si="156"/>
        <v/>
      </c>
      <c r="F2455">
        <f>IF(COUNTIF($G$3:G2455,G2455)=1,F2454+1,F2454)</f>
        <v>127</v>
      </c>
      <c r="G2455" t="str">
        <f t="shared" si="157"/>
        <v/>
      </c>
    </row>
    <row r="2456" spans="1:7" x14ac:dyDescent="0.35">
      <c r="A2456">
        <f>IF(COUNTIF($L$3:L2456,L2456)=1,A2455+1,A2455)</f>
        <v>42</v>
      </c>
      <c r="B2456">
        <f>IF(COUNTIF($K$3:K2456,K2456)=1,B2455+1,B2455)</f>
        <v>7</v>
      </c>
      <c r="C2456">
        <f>IF(COUNTIF($J$3:J2456,J2456)=1,C2455+1,C2455)</f>
        <v>24</v>
      </c>
      <c r="D2456">
        <f>IF(COUNTIF($E$3:E2456,E2456)=1,D2455+1,D2455)</f>
        <v>827</v>
      </c>
      <c r="E2456" t="str">
        <f t="shared" si="156"/>
        <v/>
      </c>
      <c r="F2456">
        <f>IF(COUNTIF($G$3:G2456,G2456)=1,F2455+1,F2455)</f>
        <v>127</v>
      </c>
      <c r="G2456" t="str">
        <f t="shared" si="157"/>
        <v/>
      </c>
    </row>
    <row r="2457" spans="1:7" x14ac:dyDescent="0.35">
      <c r="A2457">
        <f>IF(COUNTIF($L$3:L2457,L2457)=1,A2456+1,A2456)</f>
        <v>42</v>
      </c>
      <c r="B2457">
        <f>IF(COUNTIF($K$3:K2457,K2457)=1,B2456+1,B2456)</f>
        <v>7</v>
      </c>
      <c r="C2457">
        <f>IF(COUNTIF($J$3:J2457,J2457)=1,C2456+1,C2456)</f>
        <v>24</v>
      </c>
      <c r="D2457">
        <f>IF(COUNTIF($E$3:E2457,E2457)=1,D2456+1,D2456)</f>
        <v>827</v>
      </c>
      <c r="E2457" t="str">
        <f t="shared" si="156"/>
        <v/>
      </c>
      <c r="F2457">
        <f>IF(COUNTIF($G$3:G2457,G2457)=1,F2456+1,F2456)</f>
        <v>127</v>
      </c>
      <c r="G2457" t="str">
        <f t="shared" si="157"/>
        <v/>
      </c>
    </row>
    <row r="2458" spans="1:7" x14ac:dyDescent="0.35">
      <c r="A2458">
        <f>IF(COUNTIF($L$3:L2458,L2458)=1,A2457+1,A2457)</f>
        <v>42</v>
      </c>
      <c r="B2458">
        <f>IF(COUNTIF($K$3:K2458,K2458)=1,B2457+1,B2457)</f>
        <v>7</v>
      </c>
      <c r="C2458">
        <f>IF(COUNTIF($J$3:J2458,J2458)=1,C2457+1,C2457)</f>
        <v>24</v>
      </c>
      <c r="D2458">
        <f>IF(COUNTIF($E$3:E2458,E2458)=1,D2457+1,D2457)</f>
        <v>827</v>
      </c>
      <c r="E2458" t="str">
        <f t="shared" si="156"/>
        <v/>
      </c>
      <c r="F2458">
        <f>IF(COUNTIF($G$3:G2458,G2458)=1,F2457+1,F2457)</f>
        <v>127</v>
      </c>
      <c r="G2458" t="str">
        <f t="shared" si="157"/>
        <v/>
      </c>
    </row>
    <row r="2459" spans="1:7" x14ac:dyDescent="0.35">
      <c r="A2459">
        <f>IF(COUNTIF($L$3:L2459,L2459)=1,A2458+1,A2458)</f>
        <v>42</v>
      </c>
      <c r="B2459">
        <f>IF(COUNTIF($K$3:K2459,K2459)=1,B2458+1,B2458)</f>
        <v>7</v>
      </c>
      <c r="C2459">
        <f>IF(COUNTIF($J$3:J2459,J2459)=1,C2458+1,C2458)</f>
        <v>24</v>
      </c>
      <c r="D2459">
        <f>IF(COUNTIF($E$3:E2459,E2459)=1,D2458+1,D2458)</f>
        <v>827</v>
      </c>
      <c r="E2459" t="str">
        <f t="shared" ref="E2459:E2522" si="158">TRIM(CONCATENATE(L2459,J2459))</f>
        <v/>
      </c>
      <c r="F2459">
        <f>IF(COUNTIF($G$3:G2459,G2459)=1,F2458+1,F2458)</f>
        <v>127</v>
      </c>
      <c r="G2459" t="str">
        <f t="shared" ref="G2459:G2522" si="159">TRIM(CONCATENATE(K2459,J2459))</f>
        <v/>
      </c>
    </row>
    <row r="2460" spans="1:7" x14ac:dyDescent="0.35">
      <c r="A2460">
        <f>IF(COUNTIF($L$3:L2460,L2460)=1,A2459+1,A2459)</f>
        <v>42</v>
      </c>
      <c r="B2460">
        <f>IF(COUNTIF($K$3:K2460,K2460)=1,B2459+1,B2459)</f>
        <v>7</v>
      </c>
      <c r="C2460">
        <f>IF(COUNTIF($J$3:J2460,J2460)=1,C2459+1,C2459)</f>
        <v>24</v>
      </c>
      <c r="D2460">
        <f>IF(COUNTIF($E$3:E2460,E2460)=1,D2459+1,D2459)</f>
        <v>827</v>
      </c>
      <c r="E2460" t="str">
        <f t="shared" si="158"/>
        <v/>
      </c>
      <c r="F2460">
        <f>IF(COUNTIF($G$3:G2460,G2460)=1,F2459+1,F2459)</f>
        <v>127</v>
      </c>
      <c r="G2460" t="str">
        <f t="shared" si="159"/>
        <v/>
      </c>
    </row>
    <row r="2461" spans="1:7" x14ac:dyDescent="0.35">
      <c r="A2461">
        <f>IF(COUNTIF($L$3:L2461,L2461)=1,A2460+1,A2460)</f>
        <v>42</v>
      </c>
      <c r="B2461">
        <f>IF(COUNTIF($K$3:K2461,K2461)=1,B2460+1,B2460)</f>
        <v>7</v>
      </c>
      <c r="C2461">
        <f>IF(COUNTIF($J$3:J2461,J2461)=1,C2460+1,C2460)</f>
        <v>24</v>
      </c>
      <c r="D2461">
        <f>IF(COUNTIF($E$3:E2461,E2461)=1,D2460+1,D2460)</f>
        <v>827</v>
      </c>
      <c r="E2461" t="str">
        <f t="shared" si="158"/>
        <v/>
      </c>
      <c r="F2461">
        <f>IF(COUNTIF($G$3:G2461,G2461)=1,F2460+1,F2460)</f>
        <v>127</v>
      </c>
      <c r="G2461" t="str">
        <f t="shared" si="159"/>
        <v/>
      </c>
    </row>
    <row r="2462" spans="1:7" x14ac:dyDescent="0.35">
      <c r="A2462">
        <f>IF(COUNTIF($L$3:L2462,L2462)=1,A2461+1,A2461)</f>
        <v>42</v>
      </c>
      <c r="B2462">
        <f>IF(COUNTIF($K$3:K2462,K2462)=1,B2461+1,B2461)</f>
        <v>7</v>
      </c>
      <c r="C2462">
        <f>IF(COUNTIF($J$3:J2462,J2462)=1,C2461+1,C2461)</f>
        <v>24</v>
      </c>
      <c r="D2462">
        <f>IF(COUNTIF($E$3:E2462,E2462)=1,D2461+1,D2461)</f>
        <v>827</v>
      </c>
      <c r="E2462" t="str">
        <f t="shared" si="158"/>
        <v/>
      </c>
      <c r="F2462">
        <f>IF(COUNTIF($G$3:G2462,G2462)=1,F2461+1,F2461)</f>
        <v>127</v>
      </c>
      <c r="G2462" t="str">
        <f t="shared" si="159"/>
        <v/>
      </c>
    </row>
    <row r="2463" spans="1:7" x14ac:dyDescent="0.35">
      <c r="A2463">
        <f>IF(COUNTIF($L$3:L2463,L2463)=1,A2462+1,A2462)</f>
        <v>42</v>
      </c>
      <c r="B2463">
        <f>IF(COUNTIF($K$3:K2463,K2463)=1,B2462+1,B2462)</f>
        <v>7</v>
      </c>
      <c r="C2463">
        <f>IF(COUNTIF($J$3:J2463,J2463)=1,C2462+1,C2462)</f>
        <v>24</v>
      </c>
      <c r="D2463">
        <f>IF(COUNTIF($E$3:E2463,E2463)=1,D2462+1,D2462)</f>
        <v>827</v>
      </c>
      <c r="E2463" t="str">
        <f t="shared" si="158"/>
        <v/>
      </c>
      <c r="F2463">
        <f>IF(COUNTIF($G$3:G2463,G2463)=1,F2462+1,F2462)</f>
        <v>127</v>
      </c>
      <c r="G2463" t="str">
        <f t="shared" si="159"/>
        <v/>
      </c>
    </row>
    <row r="2464" spans="1:7" x14ac:dyDescent="0.35">
      <c r="A2464">
        <f>IF(COUNTIF($L$3:L2464,L2464)=1,A2463+1,A2463)</f>
        <v>42</v>
      </c>
      <c r="B2464">
        <f>IF(COUNTIF($K$3:K2464,K2464)=1,B2463+1,B2463)</f>
        <v>7</v>
      </c>
      <c r="C2464">
        <f>IF(COUNTIF($J$3:J2464,J2464)=1,C2463+1,C2463)</f>
        <v>24</v>
      </c>
      <c r="D2464">
        <f>IF(COUNTIF($E$3:E2464,E2464)=1,D2463+1,D2463)</f>
        <v>827</v>
      </c>
      <c r="E2464" t="str">
        <f t="shared" si="158"/>
        <v/>
      </c>
      <c r="F2464">
        <f>IF(COUNTIF($G$3:G2464,G2464)=1,F2463+1,F2463)</f>
        <v>127</v>
      </c>
      <c r="G2464" t="str">
        <f t="shared" si="159"/>
        <v/>
      </c>
    </row>
    <row r="2465" spans="1:7" x14ac:dyDescent="0.35">
      <c r="A2465">
        <f>IF(COUNTIF($L$3:L2465,L2465)=1,A2464+1,A2464)</f>
        <v>42</v>
      </c>
      <c r="B2465">
        <f>IF(COUNTIF($K$3:K2465,K2465)=1,B2464+1,B2464)</f>
        <v>7</v>
      </c>
      <c r="C2465">
        <f>IF(COUNTIF($J$3:J2465,J2465)=1,C2464+1,C2464)</f>
        <v>24</v>
      </c>
      <c r="D2465">
        <f>IF(COUNTIF($E$3:E2465,E2465)=1,D2464+1,D2464)</f>
        <v>827</v>
      </c>
      <c r="E2465" t="str">
        <f t="shared" si="158"/>
        <v/>
      </c>
      <c r="F2465">
        <f>IF(COUNTIF($G$3:G2465,G2465)=1,F2464+1,F2464)</f>
        <v>127</v>
      </c>
      <c r="G2465" t="str">
        <f t="shared" si="159"/>
        <v/>
      </c>
    </row>
    <row r="2466" spans="1:7" x14ac:dyDescent="0.35">
      <c r="A2466">
        <f>IF(COUNTIF($L$3:L2466,L2466)=1,A2465+1,A2465)</f>
        <v>42</v>
      </c>
      <c r="B2466">
        <f>IF(COUNTIF($K$3:K2466,K2466)=1,B2465+1,B2465)</f>
        <v>7</v>
      </c>
      <c r="C2466">
        <f>IF(COUNTIF($J$3:J2466,J2466)=1,C2465+1,C2465)</f>
        <v>24</v>
      </c>
      <c r="D2466">
        <f>IF(COUNTIF($E$3:E2466,E2466)=1,D2465+1,D2465)</f>
        <v>827</v>
      </c>
      <c r="E2466" t="str">
        <f t="shared" si="158"/>
        <v/>
      </c>
      <c r="F2466">
        <f>IF(COUNTIF($G$3:G2466,G2466)=1,F2465+1,F2465)</f>
        <v>127</v>
      </c>
      <c r="G2466" t="str">
        <f t="shared" si="159"/>
        <v/>
      </c>
    </row>
    <row r="2467" spans="1:7" x14ac:dyDescent="0.35">
      <c r="A2467">
        <f>IF(COUNTIF($L$3:L2467,L2467)=1,A2466+1,A2466)</f>
        <v>42</v>
      </c>
      <c r="B2467">
        <f>IF(COUNTIF($K$3:K2467,K2467)=1,B2466+1,B2466)</f>
        <v>7</v>
      </c>
      <c r="C2467">
        <f>IF(COUNTIF($J$3:J2467,J2467)=1,C2466+1,C2466)</f>
        <v>24</v>
      </c>
      <c r="D2467">
        <f>IF(COUNTIF($E$3:E2467,E2467)=1,D2466+1,D2466)</f>
        <v>827</v>
      </c>
      <c r="E2467" t="str">
        <f t="shared" si="158"/>
        <v/>
      </c>
      <c r="F2467">
        <f>IF(COUNTIF($G$3:G2467,G2467)=1,F2466+1,F2466)</f>
        <v>127</v>
      </c>
      <c r="G2467" t="str">
        <f t="shared" si="159"/>
        <v/>
      </c>
    </row>
    <row r="2468" spans="1:7" x14ac:dyDescent="0.35">
      <c r="A2468">
        <f>IF(COUNTIF($L$3:L2468,L2468)=1,A2467+1,A2467)</f>
        <v>42</v>
      </c>
      <c r="B2468">
        <f>IF(COUNTIF($K$3:K2468,K2468)=1,B2467+1,B2467)</f>
        <v>7</v>
      </c>
      <c r="C2468">
        <f>IF(COUNTIF($J$3:J2468,J2468)=1,C2467+1,C2467)</f>
        <v>24</v>
      </c>
      <c r="D2468">
        <f>IF(COUNTIF($E$3:E2468,E2468)=1,D2467+1,D2467)</f>
        <v>827</v>
      </c>
      <c r="E2468" t="str">
        <f t="shared" si="158"/>
        <v/>
      </c>
      <c r="F2468">
        <f>IF(COUNTIF($G$3:G2468,G2468)=1,F2467+1,F2467)</f>
        <v>127</v>
      </c>
      <c r="G2468" t="str">
        <f t="shared" si="159"/>
        <v/>
      </c>
    </row>
    <row r="2469" spans="1:7" x14ac:dyDescent="0.35">
      <c r="A2469">
        <f>IF(COUNTIF($L$3:L2469,L2469)=1,A2468+1,A2468)</f>
        <v>42</v>
      </c>
      <c r="B2469">
        <f>IF(COUNTIF($K$3:K2469,K2469)=1,B2468+1,B2468)</f>
        <v>7</v>
      </c>
      <c r="C2469">
        <f>IF(COUNTIF($J$3:J2469,J2469)=1,C2468+1,C2468)</f>
        <v>24</v>
      </c>
      <c r="D2469">
        <f>IF(COUNTIF($E$3:E2469,E2469)=1,D2468+1,D2468)</f>
        <v>827</v>
      </c>
      <c r="E2469" t="str">
        <f t="shared" si="158"/>
        <v/>
      </c>
      <c r="F2469">
        <f>IF(COUNTIF($G$3:G2469,G2469)=1,F2468+1,F2468)</f>
        <v>127</v>
      </c>
      <c r="G2469" t="str">
        <f t="shared" si="159"/>
        <v/>
      </c>
    </row>
    <row r="2470" spans="1:7" x14ac:dyDescent="0.35">
      <c r="A2470">
        <f>IF(COUNTIF($L$3:L2470,L2470)=1,A2469+1,A2469)</f>
        <v>42</v>
      </c>
      <c r="B2470">
        <f>IF(COUNTIF($K$3:K2470,K2470)=1,B2469+1,B2469)</f>
        <v>7</v>
      </c>
      <c r="C2470">
        <f>IF(COUNTIF($J$3:J2470,J2470)=1,C2469+1,C2469)</f>
        <v>24</v>
      </c>
      <c r="D2470">
        <f>IF(COUNTIF($E$3:E2470,E2470)=1,D2469+1,D2469)</f>
        <v>827</v>
      </c>
      <c r="E2470" t="str">
        <f t="shared" si="158"/>
        <v/>
      </c>
      <c r="F2470">
        <f>IF(COUNTIF($G$3:G2470,G2470)=1,F2469+1,F2469)</f>
        <v>127</v>
      </c>
      <c r="G2470" t="str">
        <f t="shared" si="159"/>
        <v/>
      </c>
    </row>
    <row r="2471" spans="1:7" x14ac:dyDescent="0.35">
      <c r="A2471">
        <f>IF(COUNTIF($L$3:L2471,L2471)=1,A2470+1,A2470)</f>
        <v>42</v>
      </c>
      <c r="B2471">
        <f>IF(COUNTIF($K$3:K2471,K2471)=1,B2470+1,B2470)</f>
        <v>7</v>
      </c>
      <c r="C2471">
        <f>IF(COUNTIF($J$3:J2471,J2471)=1,C2470+1,C2470)</f>
        <v>24</v>
      </c>
      <c r="D2471">
        <f>IF(COUNTIF($E$3:E2471,E2471)=1,D2470+1,D2470)</f>
        <v>827</v>
      </c>
      <c r="E2471" t="str">
        <f t="shared" si="158"/>
        <v/>
      </c>
      <c r="F2471">
        <f>IF(COUNTIF($G$3:G2471,G2471)=1,F2470+1,F2470)</f>
        <v>127</v>
      </c>
      <c r="G2471" t="str">
        <f t="shared" si="159"/>
        <v/>
      </c>
    </row>
    <row r="2472" spans="1:7" x14ac:dyDescent="0.35">
      <c r="A2472">
        <f>IF(COUNTIF($L$3:L2472,L2472)=1,A2471+1,A2471)</f>
        <v>42</v>
      </c>
      <c r="B2472">
        <f>IF(COUNTIF($K$3:K2472,K2472)=1,B2471+1,B2471)</f>
        <v>7</v>
      </c>
      <c r="C2472">
        <f>IF(COUNTIF($J$3:J2472,J2472)=1,C2471+1,C2471)</f>
        <v>24</v>
      </c>
      <c r="D2472">
        <f>IF(COUNTIF($E$3:E2472,E2472)=1,D2471+1,D2471)</f>
        <v>827</v>
      </c>
      <c r="E2472" t="str">
        <f t="shared" si="158"/>
        <v/>
      </c>
      <c r="F2472">
        <f>IF(COUNTIF($G$3:G2472,G2472)=1,F2471+1,F2471)</f>
        <v>127</v>
      </c>
      <c r="G2472" t="str">
        <f t="shared" si="159"/>
        <v/>
      </c>
    </row>
    <row r="2473" spans="1:7" x14ac:dyDescent="0.35">
      <c r="A2473">
        <f>IF(COUNTIF($L$3:L2473,L2473)=1,A2472+1,A2472)</f>
        <v>42</v>
      </c>
      <c r="B2473">
        <f>IF(COUNTIF($K$3:K2473,K2473)=1,B2472+1,B2472)</f>
        <v>7</v>
      </c>
      <c r="C2473">
        <f>IF(COUNTIF($J$3:J2473,J2473)=1,C2472+1,C2472)</f>
        <v>24</v>
      </c>
      <c r="D2473">
        <f>IF(COUNTIF($E$3:E2473,E2473)=1,D2472+1,D2472)</f>
        <v>827</v>
      </c>
      <c r="E2473" t="str">
        <f t="shared" si="158"/>
        <v/>
      </c>
      <c r="F2473">
        <f>IF(COUNTIF($G$3:G2473,G2473)=1,F2472+1,F2472)</f>
        <v>127</v>
      </c>
      <c r="G2473" t="str">
        <f t="shared" si="159"/>
        <v/>
      </c>
    </row>
    <row r="2474" spans="1:7" x14ac:dyDescent="0.35">
      <c r="A2474">
        <f>IF(COUNTIF($L$3:L2474,L2474)=1,A2473+1,A2473)</f>
        <v>42</v>
      </c>
      <c r="B2474">
        <f>IF(COUNTIF($K$3:K2474,K2474)=1,B2473+1,B2473)</f>
        <v>7</v>
      </c>
      <c r="C2474">
        <f>IF(COUNTIF($J$3:J2474,J2474)=1,C2473+1,C2473)</f>
        <v>24</v>
      </c>
      <c r="D2474">
        <f>IF(COUNTIF($E$3:E2474,E2474)=1,D2473+1,D2473)</f>
        <v>827</v>
      </c>
      <c r="E2474" t="str">
        <f t="shared" si="158"/>
        <v/>
      </c>
      <c r="F2474">
        <f>IF(COUNTIF($G$3:G2474,G2474)=1,F2473+1,F2473)</f>
        <v>127</v>
      </c>
      <c r="G2474" t="str">
        <f t="shared" si="159"/>
        <v/>
      </c>
    </row>
    <row r="2475" spans="1:7" x14ac:dyDescent="0.35">
      <c r="A2475">
        <f>IF(COUNTIF($L$3:L2475,L2475)=1,A2474+1,A2474)</f>
        <v>42</v>
      </c>
      <c r="B2475">
        <f>IF(COUNTIF($K$3:K2475,K2475)=1,B2474+1,B2474)</f>
        <v>7</v>
      </c>
      <c r="C2475">
        <f>IF(COUNTIF($J$3:J2475,J2475)=1,C2474+1,C2474)</f>
        <v>24</v>
      </c>
      <c r="D2475">
        <f>IF(COUNTIF($E$3:E2475,E2475)=1,D2474+1,D2474)</f>
        <v>827</v>
      </c>
      <c r="E2475" t="str">
        <f t="shared" si="158"/>
        <v/>
      </c>
      <c r="F2475">
        <f>IF(COUNTIF($G$3:G2475,G2475)=1,F2474+1,F2474)</f>
        <v>127</v>
      </c>
      <c r="G2475" t="str">
        <f t="shared" si="159"/>
        <v/>
      </c>
    </row>
    <row r="2476" spans="1:7" x14ac:dyDescent="0.35">
      <c r="A2476">
        <f>IF(COUNTIF($L$3:L2476,L2476)=1,A2475+1,A2475)</f>
        <v>42</v>
      </c>
      <c r="B2476">
        <f>IF(COUNTIF($K$3:K2476,K2476)=1,B2475+1,B2475)</f>
        <v>7</v>
      </c>
      <c r="C2476">
        <f>IF(COUNTIF($J$3:J2476,J2476)=1,C2475+1,C2475)</f>
        <v>24</v>
      </c>
      <c r="D2476">
        <f>IF(COUNTIF($E$3:E2476,E2476)=1,D2475+1,D2475)</f>
        <v>827</v>
      </c>
      <c r="E2476" t="str">
        <f t="shared" si="158"/>
        <v/>
      </c>
      <c r="F2476">
        <f>IF(COUNTIF($G$3:G2476,G2476)=1,F2475+1,F2475)</f>
        <v>127</v>
      </c>
      <c r="G2476" t="str">
        <f t="shared" si="159"/>
        <v/>
      </c>
    </row>
    <row r="2477" spans="1:7" x14ac:dyDescent="0.35">
      <c r="A2477">
        <f>IF(COUNTIF($L$3:L2477,L2477)=1,A2476+1,A2476)</f>
        <v>42</v>
      </c>
      <c r="B2477">
        <f>IF(COUNTIF($K$3:K2477,K2477)=1,B2476+1,B2476)</f>
        <v>7</v>
      </c>
      <c r="C2477">
        <f>IF(COUNTIF($J$3:J2477,J2477)=1,C2476+1,C2476)</f>
        <v>24</v>
      </c>
      <c r="D2477">
        <f>IF(COUNTIF($E$3:E2477,E2477)=1,D2476+1,D2476)</f>
        <v>827</v>
      </c>
      <c r="E2477" t="str">
        <f t="shared" si="158"/>
        <v/>
      </c>
      <c r="F2477">
        <f>IF(COUNTIF($G$3:G2477,G2477)=1,F2476+1,F2476)</f>
        <v>127</v>
      </c>
      <c r="G2477" t="str">
        <f t="shared" si="159"/>
        <v/>
      </c>
    </row>
    <row r="2478" spans="1:7" x14ac:dyDescent="0.35">
      <c r="A2478">
        <f>IF(COUNTIF($L$3:L2478,L2478)=1,A2477+1,A2477)</f>
        <v>42</v>
      </c>
      <c r="B2478">
        <f>IF(COUNTIF($K$3:K2478,K2478)=1,B2477+1,B2477)</f>
        <v>7</v>
      </c>
      <c r="C2478">
        <f>IF(COUNTIF($J$3:J2478,J2478)=1,C2477+1,C2477)</f>
        <v>24</v>
      </c>
      <c r="D2478">
        <f>IF(COUNTIF($E$3:E2478,E2478)=1,D2477+1,D2477)</f>
        <v>827</v>
      </c>
      <c r="E2478" t="str">
        <f t="shared" si="158"/>
        <v/>
      </c>
      <c r="F2478">
        <f>IF(COUNTIF($G$3:G2478,G2478)=1,F2477+1,F2477)</f>
        <v>127</v>
      </c>
      <c r="G2478" t="str">
        <f t="shared" si="159"/>
        <v/>
      </c>
    </row>
    <row r="2479" spans="1:7" x14ac:dyDescent="0.35">
      <c r="A2479">
        <f>IF(COUNTIF($L$3:L2479,L2479)=1,A2478+1,A2478)</f>
        <v>42</v>
      </c>
      <c r="B2479">
        <f>IF(COUNTIF($K$3:K2479,K2479)=1,B2478+1,B2478)</f>
        <v>7</v>
      </c>
      <c r="C2479">
        <f>IF(COUNTIF($J$3:J2479,J2479)=1,C2478+1,C2478)</f>
        <v>24</v>
      </c>
      <c r="D2479">
        <f>IF(COUNTIF($E$3:E2479,E2479)=1,D2478+1,D2478)</f>
        <v>827</v>
      </c>
      <c r="E2479" t="str">
        <f t="shared" si="158"/>
        <v/>
      </c>
      <c r="F2479">
        <f>IF(COUNTIF($G$3:G2479,G2479)=1,F2478+1,F2478)</f>
        <v>127</v>
      </c>
      <c r="G2479" t="str">
        <f t="shared" si="159"/>
        <v/>
      </c>
    </row>
    <row r="2480" spans="1:7" x14ac:dyDescent="0.35">
      <c r="A2480">
        <f>IF(COUNTIF($L$3:L2480,L2480)=1,A2479+1,A2479)</f>
        <v>42</v>
      </c>
      <c r="B2480">
        <f>IF(COUNTIF($K$3:K2480,K2480)=1,B2479+1,B2479)</f>
        <v>7</v>
      </c>
      <c r="C2480">
        <f>IF(COUNTIF($J$3:J2480,J2480)=1,C2479+1,C2479)</f>
        <v>24</v>
      </c>
      <c r="D2480">
        <f>IF(COUNTIF($E$3:E2480,E2480)=1,D2479+1,D2479)</f>
        <v>827</v>
      </c>
      <c r="E2480" t="str">
        <f t="shared" si="158"/>
        <v/>
      </c>
      <c r="F2480">
        <f>IF(COUNTIF($G$3:G2480,G2480)=1,F2479+1,F2479)</f>
        <v>127</v>
      </c>
      <c r="G2480" t="str">
        <f t="shared" si="159"/>
        <v/>
      </c>
    </row>
    <row r="2481" spans="1:7" x14ac:dyDescent="0.35">
      <c r="A2481">
        <f>IF(COUNTIF($L$3:L2481,L2481)=1,A2480+1,A2480)</f>
        <v>42</v>
      </c>
      <c r="B2481">
        <f>IF(COUNTIF($K$3:K2481,K2481)=1,B2480+1,B2480)</f>
        <v>7</v>
      </c>
      <c r="C2481">
        <f>IF(COUNTIF($J$3:J2481,J2481)=1,C2480+1,C2480)</f>
        <v>24</v>
      </c>
      <c r="D2481">
        <f>IF(COUNTIF($E$3:E2481,E2481)=1,D2480+1,D2480)</f>
        <v>827</v>
      </c>
      <c r="E2481" t="str">
        <f t="shared" si="158"/>
        <v/>
      </c>
      <c r="F2481">
        <f>IF(COUNTIF($G$3:G2481,G2481)=1,F2480+1,F2480)</f>
        <v>127</v>
      </c>
      <c r="G2481" t="str">
        <f t="shared" si="159"/>
        <v/>
      </c>
    </row>
    <row r="2482" spans="1:7" x14ac:dyDescent="0.35">
      <c r="A2482">
        <f>IF(COUNTIF($L$3:L2482,L2482)=1,A2481+1,A2481)</f>
        <v>42</v>
      </c>
      <c r="B2482">
        <f>IF(COUNTIF($K$3:K2482,K2482)=1,B2481+1,B2481)</f>
        <v>7</v>
      </c>
      <c r="C2482">
        <f>IF(COUNTIF($J$3:J2482,J2482)=1,C2481+1,C2481)</f>
        <v>24</v>
      </c>
      <c r="D2482">
        <f>IF(COUNTIF($E$3:E2482,E2482)=1,D2481+1,D2481)</f>
        <v>827</v>
      </c>
      <c r="E2482" t="str">
        <f t="shared" si="158"/>
        <v/>
      </c>
      <c r="F2482">
        <f>IF(COUNTIF($G$3:G2482,G2482)=1,F2481+1,F2481)</f>
        <v>127</v>
      </c>
      <c r="G2482" t="str">
        <f t="shared" si="159"/>
        <v/>
      </c>
    </row>
    <row r="2483" spans="1:7" x14ac:dyDescent="0.35">
      <c r="A2483">
        <f>IF(COUNTIF($L$3:L2483,L2483)=1,A2482+1,A2482)</f>
        <v>42</v>
      </c>
      <c r="B2483">
        <f>IF(COUNTIF($K$3:K2483,K2483)=1,B2482+1,B2482)</f>
        <v>7</v>
      </c>
      <c r="C2483">
        <f>IF(COUNTIF($J$3:J2483,J2483)=1,C2482+1,C2482)</f>
        <v>24</v>
      </c>
      <c r="D2483">
        <f>IF(COUNTIF($E$3:E2483,E2483)=1,D2482+1,D2482)</f>
        <v>827</v>
      </c>
      <c r="E2483" t="str">
        <f t="shared" si="158"/>
        <v/>
      </c>
      <c r="F2483">
        <f>IF(COUNTIF($G$3:G2483,G2483)=1,F2482+1,F2482)</f>
        <v>127</v>
      </c>
      <c r="G2483" t="str">
        <f t="shared" si="159"/>
        <v/>
      </c>
    </row>
    <row r="2484" spans="1:7" x14ac:dyDescent="0.35">
      <c r="A2484">
        <f>IF(COUNTIF($L$3:L2484,L2484)=1,A2483+1,A2483)</f>
        <v>42</v>
      </c>
      <c r="B2484">
        <f>IF(COUNTIF($K$3:K2484,K2484)=1,B2483+1,B2483)</f>
        <v>7</v>
      </c>
      <c r="C2484">
        <f>IF(COUNTIF($J$3:J2484,J2484)=1,C2483+1,C2483)</f>
        <v>24</v>
      </c>
      <c r="D2484">
        <f>IF(COUNTIF($E$3:E2484,E2484)=1,D2483+1,D2483)</f>
        <v>827</v>
      </c>
      <c r="E2484" t="str">
        <f t="shared" si="158"/>
        <v/>
      </c>
      <c r="F2484">
        <f>IF(COUNTIF($G$3:G2484,G2484)=1,F2483+1,F2483)</f>
        <v>127</v>
      </c>
      <c r="G2484" t="str">
        <f t="shared" si="159"/>
        <v/>
      </c>
    </row>
    <row r="2485" spans="1:7" x14ac:dyDescent="0.35">
      <c r="A2485">
        <f>IF(COUNTIF($L$3:L2485,L2485)=1,A2484+1,A2484)</f>
        <v>42</v>
      </c>
      <c r="B2485">
        <f>IF(COUNTIF($K$3:K2485,K2485)=1,B2484+1,B2484)</f>
        <v>7</v>
      </c>
      <c r="C2485">
        <f>IF(COUNTIF($J$3:J2485,J2485)=1,C2484+1,C2484)</f>
        <v>24</v>
      </c>
      <c r="D2485">
        <f>IF(COUNTIF($E$3:E2485,E2485)=1,D2484+1,D2484)</f>
        <v>827</v>
      </c>
      <c r="E2485" t="str">
        <f t="shared" si="158"/>
        <v/>
      </c>
      <c r="F2485">
        <f>IF(COUNTIF($G$3:G2485,G2485)=1,F2484+1,F2484)</f>
        <v>127</v>
      </c>
      <c r="G2485" t="str">
        <f t="shared" si="159"/>
        <v/>
      </c>
    </row>
    <row r="2486" spans="1:7" x14ac:dyDescent="0.35">
      <c r="A2486">
        <f>IF(COUNTIF($L$3:L2486,L2486)=1,A2485+1,A2485)</f>
        <v>42</v>
      </c>
      <c r="B2486">
        <f>IF(COUNTIF($K$3:K2486,K2486)=1,B2485+1,B2485)</f>
        <v>7</v>
      </c>
      <c r="C2486">
        <f>IF(COUNTIF($J$3:J2486,J2486)=1,C2485+1,C2485)</f>
        <v>24</v>
      </c>
      <c r="D2486">
        <f>IF(COUNTIF($E$3:E2486,E2486)=1,D2485+1,D2485)</f>
        <v>827</v>
      </c>
      <c r="E2486" t="str">
        <f t="shared" si="158"/>
        <v/>
      </c>
      <c r="F2486">
        <f>IF(COUNTIF($G$3:G2486,G2486)=1,F2485+1,F2485)</f>
        <v>127</v>
      </c>
      <c r="G2486" t="str">
        <f t="shared" si="159"/>
        <v/>
      </c>
    </row>
    <row r="2487" spans="1:7" x14ac:dyDescent="0.35">
      <c r="A2487">
        <f>IF(COUNTIF($L$3:L2487,L2487)=1,A2486+1,A2486)</f>
        <v>42</v>
      </c>
      <c r="B2487">
        <f>IF(COUNTIF($K$3:K2487,K2487)=1,B2486+1,B2486)</f>
        <v>7</v>
      </c>
      <c r="C2487">
        <f>IF(COUNTIF($J$3:J2487,J2487)=1,C2486+1,C2486)</f>
        <v>24</v>
      </c>
      <c r="D2487">
        <f>IF(COUNTIF($E$3:E2487,E2487)=1,D2486+1,D2486)</f>
        <v>827</v>
      </c>
      <c r="E2487" t="str">
        <f t="shared" si="158"/>
        <v/>
      </c>
      <c r="F2487">
        <f>IF(COUNTIF($G$3:G2487,G2487)=1,F2486+1,F2486)</f>
        <v>127</v>
      </c>
      <c r="G2487" t="str">
        <f t="shared" si="159"/>
        <v/>
      </c>
    </row>
    <row r="2488" spans="1:7" x14ac:dyDescent="0.35">
      <c r="A2488">
        <f>IF(COUNTIF($L$3:L2488,L2488)=1,A2487+1,A2487)</f>
        <v>42</v>
      </c>
      <c r="B2488">
        <f>IF(COUNTIF($K$3:K2488,K2488)=1,B2487+1,B2487)</f>
        <v>7</v>
      </c>
      <c r="C2488">
        <f>IF(COUNTIF($J$3:J2488,J2488)=1,C2487+1,C2487)</f>
        <v>24</v>
      </c>
      <c r="D2488">
        <f>IF(COUNTIF($E$3:E2488,E2488)=1,D2487+1,D2487)</f>
        <v>827</v>
      </c>
      <c r="E2488" t="str">
        <f t="shared" si="158"/>
        <v/>
      </c>
      <c r="F2488">
        <f>IF(COUNTIF($G$3:G2488,G2488)=1,F2487+1,F2487)</f>
        <v>127</v>
      </c>
      <c r="G2488" t="str">
        <f t="shared" si="159"/>
        <v/>
      </c>
    </row>
    <row r="2489" spans="1:7" x14ac:dyDescent="0.35">
      <c r="A2489">
        <f>IF(COUNTIF($L$3:L2489,L2489)=1,A2488+1,A2488)</f>
        <v>42</v>
      </c>
      <c r="B2489">
        <f>IF(COUNTIF($K$3:K2489,K2489)=1,B2488+1,B2488)</f>
        <v>7</v>
      </c>
      <c r="C2489">
        <f>IF(COUNTIF($J$3:J2489,J2489)=1,C2488+1,C2488)</f>
        <v>24</v>
      </c>
      <c r="D2489">
        <f>IF(COUNTIF($E$3:E2489,E2489)=1,D2488+1,D2488)</f>
        <v>827</v>
      </c>
      <c r="E2489" t="str">
        <f t="shared" si="158"/>
        <v/>
      </c>
      <c r="F2489">
        <f>IF(COUNTIF($G$3:G2489,G2489)=1,F2488+1,F2488)</f>
        <v>127</v>
      </c>
      <c r="G2489" t="str">
        <f t="shared" si="159"/>
        <v/>
      </c>
    </row>
    <row r="2490" spans="1:7" x14ac:dyDescent="0.35">
      <c r="A2490">
        <f>IF(COUNTIF($L$3:L2490,L2490)=1,A2489+1,A2489)</f>
        <v>42</v>
      </c>
      <c r="B2490">
        <f>IF(COUNTIF($K$3:K2490,K2490)=1,B2489+1,B2489)</f>
        <v>7</v>
      </c>
      <c r="C2490">
        <f>IF(COUNTIF($J$3:J2490,J2490)=1,C2489+1,C2489)</f>
        <v>24</v>
      </c>
      <c r="D2490">
        <f>IF(COUNTIF($E$3:E2490,E2490)=1,D2489+1,D2489)</f>
        <v>827</v>
      </c>
      <c r="E2490" t="str">
        <f t="shared" si="158"/>
        <v/>
      </c>
      <c r="F2490">
        <f>IF(COUNTIF($G$3:G2490,G2490)=1,F2489+1,F2489)</f>
        <v>127</v>
      </c>
      <c r="G2490" t="str">
        <f t="shared" si="159"/>
        <v/>
      </c>
    </row>
    <row r="2491" spans="1:7" x14ac:dyDescent="0.35">
      <c r="A2491">
        <f>IF(COUNTIF($L$3:L2491,L2491)=1,A2490+1,A2490)</f>
        <v>42</v>
      </c>
      <c r="B2491">
        <f>IF(COUNTIF($K$3:K2491,K2491)=1,B2490+1,B2490)</f>
        <v>7</v>
      </c>
      <c r="C2491">
        <f>IF(COUNTIF($J$3:J2491,J2491)=1,C2490+1,C2490)</f>
        <v>24</v>
      </c>
      <c r="D2491">
        <f>IF(COUNTIF($E$3:E2491,E2491)=1,D2490+1,D2490)</f>
        <v>827</v>
      </c>
      <c r="E2491" t="str">
        <f t="shared" si="158"/>
        <v/>
      </c>
      <c r="F2491">
        <f>IF(COUNTIF($G$3:G2491,G2491)=1,F2490+1,F2490)</f>
        <v>127</v>
      </c>
      <c r="G2491" t="str">
        <f t="shared" si="159"/>
        <v/>
      </c>
    </row>
    <row r="2492" spans="1:7" x14ac:dyDescent="0.35">
      <c r="A2492">
        <f>IF(COUNTIF($L$3:L2492,L2492)=1,A2491+1,A2491)</f>
        <v>42</v>
      </c>
      <c r="B2492">
        <f>IF(COUNTIF($K$3:K2492,K2492)=1,B2491+1,B2491)</f>
        <v>7</v>
      </c>
      <c r="C2492">
        <f>IF(COUNTIF($J$3:J2492,J2492)=1,C2491+1,C2491)</f>
        <v>24</v>
      </c>
      <c r="D2492">
        <f>IF(COUNTIF($E$3:E2492,E2492)=1,D2491+1,D2491)</f>
        <v>827</v>
      </c>
      <c r="E2492" t="str">
        <f t="shared" si="158"/>
        <v/>
      </c>
      <c r="F2492">
        <f>IF(COUNTIF($G$3:G2492,G2492)=1,F2491+1,F2491)</f>
        <v>127</v>
      </c>
      <c r="G2492" t="str">
        <f t="shared" si="159"/>
        <v/>
      </c>
    </row>
    <row r="2493" spans="1:7" x14ac:dyDescent="0.35">
      <c r="A2493">
        <f>IF(COUNTIF($L$3:L2493,L2493)=1,A2492+1,A2492)</f>
        <v>42</v>
      </c>
      <c r="B2493">
        <f>IF(COUNTIF($K$3:K2493,K2493)=1,B2492+1,B2492)</f>
        <v>7</v>
      </c>
      <c r="C2493">
        <f>IF(COUNTIF($J$3:J2493,J2493)=1,C2492+1,C2492)</f>
        <v>24</v>
      </c>
      <c r="D2493">
        <f>IF(COUNTIF($E$3:E2493,E2493)=1,D2492+1,D2492)</f>
        <v>827</v>
      </c>
      <c r="E2493" t="str">
        <f t="shared" si="158"/>
        <v/>
      </c>
      <c r="F2493">
        <f>IF(COUNTIF($G$3:G2493,G2493)=1,F2492+1,F2492)</f>
        <v>127</v>
      </c>
      <c r="G2493" t="str">
        <f t="shared" si="159"/>
        <v/>
      </c>
    </row>
    <row r="2494" spans="1:7" x14ac:dyDescent="0.35">
      <c r="A2494">
        <f>IF(COUNTIF($L$3:L2494,L2494)=1,A2493+1,A2493)</f>
        <v>42</v>
      </c>
      <c r="B2494">
        <f>IF(COUNTIF($K$3:K2494,K2494)=1,B2493+1,B2493)</f>
        <v>7</v>
      </c>
      <c r="C2494">
        <f>IF(COUNTIF($J$3:J2494,J2494)=1,C2493+1,C2493)</f>
        <v>24</v>
      </c>
      <c r="D2494">
        <f>IF(COUNTIF($E$3:E2494,E2494)=1,D2493+1,D2493)</f>
        <v>827</v>
      </c>
      <c r="E2494" t="str">
        <f t="shared" si="158"/>
        <v/>
      </c>
      <c r="F2494">
        <f>IF(COUNTIF($G$3:G2494,G2494)=1,F2493+1,F2493)</f>
        <v>127</v>
      </c>
      <c r="G2494" t="str">
        <f t="shared" si="159"/>
        <v/>
      </c>
    </row>
    <row r="2495" spans="1:7" x14ac:dyDescent="0.35">
      <c r="A2495">
        <f>IF(COUNTIF($L$3:L2495,L2495)=1,A2494+1,A2494)</f>
        <v>42</v>
      </c>
      <c r="B2495">
        <f>IF(COUNTIF($K$3:K2495,K2495)=1,B2494+1,B2494)</f>
        <v>7</v>
      </c>
      <c r="C2495">
        <f>IF(COUNTIF($J$3:J2495,J2495)=1,C2494+1,C2494)</f>
        <v>24</v>
      </c>
      <c r="D2495">
        <f>IF(COUNTIF($E$3:E2495,E2495)=1,D2494+1,D2494)</f>
        <v>827</v>
      </c>
      <c r="E2495" t="str">
        <f t="shared" si="158"/>
        <v/>
      </c>
      <c r="F2495">
        <f>IF(COUNTIF($G$3:G2495,G2495)=1,F2494+1,F2494)</f>
        <v>127</v>
      </c>
      <c r="G2495" t="str">
        <f t="shared" si="159"/>
        <v/>
      </c>
    </row>
    <row r="2496" spans="1:7" x14ac:dyDescent="0.35">
      <c r="A2496">
        <f>IF(COUNTIF($L$3:L2496,L2496)=1,A2495+1,A2495)</f>
        <v>42</v>
      </c>
      <c r="B2496">
        <f>IF(COUNTIF($K$3:K2496,K2496)=1,B2495+1,B2495)</f>
        <v>7</v>
      </c>
      <c r="C2496">
        <f>IF(COUNTIF($J$3:J2496,J2496)=1,C2495+1,C2495)</f>
        <v>24</v>
      </c>
      <c r="D2496">
        <f>IF(COUNTIF($E$3:E2496,E2496)=1,D2495+1,D2495)</f>
        <v>827</v>
      </c>
      <c r="E2496" t="str">
        <f t="shared" si="158"/>
        <v/>
      </c>
      <c r="F2496">
        <f>IF(COUNTIF($G$3:G2496,G2496)=1,F2495+1,F2495)</f>
        <v>127</v>
      </c>
      <c r="G2496" t="str">
        <f t="shared" si="159"/>
        <v/>
      </c>
    </row>
    <row r="2497" spans="1:7" x14ac:dyDescent="0.35">
      <c r="A2497">
        <f>IF(COUNTIF($L$3:L2497,L2497)=1,A2496+1,A2496)</f>
        <v>42</v>
      </c>
      <c r="B2497">
        <f>IF(COUNTIF($K$3:K2497,K2497)=1,B2496+1,B2496)</f>
        <v>7</v>
      </c>
      <c r="C2497">
        <f>IF(COUNTIF($J$3:J2497,J2497)=1,C2496+1,C2496)</f>
        <v>24</v>
      </c>
      <c r="D2497">
        <f>IF(COUNTIF($E$3:E2497,E2497)=1,D2496+1,D2496)</f>
        <v>827</v>
      </c>
      <c r="E2497" t="str">
        <f t="shared" si="158"/>
        <v/>
      </c>
      <c r="F2497">
        <f>IF(COUNTIF($G$3:G2497,G2497)=1,F2496+1,F2496)</f>
        <v>127</v>
      </c>
      <c r="G2497" t="str">
        <f t="shared" si="159"/>
        <v/>
      </c>
    </row>
    <row r="2498" spans="1:7" x14ac:dyDescent="0.35">
      <c r="A2498">
        <f>IF(COUNTIF($L$3:L2498,L2498)=1,A2497+1,A2497)</f>
        <v>42</v>
      </c>
      <c r="B2498">
        <f>IF(COUNTIF($K$3:K2498,K2498)=1,B2497+1,B2497)</f>
        <v>7</v>
      </c>
      <c r="C2498">
        <f>IF(COUNTIF($J$3:J2498,J2498)=1,C2497+1,C2497)</f>
        <v>24</v>
      </c>
      <c r="D2498">
        <f>IF(COUNTIF($E$3:E2498,E2498)=1,D2497+1,D2497)</f>
        <v>827</v>
      </c>
      <c r="E2498" t="str">
        <f t="shared" si="158"/>
        <v/>
      </c>
      <c r="F2498">
        <f>IF(COUNTIF($G$3:G2498,G2498)=1,F2497+1,F2497)</f>
        <v>127</v>
      </c>
      <c r="G2498" t="str">
        <f t="shared" si="159"/>
        <v/>
      </c>
    </row>
    <row r="2499" spans="1:7" x14ac:dyDescent="0.35">
      <c r="A2499">
        <f>IF(COUNTIF($L$3:L2499,L2499)=1,A2498+1,A2498)</f>
        <v>42</v>
      </c>
      <c r="B2499">
        <f>IF(COUNTIF($K$3:K2499,K2499)=1,B2498+1,B2498)</f>
        <v>7</v>
      </c>
      <c r="C2499">
        <f>IF(COUNTIF($J$3:J2499,J2499)=1,C2498+1,C2498)</f>
        <v>24</v>
      </c>
      <c r="D2499">
        <f>IF(COUNTIF($E$3:E2499,E2499)=1,D2498+1,D2498)</f>
        <v>827</v>
      </c>
      <c r="E2499" t="str">
        <f t="shared" si="158"/>
        <v/>
      </c>
      <c r="F2499">
        <f>IF(COUNTIF($G$3:G2499,G2499)=1,F2498+1,F2498)</f>
        <v>127</v>
      </c>
      <c r="G2499" t="str">
        <f t="shared" si="159"/>
        <v/>
      </c>
    </row>
    <row r="2500" spans="1:7" x14ac:dyDescent="0.35">
      <c r="A2500">
        <f>IF(COUNTIF($L$3:L2500,L2500)=1,A2499+1,A2499)</f>
        <v>42</v>
      </c>
      <c r="B2500">
        <f>IF(COUNTIF($K$3:K2500,K2500)=1,B2499+1,B2499)</f>
        <v>7</v>
      </c>
      <c r="C2500">
        <f>IF(COUNTIF($J$3:J2500,J2500)=1,C2499+1,C2499)</f>
        <v>24</v>
      </c>
      <c r="D2500">
        <f>IF(COUNTIF($E$3:E2500,E2500)=1,D2499+1,D2499)</f>
        <v>827</v>
      </c>
      <c r="E2500" t="str">
        <f t="shared" si="158"/>
        <v/>
      </c>
      <c r="F2500">
        <f>IF(COUNTIF($G$3:G2500,G2500)=1,F2499+1,F2499)</f>
        <v>127</v>
      </c>
      <c r="G2500" t="str">
        <f t="shared" si="159"/>
        <v/>
      </c>
    </row>
    <row r="2501" spans="1:7" x14ac:dyDescent="0.35">
      <c r="A2501">
        <f>IF(COUNTIF($L$3:L2501,L2501)=1,A2500+1,A2500)</f>
        <v>42</v>
      </c>
      <c r="B2501">
        <f>IF(COUNTIF($K$3:K2501,K2501)=1,B2500+1,B2500)</f>
        <v>7</v>
      </c>
      <c r="C2501">
        <f>IF(COUNTIF($J$3:J2501,J2501)=1,C2500+1,C2500)</f>
        <v>24</v>
      </c>
      <c r="D2501">
        <f>IF(COUNTIF($E$3:E2501,E2501)=1,D2500+1,D2500)</f>
        <v>827</v>
      </c>
      <c r="E2501" t="str">
        <f t="shared" si="158"/>
        <v/>
      </c>
      <c r="F2501">
        <f>IF(COUNTIF($G$3:G2501,G2501)=1,F2500+1,F2500)</f>
        <v>127</v>
      </c>
      <c r="G2501" t="str">
        <f t="shared" si="159"/>
        <v/>
      </c>
    </row>
    <row r="2502" spans="1:7" x14ac:dyDescent="0.35">
      <c r="A2502">
        <f>IF(COUNTIF($L$3:L2502,L2502)=1,A2501+1,A2501)</f>
        <v>42</v>
      </c>
      <c r="B2502">
        <f>IF(COUNTIF($K$3:K2502,K2502)=1,B2501+1,B2501)</f>
        <v>7</v>
      </c>
      <c r="C2502">
        <f>IF(COUNTIF($J$3:J2502,J2502)=1,C2501+1,C2501)</f>
        <v>24</v>
      </c>
      <c r="D2502">
        <f>IF(COUNTIF($E$3:E2502,E2502)=1,D2501+1,D2501)</f>
        <v>827</v>
      </c>
      <c r="E2502" t="str">
        <f t="shared" si="158"/>
        <v/>
      </c>
      <c r="F2502">
        <f>IF(COUNTIF($G$3:G2502,G2502)=1,F2501+1,F2501)</f>
        <v>127</v>
      </c>
      <c r="G2502" t="str">
        <f t="shared" si="159"/>
        <v/>
      </c>
    </row>
    <row r="2503" spans="1:7" x14ac:dyDescent="0.35">
      <c r="A2503">
        <f>IF(COUNTIF($L$3:L2503,L2503)=1,A2502+1,A2502)</f>
        <v>42</v>
      </c>
      <c r="B2503">
        <f>IF(COUNTIF($K$3:K2503,K2503)=1,B2502+1,B2502)</f>
        <v>7</v>
      </c>
      <c r="C2503">
        <f>IF(COUNTIF($J$3:J2503,J2503)=1,C2502+1,C2502)</f>
        <v>24</v>
      </c>
      <c r="D2503">
        <f>IF(COUNTIF($E$3:E2503,E2503)=1,D2502+1,D2502)</f>
        <v>827</v>
      </c>
      <c r="E2503" t="str">
        <f t="shared" si="158"/>
        <v/>
      </c>
      <c r="F2503">
        <f>IF(COUNTIF($G$3:G2503,G2503)=1,F2502+1,F2502)</f>
        <v>127</v>
      </c>
      <c r="G2503" t="str">
        <f t="shared" si="159"/>
        <v/>
      </c>
    </row>
    <row r="2504" spans="1:7" x14ac:dyDescent="0.35">
      <c r="A2504">
        <f>IF(COUNTIF($L$3:L2504,L2504)=1,A2503+1,A2503)</f>
        <v>42</v>
      </c>
      <c r="B2504">
        <f>IF(COUNTIF($K$3:K2504,K2504)=1,B2503+1,B2503)</f>
        <v>7</v>
      </c>
      <c r="C2504">
        <f>IF(COUNTIF($J$3:J2504,J2504)=1,C2503+1,C2503)</f>
        <v>24</v>
      </c>
      <c r="D2504">
        <f>IF(COUNTIF($E$3:E2504,E2504)=1,D2503+1,D2503)</f>
        <v>827</v>
      </c>
      <c r="E2504" t="str">
        <f t="shared" si="158"/>
        <v/>
      </c>
      <c r="F2504">
        <f>IF(COUNTIF($G$3:G2504,G2504)=1,F2503+1,F2503)</f>
        <v>127</v>
      </c>
      <c r="G2504" t="str">
        <f t="shared" si="159"/>
        <v/>
      </c>
    </row>
    <row r="2505" spans="1:7" x14ac:dyDescent="0.35">
      <c r="A2505">
        <f>IF(COUNTIF($L$3:L2505,L2505)=1,A2504+1,A2504)</f>
        <v>42</v>
      </c>
      <c r="B2505">
        <f>IF(COUNTIF($K$3:K2505,K2505)=1,B2504+1,B2504)</f>
        <v>7</v>
      </c>
      <c r="C2505">
        <f>IF(COUNTIF($J$3:J2505,J2505)=1,C2504+1,C2504)</f>
        <v>24</v>
      </c>
      <c r="D2505">
        <f>IF(COUNTIF($E$3:E2505,E2505)=1,D2504+1,D2504)</f>
        <v>827</v>
      </c>
      <c r="E2505" t="str">
        <f t="shared" si="158"/>
        <v/>
      </c>
      <c r="F2505">
        <f>IF(COUNTIF($G$3:G2505,G2505)=1,F2504+1,F2504)</f>
        <v>127</v>
      </c>
      <c r="G2505" t="str">
        <f t="shared" si="159"/>
        <v/>
      </c>
    </row>
    <row r="2506" spans="1:7" x14ac:dyDescent="0.35">
      <c r="A2506">
        <f>IF(COUNTIF($L$3:L2506,L2506)=1,A2505+1,A2505)</f>
        <v>42</v>
      </c>
      <c r="B2506">
        <f>IF(COUNTIF($K$3:K2506,K2506)=1,B2505+1,B2505)</f>
        <v>7</v>
      </c>
      <c r="C2506">
        <f>IF(COUNTIF($J$3:J2506,J2506)=1,C2505+1,C2505)</f>
        <v>24</v>
      </c>
      <c r="D2506">
        <f>IF(COUNTIF($E$3:E2506,E2506)=1,D2505+1,D2505)</f>
        <v>827</v>
      </c>
      <c r="E2506" t="str">
        <f t="shared" si="158"/>
        <v/>
      </c>
      <c r="F2506">
        <f>IF(COUNTIF($G$3:G2506,G2506)=1,F2505+1,F2505)</f>
        <v>127</v>
      </c>
      <c r="G2506" t="str">
        <f t="shared" si="159"/>
        <v/>
      </c>
    </row>
    <row r="2507" spans="1:7" x14ac:dyDescent="0.35">
      <c r="A2507">
        <f>IF(COUNTIF($L$3:L2507,L2507)=1,A2506+1,A2506)</f>
        <v>42</v>
      </c>
      <c r="B2507">
        <f>IF(COUNTIF($K$3:K2507,K2507)=1,B2506+1,B2506)</f>
        <v>7</v>
      </c>
      <c r="C2507">
        <f>IF(COUNTIF($J$3:J2507,J2507)=1,C2506+1,C2506)</f>
        <v>24</v>
      </c>
      <c r="D2507">
        <f>IF(COUNTIF($E$3:E2507,E2507)=1,D2506+1,D2506)</f>
        <v>827</v>
      </c>
      <c r="E2507" t="str">
        <f t="shared" si="158"/>
        <v/>
      </c>
      <c r="F2507">
        <f>IF(COUNTIF($G$3:G2507,G2507)=1,F2506+1,F2506)</f>
        <v>127</v>
      </c>
      <c r="G2507" t="str">
        <f t="shared" si="159"/>
        <v/>
      </c>
    </row>
    <row r="2508" spans="1:7" x14ac:dyDescent="0.35">
      <c r="A2508">
        <f>IF(COUNTIF($L$3:L2508,L2508)=1,A2507+1,A2507)</f>
        <v>42</v>
      </c>
      <c r="B2508">
        <f>IF(COUNTIF($K$3:K2508,K2508)=1,B2507+1,B2507)</f>
        <v>7</v>
      </c>
      <c r="C2508">
        <f>IF(COUNTIF($J$3:J2508,J2508)=1,C2507+1,C2507)</f>
        <v>24</v>
      </c>
      <c r="D2508">
        <f>IF(COUNTIF($E$3:E2508,E2508)=1,D2507+1,D2507)</f>
        <v>827</v>
      </c>
      <c r="E2508" t="str">
        <f t="shared" si="158"/>
        <v/>
      </c>
      <c r="F2508">
        <f>IF(COUNTIF($G$3:G2508,G2508)=1,F2507+1,F2507)</f>
        <v>127</v>
      </c>
      <c r="G2508" t="str">
        <f t="shared" si="159"/>
        <v/>
      </c>
    </row>
    <row r="2509" spans="1:7" x14ac:dyDescent="0.35">
      <c r="A2509">
        <f>IF(COUNTIF($L$3:L2509,L2509)=1,A2508+1,A2508)</f>
        <v>42</v>
      </c>
      <c r="B2509">
        <f>IF(COUNTIF($K$3:K2509,K2509)=1,B2508+1,B2508)</f>
        <v>7</v>
      </c>
      <c r="C2509">
        <f>IF(COUNTIF($J$3:J2509,J2509)=1,C2508+1,C2508)</f>
        <v>24</v>
      </c>
      <c r="D2509">
        <f>IF(COUNTIF($E$3:E2509,E2509)=1,D2508+1,D2508)</f>
        <v>827</v>
      </c>
      <c r="E2509" t="str">
        <f t="shared" si="158"/>
        <v/>
      </c>
      <c r="F2509">
        <f>IF(COUNTIF($G$3:G2509,G2509)=1,F2508+1,F2508)</f>
        <v>127</v>
      </c>
      <c r="G2509" t="str">
        <f t="shared" si="159"/>
        <v/>
      </c>
    </row>
    <row r="2510" spans="1:7" x14ac:dyDescent="0.35">
      <c r="A2510">
        <f>IF(COUNTIF($L$3:L2510,L2510)=1,A2509+1,A2509)</f>
        <v>42</v>
      </c>
      <c r="B2510">
        <f>IF(COUNTIF($K$3:K2510,K2510)=1,B2509+1,B2509)</f>
        <v>7</v>
      </c>
      <c r="C2510">
        <f>IF(COUNTIF($J$3:J2510,J2510)=1,C2509+1,C2509)</f>
        <v>24</v>
      </c>
      <c r="D2510">
        <f>IF(COUNTIF($E$3:E2510,E2510)=1,D2509+1,D2509)</f>
        <v>827</v>
      </c>
      <c r="E2510" t="str">
        <f t="shared" si="158"/>
        <v/>
      </c>
      <c r="F2510">
        <f>IF(COUNTIF($G$3:G2510,G2510)=1,F2509+1,F2509)</f>
        <v>127</v>
      </c>
      <c r="G2510" t="str">
        <f t="shared" si="159"/>
        <v/>
      </c>
    </row>
    <row r="2511" spans="1:7" x14ac:dyDescent="0.35">
      <c r="A2511">
        <f>IF(COUNTIF($L$3:L2511,L2511)=1,A2510+1,A2510)</f>
        <v>42</v>
      </c>
      <c r="B2511">
        <f>IF(COUNTIF($K$3:K2511,K2511)=1,B2510+1,B2510)</f>
        <v>7</v>
      </c>
      <c r="C2511">
        <f>IF(COUNTIF($J$3:J2511,J2511)=1,C2510+1,C2510)</f>
        <v>24</v>
      </c>
      <c r="D2511">
        <f>IF(COUNTIF($E$3:E2511,E2511)=1,D2510+1,D2510)</f>
        <v>827</v>
      </c>
      <c r="E2511" t="str">
        <f t="shared" si="158"/>
        <v/>
      </c>
      <c r="F2511">
        <f>IF(COUNTIF($G$3:G2511,G2511)=1,F2510+1,F2510)</f>
        <v>127</v>
      </c>
      <c r="G2511" t="str">
        <f t="shared" si="159"/>
        <v/>
      </c>
    </row>
    <row r="2512" spans="1:7" x14ac:dyDescent="0.35">
      <c r="A2512">
        <f>IF(COUNTIF($L$3:L2512,L2512)=1,A2511+1,A2511)</f>
        <v>42</v>
      </c>
      <c r="B2512">
        <f>IF(COUNTIF($K$3:K2512,K2512)=1,B2511+1,B2511)</f>
        <v>7</v>
      </c>
      <c r="C2512">
        <f>IF(COUNTIF($J$3:J2512,J2512)=1,C2511+1,C2511)</f>
        <v>24</v>
      </c>
      <c r="D2512">
        <f>IF(COUNTIF($E$3:E2512,E2512)=1,D2511+1,D2511)</f>
        <v>827</v>
      </c>
      <c r="E2512" t="str">
        <f t="shared" si="158"/>
        <v/>
      </c>
      <c r="F2512">
        <f>IF(COUNTIF($G$3:G2512,G2512)=1,F2511+1,F2511)</f>
        <v>127</v>
      </c>
      <c r="G2512" t="str">
        <f t="shared" si="159"/>
        <v/>
      </c>
    </row>
    <row r="2513" spans="1:7" x14ac:dyDescent="0.35">
      <c r="A2513">
        <f>IF(COUNTIF($L$3:L2513,L2513)=1,A2512+1,A2512)</f>
        <v>42</v>
      </c>
      <c r="B2513">
        <f>IF(COUNTIF($K$3:K2513,K2513)=1,B2512+1,B2512)</f>
        <v>7</v>
      </c>
      <c r="C2513">
        <f>IF(COUNTIF($J$3:J2513,J2513)=1,C2512+1,C2512)</f>
        <v>24</v>
      </c>
      <c r="D2513">
        <f>IF(COUNTIF($E$3:E2513,E2513)=1,D2512+1,D2512)</f>
        <v>827</v>
      </c>
      <c r="E2513" t="str">
        <f t="shared" si="158"/>
        <v/>
      </c>
      <c r="F2513">
        <f>IF(COUNTIF($G$3:G2513,G2513)=1,F2512+1,F2512)</f>
        <v>127</v>
      </c>
      <c r="G2513" t="str">
        <f t="shared" si="159"/>
        <v/>
      </c>
    </row>
    <row r="2514" spans="1:7" x14ac:dyDescent="0.35">
      <c r="A2514">
        <f>IF(COUNTIF($L$3:L2514,L2514)=1,A2513+1,A2513)</f>
        <v>42</v>
      </c>
      <c r="B2514">
        <f>IF(COUNTIF($K$3:K2514,K2514)=1,B2513+1,B2513)</f>
        <v>7</v>
      </c>
      <c r="C2514">
        <f>IF(COUNTIF($J$3:J2514,J2514)=1,C2513+1,C2513)</f>
        <v>24</v>
      </c>
      <c r="D2514">
        <f>IF(COUNTIF($E$3:E2514,E2514)=1,D2513+1,D2513)</f>
        <v>827</v>
      </c>
      <c r="E2514" t="str">
        <f t="shared" si="158"/>
        <v/>
      </c>
      <c r="F2514">
        <f>IF(COUNTIF($G$3:G2514,G2514)=1,F2513+1,F2513)</f>
        <v>127</v>
      </c>
      <c r="G2514" t="str">
        <f t="shared" si="159"/>
        <v/>
      </c>
    </row>
    <row r="2515" spans="1:7" x14ac:dyDescent="0.35">
      <c r="A2515">
        <f>IF(COUNTIF($L$3:L2515,L2515)=1,A2514+1,A2514)</f>
        <v>42</v>
      </c>
      <c r="B2515">
        <f>IF(COUNTIF($K$3:K2515,K2515)=1,B2514+1,B2514)</f>
        <v>7</v>
      </c>
      <c r="C2515">
        <f>IF(COUNTIF($J$3:J2515,J2515)=1,C2514+1,C2514)</f>
        <v>24</v>
      </c>
      <c r="D2515">
        <f>IF(COUNTIF($E$3:E2515,E2515)=1,D2514+1,D2514)</f>
        <v>827</v>
      </c>
      <c r="E2515" t="str">
        <f t="shared" si="158"/>
        <v/>
      </c>
      <c r="F2515">
        <f>IF(COUNTIF($G$3:G2515,G2515)=1,F2514+1,F2514)</f>
        <v>127</v>
      </c>
      <c r="G2515" t="str">
        <f t="shared" si="159"/>
        <v/>
      </c>
    </row>
    <row r="2516" spans="1:7" x14ac:dyDescent="0.35">
      <c r="A2516">
        <f>IF(COUNTIF($L$3:L2516,L2516)=1,A2515+1,A2515)</f>
        <v>42</v>
      </c>
      <c r="B2516">
        <f>IF(COUNTIF($K$3:K2516,K2516)=1,B2515+1,B2515)</f>
        <v>7</v>
      </c>
      <c r="C2516">
        <f>IF(COUNTIF($J$3:J2516,J2516)=1,C2515+1,C2515)</f>
        <v>24</v>
      </c>
      <c r="D2516">
        <f>IF(COUNTIF($E$3:E2516,E2516)=1,D2515+1,D2515)</f>
        <v>827</v>
      </c>
      <c r="E2516" t="str">
        <f t="shared" si="158"/>
        <v/>
      </c>
      <c r="F2516">
        <f>IF(COUNTIF($G$3:G2516,G2516)=1,F2515+1,F2515)</f>
        <v>127</v>
      </c>
      <c r="G2516" t="str">
        <f t="shared" si="159"/>
        <v/>
      </c>
    </row>
    <row r="2517" spans="1:7" x14ac:dyDescent="0.35">
      <c r="A2517">
        <f>IF(COUNTIF($L$3:L2517,L2517)=1,A2516+1,A2516)</f>
        <v>42</v>
      </c>
      <c r="B2517">
        <f>IF(COUNTIF($K$3:K2517,K2517)=1,B2516+1,B2516)</f>
        <v>7</v>
      </c>
      <c r="C2517">
        <f>IF(COUNTIF($J$3:J2517,J2517)=1,C2516+1,C2516)</f>
        <v>24</v>
      </c>
      <c r="D2517">
        <f>IF(COUNTIF($E$3:E2517,E2517)=1,D2516+1,D2516)</f>
        <v>827</v>
      </c>
      <c r="E2517" t="str">
        <f t="shared" si="158"/>
        <v/>
      </c>
      <c r="F2517">
        <f>IF(COUNTIF($G$3:G2517,G2517)=1,F2516+1,F2516)</f>
        <v>127</v>
      </c>
      <c r="G2517" t="str">
        <f t="shared" si="159"/>
        <v/>
      </c>
    </row>
    <row r="2518" spans="1:7" x14ac:dyDescent="0.35">
      <c r="A2518">
        <f>IF(COUNTIF($L$3:L2518,L2518)=1,A2517+1,A2517)</f>
        <v>42</v>
      </c>
      <c r="B2518">
        <f>IF(COUNTIF($K$3:K2518,K2518)=1,B2517+1,B2517)</f>
        <v>7</v>
      </c>
      <c r="C2518">
        <f>IF(COUNTIF($J$3:J2518,J2518)=1,C2517+1,C2517)</f>
        <v>24</v>
      </c>
      <c r="D2518">
        <f>IF(COUNTIF($E$3:E2518,E2518)=1,D2517+1,D2517)</f>
        <v>827</v>
      </c>
      <c r="E2518" t="str">
        <f t="shared" si="158"/>
        <v/>
      </c>
      <c r="F2518">
        <f>IF(COUNTIF($G$3:G2518,G2518)=1,F2517+1,F2517)</f>
        <v>127</v>
      </c>
      <c r="G2518" t="str">
        <f t="shared" si="159"/>
        <v/>
      </c>
    </row>
    <row r="2519" spans="1:7" x14ac:dyDescent="0.35">
      <c r="A2519">
        <f>IF(COUNTIF($L$3:L2519,L2519)=1,A2518+1,A2518)</f>
        <v>42</v>
      </c>
      <c r="B2519">
        <f>IF(COUNTIF($K$3:K2519,K2519)=1,B2518+1,B2518)</f>
        <v>7</v>
      </c>
      <c r="C2519">
        <f>IF(COUNTIF($J$3:J2519,J2519)=1,C2518+1,C2518)</f>
        <v>24</v>
      </c>
      <c r="D2519">
        <f>IF(COUNTIF($E$3:E2519,E2519)=1,D2518+1,D2518)</f>
        <v>827</v>
      </c>
      <c r="E2519" t="str">
        <f t="shared" si="158"/>
        <v/>
      </c>
      <c r="F2519">
        <f>IF(COUNTIF($G$3:G2519,G2519)=1,F2518+1,F2518)</f>
        <v>127</v>
      </c>
      <c r="G2519" t="str">
        <f t="shared" si="159"/>
        <v/>
      </c>
    </row>
    <row r="2520" spans="1:7" x14ac:dyDescent="0.35">
      <c r="A2520">
        <f>IF(COUNTIF($L$3:L2520,L2520)=1,A2519+1,A2519)</f>
        <v>42</v>
      </c>
      <c r="B2520">
        <f>IF(COUNTIF($K$3:K2520,K2520)=1,B2519+1,B2519)</f>
        <v>7</v>
      </c>
      <c r="C2520">
        <f>IF(COUNTIF($J$3:J2520,J2520)=1,C2519+1,C2519)</f>
        <v>24</v>
      </c>
      <c r="D2520">
        <f>IF(COUNTIF($E$3:E2520,E2520)=1,D2519+1,D2519)</f>
        <v>827</v>
      </c>
      <c r="E2520" t="str">
        <f t="shared" si="158"/>
        <v/>
      </c>
      <c r="F2520">
        <f>IF(COUNTIF($G$3:G2520,G2520)=1,F2519+1,F2519)</f>
        <v>127</v>
      </c>
      <c r="G2520" t="str">
        <f t="shared" si="159"/>
        <v/>
      </c>
    </row>
    <row r="2521" spans="1:7" x14ac:dyDescent="0.35">
      <c r="A2521">
        <f>IF(COUNTIF($L$3:L2521,L2521)=1,A2520+1,A2520)</f>
        <v>42</v>
      </c>
      <c r="B2521">
        <f>IF(COUNTIF($K$3:K2521,K2521)=1,B2520+1,B2520)</f>
        <v>7</v>
      </c>
      <c r="C2521">
        <f>IF(COUNTIF($J$3:J2521,J2521)=1,C2520+1,C2520)</f>
        <v>24</v>
      </c>
      <c r="D2521">
        <f>IF(COUNTIF($E$3:E2521,E2521)=1,D2520+1,D2520)</f>
        <v>827</v>
      </c>
      <c r="E2521" t="str">
        <f t="shared" si="158"/>
        <v/>
      </c>
      <c r="F2521">
        <f>IF(COUNTIF($G$3:G2521,G2521)=1,F2520+1,F2520)</f>
        <v>127</v>
      </c>
      <c r="G2521" t="str">
        <f t="shared" si="159"/>
        <v/>
      </c>
    </row>
    <row r="2522" spans="1:7" x14ac:dyDescent="0.35">
      <c r="A2522">
        <f>IF(COUNTIF($L$3:L2522,L2522)=1,A2521+1,A2521)</f>
        <v>42</v>
      </c>
      <c r="B2522">
        <f>IF(COUNTIF($K$3:K2522,K2522)=1,B2521+1,B2521)</f>
        <v>7</v>
      </c>
      <c r="C2522">
        <f>IF(COUNTIF($J$3:J2522,J2522)=1,C2521+1,C2521)</f>
        <v>24</v>
      </c>
      <c r="D2522">
        <f>IF(COUNTIF($E$3:E2522,E2522)=1,D2521+1,D2521)</f>
        <v>827</v>
      </c>
      <c r="E2522" t="str">
        <f t="shared" si="158"/>
        <v/>
      </c>
      <c r="F2522">
        <f>IF(COUNTIF($G$3:G2522,G2522)=1,F2521+1,F2521)</f>
        <v>127</v>
      </c>
      <c r="G2522" t="str">
        <f t="shared" si="159"/>
        <v/>
      </c>
    </row>
    <row r="2523" spans="1:7" x14ac:dyDescent="0.35">
      <c r="A2523">
        <f>IF(COUNTIF($L$3:L2523,L2523)=1,A2522+1,A2522)</f>
        <v>42</v>
      </c>
      <c r="B2523">
        <f>IF(COUNTIF($K$3:K2523,K2523)=1,B2522+1,B2522)</f>
        <v>7</v>
      </c>
      <c r="C2523">
        <f>IF(COUNTIF($J$3:J2523,J2523)=1,C2522+1,C2522)</f>
        <v>24</v>
      </c>
      <c r="D2523">
        <f>IF(COUNTIF($E$3:E2523,E2523)=1,D2522+1,D2522)</f>
        <v>827</v>
      </c>
      <c r="E2523" t="str">
        <f t="shared" ref="E2523:E2586" si="160">TRIM(CONCATENATE(L2523,J2523))</f>
        <v/>
      </c>
      <c r="F2523">
        <f>IF(COUNTIF($G$3:G2523,G2523)=1,F2522+1,F2522)</f>
        <v>127</v>
      </c>
      <c r="G2523" t="str">
        <f t="shared" ref="G2523:G2586" si="161">TRIM(CONCATENATE(K2523,J2523))</f>
        <v/>
      </c>
    </row>
    <row r="2524" spans="1:7" x14ac:dyDescent="0.35">
      <c r="A2524">
        <f>IF(COUNTIF($L$3:L2524,L2524)=1,A2523+1,A2523)</f>
        <v>42</v>
      </c>
      <c r="B2524">
        <f>IF(COUNTIF($K$3:K2524,K2524)=1,B2523+1,B2523)</f>
        <v>7</v>
      </c>
      <c r="C2524">
        <f>IF(COUNTIF($J$3:J2524,J2524)=1,C2523+1,C2523)</f>
        <v>24</v>
      </c>
      <c r="D2524">
        <f>IF(COUNTIF($E$3:E2524,E2524)=1,D2523+1,D2523)</f>
        <v>827</v>
      </c>
      <c r="E2524" t="str">
        <f t="shared" si="160"/>
        <v/>
      </c>
      <c r="F2524">
        <f>IF(COUNTIF($G$3:G2524,G2524)=1,F2523+1,F2523)</f>
        <v>127</v>
      </c>
      <c r="G2524" t="str">
        <f t="shared" si="161"/>
        <v/>
      </c>
    </row>
    <row r="2525" spans="1:7" x14ac:dyDescent="0.35">
      <c r="A2525">
        <f>IF(COUNTIF($L$3:L2525,L2525)=1,A2524+1,A2524)</f>
        <v>42</v>
      </c>
      <c r="B2525">
        <f>IF(COUNTIF($K$3:K2525,K2525)=1,B2524+1,B2524)</f>
        <v>7</v>
      </c>
      <c r="C2525">
        <f>IF(COUNTIF($J$3:J2525,J2525)=1,C2524+1,C2524)</f>
        <v>24</v>
      </c>
      <c r="D2525">
        <f>IF(COUNTIF($E$3:E2525,E2525)=1,D2524+1,D2524)</f>
        <v>827</v>
      </c>
      <c r="E2525" t="str">
        <f t="shared" si="160"/>
        <v/>
      </c>
      <c r="F2525">
        <f>IF(COUNTIF($G$3:G2525,G2525)=1,F2524+1,F2524)</f>
        <v>127</v>
      </c>
      <c r="G2525" t="str">
        <f t="shared" si="161"/>
        <v/>
      </c>
    </row>
    <row r="2526" spans="1:7" x14ac:dyDescent="0.35">
      <c r="A2526">
        <f>IF(COUNTIF($L$3:L2526,L2526)=1,A2525+1,A2525)</f>
        <v>42</v>
      </c>
      <c r="B2526">
        <f>IF(COUNTIF($K$3:K2526,K2526)=1,B2525+1,B2525)</f>
        <v>7</v>
      </c>
      <c r="C2526">
        <f>IF(COUNTIF($J$3:J2526,J2526)=1,C2525+1,C2525)</f>
        <v>24</v>
      </c>
      <c r="D2526">
        <f>IF(COUNTIF($E$3:E2526,E2526)=1,D2525+1,D2525)</f>
        <v>827</v>
      </c>
      <c r="E2526" t="str">
        <f t="shared" si="160"/>
        <v/>
      </c>
      <c r="F2526">
        <f>IF(COUNTIF($G$3:G2526,G2526)=1,F2525+1,F2525)</f>
        <v>127</v>
      </c>
      <c r="G2526" t="str">
        <f t="shared" si="161"/>
        <v/>
      </c>
    </row>
    <row r="2527" spans="1:7" x14ac:dyDescent="0.35">
      <c r="A2527">
        <f>IF(COUNTIF($L$3:L2527,L2527)=1,A2526+1,A2526)</f>
        <v>42</v>
      </c>
      <c r="B2527">
        <f>IF(COUNTIF($K$3:K2527,K2527)=1,B2526+1,B2526)</f>
        <v>7</v>
      </c>
      <c r="C2527">
        <f>IF(COUNTIF($J$3:J2527,J2527)=1,C2526+1,C2526)</f>
        <v>24</v>
      </c>
      <c r="D2527">
        <f>IF(COUNTIF($E$3:E2527,E2527)=1,D2526+1,D2526)</f>
        <v>827</v>
      </c>
      <c r="E2527" t="str">
        <f t="shared" si="160"/>
        <v/>
      </c>
      <c r="F2527">
        <f>IF(COUNTIF($G$3:G2527,G2527)=1,F2526+1,F2526)</f>
        <v>127</v>
      </c>
      <c r="G2527" t="str">
        <f t="shared" si="161"/>
        <v/>
      </c>
    </row>
    <row r="2528" spans="1:7" x14ac:dyDescent="0.35">
      <c r="A2528">
        <f>IF(COUNTIF($L$3:L2528,L2528)=1,A2527+1,A2527)</f>
        <v>42</v>
      </c>
      <c r="B2528">
        <f>IF(COUNTIF($K$3:K2528,K2528)=1,B2527+1,B2527)</f>
        <v>7</v>
      </c>
      <c r="C2528">
        <f>IF(COUNTIF($J$3:J2528,J2528)=1,C2527+1,C2527)</f>
        <v>24</v>
      </c>
      <c r="D2528">
        <f>IF(COUNTIF($E$3:E2528,E2528)=1,D2527+1,D2527)</f>
        <v>827</v>
      </c>
      <c r="E2528" t="str">
        <f t="shared" si="160"/>
        <v/>
      </c>
      <c r="F2528">
        <f>IF(COUNTIF($G$3:G2528,G2528)=1,F2527+1,F2527)</f>
        <v>127</v>
      </c>
      <c r="G2528" t="str">
        <f t="shared" si="161"/>
        <v/>
      </c>
    </row>
    <row r="2529" spans="1:7" x14ac:dyDescent="0.35">
      <c r="A2529">
        <f>IF(COUNTIF($L$3:L2529,L2529)=1,A2528+1,A2528)</f>
        <v>42</v>
      </c>
      <c r="B2529">
        <f>IF(COUNTIF($K$3:K2529,K2529)=1,B2528+1,B2528)</f>
        <v>7</v>
      </c>
      <c r="C2529">
        <f>IF(COUNTIF($J$3:J2529,J2529)=1,C2528+1,C2528)</f>
        <v>24</v>
      </c>
      <c r="D2529">
        <f>IF(COUNTIF($E$3:E2529,E2529)=1,D2528+1,D2528)</f>
        <v>827</v>
      </c>
      <c r="E2529" t="str">
        <f t="shared" si="160"/>
        <v/>
      </c>
      <c r="F2529">
        <f>IF(COUNTIF($G$3:G2529,G2529)=1,F2528+1,F2528)</f>
        <v>127</v>
      </c>
      <c r="G2529" t="str">
        <f t="shared" si="161"/>
        <v/>
      </c>
    </row>
    <row r="2530" spans="1:7" x14ac:dyDescent="0.35">
      <c r="A2530">
        <f>IF(COUNTIF($L$3:L2530,L2530)=1,A2529+1,A2529)</f>
        <v>42</v>
      </c>
      <c r="B2530">
        <f>IF(COUNTIF($K$3:K2530,K2530)=1,B2529+1,B2529)</f>
        <v>7</v>
      </c>
      <c r="C2530">
        <f>IF(COUNTIF($J$3:J2530,J2530)=1,C2529+1,C2529)</f>
        <v>24</v>
      </c>
      <c r="D2530">
        <f>IF(COUNTIF($E$3:E2530,E2530)=1,D2529+1,D2529)</f>
        <v>827</v>
      </c>
      <c r="E2530" t="str">
        <f t="shared" si="160"/>
        <v/>
      </c>
      <c r="F2530">
        <f>IF(COUNTIF($G$3:G2530,G2530)=1,F2529+1,F2529)</f>
        <v>127</v>
      </c>
      <c r="G2530" t="str">
        <f t="shared" si="161"/>
        <v/>
      </c>
    </row>
    <row r="2531" spans="1:7" x14ac:dyDescent="0.35">
      <c r="A2531">
        <f>IF(COUNTIF($L$3:L2531,L2531)=1,A2530+1,A2530)</f>
        <v>42</v>
      </c>
      <c r="B2531">
        <f>IF(COUNTIF($K$3:K2531,K2531)=1,B2530+1,B2530)</f>
        <v>7</v>
      </c>
      <c r="C2531">
        <f>IF(COUNTIF($J$3:J2531,J2531)=1,C2530+1,C2530)</f>
        <v>24</v>
      </c>
      <c r="D2531">
        <f>IF(COUNTIF($E$3:E2531,E2531)=1,D2530+1,D2530)</f>
        <v>827</v>
      </c>
      <c r="E2531" t="str">
        <f t="shared" si="160"/>
        <v/>
      </c>
      <c r="F2531">
        <f>IF(COUNTIF($G$3:G2531,G2531)=1,F2530+1,F2530)</f>
        <v>127</v>
      </c>
      <c r="G2531" t="str">
        <f t="shared" si="161"/>
        <v/>
      </c>
    </row>
    <row r="2532" spans="1:7" x14ac:dyDescent="0.35">
      <c r="A2532">
        <f>IF(COUNTIF($L$3:L2532,L2532)=1,A2531+1,A2531)</f>
        <v>42</v>
      </c>
      <c r="B2532">
        <f>IF(COUNTIF($K$3:K2532,K2532)=1,B2531+1,B2531)</f>
        <v>7</v>
      </c>
      <c r="C2532">
        <f>IF(COUNTIF($J$3:J2532,J2532)=1,C2531+1,C2531)</f>
        <v>24</v>
      </c>
      <c r="D2532">
        <f>IF(COUNTIF($E$3:E2532,E2532)=1,D2531+1,D2531)</f>
        <v>827</v>
      </c>
      <c r="E2532" t="str">
        <f t="shared" si="160"/>
        <v/>
      </c>
      <c r="F2532">
        <f>IF(COUNTIF($G$3:G2532,G2532)=1,F2531+1,F2531)</f>
        <v>127</v>
      </c>
      <c r="G2532" t="str">
        <f t="shared" si="161"/>
        <v/>
      </c>
    </row>
    <row r="2533" spans="1:7" x14ac:dyDescent="0.35">
      <c r="A2533">
        <f>IF(COUNTIF($L$3:L2533,L2533)=1,A2532+1,A2532)</f>
        <v>42</v>
      </c>
      <c r="B2533">
        <f>IF(COUNTIF($K$3:K2533,K2533)=1,B2532+1,B2532)</f>
        <v>7</v>
      </c>
      <c r="C2533">
        <f>IF(COUNTIF($J$3:J2533,J2533)=1,C2532+1,C2532)</f>
        <v>24</v>
      </c>
      <c r="D2533">
        <f>IF(COUNTIF($E$3:E2533,E2533)=1,D2532+1,D2532)</f>
        <v>827</v>
      </c>
      <c r="E2533" t="str">
        <f t="shared" si="160"/>
        <v/>
      </c>
      <c r="F2533">
        <f>IF(COUNTIF($G$3:G2533,G2533)=1,F2532+1,F2532)</f>
        <v>127</v>
      </c>
      <c r="G2533" t="str">
        <f t="shared" si="161"/>
        <v/>
      </c>
    </row>
    <row r="2534" spans="1:7" x14ac:dyDescent="0.35">
      <c r="A2534">
        <f>IF(COUNTIF($L$3:L2534,L2534)=1,A2533+1,A2533)</f>
        <v>42</v>
      </c>
      <c r="B2534">
        <f>IF(COUNTIF($K$3:K2534,K2534)=1,B2533+1,B2533)</f>
        <v>7</v>
      </c>
      <c r="C2534">
        <f>IF(COUNTIF($J$3:J2534,J2534)=1,C2533+1,C2533)</f>
        <v>24</v>
      </c>
      <c r="D2534">
        <f>IF(COUNTIF($E$3:E2534,E2534)=1,D2533+1,D2533)</f>
        <v>827</v>
      </c>
      <c r="E2534" t="str">
        <f t="shared" si="160"/>
        <v/>
      </c>
      <c r="F2534">
        <f>IF(COUNTIF($G$3:G2534,G2534)=1,F2533+1,F2533)</f>
        <v>127</v>
      </c>
      <c r="G2534" t="str">
        <f t="shared" si="161"/>
        <v/>
      </c>
    </row>
    <row r="2535" spans="1:7" x14ac:dyDescent="0.35">
      <c r="A2535">
        <f>IF(COUNTIF($L$3:L2535,L2535)=1,A2534+1,A2534)</f>
        <v>42</v>
      </c>
      <c r="B2535">
        <f>IF(COUNTIF($K$3:K2535,K2535)=1,B2534+1,B2534)</f>
        <v>7</v>
      </c>
      <c r="C2535">
        <f>IF(COUNTIF($J$3:J2535,J2535)=1,C2534+1,C2534)</f>
        <v>24</v>
      </c>
      <c r="D2535">
        <f>IF(COUNTIF($E$3:E2535,E2535)=1,D2534+1,D2534)</f>
        <v>827</v>
      </c>
      <c r="E2535" t="str">
        <f t="shared" si="160"/>
        <v/>
      </c>
      <c r="F2535">
        <f>IF(COUNTIF($G$3:G2535,G2535)=1,F2534+1,F2534)</f>
        <v>127</v>
      </c>
      <c r="G2535" t="str">
        <f t="shared" si="161"/>
        <v/>
      </c>
    </row>
    <row r="2536" spans="1:7" x14ac:dyDescent="0.35">
      <c r="A2536">
        <f>IF(COUNTIF($L$3:L2536,L2536)=1,A2535+1,A2535)</f>
        <v>42</v>
      </c>
      <c r="B2536">
        <f>IF(COUNTIF($K$3:K2536,K2536)=1,B2535+1,B2535)</f>
        <v>7</v>
      </c>
      <c r="C2536">
        <f>IF(COUNTIF($J$3:J2536,J2536)=1,C2535+1,C2535)</f>
        <v>24</v>
      </c>
      <c r="D2536">
        <f>IF(COUNTIF($E$3:E2536,E2536)=1,D2535+1,D2535)</f>
        <v>827</v>
      </c>
      <c r="E2536" t="str">
        <f t="shared" si="160"/>
        <v/>
      </c>
      <c r="F2536">
        <f>IF(COUNTIF($G$3:G2536,G2536)=1,F2535+1,F2535)</f>
        <v>127</v>
      </c>
      <c r="G2536" t="str">
        <f t="shared" si="161"/>
        <v/>
      </c>
    </row>
    <row r="2537" spans="1:7" x14ac:dyDescent="0.35">
      <c r="A2537">
        <f>IF(COUNTIF($L$3:L2537,L2537)=1,A2536+1,A2536)</f>
        <v>42</v>
      </c>
      <c r="B2537">
        <f>IF(COUNTIF($K$3:K2537,K2537)=1,B2536+1,B2536)</f>
        <v>7</v>
      </c>
      <c r="C2537">
        <f>IF(COUNTIF($J$3:J2537,J2537)=1,C2536+1,C2536)</f>
        <v>24</v>
      </c>
      <c r="D2537">
        <f>IF(COUNTIF($E$3:E2537,E2537)=1,D2536+1,D2536)</f>
        <v>827</v>
      </c>
      <c r="E2537" t="str">
        <f t="shared" si="160"/>
        <v/>
      </c>
      <c r="F2537">
        <f>IF(COUNTIF($G$3:G2537,G2537)=1,F2536+1,F2536)</f>
        <v>127</v>
      </c>
      <c r="G2537" t="str">
        <f t="shared" si="161"/>
        <v/>
      </c>
    </row>
    <row r="2538" spans="1:7" x14ac:dyDescent="0.35">
      <c r="A2538">
        <f>IF(COUNTIF($L$3:L2538,L2538)=1,A2537+1,A2537)</f>
        <v>42</v>
      </c>
      <c r="B2538">
        <f>IF(COUNTIF($K$3:K2538,K2538)=1,B2537+1,B2537)</f>
        <v>7</v>
      </c>
      <c r="C2538">
        <f>IF(COUNTIF($J$3:J2538,J2538)=1,C2537+1,C2537)</f>
        <v>24</v>
      </c>
      <c r="D2538">
        <f>IF(COUNTIF($E$3:E2538,E2538)=1,D2537+1,D2537)</f>
        <v>827</v>
      </c>
      <c r="E2538" t="str">
        <f t="shared" si="160"/>
        <v/>
      </c>
      <c r="F2538">
        <f>IF(COUNTIF($G$3:G2538,G2538)=1,F2537+1,F2537)</f>
        <v>127</v>
      </c>
      <c r="G2538" t="str">
        <f t="shared" si="161"/>
        <v/>
      </c>
    </row>
    <row r="2539" spans="1:7" x14ac:dyDescent="0.35">
      <c r="A2539">
        <f>IF(COUNTIF($L$3:L2539,L2539)=1,A2538+1,A2538)</f>
        <v>42</v>
      </c>
      <c r="B2539">
        <f>IF(COUNTIF($K$3:K2539,K2539)=1,B2538+1,B2538)</f>
        <v>7</v>
      </c>
      <c r="C2539">
        <f>IF(COUNTIF($J$3:J2539,J2539)=1,C2538+1,C2538)</f>
        <v>24</v>
      </c>
      <c r="D2539">
        <f>IF(COUNTIF($E$3:E2539,E2539)=1,D2538+1,D2538)</f>
        <v>827</v>
      </c>
      <c r="E2539" t="str">
        <f t="shared" si="160"/>
        <v/>
      </c>
      <c r="F2539">
        <f>IF(COUNTIF($G$3:G2539,G2539)=1,F2538+1,F2538)</f>
        <v>127</v>
      </c>
      <c r="G2539" t="str">
        <f t="shared" si="161"/>
        <v/>
      </c>
    </row>
    <row r="2540" spans="1:7" x14ac:dyDescent="0.35">
      <c r="A2540">
        <f>IF(COUNTIF($L$3:L2540,L2540)=1,A2539+1,A2539)</f>
        <v>42</v>
      </c>
      <c r="B2540">
        <f>IF(COUNTIF($K$3:K2540,K2540)=1,B2539+1,B2539)</f>
        <v>7</v>
      </c>
      <c r="C2540">
        <f>IF(COUNTIF($J$3:J2540,J2540)=1,C2539+1,C2539)</f>
        <v>24</v>
      </c>
      <c r="D2540">
        <f>IF(COUNTIF($E$3:E2540,E2540)=1,D2539+1,D2539)</f>
        <v>827</v>
      </c>
      <c r="E2540" t="str">
        <f t="shared" si="160"/>
        <v/>
      </c>
      <c r="F2540">
        <f>IF(COUNTIF($G$3:G2540,G2540)=1,F2539+1,F2539)</f>
        <v>127</v>
      </c>
      <c r="G2540" t="str">
        <f t="shared" si="161"/>
        <v/>
      </c>
    </row>
    <row r="2541" spans="1:7" x14ac:dyDescent="0.35">
      <c r="A2541">
        <f>IF(COUNTIF($L$3:L2541,L2541)=1,A2540+1,A2540)</f>
        <v>42</v>
      </c>
      <c r="B2541">
        <f>IF(COUNTIF($K$3:K2541,K2541)=1,B2540+1,B2540)</f>
        <v>7</v>
      </c>
      <c r="C2541">
        <f>IF(COUNTIF($J$3:J2541,J2541)=1,C2540+1,C2540)</f>
        <v>24</v>
      </c>
      <c r="D2541">
        <f>IF(COUNTIF($E$3:E2541,E2541)=1,D2540+1,D2540)</f>
        <v>827</v>
      </c>
      <c r="E2541" t="str">
        <f t="shared" si="160"/>
        <v/>
      </c>
      <c r="F2541">
        <f>IF(COUNTIF($G$3:G2541,G2541)=1,F2540+1,F2540)</f>
        <v>127</v>
      </c>
      <c r="G2541" t="str">
        <f t="shared" si="161"/>
        <v/>
      </c>
    </row>
    <row r="2542" spans="1:7" x14ac:dyDescent="0.35">
      <c r="A2542">
        <f>IF(COUNTIF($L$3:L2542,L2542)=1,A2541+1,A2541)</f>
        <v>42</v>
      </c>
      <c r="B2542">
        <f>IF(COUNTIF($K$3:K2542,K2542)=1,B2541+1,B2541)</f>
        <v>7</v>
      </c>
      <c r="C2542">
        <f>IF(COUNTIF($J$3:J2542,J2542)=1,C2541+1,C2541)</f>
        <v>24</v>
      </c>
      <c r="D2542">
        <f>IF(COUNTIF($E$3:E2542,E2542)=1,D2541+1,D2541)</f>
        <v>827</v>
      </c>
      <c r="E2542" t="str">
        <f t="shared" si="160"/>
        <v/>
      </c>
      <c r="F2542">
        <f>IF(COUNTIF($G$3:G2542,G2542)=1,F2541+1,F2541)</f>
        <v>127</v>
      </c>
      <c r="G2542" t="str">
        <f t="shared" si="161"/>
        <v/>
      </c>
    </row>
    <row r="2543" spans="1:7" x14ac:dyDescent="0.35">
      <c r="A2543">
        <f>IF(COUNTIF($L$3:L2543,L2543)=1,A2542+1,A2542)</f>
        <v>42</v>
      </c>
      <c r="B2543">
        <f>IF(COUNTIF($K$3:K2543,K2543)=1,B2542+1,B2542)</f>
        <v>7</v>
      </c>
      <c r="C2543">
        <f>IF(COUNTIF($J$3:J2543,J2543)=1,C2542+1,C2542)</f>
        <v>24</v>
      </c>
      <c r="D2543">
        <f>IF(COUNTIF($E$3:E2543,E2543)=1,D2542+1,D2542)</f>
        <v>827</v>
      </c>
      <c r="E2543" t="str">
        <f t="shared" si="160"/>
        <v/>
      </c>
      <c r="F2543">
        <f>IF(COUNTIF($G$3:G2543,G2543)=1,F2542+1,F2542)</f>
        <v>127</v>
      </c>
      <c r="G2543" t="str">
        <f t="shared" si="161"/>
        <v/>
      </c>
    </row>
    <row r="2544" spans="1:7" x14ac:dyDescent="0.35">
      <c r="A2544">
        <f>IF(COUNTIF($L$3:L2544,L2544)=1,A2543+1,A2543)</f>
        <v>42</v>
      </c>
      <c r="B2544">
        <f>IF(COUNTIF($K$3:K2544,K2544)=1,B2543+1,B2543)</f>
        <v>7</v>
      </c>
      <c r="C2544">
        <f>IF(COUNTIF($J$3:J2544,J2544)=1,C2543+1,C2543)</f>
        <v>24</v>
      </c>
      <c r="D2544">
        <f>IF(COUNTIF($E$3:E2544,E2544)=1,D2543+1,D2543)</f>
        <v>827</v>
      </c>
      <c r="E2544" t="str">
        <f t="shared" si="160"/>
        <v/>
      </c>
      <c r="F2544">
        <f>IF(COUNTIF($G$3:G2544,G2544)=1,F2543+1,F2543)</f>
        <v>127</v>
      </c>
      <c r="G2544" t="str">
        <f t="shared" si="161"/>
        <v/>
      </c>
    </row>
    <row r="2545" spans="1:7" x14ac:dyDescent="0.35">
      <c r="A2545">
        <f>IF(COUNTIF($L$3:L2545,L2545)=1,A2544+1,A2544)</f>
        <v>42</v>
      </c>
      <c r="B2545">
        <f>IF(COUNTIF($K$3:K2545,K2545)=1,B2544+1,B2544)</f>
        <v>7</v>
      </c>
      <c r="C2545">
        <f>IF(COUNTIF($J$3:J2545,J2545)=1,C2544+1,C2544)</f>
        <v>24</v>
      </c>
      <c r="D2545">
        <f>IF(COUNTIF($E$3:E2545,E2545)=1,D2544+1,D2544)</f>
        <v>827</v>
      </c>
      <c r="E2545" t="str">
        <f t="shared" si="160"/>
        <v/>
      </c>
      <c r="F2545">
        <f>IF(COUNTIF($G$3:G2545,G2545)=1,F2544+1,F2544)</f>
        <v>127</v>
      </c>
      <c r="G2545" t="str">
        <f t="shared" si="161"/>
        <v/>
      </c>
    </row>
    <row r="2546" spans="1:7" x14ac:dyDescent="0.35">
      <c r="A2546">
        <f>IF(COUNTIF($L$3:L2546,L2546)=1,A2545+1,A2545)</f>
        <v>42</v>
      </c>
      <c r="B2546">
        <f>IF(COUNTIF($K$3:K2546,K2546)=1,B2545+1,B2545)</f>
        <v>7</v>
      </c>
      <c r="C2546">
        <f>IF(COUNTIF($J$3:J2546,J2546)=1,C2545+1,C2545)</f>
        <v>24</v>
      </c>
      <c r="D2546">
        <f>IF(COUNTIF($E$3:E2546,E2546)=1,D2545+1,D2545)</f>
        <v>827</v>
      </c>
      <c r="E2546" t="str">
        <f t="shared" si="160"/>
        <v/>
      </c>
      <c r="F2546">
        <f>IF(COUNTIF($G$3:G2546,G2546)=1,F2545+1,F2545)</f>
        <v>127</v>
      </c>
      <c r="G2546" t="str">
        <f t="shared" si="161"/>
        <v/>
      </c>
    </row>
    <row r="2547" spans="1:7" x14ac:dyDescent="0.35">
      <c r="A2547">
        <f>IF(COUNTIF($L$3:L2547,L2547)=1,A2546+1,A2546)</f>
        <v>42</v>
      </c>
      <c r="B2547">
        <f>IF(COUNTIF($K$3:K2547,K2547)=1,B2546+1,B2546)</f>
        <v>7</v>
      </c>
      <c r="C2547">
        <f>IF(COUNTIF($J$3:J2547,J2547)=1,C2546+1,C2546)</f>
        <v>24</v>
      </c>
      <c r="D2547">
        <f>IF(COUNTIF($E$3:E2547,E2547)=1,D2546+1,D2546)</f>
        <v>827</v>
      </c>
      <c r="E2547" t="str">
        <f t="shared" si="160"/>
        <v/>
      </c>
      <c r="F2547">
        <f>IF(COUNTIF($G$3:G2547,G2547)=1,F2546+1,F2546)</f>
        <v>127</v>
      </c>
      <c r="G2547" t="str">
        <f t="shared" si="161"/>
        <v/>
      </c>
    </row>
    <row r="2548" spans="1:7" x14ac:dyDescent="0.35">
      <c r="A2548">
        <f>IF(COUNTIF($L$3:L2548,L2548)=1,A2547+1,A2547)</f>
        <v>42</v>
      </c>
      <c r="B2548">
        <f>IF(COUNTIF($K$3:K2548,K2548)=1,B2547+1,B2547)</f>
        <v>7</v>
      </c>
      <c r="C2548">
        <f>IF(COUNTIF($J$3:J2548,J2548)=1,C2547+1,C2547)</f>
        <v>24</v>
      </c>
      <c r="D2548">
        <f>IF(COUNTIF($E$3:E2548,E2548)=1,D2547+1,D2547)</f>
        <v>827</v>
      </c>
      <c r="E2548" t="str">
        <f t="shared" si="160"/>
        <v/>
      </c>
      <c r="F2548">
        <f>IF(COUNTIF($G$3:G2548,G2548)=1,F2547+1,F2547)</f>
        <v>127</v>
      </c>
      <c r="G2548" t="str">
        <f t="shared" si="161"/>
        <v/>
      </c>
    </row>
    <row r="2549" spans="1:7" x14ac:dyDescent="0.35">
      <c r="A2549">
        <f>IF(COUNTIF($L$3:L2549,L2549)=1,A2548+1,A2548)</f>
        <v>42</v>
      </c>
      <c r="B2549">
        <f>IF(COUNTIF($K$3:K2549,K2549)=1,B2548+1,B2548)</f>
        <v>7</v>
      </c>
      <c r="C2549">
        <f>IF(COUNTIF($J$3:J2549,J2549)=1,C2548+1,C2548)</f>
        <v>24</v>
      </c>
      <c r="D2549">
        <f>IF(COUNTIF($E$3:E2549,E2549)=1,D2548+1,D2548)</f>
        <v>827</v>
      </c>
      <c r="E2549" t="str">
        <f t="shared" si="160"/>
        <v/>
      </c>
      <c r="F2549">
        <f>IF(COUNTIF($G$3:G2549,G2549)=1,F2548+1,F2548)</f>
        <v>127</v>
      </c>
      <c r="G2549" t="str">
        <f t="shared" si="161"/>
        <v/>
      </c>
    </row>
    <row r="2550" spans="1:7" x14ac:dyDescent="0.35">
      <c r="A2550">
        <f>IF(COUNTIF($L$3:L2550,L2550)=1,A2549+1,A2549)</f>
        <v>42</v>
      </c>
      <c r="B2550">
        <f>IF(COUNTIF($K$3:K2550,K2550)=1,B2549+1,B2549)</f>
        <v>7</v>
      </c>
      <c r="C2550">
        <f>IF(COUNTIF($J$3:J2550,J2550)=1,C2549+1,C2549)</f>
        <v>24</v>
      </c>
      <c r="D2550">
        <f>IF(COUNTIF($E$3:E2550,E2550)=1,D2549+1,D2549)</f>
        <v>827</v>
      </c>
      <c r="E2550" t="str">
        <f t="shared" si="160"/>
        <v/>
      </c>
      <c r="F2550">
        <f>IF(COUNTIF($G$3:G2550,G2550)=1,F2549+1,F2549)</f>
        <v>127</v>
      </c>
      <c r="G2550" t="str">
        <f t="shared" si="161"/>
        <v/>
      </c>
    </row>
    <row r="2551" spans="1:7" x14ac:dyDescent="0.35">
      <c r="A2551">
        <f>IF(COUNTIF($L$3:L2551,L2551)=1,A2550+1,A2550)</f>
        <v>42</v>
      </c>
      <c r="B2551">
        <f>IF(COUNTIF($K$3:K2551,K2551)=1,B2550+1,B2550)</f>
        <v>7</v>
      </c>
      <c r="C2551">
        <f>IF(COUNTIF($J$3:J2551,J2551)=1,C2550+1,C2550)</f>
        <v>24</v>
      </c>
      <c r="D2551">
        <f>IF(COUNTIF($E$3:E2551,E2551)=1,D2550+1,D2550)</f>
        <v>827</v>
      </c>
      <c r="E2551" t="str">
        <f t="shared" si="160"/>
        <v/>
      </c>
      <c r="F2551">
        <f>IF(COUNTIF($G$3:G2551,G2551)=1,F2550+1,F2550)</f>
        <v>127</v>
      </c>
      <c r="G2551" t="str">
        <f t="shared" si="161"/>
        <v/>
      </c>
    </row>
    <row r="2552" spans="1:7" x14ac:dyDescent="0.35">
      <c r="A2552">
        <f>IF(COUNTIF($L$3:L2552,L2552)=1,A2551+1,A2551)</f>
        <v>42</v>
      </c>
      <c r="B2552">
        <f>IF(COUNTIF($K$3:K2552,K2552)=1,B2551+1,B2551)</f>
        <v>7</v>
      </c>
      <c r="C2552">
        <f>IF(COUNTIF($J$3:J2552,J2552)=1,C2551+1,C2551)</f>
        <v>24</v>
      </c>
      <c r="D2552">
        <f>IF(COUNTIF($E$3:E2552,E2552)=1,D2551+1,D2551)</f>
        <v>827</v>
      </c>
      <c r="E2552" t="str">
        <f t="shared" si="160"/>
        <v/>
      </c>
      <c r="F2552">
        <f>IF(COUNTIF($G$3:G2552,G2552)=1,F2551+1,F2551)</f>
        <v>127</v>
      </c>
      <c r="G2552" t="str">
        <f t="shared" si="161"/>
        <v/>
      </c>
    </row>
    <row r="2553" spans="1:7" x14ac:dyDescent="0.35">
      <c r="A2553">
        <f>IF(COUNTIF($L$3:L2553,L2553)=1,A2552+1,A2552)</f>
        <v>42</v>
      </c>
      <c r="B2553">
        <f>IF(COUNTIF($K$3:K2553,K2553)=1,B2552+1,B2552)</f>
        <v>7</v>
      </c>
      <c r="C2553">
        <f>IF(COUNTIF($J$3:J2553,J2553)=1,C2552+1,C2552)</f>
        <v>24</v>
      </c>
      <c r="D2553">
        <f>IF(COUNTIF($E$3:E2553,E2553)=1,D2552+1,D2552)</f>
        <v>827</v>
      </c>
      <c r="E2553" t="str">
        <f t="shared" si="160"/>
        <v/>
      </c>
      <c r="F2553">
        <f>IF(COUNTIF($G$3:G2553,G2553)=1,F2552+1,F2552)</f>
        <v>127</v>
      </c>
      <c r="G2553" t="str">
        <f t="shared" si="161"/>
        <v/>
      </c>
    </row>
    <row r="2554" spans="1:7" x14ac:dyDescent="0.35">
      <c r="A2554">
        <f>IF(COUNTIF($L$3:L2554,L2554)=1,A2553+1,A2553)</f>
        <v>42</v>
      </c>
      <c r="B2554">
        <f>IF(COUNTIF($K$3:K2554,K2554)=1,B2553+1,B2553)</f>
        <v>7</v>
      </c>
      <c r="C2554">
        <f>IF(COUNTIF($J$3:J2554,J2554)=1,C2553+1,C2553)</f>
        <v>24</v>
      </c>
      <c r="D2554">
        <f>IF(COUNTIF($E$3:E2554,E2554)=1,D2553+1,D2553)</f>
        <v>827</v>
      </c>
      <c r="E2554" t="str">
        <f t="shared" si="160"/>
        <v/>
      </c>
      <c r="F2554">
        <f>IF(COUNTIF($G$3:G2554,G2554)=1,F2553+1,F2553)</f>
        <v>127</v>
      </c>
      <c r="G2554" t="str">
        <f t="shared" si="161"/>
        <v/>
      </c>
    </row>
    <row r="2555" spans="1:7" x14ac:dyDescent="0.35">
      <c r="A2555">
        <f>IF(COUNTIF($L$3:L2555,L2555)=1,A2554+1,A2554)</f>
        <v>42</v>
      </c>
      <c r="B2555">
        <f>IF(COUNTIF($K$3:K2555,K2555)=1,B2554+1,B2554)</f>
        <v>7</v>
      </c>
      <c r="C2555">
        <f>IF(COUNTIF($J$3:J2555,J2555)=1,C2554+1,C2554)</f>
        <v>24</v>
      </c>
      <c r="D2555">
        <f>IF(COUNTIF($E$3:E2555,E2555)=1,D2554+1,D2554)</f>
        <v>827</v>
      </c>
      <c r="E2555" t="str">
        <f t="shared" si="160"/>
        <v/>
      </c>
      <c r="F2555">
        <f>IF(COUNTIF($G$3:G2555,G2555)=1,F2554+1,F2554)</f>
        <v>127</v>
      </c>
      <c r="G2555" t="str">
        <f t="shared" si="161"/>
        <v/>
      </c>
    </row>
    <row r="2556" spans="1:7" x14ac:dyDescent="0.35">
      <c r="A2556">
        <f>IF(COUNTIF($L$3:L2556,L2556)=1,A2555+1,A2555)</f>
        <v>42</v>
      </c>
      <c r="B2556">
        <f>IF(COUNTIF($K$3:K2556,K2556)=1,B2555+1,B2555)</f>
        <v>7</v>
      </c>
      <c r="C2556">
        <f>IF(COUNTIF($J$3:J2556,J2556)=1,C2555+1,C2555)</f>
        <v>24</v>
      </c>
      <c r="D2556">
        <f>IF(COUNTIF($E$3:E2556,E2556)=1,D2555+1,D2555)</f>
        <v>827</v>
      </c>
      <c r="E2556" t="str">
        <f t="shared" si="160"/>
        <v/>
      </c>
      <c r="F2556">
        <f>IF(COUNTIF($G$3:G2556,G2556)=1,F2555+1,F2555)</f>
        <v>127</v>
      </c>
      <c r="G2556" t="str">
        <f t="shared" si="161"/>
        <v/>
      </c>
    </row>
    <row r="2557" spans="1:7" x14ac:dyDescent="0.35">
      <c r="A2557">
        <f>IF(COUNTIF($L$3:L2557,L2557)=1,A2556+1,A2556)</f>
        <v>42</v>
      </c>
      <c r="B2557">
        <f>IF(COUNTIF($K$3:K2557,K2557)=1,B2556+1,B2556)</f>
        <v>7</v>
      </c>
      <c r="C2557">
        <f>IF(COUNTIF($J$3:J2557,J2557)=1,C2556+1,C2556)</f>
        <v>24</v>
      </c>
      <c r="D2557">
        <f>IF(COUNTIF($E$3:E2557,E2557)=1,D2556+1,D2556)</f>
        <v>827</v>
      </c>
      <c r="E2557" t="str">
        <f t="shared" si="160"/>
        <v/>
      </c>
      <c r="F2557">
        <f>IF(COUNTIF($G$3:G2557,G2557)=1,F2556+1,F2556)</f>
        <v>127</v>
      </c>
      <c r="G2557" t="str">
        <f t="shared" si="161"/>
        <v/>
      </c>
    </row>
    <row r="2558" spans="1:7" x14ac:dyDescent="0.35">
      <c r="A2558">
        <f>IF(COUNTIF($L$3:L2558,L2558)=1,A2557+1,A2557)</f>
        <v>42</v>
      </c>
      <c r="B2558">
        <f>IF(COUNTIF($K$3:K2558,K2558)=1,B2557+1,B2557)</f>
        <v>7</v>
      </c>
      <c r="C2558">
        <f>IF(COUNTIF($J$3:J2558,J2558)=1,C2557+1,C2557)</f>
        <v>24</v>
      </c>
      <c r="D2558">
        <f>IF(COUNTIF($E$3:E2558,E2558)=1,D2557+1,D2557)</f>
        <v>827</v>
      </c>
      <c r="E2558" t="str">
        <f t="shared" si="160"/>
        <v/>
      </c>
      <c r="F2558">
        <f>IF(COUNTIF($G$3:G2558,G2558)=1,F2557+1,F2557)</f>
        <v>127</v>
      </c>
      <c r="G2558" t="str">
        <f t="shared" si="161"/>
        <v/>
      </c>
    </row>
    <row r="2559" spans="1:7" x14ac:dyDescent="0.35">
      <c r="A2559">
        <f>IF(COUNTIF($L$3:L2559,L2559)=1,A2558+1,A2558)</f>
        <v>42</v>
      </c>
      <c r="B2559">
        <f>IF(COUNTIF($K$3:K2559,K2559)=1,B2558+1,B2558)</f>
        <v>7</v>
      </c>
      <c r="C2559">
        <f>IF(COUNTIF($J$3:J2559,J2559)=1,C2558+1,C2558)</f>
        <v>24</v>
      </c>
      <c r="D2559">
        <f>IF(COUNTIF($E$3:E2559,E2559)=1,D2558+1,D2558)</f>
        <v>827</v>
      </c>
      <c r="E2559" t="str">
        <f t="shared" si="160"/>
        <v/>
      </c>
      <c r="F2559">
        <f>IF(COUNTIF($G$3:G2559,G2559)=1,F2558+1,F2558)</f>
        <v>127</v>
      </c>
      <c r="G2559" t="str">
        <f t="shared" si="161"/>
        <v/>
      </c>
    </row>
    <row r="2560" spans="1:7" x14ac:dyDescent="0.35">
      <c r="A2560">
        <f>IF(COUNTIF($L$3:L2560,L2560)=1,A2559+1,A2559)</f>
        <v>42</v>
      </c>
      <c r="B2560">
        <f>IF(COUNTIF($K$3:K2560,K2560)=1,B2559+1,B2559)</f>
        <v>7</v>
      </c>
      <c r="C2560">
        <f>IF(COUNTIF($J$3:J2560,J2560)=1,C2559+1,C2559)</f>
        <v>24</v>
      </c>
      <c r="D2560">
        <f>IF(COUNTIF($E$3:E2560,E2560)=1,D2559+1,D2559)</f>
        <v>827</v>
      </c>
      <c r="E2560" t="str">
        <f t="shared" si="160"/>
        <v/>
      </c>
      <c r="F2560">
        <f>IF(COUNTIF($G$3:G2560,G2560)=1,F2559+1,F2559)</f>
        <v>127</v>
      </c>
      <c r="G2560" t="str">
        <f t="shared" si="161"/>
        <v/>
      </c>
    </row>
    <row r="2561" spans="1:7" x14ac:dyDescent="0.35">
      <c r="A2561">
        <f>IF(COUNTIF($L$3:L2561,L2561)=1,A2560+1,A2560)</f>
        <v>42</v>
      </c>
      <c r="B2561">
        <f>IF(COUNTIF($K$3:K2561,K2561)=1,B2560+1,B2560)</f>
        <v>7</v>
      </c>
      <c r="C2561">
        <f>IF(COUNTIF($J$3:J2561,J2561)=1,C2560+1,C2560)</f>
        <v>24</v>
      </c>
      <c r="D2561">
        <f>IF(COUNTIF($E$3:E2561,E2561)=1,D2560+1,D2560)</f>
        <v>827</v>
      </c>
      <c r="E2561" t="str">
        <f t="shared" si="160"/>
        <v/>
      </c>
      <c r="F2561">
        <f>IF(COUNTIF($G$3:G2561,G2561)=1,F2560+1,F2560)</f>
        <v>127</v>
      </c>
      <c r="G2561" t="str">
        <f t="shared" si="161"/>
        <v/>
      </c>
    </row>
    <row r="2562" spans="1:7" x14ac:dyDescent="0.35">
      <c r="A2562">
        <f>IF(COUNTIF($L$3:L2562,L2562)=1,A2561+1,A2561)</f>
        <v>42</v>
      </c>
      <c r="B2562">
        <f>IF(COUNTIF($K$3:K2562,K2562)=1,B2561+1,B2561)</f>
        <v>7</v>
      </c>
      <c r="C2562">
        <f>IF(COUNTIF($J$3:J2562,J2562)=1,C2561+1,C2561)</f>
        <v>24</v>
      </c>
      <c r="D2562">
        <f>IF(COUNTIF($E$3:E2562,E2562)=1,D2561+1,D2561)</f>
        <v>827</v>
      </c>
      <c r="E2562" t="str">
        <f t="shared" si="160"/>
        <v/>
      </c>
      <c r="F2562">
        <f>IF(COUNTIF($G$3:G2562,G2562)=1,F2561+1,F2561)</f>
        <v>127</v>
      </c>
      <c r="G2562" t="str">
        <f t="shared" si="161"/>
        <v/>
      </c>
    </row>
    <row r="2563" spans="1:7" x14ac:dyDescent="0.35">
      <c r="A2563">
        <f>IF(COUNTIF($L$3:L2563,L2563)=1,A2562+1,A2562)</f>
        <v>42</v>
      </c>
      <c r="B2563">
        <f>IF(COUNTIF($K$3:K2563,K2563)=1,B2562+1,B2562)</f>
        <v>7</v>
      </c>
      <c r="C2563">
        <f>IF(COUNTIF($J$3:J2563,J2563)=1,C2562+1,C2562)</f>
        <v>24</v>
      </c>
      <c r="D2563">
        <f>IF(COUNTIF($E$3:E2563,E2563)=1,D2562+1,D2562)</f>
        <v>827</v>
      </c>
      <c r="E2563" t="str">
        <f t="shared" si="160"/>
        <v/>
      </c>
      <c r="F2563">
        <f>IF(COUNTIF($G$3:G2563,G2563)=1,F2562+1,F2562)</f>
        <v>127</v>
      </c>
      <c r="G2563" t="str">
        <f t="shared" si="161"/>
        <v/>
      </c>
    </row>
    <row r="2564" spans="1:7" x14ac:dyDescent="0.35">
      <c r="A2564">
        <f>IF(COUNTIF($L$3:L2564,L2564)=1,A2563+1,A2563)</f>
        <v>42</v>
      </c>
      <c r="B2564">
        <f>IF(COUNTIF($K$3:K2564,K2564)=1,B2563+1,B2563)</f>
        <v>7</v>
      </c>
      <c r="C2564">
        <f>IF(COUNTIF($J$3:J2564,J2564)=1,C2563+1,C2563)</f>
        <v>24</v>
      </c>
      <c r="D2564">
        <f>IF(COUNTIF($E$3:E2564,E2564)=1,D2563+1,D2563)</f>
        <v>827</v>
      </c>
      <c r="E2564" t="str">
        <f t="shared" si="160"/>
        <v/>
      </c>
      <c r="F2564">
        <f>IF(COUNTIF($G$3:G2564,G2564)=1,F2563+1,F2563)</f>
        <v>127</v>
      </c>
      <c r="G2564" t="str">
        <f t="shared" si="161"/>
        <v/>
      </c>
    </row>
    <row r="2565" spans="1:7" x14ac:dyDescent="0.35">
      <c r="A2565">
        <f>IF(COUNTIF($L$3:L2565,L2565)=1,A2564+1,A2564)</f>
        <v>42</v>
      </c>
      <c r="B2565">
        <f>IF(COUNTIF($K$3:K2565,K2565)=1,B2564+1,B2564)</f>
        <v>7</v>
      </c>
      <c r="C2565">
        <f>IF(COUNTIF($J$3:J2565,J2565)=1,C2564+1,C2564)</f>
        <v>24</v>
      </c>
      <c r="D2565">
        <f>IF(COUNTIF($E$3:E2565,E2565)=1,D2564+1,D2564)</f>
        <v>827</v>
      </c>
      <c r="E2565" t="str">
        <f t="shared" si="160"/>
        <v/>
      </c>
      <c r="F2565">
        <f>IF(COUNTIF($G$3:G2565,G2565)=1,F2564+1,F2564)</f>
        <v>127</v>
      </c>
      <c r="G2565" t="str">
        <f t="shared" si="161"/>
        <v/>
      </c>
    </row>
    <row r="2566" spans="1:7" x14ac:dyDescent="0.35">
      <c r="A2566">
        <f>IF(COUNTIF($L$3:L2566,L2566)=1,A2565+1,A2565)</f>
        <v>42</v>
      </c>
      <c r="B2566">
        <f>IF(COUNTIF($K$3:K2566,K2566)=1,B2565+1,B2565)</f>
        <v>7</v>
      </c>
      <c r="C2566">
        <f>IF(COUNTIF($J$3:J2566,J2566)=1,C2565+1,C2565)</f>
        <v>24</v>
      </c>
      <c r="D2566">
        <f>IF(COUNTIF($E$3:E2566,E2566)=1,D2565+1,D2565)</f>
        <v>827</v>
      </c>
      <c r="E2566" t="str">
        <f t="shared" si="160"/>
        <v/>
      </c>
      <c r="F2566">
        <f>IF(COUNTIF($G$3:G2566,G2566)=1,F2565+1,F2565)</f>
        <v>127</v>
      </c>
      <c r="G2566" t="str">
        <f t="shared" si="161"/>
        <v/>
      </c>
    </row>
    <row r="2567" spans="1:7" x14ac:dyDescent="0.35">
      <c r="A2567">
        <f>IF(COUNTIF($L$3:L2567,L2567)=1,A2566+1,A2566)</f>
        <v>42</v>
      </c>
      <c r="B2567">
        <f>IF(COUNTIF($K$3:K2567,K2567)=1,B2566+1,B2566)</f>
        <v>7</v>
      </c>
      <c r="C2567">
        <f>IF(COUNTIF($J$3:J2567,J2567)=1,C2566+1,C2566)</f>
        <v>24</v>
      </c>
      <c r="D2567">
        <f>IF(COUNTIF($E$3:E2567,E2567)=1,D2566+1,D2566)</f>
        <v>827</v>
      </c>
      <c r="E2567" t="str">
        <f t="shared" si="160"/>
        <v/>
      </c>
      <c r="F2567">
        <f>IF(COUNTIF($G$3:G2567,G2567)=1,F2566+1,F2566)</f>
        <v>127</v>
      </c>
      <c r="G2567" t="str">
        <f t="shared" si="161"/>
        <v/>
      </c>
    </row>
    <row r="2568" spans="1:7" x14ac:dyDescent="0.35">
      <c r="A2568">
        <f>IF(COUNTIF($L$3:L2568,L2568)=1,A2567+1,A2567)</f>
        <v>42</v>
      </c>
      <c r="B2568">
        <f>IF(COUNTIF($K$3:K2568,K2568)=1,B2567+1,B2567)</f>
        <v>7</v>
      </c>
      <c r="C2568">
        <f>IF(COUNTIF($J$3:J2568,J2568)=1,C2567+1,C2567)</f>
        <v>24</v>
      </c>
      <c r="D2568">
        <f>IF(COUNTIF($E$3:E2568,E2568)=1,D2567+1,D2567)</f>
        <v>827</v>
      </c>
      <c r="E2568" t="str">
        <f t="shared" si="160"/>
        <v/>
      </c>
      <c r="F2568">
        <f>IF(COUNTIF($G$3:G2568,G2568)=1,F2567+1,F2567)</f>
        <v>127</v>
      </c>
      <c r="G2568" t="str">
        <f t="shared" si="161"/>
        <v/>
      </c>
    </row>
    <row r="2569" spans="1:7" x14ac:dyDescent="0.35">
      <c r="A2569">
        <f>IF(COUNTIF($L$3:L2569,L2569)=1,A2568+1,A2568)</f>
        <v>42</v>
      </c>
      <c r="B2569">
        <f>IF(COUNTIF($K$3:K2569,K2569)=1,B2568+1,B2568)</f>
        <v>7</v>
      </c>
      <c r="C2569">
        <f>IF(COUNTIF($J$3:J2569,J2569)=1,C2568+1,C2568)</f>
        <v>24</v>
      </c>
      <c r="D2569">
        <f>IF(COUNTIF($E$3:E2569,E2569)=1,D2568+1,D2568)</f>
        <v>827</v>
      </c>
      <c r="E2569" t="str">
        <f t="shared" si="160"/>
        <v/>
      </c>
      <c r="F2569">
        <f>IF(COUNTIF($G$3:G2569,G2569)=1,F2568+1,F2568)</f>
        <v>127</v>
      </c>
      <c r="G2569" t="str">
        <f t="shared" si="161"/>
        <v/>
      </c>
    </row>
    <row r="2570" spans="1:7" x14ac:dyDescent="0.35">
      <c r="A2570">
        <f>IF(COUNTIF($L$3:L2570,L2570)=1,A2569+1,A2569)</f>
        <v>42</v>
      </c>
      <c r="B2570">
        <f>IF(COUNTIF($K$3:K2570,K2570)=1,B2569+1,B2569)</f>
        <v>7</v>
      </c>
      <c r="C2570">
        <f>IF(COUNTIF($J$3:J2570,J2570)=1,C2569+1,C2569)</f>
        <v>24</v>
      </c>
      <c r="D2570">
        <f>IF(COUNTIF($E$3:E2570,E2570)=1,D2569+1,D2569)</f>
        <v>827</v>
      </c>
      <c r="E2570" t="str">
        <f t="shared" si="160"/>
        <v/>
      </c>
      <c r="F2570">
        <f>IF(COUNTIF($G$3:G2570,G2570)=1,F2569+1,F2569)</f>
        <v>127</v>
      </c>
      <c r="G2570" t="str">
        <f t="shared" si="161"/>
        <v/>
      </c>
    </row>
    <row r="2571" spans="1:7" x14ac:dyDescent="0.35">
      <c r="A2571">
        <f>IF(COUNTIF($L$3:L2571,L2571)=1,A2570+1,A2570)</f>
        <v>42</v>
      </c>
      <c r="B2571">
        <f>IF(COUNTIF($K$3:K2571,K2571)=1,B2570+1,B2570)</f>
        <v>7</v>
      </c>
      <c r="C2571">
        <f>IF(COUNTIF($J$3:J2571,J2571)=1,C2570+1,C2570)</f>
        <v>24</v>
      </c>
      <c r="D2571">
        <f>IF(COUNTIF($E$3:E2571,E2571)=1,D2570+1,D2570)</f>
        <v>827</v>
      </c>
      <c r="E2571" t="str">
        <f t="shared" si="160"/>
        <v/>
      </c>
      <c r="F2571">
        <f>IF(COUNTIF($G$3:G2571,G2571)=1,F2570+1,F2570)</f>
        <v>127</v>
      </c>
      <c r="G2571" t="str">
        <f t="shared" si="161"/>
        <v/>
      </c>
    </row>
    <row r="2572" spans="1:7" x14ac:dyDescent="0.35">
      <c r="A2572">
        <f>IF(COUNTIF($L$3:L2572,L2572)=1,A2571+1,A2571)</f>
        <v>42</v>
      </c>
      <c r="B2572">
        <f>IF(COUNTIF($K$3:K2572,K2572)=1,B2571+1,B2571)</f>
        <v>7</v>
      </c>
      <c r="C2572">
        <f>IF(COUNTIF($J$3:J2572,J2572)=1,C2571+1,C2571)</f>
        <v>24</v>
      </c>
      <c r="D2572">
        <f>IF(COUNTIF($E$3:E2572,E2572)=1,D2571+1,D2571)</f>
        <v>827</v>
      </c>
      <c r="E2572" t="str">
        <f t="shared" si="160"/>
        <v/>
      </c>
      <c r="F2572">
        <f>IF(COUNTIF($G$3:G2572,G2572)=1,F2571+1,F2571)</f>
        <v>127</v>
      </c>
      <c r="G2572" t="str">
        <f t="shared" si="161"/>
        <v/>
      </c>
    </row>
    <row r="2573" spans="1:7" x14ac:dyDescent="0.35">
      <c r="A2573">
        <f>IF(COUNTIF($L$3:L2573,L2573)=1,A2572+1,A2572)</f>
        <v>42</v>
      </c>
      <c r="B2573">
        <f>IF(COUNTIF($K$3:K2573,K2573)=1,B2572+1,B2572)</f>
        <v>7</v>
      </c>
      <c r="C2573">
        <f>IF(COUNTIF($J$3:J2573,J2573)=1,C2572+1,C2572)</f>
        <v>24</v>
      </c>
      <c r="D2573">
        <f>IF(COUNTIF($E$3:E2573,E2573)=1,D2572+1,D2572)</f>
        <v>827</v>
      </c>
      <c r="E2573" t="str">
        <f t="shared" si="160"/>
        <v/>
      </c>
      <c r="F2573">
        <f>IF(COUNTIF($G$3:G2573,G2573)=1,F2572+1,F2572)</f>
        <v>127</v>
      </c>
      <c r="G2573" t="str">
        <f t="shared" si="161"/>
        <v/>
      </c>
    </row>
    <row r="2574" spans="1:7" x14ac:dyDescent="0.35">
      <c r="A2574">
        <f>IF(COUNTIF($L$3:L2574,L2574)=1,A2573+1,A2573)</f>
        <v>42</v>
      </c>
      <c r="B2574">
        <f>IF(COUNTIF($K$3:K2574,K2574)=1,B2573+1,B2573)</f>
        <v>7</v>
      </c>
      <c r="C2574">
        <f>IF(COUNTIF($J$3:J2574,J2574)=1,C2573+1,C2573)</f>
        <v>24</v>
      </c>
      <c r="D2574">
        <f>IF(COUNTIF($E$3:E2574,E2574)=1,D2573+1,D2573)</f>
        <v>827</v>
      </c>
      <c r="E2574" t="str">
        <f t="shared" si="160"/>
        <v/>
      </c>
      <c r="F2574">
        <f>IF(COUNTIF($G$3:G2574,G2574)=1,F2573+1,F2573)</f>
        <v>127</v>
      </c>
      <c r="G2574" t="str">
        <f t="shared" si="161"/>
        <v/>
      </c>
    </row>
    <row r="2575" spans="1:7" x14ac:dyDescent="0.35">
      <c r="A2575">
        <f>IF(COUNTIF($L$3:L2575,L2575)=1,A2574+1,A2574)</f>
        <v>42</v>
      </c>
      <c r="B2575">
        <f>IF(COUNTIF($K$3:K2575,K2575)=1,B2574+1,B2574)</f>
        <v>7</v>
      </c>
      <c r="C2575">
        <f>IF(COUNTIF($J$3:J2575,J2575)=1,C2574+1,C2574)</f>
        <v>24</v>
      </c>
      <c r="D2575">
        <f>IF(COUNTIF($E$3:E2575,E2575)=1,D2574+1,D2574)</f>
        <v>827</v>
      </c>
      <c r="E2575" t="str">
        <f t="shared" si="160"/>
        <v/>
      </c>
      <c r="F2575">
        <f>IF(COUNTIF($G$3:G2575,G2575)=1,F2574+1,F2574)</f>
        <v>127</v>
      </c>
      <c r="G2575" t="str">
        <f t="shared" si="161"/>
        <v/>
      </c>
    </row>
    <row r="2576" spans="1:7" x14ac:dyDescent="0.35">
      <c r="A2576">
        <f>IF(COUNTIF($L$3:L2576,L2576)=1,A2575+1,A2575)</f>
        <v>42</v>
      </c>
      <c r="B2576">
        <f>IF(COUNTIF($K$3:K2576,K2576)=1,B2575+1,B2575)</f>
        <v>7</v>
      </c>
      <c r="C2576">
        <f>IF(COUNTIF($J$3:J2576,J2576)=1,C2575+1,C2575)</f>
        <v>24</v>
      </c>
      <c r="D2576">
        <f>IF(COUNTIF($E$3:E2576,E2576)=1,D2575+1,D2575)</f>
        <v>827</v>
      </c>
      <c r="E2576" t="str">
        <f t="shared" si="160"/>
        <v/>
      </c>
      <c r="F2576">
        <f>IF(COUNTIF($G$3:G2576,G2576)=1,F2575+1,F2575)</f>
        <v>127</v>
      </c>
      <c r="G2576" t="str">
        <f t="shared" si="161"/>
        <v/>
      </c>
    </row>
    <row r="2577" spans="1:7" x14ac:dyDescent="0.35">
      <c r="A2577">
        <f>IF(COUNTIF($L$3:L2577,L2577)=1,A2576+1,A2576)</f>
        <v>42</v>
      </c>
      <c r="B2577">
        <f>IF(COUNTIF($K$3:K2577,K2577)=1,B2576+1,B2576)</f>
        <v>7</v>
      </c>
      <c r="C2577">
        <f>IF(COUNTIF($J$3:J2577,J2577)=1,C2576+1,C2576)</f>
        <v>24</v>
      </c>
      <c r="D2577">
        <f>IF(COUNTIF($E$3:E2577,E2577)=1,D2576+1,D2576)</f>
        <v>827</v>
      </c>
      <c r="E2577" t="str">
        <f t="shared" si="160"/>
        <v/>
      </c>
      <c r="F2577">
        <f>IF(COUNTIF($G$3:G2577,G2577)=1,F2576+1,F2576)</f>
        <v>127</v>
      </c>
      <c r="G2577" t="str">
        <f t="shared" si="161"/>
        <v/>
      </c>
    </row>
    <row r="2578" spans="1:7" x14ac:dyDescent="0.35">
      <c r="A2578">
        <f>IF(COUNTIF($L$3:L2578,L2578)=1,A2577+1,A2577)</f>
        <v>42</v>
      </c>
      <c r="B2578">
        <f>IF(COUNTIF($K$3:K2578,K2578)=1,B2577+1,B2577)</f>
        <v>7</v>
      </c>
      <c r="C2578">
        <f>IF(COUNTIF($J$3:J2578,J2578)=1,C2577+1,C2577)</f>
        <v>24</v>
      </c>
      <c r="D2578">
        <f>IF(COUNTIF($E$3:E2578,E2578)=1,D2577+1,D2577)</f>
        <v>827</v>
      </c>
      <c r="E2578" t="str">
        <f t="shared" si="160"/>
        <v/>
      </c>
      <c r="F2578">
        <f>IF(COUNTIF($G$3:G2578,G2578)=1,F2577+1,F2577)</f>
        <v>127</v>
      </c>
      <c r="G2578" t="str">
        <f t="shared" si="161"/>
        <v/>
      </c>
    </row>
    <row r="2579" spans="1:7" x14ac:dyDescent="0.35">
      <c r="A2579">
        <f>IF(COUNTIF($L$3:L2579,L2579)=1,A2578+1,A2578)</f>
        <v>42</v>
      </c>
      <c r="B2579">
        <f>IF(COUNTIF($K$3:K2579,K2579)=1,B2578+1,B2578)</f>
        <v>7</v>
      </c>
      <c r="C2579">
        <f>IF(COUNTIF($J$3:J2579,J2579)=1,C2578+1,C2578)</f>
        <v>24</v>
      </c>
      <c r="D2579">
        <f>IF(COUNTIF($E$3:E2579,E2579)=1,D2578+1,D2578)</f>
        <v>827</v>
      </c>
      <c r="E2579" t="str">
        <f t="shared" si="160"/>
        <v/>
      </c>
      <c r="F2579">
        <f>IF(COUNTIF($G$3:G2579,G2579)=1,F2578+1,F2578)</f>
        <v>127</v>
      </c>
      <c r="G2579" t="str">
        <f t="shared" si="161"/>
        <v/>
      </c>
    </row>
    <row r="2580" spans="1:7" x14ac:dyDescent="0.35">
      <c r="A2580">
        <f>IF(COUNTIF($L$3:L2580,L2580)=1,A2579+1,A2579)</f>
        <v>42</v>
      </c>
      <c r="B2580">
        <f>IF(COUNTIF($K$3:K2580,K2580)=1,B2579+1,B2579)</f>
        <v>7</v>
      </c>
      <c r="C2580">
        <f>IF(COUNTIF($J$3:J2580,J2580)=1,C2579+1,C2579)</f>
        <v>24</v>
      </c>
      <c r="D2580">
        <f>IF(COUNTIF($E$3:E2580,E2580)=1,D2579+1,D2579)</f>
        <v>827</v>
      </c>
      <c r="E2580" t="str">
        <f t="shared" si="160"/>
        <v/>
      </c>
      <c r="F2580">
        <f>IF(COUNTIF($G$3:G2580,G2580)=1,F2579+1,F2579)</f>
        <v>127</v>
      </c>
      <c r="G2580" t="str">
        <f t="shared" si="161"/>
        <v/>
      </c>
    </row>
    <row r="2581" spans="1:7" x14ac:dyDescent="0.35">
      <c r="A2581">
        <f>IF(COUNTIF($L$3:L2581,L2581)=1,A2580+1,A2580)</f>
        <v>42</v>
      </c>
      <c r="B2581">
        <f>IF(COUNTIF($K$3:K2581,K2581)=1,B2580+1,B2580)</f>
        <v>7</v>
      </c>
      <c r="C2581">
        <f>IF(COUNTIF($J$3:J2581,J2581)=1,C2580+1,C2580)</f>
        <v>24</v>
      </c>
      <c r="D2581">
        <f>IF(COUNTIF($E$3:E2581,E2581)=1,D2580+1,D2580)</f>
        <v>827</v>
      </c>
      <c r="E2581" t="str">
        <f t="shared" si="160"/>
        <v/>
      </c>
      <c r="F2581">
        <f>IF(COUNTIF($G$3:G2581,G2581)=1,F2580+1,F2580)</f>
        <v>127</v>
      </c>
      <c r="G2581" t="str">
        <f t="shared" si="161"/>
        <v/>
      </c>
    </row>
    <row r="2582" spans="1:7" x14ac:dyDescent="0.35">
      <c r="A2582">
        <f>IF(COUNTIF($L$3:L2582,L2582)=1,A2581+1,A2581)</f>
        <v>42</v>
      </c>
      <c r="B2582">
        <f>IF(COUNTIF($K$3:K2582,K2582)=1,B2581+1,B2581)</f>
        <v>7</v>
      </c>
      <c r="C2582">
        <f>IF(COUNTIF($J$3:J2582,J2582)=1,C2581+1,C2581)</f>
        <v>24</v>
      </c>
      <c r="D2582">
        <f>IF(COUNTIF($E$3:E2582,E2582)=1,D2581+1,D2581)</f>
        <v>827</v>
      </c>
      <c r="E2582" t="str">
        <f t="shared" si="160"/>
        <v/>
      </c>
      <c r="F2582">
        <f>IF(COUNTIF($G$3:G2582,G2582)=1,F2581+1,F2581)</f>
        <v>127</v>
      </c>
      <c r="G2582" t="str">
        <f t="shared" si="161"/>
        <v/>
      </c>
    </row>
    <row r="2583" spans="1:7" x14ac:dyDescent="0.35">
      <c r="A2583">
        <f>IF(COUNTIF($L$3:L2583,L2583)=1,A2582+1,A2582)</f>
        <v>42</v>
      </c>
      <c r="B2583">
        <f>IF(COUNTIF($K$3:K2583,K2583)=1,B2582+1,B2582)</f>
        <v>7</v>
      </c>
      <c r="C2583">
        <f>IF(COUNTIF($J$3:J2583,J2583)=1,C2582+1,C2582)</f>
        <v>24</v>
      </c>
      <c r="D2583">
        <f>IF(COUNTIF($E$3:E2583,E2583)=1,D2582+1,D2582)</f>
        <v>827</v>
      </c>
      <c r="E2583" t="str">
        <f t="shared" si="160"/>
        <v/>
      </c>
      <c r="F2583">
        <f>IF(COUNTIF($G$3:G2583,G2583)=1,F2582+1,F2582)</f>
        <v>127</v>
      </c>
      <c r="G2583" t="str">
        <f t="shared" si="161"/>
        <v/>
      </c>
    </row>
    <row r="2584" spans="1:7" x14ac:dyDescent="0.35">
      <c r="A2584">
        <f>IF(COUNTIF($L$3:L2584,L2584)=1,A2583+1,A2583)</f>
        <v>42</v>
      </c>
      <c r="B2584">
        <f>IF(COUNTIF($K$3:K2584,K2584)=1,B2583+1,B2583)</f>
        <v>7</v>
      </c>
      <c r="C2584">
        <f>IF(COUNTIF($J$3:J2584,J2584)=1,C2583+1,C2583)</f>
        <v>24</v>
      </c>
      <c r="D2584">
        <f>IF(COUNTIF($E$3:E2584,E2584)=1,D2583+1,D2583)</f>
        <v>827</v>
      </c>
      <c r="E2584" t="str">
        <f t="shared" si="160"/>
        <v/>
      </c>
      <c r="F2584">
        <f>IF(COUNTIF($G$3:G2584,G2584)=1,F2583+1,F2583)</f>
        <v>127</v>
      </c>
      <c r="G2584" t="str">
        <f t="shared" si="161"/>
        <v/>
      </c>
    </row>
    <row r="2585" spans="1:7" x14ac:dyDescent="0.35">
      <c r="A2585">
        <f>IF(COUNTIF($L$3:L2585,L2585)=1,A2584+1,A2584)</f>
        <v>42</v>
      </c>
      <c r="B2585">
        <f>IF(COUNTIF($K$3:K2585,K2585)=1,B2584+1,B2584)</f>
        <v>7</v>
      </c>
      <c r="C2585">
        <f>IF(COUNTIF($J$3:J2585,J2585)=1,C2584+1,C2584)</f>
        <v>24</v>
      </c>
      <c r="D2585">
        <f>IF(COUNTIF($E$3:E2585,E2585)=1,D2584+1,D2584)</f>
        <v>827</v>
      </c>
      <c r="E2585" t="str">
        <f t="shared" si="160"/>
        <v/>
      </c>
      <c r="F2585">
        <f>IF(COUNTIF($G$3:G2585,G2585)=1,F2584+1,F2584)</f>
        <v>127</v>
      </c>
      <c r="G2585" t="str">
        <f t="shared" si="161"/>
        <v/>
      </c>
    </row>
    <row r="2586" spans="1:7" x14ac:dyDescent="0.35">
      <c r="A2586">
        <f>IF(COUNTIF($L$3:L2586,L2586)=1,A2585+1,A2585)</f>
        <v>42</v>
      </c>
      <c r="B2586">
        <f>IF(COUNTIF($K$3:K2586,K2586)=1,B2585+1,B2585)</f>
        <v>7</v>
      </c>
      <c r="C2586">
        <f>IF(COUNTIF($J$3:J2586,J2586)=1,C2585+1,C2585)</f>
        <v>24</v>
      </c>
      <c r="D2586">
        <f>IF(COUNTIF($E$3:E2586,E2586)=1,D2585+1,D2585)</f>
        <v>827</v>
      </c>
      <c r="E2586" t="str">
        <f t="shared" si="160"/>
        <v/>
      </c>
      <c r="F2586">
        <f>IF(COUNTIF($G$3:G2586,G2586)=1,F2585+1,F2585)</f>
        <v>127</v>
      </c>
      <c r="G2586" t="str">
        <f t="shared" si="161"/>
        <v/>
      </c>
    </row>
    <row r="2587" spans="1:7" x14ac:dyDescent="0.35">
      <c r="A2587">
        <f>IF(COUNTIF($L$3:L2587,L2587)=1,A2586+1,A2586)</f>
        <v>42</v>
      </c>
      <c r="B2587">
        <f>IF(COUNTIF($K$3:K2587,K2587)=1,B2586+1,B2586)</f>
        <v>7</v>
      </c>
      <c r="C2587">
        <f>IF(COUNTIF($J$3:J2587,J2587)=1,C2586+1,C2586)</f>
        <v>24</v>
      </c>
      <c r="D2587">
        <f>IF(COUNTIF($E$3:E2587,E2587)=1,D2586+1,D2586)</f>
        <v>827</v>
      </c>
      <c r="E2587" t="str">
        <f t="shared" ref="E2587:E2650" si="162">TRIM(CONCATENATE(L2587,J2587))</f>
        <v/>
      </c>
      <c r="F2587">
        <f>IF(COUNTIF($G$3:G2587,G2587)=1,F2586+1,F2586)</f>
        <v>127</v>
      </c>
      <c r="G2587" t="str">
        <f t="shared" ref="G2587:G2650" si="163">TRIM(CONCATENATE(K2587,J2587))</f>
        <v/>
      </c>
    </row>
    <row r="2588" spans="1:7" x14ac:dyDescent="0.35">
      <c r="A2588">
        <f>IF(COUNTIF($L$3:L2588,L2588)=1,A2587+1,A2587)</f>
        <v>42</v>
      </c>
      <c r="B2588">
        <f>IF(COUNTIF($K$3:K2588,K2588)=1,B2587+1,B2587)</f>
        <v>7</v>
      </c>
      <c r="C2588">
        <f>IF(COUNTIF($J$3:J2588,J2588)=1,C2587+1,C2587)</f>
        <v>24</v>
      </c>
      <c r="D2588">
        <f>IF(COUNTIF($E$3:E2588,E2588)=1,D2587+1,D2587)</f>
        <v>827</v>
      </c>
      <c r="E2588" t="str">
        <f t="shared" si="162"/>
        <v/>
      </c>
      <c r="F2588">
        <f>IF(COUNTIF($G$3:G2588,G2588)=1,F2587+1,F2587)</f>
        <v>127</v>
      </c>
      <c r="G2588" t="str">
        <f t="shared" si="163"/>
        <v/>
      </c>
    </row>
    <row r="2589" spans="1:7" x14ac:dyDescent="0.35">
      <c r="A2589">
        <f>IF(COUNTIF($L$3:L2589,L2589)=1,A2588+1,A2588)</f>
        <v>42</v>
      </c>
      <c r="B2589">
        <f>IF(COUNTIF($K$3:K2589,K2589)=1,B2588+1,B2588)</f>
        <v>7</v>
      </c>
      <c r="C2589">
        <f>IF(COUNTIF($J$3:J2589,J2589)=1,C2588+1,C2588)</f>
        <v>24</v>
      </c>
      <c r="D2589">
        <f>IF(COUNTIF($E$3:E2589,E2589)=1,D2588+1,D2588)</f>
        <v>827</v>
      </c>
      <c r="E2589" t="str">
        <f t="shared" si="162"/>
        <v/>
      </c>
      <c r="F2589">
        <f>IF(COUNTIF($G$3:G2589,G2589)=1,F2588+1,F2588)</f>
        <v>127</v>
      </c>
      <c r="G2589" t="str">
        <f t="shared" si="163"/>
        <v/>
      </c>
    </row>
    <row r="2590" spans="1:7" x14ac:dyDescent="0.35">
      <c r="A2590">
        <f>IF(COUNTIF($L$3:L2590,L2590)=1,A2589+1,A2589)</f>
        <v>42</v>
      </c>
      <c r="B2590">
        <f>IF(COUNTIF($K$3:K2590,K2590)=1,B2589+1,B2589)</f>
        <v>7</v>
      </c>
      <c r="C2590">
        <f>IF(COUNTIF($J$3:J2590,J2590)=1,C2589+1,C2589)</f>
        <v>24</v>
      </c>
      <c r="D2590">
        <f>IF(COUNTIF($E$3:E2590,E2590)=1,D2589+1,D2589)</f>
        <v>827</v>
      </c>
      <c r="E2590" t="str">
        <f t="shared" si="162"/>
        <v/>
      </c>
      <c r="F2590">
        <f>IF(COUNTIF($G$3:G2590,G2590)=1,F2589+1,F2589)</f>
        <v>127</v>
      </c>
      <c r="G2590" t="str">
        <f t="shared" si="163"/>
        <v/>
      </c>
    </row>
    <row r="2591" spans="1:7" x14ac:dyDescent="0.35">
      <c r="A2591">
        <f>IF(COUNTIF($L$3:L2591,L2591)=1,A2590+1,A2590)</f>
        <v>42</v>
      </c>
      <c r="B2591">
        <f>IF(COUNTIF($K$3:K2591,K2591)=1,B2590+1,B2590)</f>
        <v>7</v>
      </c>
      <c r="C2591">
        <f>IF(COUNTIF($J$3:J2591,J2591)=1,C2590+1,C2590)</f>
        <v>24</v>
      </c>
      <c r="D2591">
        <f>IF(COUNTIF($E$3:E2591,E2591)=1,D2590+1,D2590)</f>
        <v>827</v>
      </c>
      <c r="E2591" t="str">
        <f t="shared" si="162"/>
        <v/>
      </c>
      <c r="F2591">
        <f>IF(COUNTIF($G$3:G2591,G2591)=1,F2590+1,F2590)</f>
        <v>127</v>
      </c>
      <c r="G2591" t="str">
        <f t="shared" si="163"/>
        <v/>
      </c>
    </row>
    <row r="2592" spans="1:7" x14ac:dyDescent="0.35">
      <c r="A2592">
        <f>IF(COUNTIF($L$3:L2592,L2592)=1,A2591+1,A2591)</f>
        <v>42</v>
      </c>
      <c r="B2592">
        <f>IF(COUNTIF($K$3:K2592,K2592)=1,B2591+1,B2591)</f>
        <v>7</v>
      </c>
      <c r="C2592">
        <f>IF(COUNTIF($J$3:J2592,J2592)=1,C2591+1,C2591)</f>
        <v>24</v>
      </c>
      <c r="D2592">
        <f>IF(COUNTIF($E$3:E2592,E2592)=1,D2591+1,D2591)</f>
        <v>827</v>
      </c>
      <c r="E2592" t="str">
        <f t="shared" si="162"/>
        <v/>
      </c>
      <c r="F2592">
        <f>IF(COUNTIF($G$3:G2592,G2592)=1,F2591+1,F2591)</f>
        <v>127</v>
      </c>
      <c r="G2592" t="str">
        <f t="shared" si="163"/>
        <v/>
      </c>
    </row>
    <row r="2593" spans="1:7" x14ac:dyDescent="0.35">
      <c r="A2593">
        <f>IF(COUNTIF($L$3:L2593,L2593)=1,A2592+1,A2592)</f>
        <v>42</v>
      </c>
      <c r="B2593">
        <f>IF(COUNTIF($K$3:K2593,K2593)=1,B2592+1,B2592)</f>
        <v>7</v>
      </c>
      <c r="C2593">
        <f>IF(COUNTIF($J$3:J2593,J2593)=1,C2592+1,C2592)</f>
        <v>24</v>
      </c>
      <c r="D2593">
        <f>IF(COUNTIF($E$3:E2593,E2593)=1,D2592+1,D2592)</f>
        <v>827</v>
      </c>
      <c r="E2593" t="str">
        <f t="shared" si="162"/>
        <v/>
      </c>
      <c r="F2593">
        <f>IF(COUNTIF($G$3:G2593,G2593)=1,F2592+1,F2592)</f>
        <v>127</v>
      </c>
      <c r="G2593" t="str">
        <f t="shared" si="163"/>
        <v/>
      </c>
    </row>
    <row r="2594" spans="1:7" x14ac:dyDescent="0.35">
      <c r="A2594">
        <f>IF(COUNTIF($L$3:L2594,L2594)=1,A2593+1,A2593)</f>
        <v>42</v>
      </c>
      <c r="B2594">
        <f>IF(COUNTIF($K$3:K2594,K2594)=1,B2593+1,B2593)</f>
        <v>7</v>
      </c>
      <c r="C2594">
        <f>IF(COUNTIF($J$3:J2594,J2594)=1,C2593+1,C2593)</f>
        <v>24</v>
      </c>
      <c r="D2594">
        <f>IF(COUNTIF($E$3:E2594,E2594)=1,D2593+1,D2593)</f>
        <v>827</v>
      </c>
      <c r="E2594" t="str">
        <f t="shared" si="162"/>
        <v/>
      </c>
      <c r="F2594">
        <f>IF(COUNTIF($G$3:G2594,G2594)=1,F2593+1,F2593)</f>
        <v>127</v>
      </c>
      <c r="G2594" t="str">
        <f t="shared" si="163"/>
        <v/>
      </c>
    </row>
    <row r="2595" spans="1:7" x14ac:dyDescent="0.35">
      <c r="A2595">
        <f>IF(COUNTIF($L$3:L2595,L2595)=1,A2594+1,A2594)</f>
        <v>42</v>
      </c>
      <c r="B2595">
        <f>IF(COUNTIF($K$3:K2595,K2595)=1,B2594+1,B2594)</f>
        <v>7</v>
      </c>
      <c r="C2595">
        <f>IF(COUNTIF($J$3:J2595,J2595)=1,C2594+1,C2594)</f>
        <v>24</v>
      </c>
      <c r="D2595">
        <f>IF(COUNTIF($E$3:E2595,E2595)=1,D2594+1,D2594)</f>
        <v>827</v>
      </c>
      <c r="E2595" t="str">
        <f t="shared" si="162"/>
        <v/>
      </c>
      <c r="F2595">
        <f>IF(COUNTIF($G$3:G2595,G2595)=1,F2594+1,F2594)</f>
        <v>127</v>
      </c>
      <c r="G2595" t="str">
        <f t="shared" si="163"/>
        <v/>
      </c>
    </row>
    <row r="2596" spans="1:7" x14ac:dyDescent="0.35">
      <c r="A2596">
        <f>IF(COUNTIF($L$3:L2596,L2596)=1,A2595+1,A2595)</f>
        <v>42</v>
      </c>
      <c r="B2596">
        <f>IF(COUNTIF($K$3:K2596,K2596)=1,B2595+1,B2595)</f>
        <v>7</v>
      </c>
      <c r="C2596">
        <f>IF(COUNTIF($J$3:J2596,J2596)=1,C2595+1,C2595)</f>
        <v>24</v>
      </c>
      <c r="D2596">
        <f>IF(COUNTIF($E$3:E2596,E2596)=1,D2595+1,D2595)</f>
        <v>827</v>
      </c>
      <c r="E2596" t="str">
        <f t="shared" si="162"/>
        <v/>
      </c>
      <c r="F2596">
        <f>IF(COUNTIF($G$3:G2596,G2596)=1,F2595+1,F2595)</f>
        <v>127</v>
      </c>
      <c r="G2596" t="str">
        <f t="shared" si="163"/>
        <v/>
      </c>
    </row>
    <row r="2597" spans="1:7" x14ac:dyDescent="0.35">
      <c r="A2597">
        <f>IF(COUNTIF($L$3:L2597,L2597)=1,A2596+1,A2596)</f>
        <v>42</v>
      </c>
      <c r="B2597">
        <f>IF(COUNTIF($K$3:K2597,K2597)=1,B2596+1,B2596)</f>
        <v>7</v>
      </c>
      <c r="C2597">
        <f>IF(COUNTIF($J$3:J2597,J2597)=1,C2596+1,C2596)</f>
        <v>24</v>
      </c>
      <c r="D2597">
        <f>IF(COUNTIF($E$3:E2597,E2597)=1,D2596+1,D2596)</f>
        <v>827</v>
      </c>
      <c r="E2597" t="str">
        <f t="shared" si="162"/>
        <v/>
      </c>
      <c r="F2597">
        <f>IF(COUNTIF($G$3:G2597,G2597)=1,F2596+1,F2596)</f>
        <v>127</v>
      </c>
      <c r="G2597" t="str">
        <f t="shared" si="163"/>
        <v/>
      </c>
    </row>
    <row r="2598" spans="1:7" x14ac:dyDescent="0.35">
      <c r="A2598">
        <f>IF(COUNTIF($L$3:L2598,L2598)=1,A2597+1,A2597)</f>
        <v>42</v>
      </c>
      <c r="B2598">
        <f>IF(COUNTIF($K$3:K2598,K2598)=1,B2597+1,B2597)</f>
        <v>7</v>
      </c>
      <c r="C2598">
        <f>IF(COUNTIF($J$3:J2598,J2598)=1,C2597+1,C2597)</f>
        <v>24</v>
      </c>
      <c r="D2598">
        <f>IF(COUNTIF($E$3:E2598,E2598)=1,D2597+1,D2597)</f>
        <v>827</v>
      </c>
      <c r="E2598" t="str">
        <f t="shared" si="162"/>
        <v/>
      </c>
      <c r="F2598">
        <f>IF(COUNTIF($G$3:G2598,G2598)=1,F2597+1,F2597)</f>
        <v>127</v>
      </c>
      <c r="G2598" t="str">
        <f t="shared" si="163"/>
        <v/>
      </c>
    </row>
    <row r="2599" spans="1:7" x14ac:dyDescent="0.35">
      <c r="A2599">
        <f>IF(COUNTIF($L$3:L2599,L2599)=1,A2598+1,A2598)</f>
        <v>42</v>
      </c>
      <c r="B2599">
        <f>IF(COUNTIF($K$3:K2599,K2599)=1,B2598+1,B2598)</f>
        <v>7</v>
      </c>
      <c r="C2599">
        <f>IF(COUNTIF($J$3:J2599,J2599)=1,C2598+1,C2598)</f>
        <v>24</v>
      </c>
      <c r="D2599">
        <f>IF(COUNTIF($E$3:E2599,E2599)=1,D2598+1,D2598)</f>
        <v>827</v>
      </c>
      <c r="E2599" t="str">
        <f t="shared" si="162"/>
        <v/>
      </c>
      <c r="F2599">
        <f>IF(COUNTIF($G$3:G2599,G2599)=1,F2598+1,F2598)</f>
        <v>127</v>
      </c>
      <c r="G2599" t="str">
        <f t="shared" si="163"/>
        <v/>
      </c>
    </row>
    <row r="2600" spans="1:7" x14ac:dyDescent="0.35">
      <c r="A2600">
        <f>IF(COUNTIF($L$3:L2600,L2600)=1,A2599+1,A2599)</f>
        <v>42</v>
      </c>
      <c r="B2600">
        <f>IF(COUNTIF($K$3:K2600,K2600)=1,B2599+1,B2599)</f>
        <v>7</v>
      </c>
      <c r="C2600">
        <f>IF(COUNTIF($J$3:J2600,J2600)=1,C2599+1,C2599)</f>
        <v>24</v>
      </c>
      <c r="D2600">
        <f>IF(COUNTIF($E$3:E2600,E2600)=1,D2599+1,D2599)</f>
        <v>827</v>
      </c>
      <c r="E2600" t="str">
        <f t="shared" si="162"/>
        <v/>
      </c>
      <c r="F2600">
        <f>IF(COUNTIF($G$3:G2600,G2600)=1,F2599+1,F2599)</f>
        <v>127</v>
      </c>
      <c r="G2600" t="str">
        <f t="shared" si="163"/>
        <v/>
      </c>
    </row>
    <row r="2601" spans="1:7" x14ac:dyDescent="0.35">
      <c r="A2601">
        <f>IF(COUNTIF($L$3:L2601,L2601)=1,A2600+1,A2600)</f>
        <v>42</v>
      </c>
      <c r="B2601">
        <f>IF(COUNTIF($K$3:K2601,K2601)=1,B2600+1,B2600)</f>
        <v>7</v>
      </c>
      <c r="C2601">
        <f>IF(COUNTIF($J$3:J2601,J2601)=1,C2600+1,C2600)</f>
        <v>24</v>
      </c>
      <c r="D2601">
        <f>IF(COUNTIF($E$3:E2601,E2601)=1,D2600+1,D2600)</f>
        <v>827</v>
      </c>
      <c r="E2601" t="str">
        <f t="shared" si="162"/>
        <v/>
      </c>
      <c r="F2601">
        <f>IF(COUNTIF($G$3:G2601,G2601)=1,F2600+1,F2600)</f>
        <v>127</v>
      </c>
      <c r="G2601" t="str">
        <f t="shared" si="163"/>
        <v/>
      </c>
    </row>
    <row r="2602" spans="1:7" x14ac:dyDescent="0.35">
      <c r="A2602">
        <f>IF(COUNTIF($L$3:L2602,L2602)=1,A2601+1,A2601)</f>
        <v>42</v>
      </c>
      <c r="B2602">
        <f>IF(COUNTIF($K$3:K2602,K2602)=1,B2601+1,B2601)</f>
        <v>7</v>
      </c>
      <c r="C2602">
        <f>IF(COUNTIF($J$3:J2602,J2602)=1,C2601+1,C2601)</f>
        <v>24</v>
      </c>
      <c r="D2602">
        <f>IF(COUNTIF($E$3:E2602,E2602)=1,D2601+1,D2601)</f>
        <v>827</v>
      </c>
      <c r="E2602" t="str">
        <f t="shared" si="162"/>
        <v/>
      </c>
      <c r="F2602">
        <f>IF(COUNTIF($G$3:G2602,G2602)=1,F2601+1,F2601)</f>
        <v>127</v>
      </c>
      <c r="G2602" t="str">
        <f t="shared" si="163"/>
        <v/>
      </c>
    </row>
    <row r="2603" spans="1:7" x14ac:dyDescent="0.35">
      <c r="A2603">
        <f>IF(COUNTIF($L$3:L2603,L2603)=1,A2602+1,A2602)</f>
        <v>42</v>
      </c>
      <c r="B2603">
        <f>IF(COUNTIF($K$3:K2603,K2603)=1,B2602+1,B2602)</f>
        <v>7</v>
      </c>
      <c r="C2603">
        <f>IF(COUNTIF($J$3:J2603,J2603)=1,C2602+1,C2602)</f>
        <v>24</v>
      </c>
      <c r="D2603">
        <f>IF(COUNTIF($E$3:E2603,E2603)=1,D2602+1,D2602)</f>
        <v>827</v>
      </c>
      <c r="E2603" t="str">
        <f t="shared" si="162"/>
        <v/>
      </c>
      <c r="F2603">
        <f>IF(COUNTIF($G$3:G2603,G2603)=1,F2602+1,F2602)</f>
        <v>127</v>
      </c>
      <c r="G2603" t="str">
        <f t="shared" si="163"/>
        <v/>
      </c>
    </row>
    <row r="2604" spans="1:7" x14ac:dyDescent="0.35">
      <c r="A2604">
        <f>IF(COUNTIF($L$3:L2604,L2604)=1,A2603+1,A2603)</f>
        <v>42</v>
      </c>
      <c r="B2604">
        <f>IF(COUNTIF($K$3:K2604,K2604)=1,B2603+1,B2603)</f>
        <v>7</v>
      </c>
      <c r="C2604">
        <f>IF(COUNTIF($J$3:J2604,J2604)=1,C2603+1,C2603)</f>
        <v>24</v>
      </c>
      <c r="D2604">
        <f>IF(COUNTIF($E$3:E2604,E2604)=1,D2603+1,D2603)</f>
        <v>827</v>
      </c>
      <c r="E2604" t="str">
        <f t="shared" si="162"/>
        <v/>
      </c>
      <c r="F2604">
        <f>IF(COUNTIF($G$3:G2604,G2604)=1,F2603+1,F2603)</f>
        <v>127</v>
      </c>
      <c r="G2604" t="str">
        <f t="shared" si="163"/>
        <v/>
      </c>
    </row>
    <row r="2605" spans="1:7" x14ac:dyDescent="0.35">
      <c r="A2605">
        <f>IF(COUNTIF($L$3:L2605,L2605)=1,A2604+1,A2604)</f>
        <v>42</v>
      </c>
      <c r="B2605">
        <f>IF(COUNTIF($K$3:K2605,K2605)=1,B2604+1,B2604)</f>
        <v>7</v>
      </c>
      <c r="C2605">
        <f>IF(COUNTIF($J$3:J2605,J2605)=1,C2604+1,C2604)</f>
        <v>24</v>
      </c>
      <c r="D2605">
        <f>IF(COUNTIF($E$3:E2605,E2605)=1,D2604+1,D2604)</f>
        <v>827</v>
      </c>
      <c r="E2605" t="str">
        <f t="shared" si="162"/>
        <v/>
      </c>
      <c r="F2605">
        <f>IF(COUNTIF($G$3:G2605,G2605)=1,F2604+1,F2604)</f>
        <v>127</v>
      </c>
      <c r="G2605" t="str">
        <f t="shared" si="163"/>
        <v/>
      </c>
    </row>
    <row r="2606" spans="1:7" x14ac:dyDescent="0.35">
      <c r="A2606">
        <f>IF(COUNTIF($L$3:L2606,L2606)=1,A2605+1,A2605)</f>
        <v>42</v>
      </c>
      <c r="B2606">
        <f>IF(COUNTIF($K$3:K2606,K2606)=1,B2605+1,B2605)</f>
        <v>7</v>
      </c>
      <c r="C2606">
        <f>IF(COUNTIF($J$3:J2606,J2606)=1,C2605+1,C2605)</f>
        <v>24</v>
      </c>
      <c r="D2606">
        <f>IF(COUNTIF($E$3:E2606,E2606)=1,D2605+1,D2605)</f>
        <v>827</v>
      </c>
      <c r="E2606" t="str">
        <f t="shared" si="162"/>
        <v/>
      </c>
      <c r="F2606">
        <f>IF(COUNTIF($G$3:G2606,G2606)=1,F2605+1,F2605)</f>
        <v>127</v>
      </c>
      <c r="G2606" t="str">
        <f t="shared" si="163"/>
        <v/>
      </c>
    </row>
    <row r="2607" spans="1:7" x14ac:dyDescent="0.35">
      <c r="A2607">
        <f>IF(COUNTIF($L$3:L2607,L2607)=1,A2606+1,A2606)</f>
        <v>42</v>
      </c>
      <c r="B2607">
        <f>IF(COUNTIF($K$3:K2607,K2607)=1,B2606+1,B2606)</f>
        <v>7</v>
      </c>
      <c r="C2607">
        <f>IF(COUNTIF($J$3:J2607,J2607)=1,C2606+1,C2606)</f>
        <v>24</v>
      </c>
      <c r="D2607">
        <f>IF(COUNTIF($E$3:E2607,E2607)=1,D2606+1,D2606)</f>
        <v>827</v>
      </c>
      <c r="E2607" t="str">
        <f t="shared" si="162"/>
        <v/>
      </c>
      <c r="F2607">
        <f>IF(COUNTIF($G$3:G2607,G2607)=1,F2606+1,F2606)</f>
        <v>127</v>
      </c>
      <c r="G2607" t="str">
        <f t="shared" si="163"/>
        <v/>
      </c>
    </row>
    <row r="2608" spans="1:7" x14ac:dyDescent="0.35">
      <c r="A2608">
        <f>IF(COUNTIF($L$3:L2608,L2608)=1,A2607+1,A2607)</f>
        <v>42</v>
      </c>
      <c r="B2608">
        <f>IF(COUNTIF($K$3:K2608,K2608)=1,B2607+1,B2607)</f>
        <v>7</v>
      </c>
      <c r="C2608">
        <f>IF(COUNTIF($J$3:J2608,J2608)=1,C2607+1,C2607)</f>
        <v>24</v>
      </c>
      <c r="D2608">
        <f>IF(COUNTIF($E$3:E2608,E2608)=1,D2607+1,D2607)</f>
        <v>827</v>
      </c>
      <c r="E2608" t="str">
        <f t="shared" si="162"/>
        <v/>
      </c>
      <c r="F2608">
        <f>IF(COUNTIF($G$3:G2608,G2608)=1,F2607+1,F2607)</f>
        <v>127</v>
      </c>
      <c r="G2608" t="str">
        <f t="shared" si="163"/>
        <v/>
      </c>
    </row>
    <row r="2609" spans="1:7" x14ac:dyDescent="0.35">
      <c r="A2609">
        <f>IF(COUNTIF($L$3:L2609,L2609)=1,A2608+1,A2608)</f>
        <v>42</v>
      </c>
      <c r="B2609">
        <f>IF(COUNTIF($K$3:K2609,K2609)=1,B2608+1,B2608)</f>
        <v>7</v>
      </c>
      <c r="C2609">
        <f>IF(COUNTIF($J$3:J2609,J2609)=1,C2608+1,C2608)</f>
        <v>24</v>
      </c>
      <c r="D2609">
        <f>IF(COUNTIF($E$3:E2609,E2609)=1,D2608+1,D2608)</f>
        <v>827</v>
      </c>
      <c r="E2609" t="str">
        <f t="shared" si="162"/>
        <v/>
      </c>
      <c r="F2609">
        <f>IF(COUNTIF($G$3:G2609,G2609)=1,F2608+1,F2608)</f>
        <v>127</v>
      </c>
      <c r="G2609" t="str">
        <f t="shared" si="163"/>
        <v/>
      </c>
    </row>
    <row r="2610" spans="1:7" x14ac:dyDescent="0.35">
      <c r="A2610">
        <f>IF(COUNTIF($L$3:L2610,L2610)=1,A2609+1,A2609)</f>
        <v>42</v>
      </c>
      <c r="B2610">
        <f>IF(COUNTIF($K$3:K2610,K2610)=1,B2609+1,B2609)</f>
        <v>7</v>
      </c>
      <c r="C2610">
        <f>IF(COUNTIF($J$3:J2610,J2610)=1,C2609+1,C2609)</f>
        <v>24</v>
      </c>
      <c r="D2610">
        <f>IF(COUNTIF($E$3:E2610,E2610)=1,D2609+1,D2609)</f>
        <v>827</v>
      </c>
      <c r="E2610" t="str">
        <f t="shared" si="162"/>
        <v/>
      </c>
      <c r="F2610">
        <f>IF(COUNTIF($G$3:G2610,G2610)=1,F2609+1,F2609)</f>
        <v>127</v>
      </c>
      <c r="G2610" t="str">
        <f t="shared" si="163"/>
        <v/>
      </c>
    </row>
    <row r="2611" spans="1:7" x14ac:dyDescent="0.35">
      <c r="A2611">
        <f>IF(COUNTIF($L$3:L2611,L2611)=1,A2610+1,A2610)</f>
        <v>42</v>
      </c>
      <c r="B2611">
        <f>IF(COUNTIF($K$3:K2611,K2611)=1,B2610+1,B2610)</f>
        <v>7</v>
      </c>
      <c r="C2611">
        <f>IF(COUNTIF($J$3:J2611,J2611)=1,C2610+1,C2610)</f>
        <v>24</v>
      </c>
      <c r="D2611">
        <f>IF(COUNTIF($E$3:E2611,E2611)=1,D2610+1,D2610)</f>
        <v>827</v>
      </c>
      <c r="E2611" t="str">
        <f t="shared" si="162"/>
        <v/>
      </c>
      <c r="F2611">
        <f>IF(COUNTIF($G$3:G2611,G2611)=1,F2610+1,F2610)</f>
        <v>127</v>
      </c>
      <c r="G2611" t="str">
        <f t="shared" si="163"/>
        <v/>
      </c>
    </row>
    <row r="2612" spans="1:7" x14ac:dyDescent="0.35">
      <c r="A2612">
        <f>IF(COUNTIF($L$3:L2612,L2612)=1,A2611+1,A2611)</f>
        <v>42</v>
      </c>
      <c r="B2612">
        <f>IF(COUNTIF($K$3:K2612,K2612)=1,B2611+1,B2611)</f>
        <v>7</v>
      </c>
      <c r="C2612">
        <f>IF(COUNTIF($J$3:J2612,J2612)=1,C2611+1,C2611)</f>
        <v>24</v>
      </c>
      <c r="D2612">
        <f>IF(COUNTIF($E$3:E2612,E2612)=1,D2611+1,D2611)</f>
        <v>827</v>
      </c>
      <c r="E2612" t="str">
        <f t="shared" si="162"/>
        <v/>
      </c>
      <c r="F2612">
        <f>IF(COUNTIF($G$3:G2612,G2612)=1,F2611+1,F2611)</f>
        <v>127</v>
      </c>
      <c r="G2612" t="str">
        <f t="shared" si="163"/>
        <v/>
      </c>
    </row>
    <row r="2613" spans="1:7" x14ac:dyDescent="0.35">
      <c r="A2613">
        <f>IF(COUNTIF($L$3:L2613,L2613)=1,A2612+1,A2612)</f>
        <v>42</v>
      </c>
      <c r="B2613">
        <f>IF(COUNTIF($K$3:K2613,K2613)=1,B2612+1,B2612)</f>
        <v>7</v>
      </c>
      <c r="C2613">
        <f>IF(COUNTIF($J$3:J2613,J2613)=1,C2612+1,C2612)</f>
        <v>24</v>
      </c>
      <c r="D2613">
        <f>IF(COUNTIF($E$3:E2613,E2613)=1,D2612+1,D2612)</f>
        <v>827</v>
      </c>
      <c r="E2613" t="str">
        <f t="shared" si="162"/>
        <v/>
      </c>
      <c r="F2613">
        <f>IF(COUNTIF($G$3:G2613,G2613)=1,F2612+1,F2612)</f>
        <v>127</v>
      </c>
      <c r="G2613" t="str">
        <f t="shared" si="163"/>
        <v/>
      </c>
    </row>
    <row r="2614" spans="1:7" x14ac:dyDescent="0.35">
      <c r="A2614">
        <f>IF(COUNTIF($L$3:L2614,L2614)=1,A2613+1,A2613)</f>
        <v>42</v>
      </c>
      <c r="B2614">
        <f>IF(COUNTIF($K$3:K2614,K2614)=1,B2613+1,B2613)</f>
        <v>7</v>
      </c>
      <c r="C2614">
        <f>IF(COUNTIF($J$3:J2614,J2614)=1,C2613+1,C2613)</f>
        <v>24</v>
      </c>
      <c r="D2614">
        <f>IF(COUNTIF($E$3:E2614,E2614)=1,D2613+1,D2613)</f>
        <v>827</v>
      </c>
      <c r="E2614" t="str">
        <f t="shared" si="162"/>
        <v/>
      </c>
      <c r="F2614">
        <f>IF(COUNTIF($G$3:G2614,G2614)=1,F2613+1,F2613)</f>
        <v>127</v>
      </c>
      <c r="G2614" t="str">
        <f t="shared" si="163"/>
        <v/>
      </c>
    </row>
    <row r="2615" spans="1:7" x14ac:dyDescent="0.35">
      <c r="A2615">
        <f>IF(COUNTIF($L$3:L2615,L2615)=1,A2614+1,A2614)</f>
        <v>42</v>
      </c>
      <c r="B2615">
        <f>IF(COUNTIF($K$3:K2615,K2615)=1,B2614+1,B2614)</f>
        <v>7</v>
      </c>
      <c r="C2615">
        <f>IF(COUNTIF($J$3:J2615,J2615)=1,C2614+1,C2614)</f>
        <v>24</v>
      </c>
      <c r="D2615">
        <f>IF(COUNTIF($E$3:E2615,E2615)=1,D2614+1,D2614)</f>
        <v>827</v>
      </c>
      <c r="E2615" t="str">
        <f t="shared" si="162"/>
        <v/>
      </c>
      <c r="F2615">
        <f>IF(COUNTIF($G$3:G2615,G2615)=1,F2614+1,F2614)</f>
        <v>127</v>
      </c>
      <c r="G2615" t="str">
        <f t="shared" si="163"/>
        <v/>
      </c>
    </row>
    <row r="2616" spans="1:7" x14ac:dyDescent="0.35">
      <c r="A2616">
        <f>IF(COUNTIF($L$3:L2616,L2616)=1,A2615+1,A2615)</f>
        <v>42</v>
      </c>
      <c r="B2616">
        <f>IF(COUNTIF($K$3:K2616,K2616)=1,B2615+1,B2615)</f>
        <v>7</v>
      </c>
      <c r="C2616">
        <f>IF(COUNTIF($J$3:J2616,J2616)=1,C2615+1,C2615)</f>
        <v>24</v>
      </c>
      <c r="D2616">
        <f>IF(COUNTIF($E$3:E2616,E2616)=1,D2615+1,D2615)</f>
        <v>827</v>
      </c>
      <c r="E2616" t="str">
        <f t="shared" si="162"/>
        <v/>
      </c>
      <c r="F2616">
        <f>IF(COUNTIF($G$3:G2616,G2616)=1,F2615+1,F2615)</f>
        <v>127</v>
      </c>
      <c r="G2616" t="str">
        <f t="shared" si="163"/>
        <v/>
      </c>
    </row>
    <row r="2617" spans="1:7" x14ac:dyDescent="0.35">
      <c r="A2617">
        <f>IF(COUNTIF($L$3:L2617,L2617)=1,A2616+1,A2616)</f>
        <v>42</v>
      </c>
      <c r="B2617">
        <f>IF(COUNTIF($K$3:K2617,K2617)=1,B2616+1,B2616)</f>
        <v>7</v>
      </c>
      <c r="C2617">
        <f>IF(COUNTIF($J$3:J2617,J2617)=1,C2616+1,C2616)</f>
        <v>24</v>
      </c>
      <c r="D2617">
        <f>IF(COUNTIF($E$3:E2617,E2617)=1,D2616+1,D2616)</f>
        <v>827</v>
      </c>
      <c r="E2617" t="str">
        <f t="shared" si="162"/>
        <v/>
      </c>
      <c r="F2617">
        <f>IF(COUNTIF($G$3:G2617,G2617)=1,F2616+1,F2616)</f>
        <v>127</v>
      </c>
      <c r="G2617" t="str">
        <f t="shared" si="163"/>
        <v/>
      </c>
    </row>
    <row r="2618" spans="1:7" x14ac:dyDescent="0.35">
      <c r="A2618">
        <f>IF(COUNTIF($L$3:L2618,L2618)=1,A2617+1,A2617)</f>
        <v>42</v>
      </c>
      <c r="B2618">
        <f>IF(COUNTIF($K$3:K2618,K2618)=1,B2617+1,B2617)</f>
        <v>7</v>
      </c>
      <c r="C2618">
        <f>IF(COUNTIF($J$3:J2618,J2618)=1,C2617+1,C2617)</f>
        <v>24</v>
      </c>
      <c r="D2618">
        <f>IF(COUNTIF($E$3:E2618,E2618)=1,D2617+1,D2617)</f>
        <v>827</v>
      </c>
      <c r="E2618" t="str">
        <f t="shared" si="162"/>
        <v/>
      </c>
      <c r="F2618">
        <f>IF(COUNTIF($G$3:G2618,G2618)=1,F2617+1,F2617)</f>
        <v>127</v>
      </c>
      <c r="G2618" t="str">
        <f t="shared" si="163"/>
        <v/>
      </c>
    </row>
    <row r="2619" spans="1:7" x14ac:dyDescent="0.35">
      <c r="A2619">
        <f>IF(COUNTIF($L$3:L2619,L2619)=1,A2618+1,A2618)</f>
        <v>42</v>
      </c>
      <c r="B2619">
        <f>IF(COUNTIF($K$3:K2619,K2619)=1,B2618+1,B2618)</f>
        <v>7</v>
      </c>
      <c r="C2619">
        <f>IF(COUNTIF($J$3:J2619,J2619)=1,C2618+1,C2618)</f>
        <v>24</v>
      </c>
      <c r="D2619">
        <f>IF(COUNTIF($E$3:E2619,E2619)=1,D2618+1,D2618)</f>
        <v>827</v>
      </c>
      <c r="E2619" t="str">
        <f t="shared" si="162"/>
        <v/>
      </c>
      <c r="F2619">
        <f>IF(COUNTIF($G$3:G2619,G2619)=1,F2618+1,F2618)</f>
        <v>127</v>
      </c>
      <c r="G2619" t="str">
        <f t="shared" si="163"/>
        <v/>
      </c>
    </row>
    <row r="2620" spans="1:7" x14ac:dyDescent="0.35">
      <c r="A2620">
        <f>IF(COUNTIF($L$3:L2620,L2620)=1,A2619+1,A2619)</f>
        <v>42</v>
      </c>
      <c r="B2620">
        <f>IF(COUNTIF($K$3:K2620,K2620)=1,B2619+1,B2619)</f>
        <v>7</v>
      </c>
      <c r="C2620">
        <f>IF(COUNTIF($J$3:J2620,J2620)=1,C2619+1,C2619)</f>
        <v>24</v>
      </c>
      <c r="D2620">
        <f>IF(COUNTIF($E$3:E2620,E2620)=1,D2619+1,D2619)</f>
        <v>827</v>
      </c>
      <c r="E2620" t="str">
        <f t="shared" si="162"/>
        <v/>
      </c>
      <c r="F2620">
        <f>IF(COUNTIF($G$3:G2620,G2620)=1,F2619+1,F2619)</f>
        <v>127</v>
      </c>
      <c r="G2620" t="str">
        <f t="shared" si="163"/>
        <v/>
      </c>
    </row>
    <row r="2621" spans="1:7" x14ac:dyDescent="0.35">
      <c r="A2621">
        <f>IF(COUNTIF($L$3:L2621,L2621)=1,A2620+1,A2620)</f>
        <v>42</v>
      </c>
      <c r="B2621">
        <f>IF(COUNTIF($K$3:K2621,K2621)=1,B2620+1,B2620)</f>
        <v>7</v>
      </c>
      <c r="C2621">
        <f>IF(COUNTIF($J$3:J2621,J2621)=1,C2620+1,C2620)</f>
        <v>24</v>
      </c>
      <c r="D2621">
        <f>IF(COUNTIF($E$3:E2621,E2621)=1,D2620+1,D2620)</f>
        <v>827</v>
      </c>
      <c r="E2621" t="str">
        <f t="shared" si="162"/>
        <v/>
      </c>
      <c r="F2621">
        <f>IF(COUNTIF($G$3:G2621,G2621)=1,F2620+1,F2620)</f>
        <v>127</v>
      </c>
      <c r="G2621" t="str">
        <f t="shared" si="163"/>
        <v/>
      </c>
    </row>
    <row r="2622" spans="1:7" x14ac:dyDescent="0.35">
      <c r="A2622">
        <f>IF(COUNTIF($L$3:L2622,L2622)=1,A2621+1,A2621)</f>
        <v>42</v>
      </c>
      <c r="B2622">
        <f>IF(COUNTIF($K$3:K2622,K2622)=1,B2621+1,B2621)</f>
        <v>7</v>
      </c>
      <c r="C2622">
        <f>IF(COUNTIF($J$3:J2622,J2622)=1,C2621+1,C2621)</f>
        <v>24</v>
      </c>
      <c r="D2622">
        <f>IF(COUNTIF($E$3:E2622,E2622)=1,D2621+1,D2621)</f>
        <v>827</v>
      </c>
      <c r="E2622" t="str">
        <f t="shared" si="162"/>
        <v/>
      </c>
      <c r="F2622">
        <f>IF(COUNTIF($G$3:G2622,G2622)=1,F2621+1,F2621)</f>
        <v>127</v>
      </c>
      <c r="G2622" t="str">
        <f t="shared" si="163"/>
        <v/>
      </c>
    </row>
    <row r="2623" spans="1:7" x14ac:dyDescent="0.35">
      <c r="A2623">
        <f>IF(COUNTIF($L$3:L2623,L2623)=1,A2622+1,A2622)</f>
        <v>42</v>
      </c>
      <c r="B2623">
        <f>IF(COUNTIF($K$3:K2623,K2623)=1,B2622+1,B2622)</f>
        <v>7</v>
      </c>
      <c r="C2623">
        <f>IF(COUNTIF($J$3:J2623,J2623)=1,C2622+1,C2622)</f>
        <v>24</v>
      </c>
      <c r="D2623">
        <f>IF(COUNTIF($E$3:E2623,E2623)=1,D2622+1,D2622)</f>
        <v>827</v>
      </c>
      <c r="E2623" t="str">
        <f t="shared" si="162"/>
        <v/>
      </c>
      <c r="F2623">
        <f>IF(COUNTIF($G$3:G2623,G2623)=1,F2622+1,F2622)</f>
        <v>127</v>
      </c>
      <c r="G2623" t="str">
        <f t="shared" si="163"/>
        <v/>
      </c>
    </row>
    <row r="2624" spans="1:7" x14ac:dyDescent="0.35">
      <c r="A2624">
        <f>IF(COUNTIF($L$3:L2624,L2624)=1,A2623+1,A2623)</f>
        <v>42</v>
      </c>
      <c r="B2624">
        <f>IF(COUNTIF($K$3:K2624,K2624)=1,B2623+1,B2623)</f>
        <v>7</v>
      </c>
      <c r="C2624">
        <f>IF(COUNTIF($J$3:J2624,J2624)=1,C2623+1,C2623)</f>
        <v>24</v>
      </c>
      <c r="D2624">
        <f>IF(COUNTIF($E$3:E2624,E2624)=1,D2623+1,D2623)</f>
        <v>827</v>
      </c>
      <c r="E2624" t="str">
        <f t="shared" si="162"/>
        <v/>
      </c>
      <c r="F2624">
        <f>IF(COUNTIF($G$3:G2624,G2624)=1,F2623+1,F2623)</f>
        <v>127</v>
      </c>
      <c r="G2624" t="str">
        <f t="shared" si="163"/>
        <v/>
      </c>
    </row>
    <row r="2625" spans="1:7" x14ac:dyDescent="0.35">
      <c r="A2625">
        <f>IF(COUNTIF($L$3:L2625,L2625)=1,A2624+1,A2624)</f>
        <v>42</v>
      </c>
      <c r="B2625">
        <f>IF(COUNTIF($K$3:K2625,K2625)=1,B2624+1,B2624)</f>
        <v>7</v>
      </c>
      <c r="C2625">
        <f>IF(COUNTIF($J$3:J2625,J2625)=1,C2624+1,C2624)</f>
        <v>24</v>
      </c>
      <c r="D2625">
        <f>IF(COUNTIF($E$3:E2625,E2625)=1,D2624+1,D2624)</f>
        <v>827</v>
      </c>
      <c r="E2625" t="str">
        <f t="shared" si="162"/>
        <v/>
      </c>
      <c r="F2625">
        <f>IF(COUNTIF($G$3:G2625,G2625)=1,F2624+1,F2624)</f>
        <v>127</v>
      </c>
      <c r="G2625" t="str">
        <f t="shared" si="163"/>
        <v/>
      </c>
    </row>
    <row r="2626" spans="1:7" x14ac:dyDescent="0.35">
      <c r="A2626">
        <f>IF(COUNTIF($L$3:L2626,L2626)=1,A2625+1,A2625)</f>
        <v>42</v>
      </c>
      <c r="B2626">
        <f>IF(COUNTIF($K$3:K2626,K2626)=1,B2625+1,B2625)</f>
        <v>7</v>
      </c>
      <c r="C2626">
        <f>IF(COUNTIF($J$3:J2626,J2626)=1,C2625+1,C2625)</f>
        <v>24</v>
      </c>
      <c r="D2626">
        <f>IF(COUNTIF($E$3:E2626,E2626)=1,D2625+1,D2625)</f>
        <v>827</v>
      </c>
      <c r="E2626" t="str">
        <f t="shared" si="162"/>
        <v/>
      </c>
      <c r="F2626">
        <f>IF(COUNTIF($G$3:G2626,G2626)=1,F2625+1,F2625)</f>
        <v>127</v>
      </c>
      <c r="G2626" t="str">
        <f t="shared" si="163"/>
        <v/>
      </c>
    </row>
    <row r="2627" spans="1:7" x14ac:dyDescent="0.35">
      <c r="A2627">
        <f>IF(COUNTIF($L$3:L2627,L2627)=1,A2626+1,A2626)</f>
        <v>42</v>
      </c>
      <c r="B2627">
        <f>IF(COUNTIF($K$3:K2627,K2627)=1,B2626+1,B2626)</f>
        <v>7</v>
      </c>
      <c r="C2627">
        <f>IF(COUNTIF($J$3:J2627,J2627)=1,C2626+1,C2626)</f>
        <v>24</v>
      </c>
      <c r="D2627">
        <f>IF(COUNTIF($E$3:E2627,E2627)=1,D2626+1,D2626)</f>
        <v>827</v>
      </c>
      <c r="E2627" t="str">
        <f t="shared" si="162"/>
        <v/>
      </c>
      <c r="F2627">
        <f>IF(COUNTIF($G$3:G2627,G2627)=1,F2626+1,F2626)</f>
        <v>127</v>
      </c>
      <c r="G2627" t="str">
        <f t="shared" si="163"/>
        <v/>
      </c>
    </row>
    <row r="2628" spans="1:7" x14ac:dyDescent="0.35">
      <c r="A2628">
        <f>IF(COUNTIF($L$3:L2628,L2628)=1,A2627+1,A2627)</f>
        <v>42</v>
      </c>
      <c r="B2628">
        <f>IF(COUNTIF($K$3:K2628,K2628)=1,B2627+1,B2627)</f>
        <v>7</v>
      </c>
      <c r="C2628">
        <f>IF(COUNTIF($J$3:J2628,J2628)=1,C2627+1,C2627)</f>
        <v>24</v>
      </c>
      <c r="D2628">
        <f>IF(COUNTIF($E$3:E2628,E2628)=1,D2627+1,D2627)</f>
        <v>827</v>
      </c>
      <c r="E2628" t="str">
        <f t="shared" si="162"/>
        <v/>
      </c>
      <c r="F2628">
        <f>IF(COUNTIF($G$3:G2628,G2628)=1,F2627+1,F2627)</f>
        <v>127</v>
      </c>
      <c r="G2628" t="str">
        <f t="shared" si="163"/>
        <v/>
      </c>
    </row>
    <row r="2629" spans="1:7" x14ac:dyDescent="0.35">
      <c r="A2629">
        <f>IF(COUNTIF($L$3:L2629,L2629)=1,A2628+1,A2628)</f>
        <v>42</v>
      </c>
      <c r="B2629">
        <f>IF(COUNTIF($K$3:K2629,K2629)=1,B2628+1,B2628)</f>
        <v>7</v>
      </c>
      <c r="C2629">
        <f>IF(COUNTIF($J$3:J2629,J2629)=1,C2628+1,C2628)</f>
        <v>24</v>
      </c>
      <c r="D2629">
        <f>IF(COUNTIF($E$3:E2629,E2629)=1,D2628+1,D2628)</f>
        <v>827</v>
      </c>
      <c r="E2629" t="str">
        <f t="shared" si="162"/>
        <v/>
      </c>
      <c r="F2629">
        <f>IF(COUNTIF($G$3:G2629,G2629)=1,F2628+1,F2628)</f>
        <v>127</v>
      </c>
      <c r="G2629" t="str">
        <f t="shared" si="163"/>
        <v/>
      </c>
    </row>
    <row r="2630" spans="1:7" x14ac:dyDescent="0.35">
      <c r="A2630">
        <f>IF(COUNTIF($L$3:L2630,L2630)=1,A2629+1,A2629)</f>
        <v>42</v>
      </c>
      <c r="B2630">
        <f>IF(COUNTIF($K$3:K2630,K2630)=1,B2629+1,B2629)</f>
        <v>7</v>
      </c>
      <c r="C2630">
        <f>IF(COUNTIF($J$3:J2630,J2630)=1,C2629+1,C2629)</f>
        <v>24</v>
      </c>
      <c r="D2630">
        <f>IF(COUNTIF($E$3:E2630,E2630)=1,D2629+1,D2629)</f>
        <v>827</v>
      </c>
      <c r="E2630" t="str">
        <f t="shared" si="162"/>
        <v/>
      </c>
      <c r="F2630">
        <f>IF(COUNTIF($G$3:G2630,G2630)=1,F2629+1,F2629)</f>
        <v>127</v>
      </c>
      <c r="G2630" t="str">
        <f t="shared" si="163"/>
        <v/>
      </c>
    </row>
    <row r="2631" spans="1:7" x14ac:dyDescent="0.35">
      <c r="A2631">
        <f>IF(COUNTIF($L$3:L2631,L2631)=1,A2630+1,A2630)</f>
        <v>42</v>
      </c>
      <c r="B2631">
        <f>IF(COUNTIF($K$3:K2631,K2631)=1,B2630+1,B2630)</f>
        <v>7</v>
      </c>
      <c r="C2631">
        <f>IF(COUNTIF($J$3:J2631,J2631)=1,C2630+1,C2630)</f>
        <v>24</v>
      </c>
      <c r="D2631">
        <f>IF(COUNTIF($E$3:E2631,E2631)=1,D2630+1,D2630)</f>
        <v>827</v>
      </c>
      <c r="E2631" t="str">
        <f t="shared" si="162"/>
        <v/>
      </c>
      <c r="F2631">
        <f>IF(COUNTIF($G$3:G2631,G2631)=1,F2630+1,F2630)</f>
        <v>127</v>
      </c>
      <c r="G2631" t="str">
        <f t="shared" si="163"/>
        <v/>
      </c>
    </row>
    <row r="2632" spans="1:7" x14ac:dyDescent="0.35">
      <c r="A2632">
        <f>IF(COUNTIF($L$3:L2632,L2632)=1,A2631+1,A2631)</f>
        <v>42</v>
      </c>
      <c r="B2632">
        <f>IF(COUNTIF($K$3:K2632,K2632)=1,B2631+1,B2631)</f>
        <v>7</v>
      </c>
      <c r="C2632">
        <f>IF(COUNTIF($J$3:J2632,J2632)=1,C2631+1,C2631)</f>
        <v>24</v>
      </c>
      <c r="D2632">
        <f>IF(COUNTIF($E$3:E2632,E2632)=1,D2631+1,D2631)</f>
        <v>827</v>
      </c>
      <c r="E2632" t="str">
        <f t="shared" si="162"/>
        <v/>
      </c>
      <c r="F2632">
        <f>IF(COUNTIF($G$3:G2632,G2632)=1,F2631+1,F2631)</f>
        <v>127</v>
      </c>
      <c r="G2632" t="str">
        <f t="shared" si="163"/>
        <v/>
      </c>
    </row>
    <row r="2633" spans="1:7" x14ac:dyDescent="0.35">
      <c r="A2633">
        <f>IF(COUNTIF($L$3:L2633,L2633)=1,A2632+1,A2632)</f>
        <v>42</v>
      </c>
      <c r="B2633">
        <f>IF(COUNTIF($K$3:K2633,K2633)=1,B2632+1,B2632)</f>
        <v>7</v>
      </c>
      <c r="C2633">
        <f>IF(COUNTIF($J$3:J2633,J2633)=1,C2632+1,C2632)</f>
        <v>24</v>
      </c>
      <c r="D2633">
        <f>IF(COUNTIF($E$3:E2633,E2633)=1,D2632+1,D2632)</f>
        <v>827</v>
      </c>
      <c r="E2633" t="str">
        <f t="shared" si="162"/>
        <v/>
      </c>
      <c r="F2633">
        <f>IF(COUNTIF($G$3:G2633,G2633)=1,F2632+1,F2632)</f>
        <v>127</v>
      </c>
      <c r="G2633" t="str">
        <f t="shared" si="163"/>
        <v/>
      </c>
    </row>
    <row r="2634" spans="1:7" x14ac:dyDescent="0.35">
      <c r="A2634">
        <f>IF(COUNTIF($L$3:L2634,L2634)=1,A2633+1,A2633)</f>
        <v>42</v>
      </c>
      <c r="B2634">
        <f>IF(COUNTIF($K$3:K2634,K2634)=1,B2633+1,B2633)</f>
        <v>7</v>
      </c>
      <c r="C2634">
        <f>IF(COUNTIF($J$3:J2634,J2634)=1,C2633+1,C2633)</f>
        <v>24</v>
      </c>
      <c r="D2634">
        <f>IF(COUNTIF($E$3:E2634,E2634)=1,D2633+1,D2633)</f>
        <v>827</v>
      </c>
      <c r="E2634" t="str">
        <f t="shared" si="162"/>
        <v/>
      </c>
      <c r="F2634">
        <f>IF(COUNTIF($G$3:G2634,G2634)=1,F2633+1,F2633)</f>
        <v>127</v>
      </c>
      <c r="G2634" t="str">
        <f t="shared" si="163"/>
        <v/>
      </c>
    </row>
    <row r="2635" spans="1:7" x14ac:dyDescent="0.35">
      <c r="A2635">
        <f>IF(COUNTIF($L$3:L2635,L2635)=1,A2634+1,A2634)</f>
        <v>42</v>
      </c>
      <c r="B2635">
        <f>IF(COUNTIF($K$3:K2635,K2635)=1,B2634+1,B2634)</f>
        <v>7</v>
      </c>
      <c r="C2635">
        <f>IF(COUNTIF($J$3:J2635,J2635)=1,C2634+1,C2634)</f>
        <v>24</v>
      </c>
      <c r="D2635">
        <f>IF(COUNTIF($E$3:E2635,E2635)=1,D2634+1,D2634)</f>
        <v>827</v>
      </c>
      <c r="E2635" t="str">
        <f t="shared" si="162"/>
        <v/>
      </c>
      <c r="F2635">
        <f>IF(COUNTIF($G$3:G2635,G2635)=1,F2634+1,F2634)</f>
        <v>127</v>
      </c>
      <c r="G2635" t="str">
        <f t="shared" si="163"/>
        <v/>
      </c>
    </row>
    <row r="2636" spans="1:7" x14ac:dyDescent="0.35">
      <c r="A2636">
        <f>IF(COUNTIF($L$3:L2636,L2636)=1,A2635+1,A2635)</f>
        <v>42</v>
      </c>
      <c r="B2636">
        <f>IF(COUNTIF($K$3:K2636,K2636)=1,B2635+1,B2635)</f>
        <v>7</v>
      </c>
      <c r="C2636">
        <f>IF(COUNTIF($J$3:J2636,J2636)=1,C2635+1,C2635)</f>
        <v>24</v>
      </c>
      <c r="D2636">
        <f>IF(COUNTIF($E$3:E2636,E2636)=1,D2635+1,D2635)</f>
        <v>827</v>
      </c>
      <c r="E2636" t="str">
        <f t="shared" si="162"/>
        <v/>
      </c>
      <c r="F2636">
        <f>IF(COUNTIF($G$3:G2636,G2636)=1,F2635+1,F2635)</f>
        <v>127</v>
      </c>
      <c r="G2636" t="str">
        <f t="shared" si="163"/>
        <v/>
      </c>
    </row>
    <row r="2637" spans="1:7" x14ac:dyDescent="0.35">
      <c r="A2637">
        <f>IF(COUNTIF($L$3:L2637,L2637)=1,A2636+1,A2636)</f>
        <v>42</v>
      </c>
      <c r="B2637">
        <f>IF(COUNTIF($K$3:K2637,K2637)=1,B2636+1,B2636)</f>
        <v>7</v>
      </c>
      <c r="C2637">
        <f>IF(COUNTIF($J$3:J2637,J2637)=1,C2636+1,C2636)</f>
        <v>24</v>
      </c>
      <c r="D2637">
        <f>IF(COUNTIF($E$3:E2637,E2637)=1,D2636+1,D2636)</f>
        <v>827</v>
      </c>
      <c r="E2637" t="str">
        <f t="shared" si="162"/>
        <v/>
      </c>
      <c r="F2637">
        <f>IF(COUNTIF($G$3:G2637,G2637)=1,F2636+1,F2636)</f>
        <v>127</v>
      </c>
      <c r="G2637" t="str">
        <f t="shared" si="163"/>
        <v/>
      </c>
    </row>
    <row r="2638" spans="1:7" x14ac:dyDescent="0.35">
      <c r="A2638">
        <f>IF(COUNTIF($L$3:L2638,L2638)=1,A2637+1,A2637)</f>
        <v>42</v>
      </c>
      <c r="B2638">
        <f>IF(COUNTIF($K$3:K2638,K2638)=1,B2637+1,B2637)</f>
        <v>7</v>
      </c>
      <c r="C2638">
        <f>IF(COUNTIF($J$3:J2638,J2638)=1,C2637+1,C2637)</f>
        <v>24</v>
      </c>
      <c r="D2638">
        <f>IF(COUNTIF($E$3:E2638,E2638)=1,D2637+1,D2637)</f>
        <v>827</v>
      </c>
      <c r="E2638" t="str">
        <f t="shared" si="162"/>
        <v/>
      </c>
      <c r="F2638">
        <f>IF(COUNTIF($G$3:G2638,G2638)=1,F2637+1,F2637)</f>
        <v>127</v>
      </c>
      <c r="G2638" t="str">
        <f t="shared" si="163"/>
        <v/>
      </c>
    </row>
    <row r="2639" spans="1:7" x14ac:dyDescent="0.35">
      <c r="A2639">
        <f>IF(COUNTIF($L$3:L2639,L2639)=1,A2638+1,A2638)</f>
        <v>42</v>
      </c>
      <c r="B2639">
        <f>IF(COUNTIF($K$3:K2639,K2639)=1,B2638+1,B2638)</f>
        <v>7</v>
      </c>
      <c r="C2639">
        <f>IF(COUNTIF($J$3:J2639,J2639)=1,C2638+1,C2638)</f>
        <v>24</v>
      </c>
      <c r="D2639">
        <f>IF(COUNTIF($E$3:E2639,E2639)=1,D2638+1,D2638)</f>
        <v>827</v>
      </c>
      <c r="E2639" t="str">
        <f t="shared" si="162"/>
        <v/>
      </c>
      <c r="F2639">
        <f>IF(COUNTIF($G$3:G2639,G2639)=1,F2638+1,F2638)</f>
        <v>127</v>
      </c>
      <c r="G2639" t="str">
        <f t="shared" si="163"/>
        <v/>
      </c>
    </row>
    <row r="2640" spans="1:7" x14ac:dyDescent="0.35">
      <c r="A2640">
        <f>IF(COUNTIF($L$3:L2640,L2640)=1,A2639+1,A2639)</f>
        <v>42</v>
      </c>
      <c r="B2640">
        <f>IF(COUNTIF($K$3:K2640,K2640)=1,B2639+1,B2639)</f>
        <v>7</v>
      </c>
      <c r="C2640">
        <f>IF(COUNTIF($J$3:J2640,J2640)=1,C2639+1,C2639)</f>
        <v>24</v>
      </c>
      <c r="D2640">
        <f>IF(COUNTIF($E$3:E2640,E2640)=1,D2639+1,D2639)</f>
        <v>827</v>
      </c>
      <c r="E2640" t="str">
        <f t="shared" si="162"/>
        <v/>
      </c>
      <c r="F2640">
        <f>IF(COUNTIF($G$3:G2640,G2640)=1,F2639+1,F2639)</f>
        <v>127</v>
      </c>
      <c r="G2640" t="str">
        <f t="shared" si="163"/>
        <v/>
      </c>
    </row>
    <row r="2641" spans="1:7" x14ac:dyDescent="0.35">
      <c r="A2641">
        <f>IF(COUNTIF($L$3:L2641,L2641)=1,A2640+1,A2640)</f>
        <v>42</v>
      </c>
      <c r="B2641">
        <f>IF(COUNTIF($K$3:K2641,K2641)=1,B2640+1,B2640)</f>
        <v>7</v>
      </c>
      <c r="C2641">
        <f>IF(COUNTIF($J$3:J2641,J2641)=1,C2640+1,C2640)</f>
        <v>24</v>
      </c>
      <c r="D2641">
        <f>IF(COUNTIF($E$3:E2641,E2641)=1,D2640+1,D2640)</f>
        <v>827</v>
      </c>
      <c r="E2641" t="str">
        <f t="shared" si="162"/>
        <v/>
      </c>
      <c r="F2641">
        <f>IF(COUNTIF($G$3:G2641,G2641)=1,F2640+1,F2640)</f>
        <v>127</v>
      </c>
      <c r="G2641" t="str">
        <f t="shared" si="163"/>
        <v/>
      </c>
    </row>
    <row r="2642" spans="1:7" x14ac:dyDescent="0.35">
      <c r="A2642">
        <f>IF(COUNTIF($L$3:L2642,L2642)=1,A2641+1,A2641)</f>
        <v>42</v>
      </c>
      <c r="B2642">
        <f>IF(COUNTIF($K$3:K2642,K2642)=1,B2641+1,B2641)</f>
        <v>7</v>
      </c>
      <c r="C2642">
        <f>IF(COUNTIF($J$3:J2642,J2642)=1,C2641+1,C2641)</f>
        <v>24</v>
      </c>
      <c r="D2642">
        <f>IF(COUNTIF($E$3:E2642,E2642)=1,D2641+1,D2641)</f>
        <v>827</v>
      </c>
      <c r="E2642" t="str">
        <f t="shared" si="162"/>
        <v/>
      </c>
      <c r="F2642">
        <f>IF(COUNTIF($G$3:G2642,G2642)=1,F2641+1,F2641)</f>
        <v>127</v>
      </c>
      <c r="G2642" t="str">
        <f t="shared" si="163"/>
        <v/>
      </c>
    </row>
    <row r="2643" spans="1:7" x14ac:dyDescent="0.35">
      <c r="A2643">
        <f>IF(COUNTIF($L$3:L2643,L2643)=1,A2642+1,A2642)</f>
        <v>42</v>
      </c>
      <c r="B2643">
        <f>IF(COUNTIF($K$3:K2643,K2643)=1,B2642+1,B2642)</f>
        <v>7</v>
      </c>
      <c r="C2643">
        <f>IF(COUNTIF($J$3:J2643,J2643)=1,C2642+1,C2642)</f>
        <v>24</v>
      </c>
      <c r="D2643">
        <f>IF(COUNTIF($E$3:E2643,E2643)=1,D2642+1,D2642)</f>
        <v>827</v>
      </c>
      <c r="E2643" t="str">
        <f t="shared" si="162"/>
        <v/>
      </c>
      <c r="F2643">
        <f>IF(COUNTIF($G$3:G2643,G2643)=1,F2642+1,F2642)</f>
        <v>127</v>
      </c>
      <c r="G2643" t="str">
        <f t="shared" si="163"/>
        <v/>
      </c>
    </row>
    <row r="2644" spans="1:7" x14ac:dyDescent="0.35">
      <c r="A2644">
        <f>IF(COUNTIF($L$3:L2644,L2644)=1,A2643+1,A2643)</f>
        <v>42</v>
      </c>
      <c r="B2644">
        <f>IF(COUNTIF($K$3:K2644,K2644)=1,B2643+1,B2643)</f>
        <v>7</v>
      </c>
      <c r="C2644">
        <f>IF(COUNTIF($J$3:J2644,J2644)=1,C2643+1,C2643)</f>
        <v>24</v>
      </c>
      <c r="D2644">
        <f>IF(COUNTIF($E$3:E2644,E2644)=1,D2643+1,D2643)</f>
        <v>827</v>
      </c>
      <c r="E2644" t="str">
        <f t="shared" si="162"/>
        <v/>
      </c>
      <c r="F2644">
        <f>IF(COUNTIF($G$3:G2644,G2644)=1,F2643+1,F2643)</f>
        <v>127</v>
      </c>
      <c r="G2644" t="str">
        <f t="shared" si="163"/>
        <v/>
      </c>
    </row>
    <row r="2645" spans="1:7" x14ac:dyDescent="0.35">
      <c r="A2645">
        <f>IF(COUNTIF($L$3:L2645,L2645)=1,A2644+1,A2644)</f>
        <v>42</v>
      </c>
      <c r="B2645">
        <f>IF(COUNTIF($K$3:K2645,K2645)=1,B2644+1,B2644)</f>
        <v>7</v>
      </c>
      <c r="C2645">
        <f>IF(COUNTIF($J$3:J2645,J2645)=1,C2644+1,C2644)</f>
        <v>24</v>
      </c>
      <c r="D2645">
        <f>IF(COUNTIF($E$3:E2645,E2645)=1,D2644+1,D2644)</f>
        <v>827</v>
      </c>
      <c r="E2645" t="str">
        <f t="shared" si="162"/>
        <v/>
      </c>
      <c r="F2645">
        <f>IF(COUNTIF($G$3:G2645,G2645)=1,F2644+1,F2644)</f>
        <v>127</v>
      </c>
      <c r="G2645" t="str">
        <f t="shared" si="163"/>
        <v/>
      </c>
    </row>
    <row r="2646" spans="1:7" x14ac:dyDescent="0.35">
      <c r="A2646">
        <f>IF(COUNTIF($L$3:L2646,L2646)=1,A2645+1,A2645)</f>
        <v>42</v>
      </c>
      <c r="B2646">
        <f>IF(COUNTIF($K$3:K2646,K2646)=1,B2645+1,B2645)</f>
        <v>7</v>
      </c>
      <c r="C2646">
        <f>IF(COUNTIF($J$3:J2646,J2646)=1,C2645+1,C2645)</f>
        <v>24</v>
      </c>
      <c r="D2646">
        <f>IF(COUNTIF($E$3:E2646,E2646)=1,D2645+1,D2645)</f>
        <v>827</v>
      </c>
      <c r="E2646" t="str">
        <f t="shared" si="162"/>
        <v/>
      </c>
      <c r="F2646">
        <f>IF(COUNTIF($G$3:G2646,G2646)=1,F2645+1,F2645)</f>
        <v>127</v>
      </c>
      <c r="G2646" t="str">
        <f t="shared" si="163"/>
        <v/>
      </c>
    </row>
    <row r="2647" spans="1:7" x14ac:dyDescent="0.35">
      <c r="A2647">
        <f>IF(COUNTIF($L$3:L2647,L2647)=1,A2646+1,A2646)</f>
        <v>42</v>
      </c>
      <c r="B2647">
        <f>IF(COUNTIF($K$3:K2647,K2647)=1,B2646+1,B2646)</f>
        <v>7</v>
      </c>
      <c r="C2647">
        <f>IF(COUNTIF($J$3:J2647,J2647)=1,C2646+1,C2646)</f>
        <v>24</v>
      </c>
      <c r="D2647">
        <f>IF(COUNTIF($E$3:E2647,E2647)=1,D2646+1,D2646)</f>
        <v>827</v>
      </c>
      <c r="E2647" t="str">
        <f t="shared" si="162"/>
        <v/>
      </c>
      <c r="F2647">
        <f>IF(COUNTIF($G$3:G2647,G2647)=1,F2646+1,F2646)</f>
        <v>127</v>
      </c>
      <c r="G2647" t="str">
        <f t="shared" si="163"/>
        <v/>
      </c>
    </row>
    <row r="2648" spans="1:7" x14ac:dyDescent="0.35">
      <c r="A2648">
        <f>IF(COUNTIF($L$3:L2648,L2648)=1,A2647+1,A2647)</f>
        <v>42</v>
      </c>
      <c r="B2648">
        <f>IF(COUNTIF($K$3:K2648,K2648)=1,B2647+1,B2647)</f>
        <v>7</v>
      </c>
      <c r="C2648">
        <f>IF(COUNTIF($J$3:J2648,J2648)=1,C2647+1,C2647)</f>
        <v>24</v>
      </c>
      <c r="D2648">
        <f>IF(COUNTIF($E$3:E2648,E2648)=1,D2647+1,D2647)</f>
        <v>827</v>
      </c>
      <c r="E2648" t="str">
        <f t="shared" si="162"/>
        <v/>
      </c>
      <c r="F2648">
        <f>IF(COUNTIF($G$3:G2648,G2648)=1,F2647+1,F2647)</f>
        <v>127</v>
      </c>
      <c r="G2648" t="str">
        <f t="shared" si="163"/>
        <v/>
      </c>
    </row>
    <row r="2649" spans="1:7" x14ac:dyDescent="0.35">
      <c r="A2649">
        <f>IF(COUNTIF($L$3:L2649,L2649)=1,A2648+1,A2648)</f>
        <v>42</v>
      </c>
      <c r="B2649">
        <f>IF(COUNTIF($K$3:K2649,K2649)=1,B2648+1,B2648)</f>
        <v>7</v>
      </c>
      <c r="C2649">
        <f>IF(COUNTIF($J$3:J2649,J2649)=1,C2648+1,C2648)</f>
        <v>24</v>
      </c>
      <c r="D2649">
        <f>IF(COUNTIF($E$3:E2649,E2649)=1,D2648+1,D2648)</f>
        <v>827</v>
      </c>
      <c r="E2649" t="str">
        <f t="shared" si="162"/>
        <v/>
      </c>
      <c r="F2649">
        <f>IF(COUNTIF($G$3:G2649,G2649)=1,F2648+1,F2648)</f>
        <v>127</v>
      </c>
      <c r="G2649" t="str">
        <f t="shared" si="163"/>
        <v/>
      </c>
    </row>
    <row r="2650" spans="1:7" x14ac:dyDescent="0.35">
      <c r="A2650">
        <f>IF(COUNTIF($L$3:L2650,L2650)=1,A2649+1,A2649)</f>
        <v>42</v>
      </c>
      <c r="B2650">
        <f>IF(COUNTIF($K$3:K2650,K2650)=1,B2649+1,B2649)</f>
        <v>7</v>
      </c>
      <c r="C2650">
        <f>IF(COUNTIF($J$3:J2650,J2650)=1,C2649+1,C2649)</f>
        <v>24</v>
      </c>
      <c r="D2650">
        <f>IF(COUNTIF($E$3:E2650,E2650)=1,D2649+1,D2649)</f>
        <v>827</v>
      </c>
      <c r="E2650" t="str">
        <f t="shared" si="162"/>
        <v/>
      </c>
      <c r="F2650">
        <f>IF(COUNTIF($G$3:G2650,G2650)=1,F2649+1,F2649)</f>
        <v>127</v>
      </c>
      <c r="G2650" t="str">
        <f t="shared" si="163"/>
        <v/>
      </c>
    </row>
    <row r="2651" spans="1:7" x14ac:dyDescent="0.35">
      <c r="A2651">
        <f>IF(COUNTIF($L$3:L2651,L2651)=1,A2650+1,A2650)</f>
        <v>42</v>
      </c>
      <c r="B2651">
        <f>IF(COUNTIF($K$3:K2651,K2651)=1,B2650+1,B2650)</f>
        <v>7</v>
      </c>
      <c r="C2651">
        <f>IF(COUNTIF($J$3:J2651,J2651)=1,C2650+1,C2650)</f>
        <v>24</v>
      </c>
      <c r="D2651">
        <f>IF(COUNTIF($E$3:E2651,E2651)=1,D2650+1,D2650)</f>
        <v>827</v>
      </c>
      <c r="E2651" t="str">
        <f t="shared" ref="E2651:E2714" si="164">TRIM(CONCATENATE(L2651,J2651))</f>
        <v/>
      </c>
      <c r="F2651">
        <f>IF(COUNTIF($G$3:G2651,G2651)=1,F2650+1,F2650)</f>
        <v>127</v>
      </c>
      <c r="G2651" t="str">
        <f t="shared" ref="G2651:G2714" si="165">TRIM(CONCATENATE(K2651,J2651))</f>
        <v/>
      </c>
    </row>
    <row r="2652" spans="1:7" x14ac:dyDescent="0.35">
      <c r="A2652">
        <f>IF(COUNTIF($L$3:L2652,L2652)=1,A2651+1,A2651)</f>
        <v>42</v>
      </c>
      <c r="B2652">
        <f>IF(COUNTIF($K$3:K2652,K2652)=1,B2651+1,B2651)</f>
        <v>7</v>
      </c>
      <c r="C2652">
        <f>IF(COUNTIF($J$3:J2652,J2652)=1,C2651+1,C2651)</f>
        <v>24</v>
      </c>
      <c r="D2652">
        <f>IF(COUNTIF($E$3:E2652,E2652)=1,D2651+1,D2651)</f>
        <v>827</v>
      </c>
      <c r="E2652" t="str">
        <f t="shared" si="164"/>
        <v/>
      </c>
      <c r="F2652">
        <f>IF(COUNTIF($G$3:G2652,G2652)=1,F2651+1,F2651)</f>
        <v>127</v>
      </c>
      <c r="G2652" t="str">
        <f t="shared" si="165"/>
        <v/>
      </c>
    </row>
    <row r="2653" spans="1:7" x14ac:dyDescent="0.35">
      <c r="A2653">
        <f>IF(COUNTIF($L$3:L2653,L2653)=1,A2652+1,A2652)</f>
        <v>42</v>
      </c>
      <c r="B2653">
        <f>IF(COUNTIF($K$3:K2653,K2653)=1,B2652+1,B2652)</f>
        <v>7</v>
      </c>
      <c r="C2653">
        <f>IF(COUNTIF($J$3:J2653,J2653)=1,C2652+1,C2652)</f>
        <v>24</v>
      </c>
      <c r="D2653">
        <f>IF(COUNTIF($E$3:E2653,E2653)=1,D2652+1,D2652)</f>
        <v>827</v>
      </c>
      <c r="E2653" t="str">
        <f t="shared" si="164"/>
        <v/>
      </c>
      <c r="F2653">
        <f>IF(COUNTIF($G$3:G2653,G2653)=1,F2652+1,F2652)</f>
        <v>127</v>
      </c>
      <c r="G2653" t="str">
        <f t="shared" si="165"/>
        <v/>
      </c>
    </row>
    <row r="2654" spans="1:7" x14ac:dyDescent="0.35">
      <c r="A2654">
        <f>IF(COUNTIF($L$3:L2654,L2654)=1,A2653+1,A2653)</f>
        <v>42</v>
      </c>
      <c r="B2654">
        <f>IF(COUNTIF($K$3:K2654,K2654)=1,B2653+1,B2653)</f>
        <v>7</v>
      </c>
      <c r="C2654">
        <f>IF(COUNTIF($J$3:J2654,J2654)=1,C2653+1,C2653)</f>
        <v>24</v>
      </c>
      <c r="D2654">
        <f>IF(COUNTIF($E$3:E2654,E2654)=1,D2653+1,D2653)</f>
        <v>827</v>
      </c>
      <c r="E2654" t="str">
        <f t="shared" si="164"/>
        <v/>
      </c>
      <c r="F2654">
        <f>IF(COUNTIF($G$3:G2654,G2654)=1,F2653+1,F2653)</f>
        <v>127</v>
      </c>
      <c r="G2654" t="str">
        <f t="shared" si="165"/>
        <v/>
      </c>
    </row>
    <row r="2655" spans="1:7" x14ac:dyDescent="0.35">
      <c r="A2655">
        <f>IF(COUNTIF($L$3:L2655,L2655)=1,A2654+1,A2654)</f>
        <v>42</v>
      </c>
      <c r="B2655">
        <f>IF(COUNTIF($K$3:K2655,K2655)=1,B2654+1,B2654)</f>
        <v>7</v>
      </c>
      <c r="C2655">
        <f>IF(COUNTIF($J$3:J2655,J2655)=1,C2654+1,C2654)</f>
        <v>24</v>
      </c>
      <c r="D2655">
        <f>IF(COUNTIF($E$3:E2655,E2655)=1,D2654+1,D2654)</f>
        <v>827</v>
      </c>
      <c r="E2655" t="str">
        <f t="shared" si="164"/>
        <v/>
      </c>
      <c r="F2655">
        <f>IF(COUNTIF($G$3:G2655,G2655)=1,F2654+1,F2654)</f>
        <v>127</v>
      </c>
      <c r="G2655" t="str">
        <f t="shared" si="165"/>
        <v/>
      </c>
    </row>
    <row r="2656" spans="1:7" x14ac:dyDescent="0.35">
      <c r="A2656">
        <f>IF(COUNTIF($L$3:L2656,L2656)=1,A2655+1,A2655)</f>
        <v>42</v>
      </c>
      <c r="B2656">
        <f>IF(COUNTIF($K$3:K2656,K2656)=1,B2655+1,B2655)</f>
        <v>7</v>
      </c>
      <c r="C2656">
        <f>IF(COUNTIF($J$3:J2656,J2656)=1,C2655+1,C2655)</f>
        <v>24</v>
      </c>
      <c r="D2656">
        <f>IF(COUNTIF($E$3:E2656,E2656)=1,D2655+1,D2655)</f>
        <v>827</v>
      </c>
      <c r="E2656" t="str">
        <f t="shared" si="164"/>
        <v/>
      </c>
      <c r="F2656">
        <f>IF(COUNTIF($G$3:G2656,G2656)=1,F2655+1,F2655)</f>
        <v>127</v>
      </c>
      <c r="G2656" t="str">
        <f t="shared" si="165"/>
        <v/>
      </c>
    </row>
    <row r="2657" spans="1:7" x14ac:dyDescent="0.35">
      <c r="A2657">
        <f>IF(COUNTIF($L$3:L2657,L2657)=1,A2656+1,A2656)</f>
        <v>42</v>
      </c>
      <c r="B2657">
        <f>IF(COUNTIF($K$3:K2657,K2657)=1,B2656+1,B2656)</f>
        <v>7</v>
      </c>
      <c r="C2657">
        <f>IF(COUNTIF($J$3:J2657,J2657)=1,C2656+1,C2656)</f>
        <v>24</v>
      </c>
      <c r="D2657">
        <f>IF(COUNTIF($E$3:E2657,E2657)=1,D2656+1,D2656)</f>
        <v>827</v>
      </c>
      <c r="E2657" t="str">
        <f t="shared" si="164"/>
        <v/>
      </c>
      <c r="F2657">
        <f>IF(COUNTIF($G$3:G2657,G2657)=1,F2656+1,F2656)</f>
        <v>127</v>
      </c>
      <c r="G2657" t="str">
        <f t="shared" si="165"/>
        <v/>
      </c>
    </row>
    <row r="2658" spans="1:7" x14ac:dyDescent="0.35">
      <c r="A2658">
        <f>IF(COUNTIF($L$3:L2658,L2658)=1,A2657+1,A2657)</f>
        <v>42</v>
      </c>
      <c r="B2658">
        <f>IF(COUNTIF($K$3:K2658,K2658)=1,B2657+1,B2657)</f>
        <v>7</v>
      </c>
      <c r="C2658">
        <f>IF(COUNTIF($J$3:J2658,J2658)=1,C2657+1,C2657)</f>
        <v>24</v>
      </c>
      <c r="D2658">
        <f>IF(COUNTIF($E$3:E2658,E2658)=1,D2657+1,D2657)</f>
        <v>827</v>
      </c>
      <c r="E2658" t="str">
        <f t="shared" si="164"/>
        <v/>
      </c>
      <c r="F2658">
        <f>IF(COUNTIF($G$3:G2658,G2658)=1,F2657+1,F2657)</f>
        <v>127</v>
      </c>
      <c r="G2658" t="str">
        <f t="shared" si="165"/>
        <v/>
      </c>
    </row>
    <row r="2659" spans="1:7" x14ac:dyDescent="0.35">
      <c r="A2659">
        <f>IF(COUNTIF($L$3:L2659,L2659)=1,A2658+1,A2658)</f>
        <v>42</v>
      </c>
      <c r="B2659">
        <f>IF(COUNTIF($K$3:K2659,K2659)=1,B2658+1,B2658)</f>
        <v>7</v>
      </c>
      <c r="C2659">
        <f>IF(COUNTIF($J$3:J2659,J2659)=1,C2658+1,C2658)</f>
        <v>24</v>
      </c>
      <c r="D2659">
        <f>IF(COUNTIF($E$3:E2659,E2659)=1,D2658+1,D2658)</f>
        <v>827</v>
      </c>
      <c r="E2659" t="str">
        <f t="shared" si="164"/>
        <v/>
      </c>
      <c r="F2659">
        <f>IF(COUNTIF($G$3:G2659,G2659)=1,F2658+1,F2658)</f>
        <v>127</v>
      </c>
      <c r="G2659" t="str">
        <f t="shared" si="165"/>
        <v/>
      </c>
    </row>
    <row r="2660" spans="1:7" x14ac:dyDescent="0.35">
      <c r="A2660">
        <f>IF(COUNTIF($L$3:L2660,L2660)=1,A2659+1,A2659)</f>
        <v>42</v>
      </c>
      <c r="B2660">
        <f>IF(COUNTIF($K$3:K2660,K2660)=1,B2659+1,B2659)</f>
        <v>7</v>
      </c>
      <c r="C2660">
        <f>IF(COUNTIF($J$3:J2660,J2660)=1,C2659+1,C2659)</f>
        <v>24</v>
      </c>
      <c r="D2660">
        <f>IF(COUNTIF($E$3:E2660,E2660)=1,D2659+1,D2659)</f>
        <v>827</v>
      </c>
      <c r="E2660" t="str">
        <f t="shared" si="164"/>
        <v/>
      </c>
      <c r="F2660">
        <f>IF(COUNTIF($G$3:G2660,G2660)=1,F2659+1,F2659)</f>
        <v>127</v>
      </c>
      <c r="G2660" t="str">
        <f t="shared" si="165"/>
        <v/>
      </c>
    </row>
    <row r="2661" spans="1:7" x14ac:dyDescent="0.35">
      <c r="A2661">
        <f>IF(COUNTIF($L$3:L2661,L2661)=1,A2660+1,A2660)</f>
        <v>42</v>
      </c>
      <c r="B2661">
        <f>IF(COUNTIF($K$3:K2661,K2661)=1,B2660+1,B2660)</f>
        <v>7</v>
      </c>
      <c r="C2661">
        <f>IF(COUNTIF($J$3:J2661,J2661)=1,C2660+1,C2660)</f>
        <v>24</v>
      </c>
      <c r="D2661">
        <f>IF(COUNTIF($E$3:E2661,E2661)=1,D2660+1,D2660)</f>
        <v>827</v>
      </c>
      <c r="E2661" t="str">
        <f t="shared" si="164"/>
        <v/>
      </c>
      <c r="F2661">
        <f>IF(COUNTIF($G$3:G2661,G2661)=1,F2660+1,F2660)</f>
        <v>127</v>
      </c>
      <c r="G2661" t="str">
        <f t="shared" si="165"/>
        <v/>
      </c>
    </row>
    <row r="2662" spans="1:7" x14ac:dyDescent="0.35">
      <c r="A2662">
        <f>IF(COUNTIF($L$3:L2662,L2662)=1,A2661+1,A2661)</f>
        <v>42</v>
      </c>
      <c r="B2662">
        <f>IF(COUNTIF($K$3:K2662,K2662)=1,B2661+1,B2661)</f>
        <v>7</v>
      </c>
      <c r="C2662">
        <f>IF(COUNTIF($J$3:J2662,J2662)=1,C2661+1,C2661)</f>
        <v>24</v>
      </c>
      <c r="D2662">
        <f>IF(COUNTIF($E$3:E2662,E2662)=1,D2661+1,D2661)</f>
        <v>827</v>
      </c>
      <c r="E2662" t="str">
        <f t="shared" si="164"/>
        <v/>
      </c>
      <c r="F2662">
        <f>IF(COUNTIF($G$3:G2662,G2662)=1,F2661+1,F2661)</f>
        <v>127</v>
      </c>
      <c r="G2662" t="str">
        <f t="shared" si="165"/>
        <v/>
      </c>
    </row>
    <row r="2663" spans="1:7" x14ac:dyDescent="0.35">
      <c r="A2663">
        <f>IF(COUNTIF($L$3:L2663,L2663)=1,A2662+1,A2662)</f>
        <v>42</v>
      </c>
      <c r="B2663">
        <f>IF(COUNTIF($K$3:K2663,K2663)=1,B2662+1,B2662)</f>
        <v>7</v>
      </c>
      <c r="C2663">
        <f>IF(COUNTIF($J$3:J2663,J2663)=1,C2662+1,C2662)</f>
        <v>24</v>
      </c>
      <c r="D2663">
        <f>IF(COUNTIF($E$3:E2663,E2663)=1,D2662+1,D2662)</f>
        <v>827</v>
      </c>
      <c r="E2663" t="str">
        <f t="shared" si="164"/>
        <v/>
      </c>
      <c r="F2663">
        <f>IF(COUNTIF($G$3:G2663,G2663)=1,F2662+1,F2662)</f>
        <v>127</v>
      </c>
      <c r="G2663" t="str">
        <f t="shared" si="165"/>
        <v/>
      </c>
    </row>
    <row r="2664" spans="1:7" x14ac:dyDescent="0.35">
      <c r="A2664">
        <f>IF(COUNTIF($L$3:L2664,L2664)=1,A2663+1,A2663)</f>
        <v>42</v>
      </c>
      <c r="B2664">
        <f>IF(COUNTIF($K$3:K2664,K2664)=1,B2663+1,B2663)</f>
        <v>7</v>
      </c>
      <c r="C2664">
        <f>IF(COUNTIF($J$3:J2664,J2664)=1,C2663+1,C2663)</f>
        <v>24</v>
      </c>
      <c r="D2664">
        <f>IF(COUNTIF($E$3:E2664,E2664)=1,D2663+1,D2663)</f>
        <v>827</v>
      </c>
      <c r="E2664" t="str">
        <f t="shared" si="164"/>
        <v/>
      </c>
      <c r="F2664">
        <f>IF(COUNTIF($G$3:G2664,G2664)=1,F2663+1,F2663)</f>
        <v>127</v>
      </c>
      <c r="G2664" t="str">
        <f t="shared" si="165"/>
        <v/>
      </c>
    </row>
    <row r="2665" spans="1:7" x14ac:dyDescent="0.35">
      <c r="A2665">
        <f>IF(COUNTIF($L$3:L2665,L2665)=1,A2664+1,A2664)</f>
        <v>42</v>
      </c>
      <c r="B2665">
        <f>IF(COUNTIF($K$3:K2665,K2665)=1,B2664+1,B2664)</f>
        <v>7</v>
      </c>
      <c r="C2665">
        <f>IF(COUNTIF($J$3:J2665,J2665)=1,C2664+1,C2664)</f>
        <v>24</v>
      </c>
      <c r="D2665">
        <f>IF(COUNTIF($E$3:E2665,E2665)=1,D2664+1,D2664)</f>
        <v>827</v>
      </c>
      <c r="E2665" t="str">
        <f t="shared" si="164"/>
        <v/>
      </c>
      <c r="F2665">
        <f>IF(COUNTIF($G$3:G2665,G2665)=1,F2664+1,F2664)</f>
        <v>127</v>
      </c>
      <c r="G2665" t="str">
        <f t="shared" si="165"/>
        <v/>
      </c>
    </row>
    <row r="2666" spans="1:7" x14ac:dyDescent="0.35">
      <c r="A2666">
        <f>IF(COUNTIF($L$3:L2666,L2666)=1,A2665+1,A2665)</f>
        <v>42</v>
      </c>
      <c r="B2666">
        <f>IF(COUNTIF($K$3:K2666,K2666)=1,B2665+1,B2665)</f>
        <v>7</v>
      </c>
      <c r="C2666">
        <f>IF(COUNTIF($J$3:J2666,J2666)=1,C2665+1,C2665)</f>
        <v>24</v>
      </c>
      <c r="D2666">
        <f>IF(COUNTIF($E$3:E2666,E2666)=1,D2665+1,D2665)</f>
        <v>827</v>
      </c>
      <c r="E2666" t="str">
        <f t="shared" si="164"/>
        <v/>
      </c>
      <c r="F2666">
        <f>IF(COUNTIF($G$3:G2666,G2666)=1,F2665+1,F2665)</f>
        <v>127</v>
      </c>
      <c r="G2666" t="str">
        <f t="shared" si="165"/>
        <v/>
      </c>
    </row>
    <row r="2667" spans="1:7" x14ac:dyDescent="0.35">
      <c r="A2667">
        <f>IF(COUNTIF($L$3:L2667,L2667)=1,A2666+1,A2666)</f>
        <v>42</v>
      </c>
      <c r="B2667">
        <f>IF(COUNTIF($K$3:K2667,K2667)=1,B2666+1,B2666)</f>
        <v>7</v>
      </c>
      <c r="C2667">
        <f>IF(COUNTIF($J$3:J2667,J2667)=1,C2666+1,C2666)</f>
        <v>24</v>
      </c>
      <c r="D2667">
        <f>IF(COUNTIF($E$3:E2667,E2667)=1,D2666+1,D2666)</f>
        <v>827</v>
      </c>
      <c r="E2667" t="str">
        <f t="shared" si="164"/>
        <v/>
      </c>
      <c r="F2667">
        <f>IF(COUNTIF($G$3:G2667,G2667)=1,F2666+1,F2666)</f>
        <v>127</v>
      </c>
      <c r="G2667" t="str">
        <f t="shared" si="165"/>
        <v/>
      </c>
    </row>
    <row r="2668" spans="1:7" x14ac:dyDescent="0.35">
      <c r="A2668">
        <f>IF(COUNTIF($L$3:L2668,L2668)=1,A2667+1,A2667)</f>
        <v>42</v>
      </c>
      <c r="B2668">
        <f>IF(COUNTIF($K$3:K2668,K2668)=1,B2667+1,B2667)</f>
        <v>7</v>
      </c>
      <c r="C2668">
        <f>IF(COUNTIF($J$3:J2668,J2668)=1,C2667+1,C2667)</f>
        <v>24</v>
      </c>
      <c r="D2668">
        <f>IF(COUNTIF($E$3:E2668,E2668)=1,D2667+1,D2667)</f>
        <v>827</v>
      </c>
      <c r="E2668" t="str">
        <f t="shared" si="164"/>
        <v/>
      </c>
      <c r="F2668">
        <f>IF(COUNTIF($G$3:G2668,G2668)=1,F2667+1,F2667)</f>
        <v>127</v>
      </c>
      <c r="G2668" t="str">
        <f t="shared" si="165"/>
        <v/>
      </c>
    </row>
    <row r="2669" spans="1:7" x14ac:dyDescent="0.35">
      <c r="A2669">
        <f>IF(COUNTIF($L$3:L2669,L2669)=1,A2668+1,A2668)</f>
        <v>42</v>
      </c>
      <c r="B2669">
        <f>IF(COUNTIF($K$3:K2669,K2669)=1,B2668+1,B2668)</f>
        <v>7</v>
      </c>
      <c r="C2669">
        <f>IF(COUNTIF($J$3:J2669,J2669)=1,C2668+1,C2668)</f>
        <v>24</v>
      </c>
      <c r="D2669">
        <f>IF(COUNTIF($E$3:E2669,E2669)=1,D2668+1,D2668)</f>
        <v>827</v>
      </c>
      <c r="E2669" t="str">
        <f t="shared" si="164"/>
        <v/>
      </c>
      <c r="F2669">
        <f>IF(COUNTIF($G$3:G2669,G2669)=1,F2668+1,F2668)</f>
        <v>127</v>
      </c>
      <c r="G2669" t="str">
        <f t="shared" si="165"/>
        <v/>
      </c>
    </row>
    <row r="2670" spans="1:7" x14ac:dyDescent="0.35">
      <c r="A2670">
        <f>IF(COUNTIF($L$3:L2670,L2670)=1,A2669+1,A2669)</f>
        <v>42</v>
      </c>
      <c r="B2670">
        <f>IF(COUNTIF($K$3:K2670,K2670)=1,B2669+1,B2669)</f>
        <v>7</v>
      </c>
      <c r="C2670">
        <f>IF(COUNTIF($J$3:J2670,J2670)=1,C2669+1,C2669)</f>
        <v>24</v>
      </c>
      <c r="D2670">
        <f>IF(COUNTIF($E$3:E2670,E2670)=1,D2669+1,D2669)</f>
        <v>827</v>
      </c>
      <c r="E2670" t="str">
        <f t="shared" si="164"/>
        <v/>
      </c>
      <c r="F2670">
        <f>IF(COUNTIF($G$3:G2670,G2670)=1,F2669+1,F2669)</f>
        <v>127</v>
      </c>
      <c r="G2670" t="str">
        <f t="shared" si="165"/>
        <v/>
      </c>
    </row>
    <row r="2671" spans="1:7" x14ac:dyDescent="0.35">
      <c r="A2671">
        <f>IF(COUNTIF($L$3:L2671,L2671)=1,A2670+1,A2670)</f>
        <v>42</v>
      </c>
      <c r="B2671">
        <f>IF(COUNTIF($K$3:K2671,K2671)=1,B2670+1,B2670)</f>
        <v>7</v>
      </c>
      <c r="C2671">
        <f>IF(COUNTIF($J$3:J2671,J2671)=1,C2670+1,C2670)</f>
        <v>24</v>
      </c>
      <c r="D2671">
        <f>IF(COUNTIF($E$3:E2671,E2671)=1,D2670+1,D2670)</f>
        <v>827</v>
      </c>
      <c r="E2671" t="str">
        <f t="shared" si="164"/>
        <v/>
      </c>
      <c r="F2671">
        <f>IF(COUNTIF($G$3:G2671,G2671)=1,F2670+1,F2670)</f>
        <v>127</v>
      </c>
      <c r="G2671" t="str">
        <f t="shared" si="165"/>
        <v/>
      </c>
    </row>
    <row r="2672" spans="1:7" x14ac:dyDescent="0.35">
      <c r="A2672">
        <f>IF(COUNTIF($L$3:L2672,L2672)=1,A2671+1,A2671)</f>
        <v>42</v>
      </c>
      <c r="B2672">
        <f>IF(COUNTIF($K$3:K2672,K2672)=1,B2671+1,B2671)</f>
        <v>7</v>
      </c>
      <c r="C2672">
        <f>IF(COUNTIF($J$3:J2672,J2672)=1,C2671+1,C2671)</f>
        <v>24</v>
      </c>
      <c r="D2672">
        <f>IF(COUNTIF($E$3:E2672,E2672)=1,D2671+1,D2671)</f>
        <v>827</v>
      </c>
      <c r="E2672" t="str">
        <f t="shared" si="164"/>
        <v/>
      </c>
      <c r="F2672">
        <f>IF(COUNTIF($G$3:G2672,G2672)=1,F2671+1,F2671)</f>
        <v>127</v>
      </c>
      <c r="G2672" t="str">
        <f t="shared" si="165"/>
        <v/>
      </c>
    </row>
    <row r="2673" spans="1:7" x14ac:dyDescent="0.35">
      <c r="A2673">
        <f>IF(COUNTIF($L$3:L2673,L2673)=1,A2672+1,A2672)</f>
        <v>42</v>
      </c>
      <c r="B2673">
        <f>IF(COUNTIF($K$3:K2673,K2673)=1,B2672+1,B2672)</f>
        <v>7</v>
      </c>
      <c r="C2673">
        <f>IF(COUNTIF($J$3:J2673,J2673)=1,C2672+1,C2672)</f>
        <v>24</v>
      </c>
      <c r="D2673">
        <f>IF(COUNTIF($E$3:E2673,E2673)=1,D2672+1,D2672)</f>
        <v>827</v>
      </c>
      <c r="E2673" t="str">
        <f t="shared" si="164"/>
        <v/>
      </c>
      <c r="F2673">
        <f>IF(COUNTIF($G$3:G2673,G2673)=1,F2672+1,F2672)</f>
        <v>127</v>
      </c>
      <c r="G2673" t="str">
        <f t="shared" si="165"/>
        <v/>
      </c>
    </row>
    <row r="2674" spans="1:7" x14ac:dyDescent="0.35">
      <c r="A2674">
        <f>IF(COUNTIF($L$3:L2674,L2674)=1,A2673+1,A2673)</f>
        <v>42</v>
      </c>
      <c r="B2674">
        <f>IF(COUNTIF($K$3:K2674,K2674)=1,B2673+1,B2673)</f>
        <v>7</v>
      </c>
      <c r="C2674">
        <f>IF(COUNTIF($J$3:J2674,J2674)=1,C2673+1,C2673)</f>
        <v>24</v>
      </c>
      <c r="D2674">
        <f>IF(COUNTIF($E$3:E2674,E2674)=1,D2673+1,D2673)</f>
        <v>827</v>
      </c>
      <c r="E2674" t="str">
        <f t="shared" si="164"/>
        <v/>
      </c>
      <c r="F2674">
        <f>IF(COUNTIF($G$3:G2674,G2674)=1,F2673+1,F2673)</f>
        <v>127</v>
      </c>
      <c r="G2674" t="str">
        <f t="shared" si="165"/>
        <v/>
      </c>
    </row>
    <row r="2675" spans="1:7" x14ac:dyDescent="0.35">
      <c r="A2675">
        <f>IF(COUNTIF($L$3:L2675,L2675)=1,A2674+1,A2674)</f>
        <v>42</v>
      </c>
      <c r="B2675">
        <f>IF(COUNTIF($K$3:K2675,K2675)=1,B2674+1,B2674)</f>
        <v>7</v>
      </c>
      <c r="C2675">
        <f>IF(COUNTIF($J$3:J2675,J2675)=1,C2674+1,C2674)</f>
        <v>24</v>
      </c>
      <c r="D2675">
        <f>IF(COUNTIF($E$3:E2675,E2675)=1,D2674+1,D2674)</f>
        <v>827</v>
      </c>
      <c r="E2675" t="str">
        <f t="shared" si="164"/>
        <v/>
      </c>
      <c r="F2675">
        <f>IF(COUNTIF($G$3:G2675,G2675)=1,F2674+1,F2674)</f>
        <v>127</v>
      </c>
      <c r="G2675" t="str">
        <f t="shared" si="165"/>
        <v/>
      </c>
    </row>
    <row r="2676" spans="1:7" x14ac:dyDescent="0.35">
      <c r="A2676">
        <f>IF(COUNTIF($L$3:L2676,L2676)=1,A2675+1,A2675)</f>
        <v>42</v>
      </c>
      <c r="B2676">
        <f>IF(COUNTIF($K$3:K2676,K2676)=1,B2675+1,B2675)</f>
        <v>7</v>
      </c>
      <c r="C2676">
        <f>IF(COUNTIF($J$3:J2676,J2676)=1,C2675+1,C2675)</f>
        <v>24</v>
      </c>
      <c r="D2676">
        <f>IF(COUNTIF($E$3:E2676,E2676)=1,D2675+1,D2675)</f>
        <v>827</v>
      </c>
      <c r="E2676" t="str">
        <f t="shared" si="164"/>
        <v/>
      </c>
      <c r="F2676">
        <f>IF(COUNTIF($G$3:G2676,G2676)=1,F2675+1,F2675)</f>
        <v>127</v>
      </c>
      <c r="G2676" t="str">
        <f t="shared" si="165"/>
        <v/>
      </c>
    </row>
    <row r="2677" spans="1:7" x14ac:dyDescent="0.35">
      <c r="A2677">
        <f>IF(COUNTIF($L$3:L2677,L2677)=1,A2676+1,A2676)</f>
        <v>42</v>
      </c>
      <c r="B2677">
        <f>IF(COUNTIF($K$3:K2677,K2677)=1,B2676+1,B2676)</f>
        <v>7</v>
      </c>
      <c r="C2677">
        <f>IF(COUNTIF($J$3:J2677,J2677)=1,C2676+1,C2676)</f>
        <v>24</v>
      </c>
      <c r="D2677">
        <f>IF(COUNTIF($E$3:E2677,E2677)=1,D2676+1,D2676)</f>
        <v>827</v>
      </c>
      <c r="E2677" t="str">
        <f t="shared" si="164"/>
        <v/>
      </c>
      <c r="F2677">
        <f>IF(COUNTIF($G$3:G2677,G2677)=1,F2676+1,F2676)</f>
        <v>127</v>
      </c>
      <c r="G2677" t="str">
        <f t="shared" si="165"/>
        <v/>
      </c>
    </row>
    <row r="2678" spans="1:7" x14ac:dyDescent="0.35">
      <c r="A2678">
        <f>IF(COUNTIF($L$3:L2678,L2678)=1,A2677+1,A2677)</f>
        <v>42</v>
      </c>
      <c r="B2678">
        <f>IF(COUNTIF($K$3:K2678,K2678)=1,B2677+1,B2677)</f>
        <v>7</v>
      </c>
      <c r="C2678">
        <f>IF(COUNTIF($J$3:J2678,J2678)=1,C2677+1,C2677)</f>
        <v>24</v>
      </c>
      <c r="D2678">
        <f>IF(COUNTIF($E$3:E2678,E2678)=1,D2677+1,D2677)</f>
        <v>827</v>
      </c>
      <c r="E2678" t="str">
        <f t="shared" si="164"/>
        <v/>
      </c>
      <c r="F2678">
        <f>IF(COUNTIF($G$3:G2678,G2678)=1,F2677+1,F2677)</f>
        <v>127</v>
      </c>
      <c r="G2678" t="str">
        <f t="shared" si="165"/>
        <v/>
      </c>
    </row>
    <row r="2679" spans="1:7" x14ac:dyDescent="0.35">
      <c r="A2679">
        <f>IF(COUNTIF($L$3:L2679,L2679)=1,A2678+1,A2678)</f>
        <v>42</v>
      </c>
      <c r="B2679">
        <f>IF(COUNTIF($K$3:K2679,K2679)=1,B2678+1,B2678)</f>
        <v>7</v>
      </c>
      <c r="C2679">
        <f>IF(COUNTIF($J$3:J2679,J2679)=1,C2678+1,C2678)</f>
        <v>24</v>
      </c>
      <c r="D2679">
        <f>IF(COUNTIF($E$3:E2679,E2679)=1,D2678+1,D2678)</f>
        <v>827</v>
      </c>
      <c r="E2679" t="str">
        <f t="shared" si="164"/>
        <v/>
      </c>
      <c r="F2679">
        <f>IF(COUNTIF($G$3:G2679,G2679)=1,F2678+1,F2678)</f>
        <v>127</v>
      </c>
      <c r="G2679" t="str">
        <f t="shared" si="165"/>
        <v/>
      </c>
    </row>
    <row r="2680" spans="1:7" x14ac:dyDescent="0.35">
      <c r="A2680">
        <f>IF(COUNTIF($L$3:L2680,L2680)=1,A2679+1,A2679)</f>
        <v>42</v>
      </c>
      <c r="B2680">
        <f>IF(COUNTIF($K$3:K2680,K2680)=1,B2679+1,B2679)</f>
        <v>7</v>
      </c>
      <c r="C2680">
        <f>IF(COUNTIF($J$3:J2680,J2680)=1,C2679+1,C2679)</f>
        <v>24</v>
      </c>
      <c r="D2680">
        <f>IF(COUNTIF($E$3:E2680,E2680)=1,D2679+1,D2679)</f>
        <v>827</v>
      </c>
      <c r="E2680" t="str">
        <f t="shared" si="164"/>
        <v/>
      </c>
      <c r="F2680">
        <f>IF(COUNTIF($G$3:G2680,G2680)=1,F2679+1,F2679)</f>
        <v>127</v>
      </c>
      <c r="G2680" t="str">
        <f t="shared" si="165"/>
        <v/>
      </c>
    </row>
    <row r="2681" spans="1:7" x14ac:dyDescent="0.35">
      <c r="A2681">
        <f>IF(COUNTIF($L$3:L2681,L2681)=1,A2680+1,A2680)</f>
        <v>42</v>
      </c>
      <c r="B2681">
        <f>IF(COUNTIF($K$3:K2681,K2681)=1,B2680+1,B2680)</f>
        <v>7</v>
      </c>
      <c r="C2681">
        <f>IF(COUNTIF($J$3:J2681,J2681)=1,C2680+1,C2680)</f>
        <v>24</v>
      </c>
      <c r="D2681">
        <f>IF(COUNTIF($E$3:E2681,E2681)=1,D2680+1,D2680)</f>
        <v>827</v>
      </c>
      <c r="E2681" t="str">
        <f t="shared" si="164"/>
        <v/>
      </c>
      <c r="F2681">
        <f>IF(COUNTIF($G$3:G2681,G2681)=1,F2680+1,F2680)</f>
        <v>127</v>
      </c>
      <c r="G2681" t="str">
        <f t="shared" si="165"/>
        <v/>
      </c>
    </row>
    <row r="2682" spans="1:7" x14ac:dyDescent="0.35">
      <c r="A2682">
        <f>IF(COUNTIF($L$3:L2682,L2682)=1,A2681+1,A2681)</f>
        <v>42</v>
      </c>
      <c r="B2682">
        <f>IF(COUNTIF($K$3:K2682,K2682)=1,B2681+1,B2681)</f>
        <v>7</v>
      </c>
      <c r="C2682">
        <f>IF(COUNTIF($J$3:J2682,J2682)=1,C2681+1,C2681)</f>
        <v>24</v>
      </c>
      <c r="D2682">
        <f>IF(COUNTIF($E$3:E2682,E2682)=1,D2681+1,D2681)</f>
        <v>827</v>
      </c>
      <c r="E2682" t="str">
        <f t="shared" si="164"/>
        <v/>
      </c>
      <c r="F2682">
        <f>IF(COUNTIF($G$3:G2682,G2682)=1,F2681+1,F2681)</f>
        <v>127</v>
      </c>
      <c r="G2682" t="str">
        <f t="shared" si="165"/>
        <v/>
      </c>
    </row>
    <row r="2683" spans="1:7" x14ac:dyDescent="0.35">
      <c r="A2683">
        <f>IF(COUNTIF($L$3:L2683,L2683)=1,A2682+1,A2682)</f>
        <v>42</v>
      </c>
      <c r="B2683">
        <f>IF(COUNTIF($K$3:K2683,K2683)=1,B2682+1,B2682)</f>
        <v>7</v>
      </c>
      <c r="C2683">
        <f>IF(COUNTIF($J$3:J2683,J2683)=1,C2682+1,C2682)</f>
        <v>24</v>
      </c>
      <c r="D2683">
        <f>IF(COUNTIF($E$3:E2683,E2683)=1,D2682+1,D2682)</f>
        <v>827</v>
      </c>
      <c r="E2683" t="str">
        <f t="shared" si="164"/>
        <v/>
      </c>
      <c r="F2683">
        <f>IF(COUNTIF($G$3:G2683,G2683)=1,F2682+1,F2682)</f>
        <v>127</v>
      </c>
      <c r="G2683" t="str">
        <f t="shared" si="165"/>
        <v/>
      </c>
    </row>
    <row r="2684" spans="1:7" x14ac:dyDescent="0.35">
      <c r="A2684">
        <f>IF(COUNTIF($L$3:L2684,L2684)=1,A2683+1,A2683)</f>
        <v>42</v>
      </c>
      <c r="B2684">
        <f>IF(COUNTIF($K$3:K2684,K2684)=1,B2683+1,B2683)</f>
        <v>7</v>
      </c>
      <c r="C2684">
        <f>IF(COUNTIF($J$3:J2684,J2684)=1,C2683+1,C2683)</f>
        <v>24</v>
      </c>
      <c r="D2684">
        <f>IF(COUNTIF($E$3:E2684,E2684)=1,D2683+1,D2683)</f>
        <v>827</v>
      </c>
      <c r="E2684" t="str">
        <f t="shared" si="164"/>
        <v/>
      </c>
      <c r="F2684">
        <f>IF(COUNTIF($G$3:G2684,G2684)=1,F2683+1,F2683)</f>
        <v>127</v>
      </c>
      <c r="G2684" t="str">
        <f t="shared" si="165"/>
        <v/>
      </c>
    </row>
    <row r="2685" spans="1:7" x14ac:dyDescent="0.35">
      <c r="A2685">
        <f>IF(COUNTIF($L$3:L2685,L2685)=1,A2684+1,A2684)</f>
        <v>42</v>
      </c>
      <c r="B2685">
        <f>IF(COUNTIF($K$3:K2685,K2685)=1,B2684+1,B2684)</f>
        <v>7</v>
      </c>
      <c r="C2685">
        <f>IF(COUNTIF($J$3:J2685,J2685)=1,C2684+1,C2684)</f>
        <v>24</v>
      </c>
      <c r="D2685">
        <f>IF(COUNTIF($E$3:E2685,E2685)=1,D2684+1,D2684)</f>
        <v>827</v>
      </c>
      <c r="E2685" t="str">
        <f t="shared" si="164"/>
        <v/>
      </c>
      <c r="F2685">
        <f>IF(COUNTIF($G$3:G2685,G2685)=1,F2684+1,F2684)</f>
        <v>127</v>
      </c>
      <c r="G2685" t="str">
        <f t="shared" si="165"/>
        <v/>
      </c>
    </row>
    <row r="2686" spans="1:7" x14ac:dyDescent="0.35">
      <c r="A2686">
        <f>IF(COUNTIF($L$3:L2686,L2686)=1,A2685+1,A2685)</f>
        <v>42</v>
      </c>
      <c r="B2686">
        <f>IF(COUNTIF($K$3:K2686,K2686)=1,B2685+1,B2685)</f>
        <v>7</v>
      </c>
      <c r="C2686">
        <f>IF(COUNTIF($J$3:J2686,J2686)=1,C2685+1,C2685)</f>
        <v>24</v>
      </c>
      <c r="D2686">
        <f>IF(COUNTIF($E$3:E2686,E2686)=1,D2685+1,D2685)</f>
        <v>827</v>
      </c>
      <c r="E2686" t="str">
        <f t="shared" si="164"/>
        <v/>
      </c>
      <c r="F2686">
        <f>IF(COUNTIF($G$3:G2686,G2686)=1,F2685+1,F2685)</f>
        <v>127</v>
      </c>
      <c r="G2686" t="str">
        <f t="shared" si="165"/>
        <v/>
      </c>
    </row>
    <row r="2687" spans="1:7" x14ac:dyDescent="0.35">
      <c r="A2687">
        <f>IF(COUNTIF($L$3:L2687,L2687)=1,A2686+1,A2686)</f>
        <v>42</v>
      </c>
      <c r="B2687">
        <f>IF(COUNTIF($K$3:K2687,K2687)=1,B2686+1,B2686)</f>
        <v>7</v>
      </c>
      <c r="C2687">
        <f>IF(COUNTIF($J$3:J2687,J2687)=1,C2686+1,C2686)</f>
        <v>24</v>
      </c>
      <c r="D2687">
        <f>IF(COUNTIF($E$3:E2687,E2687)=1,D2686+1,D2686)</f>
        <v>827</v>
      </c>
      <c r="E2687" t="str">
        <f t="shared" si="164"/>
        <v/>
      </c>
      <c r="F2687">
        <f>IF(COUNTIF($G$3:G2687,G2687)=1,F2686+1,F2686)</f>
        <v>127</v>
      </c>
      <c r="G2687" t="str">
        <f t="shared" si="165"/>
        <v/>
      </c>
    </row>
    <row r="2688" spans="1:7" x14ac:dyDescent="0.35">
      <c r="A2688">
        <f>IF(COUNTIF($L$3:L2688,L2688)=1,A2687+1,A2687)</f>
        <v>42</v>
      </c>
      <c r="B2688">
        <f>IF(COUNTIF($K$3:K2688,K2688)=1,B2687+1,B2687)</f>
        <v>7</v>
      </c>
      <c r="C2688">
        <f>IF(COUNTIF($J$3:J2688,J2688)=1,C2687+1,C2687)</f>
        <v>24</v>
      </c>
      <c r="D2688">
        <f>IF(COUNTIF($E$3:E2688,E2688)=1,D2687+1,D2687)</f>
        <v>827</v>
      </c>
      <c r="E2688" t="str">
        <f t="shared" si="164"/>
        <v/>
      </c>
      <c r="F2688">
        <f>IF(COUNTIF($G$3:G2688,G2688)=1,F2687+1,F2687)</f>
        <v>127</v>
      </c>
      <c r="G2688" t="str">
        <f t="shared" si="165"/>
        <v/>
      </c>
    </row>
    <row r="2689" spans="1:7" x14ac:dyDescent="0.35">
      <c r="A2689">
        <f>IF(COUNTIF($L$3:L2689,L2689)=1,A2688+1,A2688)</f>
        <v>42</v>
      </c>
      <c r="B2689">
        <f>IF(COUNTIF($K$3:K2689,K2689)=1,B2688+1,B2688)</f>
        <v>7</v>
      </c>
      <c r="C2689">
        <f>IF(COUNTIF($J$3:J2689,J2689)=1,C2688+1,C2688)</f>
        <v>24</v>
      </c>
      <c r="D2689">
        <f>IF(COUNTIF($E$3:E2689,E2689)=1,D2688+1,D2688)</f>
        <v>827</v>
      </c>
      <c r="E2689" t="str">
        <f t="shared" si="164"/>
        <v/>
      </c>
      <c r="F2689">
        <f>IF(COUNTIF($G$3:G2689,G2689)=1,F2688+1,F2688)</f>
        <v>127</v>
      </c>
      <c r="G2689" t="str">
        <f t="shared" si="165"/>
        <v/>
      </c>
    </row>
    <row r="2690" spans="1:7" x14ac:dyDescent="0.35">
      <c r="A2690">
        <f>IF(COUNTIF($L$3:L2690,L2690)=1,A2689+1,A2689)</f>
        <v>42</v>
      </c>
      <c r="B2690">
        <f>IF(COUNTIF($K$3:K2690,K2690)=1,B2689+1,B2689)</f>
        <v>7</v>
      </c>
      <c r="C2690">
        <f>IF(COUNTIF($J$3:J2690,J2690)=1,C2689+1,C2689)</f>
        <v>24</v>
      </c>
      <c r="D2690">
        <f>IF(COUNTIF($E$3:E2690,E2690)=1,D2689+1,D2689)</f>
        <v>827</v>
      </c>
      <c r="E2690" t="str">
        <f t="shared" si="164"/>
        <v/>
      </c>
      <c r="F2690">
        <f>IF(COUNTIF($G$3:G2690,G2690)=1,F2689+1,F2689)</f>
        <v>127</v>
      </c>
      <c r="G2690" t="str">
        <f t="shared" si="165"/>
        <v/>
      </c>
    </row>
    <row r="2691" spans="1:7" x14ac:dyDescent="0.35">
      <c r="A2691">
        <f>IF(COUNTIF($L$3:L2691,L2691)=1,A2690+1,A2690)</f>
        <v>42</v>
      </c>
      <c r="B2691">
        <f>IF(COUNTIF($K$3:K2691,K2691)=1,B2690+1,B2690)</f>
        <v>7</v>
      </c>
      <c r="C2691">
        <f>IF(COUNTIF($J$3:J2691,J2691)=1,C2690+1,C2690)</f>
        <v>24</v>
      </c>
      <c r="D2691">
        <f>IF(COUNTIF($E$3:E2691,E2691)=1,D2690+1,D2690)</f>
        <v>827</v>
      </c>
      <c r="E2691" t="str">
        <f t="shared" si="164"/>
        <v/>
      </c>
      <c r="F2691">
        <f>IF(COUNTIF($G$3:G2691,G2691)=1,F2690+1,F2690)</f>
        <v>127</v>
      </c>
      <c r="G2691" t="str">
        <f t="shared" si="165"/>
        <v/>
      </c>
    </row>
    <row r="2692" spans="1:7" x14ac:dyDescent="0.35">
      <c r="A2692">
        <f>IF(COUNTIF($L$3:L2692,L2692)=1,A2691+1,A2691)</f>
        <v>42</v>
      </c>
      <c r="B2692">
        <f>IF(COUNTIF($K$3:K2692,K2692)=1,B2691+1,B2691)</f>
        <v>7</v>
      </c>
      <c r="C2692">
        <f>IF(COUNTIF($J$3:J2692,J2692)=1,C2691+1,C2691)</f>
        <v>24</v>
      </c>
      <c r="D2692">
        <f>IF(COUNTIF($E$3:E2692,E2692)=1,D2691+1,D2691)</f>
        <v>827</v>
      </c>
      <c r="E2692" t="str">
        <f t="shared" si="164"/>
        <v/>
      </c>
      <c r="F2692">
        <f>IF(COUNTIF($G$3:G2692,G2692)=1,F2691+1,F2691)</f>
        <v>127</v>
      </c>
      <c r="G2692" t="str">
        <f t="shared" si="165"/>
        <v/>
      </c>
    </row>
    <row r="2693" spans="1:7" x14ac:dyDescent="0.35">
      <c r="A2693">
        <f>IF(COUNTIF($L$3:L2693,L2693)=1,A2692+1,A2692)</f>
        <v>42</v>
      </c>
      <c r="B2693">
        <f>IF(COUNTIF($K$3:K2693,K2693)=1,B2692+1,B2692)</f>
        <v>7</v>
      </c>
      <c r="C2693">
        <f>IF(COUNTIF($J$3:J2693,J2693)=1,C2692+1,C2692)</f>
        <v>24</v>
      </c>
      <c r="D2693">
        <f>IF(COUNTIF($E$3:E2693,E2693)=1,D2692+1,D2692)</f>
        <v>827</v>
      </c>
      <c r="E2693" t="str">
        <f t="shared" si="164"/>
        <v/>
      </c>
      <c r="F2693">
        <f>IF(COUNTIF($G$3:G2693,G2693)=1,F2692+1,F2692)</f>
        <v>127</v>
      </c>
      <c r="G2693" t="str">
        <f t="shared" si="165"/>
        <v/>
      </c>
    </row>
    <row r="2694" spans="1:7" x14ac:dyDescent="0.35">
      <c r="A2694">
        <f>IF(COUNTIF($L$3:L2694,L2694)=1,A2693+1,A2693)</f>
        <v>42</v>
      </c>
      <c r="B2694">
        <f>IF(COUNTIF($K$3:K2694,K2694)=1,B2693+1,B2693)</f>
        <v>7</v>
      </c>
      <c r="C2694">
        <f>IF(COUNTIF($J$3:J2694,J2694)=1,C2693+1,C2693)</f>
        <v>24</v>
      </c>
      <c r="D2694">
        <f>IF(COUNTIF($E$3:E2694,E2694)=1,D2693+1,D2693)</f>
        <v>827</v>
      </c>
      <c r="E2694" t="str">
        <f t="shared" si="164"/>
        <v/>
      </c>
      <c r="F2694">
        <f>IF(COUNTIF($G$3:G2694,G2694)=1,F2693+1,F2693)</f>
        <v>127</v>
      </c>
      <c r="G2694" t="str">
        <f t="shared" si="165"/>
        <v/>
      </c>
    </row>
    <row r="2695" spans="1:7" x14ac:dyDescent="0.35">
      <c r="A2695">
        <f>IF(COUNTIF($L$3:L2695,L2695)=1,A2694+1,A2694)</f>
        <v>42</v>
      </c>
      <c r="B2695">
        <f>IF(COUNTIF($K$3:K2695,K2695)=1,B2694+1,B2694)</f>
        <v>7</v>
      </c>
      <c r="C2695">
        <f>IF(COUNTIF($J$3:J2695,J2695)=1,C2694+1,C2694)</f>
        <v>24</v>
      </c>
      <c r="D2695">
        <f>IF(COUNTIF($E$3:E2695,E2695)=1,D2694+1,D2694)</f>
        <v>827</v>
      </c>
      <c r="E2695" t="str">
        <f t="shared" si="164"/>
        <v/>
      </c>
      <c r="F2695">
        <f>IF(COUNTIF($G$3:G2695,G2695)=1,F2694+1,F2694)</f>
        <v>127</v>
      </c>
      <c r="G2695" t="str">
        <f t="shared" si="165"/>
        <v/>
      </c>
    </row>
    <row r="2696" spans="1:7" x14ac:dyDescent="0.35">
      <c r="A2696">
        <f>IF(COUNTIF($L$3:L2696,L2696)=1,A2695+1,A2695)</f>
        <v>42</v>
      </c>
      <c r="B2696">
        <f>IF(COUNTIF($K$3:K2696,K2696)=1,B2695+1,B2695)</f>
        <v>7</v>
      </c>
      <c r="C2696">
        <f>IF(COUNTIF($J$3:J2696,J2696)=1,C2695+1,C2695)</f>
        <v>24</v>
      </c>
      <c r="D2696">
        <f>IF(COUNTIF($E$3:E2696,E2696)=1,D2695+1,D2695)</f>
        <v>827</v>
      </c>
      <c r="E2696" t="str">
        <f t="shared" si="164"/>
        <v/>
      </c>
      <c r="F2696">
        <f>IF(COUNTIF($G$3:G2696,G2696)=1,F2695+1,F2695)</f>
        <v>127</v>
      </c>
      <c r="G2696" t="str">
        <f t="shared" si="165"/>
        <v/>
      </c>
    </row>
    <row r="2697" spans="1:7" x14ac:dyDescent="0.35">
      <c r="A2697">
        <f>IF(COUNTIF($L$3:L2697,L2697)=1,A2696+1,A2696)</f>
        <v>42</v>
      </c>
      <c r="B2697">
        <f>IF(COUNTIF($K$3:K2697,K2697)=1,B2696+1,B2696)</f>
        <v>7</v>
      </c>
      <c r="C2697">
        <f>IF(COUNTIF($J$3:J2697,J2697)=1,C2696+1,C2696)</f>
        <v>24</v>
      </c>
      <c r="D2697">
        <f>IF(COUNTIF($E$3:E2697,E2697)=1,D2696+1,D2696)</f>
        <v>827</v>
      </c>
      <c r="E2697" t="str">
        <f t="shared" si="164"/>
        <v/>
      </c>
      <c r="F2697">
        <f>IF(COUNTIF($G$3:G2697,G2697)=1,F2696+1,F2696)</f>
        <v>127</v>
      </c>
      <c r="G2697" t="str">
        <f t="shared" si="165"/>
        <v/>
      </c>
    </row>
    <row r="2698" spans="1:7" x14ac:dyDescent="0.35">
      <c r="A2698">
        <f>IF(COUNTIF($L$3:L2698,L2698)=1,A2697+1,A2697)</f>
        <v>42</v>
      </c>
      <c r="B2698">
        <f>IF(COUNTIF($K$3:K2698,K2698)=1,B2697+1,B2697)</f>
        <v>7</v>
      </c>
      <c r="C2698">
        <f>IF(COUNTIF($J$3:J2698,J2698)=1,C2697+1,C2697)</f>
        <v>24</v>
      </c>
      <c r="D2698">
        <f>IF(COUNTIF($E$3:E2698,E2698)=1,D2697+1,D2697)</f>
        <v>827</v>
      </c>
      <c r="E2698" t="str">
        <f t="shared" si="164"/>
        <v/>
      </c>
      <c r="F2698">
        <f>IF(COUNTIF($G$3:G2698,G2698)=1,F2697+1,F2697)</f>
        <v>127</v>
      </c>
      <c r="G2698" t="str">
        <f t="shared" si="165"/>
        <v/>
      </c>
    </row>
    <row r="2699" spans="1:7" x14ac:dyDescent="0.35">
      <c r="A2699">
        <f>IF(COUNTIF($L$3:L2699,L2699)=1,A2698+1,A2698)</f>
        <v>42</v>
      </c>
      <c r="B2699">
        <f>IF(COUNTIF($K$3:K2699,K2699)=1,B2698+1,B2698)</f>
        <v>7</v>
      </c>
      <c r="C2699">
        <f>IF(COUNTIF($J$3:J2699,J2699)=1,C2698+1,C2698)</f>
        <v>24</v>
      </c>
      <c r="D2699">
        <f>IF(COUNTIF($E$3:E2699,E2699)=1,D2698+1,D2698)</f>
        <v>827</v>
      </c>
      <c r="E2699" t="str">
        <f t="shared" si="164"/>
        <v/>
      </c>
      <c r="F2699">
        <f>IF(COUNTIF($G$3:G2699,G2699)=1,F2698+1,F2698)</f>
        <v>127</v>
      </c>
      <c r="G2699" t="str">
        <f t="shared" si="165"/>
        <v/>
      </c>
    </row>
    <row r="2700" spans="1:7" x14ac:dyDescent="0.35">
      <c r="A2700">
        <f>IF(COUNTIF($L$3:L2700,L2700)=1,A2699+1,A2699)</f>
        <v>42</v>
      </c>
      <c r="B2700">
        <f>IF(COUNTIF($K$3:K2700,K2700)=1,B2699+1,B2699)</f>
        <v>7</v>
      </c>
      <c r="C2700">
        <f>IF(COUNTIF($J$3:J2700,J2700)=1,C2699+1,C2699)</f>
        <v>24</v>
      </c>
      <c r="D2700">
        <f>IF(COUNTIF($E$3:E2700,E2700)=1,D2699+1,D2699)</f>
        <v>827</v>
      </c>
      <c r="E2700" t="str">
        <f t="shared" si="164"/>
        <v/>
      </c>
      <c r="F2700">
        <f>IF(COUNTIF($G$3:G2700,G2700)=1,F2699+1,F2699)</f>
        <v>127</v>
      </c>
      <c r="G2700" t="str">
        <f t="shared" si="165"/>
        <v/>
      </c>
    </row>
    <row r="2701" spans="1:7" x14ac:dyDescent="0.35">
      <c r="A2701">
        <f>IF(COUNTIF($L$3:L2701,L2701)=1,A2700+1,A2700)</f>
        <v>42</v>
      </c>
      <c r="B2701">
        <f>IF(COUNTIF($K$3:K2701,K2701)=1,B2700+1,B2700)</f>
        <v>7</v>
      </c>
      <c r="C2701">
        <f>IF(COUNTIF($J$3:J2701,J2701)=1,C2700+1,C2700)</f>
        <v>24</v>
      </c>
      <c r="D2701">
        <f>IF(COUNTIF($E$3:E2701,E2701)=1,D2700+1,D2700)</f>
        <v>827</v>
      </c>
      <c r="E2701" t="str">
        <f t="shared" si="164"/>
        <v/>
      </c>
      <c r="F2701">
        <f>IF(COUNTIF($G$3:G2701,G2701)=1,F2700+1,F2700)</f>
        <v>127</v>
      </c>
      <c r="G2701" t="str">
        <f t="shared" si="165"/>
        <v/>
      </c>
    </row>
    <row r="2702" spans="1:7" x14ac:dyDescent="0.35">
      <c r="A2702">
        <f>IF(COUNTIF($L$3:L2702,L2702)=1,A2701+1,A2701)</f>
        <v>42</v>
      </c>
      <c r="B2702">
        <f>IF(COUNTIF($K$3:K2702,K2702)=1,B2701+1,B2701)</f>
        <v>7</v>
      </c>
      <c r="C2702">
        <f>IF(COUNTIF($J$3:J2702,J2702)=1,C2701+1,C2701)</f>
        <v>24</v>
      </c>
      <c r="D2702">
        <f>IF(COUNTIF($E$3:E2702,E2702)=1,D2701+1,D2701)</f>
        <v>827</v>
      </c>
      <c r="E2702" t="str">
        <f t="shared" si="164"/>
        <v/>
      </c>
      <c r="F2702">
        <f>IF(COUNTIF($G$3:G2702,G2702)=1,F2701+1,F2701)</f>
        <v>127</v>
      </c>
      <c r="G2702" t="str">
        <f t="shared" si="165"/>
        <v/>
      </c>
    </row>
    <row r="2703" spans="1:7" x14ac:dyDescent="0.35">
      <c r="A2703">
        <f>IF(COUNTIF($L$3:L2703,L2703)=1,A2702+1,A2702)</f>
        <v>42</v>
      </c>
      <c r="B2703">
        <f>IF(COUNTIF($K$3:K2703,K2703)=1,B2702+1,B2702)</f>
        <v>7</v>
      </c>
      <c r="C2703">
        <f>IF(COUNTIF($J$3:J2703,J2703)=1,C2702+1,C2702)</f>
        <v>24</v>
      </c>
      <c r="D2703">
        <f>IF(COUNTIF($E$3:E2703,E2703)=1,D2702+1,D2702)</f>
        <v>827</v>
      </c>
      <c r="E2703" t="str">
        <f t="shared" si="164"/>
        <v/>
      </c>
      <c r="F2703">
        <f>IF(COUNTIF($G$3:G2703,G2703)=1,F2702+1,F2702)</f>
        <v>127</v>
      </c>
      <c r="G2703" t="str">
        <f t="shared" si="165"/>
        <v/>
      </c>
    </row>
    <row r="2704" spans="1:7" x14ac:dyDescent="0.35">
      <c r="A2704">
        <f>IF(COUNTIF($L$3:L2704,L2704)=1,A2703+1,A2703)</f>
        <v>42</v>
      </c>
      <c r="B2704">
        <f>IF(COUNTIF($K$3:K2704,K2704)=1,B2703+1,B2703)</f>
        <v>7</v>
      </c>
      <c r="C2704">
        <f>IF(COUNTIF($J$3:J2704,J2704)=1,C2703+1,C2703)</f>
        <v>24</v>
      </c>
      <c r="D2704">
        <f>IF(COUNTIF($E$3:E2704,E2704)=1,D2703+1,D2703)</f>
        <v>827</v>
      </c>
      <c r="E2704" t="str">
        <f t="shared" si="164"/>
        <v/>
      </c>
      <c r="F2704">
        <f>IF(COUNTIF($G$3:G2704,G2704)=1,F2703+1,F2703)</f>
        <v>127</v>
      </c>
      <c r="G2704" t="str">
        <f t="shared" si="165"/>
        <v/>
      </c>
    </row>
    <row r="2705" spans="1:7" x14ac:dyDescent="0.35">
      <c r="A2705">
        <f>IF(COUNTIF($L$3:L2705,L2705)=1,A2704+1,A2704)</f>
        <v>42</v>
      </c>
      <c r="B2705">
        <f>IF(COUNTIF($K$3:K2705,K2705)=1,B2704+1,B2704)</f>
        <v>7</v>
      </c>
      <c r="C2705">
        <f>IF(COUNTIF($J$3:J2705,J2705)=1,C2704+1,C2704)</f>
        <v>24</v>
      </c>
      <c r="D2705">
        <f>IF(COUNTIF($E$3:E2705,E2705)=1,D2704+1,D2704)</f>
        <v>827</v>
      </c>
      <c r="E2705" t="str">
        <f t="shared" si="164"/>
        <v/>
      </c>
      <c r="F2705">
        <f>IF(COUNTIF($G$3:G2705,G2705)=1,F2704+1,F2704)</f>
        <v>127</v>
      </c>
      <c r="G2705" t="str">
        <f t="shared" si="165"/>
        <v/>
      </c>
    </row>
    <row r="2706" spans="1:7" x14ac:dyDescent="0.35">
      <c r="A2706">
        <f>IF(COUNTIF($L$3:L2706,L2706)=1,A2705+1,A2705)</f>
        <v>42</v>
      </c>
      <c r="B2706">
        <f>IF(COUNTIF($K$3:K2706,K2706)=1,B2705+1,B2705)</f>
        <v>7</v>
      </c>
      <c r="C2706">
        <f>IF(COUNTIF($J$3:J2706,J2706)=1,C2705+1,C2705)</f>
        <v>24</v>
      </c>
      <c r="D2706">
        <f>IF(COUNTIF($E$3:E2706,E2706)=1,D2705+1,D2705)</f>
        <v>827</v>
      </c>
      <c r="E2706" t="str">
        <f t="shared" si="164"/>
        <v/>
      </c>
      <c r="F2706">
        <f>IF(COUNTIF($G$3:G2706,G2706)=1,F2705+1,F2705)</f>
        <v>127</v>
      </c>
      <c r="G2706" t="str">
        <f t="shared" si="165"/>
        <v/>
      </c>
    </row>
    <row r="2707" spans="1:7" x14ac:dyDescent="0.35">
      <c r="A2707">
        <f>IF(COUNTIF($L$3:L2707,L2707)=1,A2706+1,A2706)</f>
        <v>42</v>
      </c>
      <c r="B2707">
        <f>IF(COUNTIF($K$3:K2707,K2707)=1,B2706+1,B2706)</f>
        <v>7</v>
      </c>
      <c r="C2707">
        <f>IF(COUNTIF($J$3:J2707,J2707)=1,C2706+1,C2706)</f>
        <v>24</v>
      </c>
      <c r="D2707">
        <f>IF(COUNTIF($E$3:E2707,E2707)=1,D2706+1,D2706)</f>
        <v>827</v>
      </c>
      <c r="E2707" t="str">
        <f t="shared" si="164"/>
        <v/>
      </c>
      <c r="F2707">
        <f>IF(COUNTIF($G$3:G2707,G2707)=1,F2706+1,F2706)</f>
        <v>127</v>
      </c>
      <c r="G2707" t="str">
        <f t="shared" si="165"/>
        <v/>
      </c>
    </row>
    <row r="2708" spans="1:7" x14ac:dyDescent="0.35">
      <c r="A2708">
        <f>IF(COUNTIF($L$3:L2708,L2708)=1,A2707+1,A2707)</f>
        <v>42</v>
      </c>
      <c r="B2708">
        <f>IF(COUNTIF($K$3:K2708,K2708)=1,B2707+1,B2707)</f>
        <v>7</v>
      </c>
      <c r="C2708">
        <f>IF(COUNTIF($J$3:J2708,J2708)=1,C2707+1,C2707)</f>
        <v>24</v>
      </c>
      <c r="D2708">
        <f>IF(COUNTIF($E$3:E2708,E2708)=1,D2707+1,D2707)</f>
        <v>827</v>
      </c>
      <c r="E2708" t="str">
        <f t="shared" si="164"/>
        <v/>
      </c>
      <c r="F2708">
        <f>IF(COUNTIF($G$3:G2708,G2708)=1,F2707+1,F2707)</f>
        <v>127</v>
      </c>
      <c r="G2708" t="str">
        <f t="shared" si="165"/>
        <v/>
      </c>
    </row>
    <row r="2709" spans="1:7" x14ac:dyDescent="0.35">
      <c r="A2709">
        <f>IF(COUNTIF($L$3:L2709,L2709)=1,A2708+1,A2708)</f>
        <v>42</v>
      </c>
      <c r="B2709">
        <f>IF(COUNTIF($K$3:K2709,K2709)=1,B2708+1,B2708)</f>
        <v>7</v>
      </c>
      <c r="C2709">
        <f>IF(COUNTIF($J$3:J2709,J2709)=1,C2708+1,C2708)</f>
        <v>24</v>
      </c>
      <c r="D2709">
        <f>IF(COUNTIF($E$3:E2709,E2709)=1,D2708+1,D2708)</f>
        <v>827</v>
      </c>
      <c r="E2709" t="str">
        <f t="shared" si="164"/>
        <v/>
      </c>
      <c r="F2709">
        <f>IF(COUNTIF($G$3:G2709,G2709)=1,F2708+1,F2708)</f>
        <v>127</v>
      </c>
      <c r="G2709" t="str">
        <f t="shared" si="165"/>
        <v/>
      </c>
    </row>
    <row r="2710" spans="1:7" x14ac:dyDescent="0.35">
      <c r="A2710">
        <f>IF(COUNTIF($L$3:L2710,L2710)=1,A2709+1,A2709)</f>
        <v>42</v>
      </c>
      <c r="B2710">
        <f>IF(COUNTIF($K$3:K2710,K2710)=1,B2709+1,B2709)</f>
        <v>7</v>
      </c>
      <c r="C2710">
        <f>IF(COUNTIF($J$3:J2710,J2710)=1,C2709+1,C2709)</f>
        <v>24</v>
      </c>
      <c r="D2710">
        <f>IF(COUNTIF($E$3:E2710,E2710)=1,D2709+1,D2709)</f>
        <v>827</v>
      </c>
      <c r="E2710" t="str">
        <f t="shared" si="164"/>
        <v/>
      </c>
      <c r="F2710">
        <f>IF(COUNTIF($G$3:G2710,G2710)=1,F2709+1,F2709)</f>
        <v>127</v>
      </c>
      <c r="G2710" t="str">
        <f t="shared" si="165"/>
        <v/>
      </c>
    </row>
    <row r="2711" spans="1:7" x14ac:dyDescent="0.35">
      <c r="A2711">
        <f>IF(COUNTIF($L$3:L2711,L2711)=1,A2710+1,A2710)</f>
        <v>42</v>
      </c>
      <c r="B2711">
        <f>IF(COUNTIF($K$3:K2711,K2711)=1,B2710+1,B2710)</f>
        <v>7</v>
      </c>
      <c r="C2711">
        <f>IF(COUNTIF($J$3:J2711,J2711)=1,C2710+1,C2710)</f>
        <v>24</v>
      </c>
      <c r="D2711">
        <f>IF(COUNTIF($E$3:E2711,E2711)=1,D2710+1,D2710)</f>
        <v>827</v>
      </c>
      <c r="E2711" t="str">
        <f t="shared" si="164"/>
        <v/>
      </c>
      <c r="F2711">
        <f>IF(COUNTIF($G$3:G2711,G2711)=1,F2710+1,F2710)</f>
        <v>127</v>
      </c>
      <c r="G2711" t="str">
        <f t="shared" si="165"/>
        <v/>
      </c>
    </row>
    <row r="2712" spans="1:7" x14ac:dyDescent="0.35">
      <c r="A2712">
        <f>IF(COUNTIF($L$3:L2712,L2712)=1,A2711+1,A2711)</f>
        <v>42</v>
      </c>
      <c r="B2712">
        <f>IF(COUNTIF($K$3:K2712,K2712)=1,B2711+1,B2711)</f>
        <v>7</v>
      </c>
      <c r="C2712">
        <f>IF(COUNTIF($J$3:J2712,J2712)=1,C2711+1,C2711)</f>
        <v>24</v>
      </c>
      <c r="D2712">
        <f>IF(COUNTIF($E$3:E2712,E2712)=1,D2711+1,D2711)</f>
        <v>827</v>
      </c>
      <c r="E2712" t="str">
        <f t="shared" si="164"/>
        <v/>
      </c>
      <c r="F2712">
        <f>IF(COUNTIF($G$3:G2712,G2712)=1,F2711+1,F2711)</f>
        <v>127</v>
      </c>
      <c r="G2712" t="str">
        <f t="shared" si="165"/>
        <v/>
      </c>
    </row>
    <row r="2713" spans="1:7" x14ac:dyDescent="0.35">
      <c r="A2713">
        <f>IF(COUNTIF($L$3:L2713,L2713)=1,A2712+1,A2712)</f>
        <v>42</v>
      </c>
      <c r="B2713">
        <f>IF(COUNTIF($K$3:K2713,K2713)=1,B2712+1,B2712)</f>
        <v>7</v>
      </c>
      <c r="C2713">
        <f>IF(COUNTIF($J$3:J2713,J2713)=1,C2712+1,C2712)</f>
        <v>24</v>
      </c>
      <c r="D2713">
        <f>IF(COUNTIF($E$3:E2713,E2713)=1,D2712+1,D2712)</f>
        <v>827</v>
      </c>
      <c r="E2713" t="str">
        <f t="shared" si="164"/>
        <v/>
      </c>
      <c r="F2713">
        <f>IF(COUNTIF($G$3:G2713,G2713)=1,F2712+1,F2712)</f>
        <v>127</v>
      </c>
      <c r="G2713" t="str">
        <f t="shared" si="165"/>
        <v/>
      </c>
    </row>
    <row r="2714" spans="1:7" x14ac:dyDescent="0.35">
      <c r="A2714">
        <f>IF(COUNTIF($L$3:L2714,L2714)=1,A2713+1,A2713)</f>
        <v>42</v>
      </c>
      <c r="B2714">
        <f>IF(COUNTIF($K$3:K2714,K2714)=1,B2713+1,B2713)</f>
        <v>7</v>
      </c>
      <c r="C2714">
        <f>IF(COUNTIF($J$3:J2714,J2714)=1,C2713+1,C2713)</f>
        <v>24</v>
      </c>
      <c r="D2714">
        <f>IF(COUNTIF($E$3:E2714,E2714)=1,D2713+1,D2713)</f>
        <v>827</v>
      </c>
      <c r="E2714" t="str">
        <f t="shared" si="164"/>
        <v/>
      </c>
      <c r="F2714">
        <f>IF(COUNTIF($G$3:G2714,G2714)=1,F2713+1,F2713)</f>
        <v>127</v>
      </c>
      <c r="G2714" t="str">
        <f t="shared" si="165"/>
        <v/>
      </c>
    </row>
    <row r="2715" spans="1:7" x14ac:dyDescent="0.35">
      <c r="A2715">
        <f>IF(COUNTIF($L$3:L2715,L2715)=1,A2714+1,A2714)</f>
        <v>42</v>
      </c>
      <c r="B2715">
        <f>IF(COUNTIF($K$3:K2715,K2715)=1,B2714+1,B2714)</f>
        <v>7</v>
      </c>
      <c r="C2715">
        <f>IF(COUNTIF($J$3:J2715,J2715)=1,C2714+1,C2714)</f>
        <v>24</v>
      </c>
      <c r="D2715">
        <f>IF(COUNTIF($E$3:E2715,E2715)=1,D2714+1,D2714)</f>
        <v>827</v>
      </c>
      <c r="E2715" t="str">
        <f t="shared" ref="E2715:E2778" si="166">TRIM(CONCATENATE(L2715,J2715))</f>
        <v/>
      </c>
      <c r="F2715">
        <f>IF(COUNTIF($G$3:G2715,G2715)=1,F2714+1,F2714)</f>
        <v>127</v>
      </c>
      <c r="G2715" t="str">
        <f t="shared" ref="G2715:G2778" si="167">TRIM(CONCATENATE(K2715,J2715))</f>
        <v/>
      </c>
    </row>
    <row r="2716" spans="1:7" x14ac:dyDescent="0.35">
      <c r="A2716">
        <f>IF(COUNTIF($L$3:L2716,L2716)=1,A2715+1,A2715)</f>
        <v>42</v>
      </c>
      <c r="B2716">
        <f>IF(COUNTIF($K$3:K2716,K2716)=1,B2715+1,B2715)</f>
        <v>7</v>
      </c>
      <c r="C2716">
        <f>IF(COUNTIF($J$3:J2716,J2716)=1,C2715+1,C2715)</f>
        <v>24</v>
      </c>
      <c r="D2716">
        <f>IF(COUNTIF($E$3:E2716,E2716)=1,D2715+1,D2715)</f>
        <v>827</v>
      </c>
      <c r="E2716" t="str">
        <f t="shared" si="166"/>
        <v/>
      </c>
      <c r="F2716">
        <f>IF(COUNTIF($G$3:G2716,G2716)=1,F2715+1,F2715)</f>
        <v>127</v>
      </c>
      <c r="G2716" t="str">
        <f t="shared" si="167"/>
        <v/>
      </c>
    </row>
    <row r="2717" spans="1:7" x14ac:dyDescent="0.35">
      <c r="A2717">
        <f>IF(COUNTIF($L$3:L2717,L2717)=1,A2716+1,A2716)</f>
        <v>42</v>
      </c>
      <c r="B2717">
        <f>IF(COUNTIF($K$3:K2717,K2717)=1,B2716+1,B2716)</f>
        <v>7</v>
      </c>
      <c r="C2717">
        <f>IF(COUNTIF($J$3:J2717,J2717)=1,C2716+1,C2716)</f>
        <v>24</v>
      </c>
      <c r="D2717">
        <f>IF(COUNTIF($E$3:E2717,E2717)=1,D2716+1,D2716)</f>
        <v>827</v>
      </c>
      <c r="E2717" t="str">
        <f t="shared" si="166"/>
        <v/>
      </c>
      <c r="F2717">
        <f>IF(COUNTIF($G$3:G2717,G2717)=1,F2716+1,F2716)</f>
        <v>127</v>
      </c>
      <c r="G2717" t="str">
        <f t="shared" si="167"/>
        <v/>
      </c>
    </row>
    <row r="2718" spans="1:7" x14ac:dyDescent="0.35">
      <c r="A2718">
        <f>IF(COUNTIF($L$3:L2718,L2718)=1,A2717+1,A2717)</f>
        <v>42</v>
      </c>
      <c r="B2718">
        <f>IF(COUNTIF($K$3:K2718,K2718)=1,B2717+1,B2717)</f>
        <v>7</v>
      </c>
      <c r="C2718">
        <f>IF(COUNTIF($J$3:J2718,J2718)=1,C2717+1,C2717)</f>
        <v>24</v>
      </c>
      <c r="D2718">
        <f>IF(COUNTIF($E$3:E2718,E2718)=1,D2717+1,D2717)</f>
        <v>827</v>
      </c>
      <c r="E2718" t="str">
        <f t="shared" si="166"/>
        <v/>
      </c>
      <c r="F2718">
        <f>IF(COUNTIF($G$3:G2718,G2718)=1,F2717+1,F2717)</f>
        <v>127</v>
      </c>
      <c r="G2718" t="str">
        <f t="shared" si="167"/>
        <v/>
      </c>
    </row>
    <row r="2719" spans="1:7" x14ac:dyDescent="0.35">
      <c r="A2719">
        <f>IF(COUNTIF($L$3:L2719,L2719)=1,A2718+1,A2718)</f>
        <v>42</v>
      </c>
      <c r="B2719">
        <f>IF(COUNTIF($K$3:K2719,K2719)=1,B2718+1,B2718)</f>
        <v>7</v>
      </c>
      <c r="C2719">
        <f>IF(COUNTIF($J$3:J2719,J2719)=1,C2718+1,C2718)</f>
        <v>24</v>
      </c>
      <c r="D2719">
        <f>IF(COUNTIF($E$3:E2719,E2719)=1,D2718+1,D2718)</f>
        <v>827</v>
      </c>
      <c r="E2719" t="str">
        <f t="shared" si="166"/>
        <v/>
      </c>
      <c r="F2719">
        <f>IF(COUNTIF($G$3:G2719,G2719)=1,F2718+1,F2718)</f>
        <v>127</v>
      </c>
      <c r="G2719" t="str">
        <f t="shared" si="167"/>
        <v/>
      </c>
    </row>
    <row r="2720" spans="1:7" x14ac:dyDescent="0.35">
      <c r="A2720">
        <f>IF(COUNTIF($L$3:L2720,L2720)=1,A2719+1,A2719)</f>
        <v>42</v>
      </c>
      <c r="B2720">
        <f>IF(COUNTIF($K$3:K2720,K2720)=1,B2719+1,B2719)</f>
        <v>7</v>
      </c>
      <c r="C2720">
        <f>IF(COUNTIF($J$3:J2720,J2720)=1,C2719+1,C2719)</f>
        <v>24</v>
      </c>
      <c r="D2720">
        <f>IF(COUNTIF($E$3:E2720,E2720)=1,D2719+1,D2719)</f>
        <v>827</v>
      </c>
      <c r="E2720" t="str">
        <f t="shared" si="166"/>
        <v/>
      </c>
      <c r="F2720">
        <f>IF(COUNTIF($G$3:G2720,G2720)=1,F2719+1,F2719)</f>
        <v>127</v>
      </c>
      <c r="G2720" t="str">
        <f t="shared" si="167"/>
        <v/>
      </c>
    </row>
    <row r="2721" spans="1:7" x14ac:dyDescent="0.35">
      <c r="A2721">
        <f>IF(COUNTIF($L$3:L2721,L2721)=1,A2720+1,A2720)</f>
        <v>42</v>
      </c>
      <c r="B2721">
        <f>IF(COUNTIF($K$3:K2721,K2721)=1,B2720+1,B2720)</f>
        <v>7</v>
      </c>
      <c r="C2721">
        <f>IF(COUNTIF($J$3:J2721,J2721)=1,C2720+1,C2720)</f>
        <v>24</v>
      </c>
      <c r="D2721">
        <f>IF(COUNTIF($E$3:E2721,E2721)=1,D2720+1,D2720)</f>
        <v>827</v>
      </c>
      <c r="E2721" t="str">
        <f t="shared" si="166"/>
        <v/>
      </c>
      <c r="F2721">
        <f>IF(COUNTIF($G$3:G2721,G2721)=1,F2720+1,F2720)</f>
        <v>127</v>
      </c>
      <c r="G2721" t="str">
        <f t="shared" si="167"/>
        <v/>
      </c>
    </row>
    <row r="2722" spans="1:7" x14ac:dyDescent="0.35">
      <c r="A2722">
        <f>IF(COUNTIF($L$3:L2722,L2722)=1,A2721+1,A2721)</f>
        <v>42</v>
      </c>
      <c r="B2722">
        <f>IF(COUNTIF($K$3:K2722,K2722)=1,B2721+1,B2721)</f>
        <v>7</v>
      </c>
      <c r="C2722">
        <f>IF(COUNTIF($J$3:J2722,J2722)=1,C2721+1,C2721)</f>
        <v>24</v>
      </c>
      <c r="D2722">
        <f>IF(COUNTIF($E$3:E2722,E2722)=1,D2721+1,D2721)</f>
        <v>827</v>
      </c>
      <c r="E2722" t="str">
        <f t="shared" si="166"/>
        <v/>
      </c>
      <c r="F2722">
        <f>IF(COUNTIF($G$3:G2722,G2722)=1,F2721+1,F2721)</f>
        <v>127</v>
      </c>
      <c r="G2722" t="str">
        <f t="shared" si="167"/>
        <v/>
      </c>
    </row>
    <row r="2723" spans="1:7" x14ac:dyDescent="0.35">
      <c r="A2723">
        <f>IF(COUNTIF($L$3:L2723,L2723)=1,A2722+1,A2722)</f>
        <v>42</v>
      </c>
      <c r="B2723">
        <f>IF(COUNTIF($K$3:K2723,K2723)=1,B2722+1,B2722)</f>
        <v>7</v>
      </c>
      <c r="C2723">
        <f>IF(COUNTIF($J$3:J2723,J2723)=1,C2722+1,C2722)</f>
        <v>24</v>
      </c>
      <c r="D2723">
        <f>IF(COUNTIF($E$3:E2723,E2723)=1,D2722+1,D2722)</f>
        <v>827</v>
      </c>
      <c r="E2723" t="str">
        <f t="shared" si="166"/>
        <v/>
      </c>
      <c r="F2723">
        <f>IF(COUNTIF($G$3:G2723,G2723)=1,F2722+1,F2722)</f>
        <v>127</v>
      </c>
      <c r="G2723" t="str">
        <f t="shared" si="167"/>
        <v/>
      </c>
    </row>
    <row r="2724" spans="1:7" x14ac:dyDescent="0.35">
      <c r="A2724">
        <f>IF(COUNTIF($L$3:L2724,L2724)=1,A2723+1,A2723)</f>
        <v>42</v>
      </c>
      <c r="B2724">
        <f>IF(COUNTIF($K$3:K2724,K2724)=1,B2723+1,B2723)</f>
        <v>7</v>
      </c>
      <c r="C2724">
        <f>IF(COUNTIF($J$3:J2724,J2724)=1,C2723+1,C2723)</f>
        <v>24</v>
      </c>
      <c r="D2724">
        <f>IF(COUNTIF($E$3:E2724,E2724)=1,D2723+1,D2723)</f>
        <v>827</v>
      </c>
      <c r="E2724" t="str">
        <f t="shared" si="166"/>
        <v/>
      </c>
      <c r="F2724">
        <f>IF(COUNTIF($G$3:G2724,G2724)=1,F2723+1,F2723)</f>
        <v>127</v>
      </c>
      <c r="G2724" t="str">
        <f t="shared" si="167"/>
        <v/>
      </c>
    </row>
    <row r="2725" spans="1:7" x14ac:dyDescent="0.35">
      <c r="A2725">
        <f>IF(COUNTIF($L$3:L2725,L2725)=1,A2724+1,A2724)</f>
        <v>42</v>
      </c>
      <c r="B2725">
        <f>IF(COUNTIF($K$3:K2725,K2725)=1,B2724+1,B2724)</f>
        <v>7</v>
      </c>
      <c r="C2725">
        <f>IF(COUNTIF($J$3:J2725,J2725)=1,C2724+1,C2724)</f>
        <v>24</v>
      </c>
      <c r="D2725">
        <f>IF(COUNTIF($E$3:E2725,E2725)=1,D2724+1,D2724)</f>
        <v>827</v>
      </c>
      <c r="E2725" t="str">
        <f t="shared" si="166"/>
        <v/>
      </c>
      <c r="F2725">
        <f>IF(COUNTIF($G$3:G2725,G2725)=1,F2724+1,F2724)</f>
        <v>127</v>
      </c>
      <c r="G2725" t="str">
        <f t="shared" si="167"/>
        <v/>
      </c>
    </row>
    <row r="2726" spans="1:7" x14ac:dyDescent="0.35">
      <c r="A2726">
        <f>IF(COUNTIF($L$3:L2726,L2726)=1,A2725+1,A2725)</f>
        <v>42</v>
      </c>
      <c r="B2726">
        <f>IF(COUNTIF($K$3:K2726,K2726)=1,B2725+1,B2725)</f>
        <v>7</v>
      </c>
      <c r="C2726">
        <f>IF(COUNTIF($J$3:J2726,J2726)=1,C2725+1,C2725)</f>
        <v>24</v>
      </c>
      <c r="D2726">
        <f>IF(COUNTIF($E$3:E2726,E2726)=1,D2725+1,D2725)</f>
        <v>827</v>
      </c>
      <c r="E2726" t="str">
        <f t="shared" si="166"/>
        <v/>
      </c>
      <c r="F2726">
        <f>IF(COUNTIF($G$3:G2726,G2726)=1,F2725+1,F2725)</f>
        <v>127</v>
      </c>
      <c r="G2726" t="str">
        <f t="shared" si="167"/>
        <v/>
      </c>
    </row>
    <row r="2727" spans="1:7" x14ac:dyDescent="0.35">
      <c r="A2727">
        <f>IF(COUNTIF($L$3:L2727,L2727)=1,A2726+1,A2726)</f>
        <v>42</v>
      </c>
      <c r="B2727">
        <f>IF(COUNTIF($K$3:K2727,K2727)=1,B2726+1,B2726)</f>
        <v>7</v>
      </c>
      <c r="C2727">
        <f>IF(COUNTIF($J$3:J2727,J2727)=1,C2726+1,C2726)</f>
        <v>24</v>
      </c>
      <c r="D2727">
        <f>IF(COUNTIF($E$3:E2727,E2727)=1,D2726+1,D2726)</f>
        <v>827</v>
      </c>
      <c r="E2727" t="str">
        <f t="shared" si="166"/>
        <v/>
      </c>
      <c r="F2727">
        <f>IF(COUNTIF($G$3:G2727,G2727)=1,F2726+1,F2726)</f>
        <v>127</v>
      </c>
      <c r="G2727" t="str">
        <f t="shared" si="167"/>
        <v/>
      </c>
    </row>
    <row r="2728" spans="1:7" x14ac:dyDescent="0.35">
      <c r="A2728">
        <f>IF(COUNTIF($L$3:L2728,L2728)=1,A2727+1,A2727)</f>
        <v>42</v>
      </c>
      <c r="B2728">
        <f>IF(COUNTIF($K$3:K2728,K2728)=1,B2727+1,B2727)</f>
        <v>7</v>
      </c>
      <c r="C2728">
        <f>IF(COUNTIF($J$3:J2728,J2728)=1,C2727+1,C2727)</f>
        <v>24</v>
      </c>
      <c r="D2728">
        <f>IF(COUNTIF($E$3:E2728,E2728)=1,D2727+1,D2727)</f>
        <v>827</v>
      </c>
      <c r="E2728" t="str">
        <f t="shared" si="166"/>
        <v/>
      </c>
      <c r="F2728">
        <f>IF(COUNTIF($G$3:G2728,G2728)=1,F2727+1,F2727)</f>
        <v>127</v>
      </c>
      <c r="G2728" t="str">
        <f t="shared" si="167"/>
        <v/>
      </c>
    </row>
    <row r="2729" spans="1:7" x14ac:dyDescent="0.35">
      <c r="A2729">
        <f>IF(COUNTIF($L$3:L2729,L2729)=1,A2728+1,A2728)</f>
        <v>42</v>
      </c>
      <c r="B2729">
        <f>IF(COUNTIF($K$3:K2729,K2729)=1,B2728+1,B2728)</f>
        <v>7</v>
      </c>
      <c r="C2729">
        <f>IF(COUNTIF($J$3:J2729,J2729)=1,C2728+1,C2728)</f>
        <v>24</v>
      </c>
      <c r="D2729">
        <f>IF(COUNTIF($E$3:E2729,E2729)=1,D2728+1,D2728)</f>
        <v>827</v>
      </c>
      <c r="E2729" t="str">
        <f t="shared" si="166"/>
        <v/>
      </c>
      <c r="F2729">
        <f>IF(COUNTIF($G$3:G2729,G2729)=1,F2728+1,F2728)</f>
        <v>127</v>
      </c>
      <c r="G2729" t="str">
        <f t="shared" si="167"/>
        <v/>
      </c>
    </row>
    <row r="2730" spans="1:7" x14ac:dyDescent="0.35">
      <c r="A2730">
        <f>IF(COUNTIF($L$3:L2730,L2730)=1,A2729+1,A2729)</f>
        <v>42</v>
      </c>
      <c r="B2730">
        <f>IF(COUNTIF($K$3:K2730,K2730)=1,B2729+1,B2729)</f>
        <v>7</v>
      </c>
      <c r="C2730">
        <f>IF(COUNTIF($J$3:J2730,J2730)=1,C2729+1,C2729)</f>
        <v>24</v>
      </c>
      <c r="D2730">
        <f>IF(COUNTIF($E$3:E2730,E2730)=1,D2729+1,D2729)</f>
        <v>827</v>
      </c>
      <c r="E2730" t="str">
        <f t="shared" si="166"/>
        <v/>
      </c>
      <c r="F2730">
        <f>IF(COUNTIF($G$3:G2730,G2730)=1,F2729+1,F2729)</f>
        <v>127</v>
      </c>
      <c r="G2730" t="str">
        <f t="shared" si="167"/>
        <v/>
      </c>
    </row>
    <row r="2731" spans="1:7" x14ac:dyDescent="0.35">
      <c r="A2731">
        <f>IF(COUNTIF($L$3:L2731,L2731)=1,A2730+1,A2730)</f>
        <v>42</v>
      </c>
      <c r="B2731">
        <f>IF(COUNTIF($K$3:K2731,K2731)=1,B2730+1,B2730)</f>
        <v>7</v>
      </c>
      <c r="C2731">
        <f>IF(COUNTIF($J$3:J2731,J2731)=1,C2730+1,C2730)</f>
        <v>24</v>
      </c>
      <c r="D2731">
        <f>IF(COUNTIF($E$3:E2731,E2731)=1,D2730+1,D2730)</f>
        <v>827</v>
      </c>
      <c r="E2731" t="str">
        <f t="shared" si="166"/>
        <v/>
      </c>
      <c r="F2731">
        <f>IF(COUNTIF($G$3:G2731,G2731)=1,F2730+1,F2730)</f>
        <v>127</v>
      </c>
      <c r="G2731" t="str">
        <f t="shared" si="167"/>
        <v/>
      </c>
    </row>
    <row r="2732" spans="1:7" x14ac:dyDescent="0.35">
      <c r="A2732">
        <f>IF(COUNTIF($L$3:L2732,L2732)=1,A2731+1,A2731)</f>
        <v>42</v>
      </c>
      <c r="B2732">
        <f>IF(COUNTIF($K$3:K2732,K2732)=1,B2731+1,B2731)</f>
        <v>7</v>
      </c>
      <c r="C2732">
        <f>IF(COUNTIF($J$3:J2732,J2732)=1,C2731+1,C2731)</f>
        <v>24</v>
      </c>
      <c r="D2732">
        <f>IF(COUNTIF($E$3:E2732,E2732)=1,D2731+1,D2731)</f>
        <v>827</v>
      </c>
      <c r="E2732" t="str">
        <f t="shared" si="166"/>
        <v/>
      </c>
      <c r="F2732">
        <f>IF(COUNTIF($G$3:G2732,G2732)=1,F2731+1,F2731)</f>
        <v>127</v>
      </c>
      <c r="G2732" t="str">
        <f t="shared" si="167"/>
        <v/>
      </c>
    </row>
    <row r="2733" spans="1:7" x14ac:dyDescent="0.35">
      <c r="A2733">
        <f>IF(COUNTIF($L$3:L2733,L2733)=1,A2732+1,A2732)</f>
        <v>42</v>
      </c>
      <c r="B2733">
        <f>IF(COUNTIF($K$3:K2733,K2733)=1,B2732+1,B2732)</f>
        <v>7</v>
      </c>
      <c r="C2733">
        <f>IF(COUNTIF($J$3:J2733,J2733)=1,C2732+1,C2732)</f>
        <v>24</v>
      </c>
      <c r="D2733">
        <f>IF(COUNTIF($E$3:E2733,E2733)=1,D2732+1,D2732)</f>
        <v>827</v>
      </c>
      <c r="E2733" t="str">
        <f t="shared" si="166"/>
        <v/>
      </c>
      <c r="F2733">
        <f>IF(COUNTIF($G$3:G2733,G2733)=1,F2732+1,F2732)</f>
        <v>127</v>
      </c>
      <c r="G2733" t="str">
        <f t="shared" si="167"/>
        <v/>
      </c>
    </row>
    <row r="2734" spans="1:7" x14ac:dyDescent="0.35">
      <c r="A2734">
        <f>IF(COUNTIF($L$3:L2734,L2734)=1,A2733+1,A2733)</f>
        <v>42</v>
      </c>
      <c r="B2734">
        <f>IF(COUNTIF($K$3:K2734,K2734)=1,B2733+1,B2733)</f>
        <v>7</v>
      </c>
      <c r="C2734">
        <f>IF(COUNTIF($J$3:J2734,J2734)=1,C2733+1,C2733)</f>
        <v>24</v>
      </c>
      <c r="D2734">
        <f>IF(COUNTIF($E$3:E2734,E2734)=1,D2733+1,D2733)</f>
        <v>827</v>
      </c>
      <c r="E2734" t="str">
        <f t="shared" si="166"/>
        <v/>
      </c>
      <c r="F2734">
        <f>IF(COUNTIF($G$3:G2734,G2734)=1,F2733+1,F2733)</f>
        <v>127</v>
      </c>
      <c r="G2734" t="str">
        <f t="shared" si="167"/>
        <v/>
      </c>
    </row>
    <row r="2735" spans="1:7" x14ac:dyDescent="0.35">
      <c r="A2735">
        <f>IF(COUNTIF($L$3:L2735,L2735)=1,A2734+1,A2734)</f>
        <v>42</v>
      </c>
      <c r="B2735">
        <f>IF(COUNTIF($K$3:K2735,K2735)=1,B2734+1,B2734)</f>
        <v>7</v>
      </c>
      <c r="C2735">
        <f>IF(COUNTIF($J$3:J2735,J2735)=1,C2734+1,C2734)</f>
        <v>24</v>
      </c>
      <c r="D2735">
        <f>IF(COUNTIF($E$3:E2735,E2735)=1,D2734+1,D2734)</f>
        <v>827</v>
      </c>
      <c r="E2735" t="str">
        <f t="shared" si="166"/>
        <v/>
      </c>
      <c r="F2735">
        <f>IF(COUNTIF($G$3:G2735,G2735)=1,F2734+1,F2734)</f>
        <v>127</v>
      </c>
      <c r="G2735" t="str">
        <f t="shared" si="167"/>
        <v/>
      </c>
    </row>
    <row r="2736" spans="1:7" x14ac:dyDescent="0.35">
      <c r="A2736">
        <f>IF(COUNTIF($L$3:L2736,L2736)=1,A2735+1,A2735)</f>
        <v>42</v>
      </c>
      <c r="B2736">
        <f>IF(COUNTIF($K$3:K2736,K2736)=1,B2735+1,B2735)</f>
        <v>7</v>
      </c>
      <c r="C2736">
        <f>IF(COUNTIF($J$3:J2736,J2736)=1,C2735+1,C2735)</f>
        <v>24</v>
      </c>
      <c r="D2736">
        <f>IF(COUNTIF($E$3:E2736,E2736)=1,D2735+1,D2735)</f>
        <v>827</v>
      </c>
      <c r="E2736" t="str">
        <f t="shared" si="166"/>
        <v/>
      </c>
      <c r="F2736">
        <f>IF(COUNTIF($G$3:G2736,G2736)=1,F2735+1,F2735)</f>
        <v>127</v>
      </c>
      <c r="G2736" t="str">
        <f t="shared" si="167"/>
        <v/>
      </c>
    </row>
    <row r="2737" spans="1:7" x14ac:dyDescent="0.35">
      <c r="A2737">
        <f>IF(COUNTIF($L$3:L2737,L2737)=1,A2736+1,A2736)</f>
        <v>42</v>
      </c>
      <c r="B2737">
        <f>IF(COUNTIF($K$3:K2737,K2737)=1,B2736+1,B2736)</f>
        <v>7</v>
      </c>
      <c r="C2737">
        <f>IF(COUNTIF($J$3:J2737,J2737)=1,C2736+1,C2736)</f>
        <v>24</v>
      </c>
      <c r="D2737">
        <f>IF(COUNTIF($E$3:E2737,E2737)=1,D2736+1,D2736)</f>
        <v>827</v>
      </c>
      <c r="E2737" t="str">
        <f t="shared" si="166"/>
        <v/>
      </c>
      <c r="F2737">
        <f>IF(COUNTIF($G$3:G2737,G2737)=1,F2736+1,F2736)</f>
        <v>127</v>
      </c>
      <c r="G2737" t="str">
        <f t="shared" si="167"/>
        <v/>
      </c>
    </row>
    <row r="2738" spans="1:7" x14ac:dyDescent="0.35">
      <c r="A2738">
        <f>IF(COUNTIF($L$3:L2738,L2738)=1,A2737+1,A2737)</f>
        <v>42</v>
      </c>
      <c r="B2738">
        <f>IF(COUNTIF($K$3:K2738,K2738)=1,B2737+1,B2737)</f>
        <v>7</v>
      </c>
      <c r="C2738">
        <f>IF(COUNTIF($J$3:J2738,J2738)=1,C2737+1,C2737)</f>
        <v>24</v>
      </c>
      <c r="D2738">
        <f>IF(COUNTIF($E$3:E2738,E2738)=1,D2737+1,D2737)</f>
        <v>827</v>
      </c>
      <c r="E2738" t="str">
        <f t="shared" si="166"/>
        <v/>
      </c>
      <c r="F2738">
        <f>IF(COUNTIF($G$3:G2738,G2738)=1,F2737+1,F2737)</f>
        <v>127</v>
      </c>
      <c r="G2738" t="str">
        <f t="shared" si="167"/>
        <v/>
      </c>
    </row>
    <row r="2739" spans="1:7" x14ac:dyDescent="0.35">
      <c r="A2739">
        <f>IF(COUNTIF($L$3:L2739,L2739)=1,A2738+1,A2738)</f>
        <v>42</v>
      </c>
      <c r="B2739">
        <f>IF(COUNTIF($K$3:K2739,K2739)=1,B2738+1,B2738)</f>
        <v>7</v>
      </c>
      <c r="C2739">
        <f>IF(COUNTIF($J$3:J2739,J2739)=1,C2738+1,C2738)</f>
        <v>24</v>
      </c>
      <c r="D2739">
        <f>IF(COUNTIF($E$3:E2739,E2739)=1,D2738+1,D2738)</f>
        <v>827</v>
      </c>
      <c r="E2739" t="str">
        <f t="shared" si="166"/>
        <v/>
      </c>
      <c r="F2739">
        <f>IF(COUNTIF($G$3:G2739,G2739)=1,F2738+1,F2738)</f>
        <v>127</v>
      </c>
      <c r="G2739" t="str">
        <f t="shared" si="167"/>
        <v/>
      </c>
    </row>
    <row r="2740" spans="1:7" x14ac:dyDescent="0.35">
      <c r="A2740">
        <f>IF(COUNTIF($L$3:L2740,L2740)=1,A2739+1,A2739)</f>
        <v>42</v>
      </c>
      <c r="B2740">
        <f>IF(COUNTIF($K$3:K2740,K2740)=1,B2739+1,B2739)</f>
        <v>7</v>
      </c>
      <c r="C2740">
        <f>IF(COUNTIF($J$3:J2740,J2740)=1,C2739+1,C2739)</f>
        <v>24</v>
      </c>
      <c r="D2740">
        <f>IF(COUNTIF($E$3:E2740,E2740)=1,D2739+1,D2739)</f>
        <v>827</v>
      </c>
      <c r="E2740" t="str">
        <f t="shared" si="166"/>
        <v/>
      </c>
      <c r="F2740">
        <f>IF(COUNTIF($G$3:G2740,G2740)=1,F2739+1,F2739)</f>
        <v>127</v>
      </c>
      <c r="G2740" t="str">
        <f t="shared" si="167"/>
        <v/>
      </c>
    </row>
    <row r="2741" spans="1:7" x14ac:dyDescent="0.35">
      <c r="A2741">
        <f>IF(COUNTIF($L$3:L2741,L2741)=1,A2740+1,A2740)</f>
        <v>42</v>
      </c>
      <c r="B2741">
        <f>IF(COUNTIF($K$3:K2741,K2741)=1,B2740+1,B2740)</f>
        <v>7</v>
      </c>
      <c r="C2741">
        <f>IF(COUNTIF($J$3:J2741,J2741)=1,C2740+1,C2740)</f>
        <v>24</v>
      </c>
      <c r="D2741">
        <f>IF(COUNTIF($E$3:E2741,E2741)=1,D2740+1,D2740)</f>
        <v>827</v>
      </c>
      <c r="E2741" t="str">
        <f t="shared" si="166"/>
        <v/>
      </c>
      <c r="F2741">
        <f>IF(COUNTIF($G$3:G2741,G2741)=1,F2740+1,F2740)</f>
        <v>127</v>
      </c>
      <c r="G2741" t="str">
        <f t="shared" si="167"/>
        <v/>
      </c>
    </row>
    <row r="2742" spans="1:7" x14ac:dyDescent="0.35">
      <c r="A2742">
        <f>IF(COUNTIF($L$3:L2742,L2742)=1,A2741+1,A2741)</f>
        <v>42</v>
      </c>
      <c r="B2742">
        <f>IF(COUNTIF($K$3:K2742,K2742)=1,B2741+1,B2741)</f>
        <v>7</v>
      </c>
      <c r="C2742">
        <f>IF(COUNTIF($J$3:J2742,J2742)=1,C2741+1,C2741)</f>
        <v>24</v>
      </c>
      <c r="D2742">
        <f>IF(COUNTIF($E$3:E2742,E2742)=1,D2741+1,D2741)</f>
        <v>827</v>
      </c>
      <c r="E2742" t="str">
        <f t="shared" si="166"/>
        <v/>
      </c>
      <c r="F2742">
        <f>IF(COUNTIF($G$3:G2742,G2742)=1,F2741+1,F2741)</f>
        <v>127</v>
      </c>
      <c r="G2742" t="str">
        <f t="shared" si="167"/>
        <v/>
      </c>
    </row>
    <row r="2743" spans="1:7" x14ac:dyDescent="0.35">
      <c r="A2743">
        <f>IF(COUNTIF($L$3:L2743,L2743)=1,A2742+1,A2742)</f>
        <v>42</v>
      </c>
      <c r="B2743">
        <f>IF(COUNTIF($K$3:K2743,K2743)=1,B2742+1,B2742)</f>
        <v>7</v>
      </c>
      <c r="C2743">
        <f>IF(COUNTIF($J$3:J2743,J2743)=1,C2742+1,C2742)</f>
        <v>24</v>
      </c>
      <c r="D2743">
        <f>IF(COUNTIF($E$3:E2743,E2743)=1,D2742+1,D2742)</f>
        <v>827</v>
      </c>
      <c r="E2743" t="str">
        <f t="shared" si="166"/>
        <v/>
      </c>
      <c r="F2743">
        <f>IF(COUNTIF($G$3:G2743,G2743)=1,F2742+1,F2742)</f>
        <v>127</v>
      </c>
      <c r="G2743" t="str">
        <f t="shared" si="167"/>
        <v/>
      </c>
    </row>
    <row r="2744" spans="1:7" x14ac:dyDescent="0.35">
      <c r="A2744">
        <f>IF(COUNTIF($L$3:L2744,L2744)=1,A2743+1,A2743)</f>
        <v>42</v>
      </c>
      <c r="B2744">
        <f>IF(COUNTIF($K$3:K2744,K2744)=1,B2743+1,B2743)</f>
        <v>7</v>
      </c>
      <c r="C2744">
        <f>IF(COUNTIF($J$3:J2744,J2744)=1,C2743+1,C2743)</f>
        <v>24</v>
      </c>
      <c r="D2744">
        <f>IF(COUNTIF($E$3:E2744,E2744)=1,D2743+1,D2743)</f>
        <v>827</v>
      </c>
      <c r="E2744" t="str">
        <f t="shared" si="166"/>
        <v/>
      </c>
      <c r="F2744">
        <f>IF(COUNTIF($G$3:G2744,G2744)=1,F2743+1,F2743)</f>
        <v>127</v>
      </c>
      <c r="G2744" t="str">
        <f t="shared" si="167"/>
        <v/>
      </c>
    </row>
    <row r="2745" spans="1:7" x14ac:dyDescent="0.35">
      <c r="A2745">
        <f>IF(COUNTIF($L$3:L2745,L2745)=1,A2744+1,A2744)</f>
        <v>42</v>
      </c>
      <c r="B2745">
        <f>IF(COUNTIF($K$3:K2745,K2745)=1,B2744+1,B2744)</f>
        <v>7</v>
      </c>
      <c r="C2745">
        <f>IF(COUNTIF($J$3:J2745,J2745)=1,C2744+1,C2744)</f>
        <v>24</v>
      </c>
      <c r="D2745">
        <f>IF(COUNTIF($E$3:E2745,E2745)=1,D2744+1,D2744)</f>
        <v>827</v>
      </c>
      <c r="E2745" t="str">
        <f t="shared" si="166"/>
        <v/>
      </c>
      <c r="F2745">
        <f>IF(COUNTIF($G$3:G2745,G2745)=1,F2744+1,F2744)</f>
        <v>127</v>
      </c>
      <c r="G2745" t="str">
        <f t="shared" si="167"/>
        <v/>
      </c>
    </row>
    <row r="2746" spans="1:7" x14ac:dyDescent="0.35">
      <c r="A2746">
        <f>IF(COUNTIF($L$3:L2746,L2746)=1,A2745+1,A2745)</f>
        <v>42</v>
      </c>
      <c r="B2746">
        <f>IF(COUNTIF($K$3:K2746,K2746)=1,B2745+1,B2745)</f>
        <v>7</v>
      </c>
      <c r="C2746">
        <f>IF(COUNTIF($J$3:J2746,J2746)=1,C2745+1,C2745)</f>
        <v>24</v>
      </c>
      <c r="D2746">
        <f>IF(COUNTIF($E$3:E2746,E2746)=1,D2745+1,D2745)</f>
        <v>827</v>
      </c>
      <c r="E2746" t="str">
        <f t="shared" si="166"/>
        <v/>
      </c>
      <c r="F2746">
        <f>IF(COUNTIF($G$3:G2746,G2746)=1,F2745+1,F2745)</f>
        <v>127</v>
      </c>
      <c r="G2746" t="str">
        <f t="shared" si="167"/>
        <v/>
      </c>
    </row>
    <row r="2747" spans="1:7" x14ac:dyDescent="0.35">
      <c r="A2747">
        <f>IF(COUNTIF($L$3:L2747,L2747)=1,A2746+1,A2746)</f>
        <v>42</v>
      </c>
      <c r="B2747">
        <f>IF(COUNTIF($K$3:K2747,K2747)=1,B2746+1,B2746)</f>
        <v>7</v>
      </c>
      <c r="C2747">
        <f>IF(COUNTIF($J$3:J2747,J2747)=1,C2746+1,C2746)</f>
        <v>24</v>
      </c>
      <c r="D2747">
        <f>IF(COUNTIF($E$3:E2747,E2747)=1,D2746+1,D2746)</f>
        <v>827</v>
      </c>
      <c r="E2747" t="str">
        <f t="shared" si="166"/>
        <v/>
      </c>
      <c r="F2747">
        <f>IF(COUNTIF($G$3:G2747,G2747)=1,F2746+1,F2746)</f>
        <v>127</v>
      </c>
      <c r="G2747" t="str">
        <f t="shared" si="167"/>
        <v/>
      </c>
    </row>
    <row r="2748" spans="1:7" x14ac:dyDescent="0.35">
      <c r="A2748">
        <f>IF(COUNTIF($L$3:L2748,L2748)=1,A2747+1,A2747)</f>
        <v>42</v>
      </c>
      <c r="B2748">
        <f>IF(COUNTIF($K$3:K2748,K2748)=1,B2747+1,B2747)</f>
        <v>7</v>
      </c>
      <c r="C2748">
        <f>IF(COUNTIF($J$3:J2748,J2748)=1,C2747+1,C2747)</f>
        <v>24</v>
      </c>
      <c r="D2748">
        <f>IF(COUNTIF($E$3:E2748,E2748)=1,D2747+1,D2747)</f>
        <v>827</v>
      </c>
      <c r="E2748" t="str">
        <f t="shared" si="166"/>
        <v/>
      </c>
      <c r="F2748">
        <f>IF(COUNTIF($G$3:G2748,G2748)=1,F2747+1,F2747)</f>
        <v>127</v>
      </c>
      <c r="G2748" t="str">
        <f t="shared" si="167"/>
        <v/>
      </c>
    </row>
    <row r="2749" spans="1:7" x14ac:dyDescent="0.35">
      <c r="A2749">
        <f>IF(COUNTIF($L$3:L2749,L2749)=1,A2748+1,A2748)</f>
        <v>42</v>
      </c>
      <c r="B2749">
        <f>IF(COUNTIF($K$3:K2749,K2749)=1,B2748+1,B2748)</f>
        <v>7</v>
      </c>
      <c r="C2749">
        <f>IF(COUNTIF($J$3:J2749,J2749)=1,C2748+1,C2748)</f>
        <v>24</v>
      </c>
      <c r="D2749">
        <f>IF(COUNTIF($E$3:E2749,E2749)=1,D2748+1,D2748)</f>
        <v>827</v>
      </c>
      <c r="E2749" t="str">
        <f t="shared" si="166"/>
        <v/>
      </c>
      <c r="F2749">
        <f>IF(COUNTIF($G$3:G2749,G2749)=1,F2748+1,F2748)</f>
        <v>127</v>
      </c>
      <c r="G2749" t="str">
        <f t="shared" si="167"/>
        <v/>
      </c>
    </row>
    <row r="2750" spans="1:7" x14ac:dyDescent="0.35">
      <c r="A2750">
        <f>IF(COUNTIF($L$3:L2750,L2750)=1,A2749+1,A2749)</f>
        <v>42</v>
      </c>
      <c r="B2750">
        <f>IF(COUNTIF($K$3:K2750,K2750)=1,B2749+1,B2749)</f>
        <v>7</v>
      </c>
      <c r="C2750">
        <f>IF(COUNTIF($J$3:J2750,J2750)=1,C2749+1,C2749)</f>
        <v>24</v>
      </c>
      <c r="D2750">
        <f>IF(COUNTIF($E$3:E2750,E2750)=1,D2749+1,D2749)</f>
        <v>827</v>
      </c>
      <c r="E2750" t="str">
        <f t="shared" si="166"/>
        <v/>
      </c>
      <c r="F2750">
        <f>IF(COUNTIF($G$3:G2750,G2750)=1,F2749+1,F2749)</f>
        <v>127</v>
      </c>
      <c r="G2750" t="str">
        <f t="shared" si="167"/>
        <v/>
      </c>
    </row>
    <row r="2751" spans="1:7" x14ac:dyDescent="0.35">
      <c r="A2751">
        <f>IF(COUNTIF($L$3:L2751,L2751)=1,A2750+1,A2750)</f>
        <v>42</v>
      </c>
      <c r="B2751">
        <f>IF(COUNTIF($K$3:K2751,K2751)=1,B2750+1,B2750)</f>
        <v>7</v>
      </c>
      <c r="C2751">
        <f>IF(COUNTIF($J$3:J2751,J2751)=1,C2750+1,C2750)</f>
        <v>24</v>
      </c>
      <c r="D2751">
        <f>IF(COUNTIF($E$3:E2751,E2751)=1,D2750+1,D2750)</f>
        <v>827</v>
      </c>
      <c r="E2751" t="str">
        <f t="shared" si="166"/>
        <v/>
      </c>
      <c r="F2751">
        <f>IF(COUNTIF($G$3:G2751,G2751)=1,F2750+1,F2750)</f>
        <v>127</v>
      </c>
      <c r="G2751" t="str">
        <f t="shared" si="167"/>
        <v/>
      </c>
    </row>
    <row r="2752" spans="1:7" x14ac:dyDescent="0.35">
      <c r="A2752">
        <f>IF(COUNTIF($L$3:L2752,L2752)=1,A2751+1,A2751)</f>
        <v>42</v>
      </c>
      <c r="B2752">
        <f>IF(COUNTIF($K$3:K2752,K2752)=1,B2751+1,B2751)</f>
        <v>7</v>
      </c>
      <c r="C2752">
        <f>IF(COUNTIF($J$3:J2752,J2752)=1,C2751+1,C2751)</f>
        <v>24</v>
      </c>
      <c r="D2752">
        <f>IF(COUNTIF($E$3:E2752,E2752)=1,D2751+1,D2751)</f>
        <v>827</v>
      </c>
      <c r="E2752" t="str">
        <f t="shared" si="166"/>
        <v/>
      </c>
      <c r="F2752">
        <f>IF(COUNTIF($G$3:G2752,G2752)=1,F2751+1,F2751)</f>
        <v>127</v>
      </c>
      <c r="G2752" t="str">
        <f t="shared" si="167"/>
        <v/>
      </c>
    </row>
    <row r="2753" spans="1:7" x14ac:dyDescent="0.35">
      <c r="A2753">
        <f>IF(COUNTIF($L$3:L2753,L2753)=1,A2752+1,A2752)</f>
        <v>42</v>
      </c>
      <c r="B2753">
        <f>IF(COUNTIF($K$3:K2753,K2753)=1,B2752+1,B2752)</f>
        <v>7</v>
      </c>
      <c r="C2753">
        <f>IF(COUNTIF($J$3:J2753,J2753)=1,C2752+1,C2752)</f>
        <v>24</v>
      </c>
      <c r="D2753">
        <f>IF(COUNTIF($E$3:E2753,E2753)=1,D2752+1,D2752)</f>
        <v>827</v>
      </c>
      <c r="E2753" t="str">
        <f t="shared" si="166"/>
        <v/>
      </c>
      <c r="F2753">
        <f>IF(COUNTIF($G$3:G2753,G2753)=1,F2752+1,F2752)</f>
        <v>127</v>
      </c>
      <c r="G2753" t="str">
        <f t="shared" si="167"/>
        <v/>
      </c>
    </row>
    <row r="2754" spans="1:7" x14ac:dyDescent="0.35">
      <c r="A2754">
        <f>IF(COUNTIF($L$3:L2754,L2754)=1,A2753+1,A2753)</f>
        <v>42</v>
      </c>
      <c r="B2754">
        <f>IF(COUNTIF($K$3:K2754,K2754)=1,B2753+1,B2753)</f>
        <v>7</v>
      </c>
      <c r="C2754">
        <f>IF(COUNTIF($J$3:J2754,J2754)=1,C2753+1,C2753)</f>
        <v>24</v>
      </c>
      <c r="D2754">
        <f>IF(COUNTIF($E$3:E2754,E2754)=1,D2753+1,D2753)</f>
        <v>827</v>
      </c>
      <c r="E2754" t="str">
        <f t="shared" si="166"/>
        <v/>
      </c>
      <c r="F2754">
        <f>IF(COUNTIF($G$3:G2754,G2754)=1,F2753+1,F2753)</f>
        <v>127</v>
      </c>
      <c r="G2754" t="str">
        <f t="shared" si="167"/>
        <v/>
      </c>
    </row>
    <row r="2755" spans="1:7" x14ac:dyDescent="0.35">
      <c r="A2755">
        <f>IF(COUNTIF($L$3:L2755,L2755)=1,A2754+1,A2754)</f>
        <v>42</v>
      </c>
      <c r="B2755">
        <f>IF(COUNTIF($K$3:K2755,K2755)=1,B2754+1,B2754)</f>
        <v>7</v>
      </c>
      <c r="C2755">
        <f>IF(COUNTIF($J$3:J2755,J2755)=1,C2754+1,C2754)</f>
        <v>24</v>
      </c>
      <c r="D2755">
        <f>IF(COUNTIF($E$3:E2755,E2755)=1,D2754+1,D2754)</f>
        <v>827</v>
      </c>
      <c r="E2755" t="str">
        <f t="shared" si="166"/>
        <v/>
      </c>
      <c r="F2755">
        <f>IF(COUNTIF($G$3:G2755,G2755)=1,F2754+1,F2754)</f>
        <v>127</v>
      </c>
      <c r="G2755" t="str">
        <f t="shared" si="167"/>
        <v/>
      </c>
    </row>
    <row r="2756" spans="1:7" x14ac:dyDescent="0.35">
      <c r="A2756">
        <f>IF(COUNTIF($L$3:L2756,L2756)=1,A2755+1,A2755)</f>
        <v>42</v>
      </c>
      <c r="B2756">
        <f>IF(COUNTIF($K$3:K2756,K2756)=1,B2755+1,B2755)</f>
        <v>7</v>
      </c>
      <c r="C2756">
        <f>IF(COUNTIF($J$3:J2756,J2756)=1,C2755+1,C2755)</f>
        <v>24</v>
      </c>
      <c r="D2756">
        <f>IF(COUNTIF($E$3:E2756,E2756)=1,D2755+1,D2755)</f>
        <v>827</v>
      </c>
      <c r="E2756" t="str">
        <f t="shared" si="166"/>
        <v/>
      </c>
      <c r="F2756">
        <f>IF(COUNTIF($G$3:G2756,G2756)=1,F2755+1,F2755)</f>
        <v>127</v>
      </c>
      <c r="G2756" t="str">
        <f t="shared" si="167"/>
        <v/>
      </c>
    </row>
    <row r="2757" spans="1:7" x14ac:dyDescent="0.35">
      <c r="A2757">
        <f>IF(COUNTIF($L$3:L2757,L2757)=1,A2756+1,A2756)</f>
        <v>42</v>
      </c>
      <c r="B2757">
        <f>IF(COUNTIF($K$3:K2757,K2757)=1,B2756+1,B2756)</f>
        <v>7</v>
      </c>
      <c r="C2757">
        <f>IF(COUNTIF($J$3:J2757,J2757)=1,C2756+1,C2756)</f>
        <v>24</v>
      </c>
      <c r="D2757">
        <f>IF(COUNTIF($E$3:E2757,E2757)=1,D2756+1,D2756)</f>
        <v>827</v>
      </c>
      <c r="E2757" t="str">
        <f t="shared" si="166"/>
        <v/>
      </c>
      <c r="F2757">
        <f>IF(COUNTIF($G$3:G2757,G2757)=1,F2756+1,F2756)</f>
        <v>127</v>
      </c>
      <c r="G2757" t="str">
        <f t="shared" si="167"/>
        <v/>
      </c>
    </row>
    <row r="2758" spans="1:7" x14ac:dyDescent="0.35">
      <c r="A2758">
        <f>IF(COUNTIF($L$3:L2758,L2758)=1,A2757+1,A2757)</f>
        <v>42</v>
      </c>
      <c r="B2758">
        <f>IF(COUNTIF($K$3:K2758,K2758)=1,B2757+1,B2757)</f>
        <v>7</v>
      </c>
      <c r="C2758">
        <f>IF(COUNTIF($J$3:J2758,J2758)=1,C2757+1,C2757)</f>
        <v>24</v>
      </c>
      <c r="D2758">
        <f>IF(COUNTIF($E$3:E2758,E2758)=1,D2757+1,D2757)</f>
        <v>827</v>
      </c>
      <c r="E2758" t="str">
        <f t="shared" si="166"/>
        <v/>
      </c>
      <c r="F2758">
        <f>IF(COUNTIF($G$3:G2758,G2758)=1,F2757+1,F2757)</f>
        <v>127</v>
      </c>
      <c r="G2758" t="str">
        <f t="shared" si="167"/>
        <v/>
      </c>
    </row>
    <row r="2759" spans="1:7" x14ac:dyDescent="0.35">
      <c r="A2759">
        <f>IF(COUNTIF($L$3:L2759,L2759)=1,A2758+1,A2758)</f>
        <v>42</v>
      </c>
      <c r="B2759">
        <f>IF(COUNTIF($K$3:K2759,K2759)=1,B2758+1,B2758)</f>
        <v>7</v>
      </c>
      <c r="C2759">
        <f>IF(COUNTIF($J$3:J2759,J2759)=1,C2758+1,C2758)</f>
        <v>24</v>
      </c>
      <c r="D2759">
        <f>IF(COUNTIF($E$3:E2759,E2759)=1,D2758+1,D2758)</f>
        <v>827</v>
      </c>
      <c r="E2759" t="str">
        <f t="shared" si="166"/>
        <v/>
      </c>
      <c r="F2759">
        <f>IF(COUNTIF($G$3:G2759,G2759)=1,F2758+1,F2758)</f>
        <v>127</v>
      </c>
      <c r="G2759" t="str">
        <f t="shared" si="167"/>
        <v/>
      </c>
    </row>
    <row r="2760" spans="1:7" x14ac:dyDescent="0.35">
      <c r="A2760">
        <f>IF(COUNTIF($L$3:L2760,L2760)=1,A2759+1,A2759)</f>
        <v>42</v>
      </c>
      <c r="B2760">
        <f>IF(COUNTIF($K$3:K2760,K2760)=1,B2759+1,B2759)</f>
        <v>7</v>
      </c>
      <c r="C2760">
        <f>IF(COUNTIF($J$3:J2760,J2760)=1,C2759+1,C2759)</f>
        <v>24</v>
      </c>
      <c r="D2760">
        <f>IF(COUNTIF($E$3:E2760,E2760)=1,D2759+1,D2759)</f>
        <v>827</v>
      </c>
      <c r="E2760" t="str">
        <f t="shared" si="166"/>
        <v/>
      </c>
      <c r="F2760">
        <f>IF(COUNTIF($G$3:G2760,G2760)=1,F2759+1,F2759)</f>
        <v>127</v>
      </c>
      <c r="G2760" t="str">
        <f t="shared" si="167"/>
        <v/>
      </c>
    </row>
    <row r="2761" spans="1:7" x14ac:dyDescent="0.35">
      <c r="A2761">
        <f>IF(COUNTIF($L$3:L2761,L2761)=1,A2760+1,A2760)</f>
        <v>42</v>
      </c>
      <c r="B2761">
        <f>IF(COUNTIF($K$3:K2761,K2761)=1,B2760+1,B2760)</f>
        <v>7</v>
      </c>
      <c r="C2761">
        <f>IF(COUNTIF($J$3:J2761,J2761)=1,C2760+1,C2760)</f>
        <v>24</v>
      </c>
      <c r="D2761">
        <f>IF(COUNTIF($E$3:E2761,E2761)=1,D2760+1,D2760)</f>
        <v>827</v>
      </c>
      <c r="E2761" t="str">
        <f t="shared" si="166"/>
        <v/>
      </c>
      <c r="F2761">
        <f>IF(COUNTIF($G$3:G2761,G2761)=1,F2760+1,F2760)</f>
        <v>127</v>
      </c>
      <c r="G2761" t="str">
        <f t="shared" si="167"/>
        <v/>
      </c>
    </row>
    <row r="2762" spans="1:7" x14ac:dyDescent="0.35">
      <c r="A2762">
        <f>IF(COUNTIF($L$3:L2762,L2762)=1,A2761+1,A2761)</f>
        <v>42</v>
      </c>
      <c r="B2762">
        <f>IF(COUNTIF($K$3:K2762,K2762)=1,B2761+1,B2761)</f>
        <v>7</v>
      </c>
      <c r="C2762">
        <f>IF(COUNTIF($J$3:J2762,J2762)=1,C2761+1,C2761)</f>
        <v>24</v>
      </c>
      <c r="D2762">
        <f>IF(COUNTIF($E$3:E2762,E2762)=1,D2761+1,D2761)</f>
        <v>827</v>
      </c>
      <c r="E2762" t="str">
        <f t="shared" si="166"/>
        <v/>
      </c>
      <c r="F2762">
        <f>IF(COUNTIF($G$3:G2762,G2762)=1,F2761+1,F2761)</f>
        <v>127</v>
      </c>
      <c r="G2762" t="str">
        <f t="shared" si="167"/>
        <v/>
      </c>
    </row>
    <row r="2763" spans="1:7" x14ac:dyDescent="0.35">
      <c r="A2763">
        <f>IF(COUNTIF($L$3:L2763,L2763)=1,A2762+1,A2762)</f>
        <v>42</v>
      </c>
      <c r="B2763">
        <f>IF(COUNTIF($K$3:K2763,K2763)=1,B2762+1,B2762)</f>
        <v>7</v>
      </c>
      <c r="C2763">
        <f>IF(COUNTIF($J$3:J2763,J2763)=1,C2762+1,C2762)</f>
        <v>24</v>
      </c>
      <c r="D2763">
        <f>IF(COUNTIF($E$3:E2763,E2763)=1,D2762+1,D2762)</f>
        <v>827</v>
      </c>
      <c r="E2763" t="str">
        <f t="shared" si="166"/>
        <v/>
      </c>
      <c r="F2763">
        <f>IF(COUNTIF($G$3:G2763,G2763)=1,F2762+1,F2762)</f>
        <v>127</v>
      </c>
      <c r="G2763" t="str">
        <f t="shared" si="167"/>
        <v/>
      </c>
    </row>
    <row r="2764" spans="1:7" x14ac:dyDescent="0.35">
      <c r="A2764">
        <f>IF(COUNTIF($L$3:L2764,L2764)=1,A2763+1,A2763)</f>
        <v>42</v>
      </c>
      <c r="B2764">
        <f>IF(COUNTIF($K$3:K2764,K2764)=1,B2763+1,B2763)</f>
        <v>7</v>
      </c>
      <c r="C2764">
        <f>IF(COUNTIF($J$3:J2764,J2764)=1,C2763+1,C2763)</f>
        <v>24</v>
      </c>
      <c r="D2764">
        <f>IF(COUNTIF($E$3:E2764,E2764)=1,D2763+1,D2763)</f>
        <v>827</v>
      </c>
      <c r="E2764" t="str">
        <f t="shared" si="166"/>
        <v/>
      </c>
      <c r="F2764">
        <f>IF(COUNTIF($G$3:G2764,G2764)=1,F2763+1,F2763)</f>
        <v>127</v>
      </c>
      <c r="G2764" t="str">
        <f t="shared" si="167"/>
        <v/>
      </c>
    </row>
    <row r="2765" spans="1:7" x14ac:dyDescent="0.35">
      <c r="A2765">
        <f>IF(COUNTIF($L$3:L2765,L2765)=1,A2764+1,A2764)</f>
        <v>42</v>
      </c>
      <c r="B2765">
        <f>IF(COUNTIF($K$3:K2765,K2765)=1,B2764+1,B2764)</f>
        <v>7</v>
      </c>
      <c r="C2765">
        <f>IF(COUNTIF($J$3:J2765,J2765)=1,C2764+1,C2764)</f>
        <v>24</v>
      </c>
      <c r="D2765">
        <f>IF(COUNTIF($E$3:E2765,E2765)=1,D2764+1,D2764)</f>
        <v>827</v>
      </c>
      <c r="E2765" t="str">
        <f t="shared" si="166"/>
        <v/>
      </c>
      <c r="F2765">
        <f>IF(COUNTIF($G$3:G2765,G2765)=1,F2764+1,F2764)</f>
        <v>127</v>
      </c>
      <c r="G2765" t="str">
        <f t="shared" si="167"/>
        <v/>
      </c>
    </row>
    <row r="2766" spans="1:7" x14ac:dyDescent="0.35">
      <c r="A2766">
        <f>IF(COUNTIF($L$3:L2766,L2766)=1,A2765+1,A2765)</f>
        <v>42</v>
      </c>
      <c r="B2766">
        <f>IF(COUNTIF($K$3:K2766,K2766)=1,B2765+1,B2765)</f>
        <v>7</v>
      </c>
      <c r="C2766">
        <f>IF(COUNTIF($J$3:J2766,J2766)=1,C2765+1,C2765)</f>
        <v>24</v>
      </c>
      <c r="D2766">
        <f>IF(COUNTIF($E$3:E2766,E2766)=1,D2765+1,D2765)</f>
        <v>827</v>
      </c>
      <c r="E2766" t="str">
        <f t="shared" si="166"/>
        <v/>
      </c>
      <c r="F2766">
        <f>IF(COUNTIF($G$3:G2766,G2766)=1,F2765+1,F2765)</f>
        <v>127</v>
      </c>
      <c r="G2766" t="str">
        <f t="shared" si="167"/>
        <v/>
      </c>
    </row>
    <row r="2767" spans="1:7" x14ac:dyDescent="0.35">
      <c r="A2767">
        <f>IF(COUNTIF($L$3:L2767,L2767)=1,A2766+1,A2766)</f>
        <v>42</v>
      </c>
      <c r="B2767">
        <f>IF(COUNTIF($K$3:K2767,K2767)=1,B2766+1,B2766)</f>
        <v>7</v>
      </c>
      <c r="C2767">
        <f>IF(COUNTIF($J$3:J2767,J2767)=1,C2766+1,C2766)</f>
        <v>24</v>
      </c>
      <c r="D2767">
        <f>IF(COUNTIF($E$3:E2767,E2767)=1,D2766+1,D2766)</f>
        <v>827</v>
      </c>
      <c r="E2767" t="str">
        <f t="shared" si="166"/>
        <v/>
      </c>
      <c r="F2767">
        <f>IF(COUNTIF($G$3:G2767,G2767)=1,F2766+1,F2766)</f>
        <v>127</v>
      </c>
      <c r="G2767" t="str">
        <f t="shared" si="167"/>
        <v/>
      </c>
    </row>
    <row r="2768" spans="1:7" x14ac:dyDescent="0.35">
      <c r="A2768">
        <f>IF(COUNTIF($L$3:L2768,L2768)=1,A2767+1,A2767)</f>
        <v>42</v>
      </c>
      <c r="B2768">
        <f>IF(COUNTIF($K$3:K2768,K2768)=1,B2767+1,B2767)</f>
        <v>7</v>
      </c>
      <c r="C2768">
        <f>IF(COUNTIF($J$3:J2768,J2768)=1,C2767+1,C2767)</f>
        <v>24</v>
      </c>
      <c r="D2768">
        <f>IF(COUNTIF($E$3:E2768,E2768)=1,D2767+1,D2767)</f>
        <v>827</v>
      </c>
      <c r="E2768" t="str">
        <f t="shared" si="166"/>
        <v/>
      </c>
      <c r="F2768">
        <f>IF(COUNTIF($G$3:G2768,G2768)=1,F2767+1,F2767)</f>
        <v>127</v>
      </c>
      <c r="G2768" t="str">
        <f t="shared" si="167"/>
        <v/>
      </c>
    </row>
    <row r="2769" spans="1:7" x14ac:dyDescent="0.35">
      <c r="A2769">
        <f>IF(COUNTIF($L$3:L2769,L2769)=1,A2768+1,A2768)</f>
        <v>42</v>
      </c>
      <c r="B2769">
        <f>IF(COUNTIF($K$3:K2769,K2769)=1,B2768+1,B2768)</f>
        <v>7</v>
      </c>
      <c r="C2769">
        <f>IF(COUNTIF($J$3:J2769,J2769)=1,C2768+1,C2768)</f>
        <v>24</v>
      </c>
      <c r="D2769">
        <f>IF(COUNTIF($E$3:E2769,E2769)=1,D2768+1,D2768)</f>
        <v>827</v>
      </c>
      <c r="E2769" t="str">
        <f t="shared" si="166"/>
        <v/>
      </c>
      <c r="F2769">
        <f>IF(COUNTIF($G$3:G2769,G2769)=1,F2768+1,F2768)</f>
        <v>127</v>
      </c>
      <c r="G2769" t="str">
        <f t="shared" si="167"/>
        <v/>
      </c>
    </row>
    <row r="2770" spans="1:7" x14ac:dyDescent="0.35">
      <c r="A2770">
        <f>IF(COUNTIF($L$3:L2770,L2770)=1,A2769+1,A2769)</f>
        <v>42</v>
      </c>
      <c r="B2770">
        <f>IF(COUNTIF($K$3:K2770,K2770)=1,B2769+1,B2769)</f>
        <v>7</v>
      </c>
      <c r="C2770">
        <f>IF(COUNTIF($J$3:J2770,J2770)=1,C2769+1,C2769)</f>
        <v>24</v>
      </c>
      <c r="D2770">
        <f>IF(COUNTIF($E$3:E2770,E2770)=1,D2769+1,D2769)</f>
        <v>827</v>
      </c>
      <c r="E2770" t="str">
        <f t="shared" si="166"/>
        <v/>
      </c>
      <c r="F2770">
        <f>IF(COUNTIF($G$3:G2770,G2770)=1,F2769+1,F2769)</f>
        <v>127</v>
      </c>
      <c r="G2770" t="str">
        <f t="shared" si="167"/>
        <v/>
      </c>
    </row>
    <row r="2771" spans="1:7" x14ac:dyDescent="0.35">
      <c r="A2771">
        <f>IF(COUNTIF($L$3:L2771,L2771)=1,A2770+1,A2770)</f>
        <v>42</v>
      </c>
      <c r="B2771">
        <f>IF(COUNTIF($K$3:K2771,K2771)=1,B2770+1,B2770)</f>
        <v>7</v>
      </c>
      <c r="C2771">
        <f>IF(COUNTIF($J$3:J2771,J2771)=1,C2770+1,C2770)</f>
        <v>24</v>
      </c>
      <c r="D2771">
        <f>IF(COUNTIF($E$3:E2771,E2771)=1,D2770+1,D2770)</f>
        <v>827</v>
      </c>
      <c r="E2771" t="str">
        <f t="shared" si="166"/>
        <v/>
      </c>
      <c r="F2771">
        <f>IF(COUNTIF($G$3:G2771,G2771)=1,F2770+1,F2770)</f>
        <v>127</v>
      </c>
      <c r="G2771" t="str">
        <f t="shared" si="167"/>
        <v/>
      </c>
    </row>
    <row r="2772" spans="1:7" x14ac:dyDescent="0.35">
      <c r="A2772">
        <f>IF(COUNTIF($L$3:L2772,L2772)=1,A2771+1,A2771)</f>
        <v>42</v>
      </c>
      <c r="B2772">
        <f>IF(COUNTIF($K$3:K2772,K2772)=1,B2771+1,B2771)</f>
        <v>7</v>
      </c>
      <c r="C2772">
        <f>IF(COUNTIF($J$3:J2772,J2772)=1,C2771+1,C2771)</f>
        <v>24</v>
      </c>
      <c r="D2772">
        <f>IF(COUNTIF($E$3:E2772,E2772)=1,D2771+1,D2771)</f>
        <v>827</v>
      </c>
      <c r="E2772" t="str">
        <f t="shared" si="166"/>
        <v/>
      </c>
      <c r="F2772">
        <f>IF(COUNTIF($G$3:G2772,G2772)=1,F2771+1,F2771)</f>
        <v>127</v>
      </c>
      <c r="G2772" t="str">
        <f t="shared" si="167"/>
        <v/>
      </c>
    </row>
    <row r="2773" spans="1:7" x14ac:dyDescent="0.35">
      <c r="A2773">
        <f>IF(COUNTIF($L$3:L2773,L2773)=1,A2772+1,A2772)</f>
        <v>42</v>
      </c>
      <c r="B2773">
        <f>IF(COUNTIF($K$3:K2773,K2773)=1,B2772+1,B2772)</f>
        <v>7</v>
      </c>
      <c r="C2773">
        <f>IF(COUNTIF($J$3:J2773,J2773)=1,C2772+1,C2772)</f>
        <v>24</v>
      </c>
      <c r="D2773">
        <f>IF(COUNTIF($E$3:E2773,E2773)=1,D2772+1,D2772)</f>
        <v>827</v>
      </c>
      <c r="E2773" t="str">
        <f t="shared" si="166"/>
        <v/>
      </c>
      <c r="F2773">
        <f>IF(COUNTIF($G$3:G2773,G2773)=1,F2772+1,F2772)</f>
        <v>127</v>
      </c>
      <c r="G2773" t="str">
        <f t="shared" si="167"/>
        <v/>
      </c>
    </row>
    <row r="2774" spans="1:7" x14ac:dyDescent="0.35">
      <c r="A2774">
        <f>IF(COUNTIF($L$3:L2774,L2774)=1,A2773+1,A2773)</f>
        <v>42</v>
      </c>
      <c r="B2774">
        <f>IF(COUNTIF($K$3:K2774,K2774)=1,B2773+1,B2773)</f>
        <v>7</v>
      </c>
      <c r="C2774">
        <f>IF(COUNTIF($J$3:J2774,J2774)=1,C2773+1,C2773)</f>
        <v>24</v>
      </c>
      <c r="D2774">
        <f>IF(COUNTIF($E$3:E2774,E2774)=1,D2773+1,D2773)</f>
        <v>827</v>
      </c>
      <c r="E2774" t="str">
        <f t="shared" si="166"/>
        <v/>
      </c>
      <c r="F2774">
        <f>IF(COUNTIF($G$3:G2774,G2774)=1,F2773+1,F2773)</f>
        <v>127</v>
      </c>
      <c r="G2774" t="str">
        <f t="shared" si="167"/>
        <v/>
      </c>
    </row>
    <row r="2775" spans="1:7" x14ac:dyDescent="0.35">
      <c r="A2775">
        <f>IF(COUNTIF($L$3:L2775,L2775)=1,A2774+1,A2774)</f>
        <v>42</v>
      </c>
      <c r="B2775">
        <f>IF(COUNTIF($K$3:K2775,K2775)=1,B2774+1,B2774)</f>
        <v>7</v>
      </c>
      <c r="C2775">
        <f>IF(COUNTIF($J$3:J2775,J2775)=1,C2774+1,C2774)</f>
        <v>24</v>
      </c>
      <c r="D2775">
        <f>IF(COUNTIF($E$3:E2775,E2775)=1,D2774+1,D2774)</f>
        <v>827</v>
      </c>
      <c r="E2775" t="str">
        <f t="shared" si="166"/>
        <v/>
      </c>
      <c r="F2775">
        <f>IF(COUNTIF($G$3:G2775,G2775)=1,F2774+1,F2774)</f>
        <v>127</v>
      </c>
      <c r="G2775" t="str">
        <f t="shared" si="167"/>
        <v/>
      </c>
    </row>
    <row r="2776" spans="1:7" x14ac:dyDescent="0.35">
      <c r="A2776">
        <f>IF(COUNTIF($L$3:L2776,L2776)=1,A2775+1,A2775)</f>
        <v>42</v>
      </c>
      <c r="B2776">
        <f>IF(COUNTIF($K$3:K2776,K2776)=1,B2775+1,B2775)</f>
        <v>7</v>
      </c>
      <c r="C2776">
        <f>IF(COUNTIF($J$3:J2776,J2776)=1,C2775+1,C2775)</f>
        <v>24</v>
      </c>
      <c r="D2776">
        <f>IF(COUNTIF($E$3:E2776,E2776)=1,D2775+1,D2775)</f>
        <v>827</v>
      </c>
      <c r="E2776" t="str">
        <f t="shared" si="166"/>
        <v/>
      </c>
      <c r="F2776">
        <f>IF(COUNTIF($G$3:G2776,G2776)=1,F2775+1,F2775)</f>
        <v>127</v>
      </c>
      <c r="G2776" t="str">
        <f t="shared" si="167"/>
        <v/>
      </c>
    </row>
    <row r="2777" spans="1:7" x14ac:dyDescent="0.35">
      <c r="A2777">
        <f>IF(COUNTIF($L$3:L2777,L2777)=1,A2776+1,A2776)</f>
        <v>42</v>
      </c>
      <c r="B2777">
        <f>IF(COUNTIF($K$3:K2777,K2777)=1,B2776+1,B2776)</f>
        <v>7</v>
      </c>
      <c r="C2777">
        <f>IF(COUNTIF($J$3:J2777,J2777)=1,C2776+1,C2776)</f>
        <v>24</v>
      </c>
      <c r="D2777">
        <f>IF(COUNTIF($E$3:E2777,E2777)=1,D2776+1,D2776)</f>
        <v>827</v>
      </c>
      <c r="E2777" t="str">
        <f t="shared" si="166"/>
        <v/>
      </c>
      <c r="F2777">
        <f>IF(COUNTIF($G$3:G2777,G2777)=1,F2776+1,F2776)</f>
        <v>127</v>
      </c>
      <c r="G2777" t="str">
        <f t="shared" si="167"/>
        <v/>
      </c>
    </row>
    <row r="2778" spans="1:7" x14ac:dyDescent="0.35">
      <c r="A2778">
        <f>IF(COUNTIF($L$3:L2778,L2778)=1,A2777+1,A2777)</f>
        <v>42</v>
      </c>
      <c r="B2778">
        <f>IF(COUNTIF($K$3:K2778,K2778)=1,B2777+1,B2777)</f>
        <v>7</v>
      </c>
      <c r="C2778">
        <f>IF(COUNTIF($J$3:J2778,J2778)=1,C2777+1,C2777)</f>
        <v>24</v>
      </c>
      <c r="D2778">
        <f>IF(COUNTIF($E$3:E2778,E2778)=1,D2777+1,D2777)</f>
        <v>827</v>
      </c>
      <c r="E2778" t="str">
        <f t="shared" si="166"/>
        <v/>
      </c>
      <c r="F2778">
        <f>IF(COUNTIF($G$3:G2778,G2778)=1,F2777+1,F2777)</f>
        <v>127</v>
      </c>
      <c r="G2778" t="str">
        <f t="shared" si="167"/>
        <v/>
      </c>
    </row>
    <row r="2779" spans="1:7" x14ac:dyDescent="0.35">
      <c r="A2779">
        <f>IF(COUNTIF($L$3:L2779,L2779)=1,A2778+1,A2778)</f>
        <v>42</v>
      </c>
      <c r="B2779">
        <f>IF(COUNTIF($K$3:K2779,K2779)=1,B2778+1,B2778)</f>
        <v>7</v>
      </c>
      <c r="C2779">
        <f>IF(COUNTIF($J$3:J2779,J2779)=1,C2778+1,C2778)</f>
        <v>24</v>
      </c>
      <c r="D2779">
        <f>IF(COUNTIF($E$3:E2779,E2779)=1,D2778+1,D2778)</f>
        <v>827</v>
      </c>
      <c r="E2779" t="str">
        <f t="shared" ref="E2779:E2842" si="168">TRIM(CONCATENATE(L2779,J2779))</f>
        <v/>
      </c>
      <c r="F2779">
        <f>IF(COUNTIF($G$3:G2779,G2779)=1,F2778+1,F2778)</f>
        <v>127</v>
      </c>
      <c r="G2779" t="str">
        <f t="shared" ref="G2779:G2842" si="169">TRIM(CONCATENATE(K2779,J2779))</f>
        <v/>
      </c>
    </row>
    <row r="2780" spans="1:7" x14ac:dyDescent="0.35">
      <c r="A2780">
        <f>IF(COUNTIF($L$3:L2780,L2780)=1,A2779+1,A2779)</f>
        <v>42</v>
      </c>
      <c r="B2780">
        <f>IF(COUNTIF($K$3:K2780,K2780)=1,B2779+1,B2779)</f>
        <v>7</v>
      </c>
      <c r="C2780">
        <f>IF(COUNTIF($J$3:J2780,J2780)=1,C2779+1,C2779)</f>
        <v>24</v>
      </c>
      <c r="D2780">
        <f>IF(COUNTIF($E$3:E2780,E2780)=1,D2779+1,D2779)</f>
        <v>827</v>
      </c>
      <c r="E2780" t="str">
        <f t="shared" si="168"/>
        <v/>
      </c>
      <c r="F2780">
        <f>IF(COUNTIF($G$3:G2780,G2780)=1,F2779+1,F2779)</f>
        <v>127</v>
      </c>
      <c r="G2780" t="str">
        <f t="shared" si="169"/>
        <v/>
      </c>
    </row>
    <row r="2781" spans="1:7" x14ac:dyDescent="0.35">
      <c r="A2781">
        <f>IF(COUNTIF($L$3:L2781,L2781)=1,A2780+1,A2780)</f>
        <v>42</v>
      </c>
      <c r="B2781">
        <f>IF(COUNTIF($K$3:K2781,K2781)=1,B2780+1,B2780)</f>
        <v>7</v>
      </c>
      <c r="C2781">
        <f>IF(COUNTIF($J$3:J2781,J2781)=1,C2780+1,C2780)</f>
        <v>24</v>
      </c>
      <c r="D2781">
        <f>IF(COUNTIF($E$3:E2781,E2781)=1,D2780+1,D2780)</f>
        <v>827</v>
      </c>
      <c r="E2781" t="str">
        <f t="shared" si="168"/>
        <v/>
      </c>
      <c r="F2781">
        <f>IF(COUNTIF($G$3:G2781,G2781)=1,F2780+1,F2780)</f>
        <v>127</v>
      </c>
      <c r="G2781" t="str">
        <f t="shared" si="169"/>
        <v/>
      </c>
    </row>
    <row r="2782" spans="1:7" x14ac:dyDescent="0.35">
      <c r="A2782">
        <f>IF(COUNTIF($L$3:L2782,L2782)=1,A2781+1,A2781)</f>
        <v>42</v>
      </c>
      <c r="B2782">
        <f>IF(COUNTIF($K$3:K2782,K2782)=1,B2781+1,B2781)</f>
        <v>7</v>
      </c>
      <c r="C2782">
        <f>IF(COUNTIF($J$3:J2782,J2782)=1,C2781+1,C2781)</f>
        <v>24</v>
      </c>
      <c r="D2782">
        <f>IF(COUNTIF($E$3:E2782,E2782)=1,D2781+1,D2781)</f>
        <v>827</v>
      </c>
      <c r="E2782" t="str">
        <f t="shared" si="168"/>
        <v/>
      </c>
      <c r="F2782">
        <f>IF(COUNTIF($G$3:G2782,G2782)=1,F2781+1,F2781)</f>
        <v>127</v>
      </c>
      <c r="G2782" t="str">
        <f t="shared" si="169"/>
        <v/>
      </c>
    </row>
    <row r="2783" spans="1:7" x14ac:dyDescent="0.35">
      <c r="A2783">
        <f>IF(COUNTIF($L$3:L2783,L2783)=1,A2782+1,A2782)</f>
        <v>42</v>
      </c>
      <c r="B2783">
        <f>IF(COUNTIF($K$3:K2783,K2783)=1,B2782+1,B2782)</f>
        <v>7</v>
      </c>
      <c r="C2783">
        <f>IF(COUNTIF($J$3:J2783,J2783)=1,C2782+1,C2782)</f>
        <v>24</v>
      </c>
      <c r="D2783">
        <f>IF(COUNTIF($E$3:E2783,E2783)=1,D2782+1,D2782)</f>
        <v>827</v>
      </c>
      <c r="E2783" t="str">
        <f t="shared" si="168"/>
        <v/>
      </c>
      <c r="F2783">
        <f>IF(COUNTIF($G$3:G2783,G2783)=1,F2782+1,F2782)</f>
        <v>127</v>
      </c>
      <c r="G2783" t="str">
        <f t="shared" si="169"/>
        <v/>
      </c>
    </row>
    <row r="2784" spans="1:7" x14ac:dyDescent="0.35">
      <c r="A2784">
        <f>IF(COUNTIF($L$3:L2784,L2784)=1,A2783+1,A2783)</f>
        <v>42</v>
      </c>
      <c r="B2784">
        <f>IF(COUNTIF($K$3:K2784,K2784)=1,B2783+1,B2783)</f>
        <v>7</v>
      </c>
      <c r="C2784">
        <f>IF(COUNTIF($J$3:J2784,J2784)=1,C2783+1,C2783)</f>
        <v>24</v>
      </c>
      <c r="D2784">
        <f>IF(COUNTIF($E$3:E2784,E2784)=1,D2783+1,D2783)</f>
        <v>827</v>
      </c>
      <c r="E2784" t="str">
        <f t="shared" si="168"/>
        <v/>
      </c>
      <c r="F2784">
        <f>IF(COUNTIF($G$3:G2784,G2784)=1,F2783+1,F2783)</f>
        <v>127</v>
      </c>
      <c r="G2784" t="str">
        <f t="shared" si="169"/>
        <v/>
      </c>
    </row>
    <row r="2785" spans="1:7" x14ac:dyDescent="0.35">
      <c r="A2785">
        <f>IF(COUNTIF($L$3:L2785,L2785)=1,A2784+1,A2784)</f>
        <v>42</v>
      </c>
      <c r="B2785">
        <f>IF(COUNTIF($K$3:K2785,K2785)=1,B2784+1,B2784)</f>
        <v>7</v>
      </c>
      <c r="C2785">
        <f>IF(COUNTIF($J$3:J2785,J2785)=1,C2784+1,C2784)</f>
        <v>24</v>
      </c>
      <c r="D2785">
        <f>IF(COUNTIF($E$3:E2785,E2785)=1,D2784+1,D2784)</f>
        <v>827</v>
      </c>
      <c r="E2785" t="str">
        <f t="shared" si="168"/>
        <v/>
      </c>
      <c r="F2785">
        <f>IF(COUNTIF($G$3:G2785,G2785)=1,F2784+1,F2784)</f>
        <v>127</v>
      </c>
      <c r="G2785" t="str">
        <f t="shared" si="169"/>
        <v/>
      </c>
    </row>
    <row r="2786" spans="1:7" x14ac:dyDescent="0.35">
      <c r="A2786">
        <f>IF(COUNTIF($L$3:L2786,L2786)=1,A2785+1,A2785)</f>
        <v>42</v>
      </c>
      <c r="B2786">
        <f>IF(COUNTIF($K$3:K2786,K2786)=1,B2785+1,B2785)</f>
        <v>7</v>
      </c>
      <c r="C2786">
        <f>IF(COUNTIF($J$3:J2786,J2786)=1,C2785+1,C2785)</f>
        <v>24</v>
      </c>
      <c r="D2786">
        <f>IF(COUNTIF($E$3:E2786,E2786)=1,D2785+1,D2785)</f>
        <v>827</v>
      </c>
      <c r="E2786" t="str">
        <f t="shared" si="168"/>
        <v/>
      </c>
      <c r="F2786">
        <f>IF(COUNTIF($G$3:G2786,G2786)=1,F2785+1,F2785)</f>
        <v>127</v>
      </c>
      <c r="G2786" t="str">
        <f t="shared" si="169"/>
        <v/>
      </c>
    </row>
    <row r="2787" spans="1:7" x14ac:dyDescent="0.35">
      <c r="A2787">
        <f>IF(COUNTIF($L$3:L2787,L2787)=1,A2786+1,A2786)</f>
        <v>42</v>
      </c>
      <c r="B2787">
        <f>IF(COUNTIF($K$3:K2787,K2787)=1,B2786+1,B2786)</f>
        <v>7</v>
      </c>
      <c r="C2787">
        <f>IF(COUNTIF($J$3:J2787,J2787)=1,C2786+1,C2786)</f>
        <v>24</v>
      </c>
      <c r="D2787">
        <f>IF(COUNTIF($E$3:E2787,E2787)=1,D2786+1,D2786)</f>
        <v>827</v>
      </c>
      <c r="E2787" t="str">
        <f t="shared" si="168"/>
        <v/>
      </c>
      <c r="F2787">
        <f>IF(COUNTIF($G$3:G2787,G2787)=1,F2786+1,F2786)</f>
        <v>127</v>
      </c>
      <c r="G2787" t="str">
        <f t="shared" si="169"/>
        <v/>
      </c>
    </row>
    <row r="2788" spans="1:7" x14ac:dyDescent="0.35">
      <c r="A2788">
        <f>IF(COUNTIF($L$3:L2788,L2788)=1,A2787+1,A2787)</f>
        <v>42</v>
      </c>
      <c r="B2788">
        <f>IF(COUNTIF($K$3:K2788,K2788)=1,B2787+1,B2787)</f>
        <v>7</v>
      </c>
      <c r="C2788">
        <f>IF(COUNTIF($J$3:J2788,J2788)=1,C2787+1,C2787)</f>
        <v>24</v>
      </c>
      <c r="D2788">
        <f>IF(COUNTIF($E$3:E2788,E2788)=1,D2787+1,D2787)</f>
        <v>827</v>
      </c>
      <c r="E2788" t="str">
        <f t="shared" si="168"/>
        <v/>
      </c>
      <c r="F2788">
        <f>IF(COUNTIF($G$3:G2788,G2788)=1,F2787+1,F2787)</f>
        <v>127</v>
      </c>
      <c r="G2788" t="str">
        <f t="shared" si="169"/>
        <v/>
      </c>
    </row>
    <row r="2789" spans="1:7" x14ac:dyDescent="0.35">
      <c r="A2789">
        <f>IF(COUNTIF($L$3:L2789,L2789)=1,A2788+1,A2788)</f>
        <v>42</v>
      </c>
      <c r="B2789">
        <f>IF(COUNTIF($K$3:K2789,K2789)=1,B2788+1,B2788)</f>
        <v>7</v>
      </c>
      <c r="C2789">
        <f>IF(COUNTIF($J$3:J2789,J2789)=1,C2788+1,C2788)</f>
        <v>24</v>
      </c>
      <c r="D2789">
        <f>IF(COUNTIF($E$3:E2789,E2789)=1,D2788+1,D2788)</f>
        <v>827</v>
      </c>
      <c r="E2789" t="str">
        <f t="shared" si="168"/>
        <v/>
      </c>
      <c r="F2789">
        <f>IF(COUNTIF($G$3:G2789,G2789)=1,F2788+1,F2788)</f>
        <v>127</v>
      </c>
      <c r="G2789" t="str">
        <f t="shared" si="169"/>
        <v/>
      </c>
    </row>
    <row r="2790" spans="1:7" x14ac:dyDescent="0.35">
      <c r="A2790">
        <f>IF(COUNTIF($L$3:L2790,L2790)=1,A2789+1,A2789)</f>
        <v>42</v>
      </c>
      <c r="B2790">
        <f>IF(COUNTIF($K$3:K2790,K2790)=1,B2789+1,B2789)</f>
        <v>7</v>
      </c>
      <c r="C2790">
        <f>IF(COUNTIF($J$3:J2790,J2790)=1,C2789+1,C2789)</f>
        <v>24</v>
      </c>
      <c r="D2790">
        <f>IF(COUNTIF($E$3:E2790,E2790)=1,D2789+1,D2789)</f>
        <v>827</v>
      </c>
      <c r="E2790" t="str">
        <f t="shared" si="168"/>
        <v/>
      </c>
      <c r="F2790">
        <f>IF(COUNTIF($G$3:G2790,G2790)=1,F2789+1,F2789)</f>
        <v>127</v>
      </c>
      <c r="G2790" t="str">
        <f t="shared" si="169"/>
        <v/>
      </c>
    </row>
    <row r="2791" spans="1:7" x14ac:dyDescent="0.35">
      <c r="A2791">
        <f>IF(COUNTIF($L$3:L2791,L2791)=1,A2790+1,A2790)</f>
        <v>42</v>
      </c>
      <c r="B2791">
        <f>IF(COUNTIF($K$3:K2791,K2791)=1,B2790+1,B2790)</f>
        <v>7</v>
      </c>
      <c r="C2791">
        <f>IF(COUNTIF($J$3:J2791,J2791)=1,C2790+1,C2790)</f>
        <v>24</v>
      </c>
      <c r="D2791">
        <f>IF(COUNTIF($E$3:E2791,E2791)=1,D2790+1,D2790)</f>
        <v>827</v>
      </c>
      <c r="E2791" t="str">
        <f t="shared" si="168"/>
        <v/>
      </c>
      <c r="F2791">
        <f>IF(COUNTIF($G$3:G2791,G2791)=1,F2790+1,F2790)</f>
        <v>127</v>
      </c>
      <c r="G2791" t="str">
        <f t="shared" si="169"/>
        <v/>
      </c>
    </row>
    <row r="2792" spans="1:7" x14ac:dyDescent="0.35">
      <c r="A2792">
        <f>IF(COUNTIF($L$3:L2792,L2792)=1,A2791+1,A2791)</f>
        <v>42</v>
      </c>
      <c r="B2792">
        <f>IF(COUNTIF($K$3:K2792,K2792)=1,B2791+1,B2791)</f>
        <v>7</v>
      </c>
      <c r="C2792">
        <f>IF(COUNTIF($J$3:J2792,J2792)=1,C2791+1,C2791)</f>
        <v>24</v>
      </c>
      <c r="D2792">
        <f>IF(COUNTIF($E$3:E2792,E2792)=1,D2791+1,D2791)</f>
        <v>827</v>
      </c>
      <c r="E2792" t="str">
        <f t="shared" si="168"/>
        <v/>
      </c>
      <c r="F2792">
        <f>IF(COUNTIF($G$3:G2792,G2792)=1,F2791+1,F2791)</f>
        <v>127</v>
      </c>
      <c r="G2792" t="str">
        <f t="shared" si="169"/>
        <v/>
      </c>
    </row>
    <row r="2793" spans="1:7" x14ac:dyDescent="0.35">
      <c r="A2793">
        <f>IF(COUNTIF($L$3:L2793,L2793)=1,A2792+1,A2792)</f>
        <v>42</v>
      </c>
      <c r="B2793">
        <f>IF(COUNTIF($K$3:K2793,K2793)=1,B2792+1,B2792)</f>
        <v>7</v>
      </c>
      <c r="C2793">
        <f>IF(COUNTIF($J$3:J2793,J2793)=1,C2792+1,C2792)</f>
        <v>24</v>
      </c>
      <c r="D2793">
        <f>IF(COUNTIF($E$3:E2793,E2793)=1,D2792+1,D2792)</f>
        <v>827</v>
      </c>
      <c r="E2793" t="str">
        <f t="shared" si="168"/>
        <v/>
      </c>
      <c r="F2793">
        <f>IF(COUNTIF($G$3:G2793,G2793)=1,F2792+1,F2792)</f>
        <v>127</v>
      </c>
      <c r="G2793" t="str">
        <f t="shared" si="169"/>
        <v/>
      </c>
    </row>
    <row r="2794" spans="1:7" x14ac:dyDescent="0.35">
      <c r="A2794">
        <f>IF(COUNTIF($L$3:L2794,L2794)=1,A2793+1,A2793)</f>
        <v>42</v>
      </c>
      <c r="B2794">
        <f>IF(COUNTIF($K$3:K2794,K2794)=1,B2793+1,B2793)</f>
        <v>7</v>
      </c>
      <c r="C2794">
        <f>IF(COUNTIF($J$3:J2794,J2794)=1,C2793+1,C2793)</f>
        <v>24</v>
      </c>
      <c r="D2794">
        <f>IF(COUNTIF($E$3:E2794,E2794)=1,D2793+1,D2793)</f>
        <v>827</v>
      </c>
      <c r="E2794" t="str">
        <f t="shared" si="168"/>
        <v/>
      </c>
      <c r="F2794">
        <f>IF(COUNTIF($G$3:G2794,G2794)=1,F2793+1,F2793)</f>
        <v>127</v>
      </c>
      <c r="G2794" t="str">
        <f t="shared" si="169"/>
        <v/>
      </c>
    </row>
    <row r="2795" spans="1:7" x14ac:dyDescent="0.35">
      <c r="A2795">
        <f>IF(COUNTIF($L$3:L2795,L2795)=1,A2794+1,A2794)</f>
        <v>42</v>
      </c>
      <c r="B2795">
        <f>IF(COUNTIF($K$3:K2795,K2795)=1,B2794+1,B2794)</f>
        <v>7</v>
      </c>
      <c r="C2795">
        <f>IF(COUNTIF($J$3:J2795,J2795)=1,C2794+1,C2794)</f>
        <v>24</v>
      </c>
      <c r="D2795">
        <f>IF(COUNTIF($E$3:E2795,E2795)=1,D2794+1,D2794)</f>
        <v>827</v>
      </c>
      <c r="E2795" t="str">
        <f t="shared" si="168"/>
        <v/>
      </c>
      <c r="F2795">
        <f>IF(COUNTIF($G$3:G2795,G2795)=1,F2794+1,F2794)</f>
        <v>127</v>
      </c>
      <c r="G2795" t="str">
        <f t="shared" si="169"/>
        <v/>
      </c>
    </row>
    <row r="2796" spans="1:7" x14ac:dyDescent="0.35">
      <c r="A2796">
        <f>IF(COUNTIF($L$3:L2796,L2796)=1,A2795+1,A2795)</f>
        <v>42</v>
      </c>
      <c r="B2796">
        <f>IF(COUNTIF($K$3:K2796,K2796)=1,B2795+1,B2795)</f>
        <v>7</v>
      </c>
      <c r="C2796">
        <f>IF(COUNTIF($J$3:J2796,J2796)=1,C2795+1,C2795)</f>
        <v>24</v>
      </c>
      <c r="D2796">
        <f>IF(COUNTIF($E$3:E2796,E2796)=1,D2795+1,D2795)</f>
        <v>827</v>
      </c>
      <c r="E2796" t="str">
        <f t="shared" si="168"/>
        <v/>
      </c>
      <c r="F2796">
        <f>IF(COUNTIF($G$3:G2796,G2796)=1,F2795+1,F2795)</f>
        <v>127</v>
      </c>
      <c r="G2796" t="str">
        <f t="shared" si="169"/>
        <v/>
      </c>
    </row>
    <row r="2797" spans="1:7" x14ac:dyDescent="0.35">
      <c r="A2797">
        <f>IF(COUNTIF($L$3:L2797,L2797)=1,A2796+1,A2796)</f>
        <v>42</v>
      </c>
      <c r="B2797">
        <f>IF(COUNTIF($K$3:K2797,K2797)=1,B2796+1,B2796)</f>
        <v>7</v>
      </c>
      <c r="C2797">
        <f>IF(COUNTIF($J$3:J2797,J2797)=1,C2796+1,C2796)</f>
        <v>24</v>
      </c>
      <c r="D2797">
        <f>IF(COUNTIF($E$3:E2797,E2797)=1,D2796+1,D2796)</f>
        <v>827</v>
      </c>
      <c r="E2797" t="str">
        <f t="shared" si="168"/>
        <v/>
      </c>
      <c r="F2797">
        <f>IF(COUNTIF($G$3:G2797,G2797)=1,F2796+1,F2796)</f>
        <v>127</v>
      </c>
      <c r="G2797" t="str">
        <f t="shared" si="169"/>
        <v/>
      </c>
    </row>
    <row r="2798" spans="1:7" x14ac:dyDescent="0.35">
      <c r="A2798">
        <f>IF(COUNTIF($L$3:L2798,L2798)=1,A2797+1,A2797)</f>
        <v>42</v>
      </c>
      <c r="B2798">
        <f>IF(COUNTIF($K$3:K2798,K2798)=1,B2797+1,B2797)</f>
        <v>7</v>
      </c>
      <c r="C2798">
        <f>IF(COUNTIF($J$3:J2798,J2798)=1,C2797+1,C2797)</f>
        <v>24</v>
      </c>
      <c r="D2798">
        <f>IF(COUNTIF($E$3:E2798,E2798)=1,D2797+1,D2797)</f>
        <v>827</v>
      </c>
      <c r="E2798" t="str">
        <f t="shared" si="168"/>
        <v/>
      </c>
      <c r="F2798">
        <f>IF(COUNTIF($G$3:G2798,G2798)=1,F2797+1,F2797)</f>
        <v>127</v>
      </c>
      <c r="G2798" t="str">
        <f t="shared" si="169"/>
        <v/>
      </c>
    </row>
    <row r="2799" spans="1:7" x14ac:dyDescent="0.35">
      <c r="A2799">
        <f>IF(COUNTIF($L$3:L2799,L2799)=1,A2798+1,A2798)</f>
        <v>42</v>
      </c>
      <c r="B2799">
        <f>IF(COUNTIF($K$3:K2799,K2799)=1,B2798+1,B2798)</f>
        <v>7</v>
      </c>
      <c r="C2799">
        <f>IF(COUNTIF($J$3:J2799,J2799)=1,C2798+1,C2798)</f>
        <v>24</v>
      </c>
      <c r="D2799">
        <f>IF(COUNTIF($E$3:E2799,E2799)=1,D2798+1,D2798)</f>
        <v>827</v>
      </c>
      <c r="E2799" t="str">
        <f t="shared" si="168"/>
        <v/>
      </c>
      <c r="F2799">
        <f>IF(COUNTIF($G$3:G2799,G2799)=1,F2798+1,F2798)</f>
        <v>127</v>
      </c>
      <c r="G2799" t="str">
        <f t="shared" si="169"/>
        <v/>
      </c>
    </row>
    <row r="2800" spans="1:7" x14ac:dyDescent="0.35">
      <c r="A2800">
        <f>IF(COUNTIF($L$3:L2800,L2800)=1,A2799+1,A2799)</f>
        <v>42</v>
      </c>
      <c r="B2800">
        <f>IF(COUNTIF($K$3:K2800,K2800)=1,B2799+1,B2799)</f>
        <v>7</v>
      </c>
      <c r="C2800">
        <f>IF(COUNTIF($J$3:J2800,J2800)=1,C2799+1,C2799)</f>
        <v>24</v>
      </c>
      <c r="D2800">
        <f>IF(COUNTIF($E$3:E2800,E2800)=1,D2799+1,D2799)</f>
        <v>827</v>
      </c>
      <c r="E2800" t="str">
        <f t="shared" si="168"/>
        <v/>
      </c>
      <c r="F2800">
        <f>IF(COUNTIF($G$3:G2800,G2800)=1,F2799+1,F2799)</f>
        <v>127</v>
      </c>
      <c r="G2800" t="str">
        <f t="shared" si="169"/>
        <v/>
      </c>
    </row>
    <row r="2801" spans="1:7" x14ac:dyDescent="0.35">
      <c r="A2801">
        <f>IF(COUNTIF($L$3:L2801,L2801)=1,A2800+1,A2800)</f>
        <v>42</v>
      </c>
      <c r="B2801">
        <f>IF(COUNTIF($K$3:K2801,K2801)=1,B2800+1,B2800)</f>
        <v>7</v>
      </c>
      <c r="C2801">
        <f>IF(COUNTIF($J$3:J2801,J2801)=1,C2800+1,C2800)</f>
        <v>24</v>
      </c>
      <c r="D2801">
        <f>IF(COUNTIF($E$3:E2801,E2801)=1,D2800+1,D2800)</f>
        <v>827</v>
      </c>
      <c r="E2801" t="str">
        <f t="shared" si="168"/>
        <v/>
      </c>
      <c r="F2801">
        <f>IF(COUNTIF($G$3:G2801,G2801)=1,F2800+1,F2800)</f>
        <v>127</v>
      </c>
      <c r="G2801" t="str">
        <f t="shared" si="169"/>
        <v/>
      </c>
    </row>
    <row r="2802" spans="1:7" x14ac:dyDescent="0.35">
      <c r="A2802">
        <f>IF(COUNTIF($L$3:L2802,L2802)=1,A2801+1,A2801)</f>
        <v>42</v>
      </c>
      <c r="B2802">
        <f>IF(COUNTIF($K$3:K2802,K2802)=1,B2801+1,B2801)</f>
        <v>7</v>
      </c>
      <c r="C2802">
        <f>IF(COUNTIF($J$3:J2802,J2802)=1,C2801+1,C2801)</f>
        <v>24</v>
      </c>
      <c r="D2802">
        <f>IF(COUNTIF($E$3:E2802,E2802)=1,D2801+1,D2801)</f>
        <v>827</v>
      </c>
      <c r="E2802" t="str">
        <f t="shared" si="168"/>
        <v/>
      </c>
      <c r="F2802">
        <f>IF(COUNTIF($G$3:G2802,G2802)=1,F2801+1,F2801)</f>
        <v>127</v>
      </c>
      <c r="G2802" t="str">
        <f t="shared" si="169"/>
        <v/>
      </c>
    </row>
    <row r="2803" spans="1:7" x14ac:dyDescent="0.35">
      <c r="A2803">
        <f>IF(COUNTIF($L$3:L2803,L2803)=1,A2802+1,A2802)</f>
        <v>42</v>
      </c>
      <c r="B2803">
        <f>IF(COUNTIF($K$3:K2803,K2803)=1,B2802+1,B2802)</f>
        <v>7</v>
      </c>
      <c r="C2803">
        <f>IF(COUNTIF($J$3:J2803,J2803)=1,C2802+1,C2802)</f>
        <v>24</v>
      </c>
      <c r="D2803">
        <f>IF(COUNTIF($E$3:E2803,E2803)=1,D2802+1,D2802)</f>
        <v>827</v>
      </c>
      <c r="E2803" t="str">
        <f t="shared" si="168"/>
        <v/>
      </c>
      <c r="F2803">
        <f>IF(COUNTIF($G$3:G2803,G2803)=1,F2802+1,F2802)</f>
        <v>127</v>
      </c>
      <c r="G2803" t="str">
        <f t="shared" si="169"/>
        <v/>
      </c>
    </row>
    <row r="2804" spans="1:7" x14ac:dyDescent="0.35">
      <c r="A2804">
        <f>IF(COUNTIF($L$3:L2804,L2804)=1,A2803+1,A2803)</f>
        <v>42</v>
      </c>
      <c r="B2804">
        <f>IF(COUNTIF($K$3:K2804,K2804)=1,B2803+1,B2803)</f>
        <v>7</v>
      </c>
      <c r="C2804">
        <f>IF(COUNTIF($J$3:J2804,J2804)=1,C2803+1,C2803)</f>
        <v>24</v>
      </c>
      <c r="D2804">
        <f>IF(COUNTIF($E$3:E2804,E2804)=1,D2803+1,D2803)</f>
        <v>827</v>
      </c>
      <c r="E2804" t="str">
        <f t="shared" si="168"/>
        <v/>
      </c>
      <c r="F2804">
        <f>IF(COUNTIF($G$3:G2804,G2804)=1,F2803+1,F2803)</f>
        <v>127</v>
      </c>
      <c r="G2804" t="str">
        <f t="shared" si="169"/>
        <v/>
      </c>
    </row>
    <row r="2805" spans="1:7" x14ac:dyDescent="0.35">
      <c r="A2805">
        <f>IF(COUNTIF($L$3:L2805,L2805)=1,A2804+1,A2804)</f>
        <v>42</v>
      </c>
      <c r="B2805">
        <f>IF(COUNTIF($K$3:K2805,K2805)=1,B2804+1,B2804)</f>
        <v>7</v>
      </c>
      <c r="C2805">
        <f>IF(COUNTIF($J$3:J2805,J2805)=1,C2804+1,C2804)</f>
        <v>24</v>
      </c>
      <c r="D2805">
        <f>IF(COUNTIF($E$3:E2805,E2805)=1,D2804+1,D2804)</f>
        <v>827</v>
      </c>
      <c r="E2805" t="str">
        <f t="shared" si="168"/>
        <v/>
      </c>
      <c r="F2805">
        <f>IF(COUNTIF($G$3:G2805,G2805)=1,F2804+1,F2804)</f>
        <v>127</v>
      </c>
      <c r="G2805" t="str">
        <f t="shared" si="169"/>
        <v/>
      </c>
    </row>
    <row r="2806" spans="1:7" x14ac:dyDescent="0.35">
      <c r="A2806">
        <f>IF(COUNTIF($L$3:L2806,L2806)=1,A2805+1,A2805)</f>
        <v>42</v>
      </c>
      <c r="B2806">
        <f>IF(COUNTIF($K$3:K2806,K2806)=1,B2805+1,B2805)</f>
        <v>7</v>
      </c>
      <c r="C2806">
        <f>IF(COUNTIF($J$3:J2806,J2806)=1,C2805+1,C2805)</f>
        <v>24</v>
      </c>
      <c r="D2806">
        <f>IF(COUNTIF($E$3:E2806,E2806)=1,D2805+1,D2805)</f>
        <v>827</v>
      </c>
      <c r="E2806" t="str">
        <f t="shared" si="168"/>
        <v/>
      </c>
      <c r="F2806">
        <f>IF(COUNTIF($G$3:G2806,G2806)=1,F2805+1,F2805)</f>
        <v>127</v>
      </c>
      <c r="G2806" t="str">
        <f t="shared" si="169"/>
        <v/>
      </c>
    </row>
    <row r="2807" spans="1:7" x14ac:dyDescent="0.35">
      <c r="A2807">
        <f>IF(COUNTIF($L$3:L2807,L2807)=1,A2806+1,A2806)</f>
        <v>42</v>
      </c>
      <c r="B2807">
        <f>IF(COUNTIF($K$3:K2807,K2807)=1,B2806+1,B2806)</f>
        <v>7</v>
      </c>
      <c r="C2807">
        <f>IF(COUNTIF($J$3:J2807,J2807)=1,C2806+1,C2806)</f>
        <v>24</v>
      </c>
      <c r="D2807">
        <f>IF(COUNTIF($E$3:E2807,E2807)=1,D2806+1,D2806)</f>
        <v>827</v>
      </c>
      <c r="E2807" t="str">
        <f t="shared" si="168"/>
        <v/>
      </c>
      <c r="F2807">
        <f>IF(COUNTIF($G$3:G2807,G2807)=1,F2806+1,F2806)</f>
        <v>127</v>
      </c>
      <c r="G2807" t="str">
        <f t="shared" si="169"/>
        <v/>
      </c>
    </row>
    <row r="2808" spans="1:7" x14ac:dyDescent="0.35">
      <c r="A2808">
        <f>IF(COUNTIF($L$3:L2808,L2808)=1,A2807+1,A2807)</f>
        <v>42</v>
      </c>
      <c r="B2808">
        <f>IF(COUNTIF($K$3:K2808,K2808)=1,B2807+1,B2807)</f>
        <v>7</v>
      </c>
      <c r="C2808">
        <f>IF(COUNTIF($J$3:J2808,J2808)=1,C2807+1,C2807)</f>
        <v>24</v>
      </c>
      <c r="D2808">
        <f>IF(COUNTIF($E$3:E2808,E2808)=1,D2807+1,D2807)</f>
        <v>827</v>
      </c>
      <c r="E2808" t="str">
        <f t="shared" si="168"/>
        <v/>
      </c>
      <c r="F2808">
        <f>IF(COUNTIF($G$3:G2808,G2808)=1,F2807+1,F2807)</f>
        <v>127</v>
      </c>
      <c r="G2808" t="str">
        <f t="shared" si="169"/>
        <v/>
      </c>
    </row>
    <row r="2809" spans="1:7" x14ac:dyDescent="0.35">
      <c r="A2809">
        <f>IF(COUNTIF($L$3:L2809,L2809)=1,A2808+1,A2808)</f>
        <v>42</v>
      </c>
      <c r="B2809">
        <f>IF(COUNTIF($K$3:K2809,K2809)=1,B2808+1,B2808)</f>
        <v>7</v>
      </c>
      <c r="C2809">
        <f>IF(COUNTIF($J$3:J2809,J2809)=1,C2808+1,C2808)</f>
        <v>24</v>
      </c>
      <c r="D2809">
        <f>IF(COUNTIF($E$3:E2809,E2809)=1,D2808+1,D2808)</f>
        <v>827</v>
      </c>
      <c r="E2809" t="str">
        <f t="shared" si="168"/>
        <v/>
      </c>
      <c r="F2809">
        <f>IF(COUNTIF($G$3:G2809,G2809)=1,F2808+1,F2808)</f>
        <v>127</v>
      </c>
      <c r="G2809" t="str">
        <f t="shared" si="169"/>
        <v/>
      </c>
    </row>
    <row r="2810" spans="1:7" x14ac:dyDescent="0.35">
      <c r="A2810">
        <f>IF(COUNTIF($L$3:L2810,L2810)=1,A2809+1,A2809)</f>
        <v>42</v>
      </c>
      <c r="B2810">
        <f>IF(COUNTIF($K$3:K2810,K2810)=1,B2809+1,B2809)</f>
        <v>7</v>
      </c>
      <c r="C2810">
        <f>IF(COUNTIF($J$3:J2810,J2810)=1,C2809+1,C2809)</f>
        <v>24</v>
      </c>
      <c r="D2810">
        <f>IF(COUNTIF($E$3:E2810,E2810)=1,D2809+1,D2809)</f>
        <v>827</v>
      </c>
      <c r="E2810" t="str">
        <f t="shared" si="168"/>
        <v/>
      </c>
      <c r="F2810">
        <f>IF(COUNTIF($G$3:G2810,G2810)=1,F2809+1,F2809)</f>
        <v>127</v>
      </c>
      <c r="G2810" t="str">
        <f t="shared" si="169"/>
        <v/>
      </c>
    </row>
    <row r="2811" spans="1:7" x14ac:dyDescent="0.35">
      <c r="A2811">
        <f>IF(COUNTIF($L$3:L2811,L2811)=1,A2810+1,A2810)</f>
        <v>42</v>
      </c>
      <c r="B2811">
        <f>IF(COUNTIF($K$3:K2811,K2811)=1,B2810+1,B2810)</f>
        <v>7</v>
      </c>
      <c r="C2811">
        <f>IF(COUNTIF($J$3:J2811,J2811)=1,C2810+1,C2810)</f>
        <v>24</v>
      </c>
      <c r="D2811">
        <f>IF(COUNTIF($E$3:E2811,E2811)=1,D2810+1,D2810)</f>
        <v>827</v>
      </c>
      <c r="E2811" t="str">
        <f t="shared" si="168"/>
        <v/>
      </c>
      <c r="F2811">
        <f>IF(COUNTIF($G$3:G2811,G2811)=1,F2810+1,F2810)</f>
        <v>127</v>
      </c>
      <c r="G2811" t="str">
        <f t="shared" si="169"/>
        <v/>
      </c>
    </row>
    <row r="2812" spans="1:7" x14ac:dyDescent="0.35">
      <c r="A2812">
        <f>IF(COUNTIF($L$3:L2812,L2812)=1,A2811+1,A2811)</f>
        <v>42</v>
      </c>
      <c r="B2812">
        <f>IF(COUNTIF($K$3:K2812,K2812)=1,B2811+1,B2811)</f>
        <v>7</v>
      </c>
      <c r="C2812">
        <f>IF(COUNTIF($J$3:J2812,J2812)=1,C2811+1,C2811)</f>
        <v>24</v>
      </c>
      <c r="D2812">
        <f>IF(COUNTIF($E$3:E2812,E2812)=1,D2811+1,D2811)</f>
        <v>827</v>
      </c>
      <c r="E2812" t="str">
        <f t="shared" si="168"/>
        <v/>
      </c>
      <c r="F2812">
        <f>IF(COUNTIF($G$3:G2812,G2812)=1,F2811+1,F2811)</f>
        <v>127</v>
      </c>
      <c r="G2812" t="str">
        <f t="shared" si="169"/>
        <v/>
      </c>
    </row>
    <row r="2813" spans="1:7" x14ac:dyDescent="0.35">
      <c r="A2813">
        <f>IF(COUNTIF($L$3:L2813,L2813)=1,A2812+1,A2812)</f>
        <v>42</v>
      </c>
      <c r="B2813">
        <f>IF(COUNTIF($K$3:K2813,K2813)=1,B2812+1,B2812)</f>
        <v>7</v>
      </c>
      <c r="C2813">
        <f>IF(COUNTIF($J$3:J2813,J2813)=1,C2812+1,C2812)</f>
        <v>24</v>
      </c>
      <c r="D2813">
        <f>IF(COUNTIF($E$3:E2813,E2813)=1,D2812+1,D2812)</f>
        <v>827</v>
      </c>
      <c r="E2813" t="str">
        <f t="shared" si="168"/>
        <v/>
      </c>
      <c r="F2813">
        <f>IF(COUNTIF($G$3:G2813,G2813)=1,F2812+1,F2812)</f>
        <v>127</v>
      </c>
      <c r="G2813" t="str">
        <f t="shared" si="169"/>
        <v/>
      </c>
    </row>
    <row r="2814" spans="1:7" x14ac:dyDescent="0.35">
      <c r="A2814">
        <f>IF(COUNTIF($L$3:L2814,L2814)=1,A2813+1,A2813)</f>
        <v>42</v>
      </c>
      <c r="B2814">
        <f>IF(COUNTIF($K$3:K2814,K2814)=1,B2813+1,B2813)</f>
        <v>7</v>
      </c>
      <c r="C2814">
        <f>IF(COUNTIF($J$3:J2814,J2814)=1,C2813+1,C2813)</f>
        <v>24</v>
      </c>
      <c r="D2814">
        <f>IF(COUNTIF($E$3:E2814,E2814)=1,D2813+1,D2813)</f>
        <v>827</v>
      </c>
      <c r="E2814" t="str">
        <f t="shared" si="168"/>
        <v/>
      </c>
      <c r="F2814">
        <f>IF(COUNTIF($G$3:G2814,G2814)=1,F2813+1,F2813)</f>
        <v>127</v>
      </c>
      <c r="G2814" t="str">
        <f t="shared" si="169"/>
        <v/>
      </c>
    </row>
    <row r="2815" spans="1:7" x14ac:dyDescent="0.35">
      <c r="A2815">
        <f>IF(COUNTIF($L$3:L2815,L2815)=1,A2814+1,A2814)</f>
        <v>42</v>
      </c>
      <c r="B2815">
        <f>IF(COUNTIF($K$3:K2815,K2815)=1,B2814+1,B2814)</f>
        <v>7</v>
      </c>
      <c r="C2815">
        <f>IF(COUNTIF($J$3:J2815,J2815)=1,C2814+1,C2814)</f>
        <v>24</v>
      </c>
      <c r="D2815">
        <f>IF(COUNTIF($E$3:E2815,E2815)=1,D2814+1,D2814)</f>
        <v>827</v>
      </c>
      <c r="E2815" t="str">
        <f t="shared" si="168"/>
        <v/>
      </c>
      <c r="F2815">
        <f>IF(COUNTIF($G$3:G2815,G2815)=1,F2814+1,F2814)</f>
        <v>127</v>
      </c>
      <c r="G2815" t="str">
        <f t="shared" si="169"/>
        <v/>
      </c>
    </row>
    <row r="2816" spans="1:7" x14ac:dyDescent="0.35">
      <c r="A2816">
        <f>IF(COUNTIF($L$3:L2816,L2816)=1,A2815+1,A2815)</f>
        <v>42</v>
      </c>
      <c r="B2816">
        <f>IF(COUNTIF($K$3:K2816,K2816)=1,B2815+1,B2815)</f>
        <v>7</v>
      </c>
      <c r="C2816">
        <f>IF(COUNTIF($J$3:J2816,J2816)=1,C2815+1,C2815)</f>
        <v>24</v>
      </c>
      <c r="D2816">
        <f>IF(COUNTIF($E$3:E2816,E2816)=1,D2815+1,D2815)</f>
        <v>827</v>
      </c>
      <c r="E2816" t="str">
        <f t="shared" si="168"/>
        <v/>
      </c>
      <c r="F2816">
        <f>IF(COUNTIF($G$3:G2816,G2816)=1,F2815+1,F2815)</f>
        <v>127</v>
      </c>
      <c r="G2816" t="str">
        <f t="shared" si="169"/>
        <v/>
      </c>
    </row>
    <row r="2817" spans="1:7" x14ac:dyDescent="0.35">
      <c r="A2817">
        <f>IF(COUNTIF($L$3:L2817,L2817)=1,A2816+1,A2816)</f>
        <v>42</v>
      </c>
      <c r="B2817">
        <f>IF(COUNTIF($K$3:K2817,K2817)=1,B2816+1,B2816)</f>
        <v>7</v>
      </c>
      <c r="C2817">
        <f>IF(COUNTIF($J$3:J2817,J2817)=1,C2816+1,C2816)</f>
        <v>24</v>
      </c>
      <c r="D2817">
        <f>IF(COUNTIF($E$3:E2817,E2817)=1,D2816+1,D2816)</f>
        <v>827</v>
      </c>
      <c r="E2817" t="str">
        <f t="shared" si="168"/>
        <v/>
      </c>
      <c r="F2817">
        <f>IF(COUNTIF($G$3:G2817,G2817)=1,F2816+1,F2816)</f>
        <v>127</v>
      </c>
      <c r="G2817" t="str">
        <f t="shared" si="169"/>
        <v/>
      </c>
    </row>
    <row r="2818" spans="1:7" x14ac:dyDescent="0.35">
      <c r="A2818">
        <f>IF(COUNTIF($L$3:L2818,L2818)=1,A2817+1,A2817)</f>
        <v>42</v>
      </c>
      <c r="B2818">
        <f>IF(COUNTIF($K$3:K2818,K2818)=1,B2817+1,B2817)</f>
        <v>7</v>
      </c>
      <c r="C2818">
        <f>IF(COUNTIF($J$3:J2818,J2818)=1,C2817+1,C2817)</f>
        <v>24</v>
      </c>
      <c r="D2818">
        <f>IF(COUNTIF($E$3:E2818,E2818)=1,D2817+1,D2817)</f>
        <v>827</v>
      </c>
      <c r="E2818" t="str">
        <f t="shared" si="168"/>
        <v/>
      </c>
      <c r="F2818">
        <f>IF(COUNTIF($G$3:G2818,G2818)=1,F2817+1,F2817)</f>
        <v>127</v>
      </c>
      <c r="G2818" t="str">
        <f t="shared" si="169"/>
        <v/>
      </c>
    </row>
    <row r="2819" spans="1:7" x14ac:dyDescent="0.35">
      <c r="A2819">
        <f>IF(COUNTIF($L$3:L2819,L2819)=1,A2818+1,A2818)</f>
        <v>42</v>
      </c>
      <c r="B2819">
        <f>IF(COUNTIF($K$3:K2819,K2819)=1,B2818+1,B2818)</f>
        <v>7</v>
      </c>
      <c r="C2819">
        <f>IF(COUNTIF($J$3:J2819,J2819)=1,C2818+1,C2818)</f>
        <v>24</v>
      </c>
      <c r="D2819">
        <f>IF(COUNTIF($E$3:E2819,E2819)=1,D2818+1,D2818)</f>
        <v>827</v>
      </c>
      <c r="E2819" t="str">
        <f t="shared" si="168"/>
        <v/>
      </c>
      <c r="F2819">
        <f>IF(COUNTIF($G$3:G2819,G2819)=1,F2818+1,F2818)</f>
        <v>127</v>
      </c>
      <c r="G2819" t="str">
        <f t="shared" si="169"/>
        <v/>
      </c>
    </row>
    <row r="2820" spans="1:7" x14ac:dyDescent="0.35">
      <c r="A2820">
        <f>IF(COUNTIF($L$3:L2820,L2820)=1,A2819+1,A2819)</f>
        <v>42</v>
      </c>
      <c r="B2820">
        <f>IF(COUNTIF($K$3:K2820,K2820)=1,B2819+1,B2819)</f>
        <v>7</v>
      </c>
      <c r="C2820">
        <f>IF(COUNTIF($J$3:J2820,J2820)=1,C2819+1,C2819)</f>
        <v>24</v>
      </c>
      <c r="D2820">
        <f>IF(COUNTIF($E$3:E2820,E2820)=1,D2819+1,D2819)</f>
        <v>827</v>
      </c>
      <c r="E2820" t="str">
        <f t="shared" si="168"/>
        <v/>
      </c>
      <c r="F2820">
        <f>IF(COUNTIF($G$3:G2820,G2820)=1,F2819+1,F2819)</f>
        <v>127</v>
      </c>
      <c r="G2820" t="str">
        <f t="shared" si="169"/>
        <v/>
      </c>
    </row>
    <row r="2821" spans="1:7" x14ac:dyDescent="0.35">
      <c r="A2821">
        <f>IF(COUNTIF($L$3:L2821,L2821)=1,A2820+1,A2820)</f>
        <v>42</v>
      </c>
      <c r="B2821">
        <f>IF(COUNTIF($K$3:K2821,K2821)=1,B2820+1,B2820)</f>
        <v>7</v>
      </c>
      <c r="C2821">
        <f>IF(COUNTIF($J$3:J2821,J2821)=1,C2820+1,C2820)</f>
        <v>24</v>
      </c>
      <c r="D2821">
        <f>IF(COUNTIF($E$3:E2821,E2821)=1,D2820+1,D2820)</f>
        <v>827</v>
      </c>
      <c r="E2821" t="str">
        <f t="shared" si="168"/>
        <v/>
      </c>
      <c r="F2821">
        <f>IF(COUNTIF($G$3:G2821,G2821)=1,F2820+1,F2820)</f>
        <v>127</v>
      </c>
      <c r="G2821" t="str">
        <f t="shared" si="169"/>
        <v/>
      </c>
    </row>
    <row r="2822" spans="1:7" x14ac:dyDescent="0.35">
      <c r="A2822">
        <f>IF(COUNTIF($L$3:L2822,L2822)=1,A2821+1,A2821)</f>
        <v>42</v>
      </c>
      <c r="B2822">
        <f>IF(COUNTIF($K$3:K2822,K2822)=1,B2821+1,B2821)</f>
        <v>7</v>
      </c>
      <c r="C2822">
        <f>IF(COUNTIF($J$3:J2822,J2822)=1,C2821+1,C2821)</f>
        <v>24</v>
      </c>
      <c r="D2822">
        <f>IF(COUNTIF($E$3:E2822,E2822)=1,D2821+1,D2821)</f>
        <v>827</v>
      </c>
      <c r="E2822" t="str">
        <f t="shared" si="168"/>
        <v/>
      </c>
      <c r="F2822">
        <f>IF(COUNTIF($G$3:G2822,G2822)=1,F2821+1,F2821)</f>
        <v>127</v>
      </c>
      <c r="G2822" t="str">
        <f t="shared" si="169"/>
        <v/>
      </c>
    </row>
    <row r="2823" spans="1:7" x14ac:dyDescent="0.35">
      <c r="A2823">
        <f>IF(COUNTIF($L$3:L2823,L2823)=1,A2822+1,A2822)</f>
        <v>42</v>
      </c>
      <c r="B2823">
        <f>IF(COUNTIF($K$3:K2823,K2823)=1,B2822+1,B2822)</f>
        <v>7</v>
      </c>
      <c r="C2823">
        <f>IF(COUNTIF($J$3:J2823,J2823)=1,C2822+1,C2822)</f>
        <v>24</v>
      </c>
      <c r="D2823">
        <f>IF(COUNTIF($E$3:E2823,E2823)=1,D2822+1,D2822)</f>
        <v>827</v>
      </c>
      <c r="E2823" t="str">
        <f t="shared" si="168"/>
        <v/>
      </c>
      <c r="F2823">
        <f>IF(COUNTIF($G$3:G2823,G2823)=1,F2822+1,F2822)</f>
        <v>127</v>
      </c>
      <c r="G2823" t="str">
        <f t="shared" si="169"/>
        <v/>
      </c>
    </row>
    <row r="2824" spans="1:7" x14ac:dyDescent="0.35">
      <c r="A2824">
        <f>IF(COUNTIF($L$3:L2824,L2824)=1,A2823+1,A2823)</f>
        <v>42</v>
      </c>
      <c r="B2824">
        <f>IF(COUNTIF($K$3:K2824,K2824)=1,B2823+1,B2823)</f>
        <v>7</v>
      </c>
      <c r="C2824">
        <f>IF(COUNTIF($J$3:J2824,J2824)=1,C2823+1,C2823)</f>
        <v>24</v>
      </c>
      <c r="D2824">
        <f>IF(COUNTIF($E$3:E2824,E2824)=1,D2823+1,D2823)</f>
        <v>827</v>
      </c>
      <c r="E2824" t="str">
        <f t="shared" si="168"/>
        <v/>
      </c>
      <c r="F2824">
        <f>IF(COUNTIF($G$3:G2824,G2824)=1,F2823+1,F2823)</f>
        <v>127</v>
      </c>
      <c r="G2824" t="str">
        <f t="shared" si="169"/>
        <v/>
      </c>
    </row>
    <row r="2825" spans="1:7" x14ac:dyDescent="0.35">
      <c r="A2825">
        <f>IF(COUNTIF($L$3:L2825,L2825)=1,A2824+1,A2824)</f>
        <v>42</v>
      </c>
      <c r="B2825">
        <f>IF(COUNTIF($K$3:K2825,K2825)=1,B2824+1,B2824)</f>
        <v>7</v>
      </c>
      <c r="C2825">
        <f>IF(COUNTIF($J$3:J2825,J2825)=1,C2824+1,C2824)</f>
        <v>24</v>
      </c>
      <c r="D2825">
        <f>IF(COUNTIF($E$3:E2825,E2825)=1,D2824+1,D2824)</f>
        <v>827</v>
      </c>
      <c r="E2825" t="str">
        <f t="shared" si="168"/>
        <v/>
      </c>
      <c r="F2825">
        <f>IF(COUNTIF($G$3:G2825,G2825)=1,F2824+1,F2824)</f>
        <v>127</v>
      </c>
      <c r="G2825" t="str">
        <f t="shared" si="169"/>
        <v/>
      </c>
    </row>
    <row r="2826" spans="1:7" x14ac:dyDescent="0.35">
      <c r="A2826">
        <f>IF(COUNTIF($L$3:L2826,L2826)=1,A2825+1,A2825)</f>
        <v>42</v>
      </c>
      <c r="B2826">
        <f>IF(COUNTIF($K$3:K2826,K2826)=1,B2825+1,B2825)</f>
        <v>7</v>
      </c>
      <c r="C2826">
        <f>IF(COUNTIF($J$3:J2826,J2826)=1,C2825+1,C2825)</f>
        <v>24</v>
      </c>
      <c r="D2826">
        <f>IF(COUNTIF($E$3:E2826,E2826)=1,D2825+1,D2825)</f>
        <v>827</v>
      </c>
      <c r="E2826" t="str">
        <f t="shared" si="168"/>
        <v/>
      </c>
      <c r="F2826">
        <f>IF(COUNTIF($G$3:G2826,G2826)=1,F2825+1,F2825)</f>
        <v>127</v>
      </c>
      <c r="G2826" t="str">
        <f t="shared" si="169"/>
        <v/>
      </c>
    </row>
    <row r="2827" spans="1:7" x14ac:dyDescent="0.35">
      <c r="A2827">
        <f>IF(COUNTIF($L$3:L2827,L2827)=1,A2826+1,A2826)</f>
        <v>42</v>
      </c>
      <c r="B2827">
        <f>IF(COUNTIF($K$3:K2827,K2827)=1,B2826+1,B2826)</f>
        <v>7</v>
      </c>
      <c r="C2827">
        <f>IF(COUNTIF($J$3:J2827,J2827)=1,C2826+1,C2826)</f>
        <v>24</v>
      </c>
      <c r="D2827">
        <f>IF(COUNTIF($E$3:E2827,E2827)=1,D2826+1,D2826)</f>
        <v>827</v>
      </c>
      <c r="E2827" t="str">
        <f t="shared" si="168"/>
        <v/>
      </c>
      <c r="F2827">
        <f>IF(COUNTIF($G$3:G2827,G2827)=1,F2826+1,F2826)</f>
        <v>127</v>
      </c>
      <c r="G2827" t="str">
        <f t="shared" si="169"/>
        <v/>
      </c>
    </row>
    <row r="2828" spans="1:7" x14ac:dyDescent="0.35">
      <c r="A2828">
        <f>IF(COUNTIF($L$3:L2828,L2828)=1,A2827+1,A2827)</f>
        <v>42</v>
      </c>
      <c r="B2828">
        <f>IF(COUNTIF($K$3:K2828,K2828)=1,B2827+1,B2827)</f>
        <v>7</v>
      </c>
      <c r="C2828">
        <f>IF(COUNTIF($J$3:J2828,J2828)=1,C2827+1,C2827)</f>
        <v>24</v>
      </c>
      <c r="D2828">
        <f>IF(COUNTIF($E$3:E2828,E2828)=1,D2827+1,D2827)</f>
        <v>827</v>
      </c>
      <c r="E2828" t="str">
        <f t="shared" si="168"/>
        <v/>
      </c>
      <c r="F2828">
        <f>IF(COUNTIF($G$3:G2828,G2828)=1,F2827+1,F2827)</f>
        <v>127</v>
      </c>
      <c r="G2828" t="str">
        <f t="shared" si="169"/>
        <v/>
      </c>
    </row>
    <row r="2829" spans="1:7" x14ac:dyDescent="0.35">
      <c r="A2829">
        <f>IF(COUNTIF($L$3:L2829,L2829)=1,A2828+1,A2828)</f>
        <v>42</v>
      </c>
      <c r="B2829">
        <f>IF(COUNTIF($K$3:K2829,K2829)=1,B2828+1,B2828)</f>
        <v>7</v>
      </c>
      <c r="C2829">
        <f>IF(COUNTIF($J$3:J2829,J2829)=1,C2828+1,C2828)</f>
        <v>24</v>
      </c>
      <c r="D2829">
        <f>IF(COUNTIF($E$3:E2829,E2829)=1,D2828+1,D2828)</f>
        <v>827</v>
      </c>
      <c r="E2829" t="str">
        <f t="shared" si="168"/>
        <v/>
      </c>
      <c r="F2829">
        <f>IF(COUNTIF($G$3:G2829,G2829)=1,F2828+1,F2828)</f>
        <v>127</v>
      </c>
      <c r="G2829" t="str">
        <f t="shared" si="169"/>
        <v/>
      </c>
    </row>
    <row r="2830" spans="1:7" x14ac:dyDescent="0.35">
      <c r="A2830">
        <f>IF(COUNTIF($L$3:L2830,L2830)=1,A2829+1,A2829)</f>
        <v>42</v>
      </c>
      <c r="B2830">
        <f>IF(COUNTIF($K$3:K2830,K2830)=1,B2829+1,B2829)</f>
        <v>7</v>
      </c>
      <c r="C2830">
        <f>IF(COUNTIF($J$3:J2830,J2830)=1,C2829+1,C2829)</f>
        <v>24</v>
      </c>
      <c r="D2830">
        <f>IF(COUNTIF($E$3:E2830,E2830)=1,D2829+1,D2829)</f>
        <v>827</v>
      </c>
      <c r="E2830" t="str">
        <f t="shared" si="168"/>
        <v/>
      </c>
      <c r="F2830">
        <f>IF(COUNTIF($G$3:G2830,G2830)=1,F2829+1,F2829)</f>
        <v>127</v>
      </c>
      <c r="G2830" t="str">
        <f t="shared" si="169"/>
        <v/>
      </c>
    </row>
    <row r="2831" spans="1:7" x14ac:dyDescent="0.35">
      <c r="A2831">
        <f>IF(COUNTIF($L$3:L2831,L2831)=1,A2830+1,A2830)</f>
        <v>42</v>
      </c>
      <c r="B2831">
        <f>IF(COUNTIF($K$3:K2831,K2831)=1,B2830+1,B2830)</f>
        <v>7</v>
      </c>
      <c r="C2831">
        <f>IF(COUNTIF($J$3:J2831,J2831)=1,C2830+1,C2830)</f>
        <v>24</v>
      </c>
      <c r="D2831">
        <f>IF(COUNTIF($E$3:E2831,E2831)=1,D2830+1,D2830)</f>
        <v>827</v>
      </c>
      <c r="E2831" t="str">
        <f t="shared" si="168"/>
        <v/>
      </c>
      <c r="F2831">
        <f>IF(COUNTIF($G$3:G2831,G2831)=1,F2830+1,F2830)</f>
        <v>127</v>
      </c>
      <c r="G2831" t="str">
        <f t="shared" si="169"/>
        <v/>
      </c>
    </row>
    <row r="2832" spans="1:7" x14ac:dyDescent="0.35">
      <c r="A2832">
        <f>IF(COUNTIF($L$3:L2832,L2832)=1,A2831+1,A2831)</f>
        <v>42</v>
      </c>
      <c r="B2832">
        <f>IF(COUNTIF($K$3:K2832,K2832)=1,B2831+1,B2831)</f>
        <v>7</v>
      </c>
      <c r="C2832">
        <f>IF(COUNTIF($J$3:J2832,J2832)=1,C2831+1,C2831)</f>
        <v>24</v>
      </c>
      <c r="D2832">
        <f>IF(COUNTIF($E$3:E2832,E2832)=1,D2831+1,D2831)</f>
        <v>827</v>
      </c>
      <c r="E2832" t="str">
        <f t="shared" si="168"/>
        <v/>
      </c>
      <c r="F2832">
        <f>IF(COUNTIF($G$3:G2832,G2832)=1,F2831+1,F2831)</f>
        <v>127</v>
      </c>
      <c r="G2832" t="str">
        <f t="shared" si="169"/>
        <v/>
      </c>
    </row>
    <row r="2833" spans="1:7" x14ac:dyDescent="0.35">
      <c r="A2833">
        <f>IF(COUNTIF($L$3:L2833,L2833)=1,A2832+1,A2832)</f>
        <v>42</v>
      </c>
      <c r="B2833">
        <f>IF(COUNTIF($K$3:K2833,K2833)=1,B2832+1,B2832)</f>
        <v>7</v>
      </c>
      <c r="C2833">
        <f>IF(COUNTIF($J$3:J2833,J2833)=1,C2832+1,C2832)</f>
        <v>24</v>
      </c>
      <c r="D2833">
        <f>IF(COUNTIF($E$3:E2833,E2833)=1,D2832+1,D2832)</f>
        <v>827</v>
      </c>
      <c r="E2833" t="str">
        <f t="shared" si="168"/>
        <v/>
      </c>
      <c r="F2833">
        <f>IF(COUNTIF($G$3:G2833,G2833)=1,F2832+1,F2832)</f>
        <v>127</v>
      </c>
      <c r="G2833" t="str">
        <f t="shared" si="169"/>
        <v/>
      </c>
    </row>
    <row r="2834" spans="1:7" x14ac:dyDescent="0.35">
      <c r="A2834">
        <f>IF(COUNTIF($L$3:L2834,L2834)=1,A2833+1,A2833)</f>
        <v>42</v>
      </c>
      <c r="B2834">
        <f>IF(COUNTIF($K$3:K2834,K2834)=1,B2833+1,B2833)</f>
        <v>7</v>
      </c>
      <c r="C2834">
        <f>IF(COUNTIF($J$3:J2834,J2834)=1,C2833+1,C2833)</f>
        <v>24</v>
      </c>
      <c r="D2834">
        <f>IF(COUNTIF($E$3:E2834,E2834)=1,D2833+1,D2833)</f>
        <v>827</v>
      </c>
      <c r="E2834" t="str">
        <f t="shared" si="168"/>
        <v/>
      </c>
      <c r="F2834">
        <f>IF(COUNTIF($G$3:G2834,G2834)=1,F2833+1,F2833)</f>
        <v>127</v>
      </c>
      <c r="G2834" t="str">
        <f t="shared" si="169"/>
        <v/>
      </c>
    </row>
    <row r="2835" spans="1:7" x14ac:dyDescent="0.35">
      <c r="A2835">
        <f>IF(COUNTIF($L$3:L2835,L2835)=1,A2834+1,A2834)</f>
        <v>42</v>
      </c>
      <c r="B2835">
        <f>IF(COUNTIF($K$3:K2835,K2835)=1,B2834+1,B2834)</f>
        <v>7</v>
      </c>
      <c r="C2835">
        <f>IF(COUNTIF($J$3:J2835,J2835)=1,C2834+1,C2834)</f>
        <v>24</v>
      </c>
      <c r="D2835">
        <f>IF(COUNTIF($E$3:E2835,E2835)=1,D2834+1,D2834)</f>
        <v>827</v>
      </c>
      <c r="E2835" t="str">
        <f t="shared" si="168"/>
        <v/>
      </c>
      <c r="F2835">
        <f>IF(COUNTIF($G$3:G2835,G2835)=1,F2834+1,F2834)</f>
        <v>127</v>
      </c>
      <c r="G2835" t="str">
        <f t="shared" si="169"/>
        <v/>
      </c>
    </row>
    <row r="2836" spans="1:7" x14ac:dyDescent="0.35">
      <c r="A2836">
        <f>IF(COUNTIF($L$3:L2836,L2836)=1,A2835+1,A2835)</f>
        <v>42</v>
      </c>
      <c r="B2836">
        <f>IF(COUNTIF($K$3:K2836,K2836)=1,B2835+1,B2835)</f>
        <v>7</v>
      </c>
      <c r="C2836">
        <f>IF(COUNTIF($J$3:J2836,J2836)=1,C2835+1,C2835)</f>
        <v>24</v>
      </c>
      <c r="D2836">
        <f>IF(COUNTIF($E$3:E2836,E2836)=1,D2835+1,D2835)</f>
        <v>827</v>
      </c>
      <c r="E2836" t="str">
        <f t="shared" si="168"/>
        <v/>
      </c>
      <c r="F2836">
        <f>IF(COUNTIF($G$3:G2836,G2836)=1,F2835+1,F2835)</f>
        <v>127</v>
      </c>
      <c r="G2836" t="str">
        <f t="shared" si="169"/>
        <v/>
      </c>
    </row>
    <row r="2837" spans="1:7" x14ac:dyDescent="0.35">
      <c r="A2837">
        <f>IF(COUNTIF($L$3:L2837,L2837)=1,A2836+1,A2836)</f>
        <v>42</v>
      </c>
      <c r="B2837">
        <f>IF(COUNTIF($K$3:K2837,K2837)=1,B2836+1,B2836)</f>
        <v>7</v>
      </c>
      <c r="C2837">
        <f>IF(COUNTIF($J$3:J2837,J2837)=1,C2836+1,C2836)</f>
        <v>24</v>
      </c>
      <c r="D2837">
        <f>IF(COUNTIF($E$3:E2837,E2837)=1,D2836+1,D2836)</f>
        <v>827</v>
      </c>
      <c r="E2837" t="str">
        <f t="shared" si="168"/>
        <v/>
      </c>
      <c r="F2837">
        <f>IF(COUNTIF($G$3:G2837,G2837)=1,F2836+1,F2836)</f>
        <v>127</v>
      </c>
      <c r="G2837" t="str">
        <f t="shared" si="169"/>
        <v/>
      </c>
    </row>
    <row r="2838" spans="1:7" x14ac:dyDescent="0.35">
      <c r="A2838">
        <f>IF(COUNTIF($L$3:L2838,L2838)=1,A2837+1,A2837)</f>
        <v>42</v>
      </c>
      <c r="B2838">
        <f>IF(COUNTIF($K$3:K2838,K2838)=1,B2837+1,B2837)</f>
        <v>7</v>
      </c>
      <c r="C2838">
        <f>IF(COUNTIF($J$3:J2838,J2838)=1,C2837+1,C2837)</f>
        <v>24</v>
      </c>
      <c r="D2838">
        <f>IF(COUNTIF($E$3:E2838,E2838)=1,D2837+1,D2837)</f>
        <v>827</v>
      </c>
      <c r="E2838" t="str">
        <f t="shared" si="168"/>
        <v/>
      </c>
      <c r="F2838">
        <f>IF(COUNTIF($G$3:G2838,G2838)=1,F2837+1,F2837)</f>
        <v>127</v>
      </c>
      <c r="G2838" t="str">
        <f t="shared" si="169"/>
        <v/>
      </c>
    </row>
    <row r="2839" spans="1:7" x14ac:dyDescent="0.35">
      <c r="A2839">
        <f>IF(COUNTIF($L$3:L2839,L2839)=1,A2838+1,A2838)</f>
        <v>42</v>
      </c>
      <c r="B2839">
        <f>IF(COUNTIF($K$3:K2839,K2839)=1,B2838+1,B2838)</f>
        <v>7</v>
      </c>
      <c r="C2839">
        <f>IF(COUNTIF($J$3:J2839,J2839)=1,C2838+1,C2838)</f>
        <v>24</v>
      </c>
      <c r="D2839">
        <f>IF(COUNTIF($E$3:E2839,E2839)=1,D2838+1,D2838)</f>
        <v>827</v>
      </c>
      <c r="E2839" t="str">
        <f t="shared" si="168"/>
        <v/>
      </c>
      <c r="F2839">
        <f>IF(COUNTIF($G$3:G2839,G2839)=1,F2838+1,F2838)</f>
        <v>127</v>
      </c>
      <c r="G2839" t="str">
        <f t="shared" si="169"/>
        <v/>
      </c>
    </row>
    <row r="2840" spans="1:7" x14ac:dyDescent="0.35">
      <c r="A2840">
        <f>IF(COUNTIF($L$3:L2840,L2840)=1,A2839+1,A2839)</f>
        <v>42</v>
      </c>
      <c r="B2840">
        <f>IF(COUNTIF($K$3:K2840,K2840)=1,B2839+1,B2839)</f>
        <v>7</v>
      </c>
      <c r="C2840">
        <f>IF(COUNTIF($J$3:J2840,J2840)=1,C2839+1,C2839)</f>
        <v>24</v>
      </c>
      <c r="D2840">
        <f>IF(COUNTIF($E$3:E2840,E2840)=1,D2839+1,D2839)</f>
        <v>827</v>
      </c>
      <c r="E2840" t="str">
        <f t="shared" si="168"/>
        <v/>
      </c>
      <c r="F2840">
        <f>IF(COUNTIF($G$3:G2840,G2840)=1,F2839+1,F2839)</f>
        <v>127</v>
      </c>
      <c r="G2840" t="str">
        <f t="shared" si="169"/>
        <v/>
      </c>
    </row>
    <row r="2841" spans="1:7" x14ac:dyDescent="0.35">
      <c r="A2841">
        <f>IF(COUNTIF($L$3:L2841,L2841)=1,A2840+1,A2840)</f>
        <v>42</v>
      </c>
      <c r="B2841">
        <f>IF(COUNTIF($K$3:K2841,K2841)=1,B2840+1,B2840)</f>
        <v>7</v>
      </c>
      <c r="C2841">
        <f>IF(COUNTIF($J$3:J2841,J2841)=1,C2840+1,C2840)</f>
        <v>24</v>
      </c>
      <c r="D2841">
        <f>IF(COUNTIF($E$3:E2841,E2841)=1,D2840+1,D2840)</f>
        <v>827</v>
      </c>
      <c r="E2841" t="str">
        <f t="shared" si="168"/>
        <v/>
      </c>
      <c r="F2841">
        <f>IF(COUNTIF($G$3:G2841,G2841)=1,F2840+1,F2840)</f>
        <v>127</v>
      </c>
      <c r="G2841" t="str">
        <f t="shared" si="169"/>
        <v/>
      </c>
    </row>
    <row r="2842" spans="1:7" x14ac:dyDescent="0.35">
      <c r="A2842">
        <f>IF(COUNTIF($L$3:L2842,L2842)=1,A2841+1,A2841)</f>
        <v>42</v>
      </c>
      <c r="B2842">
        <f>IF(COUNTIF($K$3:K2842,K2842)=1,B2841+1,B2841)</f>
        <v>7</v>
      </c>
      <c r="C2842">
        <f>IF(COUNTIF($J$3:J2842,J2842)=1,C2841+1,C2841)</f>
        <v>24</v>
      </c>
      <c r="D2842">
        <f>IF(COUNTIF($E$3:E2842,E2842)=1,D2841+1,D2841)</f>
        <v>827</v>
      </c>
      <c r="E2842" t="str">
        <f t="shared" si="168"/>
        <v/>
      </c>
      <c r="F2842">
        <f>IF(COUNTIF($G$3:G2842,G2842)=1,F2841+1,F2841)</f>
        <v>127</v>
      </c>
      <c r="G2842" t="str">
        <f t="shared" si="169"/>
        <v/>
      </c>
    </row>
    <row r="2843" spans="1:7" x14ac:dyDescent="0.35">
      <c r="A2843">
        <f>IF(COUNTIF($L$3:L2843,L2843)=1,A2842+1,A2842)</f>
        <v>42</v>
      </c>
      <c r="B2843">
        <f>IF(COUNTIF($K$3:K2843,K2843)=1,B2842+1,B2842)</f>
        <v>7</v>
      </c>
      <c r="C2843">
        <f>IF(COUNTIF($J$3:J2843,J2843)=1,C2842+1,C2842)</f>
        <v>24</v>
      </c>
      <c r="D2843">
        <f>IF(COUNTIF($E$3:E2843,E2843)=1,D2842+1,D2842)</f>
        <v>827</v>
      </c>
      <c r="E2843" t="str">
        <f t="shared" ref="E2843:E2906" si="170">TRIM(CONCATENATE(L2843,J2843))</f>
        <v/>
      </c>
      <c r="F2843">
        <f>IF(COUNTIF($G$3:G2843,G2843)=1,F2842+1,F2842)</f>
        <v>127</v>
      </c>
      <c r="G2843" t="str">
        <f t="shared" ref="G2843:G2906" si="171">TRIM(CONCATENATE(K2843,J2843))</f>
        <v/>
      </c>
    </row>
    <row r="2844" spans="1:7" x14ac:dyDescent="0.35">
      <c r="A2844">
        <f>IF(COUNTIF($L$3:L2844,L2844)=1,A2843+1,A2843)</f>
        <v>42</v>
      </c>
      <c r="B2844">
        <f>IF(COUNTIF($K$3:K2844,K2844)=1,B2843+1,B2843)</f>
        <v>7</v>
      </c>
      <c r="C2844">
        <f>IF(COUNTIF($J$3:J2844,J2844)=1,C2843+1,C2843)</f>
        <v>24</v>
      </c>
      <c r="D2844">
        <f>IF(COUNTIF($E$3:E2844,E2844)=1,D2843+1,D2843)</f>
        <v>827</v>
      </c>
      <c r="E2844" t="str">
        <f t="shared" si="170"/>
        <v/>
      </c>
      <c r="F2844">
        <f>IF(COUNTIF($G$3:G2844,G2844)=1,F2843+1,F2843)</f>
        <v>127</v>
      </c>
      <c r="G2844" t="str">
        <f t="shared" si="171"/>
        <v/>
      </c>
    </row>
    <row r="2845" spans="1:7" x14ac:dyDescent="0.35">
      <c r="A2845">
        <f>IF(COUNTIF($L$3:L2845,L2845)=1,A2844+1,A2844)</f>
        <v>42</v>
      </c>
      <c r="B2845">
        <f>IF(COUNTIF($K$3:K2845,K2845)=1,B2844+1,B2844)</f>
        <v>7</v>
      </c>
      <c r="C2845">
        <f>IF(COUNTIF($J$3:J2845,J2845)=1,C2844+1,C2844)</f>
        <v>24</v>
      </c>
      <c r="D2845">
        <f>IF(COUNTIF($E$3:E2845,E2845)=1,D2844+1,D2844)</f>
        <v>827</v>
      </c>
      <c r="E2845" t="str">
        <f t="shared" si="170"/>
        <v/>
      </c>
      <c r="F2845">
        <f>IF(COUNTIF($G$3:G2845,G2845)=1,F2844+1,F2844)</f>
        <v>127</v>
      </c>
      <c r="G2845" t="str">
        <f t="shared" si="171"/>
        <v/>
      </c>
    </row>
    <row r="2846" spans="1:7" x14ac:dyDescent="0.35">
      <c r="A2846">
        <f>IF(COUNTIF($L$3:L2846,L2846)=1,A2845+1,A2845)</f>
        <v>42</v>
      </c>
      <c r="B2846">
        <f>IF(COUNTIF($K$3:K2846,K2846)=1,B2845+1,B2845)</f>
        <v>7</v>
      </c>
      <c r="C2846">
        <f>IF(COUNTIF($J$3:J2846,J2846)=1,C2845+1,C2845)</f>
        <v>24</v>
      </c>
      <c r="D2846">
        <f>IF(COUNTIF($E$3:E2846,E2846)=1,D2845+1,D2845)</f>
        <v>827</v>
      </c>
      <c r="E2846" t="str">
        <f t="shared" si="170"/>
        <v/>
      </c>
      <c r="F2846">
        <f>IF(COUNTIF($G$3:G2846,G2846)=1,F2845+1,F2845)</f>
        <v>127</v>
      </c>
      <c r="G2846" t="str">
        <f t="shared" si="171"/>
        <v/>
      </c>
    </row>
    <row r="2847" spans="1:7" x14ac:dyDescent="0.35">
      <c r="A2847">
        <f>IF(COUNTIF($L$3:L2847,L2847)=1,A2846+1,A2846)</f>
        <v>42</v>
      </c>
      <c r="B2847">
        <f>IF(COUNTIF($K$3:K2847,K2847)=1,B2846+1,B2846)</f>
        <v>7</v>
      </c>
      <c r="C2847">
        <f>IF(COUNTIF($J$3:J2847,J2847)=1,C2846+1,C2846)</f>
        <v>24</v>
      </c>
      <c r="D2847">
        <f>IF(COUNTIF($E$3:E2847,E2847)=1,D2846+1,D2846)</f>
        <v>827</v>
      </c>
      <c r="E2847" t="str">
        <f t="shared" si="170"/>
        <v/>
      </c>
      <c r="F2847">
        <f>IF(COUNTIF($G$3:G2847,G2847)=1,F2846+1,F2846)</f>
        <v>127</v>
      </c>
      <c r="G2847" t="str">
        <f t="shared" si="171"/>
        <v/>
      </c>
    </row>
    <row r="2848" spans="1:7" x14ac:dyDescent="0.35">
      <c r="A2848">
        <f>IF(COUNTIF($L$3:L2848,L2848)=1,A2847+1,A2847)</f>
        <v>42</v>
      </c>
      <c r="B2848">
        <f>IF(COUNTIF($K$3:K2848,K2848)=1,B2847+1,B2847)</f>
        <v>7</v>
      </c>
      <c r="C2848">
        <f>IF(COUNTIF($J$3:J2848,J2848)=1,C2847+1,C2847)</f>
        <v>24</v>
      </c>
      <c r="D2848">
        <f>IF(COUNTIF($E$3:E2848,E2848)=1,D2847+1,D2847)</f>
        <v>827</v>
      </c>
      <c r="E2848" t="str">
        <f t="shared" si="170"/>
        <v/>
      </c>
      <c r="F2848">
        <f>IF(COUNTIF($G$3:G2848,G2848)=1,F2847+1,F2847)</f>
        <v>127</v>
      </c>
      <c r="G2848" t="str">
        <f t="shared" si="171"/>
        <v/>
      </c>
    </row>
    <row r="2849" spans="1:7" x14ac:dyDescent="0.35">
      <c r="A2849">
        <f>IF(COUNTIF($L$3:L2849,L2849)=1,A2848+1,A2848)</f>
        <v>42</v>
      </c>
      <c r="B2849">
        <f>IF(COUNTIF($K$3:K2849,K2849)=1,B2848+1,B2848)</f>
        <v>7</v>
      </c>
      <c r="C2849">
        <f>IF(COUNTIF($J$3:J2849,J2849)=1,C2848+1,C2848)</f>
        <v>24</v>
      </c>
      <c r="D2849">
        <f>IF(COUNTIF($E$3:E2849,E2849)=1,D2848+1,D2848)</f>
        <v>827</v>
      </c>
      <c r="E2849" t="str">
        <f t="shared" si="170"/>
        <v/>
      </c>
      <c r="F2849">
        <f>IF(COUNTIF($G$3:G2849,G2849)=1,F2848+1,F2848)</f>
        <v>127</v>
      </c>
      <c r="G2849" t="str">
        <f t="shared" si="171"/>
        <v/>
      </c>
    </row>
    <row r="2850" spans="1:7" x14ac:dyDescent="0.35">
      <c r="A2850">
        <f>IF(COUNTIF($L$3:L2850,L2850)=1,A2849+1,A2849)</f>
        <v>42</v>
      </c>
      <c r="B2850">
        <f>IF(COUNTIF($K$3:K2850,K2850)=1,B2849+1,B2849)</f>
        <v>7</v>
      </c>
      <c r="C2850">
        <f>IF(COUNTIF($J$3:J2850,J2850)=1,C2849+1,C2849)</f>
        <v>24</v>
      </c>
      <c r="D2850">
        <f>IF(COUNTIF($E$3:E2850,E2850)=1,D2849+1,D2849)</f>
        <v>827</v>
      </c>
      <c r="E2850" t="str">
        <f t="shared" si="170"/>
        <v/>
      </c>
      <c r="F2850">
        <f>IF(COUNTIF($G$3:G2850,G2850)=1,F2849+1,F2849)</f>
        <v>127</v>
      </c>
      <c r="G2850" t="str">
        <f t="shared" si="171"/>
        <v/>
      </c>
    </row>
    <row r="2851" spans="1:7" x14ac:dyDescent="0.35">
      <c r="A2851">
        <f>IF(COUNTIF($L$3:L2851,L2851)=1,A2850+1,A2850)</f>
        <v>42</v>
      </c>
      <c r="B2851">
        <f>IF(COUNTIF($K$3:K2851,K2851)=1,B2850+1,B2850)</f>
        <v>7</v>
      </c>
      <c r="C2851">
        <f>IF(COUNTIF($J$3:J2851,J2851)=1,C2850+1,C2850)</f>
        <v>24</v>
      </c>
      <c r="D2851">
        <f>IF(COUNTIF($E$3:E2851,E2851)=1,D2850+1,D2850)</f>
        <v>827</v>
      </c>
      <c r="E2851" t="str">
        <f t="shared" si="170"/>
        <v/>
      </c>
      <c r="F2851">
        <f>IF(COUNTIF($G$3:G2851,G2851)=1,F2850+1,F2850)</f>
        <v>127</v>
      </c>
      <c r="G2851" t="str">
        <f t="shared" si="171"/>
        <v/>
      </c>
    </row>
    <row r="2852" spans="1:7" x14ac:dyDescent="0.35">
      <c r="A2852">
        <f>IF(COUNTIF($L$3:L2852,L2852)=1,A2851+1,A2851)</f>
        <v>42</v>
      </c>
      <c r="B2852">
        <f>IF(COUNTIF($K$3:K2852,K2852)=1,B2851+1,B2851)</f>
        <v>7</v>
      </c>
      <c r="C2852">
        <f>IF(COUNTIF($J$3:J2852,J2852)=1,C2851+1,C2851)</f>
        <v>24</v>
      </c>
      <c r="D2852">
        <f>IF(COUNTIF($E$3:E2852,E2852)=1,D2851+1,D2851)</f>
        <v>827</v>
      </c>
      <c r="E2852" t="str">
        <f t="shared" si="170"/>
        <v/>
      </c>
      <c r="F2852">
        <f>IF(COUNTIF($G$3:G2852,G2852)=1,F2851+1,F2851)</f>
        <v>127</v>
      </c>
      <c r="G2852" t="str">
        <f t="shared" si="171"/>
        <v/>
      </c>
    </row>
    <row r="2853" spans="1:7" x14ac:dyDescent="0.35">
      <c r="A2853">
        <f>IF(COUNTIF($L$3:L2853,L2853)=1,A2852+1,A2852)</f>
        <v>42</v>
      </c>
      <c r="B2853">
        <f>IF(COUNTIF($K$3:K2853,K2853)=1,B2852+1,B2852)</f>
        <v>7</v>
      </c>
      <c r="C2853">
        <f>IF(COUNTIF($J$3:J2853,J2853)=1,C2852+1,C2852)</f>
        <v>24</v>
      </c>
      <c r="D2853">
        <f>IF(COUNTIF($E$3:E2853,E2853)=1,D2852+1,D2852)</f>
        <v>827</v>
      </c>
      <c r="E2853" t="str">
        <f t="shared" si="170"/>
        <v/>
      </c>
      <c r="F2853">
        <f>IF(COUNTIF($G$3:G2853,G2853)=1,F2852+1,F2852)</f>
        <v>127</v>
      </c>
      <c r="G2853" t="str">
        <f t="shared" si="171"/>
        <v/>
      </c>
    </row>
    <row r="2854" spans="1:7" x14ac:dyDescent="0.35">
      <c r="A2854">
        <f>IF(COUNTIF($L$3:L2854,L2854)=1,A2853+1,A2853)</f>
        <v>42</v>
      </c>
      <c r="B2854">
        <f>IF(COUNTIF($K$3:K2854,K2854)=1,B2853+1,B2853)</f>
        <v>7</v>
      </c>
      <c r="C2854">
        <f>IF(COUNTIF($J$3:J2854,J2854)=1,C2853+1,C2853)</f>
        <v>24</v>
      </c>
      <c r="D2854">
        <f>IF(COUNTIF($E$3:E2854,E2854)=1,D2853+1,D2853)</f>
        <v>827</v>
      </c>
      <c r="E2854" t="str">
        <f t="shared" si="170"/>
        <v/>
      </c>
      <c r="F2854">
        <f>IF(COUNTIF($G$3:G2854,G2854)=1,F2853+1,F2853)</f>
        <v>127</v>
      </c>
      <c r="G2854" t="str">
        <f t="shared" si="171"/>
        <v/>
      </c>
    </row>
    <row r="2855" spans="1:7" x14ac:dyDescent="0.35">
      <c r="A2855">
        <f>IF(COUNTIF($L$3:L2855,L2855)=1,A2854+1,A2854)</f>
        <v>42</v>
      </c>
      <c r="B2855">
        <f>IF(COUNTIF($K$3:K2855,K2855)=1,B2854+1,B2854)</f>
        <v>7</v>
      </c>
      <c r="C2855">
        <f>IF(COUNTIF($J$3:J2855,J2855)=1,C2854+1,C2854)</f>
        <v>24</v>
      </c>
      <c r="D2855">
        <f>IF(COUNTIF($E$3:E2855,E2855)=1,D2854+1,D2854)</f>
        <v>827</v>
      </c>
      <c r="E2855" t="str">
        <f t="shared" si="170"/>
        <v/>
      </c>
      <c r="F2855">
        <f>IF(COUNTIF($G$3:G2855,G2855)=1,F2854+1,F2854)</f>
        <v>127</v>
      </c>
      <c r="G2855" t="str">
        <f t="shared" si="171"/>
        <v/>
      </c>
    </row>
    <row r="2856" spans="1:7" x14ac:dyDescent="0.35">
      <c r="A2856">
        <f>IF(COUNTIF($L$3:L2856,L2856)=1,A2855+1,A2855)</f>
        <v>42</v>
      </c>
      <c r="B2856">
        <f>IF(COUNTIF($K$3:K2856,K2856)=1,B2855+1,B2855)</f>
        <v>7</v>
      </c>
      <c r="C2856">
        <f>IF(COUNTIF($J$3:J2856,J2856)=1,C2855+1,C2855)</f>
        <v>24</v>
      </c>
      <c r="D2856">
        <f>IF(COUNTIF($E$3:E2856,E2856)=1,D2855+1,D2855)</f>
        <v>827</v>
      </c>
      <c r="E2856" t="str">
        <f t="shared" si="170"/>
        <v/>
      </c>
      <c r="F2856">
        <f>IF(COUNTIF($G$3:G2856,G2856)=1,F2855+1,F2855)</f>
        <v>127</v>
      </c>
      <c r="G2856" t="str">
        <f t="shared" si="171"/>
        <v/>
      </c>
    </row>
    <row r="2857" spans="1:7" x14ac:dyDescent="0.35">
      <c r="A2857">
        <f>IF(COUNTIF($L$3:L2857,L2857)=1,A2856+1,A2856)</f>
        <v>42</v>
      </c>
      <c r="B2857">
        <f>IF(COUNTIF($K$3:K2857,K2857)=1,B2856+1,B2856)</f>
        <v>7</v>
      </c>
      <c r="C2857">
        <f>IF(COUNTIF($J$3:J2857,J2857)=1,C2856+1,C2856)</f>
        <v>24</v>
      </c>
      <c r="D2857">
        <f>IF(COUNTIF($E$3:E2857,E2857)=1,D2856+1,D2856)</f>
        <v>827</v>
      </c>
      <c r="E2857" t="str">
        <f t="shared" si="170"/>
        <v/>
      </c>
      <c r="F2857">
        <f>IF(COUNTIF($G$3:G2857,G2857)=1,F2856+1,F2856)</f>
        <v>127</v>
      </c>
      <c r="G2857" t="str">
        <f t="shared" si="171"/>
        <v/>
      </c>
    </row>
    <row r="2858" spans="1:7" x14ac:dyDescent="0.35">
      <c r="A2858">
        <f>IF(COUNTIF($L$3:L2858,L2858)=1,A2857+1,A2857)</f>
        <v>42</v>
      </c>
      <c r="B2858">
        <f>IF(COUNTIF($K$3:K2858,K2858)=1,B2857+1,B2857)</f>
        <v>7</v>
      </c>
      <c r="C2858">
        <f>IF(COUNTIF($J$3:J2858,J2858)=1,C2857+1,C2857)</f>
        <v>24</v>
      </c>
      <c r="D2858">
        <f>IF(COUNTIF($E$3:E2858,E2858)=1,D2857+1,D2857)</f>
        <v>827</v>
      </c>
      <c r="E2858" t="str">
        <f t="shared" si="170"/>
        <v/>
      </c>
      <c r="F2858">
        <f>IF(COUNTIF($G$3:G2858,G2858)=1,F2857+1,F2857)</f>
        <v>127</v>
      </c>
      <c r="G2858" t="str">
        <f t="shared" si="171"/>
        <v/>
      </c>
    </row>
    <row r="2859" spans="1:7" x14ac:dyDescent="0.35">
      <c r="A2859">
        <f>IF(COUNTIF($L$3:L2859,L2859)=1,A2858+1,A2858)</f>
        <v>42</v>
      </c>
      <c r="B2859">
        <f>IF(COUNTIF($K$3:K2859,K2859)=1,B2858+1,B2858)</f>
        <v>7</v>
      </c>
      <c r="C2859">
        <f>IF(COUNTIF($J$3:J2859,J2859)=1,C2858+1,C2858)</f>
        <v>24</v>
      </c>
      <c r="D2859">
        <f>IF(COUNTIF($E$3:E2859,E2859)=1,D2858+1,D2858)</f>
        <v>827</v>
      </c>
      <c r="E2859" t="str">
        <f t="shared" si="170"/>
        <v/>
      </c>
      <c r="F2859">
        <f>IF(COUNTIF($G$3:G2859,G2859)=1,F2858+1,F2858)</f>
        <v>127</v>
      </c>
      <c r="G2859" t="str">
        <f t="shared" si="171"/>
        <v/>
      </c>
    </row>
    <row r="2860" spans="1:7" x14ac:dyDescent="0.35">
      <c r="A2860">
        <f>IF(COUNTIF($L$3:L2860,L2860)=1,A2859+1,A2859)</f>
        <v>42</v>
      </c>
      <c r="B2860">
        <f>IF(COUNTIF($K$3:K2860,K2860)=1,B2859+1,B2859)</f>
        <v>7</v>
      </c>
      <c r="C2860">
        <f>IF(COUNTIF($J$3:J2860,J2860)=1,C2859+1,C2859)</f>
        <v>24</v>
      </c>
      <c r="D2860">
        <f>IF(COUNTIF($E$3:E2860,E2860)=1,D2859+1,D2859)</f>
        <v>827</v>
      </c>
      <c r="E2860" t="str">
        <f t="shared" si="170"/>
        <v/>
      </c>
      <c r="F2860">
        <f>IF(COUNTIF($G$3:G2860,G2860)=1,F2859+1,F2859)</f>
        <v>127</v>
      </c>
      <c r="G2860" t="str">
        <f t="shared" si="171"/>
        <v/>
      </c>
    </row>
    <row r="2861" spans="1:7" x14ac:dyDescent="0.35">
      <c r="A2861">
        <f>IF(COUNTIF($L$3:L2861,L2861)=1,A2860+1,A2860)</f>
        <v>42</v>
      </c>
      <c r="B2861">
        <f>IF(COUNTIF($K$3:K2861,K2861)=1,B2860+1,B2860)</f>
        <v>7</v>
      </c>
      <c r="C2861">
        <f>IF(COUNTIF($J$3:J2861,J2861)=1,C2860+1,C2860)</f>
        <v>24</v>
      </c>
      <c r="D2861">
        <f>IF(COUNTIF($E$3:E2861,E2861)=1,D2860+1,D2860)</f>
        <v>827</v>
      </c>
      <c r="E2861" t="str">
        <f t="shared" si="170"/>
        <v/>
      </c>
      <c r="F2861">
        <f>IF(COUNTIF($G$3:G2861,G2861)=1,F2860+1,F2860)</f>
        <v>127</v>
      </c>
      <c r="G2861" t="str">
        <f t="shared" si="171"/>
        <v/>
      </c>
    </row>
    <row r="2862" spans="1:7" x14ac:dyDescent="0.35">
      <c r="A2862">
        <f>IF(COUNTIF($L$3:L2862,L2862)=1,A2861+1,A2861)</f>
        <v>42</v>
      </c>
      <c r="B2862">
        <f>IF(COUNTIF($K$3:K2862,K2862)=1,B2861+1,B2861)</f>
        <v>7</v>
      </c>
      <c r="C2862">
        <f>IF(COUNTIF($J$3:J2862,J2862)=1,C2861+1,C2861)</f>
        <v>24</v>
      </c>
      <c r="D2862">
        <f>IF(COUNTIF($E$3:E2862,E2862)=1,D2861+1,D2861)</f>
        <v>827</v>
      </c>
      <c r="E2862" t="str">
        <f t="shared" si="170"/>
        <v/>
      </c>
      <c r="F2862">
        <f>IF(COUNTIF($G$3:G2862,G2862)=1,F2861+1,F2861)</f>
        <v>127</v>
      </c>
      <c r="G2862" t="str">
        <f t="shared" si="171"/>
        <v/>
      </c>
    </row>
    <row r="2863" spans="1:7" x14ac:dyDescent="0.35">
      <c r="A2863">
        <f>IF(COUNTIF($L$3:L2863,L2863)=1,A2862+1,A2862)</f>
        <v>42</v>
      </c>
      <c r="B2863">
        <f>IF(COUNTIF($K$3:K2863,K2863)=1,B2862+1,B2862)</f>
        <v>7</v>
      </c>
      <c r="C2863">
        <f>IF(COUNTIF($J$3:J2863,J2863)=1,C2862+1,C2862)</f>
        <v>24</v>
      </c>
      <c r="D2863">
        <f>IF(COUNTIF($E$3:E2863,E2863)=1,D2862+1,D2862)</f>
        <v>827</v>
      </c>
      <c r="E2863" t="str">
        <f t="shared" si="170"/>
        <v/>
      </c>
      <c r="F2863">
        <f>IF(COUNTIF($G$3:G2863,G2863)=1,F2862+1,F2862)</f>
        <v>127</v>
      </c>
      <c r="G2863" t="str">
        <f t="shared" si="171"/>
        <v/>
      </c>
    </row>
    <row r="2864" spans="1:7" x14ac:dyDescent="0.35">
      <c r="A2864">
        <f>IF(COUNTIF($L$3:L2864,L2864)=1,A2863+1,A2863)</f>
        <v>42</v>
      </c>
      <c r="B2864">
        <f>IF(COUNTIF($K$3:K2864,K2864)=1,B2863+1,B2863)</f>
        <v>7</v>
      </c>
      <c r="C2864">
        <f>IF(COUNTIF($J$3:J2864,J2864)=1,C2863+1,C2863)</f>
        <v>24</v>
      </c>
      <c r="D2864">
        <f>IF(COUNTIF($E$3:E2864,E2864)=1,D2863+1,D2863)</f>
        <v>827</v>
      </c>
      <c r="E2864" t="str">
        <f t="shared" si="170"/>
        <v/>
      </c>
      <c r="F2864">
        <f>IF(COUNTIF($G$3:G2864,G2864)=1,F2863+1,F2863)</f>
        <v>127</v>
      </c>
      <c r="G2864" t="str">
        <f t="shared" si="171"/>
        <v/>
      </c>
    </row>
    <row r="2865" spans="1:7" x14ac:dyDescent="0.35">
      <c r="A2865">
        <f>IF(COUNTIF($L$3:L2865,L2865)=1,A2864+1,A2864)</f>
        <v>42</v>
      </c>
      <c r="B2865">
        <f>IF(COUNTIF($K$3:K2865,K2865)=1,B2864+1,B2864)</f>
        <v>7</v>
      </c>
      <c r="C2865">
        <f>IF(COUNTIF($J$3:J2865,J2865)=1,C2864+1,C2864)</f>
        <v>24</v>
      </c>
      <c r="D2865">
        <f>IF(COUNTIF($E$3:E2865,E2865)=1,D2864+1,D2864)</f>
        <v>827</v>
      </c>
      <c r="E2865" t="str">
        <f t="shared" si="170"/>
        <v/>
      </c>
      <c r="F2865">
        <f>IF(COUNTIF($G$3:G2865,G2865)=1,F2864+1,F2864)</f>
        <v>127</v>
      </c>
      <c r="G2865" t="str">
        <f t="shared" si="171"/>
        <v/>
      </c>
    </row>
    <row r="2866" spans="1:7" x14ac:dyDescent="0.35">
      <c r="A2866">
        <f>IF(COUNTIF($L$3:L2866,L2866)=1,A2865+1,A2865)</f>
        <v>42</v>
      </c>
      <c r="B2866">
        <f>IF(COUNTIF($K$3:K2866,K2866)=1,B2865+1,B2865)</f>
        <v>7</v>
      </c>
      <c r="C2866">
        <f>IF(COUNTIF($J$3:J2866,J2866)=1,C2865+1,C2865)</f>
        <v>24</v>
      </c>
      <c r="D2866">
        <f>IF(COUNTIF($E$3:E2866,E2866)=1,D2865+1,D2865)</f>
        <v>827</v>
      </c>
      <c r="E2866" t="str">
        <f t="shared" si="170"/>
        <v/>
      </c>
      <c r="F2866">
        <f>IF(COUNTIF($G$3:G2866,G2866)=1,F2865+1,F2865)</f>
        <v>127</v>
      </c>
      <c r="G2866" t="str">
        <f t="shared" si="171"/>
        <v/>
      </c>
    </row>
    <row r="2867" spans="1:7" x14ac:dyDescent="0.35">
      <c r="A2867">
        <f>IF(COUNTIF($L$3:L2867,L2867)=1,A2866+1,A2866)</f>
        <v>42</v>
      </c>
      <c r="B2867">
        <f>IF(COUNTIF($K$3:K2867,K2867)=1,B2866+1,B2866)</f>
        <v>7</v>
      </c>
      <c r="C2867">
        <f>IF(COUNTIF($J$3:J2867,J2867)=1,C2866+1,C2866)</f>
        <v>24</v>
      </c>
      <c r="D2867">
        <f>IF(COUNTIF($E$3:E2867,E2867)=1,D2866+1,D2866)</f>
        <v>827</v>
      </c>
      <c r="E2867" t="str">
        <f t="shared" si="170"/>
        <v/>
      </c>
      <c r="F2867">
        <f>IF(COUNTIF($G$3:G2867,G2867)=1,F2866+1,F2866)</f>
        <v>127</v>
      </c>
      <c r="G2867" t="str">
        <f t="shared" si="171"/>
        <v/>
      </c>
    </row>
    <row r="2868" spans="1:7" x14ac:dyDescent="0.35">
      <c r="A2868">
        <f>IF(COUNTIF($L$3:L2868,L2868)=1,A2867+1,A2867)</f>
        <v>42</v>
      </c>
      <c r="B2868">
        <f>IF(COUNTIF($K$3:K2868,K2868)=1,B2867+1,B2867)</f>
        <v>7</v>
      </c>
      <c r="C2868">
        <f>IF(COUNTIF($J$3:J2868,J2868)=1,C2867+1,C2867)</f>
        <v>24</v>
      </c>
      <c r="D2868">
        <f>IF(COUNTIF($E$3:E2868,E2868)=1,D2867+1,D2867)</f>
        <v>827</v>
      </c>
      <c r="E2868" t="str">
        <f t="shared" si="170"/>
        <v/>
      </c>
      <c r="F2868">
        <f>IF(COUNTIF($G$3:G2868,G2868)=1,F2867+1,F2867)</f>
        <v>127</v>
      </c>
      <c r="G2868" t="str">
        <f t="shared" si="171"/>
        <v/>
      </c>
    </row>
    <row r="2869" spans="1:7" x14ac:dyDescent="0.35">
      <c r="A2869">
        <f>IF(COUNTIF($L$3:L2869,L2869)=1,A2868+1,A2868)</f>
        <v>42</v>
      </c>
      <c r="B2869">
        <f>IF(COUNTIF($K$3:K2869,K2869)=1,B2868+1,B2868)</f>
        <v>7</v>
      </c>
      <c r="C2869">
        <f>IF(COUNTIF($J$3:J2869,J2869)=1,C2868+1,C2868)</f>
        <v>24</v>
      </c>
      <c r="D2869">
        <f>IF(COUNTIF($E$3:E2869,E2869)=1,D2868+1,D2868)</f>
        <v>827</v>
      </c>
      <c r="E2869" t="str">
        <f t="shared" si="170"/>
        <v/>
      </c>
      <c r="F2869">
        <f>IF(COUNTIF($G$3:G2869,G2869)=1,F2868+1,F2868)</f>
        <v>127</v>
      </c>
      <c r="G2869" t="str">
        <f t="shared" si="171"/>
        <v/>
      </c>
    </row>
    <row r="2870" spans="1:7" x14ac:dyDescent="0.35">
      <c r="A2870">
        <f>IF(COUNTIF($L$3:L2870,L2870)=1,A2869+1,A2869)</f>
        <v>42</v>
      </c>
      <c r="B2870">
        <f>IF(COUNTIF($K$3:K2870,K2870)=1,B2869+1,B2869)</f>
        <v>7</v>
      </c>
      <c r="C2870">
        <f>IF(COUNTIF($J$3:J2870,J2870)=1,C2869+1,C2869)</f>
        <v>24</v>
      </c>
      <c r="D2870">
        <f>IF(COUNTIF($E$3:E2870,E2870)=1,D2869+1,D2869)</f>
        <v>827</v>
      </c>
      <c r="E2870" t="str">
        <f t="shared" si="170"/>
        <v/>
      </c>
      <c r="F2870">
        <f>IF(COUNTIF($G$3:G2870,G2870)=1,F2869+1,F2869)</f>
        <v>127</v>
      </c>
      <c r="G2870" t="str">
        <f t="shared" si="171"/>
        <v/>
      </c>
    </row>
    <row r="2871" spans="1:7" x14ac:dyDescent="0.35">
      <c r="A2871">
        <f>IF(COUNTIF($L$3:L2871,L2871)=1,A2870+1,A2870)</f>
        <v>42</v>
      </c>
      <c r="B2871">
        <f>IF(COUNTIF($K$3:K2871,K2871)=1,B2870+1,B2870)</f>
        <v>7</v>
      </c>
      <c r="C2871">
        <f>IF(COUNTIF($J$3:J2871,J2871)=1,C2870+1,C2870)</f>
        <v>24</v>
      </c>
      <c r="D2871">
        <f>IF(COUNTIF($E$3:E2871,E2871)=1,D2870+1,D2870)</f>
        <v>827</v>
      </c>
      <c r="E2871" t="str">
        <f t="shared" si="170"/>
        <v/>
      </c>
      <c r="F2871">
        <f>IF(COUNTIF($G$3:G2871,G2871)=1,F2870+1,F2870)</f>
        <v>127</v>
      </c>
      <c r="G2871" t="str">
        <f t="shared" si="171"/>
        <v/>
      </c>
    </row>
    <row r="2872" spans="1:7" x14ac:dyDescent="0.35">
      <c r="A2872">
        <f>IF(COUNTIF($L$3:L2872,L2872)=1,A2871+1,A2871)</f>
        <v>42</v>
      </c>
      <c r="B2872">
        <f>IF(COUNTIF($K$3:K2872,K2872)=1,B2871+1,B2871)</f>
        <v>7</v>
      </c>
      <c r="C2872">
        <f>IF(COUNTIF($J$3:J2872,J2872)=1,C2871+1,C2871)</f>
        <v>24</v>
      </c>
      <c r="D2872">
        <f>IF(COUNTIF($E$3:E2872,E2872)=1,D2871+1,D2871)</f>
        <v>827</v>
      </c>
      <c r="E2872" t="str">
        <f t="shared" si="170"/>
        <v/>
      </c>
      <c r="F2872">
        <f>IF(COUNTIF($G$3:G2872,G2872)=1,F2871+1,F2871)</f>
        <v>127</v>
      </c>
      <c r="G2872" t="str">
        <f t="shared" si="171"/>
        <v/>
      </c>
    </row>
    <row r="2873" spans="1:7" x14ac:dyDescent="0.35">
      <c r="A2873">
        <f>IF(COUNTIF($L$3:L2873,L2873)=1,A2872+1,A2872)</f>
        <v>42</v>
      </c>
      <c r="B2873">
        <f>IF(COUNTIF($K$3:K2873,K2873)=1,B2872+1,B2872)</f>
        <v>7</v>
      </c>
      <c r="C2873">
        <f>IF(COUNTIF($J$3:J2873,J2873)=1,C2872+1,C2872)</f>
        <v>24</v>
      </c>
      <c r="D2873">
        <f>IF(COUNTIF($E$3:E2873,E2873)=1,D2872+1,D2872)</f>
        <v>827</v>
      </c>
      <c r="E2873" t="str">
        <f t="shared" si="170"/>
        <v/>
      </c>
      <c r="F2873">
        <f>IF(COUNTIF($G$3:G2873,G2873)=1,F2872+1,F2872)</f>
        <v>127</v>
      </c>
      <c r="G2873" t="str">
        <f t="shared" si="171"/>
        <v/>
      </c>
    </row>
    <row r="2874" spans="1:7" x14ac:dyDescent="0.35">
      <c r="A2874">
        <f>IF(COUNTIF($L$3:L2874,L2874)=1,A2873+1,A2873)</f>
        <v>42</v>
      </c>
      <c r="B2874">
        <f>IF(COUNTIF($K$3:K2874,K2874)=1,B2873+1,B2873)</f>
        <v>7</v>
      </c>
      <c r="C2874">
        <f>IF(COUNTIF($J$3:J2874,J2874)=1,C2873+1,C2873)</f>
        <v>24</v>
      </c>
      <c r="D2874">
        <f>IF(COUNTIF($E$3:E2874,E2874)=1,D2873+1,D2873)</f>
        <v>827</v>
      </c>
      <c r="E2874" t="str">
        <f t="shared" si="170"/>
        <v/>
      </c>
      <c r="F2874">
        <f>IF(COUNTIF($G$3:G2874,G2874)=1,F2873+1,F2873)</f>
        <v>127</v>
      </c>
      <c r="G2874" t="str">
        <f t="shared" si="171"/>
        <v/>
      </c>
    </row>
    <row r="2875" spans="1:7" x14ac:dyDescent="0.35">
      <c r="A2875">
        <f>IF(COUNTIF($L$3:L2875,L2875)=1,A2874+1,A2874)</f>
        <v>42</v>
      </c>
      <c r="B2875">
        <f>IF(COUNTIF($K$3:K2875,K2875)=1,B2874+1,B2874)</f>
        <v>7</v>
      </c>
      <c r="C2875">
        <f>IF(COUNTIF($J$3:J2875,J2875)=1,C2874+1,C2874)</f>
        <v>24</v>
      </c>
      <c r="D2875">
        <f>IF(COUNTIF($E$3:E2875,E2875)=1,D2874+1,D2874)</f>
        <v>827</v>
      </c>
      <c r="E2875" t="str">
        <f t="shared" si="170"/>
        <v/>
      </c>
      <c r="F2875">
        <f>IF(COUNTIF($G$3:G2875,G2875)=1,F2874+1,F2874)</f>
        <v>127</v>
      </c>
      <c r="G2875" t="str">
        <f t="shared" si="171"/>
        <v/>
      </c>
    </row>
    <row r="2876" spans="1:7" x14ac:dyDescent="0.35">
      <c r="A2876">
        <f>IF(COUNTIF($L$3:L2876,L2876)=1,A2875+1,A2875)</f>
        <v>42</v>
      </c>
      <c r="B2876">
        <f>IF(COUNTIF($K$3:K2876,K2876)=1,B2875+1,B2875)</f>
        <v>7</v>
      </c>
      <c r="C2876">
        <f>IF(COUNTIF($J$3:J2876,J2876)=1,C2875+1,C2875)</f>
        <v>24</v>
      </c>
      <c r="D2876">
        <f>IF(COUNTIF($E$3:E2876,E2876)=1,D2875+1,D2875)</f>
        <v>827</v>
      </c>
      <c r="E2876" t="str">
        <f t="shared" si="170"/>
        <v/>
      </c>
      <c r="F2876">
        <f>IF(COUNTIF($G$3:G2876,G2876)=1,F2875+1,F2875)</f>
        <v>127</v>
      </c>
      <c r="G2876" t="str">
        <f t="shared" si="171"/>
        <v/>
      </c>
    </row>
    <row r="2877" spans="1:7" x14ac:dyDescent="0.35">
      <c r="A2877">
        <f>IF(COUNTIF($L$3:L2877,L2877)=1,A2876+1,A2876)</f>
        <v>42</v>
      </c>
      <c r="B2877">
        <f>IF(COUNTIF($K$3:K2877,K2877)=1,B2876+1,B2876)</f>
        <v>7</v>
      </c>
      <c r="C2877">
        <f>IF(COUNTIF($J$3:J2877,J2877)=1,C2876+1,C2876)</f>
        <v>24</v>
      </c>
      <c r="D2877">
        <f>IF(COUNTIF($E$3:E2877,E2877)=1,D2876+1,D2876)</f>
        <v>827</v>
      </c>
      <c r="E2877" t="str">
        <f t="shared" si="170"/>
        <v/>
      </c>
      <c r="F2877">
        <f>IF(COUNTIF($G$3:G2877,G2877)=1,F2876+1,F2876)</f>
        <v>127</v>
      </c>
      <c r="G2877" t="str">
        <f t="shared" si="171"/>
        <v/>
      </c>
    </row>
    <row r="2878" spans="1:7" x14ac:dyDescent="0.35">
      <c r="A2878">
        <f>IF(COUNTIF($L$3:L2878,L2878)=1,A2877+1,A2877)</f>
        <v>42</v>
      </c>
      <c r="B2878">
        <f>IF(COUNTIF($K$3:K2878,K2878)=1,B2877+1,B2877)</f>
        <v>7</v>
      </c>
      <c r="C2878">
        <f>IF(COUNTIF($J$3:J2878,J2878)=1,C2877+1,C2877)</f>
        <v>24</v>
      </c>
      <c r="D2878">
        <f>IF(COUNTIF($E$3:E2878,E2878)=1,D2877+1,D2877)</f>
        <v>827</v>
      </c>
      <c r="E2878" t="str">
        <f t="shared" si="170"/>
        <v/>
      </c>
      <c r="F2878">
        <f>IF(COUNTIF($G$3:G2878,G2878)=1,F2877+1,F2877)</f>
        <v>127</v>
      </c>
      <c r="G2878" t="str">
        <f t="shared" si="171"/>
        <v/>
      </c>
    </row>
    <row r="2879" spans="1:7" x14ac:dyDescent="0.35">
      <c r="A2879">
        <f>IF(COUNTIF($L$3:L2879,L2879)=1,A2878+1,A2878)</f>
        <v>42</v>
      </c>
      <c r="B2879">
        <f>IF(COUNTIF($K$3:K2879,K2879)=1,B2878+1,B2878)</f>
        <v>7</v>
      </c>
      <c r="C2879">
        <f>IF(COUNTIF($J$3:J2879,J2879)=1,C2878+1,C2878)</f>
        <v>24</v>
      </c>
      <c r="D2879">
        <f>IF(COUNTIF($E$3:E2879,E2879)=1,D2878+1,D2878)</f>
        <v>827</v>
      </c>
      <c r="E2879" t="str">
        <f t="shared" si="170"/>
        <v/>
      </c>
      <c r="F2879">
        <f>IF(COUNTIF($G$3:G2879,G2879)=1,F2878+1,F2878)</f>
        <v>127</v>
      </c>
      <c r="G2879" t="str">
        <f t="shared" si="171"/>
        <v/>
      </c>
    </row>
    <row r="2880" spans="1:7" x14ac:dyDescent="0.35">
      <c r="A2880">
        <f>IF(COUNTIF($L$3:L2880,L2880)=1,A2879+1,A2879)</f>
        <v>42</v>
      </c>
      <c r="B2880">
        <f>IF(COUNTIF($K$3:K2880,K2880)=1,B2879+1,B2879)</f>
        <v>7</v>
      </c>
      <c r="C2880">
        <f>IF(COUNTIF($J$3:J2880,J2880)=1,C2879+1,C2879)</f>
        <v>24</v>
      </c>
      <c r="D2880">
        <f>IF(COUNTIF($E$3:E2880,E2880)=1,D2879+1,D2879)</f>
        <v>827</v>
      </c>
      <c r="E2880" t="str">
        <f t="shared" si="170"/>
        <v/>
      </c>
      <c r="F2880">
        <f>IF(COUNTIF($G$3:G2880,G2880)=1,F2879+1,F2879)</f>
        <v>127</v>
      </c>
      <c r="G2880" t="str">
        <f t="shared" si="171"/>
        <v/>
      </c>
    </row>
    <row r="2881" spans="1:7" x14ac:dyDescent="0.35">
      <c r="A2881">
        <f>IF(COUNTIF($L$3:L2881,L2881)=1,A2880+1,A2880)</f>
        <v>42</v>
      </c>
      <c r="B2881">
        <f>IF(COUNTIF($K$3:K2881,K2881)=1,B2880+1,B2880)</f>
        <v>7</v>
      </c>
      <c r="C2881">
        <f>IF(COUNTIF($J$3:J2881,J2881)=1,C2880+1,C2880)</f>
        <v>24</v>
      </c>
      <c r="D2881">
        <f>IF(COUNTIF($E$3:E2881,E2881)=1,D2880+1,D2880)</f>
        <v>827</v>
      </c>
      <c r="E2881" t="str">
        <f t="shared" si="170"/>
        <v/>
      </c>
      <c r="F2881">
        <f>IF(COUNTIF($G$3:G2881,G2881)=1,F2880+1,F2880)</f>
        <v>127</v>
      </c>
      <c r="G2881" t="str">
        <f t="shared" si="171"/>
        <v/>
      </c>
    </row>
    <row r="2882" spans="1:7" x14ac:dyDescent="0.35">
      <c r="A2882">
        <f>IF(COUNTIF($L$3:L2882,L2882)=1,A2881+1,A2881)</f>
        <v>42</v>
      </c>
      <c r="B2882">
        <f>IF(COUNTIF($K$3:K2882,K2882)=1,B2881+1,B2881)</f>
        <v>7</v>
      </c>
      <c r="C2882">
        <f>IF(COUNTIF($J$3:J2882,J2882)=1,C2881+1,C2881)</f>
        <v>24</v>
      </c>
      <c r="D2882">
        <f>IF(COUNTIF($E$3:E2882,E2882)=1,D2881+1,D2881)</f>
        <v>827</v>
      </c>
      <c r="E2882" t="str">
        <f t="shared" si="170"/>
        <v/>
      </c>
      <c r="F2882">
        <f>IF(COUNTIF($G$3:G2882,G2882)=1,F2881+1,F2881)</f>
        <v>127</v>
      </c>
      <c r="G2882" t="str">
        <f t="shared" si="171"/>
        <v/>
      </c>
    </row>
    <row r="2883" spans="1:7" x14ac:dyDescent="0.35">
      <c r="A2883">
        <f>IF(COUNTIF($L$3:L2883,L2883)=1,A2882+1,A2882)</f>
        <v>42</v>
      </c>
      <c r="B2883">
        <f>IF(COUNTIF($K$3:K2883,K2883)=1,B2882+1,B2882)</f>
        <v>7</v>
      </c>
      <c r="C2883">
        <f>IF(COUNTIF($J$3:J2883,J2883)=1,C2882+1,C2882)</f>
        <v>24</v>
      </c>
      <c r="D2883">
        <f>IF(COUNTIF($E$3:E2883,E2883)=1,D2882+1,D2882)</f>
        <v>827</v>
      </c>
      <c r="E2883" t="str">
        <f t="shared" si="170"/>
        <v/>
      </c>
      <c r="F2883">
        <f>IF(COUNTIF($G$3:G2883,G2883)=1,F2882+1,F2882)</f>
        <v>127</v>
      </c>
      <c r="G2883" t="str">
        <f t="shared" si="171"/>
        <v/>
      </c>
    </row>
    <row r="2884" spans="1:7" x14ac:dyDescent="0.35">
      <c r="A2884">
        <f>IF(COUNTIF($L$3:L2884,L2884)=1,A2883+1,A2883)</f>
        <v>42</v>
      </c>
      <c r="B2884">
        <f>IF(COUNTIF($K$3:K2884,K2884)=1,B2883+1,B2883)</f>
        <v>7</v>
      </c>
      <c r="C2884">
        <f>IF(COUNTIF($J$3:J2884,J2884)=1,C2883+1,C2883)</f>
        <v>24</v>
      </c>
      <c r="D2884">
        <f>IF(COUNTIF($E$3:E2884,E2884)=1,D2883+1,D2883)</f>
        <v>827</v>
      </c>
      <c r="E2884" t="str">
        <f t="shared" si="170"/>
        <v/>
      </c>
      <c r="F2884">
        <f>IF(COUNTIF($G$3:G2884,G2884)=1,F2883+1,F2883)</f>
        <v>127</v>
      </c>
      <c r="G2884" t="str">
        <f t="shared" si="171"/>
        <v/>
      </c>
    </row>
    <row r="2885" spans="1:7" x14ac:dyDescent="0.35">
      <c r="A2885">
        <f>IF(COUNTIF($L$3:L2885,L2885)=1,A2884+1,A2884)</f>
        <v>42</v>
      </c>
      <c r="B2885">
        <f>IF(COUNTIF($K$3:K2885,K2885)=1,B2884+1,B2884)</f>
        <v>7</v>
      </c>
      <c r="C2885">
        <f>IF(COUNTIF($J$3:J2885,J2885)=1,C2884+1,C2884)</f>
        <v>24</v>
      </c>
      <c r="D2885">
        <f>IF(COUNTIF($E$3:E2885,E2885)=1,D2884+1,D2884)</f>
        <v>827</v>
      </c>
      <c r="E2885" t="str">
        <f t="shared" si="170"/>
        <v/>
      </c>
      <c r="F2885">
        <f>IF(COUNTIF($G$3:G2885,G2885)=1,F2884+1,F2884)</f>
        <v>127</v>
      </c>
      <c r="G2885" t="str">
        <f t="shared" si="171"/>
        <v/>
      </c>
    </row>
    <row r="2886" spans="1:7" x14ac:dyDescent="0.35">
      <c r="A2886">
        <f>IF(COUNTIF($L$3:L2886,L2886)=1,A2885+1,A2885)</f>
        <v>42</v>
      </c>
      <c r="B2886">
        <f>IF(COUNTIF($K$3:K2886,K2886)=1,B2885+1,B2885)</f>
        <v>7</v>
      </c>
      <c r="C2886">
        <f>IF(COUNTIF($J$3:J2886,J2886)=1,C2885+1,C2885)</f>
        <v>24</v>
      </c>
      <c r="D2886">
        <f>IF(COUNTIF($E$3:E2886,E2886)=1,D2885+1,D2885)</f>
        <v>827</v>
      </c>
      <c r="E2886" t="str">
        <f t="shared" si="170"/>
        <v/>
      </c>
      <c r="F2886">
        <f>IF(COUNTIF($G$3:G2886,G2886)=1,F2885+1,F2885)</f>
        <v>127</v>
      </c>
      <c r="G2886" t="str">
        <f t="shared" si="171"/>
        <v/>
      </c>
    </row>
    <row r="2887" spans="1:7" x14ac:dyDescent="0.35">
      <c r="A2887">
        <f>IF(COUNTIF($L$3:L2887,L2887)=1,A2886+1,A2886)</f>
        <v>42</v>
      </c>
      <c r="B2887">
        <f>IF(COUNTIF($K$3:K2887,K2887)=1,B2886+1,B2886)</f>
        <v>7</v>
      </c>
      <c r="C2887">
        <f>IF(COUNTIF($J$3:J2887,J2887)=1,C2886+1,C2886)</f>
        <v>24</v>
      </c>
      <c r="D2887">
        <f>IF(COUNTIF($E$3:E2887,E2887)=1,D2886+1,D2886)</f>
        <v>827</v>
      </c>
      <c r="E2887" t="str">
        <f t="shared" si="170"/>
        <v/>
      </c>
      <c r="F2887">
        <f>IF(COUNTIF($G$3:G2887,G2887)=1,F2886+1,F2886)</f>
        <v>127</v>
      </c>
      <c r="G2887" t="str">
        <f t="shared" si="171"/>
        <v/>
      </c>
    </row>
    <row r="2888" spans="1:7" x14ac:dyDescent="0.35">
      <c r="A2888">
        <f>IF(COUNTIF($L$3:L2888,L2888)=1,A2887+1,A2887)</f>
        <v>42</v>
      </c>
      <c r="B2888">
        <f>IF(COUNTIF($K$3:K2888,K2888)=1,B2887+1,B2887)</f>
        <v>7</v>
      </c>
      <c r="C2888">
        <f>IF(COUNTIF($J$3:J2888,J2888)=1,C2887+1,C2887)</f>
        <v>24</v>
      </c>
      <c r="D2888">
        <f>IF(COUNTIF($E$3:E2888,E2888)=1,D2887+1,D2887)</f>
        <v>827</v>
      </c>
      <c r="E2888" t="str">
        <f t="shared" si="170"/>
        <v/>
      </c>
      <c r="F2888">
        <f>IF(COUNTIF($G$3:G2888,G2888)=1,F2887+1,F2887)</f>
        <v>127</v>
      </c>
      <c r="G2888" t="str">
        <f t="shared" si="171"/>
        <v/>
      </c>
    </row>
    <row r="2889" spans="1:7" x14ac:dyDescent="0.35">
      <c r="A2889">
        <f>IF(COUNTIF($L$3:L2889,L2889)=1,A2888+1,A2888)</f>
        <v>42</v>
      </c>
      <c r="B2889">
        <f>IF(COUNTIF($K$3:K2889,K2889)=1,B2888+1,B2888)</f>
        <v>7</v>
      </c>
      <c r="C2889">
        <f>IF(COUNTIF($J$3:J2889,J2889)=1,C2888+1,C2888)</f>
        <v>24</v>
      </c>
      <c r="D2889">
        <f>IF(COUNTIF($E$3:E2889,E2889)=1,D2888+1,D2888)</f>
        <v>827</v>
      </c>
      <c r="E2889" t="str">
        <f t="shared" si="170"/>
        <v/>
      </c>
      <c r="F2889">
        <f>IF(COUNTIF($G$3:G2889,G2889)=1,F2888+1,F2888)</f>
        <v>127</v>
      </c>
      <c r="G2889" t="str">
        <f t="shared" si="171"/>
        <v/>
      </c>
    </row>
    <row r="2890" spans="1:7" x14ac:dyDescent="0.35">
      <c r="A2890">
        <f>IF(COUNTIF($L$3:L2890,L2890)=1,A2889+1,A2889)</f>
        <v>42</v>
      </c>
      <c r="B2890">
        <f>IF(COUNTIF($K$3:K2890,K2890)=1,B2889+1,B2889)</f>
        <v>7</v>
      </c>
      <c r="C2890">
        <f>IF(COUNTIF($J$3:J2890,J2890)=1,C2889+1,C2889)</f>
        <v>24</v>
      </c>
      <c r="D2890">
        <f>IF(COUNTIF($E$3:E2890,E2890)=1,D2889+1,D2889)</f>
        <v>827</v>
      </c>
      <c r="E2890" t="str">
        <f t="shared" si="170"/>
        <v/>
      </c>
      <c r="F2890">
        <f>IF(COUNTIF($G$3:G2890,G2890)=1,F2889+1,F2889)</f>
        <v>127</v>
      </c>
      <c r="G2890" t="str">
        <f t="shared" si="171"/>
        <v/>
      </c>
    </row>
    <row r="2891" spans="1:7" x14ac:dyDescent="0.35">
      <c r="A2891">
        <f>IF(COUNTIF($L$3:L2891,L2891)=1,A2890+1,A2890)</f>
        <v>42</v>
      </c>
      <c r="B2891">
        <f>IF(COUNTIF($K$3:K2891,K2891)=1,B2890+1,B2890)</f>
        <v>7</v>
      </c>
      <c r="C2891">
        <f>IF(COUNTIF($J$3:J2891,J2891)=1,C2890+1,C2890)</f>
        <v>24</v>
      </c>
      <c r="D2891">
        <f>IF(COUNTIF($E$3:E2891,E2891)=1,D2890+1,D2890)</f>
        <v>827</v>
      </c>
      <c r="E2891" t="str">
        <f t="shared" si="170"/>
        <v/>
      </c>
      <c r="F2891">
        <f>IF(COUNTIF($G$3:G2891,G2891)=1,F2890+1,F2890)</f>
        <v>127</v>
      </c>
      <c r="G2891" t="str">
        <f t="shared" si="171"/>
        <v/>
      </c>
    </row>
    <row r="2892" spans="1:7" x14ac:dyDescent="0.35">
      <c r="A2892">
        <f>IF(COUNTIF($L$3:L2892,L2892)=1,A2891+1,A2891)</f>
        <v>42</v>
      </c>
      <c r="B2892">
        <f>IF(COUNTIF($K$3:K2892,K2892)=1,B2891+1,B2891)</f>
        <v>7</v>
      </c>
      <c r="C2892">
        <f>IF(COUNTIF($J$3:J2892,J2892)=1,C2891+1,C2891)</f>
        <v>24</v>
      </c>
      <c r="D2892">
        <f>IF(COUNTIF($E$3:E2892,E2892)=1,D2891+1,D2891)</f>
        <v>827</v>
      </c>
      <c r="E2892" t="str">
        <f t="shared" si="170"/>
        <v/>
      </c>
      <c r="F2892">
        <f>IF(COUNTIF($G$3:G2892,G2892)=1,F2891+1,F2891)</f>
        <v>127</v>
      </c>
      <c r="G2892" t="str">
        <f t="shared" si="171"/>
        <v/>
      </c>
    </row>
    <row r="2893" spans="1:7" x14ac:dyDescent="0.35">
      <c r="A2893">
        <f>IF(COUNTIF($L$3:L2893,L2893)=1,A2892+1,A2892)</f>
        <v>42</v>
      </c>
      <c r="B2893">
        <f>IF(COUNTIF($K$3:K2893,K2893)=1,B2892+1,B2892)</f>
        <v>7</v>
      </c>
      <c r="C2893">
        <f>IF(COUNTIF($J$3:J2893,J2893)=1,C2892+1,C2892)</f>
        <v>24</v>
      </c>
      <c r="D2893">
        <f>IF(COUNTIF($E$3:E2893,E2893)=1,D2892+1,D2892)</f>
        <v>827</v>
      </c>
      <c r="E2893" t="str">
        <f t="shared" si="170"/>
        <v/>
      </c>
      <c r="F2893">
        <f>IF(COUNTIF($G$3:G2893,G2893)=1,F2892+1,F2892)</f>
        <v>127</v>
      </c>
      <c r="G2893" t="str">
        <f t="shared" si="171"/>
        <v/>
      </c>
    </row>
    <row r="2894" spans="1:7" x14ac:dyDescent="0.35">
      <c r="A2894">
        <f>IF(COUNTIF($L$3:L2894,L2894)=1,A2893+1,A2893)</f>
        <v>42</v>
      </c>
      <c r="B2894">
        <f>IF(COUNTIF($K$3:K2894,K2894)=1,B2893+1,B2893)</f>
        <v>7</v>
      </c>
      <c r="C2894">
        <f>IF(COUNTIF($J$3:J2894,J2894)=1,C2893+1,C2893)</f>
        <v>24</v>
      </c>
      <c r="D2894">
        <f>IF(COUNTIF($E$3:E2894,E2894)=1,D2893+1,D2893)</f>
        <v>827</v>
      </c>
      <c r="E2894" t="str">
        <f t="shared" si="170"/>
        <v/>
      </c>
      <c r="F2894">
        <f>IF(COUNTIF($G$3:G2894,G2894)=1,F2893+1,F2893)</f>
        <v>127</v>
      </c>
      <c r="G2894" t="str">
        <f t="shared" si="171"/>
        <v/>
      </c>
    </row>
    <row r="2895" spans="1:7" x14ac:dyDescent="0.35">
      <c r="A2895">
        <f>IF(COUNTIF($L$3:L2895,L2895)=1,A2894+1,A2894)</f>
        <v>42</v>
      </c>
      <c r="B2895">
        <f>IF(COUNTIF($K$3:K2895,K2895)=1,B2894+1,B2894)</f>
        <v>7</v>
      </c>
      <c r="C2895">
        <f>IF(COUNTIF($J$3:J2895,J2895)=1,C2894+1,C2894)</f>
        <v>24</v>
      </c>
      <c r="D2895">
        <f>IF(COUNTIF($E$3:E2895,E2895)=1,D2894+1,D2894)</f>
        <v>827</v>
      </c>
      <c r="E2895" t="str">
        <f t="shared" si="170"/>
        <v/>
      </c>
      <c r="F2895">
        <f>IF(COUNTIF($G$3:G2895,G2895)=1,F2894+1,F2894)</f>
        <v>127</v>
      </c>
      <c r="G2895" t="str">
        <f t="shared" si="171"/>
        <v/>
      </c>
    </row>
    <row r="2896" spans="1:7" x14ac:dyDescent="0.35">
      <c r="A2896">
        <f>IF(COUNTIF($L$3:L2896,L2896)=1,A2895+1,A2895)</f>
        <v>42</v>
      </c>
      <c r="B2896">
        <f>IF(COUNTIF($K$3:K2896,K2896)=1,B2895+1,B2895)</f>
        <v>7</v>
      </c>
      <c r="C2896">
        <f>IF(COUNTIF($J$3:J2896,J2896)=1,C2895+1,C2895)</f>
        <v>24</v>
      </c>
      <c r="D2896">
        <f>IF(COUNTIF($E$3:E2896,E2896)=1,D2895+1,D2895)</f>
        <v>827</v>
      </c>
      <c r="E2896" t="str">
        <f t="shared" si="170"/>
        <v/>
      </c>
      <c r="F2896">
        <f>IF(COUNTIF($G$3:G2896,G2896)=1,F2895+1,F2895)</f>
        <v>127</v>
      </c>
      <c r="G2896" t="str">
        <f t="shared" si="171"/>
        <v/>
      </c>
    </row>
    <row r="2897" spans="1:7" x14ac:dyDescent="0.35">
      <c r="A2897">
        <f>IF(COUNTIF($L$3:L2897,L2897)=1,A2896+1,A2896)</f>
        <v>42</v>
      </c>
      <c r="B2897">
        <f>IF(COUNTIF($K$3:K2897,K2897)=1,B2896+1,B2896)</f>
        <v>7</v>
      </c>
      <c r="C2897">
        <f>IF(COUNTIF($J$3:J2897,J2897)=1,C2896+1,C2896)</f>
        <v>24</v>
      </c>
      <c r="D2897">
        <f>IF(COUNTIF($E$3:E2897,E2897)=1,D2896+1,D2896)</f>
        <v>827</v>
      </c>
      <c r="E2897" t="str">
        <f t="shared" si="170"/>
        <v/>
      </c>
      <c r="F2897">
        <f>IF(COUNTIF($G$3:G2897,G2897)=1,F2896+1,F2896)</f>
        <v>127</v>
      </c>
      <c r="G2897" t="str">
        <f t="shared" si="171"/>
        <v/>
      </c>
    </row>
    <row r="2898" spans="1:7" x14ac:dyDescent="0.35">
      <c r="A2898">
        <f>IF(COUNTIF($L$3:L2898,L2898)=1,A2897+1,A2897)</f>
        <v>42</v>
      </c>
      <c r="B2898">
        <f>IF(COUNTIF($K$3:K2898,K2898)=1,B2897+1,B2897)</f>
        <v>7</v>
      </c>
      <c r="C2898">
        <f>IF(COUNTIF($J$3:J2898,J2898)=1,C2897+1,C2897)</f>
        <v>24</v>
      </c>
      <c r="D2898">
        <f>IF(COUNTIF($E$3:E2898,E2898)=1,D2897+1,D2897)</f>
        <v>827</v>
      </c>
      <c r="E2898" t="str">
        <f t="shared" si="170"/>
        <v/>
      </c>
      <c r="F2898">
        <f>IF(COUNTIF($G$3:G2898,G2898)=1,F2897+1,F2897)</f>
        <v>127</v>
      </c>
      <c r="G2898" t="str">
        <f t="shared" si="171"/>
        <v/>
      </c>
    </row>
    <row r="2899" spans="1:7" x14ac:dyDescent="0.35">
      <c r="A2899">
        <f>IF(COUNTIF($L$3:L2899,L2899)=1,A2898+1,A2898)</f>
        <v>42</v>
      </c>
      <c r="B2899">
        <f>IF(COUNTIF($K$3:K2899,K2899)=1,B2898+1,B2898)</f>
        <v>7</v>
      </c>
      <c r="C2899">
        <f>IF(COUNTIF($J$3:J2899,J2899)=1,C2898+1,C2898)</f>
        <v>24</v>
      </c>
      <c r="D2899">
        <f>IF(COUNTIF($E$3:E2899,E2899)=1,D2898+1,D2898)</f>
        <v>827</v>
      </c>
      <c r="E2899" t="str">
        <f t="shared" si="170"/>
        <v/>
      </c>
      <c r="F2899">
        <f>IF(COUNTIF($G$3:G2899,G2899)=1,F2898+1,F2898)</f>
        <v>127</v>
      </c>
      <c r="G2899" t="str">
        <f t="shared" si="171"/>
        <v/>
      </c>
    </row>
    <row r="2900" spans="1:7" x14ac:dyDescent="0.35">
      <c r="A2900">
        <f>IF(COUNTIF($L$3:L2900,L2900)=1,A2899+1,A2899)</f>
        <v>42</v>
      </c>
      <c r="B2900">
        <f>IF(COUNTIF($K$3:K2900,K2900)=1,B2899+1,B2899)</f>
        <v>7</v>
      </c>
      <c r="C2900">
        <f>IF(COUNTIF($J$3:J2900,J2900)=1,C2899+1,C2899)</f>
        <v>24</v>
      </c>
      <c r="D2900">
        <f>IF(COUNTIF($E$3:E2900,E2900)=1,D2899+1,D2899)</f>
        <v>827</v>
      </c>
      <c r="E2900" t="str">
        <f t="shared" si="170"/>
        <v/>
      </c>
      <c r="F2900">
        <f>IF(COUNTIF($G$3:G2900,G2900)=1,F2899+1,F2899)</f>
        <v>127</v>
      </c>
      <c r="G2900" t="str">
        <f t="shared" si="171"/>
        <v/>
      </c>
    </row>
    <row r="2901" spans="1:7" x14ac:dyDescent="0.35">
      <c r="A2901">
        <f>IF(COUNTIF($L$3:L2901,L2901)=1,A2900+1,A2900)</f>
        <v>42</v>
      </c>
      <c r="B2901">
        <f>IF(COUNTIF($K$3:K2901,K2901)=1,B2900+1,B2900)</f>
        <v>7</v>
      </c>
      <c r="C2901">
        <f>IF(COUNTIF($J$3:J2901,J2901)=1,C2900+1,C2900)</f>
        <v>24</v>
      </c>
      <c r="D2901">
        <f>IF(COUNTIF($E$3:E2901,E2901)=1,D2900+1,D2900)</f>
        <v>827</v>
      </c>
      <c r="E2901" t="str">
        <f t="shared" si="170"/>
        <v/>
      </c>
      <c r="F2901">
        <f>IF(COUNTIF($G$3:G2901,G2901)=1,F2900+1,F2900)</f>
        <v>127</v>
      </c>
      <c r="G2901" t="str">
        <f t="shared" si="171"/>
        <v/>
      </c>
    </row>
    <row r="2902" spans="1:7" x14ac:dyDescent="0.35">
      <c r="A2902">
        <f>IF(COUNTIF($L$3:L2902,L2902)=1,A2901+1,A2901)</f>
        <v>42</v>
      </c>
      <c r="B2902">
        <f>IF(COUNTIF($K$3:K2902,K2902)=1,B2901+1,B2901)</f>
        <v>7</v>
      </c>
      <c r="C2902">
        <f>IF(COUNTIF($J$3:J2902,J2902)=1,C2901+1,C2901)</f>
        <v>24</v>
      </c>
      <c r="D2902">
        <f>IF(COUNTIF($E$3:E2902,E2902)=1,D2901+1,D2901)</f>
        <v>827</v>
      </c>
      <c r="E2902" t="str">
        <f t="shared" si="170"/>
        <v/>
      </c>
      <c r="F2902">
        <f>IF(COUNTIF($G$3:G2902,G2902)=1,F2901+1,F2901)</f>
        <v>127</v>
      </c>
      <c r="G2902" t="str">
        <f t="shared" si="171"/>
        <v/>
      </c>
    </row>
    <row r="2903" spans="1:7" x14ac:dyDescent="0.35">
      <c r="A2903">
        <f>IF(COUNTIF($L$3:L2903,L2903)=1,A2902+1,A2902)</f>
        <v>42</v>
      </c>
      <c r="B2903">
        <f>IF(COUNTIF($K$3:K2903,K2903)=1,B2902+1,B2902)</f>
        <v>7</v>
      </c>
      <c r="C2903">
        <f>IF(COUNTIF($J$3:J2903,J2903)=1,C2902+1,C2902)</f>
        <v>24</v>
      </c>
      <c r="D2903">
        <f>IF(COUNTIF($E$3:E2903,E2903)=1,D2902+1,D2902)</f>
        <v>827</v>
      </c>
      <c r="E2903" t="str">
        <f t="shared" si="170"/>
        <v/>
      </c>
      <c r="F2903">
        <f>IF(COUNTIF($G$3:G2903,G2903)=1,F2902+1,F2902)</f>
        <v>127</v>
      </c>
      <c r="G2903" t="str">
        <f t="shared" si="171"/>
        <v/>
      </c>
    </row>
    <row r="2904" spans="1:7" x14ac:dyDescent="0.35">
      <c r="A2904">
        <f>IF(COUNTIF($L$3:L2904,L2904)=1,A2903+1,A2903)</f>
        <v>42</v>
      </c>
      <c r="B2904">
        <f>IF(COUNTIF($K$3:K2904,K2904)=1,B2903+1,B2903)</f>
        <v>7</v>
      </c>
      <c r="C2904">
        <f>IF(COUNTIF($J$3:J2904,J2904)=1,C2903+1,C2903)</f>
        <v>24</v>
      </c>
      <c r="D2904">
        <f>IF(COUNTIF($E$3:E2904,E2904)=1,D2903+1,D2903)</f>
        <v>827</v>
      </c>
      <c r="E2904" t="str">
        <f t="shared" si="170"/>
        <v/>
      </c>
      <c r="F2904">
        <f>IF(COUNTIF($G$3:G2904,G2904)=1,F2903+1,F2903)</f>
        <v>127</v>
      </c>
      <c r="G2904" t="str">
        <f t="shared" si="171"/>
        <v/>
      </c>
    </row>
    <row r="2905" spans="1:7" x14ac:dyDescent="0.35">
      <c r="A2905">
        <f>IF(COUNTIF($L$3:L2905,L2905)=1,A2904+1,A2904)</f>
        <v>42</v>
      </c>
      <c r="B2905">
        <f>IF(COUNTIF($K$3:K2905,K2905)=1,B2904+1,B2904)</f>
        <v>7</v>
      </c>
      <c r="C2905">
        <f>IF(COUNTIF($J$3:J2905,J2905)=1,C2904+1,C2904)</f>
        <v>24</v>
      </c>
      <c r="D2905">
        <f>IF(COUNTIF($E$3:E2905,E2905)=1,D2904+1,D2904)</f>
        <v>827</v>
      </c>
      <c r="E2905" t="str">
        <f t="shared" si="170"/>
        <v/>
      </c>
      <c r="F2905">
        <f>IF(COUNTIF($G$3:G2905,G2905)=1,F2904+1,F2904)</f>
        <v>127</v>
      </c>
      <c r="G2905" t="str">
        <f t="shared" si="171"/>
        <v/>
      </c>
    </row>
    <row r="2906" spans="1:7" x14ac:dyDescent="0.35">
      <c r="A2906">
        <f>IF(COUNTIF($L$3:L2906,L2906)=1,A2905+1,A2905)</f>
        <v>42</v>
      </c>
      <c r="B2906">
        <f>IF(COUNTIF($K$3:K2906,K2906)=1,B2905+1,B2905)</f>
        <v>7</v>
      </c>
      <c r="C2906">
        <f>IF(COUNTIF($J$3:J2906,J2906)=1,C2905+1,C2905)</f>
        <v>24</v>
      </c>
      <c r="D2906">
        <f>IF(COUNTIF($E$3:E2906,E2906)=1,D2905+1,D2905)</f>
        <v>827</v>
      </c>
      <c r="E2906" t="str">
        <f t="shared" si="170"/>
        <v/>
      </c>
      <c r="F2906">
        <f>IF(COUNTIF($G$3:G2906,G2906)=1,F2905+1,F2905)</f>
        <v>127</v>
      </c>
      <c r="G2906" t="str">
        <f t="shared" si="171"/>
        <v/>
      </c>
    </row>
    <row r="2907" spans="1:7" x14ac:dyDescent="0.35">
      <c r="A2907">
        <f>IF(COUNTIF($L$3:L2907,L2907)=1,A2906+1,A2906)</f>
        <v>42</v>
      </c>
      <c r="B2907">
        <f>IF(COUNTIF($K$3:K2907,K2907)=1,B2906+1,B2906)</f>
        <v>7</v>
      </c>
      <c r="C2907">
        <f>IF(COUNTIF($J$3:J2907,J2907)=1,C2906+1,C2906)</f>
        <v>24</v>
      </c>
      <c r="D2907">
        <f>IF(COUNTIF($E$3:E2907,E2907)=1,D2906+1,D2906)</f>
        <v>827</v>
      </c>
      <c r="E2907" t="str">
        <f t="shared" ref="E2907:E2970" si="172">TRIM(CONCATENATE(L2907,J2907))</f>
        <v/>
      </c>
      <c r="F2907">
        <f>IF(COUNTIF($G$3:G2907,G2907)=1,F2906+1,F2906)</f>
        <v>127</v>
      </c>
      <c r="G2907" t="str">
        <f t="shared" ref="G2907:G2970" si="173">TRIM(CONCATENATE(K2907,J2907))</f>
        <v/>
      </c>
    </row>
    <row r="2908" spans="1:7" x14ac:dyDescent="0.35">
      <c r="A2908">
        <f>IF(COUNTIF($L$3:L2908,L2908)=1,A2907+1,A2907)</f>
        <v>42</v>
      </c>
      <c r="B2908">
        <f>IF(COUNTIF($K$3:K2908,K2908)=1,B2907+1,B2907)</f>
        <v>7</v>
      </c>
      <c r="C2908">
        <f>IF(COUNTIF($J$3:J2908,J2908)=1,C2907+1,C2907)</f>
        <v>24</v>
      </c>
      <c r="D2908">
        <f>IF(COUNTIF($E$3:E2908,E2908)=1,D2907+1,D2907)</f>
        <v>827</v>
      </c>
      <c r="E2908" t="str">
        <f t="shared" si="172"/>
        <v/>
      </c>
      <c r="F2908">
        <f>IF(COUNTIF($G$3:G2908,G2908)=1,F2907+1,F2907)</f>
        <v>127</v>
      </c>
      <c r="G2908" t="str">
        <f t="shared" si="173"/>
        <v/>
      </c>
    </row>
    <row r="2909" spans="1:7" x14ac:dyDescent="0.35">
      <c r="A2909">
        <f>IF(COUNTIF($L$3:L2909,L2909)=1,A2908+1,A2908)</f>
        <v>42</v>
      </c>
      <c r="B2909">
        <f>IF(COUNTIF($K$3:K2909,K2909)=1,B2908+1,B2908)</f>
        <v>7</v>
      </c>
      <c r="C2909">
        <f>IF(COUNTIF($J$3:J2909,J2909)=1,C2908+1,C2908)</f>
        <v>24</v>
      </c>
      <c r="D2909">
        <f>IF(COUNTIF($E$3:E2909,E2909)=1,D2908+1,D2908)</f>
        <v>827</v>
      </c>
      <c r="E2909" t="str">
        <f t="shared" si="172"/>
        <v/>
      </c>
      <c r="F2909">
        <f>IF(COUNTIF($G$3:G2909,G2909)=1,F2908+1,F2908)</f>
        <v>127</v>
      </c>
      <c r="G2909" t="str">
        <f t="shared" si="173"/>
        <v/>
      </c>
    </row>
    <row r="2910" spans="1:7" x14ac:dyDescent="0.35">
      <c r="A2910">
        <f>IF(COUNTIF($L$3:L2910,L2910)=1,A2909+1,A2909)</f>
        <v>42</v>
      </c>
      <c r="B2910">
        <f>IF(COUNTIF($K$3:K2910,K2910)=1,B2909+1,B2909)</f>
        <v>7</v>
      </c>
      <c r="C2910">
        <f>IF(COUNTIF($J$3:J2910,J2910)=1,C2909+1,C2909)</f>
        <v>24</v>
      </c>
      <c r="D2910">
        <f>IF(COUNTIF($E$3:E2910,E2910)=1,D2909+1,D2909)</f>
        <v>827</v>
      </c>
      <c r="E2910" t="str">
        <f t="shared" si="172"/>
        <v/>
      </c>
      <c r="F2910">
        <f>IF(COUNTIF($G$3:G2910,G2910)=1,F2909+1,F2909)</f>
        <v>127</v>
      </c>
      <c r="G2910" t="str">
        <f t="shared" si="173"/>
        <v/>
      </c>
    </row>
    <row r="2911" spans="1:7" x14ac:dyDescent="0.35">
      <c r="A2911">
        <f>IF(COUNTIF($L$3:L2911,L2911)=1,A2910+1,A2910)</f>
        <v>42</v>
      </c>
      <c r="B2911">
        <f>IF(COUNTIF($K$3:K2911,K2911)=1,B2910+1,B2910)</f>
        <v>7</v>
      </c>
      <c r="C2911">
        <f>IF(COUNTIF($J$3:J2911,J2911)=1,C2910+1,C2910)</f>
        <v>24</v>
      </c>
      <c r="D2911">
        <f>IF(COUNTIF($E$3:E2911,E2911)=1,D2910+1,D2910)</f>
        <v>827</v>
      </c>
      <c r="E2911" t="str">
        <f t="shared" si="172"/>
        <v/>
      </c>
      <c r="F2911">
        <f>IF(COUNTIF($G$3:G2911,G2911)=1,F2910+1,F2910)</f>
        <v>127</v>
      </c>
      <c r="G2911" t="str">
        <f t="shared" si="173"/>
        <v/>
      </c>
    </row>
    <row r="2912" spans="1:7" x14ac:dyDescent="0.35">
      <c r="A2912">
        <f>IF(COUNTIF($L$3:L2912,L2912)=1,A2911+1,A2911)</f>
        <v>42</v>
      </c>
      <c r="B2912">
        <f>IF(COUNTIF($K$3:K2912,K2912)=1,B2911+1,B2911)</f>
        <v>7</v>
      </c>
      <c r="C2912">
        <f>IF(COUNTIF($J$3:J2912,J2912)=1,C2911+1,C2911)</f>
        <v>24</v>
      </c>
      <c r="D2912">
        <f>IF(COUNTIF($E$3:E2912,E2912)=1,D2911+1,D2911)</f>
        <v>827</v>
      </c>
      <c r="E2912" t="str">
        <f t="shared" si="172"/>
        <v/>
      </c>
      <c r="F2912">
        <f>IF(COUNTIF($G$3:G2912,G2912)=1,F2911+1,F2911)</f>
        <v>127</v>
      </c>
      <c r="G2912" t="str">
        <f t="shared" si="173"/>
        <v/>
      </c>
    </row>
    <row r="2913" spans="1:7" x14ac:dyDescent="0.35">
      <c r="A2913">
        <f>IF(COUNTIF($L$3:L2913,L2913)=1,A2912+1,A2912)</f>
        <v>42</v>
      </c>
      <c r="B2913">
        <f>IF(COUNTIF($K$3:K2913,K2913)=1,B2912+1,B2912)</f>
        <v>7</v>
      </c>
      <c r="C2913">
        <f>IF(COUNTIF($J$3:J2913,J2913)=1,C2912+1,C2912)</f>
        <v>24</v>
      </c>
      <c r="D2913">
        <f>IF(COUNTIF($E$3:E2913,E2913)=1,D2912+1,D2912)</f>
        <v>827</v>
      </c>
      <c r="E2913" t="str">
        <f t="shared" si="172"/>
        <v/>
      </c>
      <c r="F2913">
        <f>IF(COUNTIF($G$3:G2913,G2913)=1,F2912+1,F2912)</f>
        <v>127</v>
      </c>
      <c r="G2913" t="str">
        <f t="shared" si="173"/>
        <v/>
      </c>
    </row>
    <row r="2914" spans="1:7" x14ac:dyDescent="0.35">
      <c r="A2914">
        <f>IF(COUNTIF($L$3:L2914,L2914)=1,A2913+1,A2913)</f>
        <v>42</v>
      </c>
      <c r="B2914">
        <f>IF(COUNTIF($K$3:K2914,K2914)=1,B2913+1,B2913)</f>
        <v>7</v>
      </c>
      <c r="C2914">
        <f>IF(COUNTIF($J$3:J2914,J2914)=1,C2913+1,C2913)</f>
        <v>24</v>
      </c>
      <c r="D2914">
        <f>IF(COUNTIF($E$3:E2914,E2914)=1,D2913+1,D2913)</f>
        <v>827</v>
      </c>
      <c r="E2914" t="str">
        <f t="shared" si="172"/>
        <v/>
      </c>
      <c r="F2914">
        <f>IF(COUNTIF($G$3:G2914,G2914)=1,F2913+1,F2913)</f>
        <v>127</v>
      </c>
      <c r="G2914" t="str">
        <f t="shared" si="173"/>
        <v/>
      </c>
    </row>
    <row r="2915" spans="1:7" x14ac:dyDescent="0.35">
      <c r="A2915">
        <f>IF(COUNTIF($L$3:L2915,L2915)=1,A2914+1,A2914)</f>
        <v>42</v>
      </c>
      <c r="B2915">
        <f>IF(COUNTIF($K$3:K2915,K2915)=1,B2914+1,B2914)</f>
        <v>7</v>
      </c>
      <c r="C2915">
        <f>IF(COUNTIF($J$3:J2915,J2915)=1,C2914+1,C2914)</f>
        <v>24</v>
      </c>
      <c r="D2915">
        <f>IF(COUNTIF($E$3:E2915,E2915)=1,D2914+1,D2914)</f>
        <v>827</v>
      </c>
      <c r="E2915" t="str">
        <f t="shared" si="172"/>
        <v/>
      </c>
      <c r="F2915">
        <f>IF(COUNTIF($G$3:G2915,G2915)=1,F2914+1,F2914)</f>
        <v>127</v>
      </c>
      <c r="G2915" t="str">
        <f t="shared" si="173"/>
        <v/>
      </c>
    </row>
    <row r="2916" spans="1:7" x14ac:dyDescent="0.35">
      <c r="A2916">
        <f>IF(COUNTIF($L$3:L2916,L2916)=1,A2915+1,A2915)</f>
        <v>42</v>
      </c>
      <c r="B2916">
        <f>IF(COUNTIF($K$3:K2916,K2916)=1,B2915+1,B2915)</f>
        <v>7</v>
      </c>
      <c r="C2916">
        <f>IF(COUNTIF($J$3:J2916,J2916)=1,C2915+1,C2915)</f>
        <v>24</v>
      </c>
      <c r="D2916">
        <f>IF(COUNTIF($E$3:E2916,E2916)=1,D2915+1,D2915)</f>
        <v>827</v>
      </c>
      <c r="E2916" t="str">
        <f t="shared" si="172"/>
        <v/>
      </c>
      <c r="F2916">
        <f>IF(COUNTIF($G$3:G2916,G2916)=1,F2915+1,F2915)</f>
        <v>127</v>
      </c>
      <c r="G2916" t="str">
        <f t="shared" si="173"/>
        <v/>
      </c>
    </row>
    <row r="2917" spans="1:7" x14ac:dyDescent="0.35">
      <c r="A2917">
        <f>IF(COUNTIF($L$3:L2917,L2917)=1,A2916+1,A2916)</f>
        <v>42</v>
      </c>
      <c r="B2917">
        <f>IF(COUNTIF($K$3:K2917,K2917)=1,B2916+1,B2916)</f>
        <v>7</v>
      </c>
      <c r="C2917">
        <f>IF(COUNTIF($J$3:J2917,J2917)=1,C2916+1,C2916)</f>
        <v>24</v>
      </c>
      <c r="D2917">
        <f>IF(COUNTIF($E$3:E2917,E2917)=1,D2916+1,D2916)</f>
        <v>827</v>
      </c>
      <c r="E2917" t="str">
        <f t="shared" si="172"/>
        <v/>
      </c>
      <c r="F2917">
        <f>IF(COUNTIF($G$3:G2917,G2917)=1,F2916+1,F2916)</f>
        <v>127</v>
      </c>
      <c r="G2917" t="str">
        <f t="shared" si="173"/>
        <v/>
      </c>
    </row>
    <row r="2918" spans="1:7" x14ac:dyDescent="0.35">
      <c r="A2918">
        <f>IF(COUNTIF($L$3:L2918,L2918)=1,A2917+1,A2917)</f>
        <v>42</v>
      </c>
      <c r="B2918">
        <f>IF(COUNTIF($K$3:K2918,K2918)=1,B2917+1,B2917)</f>
        <v>7</v>
      </c>
      <c r="C2918">
        <f>IF(COUNTIF($J$3:J2918,J2918)=1,C2917+1,C2917)</f>
        <v>24</v>
      </c>
      <c r="D2918">
        <f>IF(COUNTIF($E$3:E2918,E2918)=1,D2917+1,D2917)</f>
        <v>827</v>
      </c>
      <c r="E2918" t="str">
        <f t="shared" si="172"/>
        <v/>
      </c>
      <c r="F2918">
        <f>IF(COUNTIF($G$3:G2918,G2918)=1,F2917+1,F2917)</f>
        <v>127</v>
      </c>
      <c r="G2918" t="str">
        <f t="shared" si="173"/>
        <v/>
      </c>
    </row>
    <row r="2919" spans="1:7" x14ac:dyDescent="0.35">
      <c r="A2919">
        <f>IF(COUNTIF($L$3:L2919,L2919)=1,A2918+1,A2918)</f>
        <v>42</v>
      </c>
      <c r="B2919">
        <f>IF(COUNTIF($K$3:K2919,K2919)=1,B2918+1,B2918)</f>
        <v>7</v>
      </c>
      <c r="C2919">
        <f>IF(COUNTIF($J$3:J2919,J2919)=1,C2918+1,C2918)</f>
        <v>24</v>
      </c>
      <c r="D2919">
        <f>IF(COUNTIF($E$3:E2919,E2919)=1,D2918+1,D2918)</f>
        <v>827</v>
      </c>
      <c r="E2919" t="str">
        <f t="shared" si="172"/>
        <v/>
      </c>
      <c r="F2919">
        <f>IF(COUNTIF($G$3:G2919,G2919)=1,F2918+1,F2918)</f>
        <v>127</v>
      </c>
      <c r="G2919" t="str">
        <f t="shared" si="173"/>
        <v/>
      </c>
    </row>
    <row r="2920" spans="1:7" x14ac:dyDescent="0.35">
      <c r="A2920">
        <f>IF(COUNTIF($L$3:L2920,L2920)=1,A2919+1,A2919)</f>
        <v>42</v>
      </c>
      <c r="B2920">
        <f>IF(COUNTIF($K$3:K2920,K2920)=1,B2919+1,B2919)</f>
        <v>7</v>
      </c>
      <c r="C2920">
        <f>IF(COUNTIF($J$3:J2920,J2920)=1,C2919+1,C2919)</f>
        <v>24</v>
      </c>
      <c r="D2920">
        <f>IF(COUNTIF($E$3:E2920,E2920)=1,D2919+1,D2919)</f>
        <v>827</v>
      </c>
      <c r="E2920" t="str">
        <f t="shared" si="172"/>
        <v/>
      </c>
      <c r="F2920">
        <f>IF(COUNTIF($G$3:G2920,G2920)=1,F2919+1,F2919)</f>
        <v>127</v>
      </c>
      <c r="G2920" t="str">
        <f t="shared" si="173"/>
        <v/>
      </c>
    </row>
    <row r="2921" spans="1:7" x14ac:dyDescent="0.35">
      <c r="A2921">
        <f>IF(COUNTIF($L$3:L2921,L2921)=1,A2920+1,A2920)</f>
        <v>42</v>
      </c>
      <c r="B2921">
        <f>IF(COUNTIF($K$3:K2921,K2921)=1,B2920+1,B2920)</f>
        <v>7</v>
      </c>
      <c r="C2921">
        <f>IF(COUNTIF($J$3:J2921,J2921)=1,C2920+1,C2920)</f>
        <v>24</v>
      </c>
      <c r="D2921">
        <f>IF(COUNTIF($E$3:E2921,E2921)=1,D2920+1,D2920)</f>
        <v>827</v>
      </c>
      <c r="E2921" t="str">
        <f t="shared" si="172"/>
        <v/>
      </c>
      <c r="F2921">
        <f>IF(COUNTIF($G$3:G2921,G2921)=1,F2920+1,F2920)</f>
        <v>127</v>
      </c>
      <c r="G2921" t="str">
        <f t="shared" si="173"/>
        <v/>
      </c>
    </row>
    <row r="2922" spans="1:7" x14ac:dyDescent="0.35">
      <c r="A2922">
        <f>IF(COUNTIF($L$3:L2922,L2922)=1,A2921+1,A2921)</f>
        <v>42</v>
      </c>
      <c r="B2922">
        <f>IF(COUNTIF($K$3:K2922,K2922)=1,B2921+1,B2921)</f>
        <v>7</v>
      </c>
      <c r="C2922">
        <f>IF(COUNTIF($J$3:J2922,J2922)=1,C2921+1,C2921)</f>
        <v>24</v>
      </c>
      <c r="D2922">
        <f>IF(COUNTIF($E$3:E2922,E2922)=1,D2921+1,D2921)</f>
        <v>827</v>
      </c>
      <c r="E2922" t="str">
        <f t="shared" si="172"/>
        <v/>
      </c>
      <c r="F2922">
        <f>IF(COUNTIF($G$3:G2922,G2922)=1,F2921+1,F2921)</f>
        <v>127</v>
      </c>
      <c r="G2922" t="str">
        <f t="shared" si="173"/>
        <v/>
      </c>
    </row>
    <row r="2923" spans="1:7" x14ac:dyDescent="0.35">
      <c r="A2923">
        <f>IF(COUNTIF($L$3:L2923,L2923)=1,A2922+1,A2922)</f>
        <v>42</v>
      </c>
      <c r="B2923">
        <f>IF(COUNTIF($K$3:K2923,K2923)=1,B2922+1,B2922)</f>
        <v>7</v>
      </c>
      <c r="C2923">
        <f>IF(COUNTIF($J$3:J2923,J2923)=1,C2922+1,C2922)</f>
        <v>24</v>
      </c>
      <c r="D2923">
        <f>IF(COUNTIF($E$3:E2923,E2923)=1,D2922+1,D2922)</f>
        <v>827</v>
      </c>
      <c r="E2923" t="str">
        <f t="shared" si="172"/>
        <v/>
      </c>
      <c r="F2923">
        <f>IF(COUNTIF($G$3:G2923,G2923)=1,F2922+1,F2922)</f>
        <v>127</v>
      </c>
      <c r="G2923" t="str">
        <f t="shared" si="173"/>
        <v/>
      </c>
    </row>
    <row r="2924" spans="1:7" x14ac:dyDescent="0.35">
      <c r="A2924">
        <f>IF(COUNTIF($L$3:L2924,L2924)=1,A2923+1,A2923)</f>
        <v>42</v>
      </c>
      <c r="B2924">
        <f>IF(COUNTIF($K$3:K2924,K2924)=1,B2923+1,B2923)</f>
        <v>7</v>
      </c>
      <c r="C2924">
        <f>IF(COUNTIF($J$3:J2924,J2924)=1,C2923+1,C2923)</f>
        <v>24</v>
      </c>
      <c r="D2924">
        <f>IF(COUNTIF($E$3:E2924,E2924)=1,D2923+1,D2923)</f>
        <v>827</v>
      </c>
      <c r="E2924" t="str">
        <f t="shared" si="172"/>
        <v/>
      </c>
      <c r="F2924">
        <f>IF(COUNTIF($G$3:G2924,G2924)=1,F2923+1,F2923)</f>
        <v>127</v>
      </c>
      <c r="G2924" t="str">
        <f t="shared" si="173"/>
        <v/>
      </c>
    </row>
    <row r="2925" spans="1:7" x14ac:dyDescent="0.35">
      <c r="A2925">
        <f>IF(COUNTIF($L$3:L2925,L2925)=1,A2924+1,A2924)</f>
        <v>42</v>
      </c>
      <c r="B2925">
        <f>IF(COUNTIF($K$3:K2925,K2925)=1,B2924+1,B2924)</f>
        <v>7</v>
      </c>
      <c r="C2925">
        <f>IF(COUNTIF($J$3:J2925,J2925)=1,C2924+1,C2924)</f>
        <v>24</v>
      </c>
      <c r="D2925">
        <f>IF(COUNTIF($E$3:E2925,E2925)=1,D2924+1,D2924)</f>
        <v>827</v>
      </c>
      <c r="E2925" t="str">
        <f t="shared" si="172"/>
        <v/>
      </c>
      <c r="F2925">
        <f>IF(COUNTIF($G$3:G2925,G2925)=1,F2924+1,F2924)</f>
        <v>127</v>
      </c>
      <c r="G2925" t="str">
        <f t="shared" si="173"/>
        <v/>
      </c>
    </row>
    <row r="2926" spans="1:7" x14ac:dyDescent="0.35">
      <c r="A2926">
        <f>IF(COUNTIF($L$3:L2926,L2926)=1,A2925+1,A2925)</f>
        <v>42</v>
      </c>
      <c r="B2926">
        <f>IF(COUNTIF($K$3:K2926,K2926)=1,B2925+1,B2925)</f>
        <v>7</v>
      </c>
      <c r="C2926">
        <f>IF(COUNTIF($J$3:J2926,J2926)=1,C2925+1,C2925)</f>
        <v>24</v>
      </c>
      <c r="D2926">
        <f>IF(COUNTIF($E$3:E2926,E2926)=1,D2925+1,D2925)</f>
        <v>827</v>
      </c>
      <c r="E2926" t="str">
        <f t="shared" si="172"/>
        <v/>
      </c>
      <c r="F2926">
        <f>IF(COUNTIF($G$3:G2926,G2926)=1,F2925+1,F2925)</f>
        <v>127</v>
      </c>
      <c r="G2926" t="str">
        <f t="shared" si="173"/>
        <v/>
      </c>
    </row>
    <row r="2927" spans="1:7" x14ac:dyDescent="0.35">
      <c r="A2927">
        <f>IF(COUNTIF($L$3:L2927,L2927)=1,A2926+1,A2926)</f>
        <v>42</v>
      </c>
      <c r="B2927">
        <f>IF(COUNTIF($K$3:K2927,K2927)=1,B2926+1,B2926)</f>
        <v>7</v>
      </c>
      <c r="C2927">
        <f>IF(COUNTIF($J$3:J2927,J2927)=1,C2926+1,C2926)</f>
        <v>24</v>
      </c>
      <c r="D2927">
        <f>IF(COUNTIF($E$3:E2927,E2927)=1,D2926+1,D2926)</f>
        <v>827</v>
      </c>
      <c r="E2927" t="str">
        <f t="shared" si="172"/>
        <v/>
      </c>
      <c r="F2927">
        <f>IF(COUNTIF($G$3:G2927,G2927)=1,F2926+1,F2926)</f>
        <v>127</v>
      </c>
      <c r="G2927" t="str">
        <f t="shared" si="173"/>
        <v/>
      </c>
    </row>
    <row r="2928" spans="1:7" x14ac:dyDescent="0.35">
      <c r="A2928">
        <f>IF(COUNTIF($L$3:L2928,L2928)=1,A2927+1,A2927)</f>
        <v>42</v>
      </c>
      <c r="B2928">
        <f>IF(COUNTIF($K$3:K2928,K2928)=1,B2927+1,B2927)</f>
        <v>7</v>
      </c>
      <c r="C2928">
        <f>IF(COUNTIF($J$3:J2928,J2928)=1,C2927+1,C2927)</f>
        <v>24</v>
      </c>
      <c r="D2928">
        <f>IF(COUNTIF($E$3:E2928,E2928)=1,D2927+1,D2927)</f>
        <v>827</v>
      </c>
      <c r="E2928" t="str">
        <f t="shared" si="172"/>
        <v/>
      </c>
      <c r="F2928">
        <f>IF(COUNTIF($G$3:G2928,G2928)=1,F2927+1,F2927)</f>
        <v>127</v>
      </c>
      <c r="G2928" t="str">
        <f t="shared" si="173"/>
        <v/>
      </c>
    </row>
    <row r="2929" spans="1:7" x14ac:dyDescent="0.35">
      <c r="A2929">
        <f>IF(COUNTIF($L$3:L2929,L2929)=1,A2928+1,A2928)</f>
        <v>42</v>
      </c>
      <c r="B2929">
        <f>IF(COUNTIF($K$3:K2929,K2929)=1,B2928+1,B2928)</f>
        <v>7</v>
      </c>
      <c r="C2929">
        <f>IF(COUNTIF($J$3:J2929,J2929)=1,C2928+1,C2928)</f>
        <v>24</v>
      </c>
      <c r="D2929">
        <f>IF(COUNTIF($E$3:E2929,E2929)=1,D2928+1,D2928)</f>
        <v>827</v>
      </c>
      <c r="E2929" t="str">
        <f t="shared" si="172"/>
        <v/>
      </c>
      <c r="F2929">
        <f>IF(COUNTIF($G$3:G2929,G2929)=1,F2928+1,F2928)</f>
        <v>127</v>
      </c>
      <c r="G2929" t="str">
        <f t="shared" si="173"/>
        <v/>
      </c>
    </row>
    <row r="2930" spans="1:7" x14ac:dyDescent="0.35">
      <c r="A2930">
        <f>IF(COUNTIF($L$3:L2930,L2930)=1,A2929+1,A2929)</f>
        <v>42</v>
      </c>
      <c r="B2930">
        <f>IF(COUNTIF($K$3:K2930,K2930)=1,B2929+1,B2929)</f>
        <v>7</v>
      </c>
      <c r="C2930">
        <f>IF(COUNTIF($J$3:J2930,J2930)=1,C2929+1,C2929)</f>
        <v>24</v>
      </c>
      <c r="D2930">
        <f>IF(COUNTIF($E$3:E2930,E2930)=1,D2929+1,D2929)</f>
        <v>827</v>
      </c>
      <c r="E2930" t="str">
        <f t="shared" si="172"/>
        <v/>
      </c>
      <c r="F2930">
        <f>IF(COUNTIF($G$3:G2930,G2930)=1,F2929+1,F2929)</f>
        <v>127</v>
      </c>
      <c r="G2930" t="str">
        <f t="shared" si="173"/>
        <v/>
      </c>
    </row>
    <row r="2931" spans="1:7" x14ac:dyDescent="0.35">
      <c r="A2931">
        <f>IF(COUNTIF($L$3:L2931,L2931)=1,A2930+1,A2930)</f>
        <v>42</v>
      </c>
      <c r="B2931">
        <f>IF(COUNTIF($K$3:K2931,K2931)=1,B2930+1,B2930)</f>
        <v>7</v>
      </c>
      <c r="C2931">
        <f>IF(COUNTIF($J$3:J2931,J2931)=1,C2930+1,C2930)</f>
        <v>24</v>
      </c>
      <c r="D2931">
        <f>IF(COUNTIF($E$3:E2931,E2931)=1,D2930+1,D2930)</f>
        <v>827</v>
      </c>
      <c r="E2931" t="str">
        <f t="shared" si="172"/>
        <v/>
      </c>
      <c r="F2931">
        <f>IF(COUNTIF($G$3:G2931,G2931)=1,F2930+1,F2930)</f>
        <v>127</v>
      </c>
      <c r="G2931" t="str">
        <f t="shared" si="173"/>
        <v/>
      </c>
    </row>
    <row r="2932" spans="1:7" x14ac:dyDescent="0.35">
      <c r="A2932">
        <f>IF(COUNTIF($L$3:L2932,L2932)=1,A2931+1,A2931)</f>
        <v>42</v>
      </c>
      <c r="B2932">
        <f>IF(COUNTIF($K$3:K2932,K2932)=1,B2931+1,B2931)</f>
        <v>7</v>
      </c>
      <c r="C2932">
        <f>IF(COUNTIF($J$3:J2932,J2932)=1,C2931+1,C2931)</f>
        <v>24</v>
      </c>
      <c r="D2932">
        <f>IF(COUNTIF($E$3:E2932,E2932)=1,D2931+1,D2931)</f>
        <v>827</v>
      </c>
      <c r="E2932" t="str">
        <f t="shared" si="172"/>
        <v/>
      </c>
      <c r="F2932">
        <f>IF(COUNTIF($G$3:G2932,G2932)=1,F2931+1,F2931)</f>
        <v>127</v>
      </c>
      <c r="G2932" t="str">
        <f t="shared" si="173"/>
        <v/>
      </c>
    </row>
    <row r="2933" spans="1:7" x14ac:dyDescent="0.35">
      <c r="A2933">
        <f>IF(COUNTIF($L$3:L2933,L2933)=1,A2932+1,A2932)</f>
        <v>42</v>
      </c>
      <c r="B2933">
        <f>IF(COUNTIF($K$3:K2933,K2933)=1,B2932+1,B2932)</f>
        <v>7</v>
      </c>
      <c r="C2933">
        <f>IF(COUNTIF($J$3:J2933,J2933)=1,C2932+1,C2932)</f>
        <v>24</v>
      </c>
      <c r="D2933">
        <f>IF(COUNTIF($E$3:E2933,E2933)=1,D2932+1,D2932)</f>
        <v>827</v>
      </c>
      <c r="E2933" t="str">
        <f t="shared" si="172"/>
        <v/>
      </c>
      <c r="F2933">
        <f>IF(COUNTIF($G$3:G2933,G2933)=1,F2932+1,F2932)</f>
        <v>127</v>
      </c>
      <c r="G2933" t="str">
        <f t="shared" si="173"/>
        <v/>
      </c>
    </row>
    <row r="2934" spans="1:7" x14ac:dyDescent="0.35">
      <c r="A2934">
        <f>IF(COUNTIF($L$3:L2934,L2934)=1,A2933+1,A2933)</f>
        <v>42</v>
      </c>
      <c r="B2934">
        <f>IF(COUNTIF($K$3:K2934,K2934)=1,B2933+1,B2933)</f>
        <v>7</v>
      </c>
      <c r="C2934">
        <f>IF(COUNTIF($J$3:J2934,J2934)=1,C2933+1,C2933)</f>
        <v>24</v>
      </c>
      <c r="D2934">
        <f>IF(COUNTIF($E$3:E2934,E2934)=1,D2933+1,D2933)</f>
        <v>827</v>
      </c>
      <c r="E2934" t="str">
        <f t="shared" si="172"/>
        <v/>
      </c>
      <c r="F2934">
        <f>IF(COUNTIF($G$3:G2934,G2934)=1,F2933+1,F2933)</f>
        <v>127</v>
      </c>
      <c r="G2934" t="str">
        <f t="shared" si="173"/>
        <v/>
      </c>
    </row>
    <row r="2935" spans="1:7" x14ac:dyDescent="0.35">
      <c r="A2935">
        <f>IF(COUNTIF($L$3:L2935,L2935)=1,A2934+1,A2934)</f>
        <v>42</v>
      </c>
      <c r="B2935">
        <f>IF(COUNTIF($K$3:K2935,K2935)=1,B2934+1,B2934)</f>
        <v>7</v>
      </c>
      <c r="C2935">
        <f>IF(COUNTIF($J$3:J2935,J2935)=1,C2934+1,C2934)</f>
        <v>24</v>
      </c>
      <c r="D2935">
        <f>IF(COUNTIF($E$3:E2935,E2935)=1,D2934+1,D2934)</f>
        <v>827</v>
      </c>
      <c r="E2935" t="str">
        <f t="shared" si="172"/>
        <v/>
      </c>
      <c r="F2935">
        <f>IF(COUNTIF($G$3:G2935,G2935)=1,F2934+1,F2934)</f>
        <v>127</v>
      </c>
      <c r="G2935" t="str">
        <f t="shared" si="173"/>
        <v/>
      </c>
    </row>
    <row r="2936" spans="1:7" x14ac:dyDescent="0.35">
      <c r="A2936">
        <f>IF(COUNTIF($L$3:L2936,L2936)=1,A2935+1,A2935)</f>
        <v>42</v>
      </c>
      <c r="B2936">
        <f>IF(COUNTIF($K$3:K2936,K2936)=1,B2935+1,B2935)</f>
        <v>7</v>
      </c>
      <c r="C2936">
        <f>IF(COUNTIF($J$3:J2936,J2936)=1,C2935+1,C2935)</f>
        <v>24</v>
      </c>
      <c r="D2936">
        <f>IF(COUNTIF($E$3:E2936,E2936)=1,D2935+1,D2935)</f>
        <v>827</v>
      </c>
      <c r="E2936" t="str">
        <f t="shared" si="172"/>
        <v/>
      </c>
      <c r="F2936">
        <f>IF(COUNTIF($G$3:G2936,G2936)=1,F2935+1,F2935)</f>
        <v>127</v>
      </c>
      <c r="G2936" t="str">
        <f t="shared" si="173"/>
        <v/>
      </c>
    </row>
    <row r="2937" spans="1:7" x14ac:dyDescent="0.35">
      <c r="A2937">
        <f>IF(COUNTIF($L$3:L2937,L2937)=1,A2936+1,A2936)</f>
        <v>42</v>
      </c>
      <c r="B2937">
        <f>IF(COUNTIF($K$3:K2937,K2937)=1,B2936+1,B2936)</f>
        <v>7</v>
      </c>
      <c r="C2937">
        <f>IF(COUNTIF($J$3:J2937,J2937)=1,C2936+1,C2936)</f>
        <v>24</v>
      </c>
      <c r="D2937">
        <f>IF(COUNTIF($E$3:E2937,E2937)=1,D2936+1,D2936)</f>
        <v>827</v>
      </c>
      <c r="E2937" t="str">
        <f t="shared" si="172"/>
        <v/>
      </c>
      <c r="F2937">
        <f>IF(COUNTIF($G$3:G2937,G2937)=1,F2936+1,F2936)</f>
        <v>127</v>
      </c>
      <c r="G2937" t="str">
        <f t="shared" si="173"/>
        <v/>
      </c>
    </row>
    <row r="2938" spans="1:7" x14ac:dyDescent="0.35">
      <c r="A2938">
        <f>IF(COUNTIF($L$3:L2938,L2938)=1,A2937+1,A2937)</f>
        <v>42</v>
      </c>
      <c r="B2938">
        <f>IF(COUNTIF($K$3:K2938,K2938)=1,B2937+1,B2937)</f>
        <v>7</v>
      </c>
      <c r="C2938">
        <f>IF(COUNTIF($J$3:J2938,J2938)=1,C2937+1,C2937)</f>
        <v>24</v>
      </c>
      <c r="D2938">
        <f>IF(COUNTIF($E$3:E2938,E2938)=1,D2937+1,D2937)</f>
        <v>827</v>
      </c>
      <c r="E2938" t="str">
        <f t="shared" si="172"/>
        <v/>
      </c>
      <c r="F2938">
        <f>IF(COUNTIF($G$3:G2938,G2938)=1,F2937+1,F2937)</f>
        <v>127</v>
      </c>
      <c r="G2938" t="str">
        <f t="shared" si="173"/>
        <v/>
      </c>
    </row>
    <row r="2939" spans="1:7" x14ac:dyDescent="0.35">
      <c r="A2939">
        <f>IF(COUNTIF($L$3:L2939,L2939)=1,A2938+1,A2938)</f>
        <v>42</v>
      </c>
      <c r="B2939">
        <f>IF(COUNTIF($K$3:K2939,K2939)=1,B2938+1,B2938)</f>
        <v>7</v>
      </c>
      <c r="C2939">
        <f>IF(COUNTIF($J$3:J2939,J2939)=1,C2938+1,C2938)</f>
        <v>24</v>
      </c>
      <c r="D2939">
        <f>IF(COUNTIF($E$3:E2939,E2939)=1,D2938+1,D2938)</f>
        <v>827</v>
      </c>
      <c r="E2939" t="str">
        <f t="shared" si="172"/>
        <v/>
      </c>
      <c r="F2939">
        <f>IF(COUNTIF($G$3:G2939,G2939)=1,F2938+1,F2938)</f>
        <v>127</v>
      </c>
      <c r="G2939" t="str">
        <f t="shared" si="173"/>
        <v/>
      </c>
    </row>
    <row r="2940" spans="1:7" x14ac:dyDescent="0.35">
      <c r="A2940">
        <f>IF(COUNTIF($L$3:L2940,L2940)=1,A2939+1,A2939)</f>
        <v>42</v>
      </c>
      <c r="B2940">
        <f>IF(COUNTIF($K$3:K2940,K2940)=1,B2939+1,B2939)</f>
        <v>7</v>
      </c>
      <c r="C2940">
        <f>IF(COUNTIF($J$3:J2940,J2940)=1,C2939+1,C2939)</f>
        <v>24</v>
      </c>
      <c r="D2940">
        <f>IF(COUNTIF($E$3:E2940,E2940)=1,D2939+1,D2939)</f>
        <v>827</v>
      </c>
      <c r="E2940" t="str">
        <f t="shared" si="172"/>
        <v/>
      </c>
      <c r="F2940">
        <f>IF(COUNTIF($G$3:G2940,G2940)=1,F2939+1,F2939)</f>
        <v>127</v>
      </c>
      <c r="G2940" t="str">
        <f t="shared" si="173"/>
        <v/>
      </c>
    </row>
    <row r="2941" spans="1:7" x14ac:dyDescent="0.35">
      <c r="A2941">
        <f>IF(COUNTIF($L$3:L2941,L2941)=1,A2940+1,A2940)</f>
        <v>42</v>
      </c>
      <c r="B2941">
        <f>IF(COUNTIF($K$3:K2941,K2941)=1,B2940+1,B2940)</f>
        <v>7</v>
      </c>
      <c r="C2941">
        <f>IF(COUNTIF($J$3:J2941,J2941)=1,C2940+1,C2940)</f>
        <v>24</v>
      </c>
      <c r="D2941">
        <f>IF(COUNTIF($E$3:E2941,E2941)=1,D2940+1,D2940)</f>
        <v>827</v>
      </c>
      <c r="E2941" t="str">
        <f t="shared" si="172"/>
        <v/>
      </c>
      <c r="F2941">
        <f>IF(COUNTIF($G$3:G2941,G2941)=1,F2940+1,F2940)</f>
        <v>127</v>
      </c>
      <c r="G2941" t="str">
        <f t="shared" si="173"/>
        <v/>
      </c>
    </row>
    <row r="2942" spans="1:7" x14ac:dyDescent="0.35">
      <c r="A2942">
        <f>IF(COUNTIF($L$3:L2942,L2942)=1,A2941+1,A2941)</f>
        <v>42</v>
      </c>
      <c r="B2942">
        <f>IF(COUNTIF($K$3:K2942,K2942)=1,B2941+1,B2941)</f>
        <v>7</v>
      </c>
      <c r="C2942">
        <f>IF(COUNTIF($J$3:J2942,J2942)=1,C2941+1,C2941)</f>
        <v>24</v>
      </c>
      <c r="D2942">
        <f>IF(COUNTIF($E$3:E2942,E2942)=1,D2941+1,D2941)</f>
        <v>827</v>
      </c>
      <c r="E2942" t="str">
        <f t="shared" si="172"/>
        <v/>
      </c>
      <c r="F2942">
        <f>IF(COUNTIF($G$3:G2942,G2942)=1,F2941+1,F2941)</f>
        <v>127</v>
      </c>
      <c r="G2942" t="str">
        <f t="shared" si="173"/>
        <v/>
      </c>
    </row>
    <row r="2943" spans="1:7" x14ac:dyDescent="0.35">
      <c r="A2943">
        <f>IF(COUNTIF($L$3:L2943,L2943)=1,A2942+1,A2942)</f>
        <v>42</v>
      </c>
      <c r="B2943">
        <f>IF(COUNTIF($K$3:K2943,K2943)=1,B2942+1,B2942)</f>
        <v>7</v>
      </c>
      <c r="C2943">
        <f>IF(COUNTIF($J$3:J2943,J2943)=1,C2942+1,C2942)</f>
        <v>24</v>
      </c>
      <c r="D2943">
        <f>IF(COUNTIF($E$3:E2943,E2943)=1,D2942+1,D2942)</f>
        <v>827</v>
      </c>
      <c r="E2943" t="str">
        <f t="shared" si="172"/>
        <v/>
      </c>
      <c r="F2943">
        <f>IF(COUNTIF($G$3:G2943,G2943)=1,F2942+1,F2942)</f>
        <v>127</v>
      </c>
      <c r="G2943" t="str">
        <f t="shared" si="173"/>
        <v/>
      </c>
    </row>
    <row r="2944" spans="1:7" x14ac:dyDescent="0.35">
      <c r="A2944">
        <f>IF(COUNTIF($L$3:L2944,L2944)=1,A2943+1,A2943)</f>
        <v>42</v>
      </c>
      <c r="B2944">
        <f>IF(COUNTIF($K$3:K2944,K2944)=1,B2943+1,B2943)</f>
        <v>7</v>
      </c>
      <c r="C2944">
        <f>IF(COUNTIF($J$3:J2944,J2944)=1,C2943+1,C2943)</f>
        <v>24</v>
      </c>
      <c r="D2944">
        <f>IF(COUNTIF($E$3:E2944,E2944)=1,D2943+1,D2943)</f>
        <v>827</v>
      </c>
      <c r="E2944" t="str">
        <f t="shared" si="172"/>
        <v/>
      </c>
      <c r="F2944">
        <f>IF(COUNTIF($G$3:G2944,G2944)=1,F2943+1,F2943)</f>
        <v>127</v>
      </c>
      <c r="G2944" t="str">
        <f t="shared" si="173"/>
        <v/>
      </c>
    </row>
    <row r="2945" spans="1:7" x14ac:dyDescent="0.35">
      <c r="A2945">
        <f>IF(COUNTIF($L$3:L2945,L2945)=1,A2944+1,A2944)</f>
        <v>42</v>
      </c>
      <c r="B2945">
        <f>IF(COUNTIF($K$3:K2945,K2945)=1,B2944+1,B2944)</f>
        <v>7</v>
      </c>
      <c r="C2945">
        <f>IF(COUNTIF($J$3:J2945,J2945)=1,C2944+1,C2944)</f>
        <v>24</v>
      </c>
      <c r="D2945">
        <f>IF(COUNTIF($E$3:E2945,E2945)=1,D2944+1,D2944)</f>
        <v>827</v>
      </c>
      <c r="E2945" t="str">
        <f t="shared" si="172"/>
        <v/>
      </c>
      <c r="F2945">
        <f>IF(COUNTIF($G$3:G2945,G2945)=1,F2944+1,F2944)</f>
        <v>127</v>
      </c>
      <c r="G2945" t="str">
        <f t="shared" si="173"/>
        <v/>
      </c>
    </row>
    <row r="2946" spans="1:7" x14ac:dyDescent="0.35">
      <c r="A2946">
        <f>IF(COUNTIF($L$3:L2946,L2946)=1,A2945+1,A2945)</f>
        <v>42</v>
      </c>
      <c r="B2946">
        <f>IF(COUNTIF($K$3:K2946,K2946)=1,B2945+1,B2945)</f>
        <v>7</v>
      </c>
      <c r="C2946">
        <f>IF(COUNTIF($J$3:J2946,J2946)=1,C2945+1,C2945)</f>
        <v>24</v>
      </c>
      <c r="D2946">
        <f>IF(COUNTIF($E$3:E2946,E2946)=1,D2945+1,D2945)</f>
        <v>827</v>
      </c>
      <c r="E2946" t="str">
        <f t="shared" si="172"/>
        <v/>
      </c>
      <c r="F2946">
        <f>IF(COUNTIF($G$3:G2946,G2946)=1,F2945+1,F2945)</f>
        <v>127</v>
      </c>
      <c r="G2946" t="str">
        <f t="shared" si="173"/>
        <v/>
      </c>
    </row>
    <row r="2947" spans="1:7" x14ac:dyDescent="0.35">
      <c r="A2947">
        <f>IF(COUNTIF($L$3:L2947,L2947)=1,A2946+1,A2946)</f>
        <v>42</v>
      </c>
      <c r="B2947">
        <f>IF(COUNTIF($K$3:K2947,K2947)=1,B2946+1,B2946)</f>
        <v>7</v>
      </c>
      <c r="C2947">
        <f>IF(COUNTIF($J$3:J2947,J2947)=1,C2946+1,C2946)</f>
        <v>24</v>
      </c>
      <c r="D2947">
        <f>IF(COUNTIF($E$3:E2947,E2947)=1,D2946+1,D2946)</f>
        <v>827</v>
      </c>
      <c r="E2947" t="str">
        <f t="shared" si="172"/>
        <v/>
      </c>
      <c r="F2947">
        <f>IF(COUNTIF($G$3:G2947,G2947)=1,F2946+1,F2946)</f>
        <v>127</v>
      </c>
      <c r="G2947" t="str">
        <f t="shared" si="173"/>
        <v/>
      </c>
    </row>
    <row r="2948" spans="1:7" x14ac:dyDescent="0.35">
      <c r="A2948">
        <f>IF(COUNTIF($L$3:L2948,L2948)=1,A2947+1,A2947)</f>
        <v>42</v>
      </c>
      <c r="B2948">
        <f>IF(COUNTIF($K$3:K2948,K2948)=1,B2947+1,B2947)</f>
        <v>7</v>
      </c>
      <c r="C2948">
        <f>IF(COUNTIF($J$3:J2948,J2948)=1,C2947+1,C2947)</f>
        <v>24</v>
      </c>
      <c r="D2948">
        <f>IF(COUNTIF($E$3:E2948,E2948)=1,D2947+1,D2947)</f>
        <v>827</v>
      </c>
      <c r="E2948" t="str">
        <f t="shared" si="172"/>
        <v/>
      </c>
      <c r="F2948">
        <f>IF(COUNTIF($G$3:G2948,G2948)=1,F2947+1,F2947)</f>
        <v>127</v>
      </c>
      <c r="G2948" t="str">
        <f t="shared" si="173"/>
        <v/>
      </c>
    </row>
    <row r="2949" spans="1:7" x14ac:dyDescent="0.35">
      <c r="A2949">
        <f>IF(COUNTIF($L$3:L2949,L2949)=1,A2948+1,A2948)</f>
        <v>42</v>
      </c>
      <c r="B2949">
        <f>IF(COUNTIF($K$3:K2949,K2949)=1,B2948+1,B2948)</f>
        <v>7</v>
      </c>
      <c r="C2949">
        <f>IF(COUNTIF($J$3:J2949,J2949)=1,C2948+1,C2948)</f>
        <v>24</v>
      </c>
      <c r="D2949">
        <f>IF(COUNTIF($E$3:E2949,E2949)=1,D2948+1,D2948)</f>
        <v>827</v>
      </c>
      <c r="E2949" t="str">
        <f t="shared" si="172"/>
        <v/>
      </c>
      <c r="F2949">
        <f>IF(COUNTIF($G$3:G2949,G2949)=1,F2948+1,F2948)</f>
        <v>127</v>
      </c>
      <c r="G2949" t="str">
        <f t="shared" si="173"/>
        <v/>
      </c>
    </row>
    <row r="2950" spans="1:7" x14ac:dyDescent="0.35">
      <c r="A2950">
        <f>IF(COUNTIF($L$3:L2950,L2950)=1,A2949+1,A2949)</f>
        <v>42</v>
      </c>
      <c r="B2950">
        <f>IF(COUNTIF($K$3:K2950,K2950)=1,B2949+1,B2949)</f>
        <v>7</v>
      </c>
      <c r="C2950">
        <f>IF(COUNTIF($J$3:J2950,J2950)=1,C2949+1,C2949)</f>
        <v>24</v>
      </c>
      <c r="D2950">
        <f>IF(COUNTIF($E$3:E2950,E2950)=1,D2949+1,D2949)</f>
        <v>827</v>
      </c>
      <c r="E2950" t="str">
        <f t="shared" si="172"/>
        <v/>
      </c>
      <c r="F2950">
        <f>IF(COUNTIF($G$3:G2950,G2950)=1,F2949+1,F2949)</f>
        <v>127</v>
      </c>
      <c r="G2950" t="str">
        <f t="shared" si="173"/>
        <v/>
      </c>
    </row>
    <row r="2951" spans="1:7" x14ac:dyDescent="0.35">
      <c r="A2951">
        <f>IF(COUNTIF($L$3:L2951,L2951)=1,A2950+1,A2950)</f>
        <v>42</v>
      </c>
      <c r="B2951">
        <f>IF(COUNTIF($K$3:K2951,K2951)=1,B2950+1,B2950)</f>
        <v>7</v>
      </c>
      <c r="C2951">
        <f>IF(COUNTIF($J$3:J2951,J2951)=1,C2950+1,C2950)</f>
        <v>24</v>
      </c>
      <c r="D2951">
        <f>IF(COUNTIF($E$3:E2951,E2951)=1,D2950+1,D2950)</f>
        <v>827</v>
      </c>
      <c r="E2951" t="str">
        <f t="shared" si="172"/>
        <v/>
      </c>
      <c r="F2951">
        <f>IF(COUNTIF($G$3:G2951,G2951)=1,F2950+1,F2950)</f>
        <v>127</v>
      </c>
      <c r="G2951" t="str">
        <f t="shared" si="173"/>
        <v/>
      </c>
    </row>
    <row r="2952" spans="1:7" x14ac:dyDescent="0.35">
      <c r="A2952">
        <f>IF(COUNTIF($L$3:L2952,L2952)=1,A2951+1,A2951)</f>
        <v>42</v>
      </c>
      <c r="B2952">
        <f>IF(COUNTIF($K$3:K2952,K2952)=1,B2951+1,B2951)</f>
        <v>7</v>
      </c>
      <c r="C2952">
        <f>IF(COUNTIF($J$3:J2952,J2952)=1,C2951+1,C2951)</f>
        <v>24</v>
      </c>
      <c r="D2952">
        <f>IF(COUNTIF($E$3:E2952,E2952)=1,D2951+1,D2951)</f>
        <v>827</v>
      </c>
      <c r="E2952" t="str">
        <f t="shared" si="172"/>
        <v/>
      </c>
      <c r="F2952">
        <f>IF(COUNTIF($G$3:G2952,G2952)=1,F2951+1,F2951)</f>
        <v>127</v>
      </c>
      <c r="G2952" t="str">
        <f t="shared" si="173"/>
        <v/>
      </c>
    </row>
    <row r="2953" spans="1:7" x14ac:dyDescent="0.35">
      <c r="A2953">
        <f>IF(COUNTIF($L$3:L2953,L2953)=1,A2952+1,A2952)</f>
        <v>42</v>
      </c>
      <c r="B2953">
        <f>IF(COUNTIF($K$3:K2953,K2953)=1,B2952+1,B2952)</f>
        <v>7</v>
      </c>
      <c r="C2953">
        <f>IF(COUNTIF($J$3:J2953,J2953)=1,C2952+1,C2952)</f>
        <v>24</v>
      </c>
      <c r="D2953">
        <f>IF(COUNTIF($E$3:E2953,E2953)=1,D2952+1,D2952)</f>
        <v>827</v>
      </c>
      <c r="E2953" t="str">
        <f t="shared" si="172"/>
        <v/>
      </c>
      <c r="F2953">
        <f>IF(COUNTIF($G$3:G2953,G2953)=1,F2952+1,F2952)</f>
        <v>127</v>
      </c>
      <c r="G2953" t="str">
        <f t="shared" si="173"/>
        <v/>
      </c>
    </row>
    <row r="2954" spans="1:7" x14ac:dyDescent="0.35">
      <c r="A2954">
        <f>IF(COUNTIF($L$3:L2954,L2954)=1,A2953+1,A2953)</f>
        <v>42</v>
      </c>
      <c r="B2954">
        <f>IF(COUNTIF($K$3:K2954,K2954)=1,B2953+1,B2953)</f>
        <v>7</v>
      </c>
      <c r="C2954">
        <f>IF(COUNTIF($J$3:J2954,J2954)=1,C2953+1,C2953)</f>
        <v>24</v>
      </c>
      <c r="D2954">
        <f>IF(COUNTIF($E$3:E2954,E2954)=1,D2953+1,D2953)</f>
        <v>827</v>
      </c>
      <c r="E2954" t="str">
        <f t="shared" si="172"/>
        <v/>
      </c>
      <c r="F2954">
        <f>IF(COUNTIF($G$3:G2954,G2954)=1,F2953+1,F2953)</f>
        <v>127</v>
      </c>
      <c r="G2954" t="str">
        <f t="shared" si="173"/>
        <v/>
      </c>
    </row>
    <row r="2955" spans="1:7" x14ac:dyDescent="0.35">
      <c r="A2955">
        <f>IF(COUNTIF($L$3:L2955,L2955)=1,A2954+1,A2954)</f>
        <v>42</v>
      </c>
      <c r="B2955">
        <f>IF(COUNTIF($K$3:K2955,K2955)=1,B2954+1,B2954)</f>
        <v>7</v>
      </c>
      <c r="C2955">
        <f>IF(COUNTIF($J$3:J2955,J2955)=1,C2954+1,C2954)</f>
        <v>24</v>
      </c>
      <c r="D2955">
        <f>IF(COUNTIF($E$3:E2955,E2955)=1,D2954+1,D2954)</f>
        <v>827</v>
      </c>
      <c r="E2955" t="str">
        <f t="shared" si="172"/>
        <v/>
      </c>
      <c r="F2955">
        <f>IF(COUNTIF($G$3:G2955,G2955)=1,F2954+1,F2954)</f>
        <v>127</v>
      </c>
      <c r="G2955" t="str">
        <f t="shared" si="173"/>
        <v/>
      </c>
    </row>
    <row r="2956" spans="1:7" x14ac:dyDescent="0.35">
      <c r="A2956">
        <f>IF(COUNTIF($L$3:L2956,L2956)=1,A2955+1,A2955)</f>
        <v>42</v>
      </c>
      <c r="B2956">
        <f>IF(COUNTIF($K$3:K2956,K2956)=1,B2955+1,B2955)</f>
        <v>7</v>
      </c>
      <c r="C2956">
        <f>IF(COUNTIF($J$3:J2956,J2956)=1,C2955+1,C2955)</f>
        <v>24</v>
      </c>
      <c r="D2956">
        <f>IF(COUNTIF($E$3:E2956,E2956)=1,D2955+1,D2955)</f>
        <v>827</v>
      </c>
      <c r="E2956" t="str">
        <f t="shared" si="172"/>
        <v/>
      </c>
      <c r="F2956">
        <f>IF(COUNTIF($G$3:G2956,G2956)=1,F2955+1,F2955)</f>
        <v>127</v>
      </c>
      <c r="G2956" t="str">
        <f t="shared" si="173"/>
        <v/>
      </c>
    </row>
    <row r="2957" spans="1:7" x14ac:dyDescent="0.35">
      <c r="A2957">
        <f>IF(COUNTIF($L$3:L2957,L2957)=1,A2956+1,A2956)</f>
        <v>42</v>
      </c>
      <c r="B2957">
        <f>IF(COUNTIF($K$3:K2957,K2957)=1,B2956+1,B2956)</f>
        <v>7</v>
      </c>
      <c r="C2957">
        <f>IF(COUNTIF($J$3:J2957,J2957)=1,C2956+1,C2956)</f>
        <v>24</v>
      </c>
      <c r="D2957">
        <f>IF(COUNTIF($E$3:E2957,E2957)=1,D2956+1,D2956)</f>
        <v>827</v>
      </c>
      <c r="E2957" t="str">
        <f t="shared" si="172"/>
        <v/>
      </c>
      <c r="F2957">
        <f>IF(COUNTIF($G$3:G2957,G2957)=1,F2956+1,F2956)</f>
        <v>127</v>
      </c>
      <c r="G2957" t="str">
        <f t="shared" si="173"/>
        <v/>
      </c>
    </row>
    <row r="2958" spans="1:7" x14ac:dyDescent="0.35">
      <c r="A2958">
        <f>IF(COUNTIF($L$3:L2958,L2958)=1,A2957+1,A2957)</f>
        <v>42</v>
      </c>
      <c r="B2958">
        <f>IF(COUNTIF($K$3:K2958,K2958)=1,B2957+1,B2957)</f>
        <v>7</v>
      </c>
      <c r="C2958">
        <f>IF(COUNTIF($J$3:J2958,J2958)=1,C2957+1,C2957)</f>
        <v>24</v>
      </c>
      <c r="D2958">
        <f>IF(COUNTIF($E$3:E2958,E2958)=1,D2957+1,D2957)</f>
        <v>827</v>
      </c>
      <c r="E2958" t="str">
        <f t="shared" si="172"/>
        <v/>
      </c>
      <c r="F2958">
        <f>IF(COUNTIF($G$3:G2958,G2958)=1,F2957+1,F2957)</f>
        <v>127</v>
      </c>
      <c r="G2958" t="str">
        <f t="shared" si="173"/>
        <v/>
      </c>
    </row>
    <row r="2959" spans="1:7" x14ac:dyDescent="0.35">
      <c r="A2959">
        <f>IF(COUNTIF($L$3:L2959,L2959)=1,A2958+1,A2958)</f>
        <v>42</v>
      </c>
      <c r="B2959">
        <f>IF(COUNTIF($K$3:K2959,K2959)=1,B2958+1,B2958)</f>
        <v>7</v>
      </c>
      <c r="C2959">
        <f>IF(COUNTIF($J$3:J2959,J2959)=1,C2958+1,C2958)</f>
        <v>24</v>
      </c>
      <c r="D2959">
        <f>IF(COUNTIF($E$3:E2959,E2959)=1,D2958+1,D2958)</f>
        <v>827</v>
      </c>
      <c r="E2959" t="str">
        <f t="shared" si="172"/>
        <v/>
      </c>
      <c r="F2959">
        <f>IF(COUNTIF($G$3:G2959,G2959)=1,F2958+1,F2958)</f>
        <v>127</v>
      </c>
      <c r="G2959" t="str">
        <f t="shared" si="173"/>
        <v/>
      </c>
    </row>
    <row r="2960" spans="1:7" x14ac:dyDescent="0.35">
      <c r="A2960">
        <f>IF(COUNTIF($L$3:L2960,L2960)=1,A2959+1,A2959)</f>
        <v>42</v>
      </c>
      <c r="B2960">
        <f>IF(COUNTIF($K$3:K2960,K2960)=1,B2959+1,B2959)</f>
        <v>7</v>
      </c>
      <c r="C2960">
        <f>IF(COUNTIF($J$3:J2960,J2960)=1,C2959+1,C2959)</f>
        <v>24</v>
      </c>
      <c r="D2960">
        <f>IF(COUNTIF($E$3:E2960,E2960)=1,D2959+1,D2959)</f>
        <v>827</v>
      </c>
      <c r="E2960" t="str">
        <f t="shared" si="172"/>
        <v/>
      </c>
      <c r="F2960">
        <f>IF(COUNTIF($G$3:G2960,G2960)=1,F2959+1,F2959)</f>
        <v>127</v>
      </c>
      <c r="G2960" t="str">
        <f t="shared" si="173"/>
        <v/>
      </c>
    </row>
    <row r="2961" spans="1:7" x14ac:dyDescent="0.35">
      <c r="A2961">
        <f>IF(COUNTIF($L$3:L2961,L2961)=1,A2960+1,A2960)</f>
        <v>42</v>
      </c>
      <c r="B2961">
        <f>IF(COUNTIF($K$3:K2961,K2961)=1,B2960+1,B2960)</f>
        <v>7</v>
      </c>
      <c r="C2961">
        <f>IF(COUNTIF($J$3:J2961,J2961)=1,C2960+1,C2960)</f>
        <v>24</v>
      </c>
      <c r="D2961">
        <f>IF(COUNTIF($E$3:E2961,E2961)=1,D2960+1,D2960)</f>
        <v>827</v>
      </c>
      <c r="E2961" t="str">
        <f t="shared" si="172"/>
        <v/>
      </c>
      <c r="F2961">
        <f>IF(COUNTIF($G$3:G2961,G2961)=1,F2960+1,F2960)</f>
        <v>127</v>
      </c>
      <c r="G2961" t="str">
        <f t="shared" si="173"/>
        <v/>
      </c>
    </row>
    <row r="2962" spans="1:7" x14ac:dyDescent="0.35">
      <c r="A2962">
        <f>IF(COUNTIF($L$3:L2962,L2962)=1,A2961+1,A2961)</f>
        <v>42</v>
      </c>
      <c r="B2962">
        <f>IF(COUNTIF($K$3:K2962,K2962)=1,B2961+1,B2961)</f>
        <v>7</v>
      </c>
      <c r="C2962">
        <f>IF(COUNTIF($J$3:J2962,J2962)=1,C2961+1,C2961)</f>
        <v>24</v>
      </c>
      <c r="D2962">
        <f>IF(COUNTIF($E$3:E2962,E2962)=1,D2961+1,D2961)</f>
        <v>827</v>
      </c>
      <c r="E2962" t="str">
        <f t="shared" si="172"/>
        <v/>
      </c>
      <c r="F2962">
        <f>IF(COUNTIF($G$3:G2962,G2962)=1,F2961+1,F2961)</f>
        <v>127</v>
      </c>
      <c r="G2962" t="str">
        <f t="shared" si="173"/>
        <v/>
      </c>
    </row>
    <row r="2963" spans="1:7" x14ac:dyDescent="0.35">
      <c r="A2963">
        <f>IF(COUNTIF($L$3:L2963,L2963)=1,A2962+1,A2962)</f>
        <v>42</v>
      </c>
      <c r="B2963">
        <f>IF(COUNTIF($K$3:K2963,K2963)=1,B2962+1,B2962)</f>
        <v>7</v>
      </c>
      <c r="C2963">
        <f>IF(COUNTIF($J$3:J2963,J2963)=1,C2962+1,C2962)</f>
        <v>24</v>
      </c>
      <c r="D2963">
        <f>IF(COUNTIF($E$3:E2963,E2963)=1,D2962+1,D2962)</f>
        <v>827</v>
      </c>
      <c r="E2963" t="str">
        <f t="shared" si="172"/>
        <v/>
      </c>
      <c r="F2963">
        <f>IF(COUNTIF($G$3:G2963,G2963)=1,F2962+1,F2962)</f>
        <v>127</v>
      </c>
      <c r="G2963" t="str">
        <f t="shared" si="173"/>
        <v/>
      </c>
    </row>
    <row r="2964" spans="1:7" x14ac:dyDescent="0.35">
      <c r="A2964">
        <f>IF(COUNTIF($L$3:L2964,L2964)=1,A2963+1,A2963)</f>
        <v>42</v>
      </c>
      <c r="B2964">
        <f>IF(COUNTIF($K$3:K2964,K2964)=1,B2963+1,B2963)</f>
        <v>7</v>
      </c>
      <c r="C2964">
        <f>IF(COUNTIF($J$3:J2964,J2964)=1,C2963+1,C2963)</f>
        <v>24</v>
      </c>
      <c r="D2964">
        <f>IF(COUNTIF($E$3:E2964,E2964)=1,D2963+1,D2963)</f>
        <v>827</v>
      </c>
      <c r="E2964" t="str">
        <f t="shared" si="172"/>
        <v/>
      </c>
      <c r="F2964">
        <f>IF(COUNTIF($G$3:G2964,G2964)=1,F2963+1,F2963)</f>
        <v>127</v>
      </c>
      <c r="G2964" t="str">
        <f t="shared" si="173"/>
        <v/>
      </c>
    </row>
    <row r="2965" spans="1:7" x14ac:dyDescent="0.35">
      <c r="A2965">
        <f>IF(COUNTIF($L$3:L2965,L2965)=1,A2964+1,A2964)</f>
        <v>42</v>
      </c>
      <c r="B2965">
        <f>IF(COUNTIF($K$3:K2965,K2965)=1,B2964+1,B2964)</f>
        <v>7</v>
      </c>
      <c r="C2965">
        <f>IF(COUNTIF($J$3:J2965,J2965)=1,C2964+1,C2964)</f>
        <v>24</v>
      </c>
      <c r="D2965">
        <f>IF(COUNTIF($E$3:E2965,E2965)=1,D2964+1,D2964)</f>
        <v>827</v>
      </c>
      <c r="E2965" t="str">
        <f t="shared" si="172"/>
        <v/>
      </c>
      <c r="F2965">
        <f>IF(COUNTIF($G$3:G2965,G2965)=1,F2964+1,F2964)</f>
        <v>127</v>
      </c>
      <c r="G2965" t="str">
        <f t="shared" si="173"/>
        <v/>
      </c>
    </row>
    <row r="2966" spans="1:7" x14ac:dyDescent="0.35">
      <c r="A2966">
        <f>IF(COUNTIF($L$3:L2966,L2966)=1,A2965+1,A2965)</f>
        <v>42</v>
      </c>
      <c r="B2966">
        <f>IF(COUNTIF($K$3:K2966,K2966)=1,B2965+1,B2965)</f>
        <v>7</v>
      </c>
      <c r="C2966">
        <f>IF(COUNTIF($J$3:J2966,J2966)=1,C2965+1,C2965)</f>
        <v>24</v>
      </c>
      <c r="D2966">
        <f>IF(COUNTIF($E$3:E2966,E2966)=1,D2965+1,D2965)</f>
        <v>827</v>
      </c>
      <c r="E2966" t="str">
        <f t="shared" si="172"/>
        <v/>
      </c>
      <c r="F2966">
        <f>IF(COUNTIF($G$3:G2966,G2966)=1,F2965+1,F2965)</f>
        <v>127</v>
      </c>
      <c r="G2966" t="str">
        <f t="shared" si="173"/>
        <v/>
      </c>
    </row>
    <row r="2967" spans="1:7" x14ac:dyDescent="0.35">
      <c r="A2967">
        <f>IF(COUNTIF($L$3:L2967,L2967)=1,A2966+1,A2966)</f>
        <v>42</v>
      </c>
      <c r="B2967">
        <f>IF(COUNTIF($K$3:K2967,K2967)=1,B2966+1,B2966)</f>
        <v>7</v>
      </c>
      <c r="C2967">
        <f>IF(COUNTIF($J$3:J2967,J2967)=1,C2966+1,C2966)</f>
        <v>24</v>
      </c>
      <c r="D2967">
        <f>IF(COUNTIF($E$3:E2967,E2967)=1,D2966+1,D2966)</f>
        <v>827</v>
      </c>
      <c r="E2967" t="str">
        <f t="shared" si="172"/>
        <v/>
      </c>
      <c r="F2967">
        <f>IF(COUNTIF($G$3:G2967,G2967)=1,F2966+1,F2966)</f>
        <v>127</v>
      </c>
      <c r="G2967" t="str">
        <f t="shared" si="173"/>
        <v/>
      </c>
    </row>
    <row r="2968" spans="1:7" x14ac:dyDescent="0.35">
      <c r="A2968">
        <f>IF(COUNTIF($L$3:L2968,L2968)=1,A2967+1,A2967)</f>
        <v>42</v>
      </c>
      <c r="B2968">
        <f>IF(COUNTIF($K$3:K2968,K2968)=1,B2967+1,B2967)</f>
        <v>7</v>
      </c>
      <c r="C2968">
        <f>IF(COUNTIF($J$3:J2968,J2968)=1,C2967+1,C2967)</f>
        <v>24</v>
      </c>
      <c r="D2968">
        <f>IF(COUNTIF($E$3:E2968,E2968)=1,D2967+1,D2967)</f>
        <v>827</v>
      </c>
      <c r="E2968" t="str">
        <f t="shared" si="172"/>
        <v/>
      </c>
      <c r="F2968">
        <f>IF(COUNTIF($G$3:G2968,G2968)=1,F2967+1,F2967)</f>
        <v>127</v>
      </c>
      <c r="G2968" t="str">
        <f t="shared" si="173"/>
        <v/>
      </c>
    </row>
    <row r="2969" spans="1:7" x14ac:dyDescent="0.35">
      <c r="A2969">
        <f>IF(COUNTIF($L$3:L2969,L2969)=1,A2968+1,A2968)</f>
        <v>42</v>
      </c>
      <c r="B2969">
        <f>IF(COUNTIF($K$3:K2969,K2969)=1,B2968+1,B2968)</f>
        <v>7</v>
      </c>
      <c r="C2969">
        <f>IF(COUNTIF($J$3:J2969,J2969)=1,C2968+1,C2968)</f>
        <v>24</v>
      </c>
      <c r="D2969">
        <f>IF(COUNTIF($E$3:E2969,E2969)=1,D2968+1,D2968)</f>
        <v>827</v>
      </c>
      <c r="E2969" t="str">
        <f t="shared" si="172"/>
        <v/>
      </c>
      <c r="F2969">
        <f>IF(COUNTIF($G$3:G2969,G2969)=1,F2968+1,F2968)</f>
        <v>127</v>
      </c>
      <c r="G2969" t="str">
        <f t="shared" si="173"/>
        <v/>
      </c>
    </row>
    <row r="2970" spans="1:7" x14ac:dyDescent="0.35">
      <c r="A2970">
        <f>IF(COUNTIF($L$3:L2970,L2970)=1,A2969+1,A2969)</f>
        <v>42</v>
      </c>
      <c r="B2970">
        <f>IF(COUNTIF($K$3:K2970,K2970)=1,B2969+1,B2969)</f>
        <v>7</v>
      </c>
      <c r="C2970">
        <f>IF(COUNTIF($J$3:J2970,J2970)=1,C2969+1,C2969)</f>
        <v>24</v>
      </c>
      <c r="D2970">
        <f>IF(COUNTIF($E$3:E2970,E2970)=1,D2969+1,D2969)</f>
        <v>827</v>
      </c>
      <c r="E2970" t="str">
        <f t="shared" si="172"/>
        <v/>
      </c>
      <c r="F2970">
        <f>IF(COUNTIF($G$3:G2970,G2970)=1,F2969+1,F2969)</f>
        <v>127</v>
      </c>
      <c r="G2970" t="str">
        <f t="shared" si="173"/>
        <v/>
      </c>
    </row>
    <row r="2971" spans="1:7" x14ac:dyDescent="0.35">
      <c r="A2971">
        <f>IF(COUNTIF($L$3:L2971,L2971)=1,A2970+1,A2970)</f>
        <v>42</v>
      </c>
      <c r="B2971">
        <f>IF(COUNTIF($K$3:K2971,K2971)=1,B2970+1,B2970)</f>
        <v>7</v>
      </c>
      <c r="C2971">
        <f>IF(COUNTIF($J$3:J2971,J2971)=1,C2970+1,C2970)</f>
        <v>24</v>
      </c>
      <c r="D2971">
        <f>IF(COUNTIF($E$3:E2971,E2971)=1,D2970+1,D2970)</f>
        <v>827</v>
      </c>
      <c r="E2971" t="str">
        <f t="shared" ref="E2971:E3034" si="174">TRIM(CONCATENATE(L2971,J2971))</f>
        <v/>
      </c>
      <c r="F2971">
        <f>IF(COUNTIF($G$3:G2971,G2971)=1,F2970+1,F2970)</f>
        <v>127</v>
      </c>
      <c r="G2971" t="str">
        <f t="shared" ref="G2971:G3034" si="175">TRIM(CONCATENATE(K2971,J2971))</f>
        <v/>
      </c>
    </row>
    <row r="2972" spans="1:7" x14ac:dyDescent="0.35">
      <c r="A2972">
        <f>IF(COUNTIF($L$3:L2972,L2972)=1,A2971+1,A2971)</f>
        <v>42</v>
      </c>
      <c r="B2972">
        <f>IF(COUNTIF($K$3:K2972,K2972)=1,B2971+1,B2971)</f>
        <v>7</v>
      </c>
      <c r="C2972">
        <f>IF(COUNTIF($J$3:J2972,J2972)=1,C2971+1,C2971)</f>
        <v>24</v>
      </c>
      <c r="D2972">
        <f>IF(COUNTIF($E$3:E2972,E2972)=1,D2971+1,D2971)</f>
        <v>827</v>
      </c>
      <c r="E2972" t="str">
        <f t="shared" si="174"/>
        <v/>
      </c>
      <c r="F2972">
        <f>IF(COUNTIF($G$3:G2972,G2972)=1,F2971+1,F2971)</f>
        <v>127</v>
      </c>
      <c r="G2972" t="str">
        <f t="shared" si="175"/>
        <v/>
      </c>
    </row>
    <row r="2973" spans="1:7" x14ac:dyDescent="0.35">
      <c r="A2973">
        <f>IF(COUNTIF($L$3:L2973,L2973)=1,A2972+1,A2972)</f>
        <v>42</v>
      </c>
      <c r="B2973">
        <f>IF(COUNTIF($K$3:K2973,K2973)=1,B2972+1,B2972)</f>
        <v>7</v>
      </c>
      <c r="C2973">
        <f>IF(COUNTIF($J$3:J2973,J2973)=1,C2972+1,C2972)</f>
        <v>24</v>
      </c>
      <c r="D2973">
        <f>IF(COUNTIF($E$3:E2973,E2973)=1,D2972+1,D2972)</f>
        <v>827</v>
      </c>
      <c r="E2973" t="str">
        <f t="shared" si="174"/>
        <v/>
      </c>
      <c r="F2973">
        <f>IF(COUNTIF($G$3:G2973,G2973)=1,F2972+1,F2972)</f>
        <v>127</v>
      </c>
      <c r="G2973" t="str">
        <f t="shared" si="175"/>
        <v/>
      </c>
    </row>
    <row r="2974" spans="1:7" x14ac:dyDescent="0.35">
      <c r="A2974">
        <f>IF(COUNTIF($L$3:L2974,L2974)=1,A2973+1,A2973)</f>
        <v>42</v>
      </c>
      <c r="B2974">
        <f>IF(COUNTIF($K$3:K2974,K2974)=1,B2973+1,B2973)</f>
        <v>7</v>
      </c>
      <c r="C2974">
        <f>IF(COUNTIF($J$3:J2974,J2974)=1,C2973+1,C2973)</f>
        <v>24</v>
      </c>
      <c r="D2974">
        <f>IF(COUNTIF($E$3:E2974,E2974)=1,D2973+1,D2973)</f>
        <v>827</v>
      </c>
      <c r="E2974" t="str">
        <f t="shared" si="174"/>
        <v/>
      </c>
      <c r="F2974">
        <f>IF(COUNTIF($G$3:G2974,G2974)=1,F2973+1,F2973)</f>
        <v>127</v>
      </c>
      <c r="G2974" t="str">
        <f t="shared" si="175"/>
        <v/>
      </c>
    </row>
    <row r="2975" spans="1:7" x14ac:dyDescent="0.35">
      <c r="A2975">
        <f>IF(COUNTIF($L$3:L2975,L2975)=1,A2974+1,A2974)</f>
        <v>42</v>
      </c>
      <c r="B2975">
        <f>IF(COUNTIF($K$3:K2975,K2975)=1,B2974+1,B2974)</f>
        <v>7</v>
      </c>
      <c r="C2975">
        <f>IF(COUNTIF($J$3:J2975,J2975)=1,C2974+1,C2974)</f>
        <v>24</v>
      </c>
      <c r="D2975">
        <f>IF(COUNTIF($E$3:E2975,E2975)=1,D2974+1,D2974)</f>
        <v>827</v>
      </c>
      <c r="E2975" t="str">
        <f t="shared" si="174"/>
        <v/>
      </c>
      <c r="F2975">
        <f>IF(COUNTIF($G$3:G2975,G2975)=1,F2974+1,F2974)</f>
        <v>127</v>
      </c>
      <c r="G2975" t="str">
        <f t="shared" si="175"/>
        <v/>
      </c>
    </row>
    <row r="2976" spans="1:7" x14ac:dyDescent="0.35">
      <c r="A2976">
        <f>IF(COUNTIF($L$3:L2976,L2976)=1,A2975+1,A2975)</f>
        <v>42</v>
      </c>
      <c r="B2976">
        <f>IF(COUNTIF($K$3:K2976,K2976)=1,B2975+1,B2975)</f>
        <v>7</v>
      </c>
      <c r="C2976">
        <f>IF(COUNTIF($J$3:J2976,J2976)=1,C2975+1,C2975)</f>
        <v>24</v>
      </c>
      <c r="D2976">
        <f>IF(COUNTIF($E$3:E2976,E2976)=1,D2975+1,D2975)</f>
        <v>827</v>
      </c>
      <c r="E2976" t="str">
        <f t="shared" si="174"/>
        <v/>
      </c>
      <c r="F2976">
        <f>IF(COUNTIF($G$3:G2976,G2976)=1,F2975+1,F2975)</f>
        <v>127</v>
      </c>
      <c r="G2976" t="str">
        <f t="shared" si="175"/>
        <v/>
      </c>
    </row>
    <row r="2977" spans="1:7" x14ac:dyDescent="0.35">
      <c r="A2977">
        <f>IF(COUNTIF($L$3:L2977,L2977)=1,A2976+1,A2976)</f>
        <v>42</v>
      </c>
      <c r="B2977">
        <f>IF(COUNTIF($K$3:K2977,K2977)=1,B2976+1,B2976)</f>
        <v>7</v>
      </c>
      <c r="C2977">
        <f>IF(COUNTIF($J$3:J2977,J2977)=1,C2976+1,C2976)</f>
        <v>24</v>
      </c>
      <c r="D2977">
        <f>IF(COUNTIF($E$3:E2977,E2977)=1,D2976+1,D2976)</f>
        <v>827</v>
      </c>
      <c r="E2977" t="str">
        <f t="shared" si="174"/>
        <v/>
      </c>
      <c r="F2977">
        <f>IF(COUNTIF($G$3:G2977,G2977)=1,F2976+1,F2976)</f>
        <v>127</v>
      </c>
      <c r="G2977" t="str">
        <f t="shared" si="175"/>
        <v/>
      </c>
    </row>
    <row r="2978" spans="1:7" x14ac:dyDescent="0.35">
      <c r="A2978">
        <f>IF(COUNTIF($L$3:L2978,L2978)=1,A2977+1,A2977)</f>
        <v>42</v>
      </c>
      <c r="B2978">
        <f>IF(COUNTIF($K$3:K2978,K2978)=1,B2977+1,B2977)</f>
        <v>7</v>
      </c>
      <c r="C2978">
        <f>IF(COUNTIF($J$3:J2978,J2978)=1,C2977+1,C2977)</f>
        <v>24</v>
      </c>
      <c r="D2978">
        <f>IF(COUNTIF($E$3:E2978,E2978)=1,D2977+1,D2977)</f>
        <v>827</v>
      </c>
      <c r="E2978" t="str">
        <f t="shared" si="174"/>
        <v/>
      </c>
      <c r="F2978">
        <f>IF(COUNTIF($G$3:G2978,G2978)=1,F2977+1,F2977)</f>
        <v>127</v>
      </c>
      <c r="G2978" t="str">
        <f t="shared" si="175"/>
        <v/>
      </c>
    </row>
    <row r="2979" spans="1:7" x14ac:dyDescent="0.35">
      <c r="A2979">
        <f>IF(COUNTIF($L$3:L2979,L2979)=1,A2978+1,A2978)</f>
        <v>42</v>
      </c>
      <c r="B2979">
        <f>IF(COUNTIF($K$3:K2979,K2979)=1,B2978+1,B2978)</f>
        <v>7</v>
      </c>
      <c r="C2979">
        <f>IF(COUNTIF($J$3:J2979,J2979)=1,C2978+1,C2978)</f>
        <v>24</v>
      </c>
      <c r="D2979">
        <f>IF(COUNTIF($E$3:E2979,E2979)=1,D2978+1,D2978)</f>
        <v>827</v>
      </c>
      <c r="E2979" t="str">
        <f t="shared" si="174"/>
        <v/>
      </c>
      <c r="F2979">
        <f>IF(COUNTIF($G$3:G2979,G2979)=1,F2978+1,F2978)</f>
        <v>127</v>
      </c>
      <c r="G2979" t="str">
        <f t="shared" si="175"/>
        <v/>
      </c>
    </row>
    <row r="2980" spans="1:7" x14ac:dyDescent="0.35">
      <c r="A2980">
        <f>IF(COUNTIF($L$3:L2980,L2980)=1,A2979+1,A2979)</f>
        <v>42</v>
      </c>
      <c r="B2980">
        <f>IF(COUNTIF($K$3:K2980,K2980)=1,B2979+1,B2979)</f>
        <v>7</v>
      </c>
      <c r="C2980">
        <f>IF(COUNTIF($J$3:J2980,J2980)=1,C2979+1,C2979)</f>
        <v>24</v>
      </c>
      <c r="D2980">
        <f>IF(COUNTIF($E$3:E2980,E2980)=1,D2979+1,D2979)</f>
        <v>827</v>
      </c>
      <c r="E2980" t="str">
        <f t="shared" si="174"/>
        <v/>
      </c>
      <c r="F2980">
        <f>IF(COUNTIF($G$3:G2980,G2980)=1,F2979+1,F2979)</f>
        <v>127</v>
      </c>
      <c r="G2980" t="str">
        <f t="shared" si="175"/>
        <v/>
      </c>
    </row>
    <row r="2981" spans="1:7" x14ac:dyDescent="0.35">
      <c r="A2981">
        <f>IF(COUNTIF($L$3:L2981,L2981)=1,A2980+1,A2980)</f>
        <v>42</v>
      </c>
      <c r="B2981">
        <f>IF(COUNTIF($K$3:K2981,K2981)=1,B2980+1,B2980)</f>
        <v>7</v>
      </c>
      <c r="C2981">
        <f>IF(COUNTIF($J$3:J2981,J2981)=1,C2980+1,C2980)</f>
        <v>24</v>
      </c>
      <c r="D2981">
        <f>IF(COUNTIF($E$3:E2981,E2981)=1,D2980+1,D2980)</f>
        <v>827</v>
      </c>
      <c r="E2981" t="str">
        <f t="shared" si="174"/>
        <v/>
      </c>
      <c r="F2981">
        <f>IF(COUNTIF($G$3:G2981,G2981)=1,F2980+1,F2980)</f>
        <v>127</v>
      </c>
      <c r="G2981" t="str">
        <f t="shared" si="175"/>
        <v/>
      </c>
    </row>
    <row r="2982" spans="1:7" x14ac:dyDescent="0.35">
      <c r="A2982">
        <f>IF(COUNTIF($L$3:L2982,L2982)=1,A2981+1,A2981)</f>
        <v>42</v>
      </c>
      <c r="B2982">
        <f>IF(COUNTIF($K$3:K2982,K2982)=1,B2981+1,B2981)</f>
        <v>7</v>
      </c>
      <c r="C2982">
        <f>IF(COUNTIF($J$3:J2982,J2982)=1,C2981+1,C2981)</f>
        <v>24</v>
      </c>
      <c r="D2982">
        <f>IF(COUNTIF($E$3:E2982,E2982)=1,D2981+1,D2981)</f>
        <v>827</v>
      </c>
      <c r="E2982" t="str">
        <f t="shared" si="174"/>
        <v/>
      </c>
      <c r="F2982">
        <f>IF(COUNTIF($G$3:G2982,G2982)=1,F2981+1,F2981)</f>
        <v>127</v>
      </c>
      <c r="G2982" t="str">
        <f t="shared" si="175"/>
        <v/>
      </c>
    </row>
    <row r="2983" spans="1:7" x14ac:dyDescent="0.35">
      <c r="A2983">
        <f>IF(COUNTIF($L$3:L2983,L2983)=1,A2982+1,A2982)</f>
        <v>42</v>
      </c>
      <c r="B2983">
        <f>IF(COUNTIF($K$3:K2983,K2983)=1,B2982+1,B2982)</f>
        <v>7</v>
      </c>
      <c r="C2983">
        <f>IF(COUNTIF($J$3:J2983,J2983)=1,C2982+1,C2982)</f>
        <v>24</v>
      </c>
      <c r="D2983">
        <f>IF(COUNTIF($E$3:E2983,E2983)=1,D2982+1,D2982)</f>
        <v>827</v>
      </c>
      <c r="E2983" t="str">
        <f t="shared" si="174"/>
        <v/>
      </c>
      <c r="F2983">
        <f>IF(COUNTIF($G$3:G2983,G2983)=1,F2982+1,F2982)</f>
        <v>127</v>
      </c>
      <c r="G2983" t="str">
        <f t="shared" si="175"/>
        <v/>
      </c>
    </row>
    <row r="2984" spans="1:7" x14ac:dyDescent="0.35">
      <c r="A2984">
        <f>IF(COUNTIF($L$3:L2984,L2984)=1,A2983+1,A2983)</f>
        <v>42</v>
      </c>
      <c r="B2984">
        <f>IF(COUNTIF($K$3:K2984,K2984)=1,B2983+1,B2983)</f>
        <v>7</v>
      </c>
      <c r="C2984">
        <f>IF(COUNTIF($J$3:J2984,J2984)=1,C2983+1,C2983)</f>
        <v>24</v>
      </c>
      <c r="D2984">
        <f>IF(COUNTIF($E$3:E2984,E2984)=1,D2983+1,D2983)</f>
        <v>827</v>
      </c>
      <c r="E2984" t="str">
        <f t="shared" si="174"/>
        <v/>
      </c>
      <c r="F2984">
        <f>IF(COUNTIF($G$3:G2984,G2984)=1,F2983+1,F2983)</f>
        <v>127</v>
      </c>
      <c r="G2984" t="str">
        <f t="shared" si="175"/>
        <v/>
      </c>
    </row>
    <row r="2985" spans="1:7" x14ac:dyDescent="0.35">
      <c r="A2985">
        <f>IF(COUNTIF($L$3:L2985,L2985)=1,A2984+1,A2984)</f>
        <v>42</v>
      </c>
      <c r="B2985">
        <f>IF(COUNTIF($K$3:K2985,K2985)=1,B2984+1,B2984)</f>
        <v>7</v>
      </c>
      <c r="C2985">
        <f>IF(COUNTIF($J$3:J2985,J2985)=1,C2984+1,C2984)</f>
        <v>24</v>
      </c>
      <c r="D2985">
        <f>IF(COUNTIF($E$3:E2985,E2985)=1,D2984+1,D2984)</f>
        <v>827</v>
      </c>
      <c r="E2985" t="str">
        <f t="shared" si="174"/>
        <v/>
      </c>
      <c r="F2985">
        <f>IF(COUNTIF($G$3:G2985,G2985)=1,F2984+1,F2984)</f>
        <v>127</v>
      </c>
      <c r="G2985" t="str">
        <f t="shared" si="175"/>
        <v/>
      </c>
    </row>
    <row r="2986" spans="1:7" x14ac:dyDescent="0.35">
      <c r="A2986">
        <f>IF(COUNTIF($L$3:L2986,L2986)=1,A2985+1,A2985)</f>
        <v>42</v>
      </c>
      <c r="B2986">
        <f>IF(COUNTIF($K$3:K2986,K2986)=1,B2985+1,B2985)</f>
        <v>7</v>
      </c>
      <c r="C2986">
        <f>IF(COUNTIF($J$3:J2986,J2986)=1,C2985+1,C2985)</f>
        <v>24</v>
      </c>
      <c r="D2986">
        <f>IF(COUNTIF($E$3:E2986,E2986)=1,D2985+1,D2985)</f>
        <v>827</v>
      </c>
      <c r="E2986" t="str">
        <f t="shared" si="174"/>
        <v/>
      </c>
      <c r="F2986">
        <f>IF(COUNTIF($G$3:G2986,G2986)=1,F2985+1,F2985)</f>
        <v>127</v>
      </c>
      <c r="G2986" t="str">
        <f t="shared" si="175"/>
        <v/>
      </c>
    </row>
    <row r="2987" spans="1:7" x14ac:dyDescent="0.35">
      <c r="A2987">
        <f>IF(COUNTIF($L$3:L2987,L2987)=1,A2986+1,A2986)</f>
        <v>42</v>
      </c>
      <c r="B2987">
        <f>IF(COUNTIF($K$3:K2987,K2987)=1,B2986+1,B2986)</f>
        <v>7</v>
      </c>
      <c r="C2987">
        <f>IF(COUNTIF($J$3:J2987,J2987)=1,C2986+1,C2986)</f>
        <v>24</v>
      </c>
      <c r="D2987">
        <f>IF(COUNTIF($E$3:E2987,E2987)=1,D2986+1,D2986)</f>
        <v>827</v>
      </c>
      <c r="E2987" t="str">
        <f t="shared" si="174"/>
        <v/>
      </c>
      <c r="F2987">
        <f>IF(COUNTIF($G$3:G2987,G2987)=1,F2986+1,F2986)</f>
        <v>127</v>
      </c>
      <c r="G2987" t="str">
        <f t="shared" si="175"/>
        <v/>
      </c>
    </row>
    <row r="2988" spans="1:7" x14ac:dyDescent="0.35">
      <c r="A2988">
        <f>IF(COUNTIF($L$3:L2988,L2988)=1,A2987+1,A2987)</f>
        <v>42</v>
      </c>
      <c r="B2988">
        <f>IF(COUNTIF($K$3:K2988,K2988)=1,B2987+1,B2987)</f>
        <v>7</v>
      </c>
      <c r="C2988">
        <f>IF(COUNTIF($J$3:J2988,J2988)=1,C2987+1,C2987)</f>
        <v>24</v>
      </c>
      <c r="D2988">
        <f>IF(COUNTIF($E$3:E2988,E2988)=1,D2987+1,D2987)</f>
        <v>827</v>
      </c>
      <c r="E2988" t="str">
        <f t="shared" si="174"/>
        <v/>
      </c>
      <c r="F2988">
        <f>IF(COUNTIF($G$3:G2988,G2988)=1,F2987+1,F2987)</f>
        <v>127</v>
      </c>
      <c r="G2988" t="str">
        <f t="shared" si="175"/>
        <v/>
      </c>
    </row>
    <row r="2989" spans="1:7" x14ac:dyDescent="0.35">
      <c r="A2989">
        <f>IF(COUNTIF($L$3:L2989,L2989)=1,A2988+1,A2988)</f>
        <v>42</v>
      </c>
      <c r="B2989">
        <f>IF(COUNTIF($K$3:K2989,K2989)=1,B2988+1,B2988)</f>
        <v>7</v>
      </c>
      <c r="C2989">
        <f>IF(COUNTIF($J$3:J2989,J2989)=1,C2988+1,C2988)</f>
        <v>24</v>
      </c>
      <c r="D2989">
        <f>IF(COUNTIF($E$3:E2989,E2989)=1,D2988+1,D2988)</f>
        <v>827</v>
      </c>
      <c r="E2989" t="str">
        <f t="shared" si="174"/>
        <v/>
      </c>
      <c r="F2989">
        <f>IF(COUNTIF($G$3:G2989,G2989)=1,F2988+1,F2988)</f>
        <v>127</v>
      </c>
      <c r="G2989" t="str">
        <f t="shared" si="175"/>
        <v/>
      </c>
    </row>
    <row r="2990" spans="1:7" x14ac:dyDescent="0.35">
      <c r="A2990">
        <f>IF(COUNTIF($L$3:L2990,L2990)=1,A2989+1,A2989)</f>
        <v>42</v>
      </c>
      <c r="B2990">
        <f>IF(COUNTIF($K$3:K2990,K2990)=1,B2989+1,B2989)</f>
        <v>7</v>
      </c>
      <c r="C2990">
        <f>IF(COUNTIF($J$3:J2990,J2990)=1,C2989+1,C2989)</f>
        <v>24</v>
      </c>
      <c r="D2990">
        <f>IF(COUNTIF($E$3:E2990,E2990)=1,D2989+1,D2989)</f>
        <v>827</v>
      </c>
      <c r="E2990" t="str">
        <f t="shared" si="174"/>
        <v/>
      </c>
      <c r="F2990">
        <f>IF(COUNTIF($G$3:G2990,G2990)=1,F2989+1,F2989)</f>
        <v>127</v>
      </c>
      <c r="G2990" t="str">
        <f t="shared" si="175"/>
        <v/>
      </c>
    </row>
    <row r="2991" spans="1:7" x14ac:dyDescent="0.35">
      <c r="A2991">
        <f>IF(COUNTIF($L$3:L2991,L2991)=1,A2990+1,A2990)</f>
        <v>42</v>
      </c>
      <c r="B2991">
        <f>IF(COUNTIF($K$3:K2991,K2991)=1,B2990+1,B2990)</f>
        <v>7</v>
      </c>
      <c r="C2991">
        <f>IF(COUNTIF($J$3:J2991,J2991)=1,C2990+1,C2990)</f>
        <v>24</v>
      </c>
      <c r="D2991">
        <f>IF(COUNTIF($E$3:E2991,E2991)=1,D2990+1,D2990)</f>
        <v>827</v>
      </c>
      <c r="E2991" t="str">
        <f t="shared" si="174"/>
        <v/>
      </c>
      <c r="F2991">
        <f>IF(COUNTIF($G$3:G2991,G2991)=1,F2990+1,F2990)</f>
        <v>127</v>
      </c>
      <c r="G2991" t="str">
        <f t="shared" si="175"/>
        <v/>
      </c>
    </row>
    <row r="2992" spans="1:7" x14ac:dyDescent="0.35">
      <c r="A2992">
        <f>IF(COUNTIF($L$3:L2992,L2992)=1,A2991+1,A2991)</f>
        <v>42</v>
      </c>
      <c r="B2992">
        <f>IF(COUNTIF($K$3:K2992,K2992)=1,B2991+1,B2991)</f>
        <v>7</v>
      </c>
      <c r="C2992">
        <f>IF(COUNTIF($J$3:J2992,J2992)=1,C2991+1,C2991)</f>
        <v>24</v>
      </c>
      <c r="D2992">
        <f>IF(COUNTIF($E$3:E2992,E2992)=1,D2991+1,D2991)</f>
        <v>827</v>
      </c>
      <c r="E2992" t="str">
        <f t="shared" si="174"/>
        <v/>
      </c>
      <c r="F2992">
        <f>IF(COUNTIF($G$3:G2992,G2992)=1,F2991+1,F2991)</f>
        <v>127</v>
      </c>
      <c r="G2992" t="str">
        <f t="shared" si="175"/>
        <v/>
      </c>
    </row>
    <row r="2993" spans="1:7" x14ac:dyDescent="0.35">
      <c r="A2993">
        <f>IF(COUNTIF($L$3:L2993,L2993)=1,A2992+1,A2992)</f>
        <v>42</v>
      </c>
      <c r="B2993">
        <f>IF(COUNTIF($K$3:K2993,K2993)=1,B2992+1,B2992)</f>
        <v>7</v>
      </c>
      <c r="C2993">
        <f>IF(COUNTIF($J$3:J2993,J2993)=1,C2992+1,C2992)</f>
        <v>24</v>
      </c>
      <c r="D2993">
        <f>IF(COUNTIF($E$3:E2993,E2993)=1,D2992+1,D2992)</f>
        <v>827</v>
      </c>
      <c r="E2993" t="str">
        <f t="shared" si="174"/>
        <v/>
      </c>
      <c r="F2993">
        <f>IF(COUNTIF($G$3:G2993,G2993)=1,F2992+1,F2992)</f>
        <v>127</v>
      </c>
      <c r="G2993" t="str">
        <f t="shared" si="175"/>
        <v/>
      </c>
    </row>
    <row r="2994" spans="1:7" x14ac:dyDescent="0.35">
      <c r="A2994">
        <f>IF(COUNTIF($L$3:L2994,L2994)=1,A2993+1,A2993)</f>
        <v>42</v>
      </c>
      <c r="B2994">
        <f>IF(COUNTIF($K$3:K2994,K2994)=1,B2993+1,B2993)</f>
        <v>7</v>
      </c>
      <c r="C2994">
        <f>IF(COUNTIF($J$3:J2994,J2994)=1,C2993+1,C2993)</f>
        <v>24</v>
      </c>
      <c r="D2994">
        <f>IF(COUNTIF($E$3:E2994,E2994)=1,D2993+1,D2993)</f>
        <v>827</v>
      </c>
      <c r="E2994" t="str">
        <f t="shared" si="174"/>
        <v/>
      </c>
      <c r="F2994">
        <f>IF(COUNTIF($G$3:G2994,G2994)=1,F2993+1,F2993)</f>
        <v>127</v>
      </c>
      <c r="G2994" t="str">
        <f t="shared" si="175"/>
        <v/>
      </c>
    </row>
    <row r="2995" spans="1:7" x14ac:dyDescent="0.35">
      <c r="A2995">
        <f>IF(COUNTIF($L$3:L2995,L2995)=1,A2994+1,A2994)</f>
        <v>42</v>
      </c>
      <c r="B2995">
        <f>IF(COUNTIF($K$3:K2995,K2995)=1,B2994+1,B2994)</f>
        <v>7</v>
      </c>
      <c r="C2995">
        <f>IF(COUNTIF($J$3:J2995,J2995)=1,C2994+1,C2994)</f>
        <v>24</v>
      </c>
      <c r="D2995">
        <f>IF(COUNTIF($E$3:E2995,E2995)=1,D2994+1,D2994)</f>
        <v>827</v>
      </c>
      <c r="E2995" t="str">
        <f t="shared" si="174"/>
        <v/>
      </c>
      <c r="F2995">
        <f>IF(COUNTIF($G$3:G2995,G2995)=1,F2994+1,F2994)</f>
        <v>127</v>
      </c>
      <c r="G2995" t="str">
        <f t="shared" si="175"/>
        <v/>
      </c>
    </row>
    <row r="2996" spans="1:7" x14ac:dyDescent="0.35">
      <c r="A2996">
        <f>IF(COUNTIF($L$3:L2996,L2996)=1,A2995+1,A2995)</f>
        <v>42</v>
      </c>
      <c r="B2996">
        <f>IF(COUNTIF($K$3:K2996,K2996)=1,B2995+1,B2995)</f>
        <v>7</v>
      </c>
      <c r="C2996">
        <f>IF(COUNTIF($J$3:J2996,J2996)=1,C2995+1,C2995)</f>
        <v>24</v>
      </c>
      <c r="D2996">
        <f>IF(COUNTIF($E$3:E2996,E2996)=1,D2995+1,D2995)</f>
        <v>827</v>
      </c>
      <c r="E2996" t="str">
        <f t="shared" si="174"/>
        <v/>
      </c>
      <c r="F2996">
        <f>IF(COUNTIF($G$3:G2996,G2996)=1,F2995+1,F2995)</f>
        <v>127</v>
      </c>
      <c r="G2996" t="str">
        <f t="shared" si="175"/>
        <v/>
      </c>
    </row>
    <row r="2997" spans="1:7" x14ac:dyDescent="0.35">
      <c r="A2997">
        <f>IF(COUNTIF($L$3:L2997,L2997)=1,A2996+1,A2996)</f>
        <v>42</v>
      </c>
      <c r="B2997">
        <f>IF(COUNTIF($K$3:K2997,K2997)=1,B2996+1,B2996)</f>
        <v>7</v>
      </c>
      <c r="C2997">
        <f>IF(COUNTIF($J$3:J2997,J2997)=1,C2996+1,C2996)</f>
        <v>24</v>
      </c>
      <c r="D2997">
        <f>IF(COUNTIF($E$3:E2997,E2997)=1,D2996+1,D2996)</f>
        <v>827</v>
      </c>
      <c r="E2997" t="str">
        <f t="shared" si="174"/>
        <v/>
      </c>
      <c r="F2997">
        <f>IF(COUNTIF($G$3:G2997,G2997)=1,F2996+1,F2996)</f>
        <v>127</v>
      </c>
      <c r="G2997" t="str">
        <f t="shared" si="175"/>
        <v/>
      </c>
    </row>
    <row r="2998" spans="1:7" x14ac:dyDescent="0.35">
      <c r="A2998">
        <f>IF(COUNTIF($L$3:L2998,L2998)=1,A2997+1,A2997)</f>
        <v>42</v>
      </c>
      <c r="B2998">
        <f>IF(COUNTIF($K$3:K2998,K2998)=1,B2997+1,B2997)</f>
        <v>7</v>
      </c>
      <c r="C2998">
        <f>IF(COUNTIF($J$3:J2998,J2998)=1,C2997+1,C2997)</f>
        <v>24</v>
      </c>
      <c r="D2998">
        <f>IF(COUNTIF($E$3:E2998,E2998)=1,D2997+1,D2997)</f>
        <v>827</v>
      </c>
      <c r="E2998" t="str">
        <f t="shared" si="174"/>
        <v/>
      </c>
      <c r="F2998">
        <f>IF(COUNTIF($G$3:G2998,G2998)=1,F2997+1,F2997)</f>
        <v>127</v>
      </c>
      <c r="G2998" t="str">
        <f t="shared" si="175"/>
        <v/>
      </c>
    </row>
    <row r="2999" spans="1:7" x14ac:dyDescent="0.35">
      <c r="A2999">
        <f>IF(COUNTIF($L$3:L2999,L2999)=1,A2998+1,A2998)</f>
        <v>42</v>
      </c>
      <c r="B2999">
        <f>IF(COUNTIF($K$3:K2999,K2999)=1,B2998+1,B2998)</f>
        <v>7</v>
      </c>
      <c r="C2999">
        <f>IF(COUNTIF($J$3:J2999,J2999)=1,C2998+1,C2998)</f>
        <v>24</v>
      </c>
      <c r="D2999">
        <f>IF(COUNTIF($E$3:E2999,E2999)=1,D2998+1,D2998)</f>
        <v>827</v>
      </c>
      <c r="E2999" t="str">
        <f t="shared" si="174"/>
        <v/>
      </c>
      <c r="F2999">
        <f>IF(COUNTIF($G$3:G2999,G2999)=1,F2998+1,F2998)</f>
        <v>127</v>
      </c>
      <c r="G2999" t="str">
        <f t="shared" si="175"/>
        <v/>
      </c>
    </row>
    <row r="3000" spans="1:7" x14ac:dyDescent="0.35">
      <c r="A3000">
        <f>IF(COUNTIF($L$3:L3000,L3000)=1,A2999+1,A2999)</f>
        <v>42</v>
      </c>
      <c r="B3000">
        <f>IF(COUNTIF($K$3:K3000,K3000)=1,B2999+1,B2999)</f>
        <v>7</v>
      </c>
      <c r="C3000">
        <f>IF(COUNTIF($J$3:J3000,J3000)=1,C2999+1,C2999)</f>
        <v>24</v>
      </c>
      <c r="D3000">
        <f>IF(COUNTIF($E$3:E3000,E3000)=1,D2999+1,D2999)</f>
        <v>827</v>
      </c>
      <c r="E3000" t="str">
        <f t="shared" si="174"/>
        <v/>
      </c>
      <c r="F3000">
        <f>IF(COUNTIF($G$3:G3000,G3000)=1,F2999+1,F2999)</f>
        <v>127</v>
      </c>
      <c r="G3000" t="str">
        <f t="shared" si="175"/>
        <v/>
      </c>
    </row>
    <row r="3001" spans="1:7" x14ac:dyDescent="0.35">
      <c r="A3001">
        <f>IF(COUNTIF($L$3:L3001,L3001)=1,A3000+1,A3000)</f>
        <v>42</v>
      </c>
      <c r="B3001">
        <f>IF(COUNTIF($K$3:K3001,K3001)=1,B3000+1,B3000)</f>
        <v>7</v>
      </c>
      <c r="C3001">
        <f>IF(COUNTIF($J$3:J3001,J3001)=1,C3000+1,C3000)</f>
        <v>24</v>
      </c>
      <c r="D3001">
        <f>IF(COUNTIF($E$3:E3001,E3001)=1,D3000+1,D3000)</f>
        <v>827</v>
      </c>
      <c r="E3001" t="str">
        <f t="shared" si="174"/>
        <v/>
      </c>
      <c r="F3001">
        <f>IF(COUNTIF($G$3:G3001,G3001)=1,F3000+1,F3000)</f>
        <v>127</v>
      </c>
      <c r="G3001" t="str">
        <f t="shared" si="175"/>
        <v/>
      </c>
    </row>
    <row r="3002" spans="1:7" x14ac:dyDescent="0.35">
      <c r="A3002">
        <f>IF(COUNTIF($L$3:L3002,L3002)=1,A3001+1,A3001)</f>
        <v>42</v>
      </c>
      <c r="B3002">
        <f>IF(COUNTIF($K$3:K3002,K3002)=1,B3001+1,B3001)</f>
        <v>7</v>
      </c>
      <c r="C3002">
        <f>IF(COUNTIF($J$3:J3002,J3002)=1,C3001+1,C3001)</f>
        <v>24</v>
      </c>
      <c r="D3002">
        <f>IF(COUNTIF($E$3:E3002,E3002)=1,D3001+1,D3001)</f>
        <v>827</v>
      </c>
      <c r="E3002" t="str">
        <f t="shared" si="174"/>
        <v/>
      </c>
      <c r="F3002">
        <f>IF(COUNTIF($G$3:G3002,G3002)=1,F3001+1,F3001)</f>
        <v>127</v>
      </c>
      <c r="G3002" t="str">
        <f t="shared" si="175"/>
        <v/>
      </c>
    </row>
    <row r="3003" spans="1:7" x14ac:dyDescent="0.35">
      <c r="A3003">
        <f>IF(COUNTIF($L$3:L3003,L3003)=1,A3002+1,A3002)</f>
        <v>42</v>
      </c>
      <c r="B3003">
        <f>IF(COUNTIF($K$3:K3003,K3003)=1,B3002+1,B3002)</f>
        <v>7</v>
      </c>
      <c r="C3003">
        <f>IF(COUNTIF($J$3:J3003,J3003)=1,C3002+1,C3002)</f>
        <v>24</v>
      </c>
      <c r="D3003">
        <f>IF(COUNTIF($E$3:E3003,E3003)=1,D3002+1,D3002)</f>
        <v>827</v>
      </c>
      <c r="E3003" t="str">
        <f t="shared" si="174"/>
        <v/>
      </c>
      <c r="F3003">
        <f>IF(COUNTIF($G$3:G3003,G3003)=1,F3002+1,F3002)</f>
        <v>127</v>
      </c>
      <c r="G3003" t="str">
        <f t="shared" si="175"/>
        <v/>
      </c>
    </row>
    <row r="3004" spans="1:7" x14ac:dyDescent="0.35">
      <c r="A3004">
        <f>IF(COUNTIF($L$3:L3004,L3004)=1,A3003+1,A3003)</f>
        <v>42</v>
      </c>
      <c r="B3004">
        <f>IF(COUNTIF($K$3:K3004,K3004)=1,B3003+1,B3003)</f>
        <v>7</v>
      </c>
      <c r="C3004">
        <f>IF(COUNTIF($J$3:J3004,J3004)=1,C3003+1,C3003)</f>
        <v>24</v>
      </c>
      <c r="D3004">
        <f>IF(COUNTIF($E$3:E3004,E3004)=1,D3003+1,D3003)</f>
        <v>827</v>
      </c>
      <c r="E3004" t="str">
        <f t="shared" si="174"/>
        <v/>
      </c>
      <c r="F3004">
        <f>IF(COUNTIF($G$3:G3004,G3004)=1,F3003+1,F3003)</f>
        <v>127</v>
      </c>
      <c r="G3004" t="str">
        <f t="shared" si="175"/>
        <v/>
      </c>
    </row>
    <row r="3005" spans="1:7" x14ac:dyDescent="0.35">
      <c r="A3005">
        <f>IF(COUNTIF($L$3:L3005,L3005)=1,A3004+1,A3004)</f>
        <v>42</v>
      </c>
      <c r="B3005">
        <f>IF(COUNTIF($K$3:K3005,K3005)=1,B3004+1,B3004)</f>
        <v>7</v>
      </c>
      <c r="C3005">
        <f>IF(COUNTIF($J$3:J3005,J3005)=1,C3004+1,C3004)</f>
        <v>24</v>
      </c>
      <c r="D3005">
        <f>IF(COUNTIF($E$3:E3005,E3005)=1,D3004+1,D3004)</f>
        <v>827</v>
      </c>
      <c r="E3005" t="str">
        <f t="shared" si="174"/>
        <v/>
      </c>
      <c r="F3005">
        <f>IF(COUNTIF($G$3:G3005,G3005)=1,F3004+1,F3004)</f>
        <v>127</v>
      </c>
      <c r="G3005" t="str">
        <f t="shared" si="175"/>
        <v/>
      </c>
    </row>
    <row r="3006" spans="1:7" x14ac:dyDescent="0.35">
      <c r="A3006">
        <f>IF(COUNTIF($L$3:L3006,L3006)=1,A3005+1,A3005)</f>
        <v>42</v>
      </c>
      <c r="B3006">
        <f>IF(COUNTIF($K$3:K3006,K3006)=1,B3005+1,B3005)</f>
        <v>7</v>
      </c>
      <c r="C3006">
        <f>IF(COUNTIF($J$3:J3006,J3006)=1,C3005+1,C3005)</f>
        <v>24</v>
      </c>
      <c r="D3006">
        <f>IF(COUNTIF($E$3:E3006,E3006)=1,D3005+1,D3005)</f>
        <v>827</v>
      </c>
      <c r="E3006" t="str">
        <f t="shared" si="174"/>
        <v/>
      </c>
      <c r="F3006">
        <f>IF(COUNTIF($G$3:G3006,G3006)=1,F3005+1,F3005)</f>
        <v>127</v>
      </c>
      <c r="G3006" t="str">
        <f t="shared" si="175"/>
        <v/>
      </c>
    </row>
    <row r="3007" spans="1:7" x14ac:dyDescent="0.35">
      <c r="A3007">
        <f>IF(COUNTIF($L$3:L3007,L3007)=1,A3006+1,A3006)</f>
        <v>42</v>
      </c>
      <c r="B3007">
        <f>IF(COUNTIF($K$3:K3007,K3007)=1,B3006+1,B3006)</f>
        <v>7</v>
      </c>
      <c r="C3007">
        <f>IF(COUNTIF($J$3:J3007,J3007)=1,C3006+1,C3006)</f>
        <v>24</v>
      </c>
      <c r="D3007">
        <f>IF(COUNTIF($E$3:E3007,E3007)=1,D3006+1,D3006)</f>
        <v>827</v>
      </c>
      <c r="E3007" t="str">
        <f t="shared" si="174"/>
        <v/>
      </c>
      <c r="F3007">
        <f>IF(COUNTIF($G$3:G3007,G3007)=1,F3006+1,F3006)</f>
        <v>127</v>
      </c>
      <c r="G3007" t="str">
        <f t="shared" si="175"/>
        <v/>
      </c>
    </row>
    <row r="3008" spans="1:7" x14ac:dyDescent="0.35">
      <c r="A3008">
        <f>IF(COUNTIF($L$3:L3008,L3008)=1,A3007+1,A3007)</f>
        <v>42</v>
      </c>
      <c r="B3008">
        <f>IF(COUNTIF($K$3:K3008,K3008)=1,B3007+1,B3007)</f>
        <v>7</v>
      </c>
      <c r="C3008">
        <f>IF(COUNTIF($J$3:J3008,J3008)=1,C3007+1,C3007)</f>
        <v>24</v>
      </c>
      <c r="D3008">
        <f>IF(COUNTIF($E$3:E3008,E3008)=1,D3007+1,D3007)</f>
        <v>827</v>
      </c>
      <c r="E3008" t="str">
        <f t="shared" si="174"/>
        <v/>
      </c>
      <c r="F3008">
        <f>IF(COUNTIF($G$3:G3008,G3008)=1,F3007+1,F3007)</f>
        <v>127</v>
      </c>
      <c r="G3008" t="str">
        <f t="shared" si="175"/>
        <v/>
      </c>
    </row>
    <row r="3009" spans="1:7" x14ac:dyDescent="0.35">
      <c r="A3009">
        <f>IF(COUNTIF($L$3:L3009,L3009)=1,A3008+1,A3008)</f>
        <v>42</v>
      </c>
      <c r="B3009">
        <f>IF(COUNTIF($K$3:K3009,K3009)=1,B3008+1,B3008)</f>
        <v>7</v>
      </c>
      <c r="C3009">
        <f>IF(COUNTIF($J$3:J3009,J3009)=1,C3008+1,C3008)</f>
        <v>24</v>
      </c>
      <c r="D3009">
        <f>IF(COUNTIF($E$3:E3009,E3009)=1,D3008+1,D3008)</f>
        <v>827</v>
      </c>
      <c r="E3009" t="str">
        <f t="shared" si="174"/>
        <v/>
      </c>
      <c r="F3009">
        <f>IF(COUNTIF($G$3:G3009,G3009)=1,F3008+1,F3008)</f>
        <v>127</v>
      </c>
      <c r="G3009" t="str">
        <f t="shared" si="175"/>
        <v/>
      </c>
    </row>
    <row r="3010" spans="1:7" x14ac:dyDescent="0.35">
      <c r="A3010">
        <f>IF(COUNTIF($L$3:L3010,L3010)=1,A3009+1,A3009)</f>
        <v>42</v>
      </c>
      <c r="B3010">
        <f>IF(COUNTIF($K$3:K3010,K3010)=1,B3009+1,B3009)</f>
        <v>7</v>
      </c>
      <c r="C3010">
        <f>IF(COUNTIF($J$3:J3010,J3010)=1,C3009+1,C3009)</f>
        <v>24</v>
      </c>
      <c r="D3010">
        <f>IF(COUNTIF($E$3:E3010,E3010)=1,D3009+1,D3009)</f>
        <v>827</v>
      </c>
      <c r="E3010" t="str">
        <f t="shared" si="174"/>
        <v/>
      </c>
      <c r="F3010">
        <f>IF(COUNTIF($G$3:G3010,G3010)=1,F3009+1,F3009)</f>
        <v>127</v>
      </c>
      <c r="G3010" t="str">
        <f t="shared" si="175"/>
        <v/>
      </c>
    </row>
    <row r="3011" spans="1:7" x14ac:dyDescent="0.35">
      <c r="A3011">
        <f>IF(COUNTIF($L$3:L3011,L3011)=1,A3010+1,A3010)</f>
        <v>42</v>
      </c>
      <c r="B3011">
        <f>IF(COUNTIF($K$3:K3011,K3011)=1,B3010+1,B3010)</f>
        <v>7</v>
      </c>
      <c r="C3011">
        <f>IF(COUNTIF($J$3:J3011,J3011)=1,C3010+1,C3010)</f>
        <v>24</v>
      </c>
      <c r="D3011">
        <f>IF(COUNTIF($E$3:E3011,E3011)=1,D3010+1,D3010)</f>
        <v>827</v>
      </c>
      <c r="E3011" t="str">
        <f t="shared" si="174"/>
        <v/>
      </c>
      <c r="F3011">
        <f>IF(COUNTIF($G$3:G3011,G3011)=1,F3010+1,F3010)</f>
        <v>127</v>
      </c>
      <c r="G3011" t="str">
        <f t="shared" si="175"/>
        <v/>
      </c>
    </row>
    <row r="3012" spans="1:7" x14ac:dyDescent="0.35">
      <c r="A3012">
        <f>IF(COUNTIF($L$3:L3012,L3012)=1,A3011+1,A3011)</f>
        <v>42</v>
      </c>
      <c r="B3012">
        <f>IF(COUNTIF($K$3:K3012,K3012)=1,B3011+1,B3011)</f>
        <v>7</v>
      </c>
      <c r="C3012">
        <f>IF(COUNTIF($J$3:J3012,J3012)=1,C3011+1,C3011)</f>
        <v>24</v>
      </c>
      <c r="D3012">
        <f>IF(COUNTIF($E$3:E3012,E3012)=1,D3011+1,D3011)</f>
        <v>827</v>
      </c>
      <c r="E3012" t="str">
        <f t="shared" si="174"/>
        <v/>
      </c>
      <c r="F3012">
        <f>IF(COUNTIF($G$3:G3012,G3012)=1,F3011+1,F3011)</f>
        <v>127</v>
      </c>
      <c r="G3012" t="str">
        <f t="shared" si="175"/>
        <v/>
      </c>
    </row>
    <row r="3013" spans="1:7" x14ac:dyDescent="0.35">
      <c r="A3013">
        <f>IF(COUNTIF($L$3:L3013,L3013)=1,A3012+1,A3012)</f>
        <v>42</v>
      </c>
      <c r="B3013">
        <f>IF(COUNTIF($K$3:K3013,K3013)=1,B3012+1,B3012)</f>
        <v>7</v>
      </c>
      <c r="C3013">
        <f>IF(COUNTIF($J$3:J3013,J3013)=1,C3012+1,C3012)</f>
        <v>24</v>
      </c>
      <c r="D3013">
        <f>IF(COUNTIF($E$3:E3013,E3013)=1,D3012+1,D3012)</f>
        <v>827</v>
      </c>
      <c r="E3013" t="str">
        <f t="shared" si="174"/>
        <v/>
      </c>
      <c r="F3013">
        <f>IF(COUNTIF($G$3:G3013,G3013)=1,F3012+1,F3012)</f>
        <v>127</v>
      </c>
      <c r="G3013" t="str">
        <f t="shared" si="175"/>
        <v/>
      </c>
    </row>
    <row r="3014" spans="1:7" x14ac:dyDescent="0.35">
      <c r="A3014">
        <f>IF(COUNTIF($L$3:L3014,L3014)=1,A3013+1,A3013)</f>
        <v>42</v>
      </c>
      <c r="B3014">
        <f>IF(COUNTIF($K$3:K3014,K3014)=1,B3013+1,B3013)</f>
        <v>7</v>
      </c>
      <c r="C3014">
        <f>IF(COUNTIF($J$3:J3014,J3014)=1,C3013+1,C3013)</f>
        <v>24</v>
      </c>
      <c r="D3014">
        <f>IF(COUNTIF($E$3:E3014,E3014)=1,D3013+1,D3013)</f>
        <v>827</v>
      </c>
      <c r="E3014" t="str">
        <f t="shared" si="174"/>
        <v/>
      </c>
      <c r="F3014">
        <f>IF(COUNTIF($G$3:G3014,G3014)=1,F3013+1,F3013)</f>
        <v>127</v>
      </c>
      <c r="G3014" t="str">
        <f t="shared" si="175"/>
        <v/>
      </c>
    </row>
    <row r="3015" spans="1:7" x14ac:dyDescent="0.35">
      <c r="A3015">
        <f>IF(COUNTIF($L$3:L3015,L3015)=1,A3014+1,A3014)</f>
        <v>42</v>
      </c>
      <c r="B3015">
        <f>IF(COUNTIF($K$3:K3015,K3015)=1,B3014+1,B3014)</f>
        <v>7</v>
      </c>
      <c r="C3015">
        <f>IF(COUNTIF($J$3:J3015,J3015)=1,C3014+1,C3014)</f>
        <v>24</v>
      </c>
      <c r="D3015">
        <f>IF(COUNTIF($E$3:E3015,E3015)=1,D3014+1,D3014)</f>
        <v>827</v>
      </c>
      <c r="E3015" t="str">
        <f t="shared" si="174"/>
        <v/>
      </c>
      <c r="F3015">
        <f>IF(COUNTIF($G$3:G3015,G3015)=1,F3014+1,F3014)</f>
        <v>127</v>
      </c>
      <c r="G3015" t="str">
        <f t="shared" si="175"/>
        <v/>
      </c>
    </row>
    <row r="3016" spans="1:7" x14ac:dyDescent="0.35">
      <c r="A3016">
        <f>IF(COUNTIF($L$3:L3016,L3016)=1,A3015+1,A3015)</f>
        <v>42</v>
      </c>
      <c r="B3016">
        <f>IF(COUNTIF($K$3:K3016,K3016)=1,B3015+1,B3015)</f>
        <v>7</v>
      </c>
      <c r="C3016">
        <f>IF(COUNTIF($J$3:J3016,J3016)=1,C3015+1,C3015)</f>
        <v>24</v>
      </c>
      <c r="D3016">
        <f>IF(COUNTIF($E$3:E3016,E3016)=1,D3015+1,D3015)</f>
        <v>827</v>
      </c>
      <c r="E3016" t="str">
        <f t="shared" si="174"/>
        <v/>
      </c>
      <c r="F3016">
        <f>IF(COUNTIF($G$3:G3016,G3016)=1,F3015+1,F3015)</f>
        <v>127</v>
      </c>
      <c r="G3016" t="str">
        <f t="shared" si="175"/>
        <v/>
      </c>
    </row>
    <row r="3017" spans="1:7" x14ac:dyDescent="0.35">
      <c r="A3017">
        <f>IF(COUNTIF($L$3:L3017,L3017)=1,A3016+1,A3016)</f>
        <v>42</v>
      </c>
      <c r="B3017">
        <f>IF(COUNTIF($K$3:K3017,K3017)=1,B3016+1,B3016)</f>
        <v>7</v>
      </c>
      <c r="C3017">
        <f>IF(COUNTIF($J$3:J3017,J3017)=1,C3016+1,C3016)</f>
        <v>24</v>
      </c>
      <c r="D3017">
        <f>IF(COUNTIF($E$3:E3017,E3017)=1,D3016+1,D3016)</f>
        <v>827</v>
      </c>
      <c r="E3017" t="str">
        <f t="shared" si="174"/>
        <v/>
      </c>
      <c r="F3017">
        <f>IF(COUNTIF($G$3:G3017,G3017)=1,F3016+1,F3016)</f>
        <v>127</v>
      </c>
      <c r="G3017" t="str">
        <f t="shared" si="175"/>
        <v/>
      </c>
    </row>
    <row r="3018" spans="1:7" x14ac:dyDescent="0.35">
      <c r="A3018">
        <f>IF(COUNTIF($L$3:L3018,L3018)=1,A3017+1,A3017)</f>
        <v>42</v>
      </c>
      <c r="B3018">
        <f>IF(COUNTIF($K$3:K3018,K3018)=1,B3017+1,B3017)</f>
        <v>7</v>
      </c>
      <c r="C3018">
        <f>IF(COUNTIF($J$3:J3018,J3018)=1,C3017+1,C3017)</f>
        <v>24</v>
      </c>
      <c r="D3018">
        <f>IF(COUNTIF($E$3:E3018,E3018)=1,D3017+1,D3017)</f>
        <v>827</v>
      </c>
      <c r="E3018" t="str">
        <f t="shared" si="174"/>
        <v/>
      </c>
      <c r="F3018">
        <f>IF(COUNTIF($G$3:G3018,G3018)=1,F3017+1,F3017)</f>
        <v>127</v>
      </c>
      <c r="G3018" t="str">
        <f t="shared" si="175"/>
        <v/>
      </c>
    </row>
    <row r="3019" spans="1:7" x14ac:dyDescent="0.35">
      <c r="A3019">
        <f>IF(COUNTIF($L$3:L3019,L3019)=1,A3018+1,A3018)</f>
        <v>42</v>
      </c>
      <c r="B3019">
        <f>IF(COUNTIF($K$3:K3019,K3019)=1,B3018+1,B3018)</f>
        <v>7</v>
      </c>
      <c r="C3019">
        <f>IF(COUNTIF($J$3:J3019,J3019)=1,C3018+1,C3018)</f>
        <v>24</v>
      </c>
      <c r="D3019">
        <f>IF(COUNTIF($E$3:E3019,E3019)=1,D3018+1,D3018)</f>
        <v>827</v>
      </c>
      <c r="E3019" t="str">
        <f t="shared" si="174"/>
        <v/>
      </c>
      <c r="F3019">
        <f>IF(COUNTIF($G$3:G3019,G3019)=1,F3018+1,F3018)</f>
        <v>127</v>
      </c>
      <c r="G3019" t="str">
        <f t="shared" si="175"/>
        <v/>
      </c>
    </row>
    <row r="3020" spans="1:7" x14ac:dyDescent="0.35">
      <c r="A3020">
        <f>IF(COUNTIF($L$3:L3020,L3020)=1,A3019+1,A3019)</f>
        <v>42</v>
      </c>
      <c r="B3020">
        <f>IF(COUNTIF($K$3:K3020,K3020)=1,B3019+1,B3019)</f>
        <v>7</v>
      </c>
      <c r="C3020">
        <f>IF(COUNTIF($J$3:J3020,J3020)=1,C3019+1,C3019)</f>
        <v>24</v>
      </c>
      <c r="D3020">
        <f>IF(COUNTIF($E$3:E3020,E3020)=1,D3019+1,D3019)</f>
        <v>827</v>
      </c>
      <c r="E3020" t="str">
        <f t="shared" si="174"/>
        <v/>
      </c>
      <c r="F3020">
        <f>IF(COUNTIF($G$3:G3020,G3020)=1,F3019+1,F3019)</f>
        <v>127</v>
      </c>
      <c r="G3020" t="str">
        <f t="shared" si="175"/>
        <v/>
      </c>
    </row>
    <row r="3021" spans="1:7" x14ac:dyDescent="0.35">
      <c r="A3021">
        <f>IF(COUNTIF($L$3:L3021,L3021)=1,A3020+1,A3020)</f>
        <v>42</v>
      </c>
      <c r="B3021">
        <f>IF(COUNTIF($K$3:K3021,K3021)=1,B3020+1,B3020)</f>
        <v>7</v>
      </c>
      <c r="C3021">
        <f>IF(COUNTIF($J$3:J3021,J3021)=1,C3020+1,C3020)</f>
        <v>24</v>
      </c>
      <c r="D3021">
        <f>IF(COUNTIF($E$3:E3021,E3021)=1,D3020+1,D3020)</f>
        <v>827</v>
      </c>
      <c r="E3021" t="str">
        <f t="shared" si="174"/>
        <v/>
      </c>
      <c r="F3021">
        <f>IF(COUNTIF($G$3:G3021,G3021)=1,F3020+1,F3020)</f>
        <v>127</v>
      </c>
      <c r="G3021" t="str">
        <f t="shared" si="175"/>
        <v/>
      </c>
    </row>
    <row r="3022" spans="1:7" x14ac:dyDescent="0.35">
      <c r="A3022">
        <f>IF(COUNTIF($L$3:L3022,L3022)=1,A3021+1,A3021)</f>
        <v>42</v>
      </c>
      <c r="B3022">
        <f>IF(COUNTIF($K$3:K3022,K3022)=1,B3021+1,B3021)</f>
        <v>7</v>
      </c>
      <c r="C3022">
        <f>IF(COUNTIF($J$3:J3022,J3022)=1,C3021+1,C3021)</f>
        <v>24</v>
      </c>
      <c r="D3022">
        <f>IF(COUNTIF($E$3:E3022,E3022)=1,D3021+1,D3021)</f>
        <v>827</v>
      </c>
      <c r="E3022" t="str">
        <f t="shared" si="174"/>
        <v/>
      </c>
      <c r="F3022">
        <f>IF(COUNTIF($G$3:G3022,G3022)=1,F3021+1,F3021)</f>
        <v>127</v>
      </c>
      <c r="G3022" t="str">
        <f t="shared" si="175"/>
        <v/>
      </c>
    </row>
    <row r="3023" spans="1:7" x14ac:dyDescent="0.35">
      <c r="A3023">
        <f>IF(COUNTIF($L$3:L3023,L3023)=1,A3022+1,A3022)</f>
        <v>42</v>
      </c>
      <c r="B3023">
        <f>IF(COUNTIF($K$3:K3023,K3023)=1,B3022+1,B3022)</f>
        <v>7</v>
      </c>
      <c r="C3023">
        <f>IF(COUNTIF($J$3:J3023,J3023)=1,C3022+1,C3022)</f>
        <v>24</v>
      </c>
      <c r="D3023">
        <f>IF(COUNTIF($E$3:E3023,E3023)=1,D3022+1,D3022)</f>
        <v>827</v>
      </c>
      <c r="E3023" t="str">
        <f t="shared" si="174"/>
        <v/>
      </c>
      <c r="F3023">
        <f>IF(COUNTIF($G$3:G3023,G3023)=1,F3022+1,F3022)</f>
        <v>127</v>
      </c>
      <c r="G3023" t="str">
        <f t="shared" si="175"/>
        <v/>
      </c>
    </row>
    <row r="3024" spans="1:7" x14ac:dyDescent="0.35">
      <c r="A3024">
        <f>IF(COUNTIF($L$3:L3024,L3024)=1,A3023+1,A3023)</f>
        <v>42</v>
      </c>
      <c r="B3024">
        <f>IF(COUNTIF($K$3:K3024,K3024)=1,B3023+1,B3023)</f>
        <v>7</v>
      </c>
      <c r="C3024">
        <f>IF(COUNTIF($J$3:J3024,J3024)=1,C3023+1,C3023)</f>
        <v>24</v>
      </c>
      <c r="D3024">
        <f>IF(COUNTIF($E$3:E3024,E3024)=1,D3023+1,D3023)</f>
        <v>827</v>
      </c>
      <c r="E3024" t="str">
        <f t="shared" si="174"/>
        <v/>
      </c>
      <c r="F3024">
        <f>IF(COUNTIF($G$3:G3024,G3024)=1,F3023+1,F3023)</f>
        <v>127</v>
      </c>
      <c r="G3024" t="str">
        <f t="shared" si="175"/>
        <v/>
      </c>
    </row>
    <row r="3025" spans="1:7" x14ac:dyDescent="0.35">
      <c r="A3025">
        <f>IF(COUNTIF($L$3:L3025,L3025)=1,A3024+1,A3024)</f>
        <v>42</v>
      </c>
      <c r="B3025">
        <f>IF(COUNTIF($K$3:K3025,K3025)=1,B3024+1,B3024)</f>
        <v>7</v>
      </c>
      <c r="C3025">
        <f>IF(COUNTIF($J$3:J3025,J3025)=1,C3024+1,C3024)</f>
        <v>24</v>
      </c>
      <c r="D3025">
        <f>IF(COUNTIF($E$3:E3025,E3025)=1,D3024+1,D3024)</f>
        <v>827</v>
      </c>
      <c r="E3025" t="str">
        <f t="shared" si="174"/>
        <v/>
      </c>
      <c r="F3025">
        <f>IF(COUNTIF($G$3:G3025,G3025)=1,F3024+1,F3024)</f>
        <v>127</v>
      </c>
      <c r="G3025" t="str">
        <f t="shared" si="175"/>
        <v/>
      </c>
    </row>
    <row r="3026" spans="1:7" x14ac:dyDescent="0.35">
      <c r="A3026">
        <f>IF(COUNTIF($L$3:L3026,L3026)=1,A3025+1,A3025)</f>
        <v>42</v>
      </c>
      <c r="B3026">
        <f>IF(COUNTIF($K$3:K3026,K3026)=1,B3025+1,B3025)</f>
        <v>7</v>
      </c>
      <c r="C3026">
        <f>IF(COUNTIF($J$3:J3026,J3026)=1,C3025+1,C3025)</f>
        <v>24</v>
      </c>
      <c r="D3026">
        <f>IF(COUNTIF($E$3:E3026,E3026)=1,D3025+1,D3025)</f>
        <v>827</v>
      </c>
      <c r="E3026" t="str">
        <f t="shared" si="174"/>
        <v/>
      </c>
      <c r="F3026">
        <f>IF(COUNTIF($G$3:G3026,G3026)=1,F3025+1,F3025)</f>
        <v>127</v>
      </c>
      <c r="G3026" t="str">
        <f t="shared" si="175"/>
        <v/>
      </c>
    </row>
    <row r="3027" spans="1:7" x14ac:dyDescent="0.35">
      <c r="A3027">
        <f>IF(COUNTIF($L$3:L3027,L3027)=1,A3026+1,A3026)</f>
        <v>42</v>
      </c>
      <c r="B3027">
        <f>IF(COUNTIF($K$3:K3027,K3027)=1,B3026+1,B3026)</f>
        <v>7</v>
      </c>
      <c r="C3027">
        <f>IF(COUNTIF($J$3:J3027,J3027)=1,C3026+1,C3026)</f>
        <v>24</v>
      </c>
      <c r="D3027">
        <f>IF(COUNTIF($E$3:E3027,E3027)=1,D3026+1,D3026)</f>
        <v>827</v>
      </c>
      <c r="E3027" t="str">
        <f t="shared" si="174"/>
        <v/>
      </c>
      <c r="F3027">
        <f>IF(COUNTIF($G$3:G3027,G3027)=1,F3026+1,F3026)</f>
        <v>127</v>
      </c>
      <c r="G3027" t="str">
        <f t="shared" si="175"/>
        <v/>
      </c>
    </row>
    <row r="3028" spans="1:7" x14ac:dyDescent="0.35">
      <c r="A3028">
        <f>IF(COUNTIF($L$3:L3028,L3028)=1,A3027+1,A3027)</f>
        <v>42</v>
      </c>
      <c r="B3028">
        <f>IF(COUNTIF($K$3:K3028,K3028)=1,B3027+1,B3027)</f>
        <v>7</v>
      </c>
      <c r="C3028">
        <f>IF(COUNTIF($J$3:J3028,J3028)=1,C3027+1,C3027)</f>
        <v>24</v>
      </c>
      <c r="D3028">
        <f>IF(COUNTIF($E$3:E3028,E3028)=1,D3027+1,D3027)</f>
        <v>827</v>
      </c>
      <c r="E3028" t="str">
        <f t="shared" si="174"/>
        <v/>
      </c>
      <c r="F3028">
        <f>IF(COUNTIF($G$3:G3028,G3028)=1,F3027+1,F3027)</f>
        <v>127</v>
      </c>
      <c r="G3028" t="str">
        <f t="shared" si="175"/>
        <v/>
      </c>
    </row>
    <row r="3029" spans="1:7" x14ac:dyDescent="0.35">
      <c r="A3029">
        <f>IF(COUNTIF($L$3:L3029,L3029)=1,A3028+1,A3028)</f>
        <v>42</v>
      </c>
      <c r="B3029">
        <f>IF(COUNTIF($K$3:K3029,K3029)=1,B3028+1,B3028)</f>
        <v>7</v>
      </c>
      <c r="C3029">
        <f>IF(COUNTIF($J$3:J3029,J3029)=1,C3028+1,C3028)</f>
        <v>24</v>
      </c>
      <c r="D3029">
        <f>IF(COUNTIF($E$3:E3029,E3029)=1,D3028+1,D3028)</f>
        <v>827</v>
      </c>
      <c r="E3029" t="str">
        <f t="shared" si="174"/>
        <v/>
      </c>
      <c r="F3029">
        <f>IF(COUNTIF($G$3:G3029,G3029)=1,F3028+1,F3028)</f>
        <v>127</v>
      </c>
      <c r="G3029" t="str">
        <f t="shared" si="175"/>
        <v/>
      </c>
    </row>
    <row r="3030" spans="1:7" x14ac:dyDescent="0.35">
      <c r="A3030">
        <f>IF(COUNTIF($L$3:L3030,L3030)=1,A3029+1,A3029)</f>
        <v>42</v>
      </c>
      <c r="B3030">
        <f>IF(COUNTIF($K$3:K3030,K3030)=1,B3029+1,B3029)</f>
        <v>7</v>
      </c>
      <c r="C3030">
        <f>IF(COUNTIF($J$3:J3030,J3030)=1,C3029+1,C3029)</f>
        <v>24</v>
      </c>
      <c r="D3030">
        <f>IF(COUNTIF($E$3:E3030,E3030)=1,D3029+1,D3029)</f>
        <v>827</v>
      </c>
      <c r="E3030" t="str">
        <f t="shared" si="174"/>
        <v/>
      </c>
      <c r="F3030">
        <f>IF(COUNTIF($G$3:G3030,G3030)=1,F3029+1,F3029)</f>
        <v>127</v>
      </c>
      <c r="G3030" t="str">
        <f t="shared" si="175"/>
        <v/>
      </c>
    </row>
    <row r="3031" spans="1:7" x14ac:dyDescent="0.35">
      <c r="A3031">
        <f>IF(COUNTIF($L$3:L3031,L3031)=1,A3030+1,A3030)</f>
        <v>42</v>
      </c>
      <c r="B3031">
        <f>IF(COUNTIF($K$3:K3031,K3031)=1,B3030+1,B3030)</f>
        <v>7</v>
      </c>
      <c r="C3031">
        <f>IF(COUNTIF($J$3:J3031,J3031)=1,C3030+1,C3030)</f>
        <v>24</v>
      </c>
      <c r="D3031">
        <f>IF(COUNTIF($E$3:E3031,E3031)=1,D3030+1,D3030)</f>
        <v>827</v>
      </c>
      <c r="E3031" t="str">
        <f t="shared" si="174"/>
        <v/>
      </c>
      <c r="F3031">
        <f>IF(COUNTIF($G$3:G3031,G3031)=1,F3030+1,F3030)</f>
        <v>127</v>
      </c>
      <c r="G3031" t="str">
        <f t="shared" si="175"/>
        <v/>
      </c>
    </row>
    <row r="3032" spans="1:7" x14ac:dyDescent="0.35">
      <c r="A3032">
        <f>IF(COUNTIF($L$3:L3032,L3032)=1,A3031+1,A3031)</f>
        <v>42</v>
      </c>
      <c r="B3032">
        <f>IF(COUNTIF($K$3:K3032,K3032)=1,B3031+1,B3031)</f>
        <v>7</v>
      </c>
      <c r="C3032">
        <f>IF(COUNTIF($J$3:J3032,J3032)=1,C3031+1,C3031)</f>
        <v>24</v>
      </c>
      <c r="D3032">
        <f>IF(COUNTIF($E$3:E3032,E3032)=1,D3031+1,D3031)</f>
        <v>827</v>
      </c>
      <c r="E3032" t="str">
        <f t="shared" si="174"/>
        <v/>
      </c>
      <c r="F3032">
        <f>IF(COUNTIF($G$3:G3032,G3032)=1,F3031+1,F3031)</f>
        <v>127</v>
      </c>
      <c r="G3032" t="str">
        <f t="shared" si="175"/>
        <v/>
      </c>
    </row>
    <row r="3033" spans="1:7" x14ac:dyDescent="0.35">
      <c r="A3033">
        <f>IF(COUNTIF($L$3:L3033,L3033)=1,A3032+1,A3032)</f>
        <v>42</v>
      </c>
      <c r="B3033">
        <f>IF(COUNTIF($K$3:K3033,K3033)=1,B3032+1,B3032)</f>
        <v>7</v>
      </c>
      <c r="C3033">
        <f>IF(COUNTIF($J$3:J3033,J3033)=1,C3032+1,C3032)</f>
        <v>24</v>
      </c>
      <c r="D3033">
        <f>IF(COUNTIF($E$3:E3033,E3033)=1,D3032+1,D3032)</f>
        <v>827</v>
      </c>
      <c r="E3033" t="str">
        <f t="shared" si="174"/>
        <v/>
      </c>
      <c r="F3033">
        <f>IF(COUNTIF($G$3:G3033,G3033)=1,F3032+1,F3032)</f>
        <v>127</v>
      </c>
      <c r="G3033" t="str">
        <f t="shared" si="175"/>
        <v/>
      </c>
    </row>
    <row r="3034" spans="1:7" x14ac:dyDescent="0.35">
      <c r="A3034">
        <f>IF(COUNTIF($L$3:L3034,L3034)=1,A3033+1,A3033)</f>
        <v>42</v>
      </c>
      <c r="B3034">
        <f>IF(COUNTIF($K$3:K3034,K3034)=1,B3033+1,B3033)</f>
        <v>7</v>
      </c>
      <c r="C3034">
        <f>IF(COUNTIF($J$3:J3034,J3034)=1,C3033+1,C3033)</f>
        <v>24</v>
      </c>
      <c r="D3034">
        <f>IF(COUNTIF($E$3:E3034,E3034)=1,D3033+1,D3033)</f>
        <v>827</v>
      </c>
      <c r="E3034" t="str">
        <f t="shared" si="174"/>
        <v/>
      </c>
      <c r="F3034">
        <f>IF(COUNTIF($G$3:G3034,G3034)=1,F3033+1,F3033)</f>
        <v>127</v>
      </c>
      <c r="G3034" t="str">
        <f t="shared" si="175"/>
        <v/>
      </c>
    </row>
    <row r="3035" spans="1:7" x14ac:dyDescent="0.35">
      <c r="A3035">
        <f>IF(COUNTIF($L$3:L3035,L3035)=1,A3034+1,A3034)</f>
        <v>42</v>
      </c>
      <c r="B3035">
        <f>IF(COUNTIF($K$3:K3035,K3035)=1,B3034+1,B3034)</f>
        <v>7</v>
      </c>
      <c r="C3035">
        <f>IF(COUNTIF($J$3:J3035,J3035)=1,C3034+1,C3034)</f>
        <v>24</v>
      </c>
      <c r="D3035">
        <f>IF(COUNTIF($E$3:E3035,E3035)=1,D3034+1,D3034)</f>
        <v>827</v>
      </c>
      <c r="E3035" t="str">
        <f t="shared" ref="E3035:E3098" si="176">TRIM(CONCATENATE(L3035,J3035))</f>
        <v/>
      </c>
      <c r="F3035">
        <f>IF(COUNTIF($G$3:G3035,G3035)=1,F3034+1,F3034)</f>
        <v>127</v>
      </c>
      <c r="G3035" t="str">
        <f t="shared" ref="G3035:G3098" si="177">TRIM(CONCATENATE(K3035,J3035))</f>
        <v/>
      </c>
    </row>
    <row r="3036" spans="1:7" x14ac:dyDescent="0.35">
      <c r="A3036">
        <f>IF(COUNTIF($L$3:L3036,L3036)=1,A3035+1,A3035)</f>
        <v>42</v>
      </c>
      <c r="B3036">
        <f>IF(COUNTIF($K$3:K3036,K3036)=1,B3035+1,B3035)</f>
        <v>7</v>
      </c>
      <c r="C3036">
        <f>IF(COUNTIF($J$3:J3036,J3036)=1,C3035+1,C3035)</f>
        <v>24</v>
      </c>
      <c r="D3036">
        <f>IF(COUNTIF($E$3:E3036,E3036)=1,D3035+1,D3035)</f>
        <v>827</v>
      </c>
      <c r="E3036" t="str">
        <f t="shared" si="176"/>
        <v/>
      </c>
      <c r="F3036">
        <f>IF(COUNTIF($G$3:G3036,G3036)=1,F3035+1,F3035)</f>
        <v>127</v>
      </c>
      <c r="G3036" t="str">
        <f t="shared" si="177"/>
        <v/>
      </c>
    </row>
    <row r="3037" spans="1:7" x14ac:dyDescent="0.35">
      <c r="A3037">
        <f>IF(COUNTIF($L$3:L3037,L3037)=1,A3036+1,A3036)</f>
        <v>42</v>
      </c>
      <c r="B3037">
        <f>IF(COUNTIF($K$3:K3037,K3037)=1,B3036+1,B3036)</f>
        <v>7</v>
      </c>
      <c r="C3037">
        <f>IF(COUNTIF($J$3:J3037,J3037)=1,C3036+1,C3036)</f>
        <v>24</v>
      </c>
      <c r="D3037">
        <f>IF(COUNTIF($E$3:E3037,E3037)=1,D3036+1,D3036)</f>
        <v>827</v>
      </c>
      <c r="E3037" t="str">
        <f t="shared" si="176"/>
        <v/>
      </c>
      <c r="F3037">
        <f>IF(COUNTIF($G$3:G3037,G3037)=1,F3036+1,F3036)</f>
        <v>127</v>
      </c>
      <c r="G3037" t="str">
        <f t="shared" si="177"/>
        <v/>
      </c>
    </row>
    <row r="3038" spans="1:7" x14ac:dyDescent="0.35">
      <c r="A3038">
        <f>IF(COUNTIF($L$3:L3038,L3038)=1,A3037+1,A3037)</f>
        <v>42</v>
      </c>
      <c r="B3038">
        <f>IF(COUNTIF($K$3:K3038,K3038)=1,B3037+1,B3037)</f>
        <v>7</v>
      </c>
      <c r="C3038">
        <f>IF(COUNTIF($J$3:J3038,J3038)=1,C3037+1,C3037)</f>
        <v>24</v>
      </c>
      <c r="D3038">
        <f>IF(COUNTIF($E$3:E3038,E3038)=1,D3037+1,D3037)</f>
        <v>827</v>
      </c>
      <c r="E3038" t="str">
        <f t="shared" si="176"/>
        <v/>
      </c>
      <c r="F3038">
        <f>IF(COUNTIF($G$3:G3038,G3038)=1,F3037+1,F3037)</f>
        <v>127</v>
      </c>
      <c r="G3038" t="str">
        <f t="shared" si="177"/>
        <v/>
      </c>
    </row>
    <row r="3039" spans="1:7" x14ac:dyDescent="0.35">
      <c r="A3039">
        <f>IF(COUNTIF($L$3:L3039,L3039)=1,A3038+1,A3038)</f>
        <v>42</v>
      </c>
      <c r="B3039">
        <f>IF(COUNTIF($K$3:K3039,K3039)=1,B3038+1,B3038)</f>
        <v>7</v>
      </c>
      <c r="C3039">
        <f>IF(COUNTIF($J$3:J3039,J3039)=1,C3038+1,C3038)</f>
        <v>24</v>
      </c>
      <c r="D3039">
        <f>IF(COUNTIF($E$3:E3039,E3039)=1,D3038+1,D3038)</f>
        <v>827</v>
      </c>
      <c r="E3039" t="str">
        <f t="shared" si="176"/>
        <v/>
      </c>
      <c r="F3039">
        <f>IF(COUNTIF($G$3:G3039,G3039)=1,F3038+1,F3038)</f>
        <v>127</v>
      </c>
      <c r="G3039" t="str">
        <f t="shared" si="177"/>
        <v/>
      </c>
    </row>
    <row r="3040" spans="1:7" x14ac:dyDescent="0.35">
      <c r="A3040">
        <f>IF(COUNTIF($L$3:L3040,L3040)=1,A3039+1,A3039)</f>
        <v>42</v>
      </c>
      <c r="B3040">
        <f>IF(COUNTIF($K$3:K3040,K3040)=1,B3039+1,B3039)</f>
        <v>7</v>
      </c>
      <c r="C3040">
        <f>IF(COUNTIF($J$3:J3040,J3040)=1,C3039+1,C3039)</f>
        <v>24</v>
      </c>
      <c r="D3040">
        <f>IF(COUNTIF($E$3:E3040,E3040)=1,D3039+1,D3039)</f>
        <v>827</v>
      </c>
      <c r="E3040" t="str">
        <f t="shared" si="176"/>
        <v/>
      </c>
      <c r="F3040">
        <f>IF(COUNTIF($G$3:G3040,G3040)=1,F3039+1,F3039)</f>
        <v>127</v>
      </c>
      <c r="G3040" t="str">
        <f t="shared" si="177"/>
        <v/>
      </c>
    </row>
    <row r="3041" spans="1:7" x14ac:dyDescent="0.35">
      <c r="A3041">
        <f>IF(COUNTIF($L$3:L3041,L3041)=1,A3040+1,A3040)</f>
        <v>42</v>
      </c>
      <c r="B3041">
        <f>IF(COUNTIF($K$3:K3041,K3041)=1,B3040+1,B3040)</f>
        <v>7</v>
      </c>
      <c r="C3041">
        <f>IF(COUNTIF($J$3:J3041,J3041)=1,C3040+1,C3040)</f>
        <v>24</v>
      </c>
      <c r="D3041">
        <f>IF(COUNTIF($E$3:E3041,E3041)=1,D3040+1,D3040)</f>
        <v>827</v>
      </c>
      <c r="E3041" t="str">
        <f t="shared" si="176"/>
        <v/>
      </c>
      <c r="F3041">
        <f>IF(COUNTIF($G$3:G3041,G3041)=1,F3040+1,F3040)</f>
        <v>127</v>
      </c>
      <c r="G3041" t="str">
        <f t="shared" si="177"/>
        <v/>
      </c>
    </row>
    <row r="3042" spans="1:7" x14ac:dyDescent="0.35">
      <c r="A3042">
        <f>IF(COUNTIF($L$3:L3042,L3042)=1,A3041+1,A3041)</f>
        <v>42</v>
      </c>
      <c r="B3042">
        <f>IF(COUNTIF($K$3:K3042,K3042)=1,B3041+1,B3041)</f>
        <v>7</v>
      </c>
      <c r="C3042">
        <f>IF(COUNTIF($J$3:J3042,J3042)=1,C3041+1,C3041)</f>
        <v>24</v>
      </c>
      <c r="D3042">
        <f>IF(COUNTIF($E$3:E3042,E3042)=1,D3041+1,D3041)</f>
        <v>827</v>
      </c>
      <c r="E3042" t="str">
        <f t="shared" si="176"/>
        <v/>
      </c>
      <c r="F3042">
        <f>IF(COUNTIF($G$3:G3042,G3042)=1,F3041+1,F3041)</f>
        <v>127</v>
      </c>
      <c r="G3042" t="str">
        <f t="shared" si="177"/>
        <v/>
      </c>
    </row>
    <row r="3043" spans="1:7" x14ac:dyDescent="0.35">
      <c r="A3043">
        <f>IF(COUNTIF($L$3:L3043,L3043)=1,A3042+1,A3042)</f>
        <v>42</v>
      </c>
      <c r="B3043">
        <f>IF(COUNTIF($K$3:K3043,K3043)=1,B3042+1,B3042)</f>
        <v>7</v>
      </c>
      <c r="C3043">
        <f>IF(COUNTIF($J$3:J3043,J3043)=1,C3042+1,C3042)</f>
        <v>24</v>
      </c>
      <c r="D3043">
        <f>IF(COUNTIF($E$3:E3043,E3043)=1,D3042+1,D3042)</f>
        <v>827</v>
      </c>
      <c r="E3043" t="str">
        <f t="shared" si="176"/>
        <v/>
      </c>
      <c r="F3043">
        <f>IF(COUNTIF($G$3:G3043,G3043)=1,F3042+1,F3042)</f>
        <v>127</v>
      </c>
      <c r="G3043" t="str">
        <f t="shared" si="177"/>
        <v/>
      </c>
    </row>
    <row r="3044" spans="1:7" x14ac:dyDescent="0.35">
      <c r="A3044">
        <f>IF(COUNTIF($L$3:L3044,L3044)=1,A3043+1,A3043)</f>
        <v>42</v>
      </c>
      <c r="B3044">
        <f>IF(COUNTIF($K$3:K3044,K3044)=1,B3043+1,B3043)</f>
        <v>7</v>
      </c>
      <c r="C3044">
        <f>IF(COUNTIF($J$3:J3044,J3044)=1,C3043+1,C3043)</f>
        <v>24</v>
      </c>
      <c r="D3044">
        <f>IF(COUNTIF($E$3:E3044,E3044)=1,D3043+1,D3043)</f>
        <v>827</v>
      </c>
      <c r="E3044" t="str">
        <f t="shared" si="176"/>
        <v/>
      </c>
      <c r="F3044">
        <f>IF(COUNTIF($G$3:G3044,G3044)=1,F3043+1,F3043)</f>
        <v>127</v>
      </c>
      <c r="G3044" t="str">
        <f t="shared" si="177"/>
        <v/>
      </c>
    </row>
    <row r="3045" spans="1:7" x14ac:dyDescent="0.35">
      <c r="A3045">
        <f>IF(COUNTIF($L$3:L3045,L3045)=1,A3044+1,A3044)</f>
        <v>42</v>
      </c>
      <c r="B3045">
        <f>IF(COUNTIF($K$3:K3045,K3045)=1,B3044+1,B3044)</f>
        <v>7</v>
      </c>
      <c r="C3045">
        <f>IF(COUNTIF($J$3:J3045,J3045)=1,C3044+1,C3044)</f>
        <v>24</v>
      </c>
      <c r="D3045">
        <f>IF(COUNTIF($E$3:E3045,E3045)=1,D3044+1,D3044)</f>
        <v>827</v>
      </c>
      <c r="E3045" t="str">
        <f t="shared" si="176"/>
        <v/>
      </c>
      <c r="F3045">
        <f>IF(COUNTIF($G$3:G3045,G3045)=1,F3044+1,F3044)</f>
        <v>127</v>
      </c>
      <c r="G3045" t="str">
        <f t="shared" si="177"/>
        <v/>
      </c>
    </row>
    <row r="3046" spans="1:7" x14ac:dyDescent="0.35">
      <c r="A3046">
        <f>IF(COUNTIF($L$3:L3046,L3046)=1,A3045+1,A3045)</f>
        <v>42</v>
      </c>
      <c r="B3046">
        <f>IF(COUNTIF($K$3:K3046,K3046)=1,B3045+1,B3045)</f>
        <v>7</v>
      </c>
      <c r="C3046">
        <f>IF(COUNTIF($J$3:J3046,J3046)=1,C3045+1,C3045)</f>
        <v>24</v>
      </c>
      <c r="D3046">
        <f>IF(COUNTIF($E$3:E3046,E3046)=1,D3045+1,D3045)</f>
        <v>827</v>
      </c>
      <c r="E3046" t="str">
        <f t="shared" si="176"/>
        <v/>
      </c>
      <c r="F3046">
        <f>IF(COUNTIF($G$3:G3046,G3046)=1,F3045+1,F3045)</f>
        <v>127</v>
      </c>
      <c r="G3046" t="str">
        <f t="shared" si="177"/>
        <v/>
      </c>
    </row>
    <row r="3047" spans="1:7" x14ac:dyDescent="0.35">
      <c r="A3047">
        <f>IF(COUNTIF($L$3:L3047,L3047)=1,A3046+1,A3046)</f>
        <v>42</v>
      </c>
      <c r="B3047">
        <f>IF(COUNTIF($K$3:K3047,K3047)=1,B3046+1,B3046)</f>
        <v>7</v>
      </c>
      <c r="C3047">
        <f>IF(COUNTIF($J$3:J3047,J3047)=1,C3046+1,C3046)</f>
        <v>24</v>
      </c>
      <c r="D3047">
        <f>IF(COUNTIF($E$3:E3047,E3047)=1,D3046+1,D3046)</f>
        <v>827</v>
      </c>
      <c r="E3047" t="str">
        <f t="shared" si="176"/>
        <v/>
      </c>
      <c r="F3047">
        <f>IF(COUNTIF($G$3:G3047,G3047)=1,F3046+1,F3046)</f>
        <v>127</v>
      </c>
      <c r="G3047" t="str">
        <f t="shared" si="177"/>
        <v/>
      </c>
    </row>
    <row r="3048" spans="1:7" x14ac:dyDescent="0.35">
      <c r="A3048">
        <f>IF(COUNTIF($L$3:L3048,L3048)=1,A3047+1,A3047)</f>
        <v>42</v>
      </c>
      <c r="B3048">
        <f>IF(COUNTIF($K$3:K3048,K3048)=1,B3047+1,B3047)</f>
        <v>7</v>
      </c>
      <c r="C3048">
        <f>IF(COUNTIF($J$3:J3048,J3048)=1,C3047+1,C3047)</f>
        <v>24</v>
      </c>
      <c r="D3048">
        <f>IF(COUNTIF($E$3:E3048,E3048)=1,D3047+1,D3047)</f>
        <v>827</v>
      </c>
      <c r="E3048" t="str">
        <f t="shared" si="176"/>
        <v/>
      </c>
      <c r="F3048">
        <f>IF(COUNTIF($G$3:G3048,G3048)=1,F3047+1,F3047)</f>
        <v>127</v>
      </c>
      <c r="G3048" t="str">
        <f t="shared" si="177"/>
        <v/>
      </c>
    </row>
    <row r="3049" spans="1:7" x14ac:dyDescent="0.35">
      <c r="A3049">
        <f>IF(COUNTIF($L$3:L3049,L3049)=1,A3048+1,A3048)</f>
        <v>42</v>
      </c>
      <c r="B3049">
        <f>IF(COUNTIF($K$3:K3049,K3049)=1,B3048+1,B3048)</f>
        <v>7</v>
      </c>
      <c r="C3049">
        <f>IF(COUNTIF($J$3:J3049,J3049)=1,C3048+1,C3048)</f>
        <v>24</v>
      </c>
      <c r="D3049">
        <f>IF(COUNTIF($E$3:E3049,E3049)=1,D3048+1,D3048)</f>
        <v>827</v>
      </c>
      <c r="E3049" t="str">
        <f t="shared" si="176"/>
        <v/>
      </c>
      <c r="F3049">
        <f>IF(COUNTIF($G$3:G3049,G3049)=1,F3048+1,F3048)</f>
        <v>127</v>
      </c>
      <c r="G3049" t="str">
        <f t="shared" si="177"/>
        <v/>
      </c>
    </row>
    <row r="3050" spans="1:7" x14ac:dyDescent="0.35">
      <c r="A3050">
        <f>IF(COUNTIF($L$3:L3050,L3050)=1,A3049+1,A3049)</f>
        <v>42</v>
      </c>
      <c r="B3050">
        <f>IF(COUNTIF($K$3:K3050,K3050)=1,B3049+1,B3049)</f>
        <v>7</v>
      </c>
      <c r="C3050">
        <f>IF(COUNTIF($J$3:J3050,J3050)=1,C3049+1,C3049)</f>
        <v>24</v>
      </c>
      <c r="D3050">
        <f>IF(COUNTIF($E$3:E3050,E3050)=1,D3049+1,D3049)</f>
        <v>827</v>
      </c>
      <c r="E3050" t="str">
        <f t="shared" si="176"/>
        <v/>
      </c>
      <c r="F3050">
        <f>IF(COUNTIF($G$3:G3050,G3050)=1,F3049+1,F3049)</f>
        <v>127</v>
      </c>
      <c r="G3050" t="str">
        <f t="shared" si="177"/>
        <v/>
      </c>
    </row>
    <row r="3051" spans="1:7" x14ac:dyDescent="0.35">
      <c r="A3051">
        <f>IF(COUNTIF($L$3:L3051,L3051)=1,A3050+1,A3050)</f>
        <v>42</v>
      </c>
      <c r="B3051">
        <f>IF(COUNTIF($K$3:K3051,K3051)=1,B3050+1,B3050)</f>
        <v>7</v>
      </c>
      <c r="C3051">
        <f>IF(COUNTIF($J$3:J3051,J3051)=1,C3050+1,C3050)</f>
        <v>24</v>
      </c>
      <c r="D3051">
        <f>IF(COUNTIF($E$3:E3051,E3051)=1,D3050+1,D3050)</f>
        <v>827</v>
      </c>
      <c r="E3051" t="str">
        <f t="shared" si="176"/>
        <v/>
      </c>
      <c r="F3051">
        <f>IF(COUNTIF($G$3:G3051,G3051)=1,F3050+1,F3050)</f>
        <v>127</v>
      </c>
      <c r="G3051" t="str">
        <f t="shared" si="177"/>
        <v/>
      </c>
    </row>
    <row r="3052" spans="1:7" x14ac:dyDescent="0.35">
      <c r="A3052">
        <f>IF(COUNTIF($L$3:L3052,L3052)=1,A3051+1,A3051)</f>
        <v>42</v>
      </c>
      <c r="B3052">
        <f>IF(COUNTIF($K$3:K3052,K3052)=1,B3051+1,B3051)</f>
        <v>7</v>
      </c>
      <c r="C3052">
        <f>IF(COUNTIF($J$3:J3052,J3052)=1,C3051+1,C3051)</f>
        <v>24</v>
      </c>
      <c r="D3052">
        <f>IF(COUNTIF($E$3:E3052,E3052)=1,D3051+1,D3051)</f>
        <v>827</v>
      </c>
      <c r="E3052" t="str">
        <f t="shared" si="176"/>
        <v/>
      </c>
      <c r="F3052">
        <f>IF(COUNTIF($G$3:G3052,G3052)=1,F3051+1,F3051)</f>
        <v>127</v>
      </c>
      <c r="G3052" t="str">
        <f t="shared" si="177"/>
        <v/>
      </c>
    </row>
    <row r="3053" spans="1:7" x14ac:dyDescent="0.35">
      <c r="A3053">
        <f>IF(COUNTIF($L$3:L3053,L3053)=1,A3052+1,A3052)</f>
        <v>42</v>
      </c>
      <c r="B3053">
        <f>IF(COUNTIF($K$3:K3053,K3053)=1,B3052+1,B3052)</f>
        <v>7</v>
      </c>
      <c r="C3053">
        <f>IF(COUNTIF($J$3:J3053,J3053)=1,C3052+1,C3052)</f>
        <v>24</v>
      </c>
      <c r="D3053">
        <f>IF(COUNTIF($E$3:E3053,E3053)=1,D3052+1,D3052)</f>
        <v>827</v>
      </c>
      <c r="E3053" t="str">
        <f t="shared" si="176"/>
        <v/>
      </c>
      <c r="F3053">
        <f>IF(COUNTIF($G$3:G3053,G3053)=1,F3052+1,F3052)</f>
        <v>127</v>
      </c>
      <c r="G3053" t="str">
        <f t="shared" si="177"/>
        <v/>
      </c>
    </row>
    <row r="3054" spans="1:7" x14ac:dyDescent="0.35">
      <c r="A3054">
        <f>IF(COUNTIF($L$3:L3054,L3054)=1,A3053+1,A3053)</f>
        <v>42</v>
      </c>
      <c r="B3054">
        <f>IF(COUNTIF($K$3:K3054,K3054)=1,B3053+1,B3053)</f>
        <v>7</v>
      </c>
      <c r="C3054">
        <f>IF(COUNTIF($J$3:J3054,J3054)=1,C3053+1,C3053)</f>
        <v>24</v>
      </c>
      <c r="D3054">
        <f>IF(COUNTIF($E$3:E3054,E3054)=1,D3053+1,D3053)</f>
        <v>827</v>
      </c>
      <c r="E3054" t="str">
        <f t="shared" si="176"/>
        <v/>
      </c>
      <c r="F3054">
        <f>IF(COUNTIF($G$3:G3054,G3054)=1,F3053+1,F3053)</f>
        <v>127</v>
      </c>
      <c r="G3054" t="str">
        <f t="shared" si="177"/>
        <v/>
      </c>
    </row>
    <row r="3055" spans="1:7" x14ac:dyDescent="0.35">
      <c r="A3055">
        <f>IF(COUNTIF($L$3:L3055,L3055)=1,A3054+1,A3054)</f>
        <v>42</v>
      </c>
      <c r="B3055">
        <f>IF(COUNTIF($K$3:K3055,K3055)=1,B3054+1,B3054)</f>
        <v>7</v>
      </c>
      <c r="C3055">
        <f>IF(COUNTIF($J$3:J3055,J3055)=1,C3054+1,C3054)</f>
        <v>24</v>
      </c>
      <c r="D3055">
        <f>IF(COUNTIF($E$3:E3055,E3055)=1,D3054+1,D3054)</f>
        <v>827</v>
      </c>
      <c r="E3055" t="str">
        <f t="shared" si="176"/>
        <v/>
      </c>
      <c r="F3055">
        <f>IF(COUNTIF($G$3:G3055,G3055)=1,F3054+1,F3054)</f>
        <v>127</v>
      </c>
      <c r="G3055" t="str">
        <f t="shared" si="177"/>
        <v/>
      </c>
    </row>
    <row r="3056" spans="1:7" x14ac:dyDescent="0.35">
      <c r="A3056">
        <f>IF(COUNTIF($L$3:L3056,L3056)=1,A3055+1,A3055)</f>
        <v>42</v>
      </c>
      <c r="B3056">
        <f>IF(COUNTIF($K$3:K3056,K3056)=1,B3055+1,B3055)</f>
        <v>7</v>
      </c>
      <c r="C3056">
        <f>IF(COUNTIF($J$3:J3056,J3056)=1,C3055+1,C3055)</f>
        <v>24</v>
      </c>
      <c r="D3056">
        <f>IF(COUNTIF($E$3:E3056,E3056)=1,D3055+1,D3055)</f>
        <v>827</v>
      </c>
      <c r="E3056" t="str">
        <f t="shared" si="176"/>
        <v/>
      </c>
      <c r="F3056">
        <f>IF(COUNTIF($G$3:G3056,G3056)=1,F3055+1,F3055)</f>
        <v>127</v>
      </c>
      <c r="G3056" t="str">
        <f t="shared" si="177"/>
        <v/>
      </c>
    </row>
    <row r="3057" spans="1:7" x14ac:dyDescent="0.35">
      <c r="A3057">
        <f>IF(COUNTIF($L$3:L3057,L3057)=1,A3056+1,A3056)</f>
        <v>42</v>
      </c>
      <c r="B3057">
        <f>IF(COUNTIF($K$3:K3057,K3057)=1,B3056+1,B3056)</f>
        <v>7</v>
      </c>
      <c r="C3057">
        <f>IF(COUNTIF($J$3:J3057,J3057)=1,C3056+1,C3056)</f>
        <v>24</v>
      </c>
      <c r="D3057">
        <f>IF(COUNTIF($E$3:E3057,E3057)=1,D3056+1,D3056)</f>
        <v>827</v>
      </c>
      <c r="E3057" t="str">
        <f t="shared" si="176"/>
        <v/>
      </c>
      <c r="F3057">
        <f>IF(COUNTIF($G$3:G3057,G3057)=1,F3056+1,F3056)</f>
        <v>127</v>
      </c>
      <c r="G3057" t="str">
        <f t="shared" si="177"/>
        <v/>
      </c>
    </row>
    <row r="3058" spans="1:7" x14ac:dyDescent="0.35">
      <c r="A3058">
        <f>IF(COUNTIF($L$3:L3058,L3058)=1,A3057+1,A3057)</f>
        <v>42</v>
      </c>
      <c r="B3058">
        <f>IF(COUNTIF($K$3:K3058,K3058)=1,B3057+1,B3057)</f>
        <v>7</v>
      </c>
      <c r="C3058">
        <f>IF(COUNTIF($J$3:J3058,J3058)=1,C3057+1,C3057)</f>
        <v>24</v>
      </c>
      <c r="D3058">
        <f>IF(COUNTIF($E$3:E3058,E3058)=1,D3057+1,D3057)</f>
        <v>827</v>
      </c>
      <c r="E3058" t="str">
        <f t="shared" si="176"/>
        <v/>
      </c>
      <c r="F3058">
        <f>IF(COUNTIF($G$3:G3058,G3058)=1,F3057+1,F3057)</f>
        <v>127</v>
      </c>
      <c r="G3058" t="str">
        <f t="shared" si="177"/>
        <v/>
      </c>
    </row>
    <row r="3059" spans="1:7" x14ac:dyDescent="0.35">
      <c r="A3059">
        <f>IF(COUNTIF($L$3:L3059,L3059)=1,A3058+1,A3058)</f>
        <v>42</v>
      </c>
      <c r="B3059">
        <f>IF(COUNTIF($K$3:K3059,K3059)=1,B3058+1,B3058)</f>
        <v>7</v>
      </c>
      <c r="C3059">
        <f>IF(COUNTIF($J$3:J3059,J3059)=1,C3058+1,C3058)</f>
        <v>24</v>
      </c>
      <c r="D3059">
        <f>IF(COUNTIF($E$3:E3059,E3059)=1,D3058+1,D3058)</f>
        <v>827</v>
      </c>
      <c r="E3059" t="str">
        <f t="shared" si="176"/>
        <v/>
      </c>
      <c r="F3059">
        <f>IF(COUNTIF($G$3:G3059,G3059)=1,F3058+1,F3058)</f>
        <v>127</v>
      </c>
      <c r="G3059" t="str">
        <f t="shared" si="177"/>
        <v/>
      </c>
    </row>
    <row r="3060" spans="1:7" x14ac:dyDescent="0.35">
      <c r="A3060">
        <f>IF(COUNTIF($L$3:L3060,L3060)=1,A3059+1,A3059)</f>
        <v>42</v>
      </c>
      <c r="B3060">
        <f>IF(COUNTIF($K$3:K3060,K3060)=1,B3059+1,B3059)</f>
        <v>7</v>
      </c>
      <c r="C3060">
        <f>IF(COUNTIF($J$3:J3060,J3060)=1,C3059+1,C3059)</f>
        <v>24</v>
      </c>
      <c r="D3060">
        <f>IF(COUNTIF($E$3:E3060,E3060)=1,D3059+1,D3059)</f>
        <v>827</v>
      </c>
      <c r="E3060" t="str">
        <f t="shared" si="176"/>
        <v/>
      </c>
      <c r="F3060">
        <f>IF(COUNTIF($G$3:G3060,G3060)=1,F3059+1,F3059)</f>
        <v>127</v>
      </c>
      <c r="G3060" t="str">
        <f t="shared" si="177"/>
        <v/>
      </c>
    </row>
    <row r="3061" spans="1:7" x14ac:dyDescent="0.35">
      <c r="A3061">
        <f>IF(COUNTIF($L$3:L3061,L3061)=1,A3060+1,A3060)</f>
        <v>42</v>
      </c>
      <c r="B3061">
        <f>IF(COUNTIF($K$3:K3061,K3061)=1,B3060+1,B3060)</f>
        <v>7</v>
      </c>
      <c r="C3061">
        <f>IF(COUNTIF($J$3:J3061,J3061)=1,C3060+1,C3060)</f>
        <v>24</v>
      </c>
      <c r="D3061">
        <f>IF(COUNTIF($E$3:E3061,E3061)=1,D3060+1,D3060)</f>
        <v>827</v>
      </c>
      <c r="E3061" t="str">
        <f t="shared" si="176"/>
        <v/>
      </c>
      <c r="F3061">
        <f>IF(COUNTIF($G$3:G3061,G3061)=1,F3060+1,F3060)</f>
        <v>127</v>
      </c>
      <c r="G3061" t="str">
        <f t="shared" si="177"/>
        <v/>
      </c>
    </row>
    <row r="3062" spans="1:7" x14ac:dyDescent="0.35">
      <c r="A3062">
        <f>IF(COUNTIF($L$3:L3062,L3062)=1,A3061+1,A3061)</f>
        <v>42</v>
      </c>
      <c r="B3062">
        <f>IF(COUNTIF($K$3:K3062,K3062)=1,B3061+1,B3061)</f>
        <v>7</v>
      </c>
      <c r="C3062">
        <f>IF(COUNTIF($J$3:J3062,J3062)=1,C3061+1,C3061)</f>
        <v>24</v>
      </c>
      <c r="D3062">
        <f>IF(COUNTIF($E$3:E3062,E3062)=1,D3061+1,D3061)</f>
        <v>827</v>
      </c>
      <c r="E3062" t="str">
        <f t="shared" si="176"/>
        <v/>
      </c>
      <c r="F3062">
        <f>IF(COUNTIF($G$3:G3062,G3062)=1,F3061+1,F3061)</f>
        <v>127</v>
      </c>
      <c r="G3062" t="str">
        <f t="shared" si="177"/>
        <v/>
      </c>
    </row>
    <row r="3063" spans="1:7" x14ac:dyDescent="0.35">
      <c r="A3063">
        <f>IF(COUNTIF($L$3:L3063,L3063)=1,A3062+1,A3062)</f>
        <v>42</v>
      </c>
      <c r="B3063">
        <f>IF(COUNTIF($K$3:K3063,K3063)=1,B3062+1,B3062)</f>
        <v>7</v>
      </c>
      <c r="C3063">
        <f>IF(COUNTIF($J$3:J3063,J3063)=1,C3062+1,C3062)</f>
        <v>24</v>
      </c>
      <c r="D3063">
        <f>IF(COUNTIF($E$3:E3063,E3063)=1,D3062+1,D3062)</f>
        <v>827</v>
      </c>
      <c r="E3063" t="str">
        <f t="shared" si="176"/>
        <v/>
      </c>
      <c r="F3063">
        <f>IF(COUNTIF($G$3:G3063,G3063)=1,F3062+1,F3062)</f>
        <v>127</v>
      </c>
      <c r="G3063" t="str">
        <f t="shared" si="177"/>
        <v/>
      </c>
    </row>
    <row r="3064" spans="1:7" x14ac:dyDescent="0.35">
      <c r="A3064">
        <f>IF(COUNTIF($L$3:L3064,L3064)=1,A3063+1,A3063)</f>
        <v>42</v>
      </c>
      <c r="B3064">
        <f>IF(COUNTIF($K$3:K3064,K3064)=1,B3063+1,B3063)</f>
        <v>7</v>
      </c>
      <c r="C3064">
        <f>IF(COUNTIF($J$3:J3064,J3064)=1,C3063+1,C3063)</f>
        <v>24</v>
      </c>
      <c r="D3064">
        <f>IF(COUNTIF($E$3:E3064,E3064)=1,D3063+1,D3063)</f>
        <v>827</v>
      </c>
      <c r="E3064" t="str">
        <f t="shared" si="176"/>
        <v/>
      </c>
      <c r="F3064">
        <f>IF(COUNTIF($G$3:G3064,G3064)=1,F3063+1,F3063)</f>
        <v>127</v>
      </c>
      <c r="G3064" t="str">
        <f t="shared" si="177"/>
        <v/>
      </c>
    </row>
    <row r="3065" spans="1:7" x14ac:dyDescent="0.35">
      <c r="A3065">
        <f>IF(COUNTIF($L$3:L3065,L3065)=1,A3064+1,A3064)</f>
        <v>42</v>
      </c>
      <c r="B3065">
        <f>IF(COUNTIF($K$3:K3065,K3065)=1,B3064+1,B3064)</f>
        <v>7</v>
      </c>
      <c r="C3065">
        <f>IF(COUNTIF($J$3:J3065,J3065)=1,C3064+1,C3064)</f>
        <v>24</v>
      </c>
      <c r="D3065">
        <f>IF(COUNTIF($E$3:E3065,E3065)=1,D3064+1,D3064)</f>
        <v>827</v>
      </c>
      <c r="E3065" t="str">
        <f t="shared" si="176"/>
        <v/>
      </c>
      <c r="F3065">
        <f>IF(COUNTIF($G$3:G3065,G3065)=1,F3064+1,F3064)</f>
        <v>127</v>
      </c>
      <c r="G3065" t="str">
        <f t="shared" si="177"/>
        <v/>
      </c>
    </row>
    <row r="3066" spans="1:7" x14ac:dyDescent="0.35">
      <c r="A3066">
        <f>IF(COUNTIF($L$3:L3066,L3066)=1,A3065+1,A3065)</f>
        <v>42</v>
      </c>
      <c r="B3066">
        <f>IF(COUNTIF($K$3:K3066,K3066)=1,B3065+1,B3065)</f>
        <v>7</v>
      </c>
      <c r="C3066">
        <f>IF(COUNTIF($J$3:J3066,J3066)=1,C3065+1,C3065)</f>
        <v>24</v>
      </c>
      <c r="D3066">
        <f>IF(COUNTIF($E$3:E3066,E3066)=1,D3065+1,D3065)</f>
        <v>827</v>
      </c>
      <c r="E3066" t="str">
        <f t="shared" si="176"/>
        <v/>
      </c>
      <c r="F3066">
        <f>IF(COUNTIF($G$3:G3066,G3066)=1,F3065+1,F3065)</f>
        <v>127</v>
      </c>
      <c r="G3066" t="str">
        <f t="shared" si="177"/>
        <v/>
      </c>
    </row>
    <row r="3067" spans="1:7" x14ac:dyDescent="0.35">
      <c r="A3067">
        <f>IF(COUNTIF($L$3:L3067,L3067)=1,A3066+1,A3066)</f>
        <v>42</v>
      </c>
      <c r="B3067">
        <f>IF(COUNTIF($K$3:K3067,K3067)=1,B3066+1,B3066)</f>
        <v>7</v>
      </c>
      <c r="C3067">
        <f>IF(COUNTIF($J$3:J3067,J3067)=1,C3066+1,C3066)</f>
        <v>24</v>
      </c>
      <c r="D3067">
        <f>IF(COUNTIF($E$3:E3067,E3067)=1,D3066+1,D3066)</f>
        <v>827</v>
      </c>
      <c r="E3067" t="str">
        <f t="shared" si="176"/>
        <v/>
      </c>
      <c r="F3067">
        <f>IF(COUNTIF($G$3:G3067,G3067)=1,F3066+1,F3066)</f>
        <v>127</v>
      </c>
      <c r="G3067" t="str">
        <f t="shared" si="177"/>
        <v/>
      </c>
    </row>
    <row r="3068" spans="1:7" x14ac:dyDescent="0.35">
      <c r="A3068">
        <f>IF(COUNTIF($L$3:L3068,L3068)=1,A3067+1,A3067)</f>
        <v>42</v>
      </c>
      <c r="B3068">
        <f>IF(COUNTIF($K$3:K3068,K3068)=1,B3067+1,B3067)</f>
        <v>7</v>
      </c>
      <c r="C3068">
        <f>IF(COUNTIF($J$3:J3068,J3068)=1,C3067+1,C3067)</f>
        <v>24</v>
      </c>
      <c r="D3068">
        <f>IF(COUNTIF($E$3:E3068,E3068)=1,D3067+1,D3067)</f>
        <v>827</v>
      </c>
      <c r="E3068" t="str">
        <f t="shared" si="176"/>
        <v/>
      </c>
      <c r="F3068">
        <f>IF(COUNTIF($G$3:G3068,G3068)=1,F3067+1,F3067)</f>
        <v>127</v>
      </c>
      <c r="G3068" t="str">
        <f t="shared" si="177"/>
        <v/>
      </c>
    </row>
    <row r="3069" spans="1:7" x14ac:dyDescent="0.35">
      <c r="A3069">
        <f>IF(COUNTIF($L$3:L3069,L3069)=1,A3068+1,A3068)</f>
        <v>42</v>
      </c>
      <c r="B3069">
        <f>IF(COUNTIF($K$3:K3069,K3069)=1,B3068+1,B3068)</f>
        <v>7</v>
      </c>
      <c r="C3069">
        <f>IF(COUNTIF($J$3:J3069,J3069)=1,C3068+1,C3068)</f>
        <v>24</v>
      </c>
      <c r="D3069">
        <f>IF(COUNTIF($E$3:E3069,E3069)=1,D3068+1,D3068)</f>
        <v>827</v>
      </c>
      <c r="E3069" t="str">
        <f t="shared" si="176"/>
        <v/>
      </c>
      <c r="F3069">
        <f>IF(COUNTIF($G$3:G3069,G3069)=1,F3068+1,F3068)</f>
        <v>127</v>
      </c>
      <c r="G3069" t="str">
        <f t="shared" si="177"/>
        <v/>
      </c>
    </row>
    <row r="3070" spans="1:7" x14ac:dyDescent="0.35">
      <c r="A3070">
        <f>IF(COUNTIF($L$3:L3070,L3070)=1,A3069+1,A3069)</f>
        <v>42</v>
      </c>
      <c r="B3070">
        <f>IF(COUNTIF($K$3:K3070,K3070)=1,B3069+1,B3069)</f>
        <v>7</v>
      </c>
      <c r="C3070">
        <f>IF(COUNTIF($J$3:J3070,J3070)=1,C3069+1,C3069)</f>
        <v>24</v>
      </c>
      <c r="D3070">
        <f>IF(COUNTIF($E$3:E3070,E3070)=1,D3069+1,D3069)</f>
        <v>827</v>
      </c>
      <c r="E3070" t="str">
        <f t="shared" si="176"/>
        <v/>
      </c>
      <c r="F3070">
        <f>IF(COUNTIF($G$3:G3070,G3070)=1,F3069+1,F3069)</f>
        <v>127</v>
      </c>
      <c r="G3070" t="str">
        <f t="shared" si="177"/>
        <v/>
      </c>
    </row>
    <row r="3071" spans="1:7" x14ac:dyDescent="0.35">
      <c r="A3071">
        <f>IF(COUNTIF($L$3:L3071,L3071)=1,A3070+1,A3070)</f>
        <v>42</v>
      </c>
      <c r="B3071">
        <f>IF(COUNTIF($K$3:K3071,K3071)=1,B3070+1,B3070)</f>
        <v>7</v>
      </c>
      <c r="C3071">
        <f>IF(COUNTIF($J$3:J3071,J3071)=1,C3070+1,C3070)</f>
        <v>24</v>
      </c>
      <c r="D3071">
        <f>IF(COUNTIF($E$3:E3071,E3071)=1,D3070+1,D3070)</f>
        <v>827</v>
      </c>
      <c r="E3071" t="str">
        <f t="shared" si="176"/>
        <v/>
      </c>
      <c r="F3071">
        <f>IF(COUNTIF($G$3:G3071,G3071)=1,F3070+1,F3070)</f>
        <v>127</v>
      </c>
      <c r="G3071" t="str">
        <f t="shared" si="177"/>
        <v/>
      </c>
    </row>
    <row r="3072" spans="1:7" x14ac:dyDescent="0.35">
      <c r="A3072">
        <f>IF(COUNTIF($L$3:L3072,L3072)=1,A3071+1,A3071)</f>
        <v>42</v>
      </c>
      <c r="B3072">
        <f>IF(COUNTIF($K$3:K3072,K3072)=1,B3071+1,B3071)</f>
        <v>7</v>
      </c>
      <c r="C3072">
        <f>IF(COUNTIF($J$3:J3072,J3072)=1,C3071+1,C3071)</f>
        <v>24</v>
      </c>
      <c r="D3072">
        <f>IF(COUNTIF($E$3:E3072,E3072)=1,D3071+1,D3071)</f>
        <v>827</v>
      </c>
      <c r="E3072" t="str">
        <f t="shared" si="176"/>
        <v/>
      </c>
      <c r="F3072">
        <f>IF(COUNTIF($G$3:G3072,G3072)=1,F3071+1,F3071)</f>
        <v>127</v>
      </c>
      <c r="G3072" t="str">
        <f t="shared" si="177"/>
        <v/>
      </c>
    </row>
    <row r="3073" spans="1:7" x14ac:dyDescent="0.35">
      <c r="A3073">
        <f>IF(COUNTIF($L$3:L3073,L3073)=1,A3072+1,A3072)</f>
        <v>42</v>
      </c>
      <c r="B3073">
        <f>IF(COUNTIF($K$3:K3073,K3073)=1,B3072+1,B3072)</f>
        <v>7</v>
      </c>
      <c r="C3073">
        <f>IF(COUNTIF($J$3:J3073,J3073)=1,C3072+1,C3072)</f>
        <v>24</v>
      </c>
      <c r="D3073">
        <f>IF(COUNTIF($E$3:E3073,E3073)=1,D3072+1,D3072)</f>
        <v>827</v>
      </c>
      <c r="E3073" t="str">
        <f t="shared" si="176"/>
        <v/>
      </c>
      <c r="F3073">
        <f>IF(COUNTIF($G$3:G3073,G3073)=1,F3072+1,F3072)</f>
        <v>127</v>
      </c>
      <c r="G3073" t="str">
        <f t="shared" si="177"/>
        <v/>
      </c>
    </row>
    <row r="3074" spans="1:7" x14ac:dyDescent="0.35">
      <c r="A3074">
        <f>IF(COUNTIF($L$3:L3074,L3074)=1,A3073+1,A3073)</f>
        <v>42</v>
      </c>
      <c r="B3074">
        <f>IF(COUNTIF($K$3:K3074,K3074)=1,B3073+1,B3073)</f>
        <v>7</v>
      </c>
      <c r="C3074">
        <f>IF(COUNTIF($J$3:J3074,J3074)=1,C3073+1,C3073)</f>
        <v>24</v>
      </c>
      <c r="D3074">
        <f>IF(COUNTIF($E$3:E3074,E3074)=1,D3073+1,D3073)</f>
        <v>827</v>
      </c>
      <c r="E3074" t="str">
        <f t="shared" si="176"/>
        <v/>
      </c>
      <c r="F3074">
        <f>IF(COUNTIF($G$3:G3074,G3074)=1,F3073+1,F3073)</f>
        <v>127</v>
      </c>
      <c r="G3074" t="str">
        <f t="shared" si="177"/>
        <v/>
      </c>
    </row>
    <row r="3075" spans="1:7" x14ac:dyDescent="0.35">
      <c r="A3075">
        <f>IF(COUNTIF($L$3:L3075,L3075)=1,A3074+1,A3074)</f>
        <v>42</v>
      </c>
      <c r="B3075">
        <f>IF(COUNTIF($K$3:K3075,K3075)=1,B3074+1,B3074)</f>
        <v>7</v>
      </c>
      <c r="C3075">
        <f>IF(COUNTIF($J$3:J3075,J3075)=1,C3074+1,C3074)</f>
        <v>24</v>
      </c>
      <c r="D3075">
        <f>IF(COUNTIF($E$3:E3075,E3075)=1,D3074+1,D3074)</f>
        <v>827</v>
      </c>
      <c r="E3075" t="str">
        <f t="shared" si="176"/>
        <v/>
      </c>
      <c r="F3075">
        <f>IF(COUNTIF($G$3:G3075,G3075)=1,F3074+1,F3074)</f>
        <v>127</v>
      </c>
      <c r="G3075" t="str">
        <f t="shared" si="177"/>
        <v/>
      </c>
    </row>
    <row r="3076" spans="1:7" x14ac:dyDescent="0.35">
      <c r="A3076">
        <f>IF(COUNTIF($L$3:L3076,L3076)=1,A3075+1,A3075)</f>
        <v>42</v>
      </c>
      <c r="B3076">
        <f>IF(COUNTIF($K$3:K3076,K3076)=1,B3075+1,B3075)</f>
        <v>7</v>
      </c>
      <c r="C3076">
        <f>IF(COUNTIF($J$3:J3076,J3076)=1,C3075+1,C3075)</f>
        <v>24</v>
      </c>
      <c r="D3076">
        <f>IF(COUNTIF($E$3:E3076,E3076)=1,D3075+1,D3075)</f>
        <v>827</v>
      </c>
      <c r="E3076" t="str">
        <f t="shared" si="176"/>
        <v/>
      </c>
      <c r="F3076">
        <f>IF(COUNTIF($G$3:G3076,G3076)=1,F3075+1,F3075)</f>
        <v>127</v>
      </c>
      <c r="G3076" t="str">
        <f t="shared" si="177"/>
        <v/>
      </c>
    </row>
    <row r="3077" spans="1:7" x14ac:dyDescent="0.35">
      <c r="A3077">
        <f>IF(COUNTIF($L$3:L3077,L3077)=1,A3076+1,A3076)</f>
        <v>42</v>
      </c>
      <c r="B3077">
        <f>IF(COUNTIF($K$3:K3077,K3077)=1,B3076+1,B3076)</f>
        <v>7</v>
      </c>
      <c r="C3077">
        <f>IF(COUNTIF($J$3:J3077,J3077)=1,C3076+1,C3076)</f>
        <v>24</v>
      </c>
      <c r="D3077">
        <f>IF(COUNTIF($E$3:E3077,E3077)=1,D3076+1,D3076)</f>
        <v>827</v>
      </c>
      <c r="E3077" t="str">
        <f t="shared" si="176"/>
        <v/>
      </c>
      <c r="F3077">
        <f>IF(COUNTIF($G$3:G3077,G3077)=1,F3076+1,F3076)</f>
        <v>127</v>
      </c>
      <c r="G3077" t="str">
        <f t="shared" si="177"/>
        <v/>
      </c>
    </row>
    <row r="3078" spans="1:7" x14ac:dyDescent="0.35">
      <c r="A3078">
        <f>IF(COUNTIF($L$3:L3078,L3078)=1,A3077+1,A3077)</f>
        <v>42</v>
      </c>
      <c r="B3078">
        <f>IF(COUNTIF($K$3:K3078,K3078)=1,B3077+1,B3077)</f>
        <v>7</v>
      </c>
      <c r="C3078">
        <f>IF(COUNTIF($J$3:J3078,J3078)=1,C3077+1,C3077)</f>
        <v>24</v>
      </c>
      <c r="D3078">
        <f>IF(COUNTIF($E$3:E3078,E3078)=1,D3077+1,D3077)</f>
        <v>827</v>
      </c>
      <c r="E3078" t="str">
        <f t="shared" si="176"/>
        <v/>
      </c>
      <c r="F3078">
        <f>IF(COUNTIF($G$3:G3078,G3078)=1,F3077+1,F3077)</f>
        <v>127</v>
      </c>
      <c r="G3078" t="str">
        <f t="shared" si="177"/>
        <v/>
      </c>
    </row>
    <row r="3079" spans="1:7" x14ac:dyDescent="0.35">
      <c r="A3079">
        <f>IF(COUNTIF($L$3:L3079,L3079)=1,A3078+1,A3078)</f>
        <v>42</v>
      </c>
      <c r="B3079">
        <f>IF(COUNTIF($K$3:K3079,K3079)=1,B3078+1,B3078)</f>
        <v>7</v>
      </c>
      <c r="C3079">
        <f>IF(COUNTIF($J$3:J3079,J3079)=1,C3078+1,C3078)</f>
        <v>24</v>
      </c>
      <c r="D3079">
        <f>IF(COUNTIF($E$3:E3079,E3079)=1,D3078+1,D3078)</f>
        <v>827</v>
      </c>
      <c r="E3079" t="str">
        <f t="shared" si="176"/>
        <v/>
      </c>
      <c r="F3079">
        <f>IF(COUNTIF($G$3:G3079,G3079)=1,F3078+1,F3078)</f>
        <v>127</v>
      </c>
      <c r="G3079" t="str">
        <f t="shared" si="177"/>
        <v/>
      </c>
    </row>
    <row r="3080" spans="1:7" x14ac:dyDescent="0.35">
      <c r="A3080">
        <f>IF(COUNTIF($L$3:L3080,L3080)=1,A3079+1,A3079)</f>
        <v>42</v>
      </c>
      <c r="B3080">
        <f>IF(COUNTIF($K$3:K3080,K3080)=1,B3079+1,B3079)</f>
        <v>7</v>
      </c>
      <c r="C3080">
        <f>IF(COUNTIF($J$3:J3080,J3080)=1,C3079+1,C3079)</f>
        <v>24</v>
      </c>
      <c r="D3080">
        <f>IF(COUNTIF($E$3:E3080,E3080)=1,D3079+1,D3079)</f>
        <v>827</v>
      </c>
      <c r="E3080" t="str">
        <f t="shared" si="176"/>
        <v/>
      </c>
      <c r="F3080">
        <f>IF(COUNTIF($G$3:G3080,G3080)=1,F3079+1,F3079)</f>
        <v>127</v>
      </c>
      <c r="G3080" t="str">
        <f t="shared" si="177"/>
        <v/>
      </c>
    </row>
    <row r="3081" spans="1:7" x14ac:dyDescent="0.35">
      <c r="A3081">
        <f>IF(COUNTIF($L$3:L3081,L3081)=1,A3080+1,A3080)</f>
        <v>42</v>
      </c>
      <c r="B3081">
        <f>IF(COUNTIF($K$3:K3081,K3081)=1,B3080+1,B3080)</f>
        <v>7</v>
      </c>
      <c r="C3081">
        <f>IF(COUNTIF($J$3:J3081,J3081)=1,C3080+1,C3080)</f>
        <v>24</v>
      </c>
      <c r="D3081">
        <f>IF(COUNTIF($E$3:E3081,E3081)=1,D3080+1,D3080)</f>
        <v>827</v>
      </c>
      <c r="E3081" t="str">
        <f t="shared" si="176"/>
        <v/>
      </c>
      <c r="F3081">
        <f>IF(COUNTIF($G$3:G3081,G3081)=1,F3080+1,F3080)</f>
        <v>127</v>
      </c>
      <c r="G3081" t="str">
        <f t="shared" si="177"/>
        <v/>
      </c>
    </row>
    <row r="3082" spans="1:7" x14ac:dyDescent="0.35">
      <c r="A3082">
        <f>IF(COUNTIF($L$3:L3082,L3082)=1,A3081+1,A3081)</f>
        <v>42</v>
      </c>
      <c r="B3082">
        <f>IF(COUNTIF($K$3:K3082,K3082)=1,B3081+1,B3081)</f>
        <v>7</v>
      </c>
      <c r="C3082">
        <f>IF(COUNTIF($J$3:J3082,J3082)=1,C3081+1,C3081)</f>
        <v>24</v>
      </c>
      <c r="D3082">
        <f>IF(COUNTIF($E$3:E3082,E3082)=1,D3081+1,D3081)</f>
        <v>827</v>
      </c>
      <c r="E3082" t="str">
        <f t="shared" si="176"/>
        <v/>
      </c>
      <c r="F3082">
        <f>IF(COUNTIF($G$3:G3082,G3082)=1,F3081+1,F3081)</f>
        <v>127</v>
      </c>
      <c r="G3082" t="str">
        <f t="shared" si="177"/>
        <v/>
      </c>
    </row>
    <row r="3083" spans="1:7" x14ac:dyDescent="0.35">
      <c r="A3083">
        <f>IF(COUNTIF($L$3:L3083,L3083)=1,A3082+1,A3082)</f>
        <v>42</v>
      </c>
      <c r="B3083">
        <f>IF(COUNTIF($K$3:K3083,K3083)=1,B3082+1,B3082)</f>
        <v>7</v>
      </c>
      <c r="C3083">
        <f>IF(COUNTIF($J$3:J3083,J3083)=1,C3082+1,C3082)</f>
        <v>24</v>
      </c>
      <c r="D3083">
        <f>IF(COUNTIF($E$3:E3083,E3083)=1,D3082+1,D3082)</f>
        <v>827</v>
      </c>
      <c r="E3083" t="str">
        <f t="shared" si="176"/>
        <v/>
      </c>
      <c r="F3083">
        <f>IF(COUNTIF($G$3:G3083,G3083)=1,F3082+1,F3082)</f>
        <v>127</v>
      </c>
      <c r="G3083" t="str">
        <f t="shared" si="177"/>
        <v/>
      </c>
    </row>
    <row r="3084" spans="1:7" x14ac:dyDescent="0.35">
      <c r="A3084">
        <f>IF(COUNTIF($L$3:L3084,L3084)=1,A3083+1,A3083)</f>
        <v>42</v>
      </c>
      <c r="B3084">
        <f>IF(COUNTIF($K$3:K3084,K3084)=1,B3083+1,B3083)</f>
        <v>7</v>
      </c>
      <c r="C3084">
        <f>IF(COUNTIF($J$3:J3084,J3084)=1,C3083+1,C3083)</f>
        <v>24</v>
      </c>
      <c r="D3084">
        <f>IF(COUNTIF($E$3:E3084,E3084)=1,D3083+1,D3083)</f>
        <v>827</v>
      </c>
      <c r="E3084" t="str">
        <f t="shared" si="176"/>
        <v/>
      </c>
      <c r="F3084">
        <f>IF(COUNTIF($G$3:G3084,G3084)=1,F3083+1,F3083)</f>
        <v>127</v>
      </c>
      <c r="G3084" t="str">
        <f t="shared" si="177"/>
        <v/>
      </c>
    </row>
    <row r="3085" spans="1:7" x14ac:dyDescent="0.35">
      <c r="A3085">
        <f>IF(COUNTIF($L$3:L3085,L3085)=1,A3084+1,A3084)</f>
        <v>42</v>
      </c>
      <c r="B3085">
        <f>IF(COUNTIF($K$3:K3085,K3085)=1,B3084+1,B3084)</f>
        <v>7</v>
      </c>
      <c r="C3085">
        <f>IF(COUNTIF($J$3:J3085,J3085)=1,C3084+1,C3084)</f>
        <v>24</v>
      </c>
      <c r="D3085">
        <f>IF(COUNTIF($E$3:E3085,E3085)=1,D3084+1,D3084)</f>
        <v>827</v>
      </c>
      <c r="E3085" t="str">
        <f t="shared" si="176"/>
        <v/>
      </c>
      <c r="F3085">
        <f>IF(COUNTIF($G$3:G3085,G3085)=1,F3084+1,F3084)</f>
        <v>127</v>
      </c>
      <c r="G3085" t="str">
        <f t="shared" si="177"/>
        <v/>
      </c>
    </row>
    <row r="3086" spans="1:7" x14ac:dyDescent="0.35">
      <c r="A3086">
        <f>IF(COUNTIF($L$3:L3086,L3086)=1,A3085+1,A3085)</f>
        <v>42</v>
      </c>
      <c r="B3086">
        <f>IF(COUNTIF($K$3:K3086,K3086)=1,B3085+1,B3085)</f>
        <v>7</v>
      </c>
      <c r="C3086">
        <f>IF(COUNTIF($J$3:J3086,J3086)=1,C3085+1,C3085)</f>
        <v>24</v>
      </c>
      <c r="D3086">
        <f>IF(COUNTIF($E$3:E3086,E3086)=1,D3085+1,D3085)</f>
        <v>827</v>
      </c>
      <c r="E3086" t="str">
        <f t="shared" si="176"/>
        <v/>
      </c>
      <c r="F3086">
        <f>IF(COUNTIF($G$3:G3086,G3086)=1,F3085+1,F3085)</f>
        <v>127</v>
      </c>
      <c r="G3086" t="str">
        <f t="shared" si="177"/>
        <v/>
      </c>
    </row>
    <row r="3087" spans="1:7" x14ac:dyDescent="0.35">
      <c r="A3087">
        <f>IF(COUNTIF($L$3:L3087,L3087)=1,A3086+1,A3086)</f>
        <v>42</v>
      </c>
      <c r="B3087">
        <f>IF(COUNTIF($K$3:K3087,K3087)=1,B3086+1,B3086)</f>
        <v>7</v>
      </c>
      <c r="C3087">
        <f>IF(COUNTIF($J$3:J3087,J3087)=1,C3086+1,C3086)</f>
        <v>24</v>
      </c>
      <c r="D3087">
        <f>IF(COUNTIF($E$3:E3087,E3087)=1,D3086+1,D3086)</f>
        <v>827</v>
      </c>
      <c r="E3087" t="str">
        <f t="shared" si="176"/>
        <v/>
      </c>
      <c r="F3087">
        <f>IF(COUNTIF($G$3:G3087,G3087)=1,F3086+1,F3086)</f>
        <v>127</v>
      </c>
      <c r="G3087" t="str">
        <f t="shared" si="177"/>
        <v/>
      </c>
    </row>
    <row r="3088" spans="1:7" x14ac:dyDescent="0.35">
      <c r="A3088">
        <f>IF(COUNTIF($L$3:L3088,L3088)=1,A3087+1,A3087)</f>
        <v>42</v>
      </c>
      <c r="B3088">
        <f>IF(COUNTIF($K$3:K3088,K3088)=1,B3087+1,B3087)</f>
        <v>7</v>
      </c>
      <c r="C3088">
        <f>IF(COUNTIF($J$3:J3088,J3088)=1,C3087+1,C3087)</f>
        <v>24</v>
      </c>
      <c r="D3088">
        <f>IF(COUNTIF($E$3:E3088,E3088)=1,D3087+1,D3087)</f>
        <v>827</v>
      </c>
      <c r="E3088" t="str">
        <f t="shared" si="176"/>
        <v/>
      </c>
      <c r="F3088">
        <f>IF(COUNTIF($G$3:G3088,G3088)=1,F3087+1,F3087)</f>
        <v>127</v>
      </c>
      <c r="G3088" t="str">
        <f t="shared" si="177"/>
        <v/>
      </c>
    </row>
    <row r="3089" spans="1:7" x14ac:dyDescent="0.35">
      <c r="A3089">
        <f>IF(COUNTIF($L$3:L3089,L3089)=1,A3088+1,A3088)</f>
        <v>42</v>
      </c>
      <c r="B3089">
        <f>IF(COUNTIF($K$3:K3089,K3089)=1,B3088+1,B3088)</f>
        <v>7</v>
      </c>
      <c r="C3089">
        <f>IF(COUNTIF($J$3:J3089,J3089)=1,C3088+1,C3088)</f>
        <v>24</v>
      </c>
      <c r="D3089">
        <f>IF(COUNTIF($E$3:E3089,E3089)=1,D3088+1,D3088)</f>
        <v>827</v>
      </c>
      <c r="E3089" t="str">
        <f t="shared" si="176"/>
        <v/>
      </c>
      <c r="F3089">
        <f>IF(COUNTIF($G$3:G3089,G3089)=1,F3088+1,F3088)</f>
        <v>127</v>
      </c>
      <c r="G3089" t="str">
        <f t="shared" si="177"/>
        <v/>
      </c>
    </row>
    <row r="3090" spans="1:7" x14ac:dyDescent="0.35">
      <c r="A3090">
        <f>IF(COUNTIF($L$3:L3090,L3090)=1,A3089+1,A3089)</f>
        <v>42</v>
      </c>
      <c r="B3090">
        <f>IF(COUNTIF($K$3:K3090,K3090)=1,B3089+1,B3089)</f>
        <v>7</v>
      </c>
      <c r="C3090">
        <f>IF(COUNTIF($J$3:J3090,J3090)=1,C3089+1,C3089)</f>
        <v>24</v>
      </c>
      <c r="D3090">
        <f>IF(COUNTIF($E$3:E3090,E3090)=1,D3089+1,D3089)</f>
        <v>827</v>
      </c>
      <c r="E3090" t="str">
        <f t="shared" si="176"/>
        <v/>
      </c>
      <c r="F3090">
        <f>IF(COUNTIF($G$3:G3090,G3090)=1,F3089+1,F3089)</f>
        <v>127</v>
      </c>
      <c r="G3090" t="str">
        <f t="shared" si="177"/>
        <v/>
      </c>
    </row>
    <row r="3091" spans="1:7" x14ac:dyDescent="0.35">
      <c r="A3091">
        <f>IF(COUNTIF($L$3:L3091,L3091)=1,A3090+1,A3090)</f>
        <v>42</v>
      </c>
      <c r="B3091">
        <f>IF(COUNTIF($K$3:K3091,K3091)=1,B3090+1,B3090)</f>
        <v>7</v>
      </c>
      <c r="C3091">
        <f>IF(COUNTIF($J$3:J3091,J3091)=1,C3090+1,C3090)</f>
        <v>24</v>
      </c>
      <c r="D3091">
        <f>IF(COUNTIF($E$3:E3091,E3091)=1,D3090+1,D3090)</f>
        <v>827</v>
      </c>
      <c r="E3091" t="str">
        <f t="shared" si="176"/>
        <v/>
      </c>
      <c r="F3091">
        <f>IF(COUNTIF($G$3:G3091,G3091)=1,F3090+1,F3090)</f>
        <v>127</v>
      </c>
      <c r="G3091" t="str">
        <f t="shared" si="177"/>
        <v/>
      </c>
    </row>
    <row r="3092" spans="1:7" x14ac:dyDescent="0.35">
      <c r="A3092">
        <f>IF(COUNTIF($L$3:L3092,L3092)=1,A3091+1,A3091)</f>
        <v>42</v>
      </c>
      <c r="B3092">
        <f>IF(COUNTIF($K$3:K3092,K3092)=1,B3091+1,B3091)</f>
        <v>7</v>
      </c>
      <c r="C3092">
        <f>IF(COUNTIF($J$3:J3092,J3092)=1,C3091+1,C3091)</f>
        <v>24</v>
      </c>
      <c r="D3092">
        <f>IF(COUNTIF($E$3:E3092,E3092)=1,D3091+1,D3091)</f>
        <v>827</v>
      </c>
      <c r="E3092" t="str">
        <f t="shared" si="176"/>
        <v/>
      </c>
      <c r="F3092">
        <f>IF(COUNTIF($G$3:G3092,G3092)=1,F3091+1,F3091)</f>
        <v>127</v>
      </c>
      <c r="G3092" t="str">
        <f t="shared" si="177"/>
        <v/>
      </c>
    </row>
    <row r="3093" spans="1:7" x14ac:dyDescent="0.35">
      <c r="A3093">
        <f>IF(COUNTIF($L$3:L3093,L3093)=1,A3092+1,A3092)</f>
        <v>42</v>
      </c>
      <c r="B3093">
        <f>IF(COUNTIF($K$3:K3093,K3093)=1,B3092+1,B3092)</f>
        <v>7</v>
      </c>
      <c r="C3093">
        <f>IF(COUNTIF($J$3:J3093,J3093)=1,C3092+1,C3092)</f>
        <v>24</v>
      </c>
      <c r="D3093">
        <f>IF(COUNTIF($E$3:E3093,E3093)=1,D3092+1,D3092)</f>
        <v>827</v>
      </c>
      <c r="E3093" t="str">
        <f t="shared" si="176"/>
        <v/>
      </c>
      <c r="F3093">
        <f>IF(COUNTIF($G$3:G3093,G3093)=1,F3092+1,F3092)</f>
        <v>127</v>
      </c>
      <c r="G3093" t="str">
        <f t="shared" si="177"/>
        <v/>
      </c>
    </row>
    <row r="3094" spans="1:7" x14ac:dyDescent="0.35">
      <c r="A3094">
        <f>IF(COUNTIF($L$3:L3094,L3094)=1,A3093+1,A3093)</f>
        <v>42</v>
      </c>
      <c r="B3094">
        <f>IF(COUNTIF($K$3:K3094,K3094)=1,B3093+1,B3093)</f>
        <v>7</v>
      </c>
      <c r="C3094">
        <f>IF(COUNTIF($J$3:J3094,J3094)=1,C3093+1,C3093)</f>
        <v>24</v>
      </c>
      <c r="D3094">
        <f>IF(COUNTIF($E$3:E3094,E3094)=1,D3093+1,D3093)</f>
        <v>827</v>
      </c>
      <c r="E3094" t="str">
        <f t="shared" si="176"/>
        <v/>
      </c>
      <c r="F3094">
        <f>IF(COUNTIF($G$3:G3094,G3094)=1,F3093+1,F3093)</f>
        <v>127</v>
      </c>
      <c r="G3094" t="str">
        <f t="shared" si="177"/>
        <v/>
      </c>
    </row>
    <row r="3095" spans="1:7" x14ac:dyDescent="0.35">
      <c r="A3095">
        <f>IF(COUNTIF($L$3:L3095,L3095)=1,A3094+1,A3094)</f>
        <v>42</v>
      </c>
      <c r="B3095">
        <f>IF(COUNTIF($K$3:K3095,K3095)=1,B3094+1,B3094)</f>
        <v>7</v>
      </c>
      <c r="C3095">
        <f>IF(COUNTIF($J$3:J3095,J3095)=1,C3094+1,C3094)</f>
        <v>24</v>
      </c>
      <c r="D3095">
        <f>IF(COUNTIF($E$3:E3095,E3095)=1,D3094+1,D3094)</f>
        <v>827</v>
      </c>
      <c r="E3095" t="str">
        <f t="shared" si="176"/>
        <v/>
      </c>
      <c r="F3095">
        <f>IF(COUNTIF($G$3:G3095,G3095)=1,F3094+1,F3094)</f>
        <v>127</v>
      </c>
      <c r="G3095" t="str">
        <f t="shared" si="177"/>
        <v/>
      </c>
    </row>
    <row r="3096" spans="1:7" x14ac:dyDescent="0.35">
      <c r="A3096">
        <f>IF(COUNTIF($L$3:L3096,L3096)=1,A3095+1,A3095)</f>
        <v>42</v>
      </c>
      <c r="B3096">
        <f>IF(COUNTIF($K$3:K3096,K3096)=1,B3095+1,B3095)</f>
        <v>7</v>
      </c>
      <c r="C3096">
        <f>IF(COUNTIF($J$3:J3096,J3096)=1,C3095+1,C3095)</f>
        <v>24</v>
      </c>
      <c r="D3096">
        <f>IF(COUNTIF($E$3:E3096,E3096)=1,D3095+1,D3095)</f>
        <v>827</v>
      </c>
      <c r="E3096" t="str">
        <f t="shared" si="176"/>
        <v/>
      </c>
      <c r="F3096">
        <f>IF(COUNTIF($G$3:G3096,G3096)=1,F3095+1,F3095)</f>
        <v>127</v>
      </c>
      <c r="G3096" t="str">
        <f t="shared" si="177"/>
        <v/>
      </c>
    </row>
    <row r="3097" spans="1:7" x14ac:dyDescent="0.35">
      <c r="A3097">
        <f>IF(COUNTIF($L$3:L3097,L3097)=1,A3096+1,A3096)</f>
        <v>42</v>
      </c>
      <c r="B3097">
        <f>IF(COUNTIF($K$3:K3097,K3097)=1,B3096+1,B3096)</f>
        <v>7</v>
      </c>
      <c r="C3097">
        <f>IF(COUNTIF($J$3:J3097,J3097)=1,C3096+1,C3096)</f>
        <v>24</v>
      </c>
      <c r="D3097">
        <f>IF(COUNTIF($E$3:E3097,E3097)=1,D3096+1,D3096)</f>
        <v>827</v>
      </c>
      <c r="E3097" t="str">
        <f t="shared" si="176"/>
        <v/>
      </c>
      <c r="F3097">
        <f>IF(COUNTIF($G$3:G3097,G3097)=1,F3096+1,F3096)</f>
        <v>127</v>
      </c>
      <c r="G3097" t="str">
        <f t="shared" si="177"/>
        <v/>
      </c>
    </row>
    <row r="3098" spans="1:7" x14ac:dyDescent="0.35">
      <c r="A3098">
        <f>IF(COUNTIF($L$3:L3098,L3098)=1,A3097+1,A3097)</f>
        <v>42</v>
      </c>
      <c r="B3098">
        <f>IF(COUNTIF($K$3:K3098,K3098)=1,B3097+1,B3097)</f>
        <v>7</v>
      </c>
      <c r="C3098">
        <f>IF(COUNTIF($J$3:J3098,J3098)=1,C3097+1,C3097)</f>
        <v>24</v>
      </c>
      <c r="D3098">
        <f>IF(COUNTIF($E$3:E3098,E3098)=1,D3097+1,D3097)</f>
        <v>827</v>
      </c>
      <c r="E3098" t="str">
        <f t="shared" si="176"/>
        <v/>
      </c>
      <c r="F3098">
        <f>IF(COUNTIF($G$3:G3098,G3098)=1,F3097+1,F3097)</f>
        <v>127</v>
      </c>
      <c r="G3098" t="str">
        <f t="shared" si="177"/>
        <v/>
      </c>
    </row>
    <row r="3099" spans="1:7" x14ac:dyDescent="0.35">
      <c r="A3099">
        <f>IF(COUNTIF($L$3:L3099,L3099)=1,A3098+1,A3098)</f>
        <v>42</v>
      </c>
      <c r="B3099">
        <f>IF(COUNTIF($K$3:K3099,K3099)=1,B3098+1,B3098)</f>
        <v>7</v>
      </c>
      <c r="C3099">
        <f>IF(COUNTIF($J$3:J3099,J3099)=1,C3098+1,C3098)</f>
        <v>24</v>
      </c>
      <c r="D3099">
        <f>IF(COUNTIF($E$3:E3099,E3099)=1,D3098+1,D3098)</f>
        <v>827</v>
      </c>
      <c r="E3099" t="str">
        <f t="shared" ref="E3099:E3162" si="178">TRIM(CONCATENATE(L3099,J3099))</f>
        <v/>
      </c>
      <c r="F3099">
        <f>IF(COUNTIF($G$3:G3099,G3099)=1,F3098+1,F3098)</f>
        <v>127</v>
      </c>
      <c r="G3099" t="str">
        <f t="shared" ref="G3099:G3162" si="179">TRIM(CONCATENATE(K3099,J3099))</f>
        <v/>
      </c>
    </row>
    <row r="3100" spans="1:7" x14ac:dyDescent="0.35">
      <c r="A3100">
        <f>IF(COUNTIF($L$3:L3100,L3100)=1,A3099+1,A3099)</f>
        <v>42</v>
      </c>
      <c r="B3100">
        <f>IF(COUNTIF($K$3:K3100,K3100)=1,B3099+1,B3099)</f>
        <v>7</v>
      </c>
      <c r="C3100">
        <f>IF(COUNTIF($J$3:J3100,J3100)=1,C3099+1,C3099)</f>
        <v>24</v>
      </c>
      <c r="D3100">
        <f>IF(COUNTIF($E$3:E3100,E3100)=1,D3099+1,D3099)</f>
        <v>827</v>
      </c>
      <c r="E3100" t="str">
        <f t="shared" si="178"/>
        <v/>
      </c>
      <c r="F3100">
        <f>IF(COUNTIF($G$3:G3100,G3100)=1,F3099+1,F3099)</f>
        <v>127</v>
      </c>
      <c r="G3100" t="str">
        <f t="shared" si="179"/>
        <v/>
      </c>
    </row>
    <row r="3101" spans="1:7" x14ac:dyDescent="0.35">
      <c r="A3101">
        <f>IF(COUNTIF($L$3:L3101,L3101)=1,A3100+1,A3100)</f>
        <v>42</v>
      </c>
      <c r="B3101">
        <f>IF(COUNTIF($K$3:K3101,K3101)=1,B3100+1,B3100)</f>
        <v>7</v>
      </c>
      <c r="C3101">
        <f>IF(COUNTIF($J$3:J3101,J3101)=1,C3100+1,C3100)</f>
        <v>24</v>
      </c>
      <c r="D3101">
        <f>IF(COUNTIF($E$3:E3101,E3101)=1,D3100+1,D3100)</f>
        <v>827</v>
      </c>
      <c r="E3101" t="str">
        <f t="shared" si="178"/>
        <v/>
      </c>
      <c r="F3101">
        <f>IF(COUNTIF($G$3:G3101,G3101)=1,F3100+1,F3100)</f>
        <v>127</v>
      </c>
      <c r="G3101" t="str">
        <f t="shared" si="179"/>
        <v/>
      </c>
    </row>
    <row r="3102" spans="1:7" x14ac:dyDescent="0.35">
      <c r="A3102">
        <f>IF(COUNTIF($L$3:L3102,L3102)=1,A3101+1,A3101)</f>
        <v>42</v>
      </c>
      <c r="B3102">
        <f>IF(COUNTIF($K$3:K3102,K3102)=1,B3101+1,B3101)</f>
        <v>7</v>
      </c>
      <c r="C3102">
        <f>IF(COUNTIF($J$3:J3102,J3102)=1,C3101+1,C3101)</f>
        <v>24</v>
      </c>
      <c r="D3102">
        <f>IF(COUNTIF($E$3:E3102,E3102)=1,D3101+1,D3101)</f>
        <v>827</v>
      </c>
      <c r="E3102" t="str">
        <f t="shared" si="178"/>
        <v/>
      </c>
      <c r="F3102">
        <f>IF(COUNTIF($G$3:G3102,G3102)=1,F3101+1,F3101)</f>
        <v>127</v>
      </c>
      <c r="G3102" t="str">
        <f t="shared" si="179"/>
        <v/>
      </c>
    </row>
    <row r="3103" spans="1:7" x14ac:dyDescent="0.35">
      <c r="A3103">
        <f>IF(COUNTIF($L$3:L3103,L3103)=1,A3102+1,A3102)</f>
        <v>42</v>
      </c>
      <c r="B3103">
        <f>IF(COUNTIF($K$3:K3103,K3103)=1,B3102+1,B3102)</f>
        <v>7</v>
      </c>
      <c r="C3103">
        <f>IF(COUNTIF($J$3:J3103,J3103)=1,C3102+1,C3102)</f>
        <v>24</v>
      </c>
      <c r="D3103">
        <f>IF(COUNTIF($E$3:E3103,E3103)=1,D3102+1,D3102)</f>
        <v>827</v>
      </c>
      <c r="E3103" t="str">
        <f t="shared" si="178"/>
        <v/>
      </c>
      <c r="F3103">
        <f>IF(COUNTIF($G$3:G3103,G3103)=1,F3102+1,F3102)</f>
        <v>127</v>
      </c>
      <c r="G3103" t="str">
        <f t="shared" si="179"/>
        <v/>
      </c>
    </row>
    <row r="3104" spans="1:7" x14ac:dyDescent="0.35">
      <c r="A3104">
        <f>IF(COUNTIF($L$3:L3104,L3104)=1,A3103+1,A3103)</f>
        <v>42</v>
      </c>
      <c r="B3104">
        <f>IF(COUNTIF($K$3:K3104,K3104)=1,B3103+1,B3103)</f>
        <v>7</v>
      </c>
      <c r="C3104">
        <f>IF(COUNTIF($J$3:J3104,J3104)=1,C3103+1,C3103)</f>
        <v>24</v>
      </c>
      <c r="D3104">
        <f>IF(COUNTIF($E$3:E3104,E3104)=1,D3103+1,D3103)</f>
        <v>827</v>
      </c>
      <c r="E3104" t="str">
        <f t="shared" si="178"/>
        <v/>
      </c>
      <c r="F3104">
        <f>IF(COUNTIF($G$3:G3104,G3104)=1,F3103+1,F3103)</f>
        <v>127</v>
      </c>
      <c r="G3104" t="str">
        <f t="shared" si="179"/>
        <v/>
      </c>
    </row>
    <row r="3105" spans="1:7" x14ac:dyDescent="0.35">
      <c r="A3105">
        <f>IF(COUNTIF($L$3:L3105,L3105)=1,A3104+1,A3104)</f>
        <v>42</v>
      </c>
      <c r="B3105">
        <f>IF(COUNTIF($K$3:K3105,K3105)=1,B3104+1,B3104)</f>
        <v>7</v>
      </c>
      <c r="C3105">
        <f>IF(COUNTIF($J$3:J3105,J3105)=1,C3104+1,C3104)</f>
        <v>24</v>
      </c>
      <c r="D3105">
        <f>IF(COUNTIF($E$3:E3105,E3105)=1,D3104+1,D3104)</f>
        <v>827</v>
      </c>
      <c r="E3105" t="str">
        <f t="shared" si="178"/>
        <v/>
      </c>
      <c r="F3105">
        <f>IF(COUNTIF($G$3:G3105,G3105)=1,F3104+1,F3104)</f>
        <v>127</v>
      </c>
      <c r="G3105" t="str">
        <f t="shared" si="179"/>
        <v/>
      </c>
    </row>
    <row r="3106" spans="1:7" x14ac:dyDescent="0.35">
      <c r="A3106">
        <f>IF(COUNTIF($L$3:L3106,L3106)=1,A3105+1,A3105)</f>
        <v>42</v>
      </c>
      <c r="B3106">
        <f>IF(COUNTIF($K$3:K3106,K3106)=1,B3105+1,B3105)</f>
        <v>7</v>
      </c>
      <c r="C3106">
        <f>IF(COUNTIF($J$3:J3106,J3106)=1,C3105+1,C3105)</f>
        <v>24</v>
      </c>
      <c r="D3106">
        <f>IF(COUNTIF($E$3:E3106,E3106)=1,D3105+1,D3105)</f>
        <v>827</v>
      </c>
      <c r="E3106" t="str">
        <f t="shared" si="178"/>
        <v/>
      </c>
      <c r="F3106">
        <f>IF(COUNTIF($G$3:G3106,G3106)=1,F3105+1,F3105)</f>
        <v>127</v>
      </c>
      <c r="G3106" t="str">
        <f t="shared" si="179"/>
        <v/>
      </c>
    </row>
    <row r="3107" spans="1:7" x14ac:dyDescent="0.35">
      <c r="A3107">
        <f>IF(COUNTIF($L$3:L3107,L3107)=1,A3106+1,A3106)</f>
        <v>42</v>
      </c>
      <c r="B3107">
        <f>IF(COUNTIF($K$3:K3107,K3107)=1,B3106+1,B3106)</f>
        <v>7</v>
      </c>
      <c r="C3107">
        <f>IF(COUNTIF($J$3:J3107,J3107)=1,C3106+1,C3106)</f>
        <v>24</v>
      </c>
      <c r="D3107">
        <f>IF(COUNTIF($E$3:E3107,E3107)=1,D3106+1,D3106)</f>
        <v>827</v>
      </c>
      <c r="E3107" t="str">
        <f t="shared" si="178"/>
        <v/>
      </c>
      <c r="F3107">
        <f>IF(COUNTIF($G$3:G3107,G3107)=1,F3106+1,F3106)</f>
        <v>127</v>
      </c>
      <c r="G3107" t="str">
        <f t="shared" si="179"/>
        <v/>
      </c>
    </row>
    <row r="3108" spans="1:7" x14ac:dyDescent="0.35">
      <c r="A3108">
        <f>IF(COUNTIF($L$3:L3108,L3108)=1,A3107+1,A3107)</f>
        <v>42</v>
      </c>
      <c r="B3108">
        <f>IF(COUNTIF($K$3:K3108,K3108)=1,B3107+1,B3107)</f>
        <v>7</v>
      </c>
      <c r="C3108">
        <f>IF(COUNTIF($J$3:J3108,J3108)=1,C3107+1,C3107)</f>
        <v>24</v>
      </c>
      <c r="D3108">
        <f>IF(COUNTIF($E$3:E3108,E3108)=1,D3107+1,D3107)</f>
        <v>827</v>
      </c>
      <c r="E3108" t="str">
        <f t="shared" si="178"/>
        <v/>
      </c>
      <c r="F3108">
        <f>IF(COUNTIF($G$3:G3108,G3108)=1,F3107+1,F3107)</f>
        <v>127</v>
      </c>
      <c r="G3108" t="str">
        <f t="shared" si="179"/>
        <v/>
      </c>
    </row>
    <row r="3109" spans="1:7" x14ac:dyDescent="0.35">
      <c r="A3109">
        <f>IF(COUNTIF($L$3:L3109,L3109)=1,A3108+1,A3108)</f>
        <v>42</v>
      </c>
      <c r="B3109">
        <f>IF(COUNTIF($K$3:K3109,K3109)=1,B3108+1,B3108)</f>
        <v>7</v>
      </c>
      <c r="C3109">
        <f>IF(COUNTIF($J$3:J3109,J3109)=1,C3108+1,C3108)</f>
        <v>24</v>
      </c>
      <c r="D3109">
        <f>IF(COUNTIF($E$3:E3109,E3109)=1,D3108+1,D3108)</f>
        <v>827</v>
      </c>
      <c r="E3109" t="str">
        <f t="shared" si="178"/>
        <v/>
      </c>
      <c r="F3109">
        <f>IF(COUNTIF($G$3:G3109,G3109)=1,F3108+1,F3108)</f>
        <v>127</v>
      </c>
      <c r="G3109" t="str">
        <f t="shared" si="179"/>
        <v/>
      </c>
    </row>
    <row r="3110" spans="1:7" x14ac:dyDescent="0.35">
      <c r="A3110">
        <f>IF(COUNTIF($L$3:L3110,L3110)=1,A3109+1,A3109)</f>
        <v>42</v>
      </c>
      <c r="B3110">
        <f>IF(COUNTIF($K$3:K3110,K3110)=1,B3109+1,B3109)</f>
        <v>7</v>
      </c>
      <c r="C3110">
        <f>IF(COUNTIF($J$3:J3110,J3110)=1,C3109+1,C3109)</f>
        <v>24</v>
      </c>
      <c r="D3110">
        <f>IF(COUNTIF($E$3:E3110,E3110)=1,D3109+1,D3109)</f>
        <v>827</v>
      </c>
      <c r="E3110" t="str">
        <f t="shared" si="178"/>
        <v/>
      </c>
      <c r="F3110">
        <f>IF(COUNTIF($G$3:G3110,G3110)=1,F3109+1,F3109)</f>
        <v>127</v>
      </c>
      <c r="G3110" t="str">
        <f t="shared" si="179"/>
        <v/>
      </c>
    </row>
    <row r="3111" spans="1:7" x14ac:dyDescent="0.35">
      <c r="A3111">
        <f>IF(COUNTIF($L$3:L3111,L3111)=1,A3110+1,A3110)</f>
        <v>42</v>
      </c>
      <c r="B3111">
        <f>IF(COUNTIF($K$3:K3111,K3111)=1,B3110+1,B3110)</f>
        <v>7</v>
      </c>
      <c r="C3111">
        <f>IF(COUNTIF($J$3:J3111,J3111)=1,C3110+1,C3110)</f>
        <v>24</v>
      </c>
      <c r="D3111">
        <f>IF(COUNTIF($E$3:E3111,E3111)=1,D3110+1,D3110)</f>
        <v>827</v>
      </c>
      <c r="E3111" t="str">
        <f t="shared" si="178"/>
        <v/>
      </c>
      <c r="F3111">
        <f>IF(COUNTIF($G$3:G3111,G3111)=1,F3110+1,F3110)</f>
        <v>127</v>
      </c>
      <c r="G3111" t="str">
        <f t="shared" si="179"/>
        <v/>
      </c>
    </row>
    <row r="3112" spans="1:7" x14ac:dyDescent="0.35">
      <c r="A3112">
        <f>IF(COUNTIF($L$3:L3112,L3112)=1,A3111+1,A3111)</f>
        <v>42</v>
      </c>
      <c r="B3112">
        <f>IF(COUNTIF($K$3:K3112,K3112)=1,B3111+1,B3111)</f>
        <v>7</v>
      </c>
      <c r="C3112">
        <f>IF(COUNTIF($J$3:J3112,J3112)=1,C3111+1,C3111)</f>
        <v>24</v>
      </c>
      <c r="D3112">
        <f>IF(COUNTIF($E$3:E3112,E3112)=1,D3111+1,D3111)</f>
        <v>827</v>
      </c>
      <c r="E3112" t="str">
        <f t="shared" si="178"/>
        <v/>
      </c>
      <c r="F3112">
        <f>IF(COUNTIF($G$3:G3112,G3112)=1,F3111+1,F3111)</f>
        <v>127</v>
      </c>
      <c r="G3112" t="str">
        <f t="shared" si="179"/>
        <v/>
      </c>
    </row>
    <row r="3113" spans="1:7" x14ac:dyDescent="0.35">
      <c r="A3113">
        <f>IF(COUNTIF($L$3:L3113,L3113)=1,A3112+1,A3112)</f>
        <v>42</v>
      </c>
      <c r="B3113">
        <f>IF(COUNTIF($K$3:K3113,K3113)=1,B3112+1,B3112)</f>
        <v>7</v>
      </c>
      <c r="C3113">
        <f>IF(COUNTIF($J$3:J3113,J3113)=1,C3112+1,C3112)</f>
        <v>24</v>
      </c>
      <c r="D3113">
        <f>IF(COUNTIF($E$3:E3113,E3113)=1,D3112+1,D3112)</f>
        <v>827</v>
      </c>
      <c r="E3113" t="str">
        <f t="shared" si="178"/>
        <v/>
      </c>
      <c r="F3113">
        <f>IF(COUNTIF($G$3:G3113,G3113)=1,F3112+1,F3112)</f>
        <v>127</v>
      </c>
      <c r="G3113" t="str">
        <f t="shared" si="179"/>
        <v/>
      </c>
    </row>
    <row r="3114" spans="1:7" x14ac:dyDescent="0.35">
      <c r="A3114">
        <f>IF(COUNTIF($L$3:L3114,L3114)=1,A3113+1,A3113)</f>
        <v>42</v>
      </c>
      <c r="B3114">
        <f>IF(COUNTIF($K$3:K3114,K3114)=1,B3113+1,B3113)</f>
        <v>7</v>
      </c>
      <c r="C3114">
        <f>IF(COUNTIF($J$3:J3114,J3114)=1,C3113+1,C3113)</f>
        <v>24</v>
      </c>
      <c r="D3114">
        <f>IF(COUNTIF($E$3:E3114,E3114)=1,D3113+1,D3113)</f>
        <v>827</v>
      </c>
      <c r="E3114" t="str">
        <f t="shared" si="178"/>
        <v/>
      </c>
      <c r="F3114">
        <f>IF(COUNTIF($G$3:G3114,G3114)=1,F3113+1,F3113)</f>
        <v>127</v>
      </c>
      <c r="G3114" t="str">
        <f t="shared" si="179"/>
        <v/>
      </c>
    </row>
    <row r="3115" spans="1:7" x14ac:dyDescent="0.35">
      <c r="A3115">
        <f>IF(COUNTIF($L$3:L3115,L3115)=1,A3114+1,A3114)</f>
        <v>42</v>
      </c>
      <c r="B3115">
        <f>IF(COUNTIF($K$3:K3115,K3115)=1,B3114+1,B3114)</f>
        <v>7</v>
      </c>
      <c r="C3115">
        <f>IF(COUNTIF($J$3:J3115,J3115)=1,C3114+1,C3114)</f>
        <v>24</v>
      </c>
      <c r="D3115">
        <f>IF(COUNTIF($E$3:E3115,E3115)=1,D3114+1,D3114)</f>
        <v>827</v>
      </c>
      <c r="E3115" t="str">
        <f t="shared" si="178"/>
        <v/>
      </c>
      <c r="F3115">
        <f>IF(COUNTIF($G$3:G3115,G3115)=1,F3114+1,F3114)</f>
        <v>127</v>
      </c>
      <c r="G3115" t="str">
        <f t="shared" si="179"/>
        <v/>
      </c>
    </row>
    <row r="3116" spans="1:7" x14ac:dyDescent="0.35">
      <c r="A3116">
        <f>IF(COUNTIF($L$3:L3116,L3116)=1,A3115+1,A3115)</f>
        <v>42</v>
      </c>
      <c r="B3116">
        <f>IF(COUNTIF($K$3:K3116,K3116)=1,B3115+1,B3115)</f>
        <v>7</v>
      </c>
      <c r="C3116">
        <f>IF(COUNTIF($J$3:J3116,J3116)=1,C3115+1,C3115)</f>
        <v>24</v>
      </c>
      <c r="D3116">
        <f>IF(COUNTIF($E$3:E3116,E3116)=1,D3115+1,D3115)</f>
        <v>827</v>
      </c>
      <c r="E3116" t="str">
        <f t="shared" si="178"/>
        <v/>
      </c>
      <c r="F3116">
        <f>IF(COUNTIF($G$3:G3116,G3116)=1,F3115+1,F3115)</f>
        <v>127</v>
      </c>
      <c r="G3116" t="str">
        <f t="shared" si="179"/>
        <v/>
      </c>
    </row>
    <row r="3117" spans="1:7" x14ac:dyDescent="0.35">
      <c r="A3117">
        <f>IF(COUNTIF($L$3:L3117,L3117)=1,A3116+1,A3116)</f>
        <v>42</v>
      </c>
      <c r="B3117">
        <f>IF(COUNTIF($K$3:K3117,K3117)=1,B3116+1,B3116)</f>
        <v>7</v>
      </c>
      <c r="C3117">
        <f>IF(COUNTIF($J$3:J3117,J3117)=1,C3116+1,C3116)</f>
        <v>24</v>
      </c>
      <c r="D3117">
        <f>IF(COUNTIF($E$3:E3117,E3117)=1,D3116+1,D3116)</f>
        <v>827</v>
      </c>
      <c r="E3117" t="str">
        <f t="shared" si="178"/>
        <v/>
      </c>
      <c r="F3117">
        <f>IF(COUNTIF($G$3:G3117,G3117)=1,F3116+1,F3116)</f>
        <v>127</v>
      </c>
      <c r="G3117" t="str">
        <f t="shared" si="179"/>
        <v/>
      </c>
    </row>
    <row r="3118" spans="1:7" x14ac:dyDescent="0.35">
      <c r="A3118">
        <f>IF(COUNTIF($L$3:L3118,L3118)=1,A3117+1,A3117)</f>
        <v>42</v>
      </c>
      <c r="B3118">
        <f>IF(COUNTIF($K$3:K3118,K3118)=1,B3117+1,B3117)</f>
        <v>7</v>
      </c>
      <c r="C3118">
        <f>IF(COUNTIF($J$3:J3118,J3118)=1,C3117+1,C3117)</f>
        <v>24</v>
      </c>
      <c r="D3118">
        <f>IF(COUNTIF($E$3:E3118,E3118)=1,D3117+1,D3117)</f>
        <v>827</v>
      </c>
      <c r="E3118" t="str">
        <f t="shared" si="178"/>
        <v/>
      </c>
      <c r="F3118">
        <f>IF(COUNTIF($G$3:G3118,G3118)=1,F3117+1,F3117)</f>
        <v>127</v>
      </c>
      <c r="G3118" t="str">
        <f t="shared" si="179"/>
        <v/>
      </c>
    </row>
    <row r="3119" spans="1:7" x14ac:dyDescent="0.35">
      <c r="A3119">
        <f>IF(COUNTIF($L$3:L3119,L3119)=1,A3118+1,A3118)</f>
        <v>42</v>
      </c>
      <c r="B3119">
        <f>IF(COUNTIF($K$3:K3119,K3119)=1,B3118+1,B3118)</f>
        <v>7</v>
      </c>
      <c r="C3119">
        <f>IF(COUNTIF($J$3:J3119,J3119)=1,C3118+1,C3118)</f>
        <v>24</v>
      </c>
      <c r="D3119">
        <f>IF(COUNTIF($E$3:E3119,E3119)=1,D3118+1,D3118)</f>
        <v>827</v>
      </c>
      <c r="E3119" t="str">
        <f t="shared" si="178"/>
        <v/>
      </c>
      <c r="F3119">
        <f>IF(COUNTIF($G$3:G3119,G3119)=1,F3118+1,F3118)</f>
        <v>127</v>
      </c>
      <c r="G3119" t="str">
        <f t="shared" si="179"/>
        <v/>
      </c>
    </row>
    <row r="3120" spans="1:7" x14ac:dyDescent="0.35">
      <c r="A3120">
        <f>IF(COUNTIF($L$3:L3120,L3120)=1,A3119+1,A3119)</f>
        <v>42</v>
      </c>
      <c r="B3120">
        <f>IF(COUNTIF($K$3:K3120,K3120)=1,B3119+1,B3119)</f>
        <v>7</v>
      </c>
      <c r="C3120">
        <f>IF(COUNTIF($J$3:J3120,J3120)=1,C3119+1,C3119)</f>
        <v>24</v>
      </c>
      <c r="D3120">
        <f>IF(COUNTIF($E$3:E3120,E3120)=1,D3119+1,D3119)</f>
        <v>827</v>
      </c>
      <c r="E3120" t="str">
        <f t="shared" si="178"/>
        <v/>
      </c>
      <c r="F3120">
        <f>IF(COUNTIF($G$3:G3120,G3120)=1,F3119+1,F3119)</f>
        <v>127</v>
      </c>
      <c r="G3120" t="str">
        <f t="shared" si="179"/>
        <v/>
      </c>
    </row>
    <row r="3121" spans="1:7" x14ac:dyDescent="0.35">
      <c r="A3121">
        <f>IF(COUNTIF($L$3:L3121,L3121)=1,A3120+1,A3120)</f>
        <v>42</v>
      </c>
      <c r="B3121">
        <f>IF(COUNTIF($K$3:K3121,K3121)=1,B3120+1,B3120)</f>
        <v>7</v>
      </c>
      <c r="C3121">
        <f>IF(COUNTIF($J$3:J3121,J3121)=1,C3120+1,C3120)</f>
        <v>24</v>
      </c>
      <c r="D3121">
        <f>IF(COUNTIF($E$3:E3121,E3121)=1,D3120+1,D3120)</f>
        <v>827</v>
      </c>
      <c r="E3121" t="str">
        <f t="shared" si="178"/>
        <v/>
      </c>
      <c r="F3121">
        <f>IF(COUNTIF($G$3:G3121,G3121)=1,F3120+1,F3120)</f>
        <v>127</v>
      </c>
      <c r="G3121" t="str">
        <f t="shared" si="179"/>
        <v/>
      </c>
    </row>
    <row r="3122" spans="1:7" x14ac:dyDescent="0.35">
      <c r="A3122">
        <f>IF(COUNTIF($L$3:L3122,L3122)=1,A3121+1,A3121)</f>
        <v>42</v>
      </c>
      <c r="B3122">
        <f>IF(COUNTIF($K$3:K3122,K3122)=1,B3121+1,B3121)</f>
        <v>7</v>
      </c>
      <c r="C3122">
        <f>IF(COUNTIF($J$3:J3122,J3122)=1,C3121+1,C3121)</f>
        <v>24</v>
      </c>
      <c r="D3122">
        <f>IF(COUNTIF($E$3:E3122,E3122)=1,D3121+1,D3121)</f>
        <v>827</v>
      </c>
      <c r="E3122" t="str">
        <f t="shared" si="178"/>
        <v/>
      </c>
      <c r="F3122">
        <f>IF(COUNTIF($G$3:G3122,G3122)=1,F3121+1,F3121)</f>
        <v>127</v>
      </c>
      <c r="G3122" t="str">
        <f t="shared" si="179"/>
        <v/>
      </c>
    </row>
    <row r="3123" spans="1:7" x14ac:dyDescent="0.35">
      <c r="A3123">
        <f>IF(COUNTIF($L$3:L3123,L3123)=1,A3122+1,A3122)</f>
        <v>42</v>
      </c>
      <c r="B3123">
        <f>IF(COUNTIF($K$3:K3123,K3123)=1,B3122+1,B3122)</f>
        <v>7</v>
      </c>
      <c r="C3123">
        <f>IF(COUNTIF($J$3:J3123,J3123)=1,C3122+1,C3122)</f>
        <v>24</v>
      </c>
      <c r="D3123">
        <f>IF(COUNTIF($E$3:E3123,E3123)=1,D3122+1,D3122)</f>
        <v>827</v>
      </c>
      <c r="E3123" t="str">
        <f t="shared" si="178"/>
        <v/>
      </c>
      <c r="F3123">
        <f>IF(COUNTIF($G$3:G3123,G3123)=1,F3122+1,F3122)</f>
        <v>127</v>
      </c>
      <c r="G3123" t="str">
        <f t="shared" si="179"/>
        <v/>
      </c>
    </row>
    <row r="3124" spans="1:7" x14ac:dyDescent="0.35">
      <c r="A3124">
        <f>IF(COUNTIF($L$3:L3124,L3124)=1,A3123+1,A3123)</f>
        <v>42</v>
      </c>
      <c r="B3124">
        <f>IF(COUNTIF($K$3:K3124,K3124)=1,B3123+1,B3123)</f>
        <v>7</v>
      </c>
      <c r="C3124">
        <f>IF(COUNTIF($J$3:J3124,J3124)=1,C3123+1,C3123)</f>
        <v>24</v>
      </c>
      <c r="D3124">
        <f>IF(COUNTIF($E$3:E3124,E3124)=1,D3123+1,D3123)</f>
        <v>827</v>
      </c>
      <c r="E3124" t="str">
        <f t="shared" si="178"/>
        <v/>
      </c>
      <c r="F3124">
        <f>IF(COUNTIF($G$3:G3124,G3124)=1,F3123+1,F3123)</f>
        <v>127</v>
      </c>
      <c r="G3124" t="str">
        <f t="shared" si="179"/>
        <v/>
      </c>
    </row>
    <row r="3125" spans="1:7" x14ac:dyDescent="0.35">
      <c r="A3125">
        <f>IF(COUNTIF($L$3:L3125,L3125)=1,A3124+1,A3124)</f>
        <v>42</v>
      </c>
      <c r="B3125">
        <f>IF(COUNTIF($K$3:K3125,K3125)=1,B3124+1,B3124)</f>
        <v>7</v>
      </c>
      <c r="C3125">
        <f>IF(COUNTIF($J$3:J3125,J3125)=1,C3124+1,C3124)</f>
        <v>24</v>
      </c>
      <c r="D3125">
        <f>IF(COUNTIF($E$3:E3125,E3125)=1,D3124+1,D3124)</f>
        <v>827</v>
      </c>
      <c r="E3125" t="str">
        <f t="shared" si="178"/>
        <v/>
      </c>
      <c r="F3125">
        <f>IF(COUNTIF($G$3:G3125,G3125)=1,F3124+1,F3124)</f>
        <v>127</v>
      </c>
      <c r="G3125" t="str">
        <f t="shared" si="179"/>
        <v/>
      </c>
    </row>
    <row r="3126" spans="1:7" x14ac:dyDescent="0.35">
      <c r="A3126">
        <f>IF(COUNTIF($L$3:L3126,L3126)=1,A3125+1,A3125)</f>
        <v>42</v>
      </c>
      <c r="B3126">
        <f>IF(COUNTIF($K$3:K3126,K3126)=1,B3125+1,B3125)</f>
        <v>7</v>
      </c>
      <c r="C3126">
        <f>IF(COUNTIF($J$3:J3126,J3126)=1,C3125+1,C3125)</f>
        <v>24</v>
      </c>
      <c r="D3126">
        <f>IF(COUNTIF($E$3:E3126,E3126)=1,D3125+1,D3125)</f>
        <v>827</v>
      </c>
      <c r="E3126" t="str">
        <f t="shared" si="178"/>
        <v/>
      </c>
      <c r="F3126">
        <f>IF(COUNTIF($G$3:G3126,G3126)=1,F3125+1,F3125)</f>
        <v>127</v>
      </c>
      <c r="G3126" t="str">
        <f t="shared" si="179"/>
        <v/>
      </c>
    </row>
    <row r="3127" spans="1:7" x14ac:dyDescent="0.35">
      <c r="A3127">
        <f>IF(COUNTIF($L$3:L3127,L3127)=1,A3126+1,A3126)</f>
        <v>42</v>
      </c>
      <c r="B3127">
        <f>IF(COUNTIF($K$3:K3127,K3127)=1,B3126+1,B3126)</f>
        <v>7</v>
      </c>
      <c r="C3127">
        <f>IF(COUNTIF($J$3:J3127,J3127)=1,C3126+1,C3126)</f>
        <v>24</v>
      </c>
      <c r="D3127">
        <f>IF(COUNTIF($E$3:E3127,E3127)=1,D3126+1,D3126)</f>
        <v>827</v>
      </c>
      <c r="E3127" t="str">
        <f t="shared" si="178"/>
        <v/>
      </c>
      <c r="F3127">
        <f>IF(COUNTIF($G$3:G3127,G3127)=1,F3126+1,F3126)</f>
        <v>127</v>
      </c>
      <c r="G3127" t="str">
        <f t="shared" si="179"/>
        <v/>
      </c>
    </row>
    <row r="3128" spans="1:7" x14ac:dyDescent="0.35">
      <c r="A3128">
        <f>IF(COUNTIF($L$3:L3128,L3128)=1,A3127+1,A3127)</f>
        <v>42</v>
      </c>
      <c r="B3128">
        <f>IF(COUNTIF($K$3:K3128,K3128)=1,B3127+1,B3127)</f>
        <v>7</v>
      </c>
      <c r="C3128">
        <f>IF(COUNTIF($J$3:J3128,J3128)=1,C3127+1,C3127)</f>
        <v>24</v>
      </c>
      <c r="D3128">
        <f>IF(COUNTIF($E$3:E3128,E3128)=1,D3127+1,D3127)</f>
        <v>827</v>
      </c>
      <c r="E3128" t="str">
        <f t="shared" si="178"/>
        <v/>
      </c>
      <c r="F3128">
        <f>IF(COUNTIF($G$3:G3128,G3128)=1,F3127+1,F3127)</f>
        <v>127</v>
      </c>
      <c r="G3128" t="str">
        <f t="shared" si="179"/>
        <v/>
      </c>
    </row>
    <row r="3129" spans="1:7" x14ac:dyDescent="0.35">
      <c r="A3129">
        <f>IF(COUNTIF($L$3:L3129,L3129)=1,A3128+1,A3128)</f>
        <v>42</v>
      </c>
      <c r="B3129">
        <f>IF(COUNTIF($K$3:K3129,K3129)=1,B3128+1,B3128)</f>
        <v>7</v>
      </c>
      <c r="C3129">
        <f>IF(COUNTIF($J$3:J3129,J3129)=1,C3128+1,C3128)</f>
        <v>24</v>
      </c>
      <c r="D3129">
        <f>IF(COUNTIF($E$3:E3129,E3129)=1,D3128+1,D3128)</f>
        <v>827</v>
      </c>
      <c r="E3129" t="str">
        <f t="shared" si="178"/>
        <v/>
      </c>
      <c r="F3129">
        <f>IF(COUNTIF($G$3:G3129,G3129)=1,F3128+1,F3128)</f>
        <v>127</v>
      </c>
      <c r="G3129" t="str">
        <f t="shared" si="179"/>
        <v/>
      </c>
    </row>
    <row r="3130" spans="1:7" x14ac:dyDescent="0.35">
      <c r="A3130">
        <f>IF(COUNTIF($L$3:L3130,L3130)=1,A3129+1,A3129)</f>
        <v>42</v>
      </c>
      <c r="B3130">
        <f>IF(COUNTIF($K$3:K3130,K3130)=1,B3129+1,B3129)</f>
        <v>7</v>
      </c>
      <c r="C3130">
        <f>IF(COUNTIF($J$3:J3130,J3130)=1,C3129+1,C3129)</f>
        <v>24</v>
      </c>
      <c r="D3130">
        <f>IF(COUNTIF($E$3:E3130,E3130)=1,D3129+1,D3129)</f>
        <v>827</v>
      </c>
      <c r="E3130" t="str">
        <f t="shared" si="178"/>
        <v/>
      </c>
      <c r="F3130">
        <f>IF(COUNTIF($G$3:G3130,G3130)=1,F3129+1,F3129)</f>
        <v>127</v>
      </c>
      <c r="G3130" t="str">
        <f t="shared" si="179"/>
        <v/>
      </c>
    </row>
    <row r="3131" spans="1:7" x14ac:dyDescent="0.35">
      <c r="A3131">
        <f>IF(COUNTIF($L$3:L3131,L3131)=1,A3130+1,A3130)</f>
        <v>42</v>
      </c>
      <c r="B3131">
        <f>IF(COUNTIF($K$3:K3131,K3131)=1,B3130+1,B3130)</f>
        <v>7</v>
      </c>
      <c r="C3131">
        <f>IF(COUNTIF($J$3:J3131,J3131)=1,C3130+1,C3130)</f>
        <v>24</v>
      </c>
      <c r="D3131">
        <f>IF(COUNTIF($E$3:E3131,E3131)=1,D3130+1,D3130)</f>
        <v>827</v>
      </c>
      <c r="E3131" t="str">
        <f t="shared" si="178"/>
        <v/>
      </c>
      <c r="F3131">
        <f>IF(COUNTIF($G$3:G3131,G3131)=1,F3130+1,F3130)</f>
        <v>127</v>
      </c>
      <c r="G3131" t="str">
        <f t="shared" si="179"/>
        <v/>
      </c>
    </row>
    <row r="3132" spans="1:7" x14ac:dyDescent="0.35">
      <c r="A3132">
        <f>IF(COUNTIF($L$3:L3132,L3132)=1,A3131+1,A3131)</f>
        <v>42</v>
      </c>
      <c r="B3132">
        <f>IF(COUNTIF($K$3:K3132,K3132)=1,B3131+1,B3131)</f>
        <v>7</v>
      </c>
      <c r="C3132">
        <f>IF(COUNTIF($J$3:J3132,J3132)=1,C3131+1,C3131)</f>
        <v>24</v>
      </c>
      <c r="D3132">
        <f>IF(COUNTIF($E$3:E3132,E3132)=1,D3131+1,D3131)</f>
        <v>827</v>
      </c>
      <c r="E3132" t="str">
        <f t="shared" si="178"/>
        <v/>
      </c>
      <c r="F3132">
        <f>IF(COUNTIF($G$3:G3132,G3132)=1,F3131+1,F3131)</f>
        <v>127</v>
      </c>
      <c r="G3132" t="str">
        <f t="shared" si="179"/>
        <v/>
      </c>
    </row>
    <row r="3133" spans="1:7" x14ac:dyDescent="0.35">
      <c r="A3133">
        <f>IF(COUNTIF($L$3:L3133,L3133)=1,A3132+1,A3132)</f>
        <v>42</v>
      </c>
      <c r="B3133">
        <f>IF(COUNTIF($K$3:K3133,K3133)=1,B3132+1,B3132)</f>
        <v>7</v>
      </c>
      <c r="C3133">
        <f>IF(COUNTIF($J$3:J3133,J3133)=1,C3132+1,C3132)</f>
        <v>24</v>
      </c>
      <c r="D3133">
        <f>IF(COUNTIF($E$3:E3133,E3133)=1,D3132+1,D3132)</f>
        <v>827</v>
      </c>
      <c r="E3133" t="str">
        <f t="shared" si="178"/>
        <v/>
      </c>
      <c r="F3133">
        <f>IF(COUNTIF($G$3:G3133,G3133)=1,F3132+1,F3132)</f>
        <v>127</v>
      </c>
      <c r="G3133" t="str">
        <f t="shared" si="179"/>
        <v/>
      </c>
    </row>
    <row r="3134" spans="1:7" x14ac:dyDescent="0.35">
      <c r="A3134">
        <f>IF(COUNTIF($L$3:L3134,L3134)=1,A3133+1,A3133)</f>
        <v>42</v>
      </c>
      <c r="B3134">
        <f>IF(COUNTIF($K$3:K3134,K3134)=1,B3133+1,B3133)</f>
        <v>7</v>
      </c>
      <c r="C3134">
        <f>IF(COUNTIF($J$3:J3134,J3134)=1,C3133+1,C3133)</f>
        <v>24</v>
      </c>
      <c r="D3134">
        <f>IF(COUNTIF($E$3:E3134,E3134)=1,D3133+1,D3133)</f>
        <v>827</v>
      </c>
      <c r="E3134" t="str">
        <f t="shared" si="178"/>
        <v/>
      </c>
      <c r="F3134">
        <f>IF(COUNTIF($G$3:G3134,G3134)=1,F3133+1,F3133)</f>
        <v>127</v>
      </c>
      <c r="G3134" t="str">
        <f t="shared" si="179"/>
        <v/>
      </c>
    </row>
    <row r="3135" spans="1:7" x14ac:dyDescent="0.35">
      <c r="A3135">
        <f>IF(COUNTIF($L$3:L3135,L3135)=1,A3134+1,A3134)</f>
        <v>42</v>
      </c>
      <c r="B3135">
        <f>IF(COUNTIF($K$3:K3135,K3135)=1,B3134+1,B3134)</f>
        <v>7</v>
      </c>
      <c r="C3135">
        <f>IF(COUNTIF($J$3:J3135,J3135)=1,C3134+1,C3134)</f>
        <v>24</v>
      </c>
      <c r="D3135">
        <f>IF(COUNTIF($E$3:E3135,E3135)=1,D3134+1,D3134)</f>
        <v>827</v>
      </c>
      <c r="E3135" t="str">
        <f t="shared" si="178"/>
        <v/>
      </c>
      <c r="F3135">
        <f>IF(COUNTIF($G$3:G3135,G3135)=1,F3134+1,F3134)</f>
        <v>127</v>
      </c>
      <c r="G3135" t="str">
        <f t="shared" si="179"/>
        <v/>
      </c>
    </row>
    <row r="3136" spans="1:7" x14ac:dyDescent="0.35">
      <c r="A3136">
        <f>IF(COUNTIF($L$3:L3136,L3136)=1,A3135+1,A3135)</f>
        <v>42</v>
      </c>
      <c r="B3136">
        <f>IF(COUNTIF($K$3:K3136,K3136)=1,B3135+1,B3135)</f>
        <v>7</v>
      </c>
      <c r="C3136">
        <f>IF(COUNTIF($J$3:J3136,J3136)=1,C3135+1,C3135)</f>
        <v>24</v>
      </c>
      <c r="D3136">
        <f>IF(COUNTIF($E$3:E3136,E3136)=1,D3135+1,D3135)</f>
        <v>827</v>
      </c>
      <c r="E3136" t="str">
        <f t="shared" si="178"/>
        <v/>
      </c>
      <c r="F3136">
        <f>IF(COUNTIF($G$3:G3136,G3136)=1,F3135+1,F3135)</f>
        <v>127</v>
      </c>
      <c r="G3136" t="str">
        <f t="shared" si="179"/>
        <v/>
      </c>
    </row>
    <row r="3137" spans="1:7" x14ac:dyDescent="0.35">
      <c r="A3137">
        <f>IF(COUNTIF($L$3:L3137,L3137)=1,A3136+1,A3136)</f>
        <v>42</v>
      </c>
      <c r="B3137">
        <f>IF(COUNTIF($K$3:K3137,K3137)=1,B3136+1,B3136)</f>
        <v>7</v>
      </c>
      <c r="C3137">
        <f>IF(COUNTIF($J$3:J3137,J3137)=1,C3136+1,C3136)</f>
        <v>24</v>
      </c>
      <c r="D3137">
        <f>IF(COUNTIF($E$3:E3137,E3137)=1,D3136+1,D3136)</f>
        <v>827</v>
      </c>
      <c r="E3137" t="str">
        <f t="shared" si="178"/>
        <v/>
      </c>
      <c r="F3137">
        <f>IF(COUNTIF($G$3:G3137,G3137)=1,F3136+1,F3136)</f>
        <v>127</v>
      </c>
      <c r="G3137" t="str">
        <f t="shared" si="179"/>
        <v/>
      </c>
    </row>
    <row r="3138" spans="1:7" x14ac:dyDescent="0.35">
      <c r="A3138">
        <f>IF(COUNTIF($L$3:L3138,L3138)=1,A3137+1,A3137)</f>
        <v>42</v>
      </c>
      <c r="B3138">
        <f>IF(COUNTIF($K$3:K3138,K3138)=1,B3137+1,B3137)</f>
        <v>7</v>
      </c>
      <c r="C3138">
        <f>IF(COUNTIF($J$3:J3138,J3138)=1,C3137+1,C3137)</f>
        <v>24</v>
      </c>
      <c r="D3138">
        <f>IF(COUNTIF($E$3:E3138,E3138)=1,D3137+1,D3137)</f>
        <v>827</v>
      </c>
      <c r="E3138" t="str">
        <f t="shared" si="178"/>
        <v/>
      </c>
      <c r="F3138">
        <f>IF(COUNTIF($G$3:G3138,G3138)=1,F3137+1,F3137)</f>
        <v>127</v>
      </c>
      <c r="G3138" t="str">
        <f t="shared" si="179"/>
        <v/>
      </c>
    </row>
    <row r="3139" spans="1:7" x14ac:dyDescent="0.35">
      <c r="A3139">
        <f>IF(COUNTIF($L$3:L3139,L3139)=1,A3138+1,A3138)</f>
        <v>42</v>
      </c>
      <c r="B3139">
        <f>IF(COUNTIF($K$3:K3139,K3139)=1,B3138+1,B3138)</f>
        <v>7</v>
      </c>
      <c r="C3139">
        <f>IF(COUNTIF($J$3:J3139,J3139)=1,C3138+1,C3138)</f>
        <v>24</v>
      </c>
      <c r="D3139">
        <f>IF(COUNTIF($E$3:E3139,E3139)=1,D3138+1,D3138)</f>
        <v>827</v>
      </c>
      <c r="E3139" t="str">
        <f t="shared" si="178"/>
        <v/>
      </c>
      <c r="F3139">
        <f>IF(COUNTIF($G$3:G3139,G3139)=1,F3138+1,F3138)</f>
        <v>127</v>
      </c>
      <c r="G3139" t="str">
        <f t="shared" si="179"/>
        <v/>
      </c>
    </row>
    <row r="3140" spans="1:7" x14ac:dyDescent="0.35">
      <c r="A3140">
        <f>IF(COUNTIF($L$3:L3140,L3140)=1,A3139+1,A3139)</f>
        <v>42</v>
      </c>
      <c r="B3140">
        <f>IF(COUNTIF($K$3:K3140,K3140)=1,B3139+1,B3139)</f>
        <v>7</v>
      </c>
      <c r="C3140">
        <f>IF(COUNTIF($J$3:J3140,J3140)=1,C3139+1,C3139)</f>
        <v>24</v>
      </c>
      <c r="D3140">
        <f>IF(COUNTIF($E$3:E3140,E3140)=1,D3139+1,D3139)</f>
        <v>827</v>
      </c>
      <c r="E3140" t="str">
        <f t="shared" si="178"/>
        <v/>
      </c>
      <c r="F3140">
        <f>IF(COUNTIF($G$3:G3140,G3140)=1,F3139+1,F3139)</f>
        <v>127</v>
      </c>
      <c r="G3140" t="str">
        <f t="shared" si="179"/>
        <v/>
      </c>
    </row>
    <row r="3141" spans="1:7" x14ac:dyDescent="0.35">
      <c r="A3141">
        <f>IF(COUNTIF($L$3:L3141,L3141)=1,A3140+1,A3140)</f>
        <v>42</v>
      </c>
      <c r="B3141">
        <f>IF(COUNTIF($K$3:K3141,K3141)=1,B3140+1,B3140)</f>
        <v>7</v>
      </c>
      <c r="C3141">
        <f>IF(COUNTIF($J$3:J3141,J3141)=1,C3140+1,C3140)</f>
        <v>24</v>
      </c>
      <c r="D3141">
        <f>IF(COUNTIF($E$3:E3141,E3141)=1,D3140+1,D3140)</f>
        <v>827</v>
      </c>
      <c r="E3141" t="str">
        <f t="shared" si="178"/>
        <v/>
      </c>
      <c r="F3141">
        <f>IF(COUNTIF($G$3:G3141,G3141)=1,F3140+1,F3140)</f>
        <v>127</v>
      </c>
      <c r="G3141" t="str">
        <f t="shared" si="179"/>
        <v/>
      </c>
    </row>
    <row r="3142" spans="1:7" x14ac:dyDescent="0.35">
      <c r="A3142">
        <f>IF(COUNTIF($L$3:L3142,L3142)=1,A3141+1,A3141)</f>
        <v>42</v>
      </c>
      <c r="B3142">
        <f>IF(COUNTIF($K$3:K3142,K3142)=1,B3141+1,B3141)</f>
        <v>7</v>
      </c>
      <c r="C3142">
        <f>IF(COUNTIF($J$3:J3142,J3142)=1,C3141+1,C3141)</f>
        <v>24</v>
      </c>
      <c r="D3142">
        <f>IF(COUNTIF($E$3:E3142,E3142)=1,D3141+1,D3141)</f>
        <v>827</v>
      </c>
      <c r="E3142" t="str">
        <f t="shared" si="178"/>
        <v/>
      </c>
      <c r="F3142">
        <f>IF(COUNTIF($G$3:G3142,G3142)=1,F3141+1,F3141)</f>
        <v>127</v>
      </c>
      <c r="G3142" t="str">
        <f t="shared" si="179"/>
        <v/>
      </c>
    </row>
    <row r="3143" spans="1:7" x14ac:dyDescent="0.35">
      <c r="A3143">
        <f>IF(COUNTIF($L$3:L3143,L3143)=1,A3142+1,A3142)</f>
        <v>42</v>
      </c>
      <c r="B3143">
        <f>IF(COUNTIF($K$3:K3143,K3143)=1,B3142+1,B3142)</f>
        <v>7</v>
      </c>
      <c r="C3143">
        <f>IF(COUNTIF($J$3:J3143,J3143)=1,C3142+1,C3142)</f>
        <v>24</v>
      </c>
      <c r="D3143">
        <f>IF(COUNTIF($E$3:E3143,E3143)=1,D3142+1,D3142)</f>
        <v>827</v>
      </c>
      <c r="E3143" t="str">
        <f t="shared" si="178"/>
        <v/>
      </c>
      <c r="F3143">
        <f>IF(COUNTIF($G$3:G3143,G3143)=1,F3142+1,F3142)</f>
        <v>127</v>
      </c>
      <c r="G3143" t="str">
        <f t="shared" si="179"/>
        <v/>
      </c>
    </row>
    <row r="3144" spans="1:7" x14ac:dyDescent="0.35">
      <c r="A3144">
        <f>IF(COUNTIF($L$3:L3144,L3144)=1,A3143+1,A3143)</f>
        <v>42</v>
      </c>
      <c r="B3144">
        <f>IF(COUNTIF($K$3:K3144,K3144)=1,B3143+1,B3143)</f>
        <v>7</v>
      </c>
      <c r="C3144">
        <f>IF(COUNTIF($J$3:J3144,J3144)=1,C3143+1,C3143)</f>
        <v>24</v>
      </c>
      <c r="D3144">
        <f>IF(COUNTIF($E$3:E3144,E3144)=1,D3143+1,D3143)</f>
        <v>827</v>
      </c>
      <c r="E3144" t="str">
        <f t="shared" si="178"/>
        <v/>
      </c>
      <c r="F3144">
        <f>IF(COUNTIF($G$3:G3144,G3144)=1,F3143+1,F3143)</f>
        <v>127</v>
      </c>
      <c r="G3144" t="str">
        <f t="shared" si="179"/>
        <v/>
      </c>
    </row>
    <row r="3145" spans="1:7" x14ac:dyDescent="0.35">
      <c r="A3145">
        <f>IF(COUNTIF($L$3:L3145,L3145)=1,A3144+1,A3144)</f>
        <v>42</v>
      </c>
      <c r="B3145">
        <f>IF(COUNTIF($K$3:K3145,K3145)=1,B3144+1,B3144)</f>
        <v>7</v>
      </c>
      <c r="C3145">
        <f>IF(COUNTIF($J$3:J3145,J3145)=1,C3144+1,C3144)</f>
        <v>24</v>
      </c>
      <c r="D3145">
        <f>IF(COUNTIF($E$3:E3145,E3145)=1,D3144+1,D3144)</f>
        <v>827</v>
      </c>
      <c r="E3145" t="str">
        <f t="shared" si="178"/>
        <v/>
      </c>
      <c r="F3145">
        <f>IF(COUNTIF($G$3:G3145,G3145)=1,F3144+1,F3144)</f>
        <v>127</v>
      </c>
      <c r="G3145" t="str">
        <f t="shared" si="179"/>
        <v/>
      </c>
    </row>
    <row r="3146" spans="1:7" x14ac:dyDescent="0.35">
      <c r="A3146">
        <f>IF(COUNTIF($L$3:L3146,L3146)=1,A3145+1,A3145)</f>
        <v>42</v>
      </c>
      <c r="B3146">
        <f>IF(COUNTIF($K$3:K3146,K3146)=1,B3145+1,B3145)</f>
        <v>7</v>
      </c>
      <c r="C3146">
        <f>IF(COUNTIF($J$3:J3146,J3146)=1,C3145+1,C3145)</f>
        <v>24</v>
      </c>
      <c r="D3146">
        <f>IF(COUNTIF($E$3:E3146,E3146)=1,D3145+1,D3145)</f>
        <v>827</v>
      </c>
      <c r="E3146" t="str">
        <f t="shared" si="178"/>
        <v/>
      </c>
      <c r="F3146">
        <f>IF(COUNTIF($G$3:G3146,G3146)=1,F3145+1,F3145)</f>
        <v>127</v>
      </c>
      <c r="G3146" t="str">
        <f t="shared" si="179"/>
        <v/>
      </c>
    </row>
    <row r="3147" spans="1:7" x14ac:dyDescent="0.35">
      <c r="A3147">
        <f>IF(COUNTIF($L$3:L3147,L3147)=1,A3146+1,A3146)</f>
        <v>42</v>
      </c>
      <c r="B3147">
        <f>IF(COUNTIF($K$3:K3147,K3147)=1,B3146+1,B3146)</f>
        <v>7</v>
      </c>
      <c r="C3147">
        <f>IF(COUNTIF($J$3:J3147,J3147)=1,C3146+1,C3146)</f>
        <v>24</v>
      </c>
      <c r="D3147">
        <f>IF(COUNTIF($E$3:E3147,E3147)=1,D3146+1,D3146)</f>
        <v>827</v>
      </c>
      <c r="E3147" t="str">
        <f t="shared" si="178"/>
        <v/>
      </c>
      <c r="F3147">
        <f>IF(COUNTIF($G$3:G3147,G3147)=1,F3146+1,F3146)</f>
        <v>127</v>
      </c>
      <c r="G3147" t="str">
        <f t="shared" si="179"/>
        <v/>
      </c>
    </row>
    <row r="3148" spans="1:7" x14ac:dyDescent="0.35">
      <c r="A3148">
        <f>IF(COUNTIF($L$3:L3148,L3148)=1,A3147+1,A3147)</f>
        <v>42</v>
      </c>
      <c r="B3148">
        <f>IF(COUNTIF($K$3:K3148,K3148)=1,B3147+1,B3147)</f>
        <v>7</v>
      </c>
      <c r="C3148">
        <f>IF(COUNTIF($J$3:J3148,J3148)=1,C3147+1,C3147)</f>
        <v>24</v>
      </c>
      <c r="D3148">
        <f>IF(COUNTIF($E$3:E3148,E3148)=1,D3147+1,D3147)</f>
        <v>827</v>
      </c>
      <c r="E3148" t="str">
        <f t="shared" si="178"/>
        <v/>
      </c>
      <c r="F3148">
        <f>IF(COUNTIF($G$3:G3148,G3148)=1,F3147+1,F3147)</f>
        <v>127</v>
      </c>
      <c r="G3148" t="str">
        <f t="shared" si="179"/>
        <v/>
      </c>
    </row>
    <row r="3149" spans="1:7" x14ac:dyDescent="0.35">
      <c r="A3149">
        <f>IF(COUNTIF($L$3:L3149,L3149)=1,A3148+1,A3148)</f>
        <v>42</v>
      </c>
      <c r="B3149">
        <f>IF(COUNTIF($K$3:K3149,K3149)=1,B3148+1,B3148)</f>
        <v>7</v>
      </c>
      <c r="C3149">
        <f>IF(COUNTIF($J$3:J3149,J3149)=1,C3148+1,C3148)</f>
        <v>24</v>
      </c>
      <c r="D3149">
        <f>IF(COUNTIF($E$3:E3149,E3149)=1,D3148+1,D3148)</f>
        <v>827</v>
      </c>
      <c r="E3149" t="str">
        <f t="shared" si="178"/>
        <v/>
      </c>
      <c r="F3149">
        <f>IF(COUNTIF($G$3:G3149,G3149)=1,F3148+1,F3148)</f>
        <v>127</v>
      </c>
      <c r="G3149" t="str">
        <f t="shared" si="179"/>
        <v/>
      </c>
    </row>
    <row r="3150" spans="1:7" x14ac:dyDescent="0.35">
      <c r="A3150">
        <f>IF(COUNTIF($L$3:L3150,L3150)=1,A3149+1,A3149)</f>
        <v>42</v>
      </c>
      <c r="B3150">
        <f>IF(COUNTIF($K$3:K3150,K3150)=1,B3149+1,B3149)</f>
        <v>7</v>
      </c>
      <c r="C3150">
        <f>IF(COUNTIF($J$3:J3150,J3150)=1,C3149+1,C3149)</f>
        <v>24</v>
      </c>
      <c r="D3150">
        <f>IF(COUNTIF($E$3:E3150,E3150)=1,D3149+1,D3149)</f>
        <v>827</v>
      </c>
      <c r="E3150" t="str">
        <f t="shared" si="178"/>
        <v/>
      </c>
      <c r="F3150">
        <f>IF(COUNTIF($G$3:G3150,G3150)=1,F3149+1,F3149)</f>
        <v>127</v>
      </c>
      <c r="G3150" t="str">
        <f t="shared" si="179"/>
        <v/>
      </c>
    </row>
    <row r="3151" spans="1:7" x14ac:dyDescent="0.35">
      <c r="A3151">
        <f>IF(COUNTIF($L$3:L3151,L3151)=1,A3150+1,A3150)</f>
        <v>42</v>
      </c>
      <c r="B3151">
        <f>IF(COUNTIF($K$3:K3151,K3151)=1,B3150+1,B3150)</f>
        <v>7</v>
      </c>
      <c r="C3151">
        <f>IF(COUNTIF($J$3:J3151,J3151)=1,C3150+1,C3150)</f>
        <v>24</v>
      </c>
      <c r="D3151">
        <f>IF(COUNTIF($E$3:E3151,E3151)=1,D3150+1,D3150)</f>
        <v>827</v>
      </c>
      <c r="E3151" t="str">
        <f t="shared" si="178"/>
        <v/>
      </c>
      <c r="F3151">
        <f>IF(COUNTIF($G$3:G3151,G3151)=1,F3150+1,F3150)</f>
        <v>127</v>
      </c>
      <c r="G3151" t="str">
        <f t="shared" si="179"/>
        <v/>
      </c>
    </row>
    <row r="3152" spans="1:7" x14ac:dyDescent="0.35">
      <c r="A3152">
        <f>IF(COUNTIF($L$3:L3152,L3152)=1,A3151+1,A3151)</f>
        <v>42</v>
      </c>
      <c r="B3152">
        <f>IF(COUNTIF($K$3:K3152,K3152)=1,B3151+1,B3151)</f>
        <v>7</v>
      </c>
      <c r="C3152">
        <f>IF(COUNTIF($J$3:J3152,J3152)=1,C3151+1,C3151)</f>
        <v>24</v>
      </c>
      <c r="D3152">
        <f>IF(COUNTIF($E$3:E3152,E3152)=1,D3151+1,D3151)</f>
        <v>827</v>
      </c>
      <c r="E3152" t="str">
        <f t="shared" si="178"/>
        <v/>
      </c>
      <c r="F3152">
        <f>IF(COUNTIF($G$3:G3152,G3152)=1,F3151+1,F3151)</f>
        <v>127</v>
      </c>
      <c r="G3152" t="str">
        <f t="shared" si="179"/>
        <v/>
      </c>
    </row>
    <row r="3153" spans="1:7" x14ac:dyDescent="0.35">
      <c r="A3153">
        <f>IF(COUNTIF($L$3:L3153,L3153)=1,A3152+1,A3152)</f>
        <v>42</v>
      </c>
      <c r="B3153">
        <f>IF(COUNTIF($K$3:K3153,K3153)=1,B3152+1,B3152)</f>
        <v>7</v>
      </c>
      <c r="C3153">
        <f>IF(COUNTIF($J$3:J3153,J3153)=1,C3152+1,C3152)</f>
        <v>24</v>
      </c>
      <c r="D3153">
        <f>IF(COUNTIF($E$3:E3153,E3153)=1,D3152+1,D3152)</f>
        <v>827</v>
      </c>
      <c r="E3153" t="str">
        <f t="shared" si="178"/>
        <v/>
      </c>
      <c r="F3153">
        <f>IF(COUNTIF($G$3:G3153,G3153)=1,F3152+1,F3152)</f>
        <v>127</v>
      </c>
      <c r="G3153" t="str">
        <f t="shared" si="179"/>
        <v/>
      </c>
    </row>
    <row r="3154" spans="1:7" x14ac:dyDescent="0.35">
      <c r="A3154">
        <f>IF(COUNTIF($L$3:L3154,L3154)=1,A3153+1,A3153)</f>
        <v>42</v>
      </c>
      <c r="B3154">
        <f>IF(COUNTIF($K$3:K3154,K3154)=1,B3153+1,B3153)</f>
        <v>7</v>
      </c>
      <c r="C3154">
        <f>IF(COUNTIF($J$3:J3154,J3154)=1,C3153+1,C3153)</f>
        <v>24</v>
      </c>
      <c r="D3154">
        <f>IF(COUNTIF($E$3:E3154,E3154)=1,D3153+1,D3153)</f>
        <v>827</v>
      </c>
      <c r="E3154" t="str">
        <f t="shared" si="178"/>
        <v/>
      </c>
      <c r="F3154">
        <f>IF(COUNTIF($G$3:G3154,G3154)=1,F3153+1,F3153)</f>
        <v>127</v>
      </c>
      <c r="G3154" t="str">
        <f t="shared" si="179"/>
        <v/>
      </c>
    </row>
    <row r="3155" spans="1:7" x14ac:dyDescent="0.35">
      <c r="A3155">
        <f>IF(COUNTIF($L$3:L3155,L3155)=1,A3154+1,A3154)</f>
        <v>42</v>
      </c>
      <c r="B3155">
        <f>IF(COUNTIF($K$3:K3155,K3155)=1,B3154+1,B3154)</f>
        <v>7</v>
      </c>
      <c r="C3155">
        <f>IF(COUNTIF($J$3:J3155,J3155)=1,C3154+1,C3154)</f>
        <v>24</v>
      </c>
      <c r="D3155">
        <f>IF(COUNTIF($E$3:E3155,E3155)=1,D3154+1,D3154)</f>
        <v>827</v>
      </c>
      <c r="E3155" t="str">
        <f t="shared" si="178"/>
        <v/>
      </c>
      <c r="F3155">
        <f>IF(COUNTIF($G$3:G3155,G3155)=1,F3154+1,F3154)</f>
        <v>127</v>
      </c>
      <c r="G3155" t="str">
        <f t="shared" si="179"/>
        <v/>
      </c>
    </row>
    <row r="3156" spans="1:7" x14ac:dyDescent="0.35">
      <c r="A3156">
        <f>IF(COUNTIF($L$3:L3156,L3156)=1,A3155+1,A3155)</f>
        <v>42</v>
      </c>
      <c r="B3156">
        <f>IF(COUNTIF($K$3:K3156,K3156)=1,B3155+1,B3155)</f>
        <v>7</v>
      </c>
      <c r="C3156">
        <f>IF(COUNTIF($J$3:J3156,J3156)=1,C3155+1,C3155)</f>
        <v>24</v>
      </c>
      <c r="D3156">
        <f>IF(COUNTIF($E$3:E3156,E3156)=1,D3155+1,D3155)</f>
        <v>827</v>
      </c>
      <c r="E3156" t="str">
        <f t="shared" si="178"/>
        <v/>
      </c>
      <c r="F3156">
        <f>IF(COUNTIF($G$3:G3156,G3156)=1,F3155+1,F3155)</f>
        <v>127</v>
      </c>
      <c r="G3156" t="str">
        <f t="shared" si="179"/>
        <v/>
      </c>
    </row>
    <row r="3157" spans="1:7" x14ac:dyDescent="0.35">
      <c r="A3157">
        <f>IF(COUNTIF($L$3:L3157,L3157)=1,A3156+1,A3156)</f>
        <v>42</v>
      </c>
      <c r="B3157">
        <f>IF(COUNTIF($K$3:K3157,K3157)=1,B3156+1,B3156)</f>
        <v>7</v>
      </c>
      <c r="C3157">
        <f>IF(COUNTIF($J$3:J3157,J3157)=1,C3156+1,C3156)</f>
        <v>24</v>
      </c>
      <c r="D3157">
        <f>IF(COUNTIF($E$3:E3157,E3157)=1,D3156+1,D3156)</f>
        <v>827</v>
      </c>
      <c r="E3157" t="str">
        <f t="shared" si="178"/>
        <v/>
      </c>
      <c r="F3157">
        <f>IF(COUNTIF($G$3:G3157,G3157)=1,F3156+1,F3156)</f>
        <v>127</v>
      </c>
      <c r="G3157" t="str">
        <f t="shared" si="179"/>
        <v/>
      </c>
    </row>
    <row r="3158" spans="1:7" x14ac:dyDescent="0.35">
      <c r="A3158">
        <f>IF(COUNTIF($L$3:L3158,L3158)=1,A3157+1,A3157)</f>
        <v>42</v>
      </c>
      <c r="B3158">
        <f>IF(COUNTIF($K$3:K3158,K3158)=1,B3157+1,B3157)</f>
        <v>7</v>
      </c>
      <c r="C3158">
        <f>IF(COUNTIF($J$3:J3158,J3158)=1,C3157+1,C3157)</f>
        <v>24</v>
      </c>
      <c r="D3158">
        <f>IF(COUNTIF($E$3:E3158,E3158)=1,D3157+1,D3157)</f>
        <v>827</v>
      </c>
      <c r="E3158" t="str">
        <f t="shared" si="178"/>
        <v/>
      </c>
      <c r="F3158">
        <f>IF(COUNTIF($G$3:G3158,G3158)=1,F3157+1,F3157)</f>
        <v>127</v>
      </c>
      <c r="G3158" t="str">
        <f t="shared" si="179"/>
        <v/>
      </c>
    </row>
    <row r="3159" spans="1:7" x14ac:dyDescent="0.35">
      <c r="A3159">
        <f>IF(COUNTIF($L$3:L3159,L3159)=1,A3158+1,A3158)</f>
        <v>42</v>
      </c>
      <c r="B3159">
        <f>IF(COUNTIF($K$3:K3159,K3159)=1,B3158+1,B3158)</f>
        <v>7</v>
      </c>
      <c r="C3159">
        <f>IF(COUNTIF($J$3:J3159,J3159)=1,C3158+1,C3158)</f>
        <v>24</v>
      </c>
      <c r="D3159">
        <f>IF(COUNTIF($E$3:E3159,E3159)=1,D3158+1,D3158)</f>
        <v>827</v>
      </c>
      <c r="E3159" t="str">
        <f t="shared" si="178"/>
        <v/>
      </c>
      <c r="F3159">
        <f>IF(COUNTIF($G$3:G3159,G3159)=1,F3158+1,F3158)</f>
        <v>127</v>
      </c>
      <c r="G3159" t="str">
        <f t="shared" si="179"/>
        <v/>
      </c>
    </row>
    <row r="3160" spans="1:7" x14ac:dyDescent="0.35">
      <c r="A3160">
        <f>IF(COUNTIF($L$3:L3160,L3160)=1,A3159+1,A3159)</f>
        <v>42</v>
      </c>
      <c r="B3160">
        <f>IF(COUNTIF($K$3:K3160,K3160)=1,B3159+1,B3159)</f>
        <v>7</v>
      </c>
      <c r="C3160">
        <f>IF(COUNTIF($J$3:J3160,J3160)=1,C3159+1,C3159)</f>
        <v>24</v>
      </c>
      <c r="D3160">
        <f>IF(COUNTIF($E$3:E3160,E3160)=1,D3159+1,D3159)</f>
        <v>827</v>
      </c>
      <c r="E3160" t="str">
        <f t="shared" si="178"/>
        <v/>
      </c>
      <c r="F3160">
        <f>IF(COUNTIF($G$3:G3160,G3160)=1,F3159+1,F3159)</f>
        <v>127</v>
      </c>
      <c r="G3160" t="str">
        <f t="shared" si="179"/>
        <v/>
      </c>
    </row>
    <row r="3161" spans="1:7" x14ac:dyDescent="0.35">
      <c r="A3161">
        <f>IF(COUNTIF($L$3:L3161,L3161)=1,A3160+1,A3160)</f>
        <v>42</v>
      </c>
      <c r="B3161">
        <f>IF(COUNTIF($K$3:K3161,K3161)=1,B3160+1,B3160)</f>
        <v>7</v>
      </c>
      <c r="C3161">
        <f>IF(COUNTIF($J$3:J3161,J3161)=1,C3160+1,C3160)</f>
        <v>24</v>
      </c>
      <c r="D3161">
        <f>IF(COUNTIF($E$3:E3161,E3161)=1,D3160+1,D3160)</f>
        <v>827</v>
      </c>
      <c r="E3161" t="str">
        <f t="shared" si="178"/>
        <v/>
      </c>
      <c r="F3161">
        <f>IF(COUNTIF($G$3:G3161,G3161)=1,F3160+1,F3160)</f>
        <v>127</v>
      </c>
      <c r="G3161" t="str">
        <f t="shared" si="179"/>
        <v/>
      </c>
    </row>
    <row r="3162" spans="1:7" x14ac:dyDescent="0.35">
      <c r="A3162">
        <f>IF(COUNTIF($L$3:L3162,L3162)=1,A3161+1,A3161)</f>
        <v>42</v>
      </c>
      <c r="B3162">
        <f>IF(COUNTIF($K$3:K3162,K3162)=1,B3161+1,B3161)</f>
        <v>7</v>
      </c>
      <c r="C3162">
        <f>IF(COUNTIF($J$3:J3162,J3162)=1,C3161+1,C3161)</f>
        <v>24</v>
      </c>
      <c r="D3162">
        <f>IF(COUNTIF($E$3:E3162,E3162)=1,D3161+1,D3161)</f>
        <v>827</v>
      </c>
      <c r="E3162" t="str">
        <f t="shared" si="178"/>
        <v/>
      </c>
      <c r="F3162">
        <f>IF(COUNTIF($G$3:G3162,G3162)=1,F3161+1,F3161)</f>
        <v>127</v>
      </c>
      <c r="G3162" t="str">
        <f t="shared" si="179"/>
        <v/>
      </c>
    </row>
    <row r="3163" spans="1:7" x14ac:dyDescent="0.35">
      <c r="A3163">
        <f>IF(COUNTIF($L$3:L3163,L3163)=1,A3162+1,A3162)</f>
        <v>42</v>
      </c>
      <c r="B3163">
        <f>IF(COUNTIF($K$3:K3163,K3163)=1,B3162+1,B3162)</f>
        <v>7</v>
      </c>
      <c r="C3163">
        <f>IF(COUNTIF($J$3:J3163,J3163)=1,C3162+1,C3162)</f>
        <v>24</v>
      </c>
      <c r="D3163">
        <f>IF(COUNTIF($E$3:E3163,E3163)=1,D3162+1,D3162)</f>
        <v>827</v>
      </c>
      <c r="E3163" t="str">
        <f t="shared" ref="E3163:E3220" si="180">TRIM(CONCATENATE(L3163,J3163))</f>
        <v/>
      </c>
      <c r="F3163">
        <f>IF(COUNTIF($G$3:G3163,G3163)=1,F3162+1,F3162)</f>
        <v>127</v>
      </c>
      <c r="G3163" t="str">
        <f t="shared" ref="G3163:G3220" si="181">TRIM(CONCATENATE(K3163,J3163))</f>
        <v/>
      </c>
    </row>
    <row r="3164" spans="1:7" x14ac:dyDescent="0.35">
      <c r="A3164">
        <f>IF(COUNTIF($L$3:L3164,L3164)=1,A3163+1,A3163)</f>
        <v>42</v>
      </c>
      <c r="B3164">
        <f>IF(COUNTIF($K$3:K3164,K3164)=1,B3163+1,B3163)</f>
        <v>7</v>
      </c>
      <c r="C3164">
        <f>IF(COUNTIF($J$3:J3164,J3164)=1,C3163+1,C3163)</f>
        <v>24</v>
      </c>
      <c r="D3164">
        <f>IF(COUNTIF($E$3:E3164,E3164)=1,D3163+1,D3163)</f>
        <v>827</v>
      </c>
      <c r="E3164" t="str">
        <f t="shared" si="180"/>
        <v/>
      </c>
      <c r="F3164">
        <f>IF(COUNTIF($G$3:G3164,G3164)=1,F3163+1,F3163)</f>
        <v>127</v>
      </c>
      <c r="G3164" t="str">
        <f t="shared" si="181"/>
        <v/>
      </c>
    </row>
    <row r="3165" spans="1:7" x14ac:dyDescent="0.35">
      <c r="A3165">
        <f>IF(COUNTIF($L$3:L3165,L3165)=1,A3164+1,A3164)</f>
        <v>42</v>
      </c>
      <c r="B3165">
        <f>IF(COUNTIF($K$3:K3165,K3165)=1,B3164+1,B3164)</f>
        <v>7</v>
      </c>
      <c r="C3165">
        <f>IF(COUNTIF($J$3:J3165,J3165)=1,C3164+1,C3164)</f>
        <v>24</v>
      </c>
      <c r="D3165">
        <f>IF(COUNTIF($E$3:E3165,E3165)=1,D3164+1,D3164)</f>
        <v>827</v>
      </c>
      <c r="E3165" t="str">
        <f t="shared" si="180"/>
        <v/>
      </c>
      <c r="F3165">
        <f>IF(COUNTIF($G$3:G3165,G3165)=1,F3164+1,F3164)</f>
        <v>127</v>
      </c>
      <c r="G3165" t="str">
        <f t="shared" si="181"/>
        <v/>
      </c>
    </row>
    <row r="3166" spans="1:7" x14ac:dyDescent="0.35">
      <c r="A3166">
        <f>IF(COUNTIF($L$3:L3166,L3166)=1,A3165+1,A3165)</f>
        <v>42</v>
      </c>
      <c r="B3166">
        <f>IF(COUNTIF($K$3:K3166,K3166)=1,B3165+1,B3165)</f>
        <v>7</v>
      </c>
      <c r="C3166">
        <f>IF(COUNTIF($J$3:J3166,J3166)=1,C3165+1,C3165)</f>
        <v>24</v>
      </c>
      <c r="D3166">
        <f>IF(COUNTIF($E$3:E3166,E3166)=1,D3165+1,D3165)</f>
        <v>827</v>
      </c>
      <c r="E3166" t="str">
        <f t="shared" si="180"/>
        <v/>
      </c>
      <c r="F3166">
        <f>IF(COUNTIF($G$3:G3166,G3166)=1,F3165+1,F3165)</f>
        <v>127</v>
      </c>
      <c r="G3166" t="str">
        <f t="shared" si="181"/>
        <v/>
      </c>
    </row>
    <row r="3167" spans="1:7" x14ac:dyDescent="0.35">
      <c r="A3167">
        <f>IF(COUNTIF($L$3:L3167,L3167)=1,A3166+1,A3166)</f>
        <v>42</v>
      </c>
      <c r="B3167">
        <f>IF(COUNTIF($K$3:K3167,K3167)=1,B3166+1,B3166)</f>
        <v>7</v>
      </c>
      <c r="C3167">
        <f>IF(COUNTIF($J$3:J3167,J3167)=1,C3166+1,C3166)</f>
        <v>24</v>
      </c>
      <c r="D3167">
        <f>IF(COUNTIF($E$3:E3167,E3167)=1,D3166+1,D3166)</f>
        <v>827</v>
      </c>
      <c r="E3167" t="str">
        <f t="shared" si="180"/>
        <v/>
      </c>
      <c r="F3167">
        <f>IF(COUNTIF($G$3:G3167,G3167)=1,F3166+1,F3166)</f>
        <v>127</v>
      </c>
      <c r="G3167" t="str">
        <f t="shared" si="181"/>
        <v/>
      </c>
    </row>
    <row r="3168" spans="1:7" x14ac:dyDescent="0.35">
      <c r="A3168">
        <f>IF(COUNTIF($L$3:L3168,L3168)=1,A3167+1,A3167)</f>
        <v>42</v>
      </c>
      <c r="B3168">
        <f>IF(COUNTIF($K$3:K3168,K3168)=1,B3167+1,B3167)</f>
        <v>7</v>
      </c>
      <c r="C3168">
        <f>IF(COUNTIF($J$3:J3168,J3168)=1,C3167+1,C3167)</f>
        <v>24</v>
      </c>
      <c r="D3168">
        <f>IF(COUNTIF($E$3:E3168,E3168)=1,D3167+1,D3167)</f>
        <v>827</v>
      </c>
      <c r="E3168" t="str">
        <f t="shared" si="180"/>
        <v/>
      </c>
      <c r="F3168">
        <f>IF(COUNTIF($G$3:G3168,G3168)=1,F3167+1,F3167)</f>
        <v>127</v>
      </c>
      <c r="G3168" t="str">
        <f t="shared" si="181"/>
        <v/>
      </c>
    </row>
    <row r="3169" spans="1:7" x14ac:dyDescent="0.35">
      <c r="A3169">
        <f>IF(COUNTIF($L$3:L3169,L3169)=1,A3168+1,A3168)</f>
        <v>42</v>
      </c>
      <c r="B3169">
        <f>IF(COUNTIF($K$3:K3169,K3169)=1,B3168+1,B3168)</f>
        <v>7</v>
      </c>
      <c r="C3169">
        <f>IF(COUNTIF($J$3:J3169,J3169)=1,C3168+1,C3168)</f>
        <v>24</v>
      </c>
      <c r="D3169">
        <f>IF(COUNTIF($E$3:E3169,E3169)=1,D3168+1,D3168)</f>
        <v>827</v>
      </c>
      <c r="E3169" t="str">
        <f t="shared" si="180"/>
        <v/>
      </c>
      <c r="F3169">
        <f>IF(COUNTIF($G$3:G3169,G3169)=1,F3168+1,F3168)</f>
        <v>127</v>
      </c>
      <c r="G3169" t="str">
        <f t="shared" si="181"/>
        <v/>
      </c>
    </row>
    <row r="3170" spans="1:7" x14ac:dyDescent="0.35">
      <c r="A3170">
        <f>IF(COUNTIF($L$3:L3170,L3170)=1,A3169+1,A3169)</f>
        <v>42</v>
      </c>
      <c r="B3170">
        <f>IF(COUNTIF($K$3:K3170,K3170)=1,B3169+1,B3169)</f>
        <v>7</v>
      </c>
      <c r="C3170">
        <f>IF(COUNTIF($J$3:J3170,J3170)=1,C3169+1,C3169)</f>
        <v>24</v>
      </c>
      <c r="D3170">
        <f>IF(COUNTIF($E$3:E3170,E3170)=1,D3169+1,D3169)</f>
        <v>827</v>
      </c>
      <c r="E3170" t="str">
        <f t="shared" si="180"/>
        <v/>
      </c>
      <c r="F3170">
        <f>IF(COUNTIF($G$3:G3170,G3170)=1,F3169+1,F3169)</f>
        <v>127</v>
      </c>
      <c r="G3170" t="str">
        <f t="shared" si="181"/>
        <v/>
      </c>
    </row>
    <row r="3171" spans="1:7" x14ac:dyDescent="0.35">
      <c r="A3171">
        <f>IF(COUNTIF($L$3:L3171,L3171)=1,A3170+1,A3170)</f>
        <v>42</v>
      </c>
      <c r="B3171">
        <f>IF(COUNTIF($K$3:K3171,K3171)=1,B3170+1,B3170)</f>
        <v>7</v>
      </c>
      <c r="C3171">
        <f>IF(COUNTIF($J$3:J3171,J3171)=1,C3170+1,C3170)</f>
        <v>24</v>
      </c>
      <c r="D3171">
        <f>IF(COUNTIF($E$3:E3171,E3171)=1,D3170+1,D3170)</f>
        <v>827</v>
      </c>
      <c r="E3171" t="str">
        <f t="shared" si="180"/>
        <v/>
      </c>
      <c r="F3171">
        <f>IF(COUNTIF($G$3:G3171,G3171)=1,F3170+1,F3170)</f>
        <v>127</v>
      </c>
      <c r="G3171" t="str">
        <f t="shared" si="181"/>
        <v/>
      </c>
    </row>
    <row r="3172" spans="1:7" x14ac:dyDescent="0.35">
      <c r="A3172">
        <f>IF(COUNTIF($L$3:L3172,L3172)=1,A3171+1,A3171)</f>
        <v>42</v>
      </c>
      <c r="B3172">
        <f>IF(COUNTIF($K$3:K3172,K3172)=1,B3171+1,B3171)</f>
        <v>7</v>
      </c>
      <c r="C3172">
        <f>IF(COUNTIF($J$3:J3172,J3172)=1,C3171+1,C3171)</f>
        <v>24</v>
      </c>
      <c r="D3172">
        <f>IF(COUNTIF($E$3:E3172,E3172)=1,D3171+1,D3171)</f>
        <v>827</v>
      </c>
      <c r="E3172" t="str">
        <f t="shared" si="180"/>
        <v/>
      </c>
      <c r="F3172">
        <f>IF(COUNTIF($G$3:G3172,G3172)=1,F3171+1,F3171)</f>
        <v>127</v>
      </c>
      <c r="G3172" t="str">
        <f t="shared" si="181"/>
        <v/>
      </c>
    </row>
    <row r="3173" spans="1:7" x14ac:dyDescent="0.35">
      <c r="A3173">
        <f>IF(COUNTIF($L$3:L3173,L3173)=1,A3172+1,A3172)</f>
        <v>42</v>
      </c>
      <c r="B3173">
        <f>IF(COUNTIF($K$3:K3173,K3173)=1,B3172+1,B3172)</f>
        <v>7</v>
      </c>
      <c r="C3173">
        <f>IF(COUNTIF($J$3:J3173,J3173)=1,C3172+1,C3172)</f>
        <v>24</v>
      </c>
      <c r="D3173">
        <f>IF(COUNTIF($E$3:E3173,E3173)=1,D3172+1,D3172)</f>
        <v>827</v>
      </c>
      <c r="E3173" t="str">
        <f t="shared" si="180"/>
        <v/>
      </c>
      <c r="F3173">
        <f>IF(COUNTIF($G$3:G3173,G3173)=1,F3172+1,F3172)</f>
        <v>127</v>
      </c>
      <c r="G3173" t="str">
        <f t="shared" si="181"/>
        <v/>
      </c>
    </row>
    <row r="3174" spans="1:7" x14ac:dyDescent="0.35">
      <c r="A3174">
        <f>IF(COUNTIF($L$3:L3174,L3174)=1,A3173+1,A3173)</f>
        <v>42</v>
      </c>
      <c r="B3174">
        <f>IF(COUNTIF($K$3:K3174,K3174)=1,B3173+1,B3173)</f>
        <v>7</v>
      </c>
      <c r="C3174">
        <f>IF(COUNTIF($J$3:J3174,J3174)=1,C3173+1,C3173)</f>
        <v>24</v>
      </c>
      <c r="D3174">
        <f>IF(COUNTIF($E$3:E3174,E3174)=1,D3173+1,D3173)</f>
        <v>827</v>
      </c>
      <c r="E3174" t="str">
        <f t="shared" si="180"/>
        <v/>
      </c>
      <c r="F3174">
        <f>IF(COUNTIF($G$3:G3174,G3174)=1,F3173+1,F3173)</f>
        <v>127</v>
      </c>
      <c r="G3174" t="str">
        <f t="shared" si="181"/>
        <v/>
      </c>
    </row>
    <row r="3175" spans="1:7" x14ac:dyDescent="0.35">
      <c r="A3175">
        <f>IF(COUNTIF($L$3:L3175,L3175)=1,A3174+1,A3174)</f>
        <v>42</v>
      </c>
      <c r="B3175">
        <f>IF(COUNTIF($K$3:K3175,K3175)=1,B3174+1,B3174)</f>
        <v>7</v>
      </c>
      <c r="C3175">
        <f>IF(COUNTIF($J$3:J3175,J3175)=1,C3174+1,C3174)</f>
        <v>24</v>
      </c>
      <c r="D3175">
        <f>IF(COUNTIF($E$3:E3175,E3175)=1,D3174+1,D3174)</f>
        <v>827</v>
      </c>
      <c r="E3175" t="str">
        <f t="shared" si="180"/>
        <v/>
      </c>
      <c r="F3175">
        <f>IF(COUNTIF($G$3:G3175,G3175)=1,F3174+1,F3174)</f>
        <v>127</v>
      </c>
      <c r="G3175" t="str">
        <f t="shared" si="181"/>
        <v/>
      </c>
    </row>
    <row r="3176" spans="1:7" x14ac:dyDescent="0.35">
      <c r="A3176">
        <f>IF(COUNTIF($L$3:L3176,L3176)=1,A3175+1,A3175)</f>
        <v>42</v>
      </c>
      <c r="B3176">
        <f>IF(COUNTIF($K$3:K3176,K3176)=1,B3175+1,B3175)</f>
        <v>7</v>
      </c>
      <c r="C3176">
        <f>IF(COUNTIF($J$3:J3176,J3176)=1,C3175+1,C3175)</f>
        <v>24</v>
      </c>
      <c r="D3176">
        <f>IF(COUNTIF($E$3:E3176,E3176)=1,D3175+1,D3175)</f>
        <v>827</v>
      </c>
      <c r="E3176" t="str">
        <f t="shared" si="180"/>
        <v/>
      </c>
      <c r="F3176">
        <f>IF(COUNTIF($G$3:G3176,G3176)=1,F3175+1,F3175)</f>
        <v>127</v>
      </c>
      <c r="G3176" t="str">
        <f t="shared" si="181"/>
        <v/>
      </c>
    </row>
    <row r="3177" spans="1:7" x14ac:dyDescent="0.35">
      <c r="A3177">
        <f>IF(COUNTIF($L$3:L3177,L3177)=1,A3176+1,A3176)</f>
        <v>42</v>
      </c>
      <c r="B3177">
        <f>IF(COUNTIF($K$3:K3177,K3177)=1,B3176+1,B3176)</f>
        <v>7</v>
      </c>
      <c r="C3177">
        <f>IF(COUNTIF($J$3:J3177,J3177)=1,C3176+1,C3176)</f>
        <v>24</v>
      </c>
      <c r="D3177">
        <f>IF(COUNTIF($E$3:E3177,E3177)=1,D3176+1,D3176)</f>
        <v>827</v>
      </c>
      <c r="E3177" t="str">
        <f t="shared" si="180"/>
        <v/>
      </c>
      <c r="F3177">
        <f>IF(COUNTIF($G$3:G3177,G3177)=1,F3176+1,F3176)</f>
        <v>127</v>
      </c>
      <c r="G3177" t="str">
        <f t="shared" si="181"/>
        <v/>
      </c>
    </row>
    <row r="3178" spans="1:7" x14ac:dyDescent="0.35">
      <c r="A3178">
        <f>IF(COUNTIF($L$3:L3178,L3178)=1,A3177+1,A3177)</f>
        <v>42</v>
      </c>
      <c r="B3178">
        <f>IF(COUNTIF($K$3:K3178,K3178)=1,B3177+1,B3177)</f>
        <v>7</v>
      </c>
      <c r="C3178">
        <f>IF(COUNTIF($J$3:J3178,J3178)=1,C3177+1,C3177)</f>
        <v>24</v>
      </c>
      <c r="D3178">
        <f>IF(COUNTIF($E$3:E3178,E3178)=1,D3177+1,D3177)</f>
        <v>827</v>
      </c>
      <c r="E3178" t="str">
        <f t="shared" si="180"/>
        <v/>
      </c>
      <c r="F3178">
        <f>IF(COUNTIF($G$3:G3178,G3178)=1,F3177+1,F3177)</f>
        <v>127</v>
      </c>
      <c r="G3178" t="str">
        <f t="shared" si="181"/>
        <v/>
      </c>
    </row>
    <row r="3179" spans="1:7" x14ac:dyDescent="0.35">
      <c r="A3179">
        <f>IF(COUNTIF($L$3:L3179,L3179)=1,A3178+1,A3178)</f>
        <v>42</v>
      </c>
      <c r="B3179">
        <f>IF(COUNTIF($K$3:K3179,K3179)=1,B3178+1,B3178)</f>
        <v>7</v>
      </c>
      <c r="C3179">
        <f>IF(COUNTIF($J$3:J3179,J3179)=1,C3178+1,C3178)</f>
        <v>24</v>
      </c>
      <c r="D3179">
        <f>IF(COUNTIF($E$3:E3179,E3179)=1,D3178+1,D3178)</f>
        <v>827</v>
      </c>
      <c r="E3179" t="str">
        <f t="shared" si="180"/>
        <v/>
      </c>
      <c r="F3179">
        <f>IF(COUNTIF($G$3:G3179,G3179)=1,F3178+1,F3178)</f>
        <v>127</v>
      </c>
      <c r="G3179" t="str">
        <f t="shared" si="181"/>
        <v/>
      </c>
    </row>
    <row r="3180" spans="1:7" x14ac:dyDescent="0.35">
      <c r="A3180">
        <f>IF(COUNTIF($L$3:L3180,L3180)=1,A3179+1,A3179)</f>
        <v>42</v>
      </c>
      <c r="B3180">
        <f>IF(COUNTIF($K$3:K3180,K3180)=1,B3179+1,B3179)</f>
        <v>7</v>
      </c>
      <c r="C3180">
        <f>IF(COUNTIF($J$3:J3180,J3180)=1,C3179+1,C3179)</f>
        <v>24</v>
      </c>
      <c r="D3180">
        <f>IF(COUNTIF($E$3:E3180,E3180)=1,D3179+1,D3179)</f>
        <v>827</v>
      </c>
      <c r="E3180" t="str">
        <f t="shared" si="180"/>
        <v/>
      </c>
      <c r="F3180">
        <f>IF(COUNTIF($G$3:G3180,G3180)=1,F3179+1,F3179)</f>
        <v>127</v>
      </c>
      <c r="G3180" t="str">
        <f t="shared" si="181"/>
        <v/>
      </c>
    </row>
    <row r="3181" spans="1:7" x14ac:dyDescent="0.35">
      <c r="A3181">
        <f>IF(COUNTIF($L$3:L3181,L3181)=1,A3180+1,A3180)</f>
        <v>42</v>
      </c>
      <c r="B3181">
        <f>IF(COUNTIF($K$3:K3181,K3181)=1,B3180+1,B3180)</f>
        <v>7</v>
      </c>
      <c r="C3181">
        <f>IF(COUNTIF($J$3:J3181,J3181)=1,C3180+1,C3180)</f>
        <v>24</v>
      </c>
      <c r="D3181">
        <f>IF(COUNTIF($E$3:E3181,E3181)=1,D3180+1,D3180)</f>
        <v>827</v>
      </c>
      <c r="E3181" t="str">
        <f t="shared" si="180"/>
        <v/>
      </c>
      <c r="F3181">
        <f>IF(COUNTIF($G$3:G3181,G3181)=1,F3180+1,F3180)</f>
        <v>127</v>
      </c>
      <c r="G3181" t="str">
        <f t="shared" si="181"/>
        <v/>
      </c>
    </row>
    <row r="3182" spans="1:7" x14ac:dyDescent="0.35">
      <c r="A3182">
        <f>IF(COUNTIF($L$3:L3182,L3182)=1,A3181+1,A3181)</f>
        <v>42</v>
      </c>
      <c r="B3182">
        <f>IF(COUNTIF($K$3:K3182,K3182)=1,B3181+1,B3181)</f>
        <v>7</v>
      </c>
      <c r="C3182">
        <f>IF(COUNTIF($J$3:J3182,J3182)=1,C3181+1,C3181)</f>
        <v>24</v>
      </c>
      <c r="D3182">
        <f>IF(COUNTIF($E$3:E3182,E3182)=1,D3181+1,D3181)</f>
        <v>827</v>
      </c>
      <c r="E3182" t="str">
        <f t="shared" si="180"/>
        <v/>
      </c>
      <c r="F3182">
        <f>IF(COUNTIF($G$3:G3182,G3182)=1,F3181+1,F3181)</f>
        <v>127</v>
      </c>
      <c r="G3182" t="str">
        <f t="shared" si="181"/>
        <v/>
      </c>
    </row>
    <row r="3183" spans="1:7" x14ac:dyDescent="0.35">
      <c r="A3183">
        <f>IF(COUNTIF($L$3:L3183,L3183)=1,A3182+1,A3182)</f>
        <v>42</v>
      </c>
      <c r="B3183">
        <f>IF(COUNTIF($K$3:K3183,K3183)=1,B3182+1,B3182)</f>
        <v>7</v>
      </c>
      <c r="C3183">
        <f>IF(COUNTIF($J$3:J3183,J3183)=1,C3182+1,C3182)</f>
        <v>24</v>
      </c>
      <c r="D3183">
        <f>IF(COUNTIF($E$3:E3183,E3183)=1,D3182+1,D3182)</f>
        <v>827</v>
      </c>
      <c r="E3183" t="str">
        <f t="shared" si="180"/>
        <v/>
      </c>
      <c r="F3183">
        <f>IF(COUNTIF($G$3:G3183,G3183)=1,F3182+1,F3182)</f>
        <v>127</v>
      </c>
      <c r="G3183" t="str">
        <f t="shared" si="181"/>
        <v/>
      </c>
    </row>
    <row r="3184" spans="1:7" x14ac:dyDescent="0.35">
      <c r="A3184">
        <f>IF(COUNTIF($L$3:L3184,L3184)=1,A3183+1,A3183)</f>
        <v>42</v>
      </c>
      <c r="B3184">
        <f>IF(COUNTIF($K$3:K3184,K3184)=1,B3183+1,B3183)</f>
        <v>7</v>
      </c>
      <c r="C3184">
        <f>IF(COUNTIF($J$3:J3184,J3184)=1,C3183+1,C3183)</f>
        <v>24</v>
      </c>
      <c r="D3184">
        <f>IF(COUNTIF($E$3:E3184,E3184)=1,D3183+1,D3183)</f>
        <v>827</v>
      </c>
      <c r="E3184" t="str">
        <f t="shared" si="180"/>
        <v/>
      </c>
      <c r="F3184">
        <f>IF(COUNTIF($G$3:G3184,G3184)=1,F3183+1,F3183)</f>
        <v>127</v>
      </c>
      <c r="G3184" t="str">
        <f t="shared" si="181"/>
        <v/>
      </c>
    </row>
    <row r="3185" spans="1:7" x14ac:dyDescent="0.35">
      <c r="A3185">
        <f>IF(COUNTIF($L$3:L3185,L3185)=1,A3184+1,A3184)</f>
        <v>42</v>
      </c>
      <c r="B3185">
        <f>IF(COUNTIF($K$3:K3185,K3185)=1,B3184+1,B3184)</f>
        <v>7</v>
      </c>
      <c r="C3185">
        <f>IF(COUNTIF($J$3:J3185,J3185)=1,C3184+1,C3184)</f>
        <v>24</v>
      </c>
      <c r="D3185">
        <f>IF(COUNTIF($E$3:E3185,E3185)=1,D3184+1,D3184)</f>
        <v>827</v>
      </c>
      <c r="E3185" t="str">
        <f t="shared" si="180"/>
        <v/>
      </c>
      <c r="F3185">
        <f>IF(COUNTIF($G$3:G3185,G3185)=1,F3184+1,F3184)</f>
        <v>127</v>
      </c>
      <c r="G3185" t="str">
        <f t="shared" si="181"/>
        <v/>
      </c>
    </row>
    <row r="3186" spans="1:7" x14ac:dyDescent="0.35">
      <c r="A3186">
        <f>IF(COUNTIF($L$3:L3186,L3186)=1,A3185+1,A3185)</f>
        <v>42</v>
      </c>
      <c r="B3186">
        <f>IF(COUNTIF($K$3:K3186,K3186)=1,B3185+1,B3185)</f>
        <v>7</v>
      </c>
      <c r="C3186">
        <f>IF(COUNTIF($J$3:J3186,J3186)=1,C3185+1,C3185)</f>
        <v>24</v>
      </c>
      <c r="D3186">
        <f>IF(COUNTIF($E$3:E3186,E3186)=1,D3185+1,D3185)</f>
        <v>827</v>
      </c>
      <c r="E3186" t="str">
        <f t="shared" si="180"/>
        <v/>
      </c>
      <c r="F3186">
        <f>IF(COUNTIF($G$3:G3186,G3186)=1,F3185+1,F3185)</f>
        <v>127</v>
      </c>
      <c r="G3186" t="str">
        <f t="shared" si="181"/>
        <v/>
      </c>
    </row>
    <row r="3187" spans="1:7" x14ac:dyDescent="0.35">
      <c r="A3187">
        <f>IF(COUNTIF($L$3:L3187,L3187)=1,A3186+1,A3186)</f>
        <v>42</v>
      </c>
      <c r="B3187">
        <f>IF(COUNTIF($K$3:K3187,K3187)=1,B3186+1,B3186)</f>
        <v>7</v>
      </c>
      <c r="C3187">
        <f>IF(COUNTIF($J$3:J3187,J3187)=1,C3186+1,C3186)</f>
        <v>24</v>
      </c>
      <c r="D3187">
        <f>IF(COUNTIF($E$3:E3187,E3187)=1,D3186+1,D3186)</f>
        <v>827</v>
      </c>
      <c r="E3187" t="str">
        <f t="shared" si="180"/>
        <v/>
      </c>
      <c r="F3187">
        <f>IF(COUNTIF($G$3:G3187,G3187)=1,F3186+1,F3186)</f>
        <v>127</v>
      </c>
      <c r="G3187" t="str">
        <f t="shared" si="181"/>
        <v/>
      </c>
    </row>
    <row r="3188" spans="1:7" x14ac:dyDescent="0.35">
      <c r="A3188">
        <f>IF(COUNTIF($L$3:L3188,L3188)=1,A3187+1,A3187)</f>
        <v>42</v>
      </c>
      <c r="B3188">
        <f>IF(COUNTIF($K$3:K3188,K3188)=1,B3187+1,B3187)</f>
        <v>7</v>
      </c>
      <c r="C3188">
        <f>IF(COUNTIF($J$3:J3188,J3188)=1,C3187+1,C3187)</f>
        <v>24</v>
      </c>
      <c r="D3188">
        <f>IF(COUNTIF($E$3:E3188,E3188)=1,D3187+1,D3187)</f>
        <v>827</v>
      </c>
      <c r="E3188" t="str">
        <f t="shared" si="180"/>
        <v/>
      </c>
      <c r="F3188">
        <f>IF(COUNTIF($G$3:G3188,G3188)=1,F3187+1,F3187)</f>
        <v>127</v>
      </c>
      <c r="G3188" t="str">
        <f t="shared" si="181"/>
        <v/>
      </c>
    </row>
    <row r="3189" spans="1:7" x14ac:dyDescent="0.35">
      <c r="A3189">
        <f>IF(COUNTIF($L$3:L3189,L3189)=1,A3188+1,A3188)</f>
        <v>42</v>
      </c>
      <c r="B3189">
        <f>IF(COUNTIF($K$3:K3189,K3189)=1,B3188+1,B3188)</f>
        <v>7</v>
      </c>
      <c r="C3189">
        <f>IF(COUNTIF($J$3:J3189,J3189)=1,C3188+1,C3188)</f>
        <v>24</v>
      </c>
      <c r="D3189">
        <f>IF(COUNTIF($E$3:E3189,E3189)=1,D3188+1,D3188)</f>
        <v>827</v>
      </c>
      <c r="E3189" t="str">
        <f t="shared" si="180"/>
        <v/>
      </c>
      <c r="F3189">
        <f>IF(COUNTIF($G$3:G3189,G3189)=1,F3188+1,F3188)</f>
        <v>127</v>
      </c>
      <c r="G3189" t="str">
        <f t="shared" si="181"/>
        <v/>
      </c>
    </row>
    <row r="3190" spans="1:7" x14ac:dyDescent="0.35">
      <c r="A3190">
        <f>IF(COUNTIF($L$3:L3190,L3190)=1,A3189+1,A3189)</f>
        <v>42</v>
      </c>
      <c r="B3190">
        <f>IF(COUNTIF($K$3:K3190,K3190)=1,B3189+1,B3189)</f>
        <v>7</v>
      </c>
      <c r="C3190">
        <f>IF(COUNTIF($J$3:J3190,J3190)=1,C3189+1,C3189)</f>
        <v>24</v>
      </c>
      <c r="D3190">
        <f>IF(COUNTIF($E$3:E3190,E3190)=1,D3189+1,D3189)</f>
        <v>827</v>
      </c>
      <c r="E3190" t="str">
        <f t="shared" si="180"/>
        <v/>
      </c>
      <c r="F3190">
        <f>IF(COUNTIF($G$3:G3190,G3190)=1,F3189+1,F3189)</f>
        <v>127</v>
      </c>
      <c r="G3190" t="str">
        <f t="shared" si="181"/>
        <v/>
      </c>
    </row>
    <row r="3191" spans="1:7" x14ac:dyDescent="0.35">
      <c r="A3191">
        <f>IF(COUNTIF($L$3:L3191,L3191)=1,A3190+1,A3190)</f>
        <v>42</v>
      </c>
      <c r="B3191">
        <f>IF(COUNTIF($K$3:K3191,K3191)=1,B3190+1,B3190)</f>
        <v>7</v>
      </c>
      <c r="C3191">
        <f>IF(COUNTIF($J$3:J3191,J3191)=1,C3190+1,C3190)</f>
        <v>24</v>
      </c>
      <c r="D3191">
        <f>IF(COUNTIF($E$3:E3191,E3191)=1,D3190+1,D3190)</f>
        <v>827</v>
      </c>
      <c r="E3191" t="str">
        <f t="shared" si="180"/>
        <v/>
      </c>
      <c r="F3191">
        <f>IF(COUNTIF($G$3:G3191,G3191)=1,F3190+1,F3190)</f>
        <v>127</v>
      </c>
      <c r="G3191" t="str">
        <f t="shared" si="181"/>
        <v/>
      </c>
    </row>
    <row r="3192" spans="1:7" x14ac:dyDescent="0.35">
      <c r="A3192">
        <f>IF(COUNTIF($L$3:L3192,L3192)=1,A3191+1,A3191)</f>
        <v>42</v>
      </c>
      <c r="B3192">
        <f>IF(COUNTIF($K$3:K3192,K3192)=1,B3191+1,B3191)</f>
        <v>7</v>
      </c>
      <c r="C3192">
        <f>IF(COUNTIF($J$3:J3192,J3192)=1,C3191+1,C3191)</f>
        <v>24</v>
      </c>
      <c r="D3192">
        <f>IF(COUNTIF($E$3:E3192,E3192)=1,D3191+1,D3191)</f>
        <v>827</v>
      </c>
      <c r="E3192" t="str">
        <f t="shared" si="180"/>
        <v/>
      </c>
      <c r="F3192">
        <f>IF(COUNTIF($G$3:G3192,G3192)=1,F3191+1,F3191)</f>
        <v>127</v>
      </c>
      <c r="G3192" t="str">
        <f t="shared" si="181"/>
        <v/>
      </c>
    </row>
    <row r="3193" spans="1:7" x14ac:dyDescent="0.35">
      <c r="A3193">
        <f>IF(COUNTIF($L$3:L3193,L3193)=1,A3192+1,A3192)</f>
        <v>42</v>
      </c>
      <c r="B3193">
        <f>IF(COUNTIF($K$3:K3193,K3193)=1,B3192+1,B3192)</f>
        <v>7</v>
      </c>
      <c r="C3193">
        <f>IF(COUNTIF($J$3:J3193,J3193)=1,C3192+1,C3192)</f>
        <v>24</v>
      </c>
      <c r="D3193">
        <f>IF(COUNTIF($E$3:E3193,E3193)=1,D3192+1,D3192)</f>
        <v>827</v>
      </c>
      <c r="E3193" t="str">
        <f t="shared" si="180"/>
        <v/>
      </c>
      <c r="F3193">
        <f>IF(COUNTIF($G$3:G3193,G3193)=1,F3192+1,F3192)</f>
        <v>127</v>
      </c>
      <c r="G3193" t="str">
        <f t="shared" si="181"/>
        <v/>
      </c>
    </row>
    <row r="3194" spans="1:7" x14ac:dyDescent="0.35">
      <c r="A3194">
        <f>IF(COUNTIF($L$3:L3194,L3194)=1,A3193+1,A3193)</f>
        <v>42</v>
      </c>
      <c r="B3194">
        <f>IF(COUNTIF($K$3:K3194,K3194)=1,B3193+1,B3193)</f>
        <v>7</v>
      </c>
      <c r="C3194">
        <f>IF(COUNTIF($J$3:J3194,J3194)=1,C3193+1,C3193)</f>
        <v>24</v>
      </c>
      <c r="D3194">
        <f>IF(COUNTIF($E$3:E3194,E3194)=1,D3193+1,D3193)</f>
        <v>827</v>
      </c>
      <c r="E3194" t="str">
        <f t="shared" si="180"/>
        <v/>
      </c>
      <c r="F3194">
        <f>IF(COUNTIF($G$3:G3194,G3194)=1,F3193+1,F3193)</f>
        <v>127</v>
      </c>
      <c r="G3194" t="str">
        <f t="shared" si="181"/>
        <v/>
      </c>
    </row>
    <row r="3195" spans="1:7" x14ac:dyDescent="0.35">
      <c r="A3195">
        <f>IF(COUNTIF($L$3:L3195,L3195)=1,A3194+1,A3194)</f>
        <v>42</v>
      </c>
      <c r="B3195">
        <f>IF(COUNTIF($K$3:K3195,K3195)=1,B3194+1,B3194)</f>
        <v>7</v>
      </c>
      <c r="C3195">
        <f>IF(COUNTIF($J$3:J3195,J3195)=1,C3194+1,C3194)</f>
        <v>24</v>
      </c>
      <c r="D3195">
        <f>IF(COUNTIF($E$3:E3195,E3195)=1,D3194+1,D3194)</f>
        <v>827</v>
      </c>
      <c r="E3195" t="str">
        <f t="shared" si="180"/>
        <v/>
      </c>
      <c r="F3195">
        <f>IF(COUNTIF($G$3:G3195,G3195)=1,F3194+1,F3194)</f>
        <v>127</v>
      </c>
      <c r="G3195" t="str">
        <f t="shared" si="181"/>
        <v/>
      </c>
    </row>
    <row r="3196" spans="1:7" x14ac:dyDescent="0.35">
      <c r="A3196">
        <f>IF(COUNTIF($L$3:L3196,L3196)=1,A3195+1,A3195)</f>
        <v>42</v>
      </c>
      <c r="B3196">
        <f>IF(COUNTIF($K$3:K3196,K3196)=1,B3195+1,B3195)</f>
        <v>7</v>
      </c>
      <c r="C3196">
        <f>IF(COUNTIF($J$3:J3196,J3196)=1,C3195+1,C3195)</f>
        <v>24</v>
      </c>
      <c r="D3196">
        <f>IF(COUNTIF($E$3:E3196,E3196)=1,D3195+1,D3195)</f>
        <v>827</v>
      </c>
      <c r="E3196" t="str">
        <f t="shared" si="180"/>
        <v/>
      </c>
      <c r="F3196">
        <f>IF(COUNTIF($G$3:G3196,G3196)=1,F3195+1,F3195)</f>
        <v>127</v>
      </c>
      <c r="G3196" t="str">
        <f t="shared" si="181"/>
        <v/>
      </c>
    </row>
    <row r="3197" spans="1:7" x14ac:dyDescent="0.35">
      <c r="A3197">
        <f>IF(COUNTIF($L$3:L3197,L3197)=1,A3196+1,A3196)</f>
        <v>42</v>
      </c>
      <c r="B3197">
        <f>IF(COUNTIF($K$3:K3197,K3197)=1,B3196+1,B3196)</f>
        <v>7</v>
      </c>
      <c r="C3197">
        <f>IF(COUNTIF($J$3:J3197,J3197)=1,C3196+1,C3196)</f>
        <v>24</v>
      </c>
      <c r="D3197">
        <f>IF(COUNTIF($E$3:E3197,E3197)=1,D3196+1,D3196)</f>
        <v>827</v>
      </c>
      <c r="E3197" t="str">
        <f t="shared" si="180"/>
        <v/>
      </c>
      <c r="F3197">
        <f>IF(COUNTIF($G$3:G3197,G3197)=1,F3196+1,F3196)</f>
        <v>127</v>
      </c>
      <c r="G3197" t="str">
        <f t="shared" si="181"/>
        <v/>
      </c>
    </row>
    <row r="3198" spans="1:7" x14ac:dyDescent="0.35">
      <c r="A3198">
        <f>IF(COUNTIF($L$3:L3198,L3198)=1,A3197+1,A3197)</f>
        <v>42</v>
      </c>
      <c r="B3198">
        <f>IF(COUNTIF($K$3:K3198,K3198)=1,B3197+1,B3197)</f>
        <v>7</v>
      </c>
      <c r="C3198">
        <f>IF(COUNTIF($J$3:J3198,J3198)=1,C3197+1,C3197)</f>
        <v>24</v>
      </c>
      <c r="D3198">
        <f>IF(COUNTIF($E$3:E3198,E3198)=1,D3197+1,D3197)</f>
        <v>827</v>
      </c>
      <c r="E3198" t="str">
        <f t="shared" si="180"/>
        <v/>
      </c>
      <c r="F3198">
        <f>IF(COUNTIF($G$3:G3198,G3198)=1,F3197+1,F3197)</f>
        <v>127</v>
      </c>
      <c r="G3198" t="str">
        <f t="shared" si="181"/>
        <v/>
      </c>
    </row>
    <row r="3199" spans="1:7" x14ac:dyDescent="0.35">
      <c r="A3199">
        <f>IF(COUNTIF($L$3:L3199,L3199)=1,A3198+1,A3198)</f>
        <v>42</v>
      </c>
      <c r="B3199">
        <f>IF(COUNTIF($K$3:K3199,K3199)=1,B3198+1,B3198)</f>
        <v>7</v>
      </c>
      <c r="C3199">
        <f>IF(COUNTIF($J$3:J3199,J3199)=1,C3198+1,C3198)</f>
        <v>24</v>
      </c>
      <c r="D3199">
        <f>IF(COUNTIF($E$3:E3199,E3199)=1,D3198+1,D3198)</f>
        <v>827</v>
      </c>
      <c r="E3199" t="str">
        <f t="shared" si="180"/>
        <v/>
      </c>
      <c r="F3199">
        <f>IF(COUNTIF($G$3:G3199,G3199)=1,F3198+1,F3198)</f>
        <v>127</v>
      </c>
      <c r="G3199" t="str">
        <f t="shared" si="181"/>
        <v/>
      </c>
    </row>
    <row r="3200" spans="1:7" x14ac:dyDescent="0.35">
      <c r="A3200">
        <f>IF(COUNTIF($L$3:L3200,L3200)=1,A3199+1,A3199)</f>
        <v>42</v>
      </c>
      <c r="B3200">
        <f>IF(COUNTIF($K$3:K3200,K3200)=1,B3199+1,B3199)</f>
        <v>7</v>
      </c>
      <c r="C3200">
        <f>IF(COUNTIF($J$3:J3200,J3200)=1,C3199+1,C3199)</f>
        <v>24</v>
      </c>
      <c r="D3200">
        <f>IF(COUNTIF($E$3:E3200,E3200)=1,D3199+1,D3199)</f>
        <v>827</v>
      </c>
      <c r="E3200" t="str">
        <f t="shared" si="180"/>
        <v/>
      </c>
      <c r="F3200">
        <f>IF(COUNTIF($G$3:G3200,G3200)=1,F3199+1,F3199)</f>
        <v>127</v>
      </c>
      <c r="G3200" t="str">
        <f t="shared" si="181"/>
        <v/>
      </c>
    </row>
    <row r="3201" spans="1:7" x14ac:dyDescent="0.35">
      <c r="A3201">
        <f>IF(COUNTIF($L$3:L3201,L3201)=1,A3200+1,A3200)</f>
        <v>42</v>
      </c>
      <c r="B3201">
        <f>IF(COUNTIF($K$3:K3201,K3201)=1,B3200+1,B3200)</f>
        <v>7</v>
      </c>
      <c r="C3201">
        <f>IF(COUNTIF($J$3:J3201,J3201)=1,C3200+1,C3200)</f>
        <v>24</v>
      </c>
      <c r="D3201">
        <f>IF(COUNTIF($E$3:E3201,E3201)=1,D3200+1,D3200)</f>
        <v>827</v>
      </c>
      <c r="E3201" t="str">
        <f t="shared" si="180"/>
        <v/>
      </c>
      <c r="F3201">
        <f>IF(COUNTIF($G$3:G3201,G3201)=1,F3200+1,F3200)</f>
        <v>127</v>
      </c>
      <c r="G3201" t="str">
        <f t="shared" si="181"/>
        <v/>
      </c>
    </row>
    <row r="3202" spans="1:7" x14ac:dyDescent="0.35">
      <c r="A3202">
        <f>IF(COUNTIF($L$3:L3202,L3202)=1,A3201+1,A3201)</f>
        <v>42</v>
      </c>
      <c r="B3202">
        <f>IF(COUNTIF($K$3:K3202,K3202)=1,B3201+1,B3201)</f>
        <v>7</v>
      </c>
      <c r="C3202">
        <f>IF(COUNTIF($J$3:J3202,J3202)=1,C3201+1,C3201)</f>
        <v>24</v>
      </c>
      <c r="D3202">
        <f>IF(COUNTIF($E$3:E3202,E3202)=1,D3201+1,D3201)</f>
        <v>827</v>
      </c>
      <c r="E3202" t="str">
        <f t="shared" si="180"/>
        <v/>
      </c>
      <c r="F3202">
        <f>IF(COUNTIF($G$3:G3202,G3202)=1,F3201+1,F3201)</f>
        <v>127</v>
      </c>
      <c r="G3202" t="str">
        <f t="shared" si="181"/>
        <v/>
      </c>
    </row>
    <row r="3203" spans="1:7" x14ac:dyDescent="0.35">
      <c r="A3203">
        <f>IF(COUNTIF($L$3:L3203,L3203)=1,A3202+1,A3202)</f>
        <v>42</v>
      </c>
      <c r="B3203">
        <f>IF(COUNTIF($K$3:K3203,K3203)=1,B3202+1,B3202)</f>
        <v>7</v>
      </c>
      <c r="C3203">
        <f>IF(COUNTIF($J$3:J3203,J3203)=1,C3202+1,C3202)</f>
        <v>24</v>
      </c>
      <c r="D3203">
        <f>IF(COUNTIF($E$3:E3203,E3203)=1,D3202+1,D3202)</f>
        <v>827</v>
      </c>
      <c r="E3203" t="str">
        <f t="shared" si="180"/>
        <v/>
      </c>
      <c r="F3203">
        <f>IF(COUNTIF($G$3:G3203,G3203)=1,F3202+1,F3202)</f>
        <v>127</v>
      </c>
      <c r="G3203" t="str">
        <f t="shared" si="181"/>
        <v/>
      </c>
    </row>
    <row r="3204" spans="1:7" x14ac:dyDescent="0.35">
      <c r="A3204">
        <f>IF(COUNTIF($L$3:L3204,L3204)=1,A3203+1,A3203)</f>
        <v>42</v>
      </c>
      <c r="B3204">
        <f>IF(COUNTIF($K$3:K3204,K3204)=1,B3203+1,B3203)</f>
        <v>7</v>
      </c>
      <c r="C3204">
        <f>IF(COUNTIF($J$3:J3204,J3204)=1,C3203+1,C3203)</f>
        <v>24</v>
      </c>
      <c r="D3204">
        <f>IF(COUNTIF($E$3:E3204,E3204)=1,D3203+1,D3203)</f>
        <v>827</v>
      </c>
      <c r="E3204" t="str">
        <f t="shared" si="180"/>
        <v/>
      </c>
      <c r="F3204">
        <f>IF(COUNTIF($G$3:G3204,G3204)=1,F3203+1,F3203)</f>
        <v>127</v>
      </c>
      <c r="G3204" t="str">
        <f t="shared" si="181"/>
        <v/>
      </c>
    </row>
    <row r="3205" spans="1:7" x14ac:dyDescent="0.35">
      <c r="A3205">
        <f>IF(COUNTIF($L$3:L3205,L3205)=1,A3204+1,A3204)</f>
        <v>42</v>
      </c>
      <c r="B3205">
        <f>IF(COUNTIF($K$3:K3205,K3205)=1,B3204+1,B3204)</f>
        <v>7</v>
      </c>
      <c r="C3205">
        <f>IF(COUNTIF($J$3:J3205,J3205)=1,C3204+1,C3204)</f>
        <v>24</v>
      </c>
      <c r="D3205">
        <f>IF(COUNTIF($E$3:E3205,E3205)=1,D3204+1,D3204)</f>
        <v>827</v>
      </c>
      <c r="E3205" t="str">
        <f t="shared" si="180"/>
        <v/>
      </c>
      <c r="F3205">
        <f>IF(COUNTIF($G$3:G3205,G3205)=1,F3204+1,F3204)</f>
        <v>127</v>
      </c>
      <c r="G3205" t="str">
        <f t="shared" si="181"/>
        <v/>
      </c>
    </row>
    <row r="3206" spans="1:7" x14ac:dyDescent="0.35">
      <c r="A3206">
        <f>IF(COUNTIF($L$3:L3206,L3206)=1,A3205+1,A3205)</f>
        <v>42</v>
      </c>
      <c r="B3206">
        <f>IF(COUNTIF($K$3:K3206,K3206)=1,B3205+1,B3205)</f>
        <v>7</v>
      </c>
      <c r="C3206">
        <f>IF(COUNTIF($J$3:J3206,J3206)=1,C3205+1,C3205)</f>
        <v>24</v>
      </c>
      <c r="D3206">
        <f>IF(COUNTIF($E$3:E3206,E3206)=1,D3205+1,D3205)</f>
        <v>827</v>
      </c>
      <c r="E3206" t="str">
        <f t="shared" si="180"/>
        <v/>
      </c>
      <c r="F3206">
        <f>IF(COUNTIF($G$3:G3206,G3206)=1,F3205+1,F3205)</f>
        <v>127</v>
      </c>
      <c r="G3206" t="str">
        <f t="shared" si="181"/>
        <v/>
      </c>
    </row>
    <row r="3207" spans="1:7" x14ac:dyDescent="0.35">
      <c r="A3207">
        <f>IF(COUNTIF($L$3:L3207,L3207)=1,A3206+1,A3206)</f>
        <v>42</v>
      </c>
      <c r="B3207">
        <f>IF(COUNTIF($K$3:K3207,K3207)=1,B3206+1,B3206)</f>
        <v>7</v>
      </c>
      <c r="C3207">
        <f>IF(COUNTIF($J$3:J3207,J3207)=1,C3206+1,C3206)</f>
        <v>24</v>
      </c>
      <c r="D3207">
        <f>IF(COUNTIF($E$3:E3207,E3207)=1,D3206+1,D3206)</f>
        <v>827</v>
      </c>
      <c r="E3207" t="str">
        <f t="shared" si="180"/>
        <v/>
      </c>
      <c r="F3207">
        <f>IF(COUNTIF($G$3:G3207,G3207)=1,F3206+1,F3206)</f>
        <v>127</v>
      </c>
      <c r="G3207" t="str">
        <f t="shared" si="181"/>
        <v/>
      </c>
    </row>
    <row r="3208" spans="1:7" x14ac:dyDescent="0.35">
      <c r="A3208">
        <f>IF(COUNTIF($L$3:L3208,L3208)=1,A3207+1,A3207)</f>
        <v>42</v>
      </c>
      <c r="B3208">
        <f>IF(COUNTIF($K$3:K3208,K3208)=1,B3207+1,B3207)</f>
        <v>7</v>
      </c>
      <c r="C3208">
        <f>IF(COUNTIF($J$3:J3208,J3208)=1,C3207+1,C3207)</f>
        <v>24</v>
      </c>
      <c r="D3208">
        <f>IF(COUNTIF($E$3:E3208,E3208)=1,D3207+1,D3207)</f>
        <v>827</v>
      </c>
      <c r="E3208" t="str">
        <f t="shared" si="180"/>
        <v/>
      </c>
      <c r="F3208">
        <f>IF(COUNTIF($G$3:G3208,G3208)=1,F3207+1,F3207)</f>
        <v>127</v>
      </c>
      <c r="G3208" t="str">
        <f t="shared" si="181"/>
        <v/>
      </c>
    </row>
    <row r="3209" spans="1:7" x14ac:dyDescent="0.35">
      <c r="A3209">
        <f>IF(COUNTIF($L$3:L3209,L3209)=1,A3208+1,A3208)</f>
        <v>42</v>
      </c>
      <c r="B3209">
        <f>IF(COUNTIF($K$3:K3209,K3209)=1,B3208+1,B3208)</f>
        <v>7</v>
      </c>
      <c r="C3209">
        <f>IF(COUNTIF($J$3:J3209,J3209)=1,C3208+1,C3208)</f>
        <v>24</v>
      </c>
      <c r="D3209">
        <f>IF(COUNTIF($E$3:E3209,E3209)=1,D3208+1,D3208)</f>
        <v>827</v>
      </c>
      <c r="E3209" t="str">
        <f t="shared" si="180"/>
        <v/>
      </c>
      <c r="F3209">
        <f>IF(COUNTIF($G$3:G3209,G3209)=1,F3208+1,F3208)</f>
        <v>127</v>
      </c>
      <c r="G3209" t="str">
        <f t="shared" si="181"/>
        <v/>
      </c>
    </row>
    <row r="3210" spans="1:7" x14ac:dyDescent="0.35">
      <c r="A3210">
        <f>IF(COUNTIF($L$3:L3210,L3210)=1,A3209+1,A3209)</f>
        <v>42</v>
      </c>
      <c r="B3210">
        <f>IF(COUNTIF($K$3:K3210,K3210)=1,B3209+1,B3209)</f>
        <v>7</v>
      </c>
      <c r="C3210">
        <f>IF(COUNTIF($J$3:J3210,J3210)=1,C3209+1,C3209)</f>
        <v>24</v>
      </c>
      <c r="D3210">
        <f>IF(COUNTIF($E$3:E3210,E3210)=1,D3209+1,D3209)</f>
        <v>827</v>
      </c>
      <c r="E3210" t="str">
        <f t="shared" si="180"/>
        <v/>
      </c>
      <c r="F3210">
        <f>IF(COUNTIF($G$3:G3210,G3210)=1,F3209+1,F3209)</f>
        <v>127</v>
      </c>
      <c r="G3210" t="str">
        <f t="shared" si="181"/>
        <v/>
      </c>
    </row>
    <row r="3211" spans="1:7" x14ac:dyDescent="0.35">
      <c r="A3211">
        <f>IF(COUNTIF($L$3:L3211,L3211)=1,A3210+1,A3210)</f>
        <v>42</v>
      </c>
      <c r="B3211">
        <f>IF(COUNTIF($K$3:K3211,K3211)=1,B3210+1,B3210)</f>
        <v>7</v>
      </c>
      <c r="C3211">
        <f>IF(COUNTIF($J$3:J3211,J3211)=1,C3210+1,C3210)</f>
        <v>24</v>
      </c>
      <c r="D3211">
        <f>IF(COUNTIF($E$3:E3211,E3211)=1,D3210+1,D3210)</f>
        <v>827</v>
      </c>
      <c r="E3211" t="str">
        <f t="shared" si="180"/>
        <v/>
      </c>
      <c r="F3211">
        <f>IF(COUNTIF($G$3:G3211,G3211)=1,F3210+1,F3210)</f>
        <v>127</v>
      </c>
      <c r="G3211" t="str">
        <f t="shared" si="181"/>
        <v/>
      </c>
    </row>
    <row r="3212" spans="1:7" x14ac:dyDescent="0.35">
      <c r="A3212">
        <f>IF(COUNTIF($L$3:L3212,L3212)=1,A3211+1,A3211)</f>
        <v>42</v>
      </c>
      <c r="B3212">
        <f>IF(COUNTIF($K$3:K3212,K3212)=1,B3211+1,B3211)</f>
        <v>7</v>
      </c>
      <c r="C3212">
        <f>IF(COUNTIF($J$3:J3212,J3212)=1,C3211+1,C3211)</f>
        <v>24</v>
      </c>
      <c r="D3212">
        <f>IF(COUNTIF($E$3:E3212,E3212)=1,D3211+1,D3211)</f>
        <v>827</v>
      </c>
      <c r="E3212" t="str">
        <f t="shared" si="180"/>
        <v/>
      </c>
      <c r="F3212">
        <f>IF(COUNTIF($G$3:G3212,G3212)=1,F3211+1,F3211)</f>
        <v>127</v>
      </c>
      <c r="G3212" t="str">
        <f t="shared" si="181"/>
        <v/>
      </c>
    </row>
    <row r="3213" spans="1:7" x14ac:dyDescent="0.35">
      <c r="A3213">
        <f>IF(COUNTIF($L$3:L3213,L3213)=1,A3212+1,A3212)</f>
        <v>42</v>
      </c>
      <c r="B3213">
        <f>IF(COUNTIF($K$3:K3213,K3213)=1,B3212+1,B3212)</f>
        <v>7</v>
      </c>
      <c r="C3213">
        <f>IF(COUNTIF($J$3:J3213,J3213)=1,C3212+1,C3212)</f>
        <v>24</v>
      </c>
      <c r="D3213">
        <f>IF(COUNTIF($E$3:E3213,E3213)=1,D3212+1,D3212)</f>
        <v>827</v>
      </c>
      <c r="E3213" t="str">
        <f t="shared" si="180"/>
        <v/>
      </c>
      <c r="F3213">
        <f>IF(COUNTIF($G$3:G3213,G3213)=1,F3212+1,F3212)</f>
        <v>127</v>
      </c>
      <c r="G3213" t="str">
        <f t="shared" si="181"/>
        <v/>
      </c>
    </row>
    <row r="3214" spans="1:7" x14ac:dyDescent="0.35">
      <c r="A3214">
        <f>IF(COUNTIF($L$3:L3214,L3214)=1,A3213+1,A3213)</f>
        <v>42</v>
      </c>
      <c r="B3214">
        <f>IF(COUNTIF($K$3:K3214,K3214)=1,B3213+1,B3213)</f>
        <v>7</v>
      </c>
      <c r="C3214">
        <f>IF(COUNTIF($J$3:J3214,J3214)=1,C3213+1,C3213)</f>
        <v>24</v>
      </c>
      <c r="D3214">
        <f>IF(COUNTIF($E$3:E3214,E3214)=1,D3213+1,D3213)</f>
        <v>827</v>
      </c>
      <c r="E3214" t="str">
        <f t="shared" si="180"/>
        <v/>
      </c>
      <c r="F3214">
        <f>IF(COUNTIF($G$3:G3214,G3214)=1,F3213+1,F3213)</f>
        <v>127</v>
      </c>
      <c r="G3214" t="str">
        <f t="shared" si="181"/>
        <v/>
      </c>
    </row>
    <row r="3215" spans="1:7" x14ac:dyDescent="0.35">
      <c r="A3215">
        <f>IF(COUNTIF($L$3:L3215,L3215)=1,A3214+1,A3214)</f>
        <v>42</v>
      </c>
      <c r="B3215">
        <f>IF(COUNTIF($K$3:K3215,K3215)=1,B3214+1,B3214)</f>
        <v>7</v>
      </c>
      <c r="C3215">
        <f>IF(COUNTIF($J$3:J3215,J3215)=1,C3214+1,C3214)</f>
        <v>24</v>
      </c>
      <c r="D3215">
        <f>IF(COUNTIF($E$3:E3215,E3215)=1,D3214+1,D3214)</f>
        <v>827</v>
      </c>
      <c r="E3215" t="str">
        <f t="shared" si="180"/>
        <v/>
      </c>
      <c r="F3215">
        <f>IF(COUNTIF($G$3:G3215,G3215)=1,F3214+1,F3214)</f>
        <v>127</v>
      </c>
      <c r="G3215" t="str">
        <f t="shared" si="181"/>
        <v/>
      </c>
    </row>
    <row r="3216" spans="1:7" x14ac:dyDescent="0.35">
      <c r="A3216">
        <f>IF(COUNTIF($L$3:L3216,L3216)=1,A3215+1,A3215)</f>
        <v>42</v>
      </c>
      <c r="B3216">
        <f>IF(COUNTIF($K$3:K3216,K3216)=1,B3215+1,B3215)</f>
        <v>7</v>
      </c>
      <c r="C3216">
        <f>IF(COUNTIF($J$3:J3216,J3216)=1,C3215+1,C3215)</f>
        <v>24</v>
      </c>
      <c r="D3216">
        <f>IF(COUNTIF($E$3:E3216,E3216)=1,D3215+1,D3215)</f>
        <v>827</v>
      </c>
      <c r="E3216" t="str">
        <f t="shared" si="180"/>
        <v/>
      </c>
      <c r="F3216">
        <f>IF(COUNTIF($G$3:G3216,G3216)=1,F3215+1,F3215)</f>
        <v>127</v>
      </c>
      <c r="G3216" t="str">
        <f t="shared" si="181"/>
        <v/>
      </c>
    </row>
    <row r="3217" spans="1:7" x14ac:dyDescent="0.35">
      <c r="A3217">
        <f>IF(COUNTIF($L$3:L3217,L3217)=1,A3216+1,A3216)</f>
        <v>42</v>
      </c>
      <c r="B3217">
        <f>IF(COUNTIF($K$3:K3217,K3217)=1,B3216+1,B3216)</f>
        <v>7</v>
      </c>
      <c r="C3217">
        <f>IF(COUNTIF($J$3:J3217,J3217)=1,C3216+1,C3216)</f>
        <v>24</v>
      </c>
      <c r="D3217">
        <f>IF(COUNTIF($E$3:E3217,E3217)=1,D3216+1,D3216)</f>
        <v>827</v>
      </c>
      <c r="E3217" t="str">
        <f t="shared" si="180"/>
        <v/>
      </c>
      <c r="F3217">
        <f>IF(COUNTIF($G$3:G3217,G3217)=1,F3216+1,F3216)</f>
        <v>127</v>
      </c>
      <c r="G3217" t="str">
        <f t="shared" si="181"/>
        <v/>
      </c>
    </row>
    <row r="3218" spans="1:7" x14ac:dyDescent="0.35">
      <c r="A3218">
        <f>IF(COUNTIF($L$3:L3218,L3218)=1,A3217+1,A3217)</f>
        <v>42</v>
      </c>
      <c r="B3218">
        <f>IF(COUNTIF($K$3:K3218,K3218)=1,B3217+1,B3217)</f>
        <v>7</v>
      </c>
      <c r="C3218">
        <f>IF(COUNTIF($J$3:J3218,J3218)=1,C3217+1,C3217)</f>
        <v>24</v>
      </c>
      <c r="D3218">
        <f>IF(COUNTIF($E$3:E3218,E3218)=1,D3217+1,D3217)</f>
        <v>827</v>
      </c>
      <c r="E3218" t="str">
        <f t="shared" si="180"/>
        <v/>
      </c>
      <c r="F3218">
        <f>IF(COUNTIF($G$3:G3218,G3218)=1,F3217+1,F3217)</f>
        <v>127</v>
      </c>
      <c r="G3218" t="str">
        <f t="shared" si="181"/>
        <v/>
      </c>
    </row>
    <row r="3219" spans="1:7" x14ac:dyDescent="0.35">
      <c r="A3219">
        <f>IF(COUNTIF($L$3:L3219,L3219)=1,A3218+1,A3218)</f>
        <v>42</v>
      </c>
      <c r="B3219">
        <f>IF(COUNTIF($K$3:K3219,K3219)=1,B3218+1,B3218)</f>
        <v>7</v>
      </c>
      <c r="C3219">
        <f>IF(COUNTIF($J$3:J3219,J3219)=1,C3218+1,C3218)</f>
        <v>24</v>
      </c>
      <c r="D3219">
        <f>IF(COUNTIF($E$3:E3219,E3219)=1,D3218+1,D3218)</f>
        <v>827</v>
      </c>
      <c r="E3219" t="str">
        <f t="shared" si="180"/>
        <v/>
      </c>
      <c r="F3219">
        <f>IF(COUNTIF($G$3:G3219,G3219)=1,F3218+1,F3218)</f>
        <v>127</v>
      </c>
      <c r="G3219" t="str">
        <f t="shared" si="181"/>
        <v/>
      </c>
    </row>
    <row r="3220" spans="1:7" x14ac:dyDescent="0.35">
      <c r="A3220">
        <f>IF(COUNTIF($L$3:L3220,L3220)=1,A3219+1,A3219)</f>
        <v>42</v>
      </c>
      <c r="B3220">
        <f>IF(COUNTIF($K$3:K3220,K3220)=1,B3219+1,B3219)</f>
        <v>7</v>
      </c>
      <c r="C3220">
        <f>IF(COUNTIF($J$3:J3220,J3220)=1,C3219+1,C3219)</f>
        <v>24</v>
      </c>
      <c r="D3220">
        <f>IF(COUNTIF($E$3:E3220,E3220)=1,D3219+1,D3219)</f>
        <v>827</v>
      </c>
      <c r="E3220" t="str">
        <f t="shared" si="180"/>
        <v/>
      </c>
      <c r="F3220">
        <f>IF(COUNTIF($G$3:G3220,G3220)=1,F3219+1,F3219)</f>
        <v>127</v>
      </c>
      <c r="G3220" t="str">
        <f t="shared" si="181"/>
        <v/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2EE5B-6CF7-4363-9C2E-9D0007AEBFAC}">
  <sheetPr codeName="Sheet9"/>
  <dimension ref="A1:AQ63"/>
  <sheetViews>
    <sheetView topLeftCell="A42" zoomScale="130" zoomScaleNormal="130" workbookViewId="0">
      <selection activeCell="I44" activeCellId="2" sqref="I34 I39:I40 I44"/>
    </sheetView>
  </sheetViews>
  <sheetFormatPr defaultRowHeight="15.5" x14ac:dyDescent="0.35"/>
  <cols>
    <col min="1" max="1" width="16.453125" customWidth="1"/>
    <col min="2" max="2" width="6" customWidth="1"/>
    <col min="3" max="3" width="33.7265625" customWidth="1"/>
    <col min="4" max="6" width="14.7265625" customWidth="1"/>
    <col min="7" max="7" width="15.81640625" customWidth="1"/>
    <col min="8" max="8" width="17.54296875" customWidth="1"/>
    <col min="9" max="9" width="13.6328125" customWidth="1"/>
    <col min="10" max="10" width="4.1796875" style="124" customWidth="1"/>
  </cols>
  <sheetData>
    <row r="1" spans="1:15" s="85" customFormat="1" ht="7.5" customHeight="1" x14ac:dyDescent="0.35">
      <c r="A1" s="126"/>
      <c r="B1" s="126"/>
      <c r="C1" s="126"/>
      <c r="D1" s="126"/>
      <c r="E1" s="126"/>
      <c r="F1" s="126"/>
      <c r="G1" s="126"/>
      <c r="H1" s="126"/>
      <c r="I1" s="126"/>
      <c r="J1" s="50"/>
    </row>
    <row r="2" spans="1:15" s="85" customFormat="1" ht="32" customHeight="1" x14ac:dyDescent="0.35">
      <c r="A2" s="178" t="s">
        <v>396</v>
      </c>
      <c r="B2" s="178"/>
      <c r="C2" s="178"/>
      <c r="D2" s="178"/>
      <c r="E2" s="178"/>
      <c r="F2" s="178"/>
      <c r="G2" s="178"/>
      <c r="H2" s="178"/>
      <c r="I2" s="178"/>
      <c r="J2" s="50"/>
    </row>
    <row r="3" spans="1:15" s="85" customFormat="1" ht="36.75" customHeight="1" x14ac:dyDescent="0.35">
      <c r="A3" s="126"/>
      <c r="B3" s="126"/>
      <c r="C3" s="126"/>
      <c r="D3" s="126"/>
      <c r="E3" s="126"/>
      <c r="F3" s="126"/>
      <c r="G3" s="126"/>
      <c r="H3" s="126"/>
      <c r="I3" s="126"/>
      <c r="J3" s="161"/>
      <c r="K3" s="162"/>
      <c r="L3" s="162"/>
      <c r="M3" s="162"/>
      <c r="N3" s="162"/>
      <c r="O3" s="162"/>
    </row>
    <row r="4" spans="1:15" s="85" customFormat="1" ht="18.149999999999999" customHeight="1" x14ac:dyDescent="0.35">
      <c r="A4" s="179" t="s">
        <v>243</v>
      </c>
      <c r="B4" s="179"/>
      <c r="C4" s="179"/>
      <c r="D4" s="127" t="s">
        <v>112</v>
      </c>
      <c r="E4" s="127" t="s">
        <v>244</v>
      </c>
      <c r="F4" s="127" t="s">
        <v>245</v>
      </c>
      <c r="G4" s="127" t="s">
        <v>246</v>
      </c>
      <c r="H4" s="127" t="s">
        <v>247</v>
      </c>
      <c r="I4" s="126"/>
      <c r="J4" s="161"/>
      <c r="K4" s="30"/>
      <c r="L4" s="30"/>
      <c r="M4" s="30"/>
      <c r="N4" s="30"/>
      <c r="O4" s="162"/>
    </row>
    <row r="5" spans="1:15" s="85" customFormat="1" ht="19.149999999999999" customHeight="1" x14ac:dyDescent="0.35">
      <c r="A5" s="180" t="s">
        <v>61</v>
      </c>
      <c r="B5" s="180"/>
      <c r="C5" s="180"/>
      <c r="D5" s="128">
        <v>15000</v>
      </c>
      <c r="E5" s="128">
        <v>1250</v>
      </c>
      <c r="F5" s="128">
        <v>0</v>
      </c>
      <c r="G5" s="128">
        <v>1250</v>
      </c>
      <c r="H5" s="128">
        <v>15000</v>
      </c>
      <c r="I5" s="126"/>
      <c r="J5" s="161"/>
      <c r="K5" s="30"/>
      <c r="L5" s="30"/>
      <c r="M5" s="30"/>
      <c r="N5" s="30"/>
      <c r="O5" s="162"/>
    </row>
    <row r="6" spans="1:15" s="85" customFormat="1" ht="19.149999999999999" customHeight="1" x14ac:dyDescent="0.35">
      <c r="A6" s="181" t="s">
        <v>58</v>
      </c>
      <c r="B6" s="181"/>
      <c r="C6" s="181"/>
      <c r="D6" s="129">
        <v>639795</v>
      </c>
      <c r="E6" s="129">
        <v>55552</v>
      </c>
      <c r="F6" s="129">
        <v>62800.639999999999</v>
      </c>
      <c r="G6" s="130">
        <v>-7248.6399999999903</v>
      </c>
      <c r="H6" s="129">
        <v>576994.36</v>
      </c>
      <c r="I6" s="126"/>
      <c r="J6" s="161"/>
      <c r="K6" s="30"/>
      <c r="L6" s="30"/>
      <c r="M6" s="30"/>
      <c r="N6" s="30"/>
      <c r="O6" s="162"/>
    </row>
    <row r="7" spans="1:15" s="85" customFormat="1" ht="19.149999999999999" customHeight="1" x14ac:dyDescent="0.35">
      <c r="A7" s="180" t="s">
        <v>248</v>
      </c>
      <c r="B7" s="180"/>
      <c r="C7" s="180"/>
      <c r="D7" s="128">
        <v>2024208</v>
      </c>
      <c r="E7" s="128">
        <v>170300</v>
      </c>
      <c r="F7" s="128">
        <v>146317.76000000001</v>
      </c>
      <c r="G7" s="128">
        <v>23982.240000000002</v>
      </c>
      <c r="H7" s="128">
        <v>1877890.24</v>
      </c>
      <c r="I7" s="126"/>
      <c r="J7" s="161"/>
      <c r="K7" s="30"/>
      <c r="L7" s="30"/>
      <c r="M7" s="30"/>
      <c r="N7" s="30"/>
      <c r="O7" s="162"/>
    </row>
    <row r="8" spans="1:15" s="85" customFormat="1" ht="19.149999999999999" customHeight="1" x14ac:dyDescent="0.35">
      <c r="A8" s="181" t="s">
        <v>241</v>
      </c>
      <c r="B8" s="181"/>
      <c r="C8" s="181"/>
      <c r="D8" s="129">
        <v>25000</v>
      </c>
      <c r="E8" s="129">
        <v>2084</v>
      </c>
      <c r="F8" s="129">
        <v>787.5</v>
      </c>
      <c r="G8" s="129">
        <v>1296.5</v>
      </c>
      <c r="H8" s="129">
        <v>24212.5</v>
      </c>
      <c r="I8" s="126"/>
      <c r="J8" s="161"/>
      <c r="K8" s="30"/>
      <c r="L8" s="30"/>
      <c r="M8" s="30"/>
      <c r="N8" s="30"/>
      <c r="O8" s="162"/>
    </row>
    <row r="9" spans="1:15" s="85" customFormat="1" ht="19.149999999999999" customHeight="1" x14ac:dyDescent="0.35">
      <c r="A9" s="180" t="s">
        <v>57</v>
      </c>
      <c r="B9" s="180"/>
      <c r="C9" s="180"/>
      <c r="D9" s="128">
        <v>2168277</v>
      </c>
      <c r="E9" s="128">
        <v>183574</v>
      </c>
      <c r="F9" s="128">
        <v>178709.72</v>
      </c>
      <c r="G9" s="128">
        <v>4864.28</v>
      </c>
      <c r="H9" s="128">
        <v>1989567.28</v>
      </c>
      <c r="I9" s="126"/>
      <c r="J9" s="161"/>
      <c r="K9" s="30"/>
      <c r="L9" s="30"/>
      <c r="M9" s="30"/>
      <c r="N9" s="30"/>
      <c r="O9" s="162"/>
    </row>
    <row r="10" spans="1:15" s="85" customFormat="1" ht="18.149999999999999" customHeight="1" x14ac:dyDescent="0.35">
      <c r="A10" s="181" t="s">
        <v>60</v>
      </c>
      <c r="B10" s="181"/>
      <c r="C10" s="181"/>
      <c r="D10" s="129">
        <v>145720</v>
      </c>
      <c r="E10" s="129">
        <v>12144</v>
      </c>
      <c r="F10" s="129">
        <v>431.5</v>
      </c>
      <c r="G10" s="129">
        <v>11712.5</v>
      </c>
      <c r="H10" s="129">
        <v>145288.5</v>
      </c>
      <c r="I10" s="126"/>
      <c r="J10" s="161"/>
      <c r="K10" s="30"/>
      <c r="L10" s="30"/>
      <c r="M10" s="30"/>
      <c r="N10" s="30"/>
      <c r="O10" s="162"/>
    </row>
    <row r="11" spans="1:15" s="85" customFormat="1" ht="12.75" customHeight="1" x14ac:dyDescent="0.35">
      <c r="A11" s="182" t="s">
        <v>62</v>
      </c>
      <c r="B11" s="182"/>
      <c r="C11" s="182"/>
      <c r="D11" s="131">
        <v>5018000</v>
      </c>
      <c r="E11" s="131">
        <v>424904</v>
      </c>
      <c r="F11" s="131">
        <v>389047.12</v>
      </c>
      <c r="G11" s="131">
        <v>35856.879999999997</v>
      </c>
      <c r="H11" s="131">
        <v>4628952.88</v>
      </c>
      <c r="I11" s="126"/>
      <c r="J11" s="161"/>
      <c r="K11" s="162"/>
      <c r="L11" s="162"/>
      <c r="M11" s="162"/>
      <c r="N11" s="162"/>
      <c r="O11" s="162"/>
    </row>
    <row r="12" spans="1:15" s="85" customFormat="1" ht="18.149999999999999" customHeight="1" x14ac:dyDescent="0.35">
      <c r="A12" s="126"/>
      <c r="B12" s="126"/>
      <c r="C12" s="126"/>
      <c r="D12" s="126"/>
      <c r="E12" s="126"/>
      <c r="F12" s="126"/>
      <c r="G12" s="126"/>
      <c r="H12" s="126"/>
      <c r="I12" s="126"/>
      <c r="J12" s="161"/>
      <c r="K12" s="162"/>
      <c r="L12" s="162"/>
      <c r="M12" s="162"/>
      <c r="N12" s="162"/>
      <c r="O12" s="162"/>
    </row>
    <row r="13" spans="1:15" s="85" customFormat="1" ht="18.149999999999999" customHeight="1" x14ac:dyDescent="0.35">
      <c r="A13" s="132" t="s">
        <v>243</v>
      </c>
      <c r="B13" s="133"/>
      <c r="C13" s="133"/>
      <c r="D13" s="134" t="s">
        <v>249</v>
      </c>
      <c r="E13" s="135" t="s">
        <v>250</v>
      </c>
      <c r="F13" s="135" t="s">
        <v>251</v>
      </c>
      <c r="G13" s="134" t="s">
        <v>244</v>
      </c>
      <c r="H13" s="135" t="s">
        <v>245</v>
      </c>
      <c r="I13" s="136" t="s">
        <v>246</v>
      </c>
      <c r="J13" s="50"/>
    </row>
    <row r="14" spans="1:15" s="85" customFormat="1" ht="19.149999999999999" customHeight="1" x14ac:dyDescent="0.35">
      <c r="A14" s="177" t="s">
        <v>57</v>
      </c>
      <c r="B14" s="177"/>
      <c r="C14" s="177"/>
      <c r="D14" s="137">
        <v>91707</v>
      </c>
      <c r="E14" s="138">
        <v>89527.6</v>
      </c>
      <c r="F14" s="138">
        <v>2179.3999999999901</v>
      </c>
      <c r="G14" s="137">
        <v>183574</v>
      </c>
      <c r="H14" s="138">
        <v>178709.72</v>
      </c>
      <c r="I14" s="139">
        <v>4864.28</v>
      </c>
      <c r="J14" s="50" t="s">
        <v>406</v>
      </c>
    </row>
    <row r="15" spans="1:15" s="85" customFormat="1" ht="19.149999999999999" customHeight="1" x14ac:dyDescent="0.35">
      <c r="A15" s="140" t="s">
        <v>5</v>
      </c>
      <c r="B15" s="141" t="s">
        <v>153</v>
      </c>
      <c r="C15" s="141" t="s">
        <v>154</v>
      </c>
      <c r="D15" s="142">
        <v>76596</v>
      </c>
      <c r="E15" s="128">
        <v>76888.570000000007</v>
      </c>
      <c r="F15" s="143">
        <v>-292.57000000000698</v>
      </c>
      <c r="G15" s="142">
        <v>153352</v>
      </c>
      <c r="H15" s="128">
        <v>153688.66</v>
      </c>
      <c r="I15" s="144">
        <v>-336.66000000000298</v>
      </c>
      <c r="J15" s="50"/>
    </row>
    <row r="16" spans="1:15" s="85" customFormat="1" ht="19.149999999999999" customHeight="1" x14ac:dyDescent="0.35">
      <c r="A16" s="145"/>
      <c r="B16" s="146" t="s">
        <v>7</v>
      </c>
      <c r="C16" s="146" t="s">
        <v>63</v>
      </c>
      <c r="D16" s="147">
        <v>10833</v>
      </c>
      <c r="E16" s="129">
        <v>10860</v>
      </c>
      <c r="F16" s="130">
        <v>-27</v>
      </c>
      <c r="G16" s="147">
        <v>21666</v>
      </c>
      <c r="H16" s="129">
        <v>21720</v>
      </c>
      <c r="I16" s="148">
        <v>-54</v>
      </c>
      <c r="J16" s="50"/>
    </row>
    <row r="17" spans="1:12" s="85" customFormat="1" ht="19.149999999999999" customHeight="1" x14ac:dyDescent="0.35">
      <c r="A17" s="149"/>
      <c r="B17" s="141" t="s">
        <v>126</v>
      </c>
      <c r="C17" s="141" t="s">
        <v>127</v>
      </c>
      <c r="D17" s="142">
        <v>667</v>
      </c>
      <c r="E17" s="128">
        <v>262.5</v>
      </c>
      <c r="F17" s="128">
        <v>404.5</v>
      </c>
      <c r="G17" s="142">
        <v>1334</v>
      </c>
      <c r="H17" s="128">
        <v>587.5</v>
      </c>
      <c r="I17" s="150">
        <v>746.5</v>
      </c>
      <c r="J17" s="50"/>
    </row>
    <row r="18" spans="1:12" s="85" customFormat="1" ht="18.149999999999999" customHeight="1" x14ac:dyDescent="0.35">
      <c r="A18" s="145"/>
      <c r="B18" s="146" t="s">
        <v>155</v>
      </c>
      <c r="C18" s="146" t="s">
        <v>252</v>
      </c>
      <c r="D18" s="147">
        <v>583</v>
      </c>
      <c r="E18" s="129">
        <v>0</v>
      </c>
      <c r="F18" s="129">
        <v>583</v>
      </c>
      <c r="G18" s="147">
        <v>1166</v>
      </c>
      <c r="H18" s="129">
        <v>0</v>
      </c>
      <c r="I18" s="151">
        <v>1166</v>
      </c>
      <c r="J18" s="50" t="s">
        <v>407</v>
      </c>
    </row>
    <row r="19" spans="1:12" s="85" customFormat="1" ht="19.149999999999999" customHeight="1" x14ac:dyDescent="0.35">
      <c r="A19" s="149"/>
      <c r="B19" s="141" t="s">
        <v>156</v>
      </c>
      <c r="C19" s="141" t="s">
        <v>242</v>
      </c>
      <c r="D19" s="142">
        <v>1778</v>
      </c>
      <c r="E19" s="128">
        <v>0</v>
      </c>
      <c r="F19" s="128">
        <v>1778</v>
      </c>
      <c r="G19" s="142">
        <v>3556</v>
      </c>
      <c r="H19" s="128">
        <v>0</v>
      </c>
      <c r="I19" s="168">
        <v>3556</v>
      </c>
      <c r="J19" s="50" t="s">
        <v>407</v>
      </c>
      <c r="K19" s="167"/>
      <c r="L19" s="167"/>
    </row>
    <row r="20" spans="1:12" s="85" customFormat="1" ht="19.149999999999999" customHeight="1" x14ac:dyDescent="0.25">
      <c r="A20" s="145"/>
      <c r="B20" s="146" t="s">
        <v>157</v>
      </c>
      <c r="C20" s="146" t="s">
        <v>158</v>
      </c>
      <c r="D20" s="147">
        <v>1250</v>
      </c>
      <c r="E20" s="129">
        <v>1516.53</v>
      </c>
      <c r="F20" s="130">
        <v>-266.52999999999997</v>
      </c>
      <c r="G20" s="147">
        <v>2500</v>
      </c>
      <c r="H20" s="129">
        <v>2713.56</v>
      </c>
      <c r="I20" s="169">
        <v>-213.56</v>
      </c>
      <c r="J20" s="167"/>
      <c r="K20" s="167"/>
      <c r="L20" s="167"/>
    </row>
    <row r="21" spans="1:12" s="85" customFormat="1" ht="19.149999999999999" customHeight="1" x14ac:dyDescent="0.25">
      <c r="A21" s="177" t="s">
        <v>58</v>
      </c>
      <c r="B21" s="177"/>
      <c r="C21" s="177"/>
      <c r="D21" s="137">
        <v>27766</v>
      </c>
      <c r="E21" s="138">
        <v>27936.36</v>
      </c>
      <c r="F21" s="152">
        <v>-170.36</v>
      </c>
      <c r="G21" s="137">
        <v>55552</v>
      </c>
      <c r="H21" s="138">
        <v>62800.639999999999</v>
      </c>
      <c r="I21" s="170">
        <v>-7248.64</v>
      </c>
      <c r="J21" s="171" t="s">
        <v>408</v>
      </c>
      <c r="K21" s="167"/>
      <c r="L21" s="167"/>
    </row>
    <row r="22" spans="1:12" s="85" customFormat="1" ht="19.149999999999999" customHeight="1" x14ac:dyDescent="0.25">
      <c r="A22" s="140" t="s">
        <v>9</v>
      </c>
      <c r="B22" s="141" t="s">
        <v>10</v>
      </c>
      <c r="C22" s="141" t="s">
        <v>64</v>
      </c>
      <c r="D22" s="142">
        <v>5421</v>
      </c>
      <c r="E22" s="128">
        <v>5316.01</v>
      </c>
      <c r="F22" s="128">
        <v>104.99</v>
      </c>
      <c r="G22" s="142">
        <v>10852</v>
      </c>
      <c r="H22" s="128">
        <v>10610.63</v>
      </c>
      <c r="I22" s="168">
        <v>241.36999999999901</v>
      </c>
      <c r="J22" s="167"/>
      <c r="K22" s="167"/>
      <c r="L22" s="167"/>
    </row>
    <row r="23" spans="1:12" s="85" customFormat="1" ht="19.149999999999999" customHeight="1" x14ac:dyDescent="0.25">
      <c r="A23" s="145"/>
      <c r="B23" s="146" t="s">
        <v>11</v>
      </c>
      <c r="C23" s="146" t="s">
        <v>65</v>
      </c>
      <c r="D23" s="147">
        <v>4704</v>
      </c>
      <c r="E23" s="129">
        <v>4980.97</v>
      </c>
      <c r="F23" s="130">
        <v>-276.969999999999</v>
      </c>
      <c r="G23" s="147">
        <v>9416</v>
      </c>
      <c r="H23" s="129">
        <v>9939.18</v>
      </c>
      <c r="I23" s="169">
        <v>-523.17999999999995</v>
      </c>
      <c r="J23" s="167"/>
      <c r="K23" s="167"/>
      <c r="L23" s="167"/>
    </row>
    <row r="24" spans="1:12" s="85" customFormat="1" ht="19.149999999999999" customHeight="1" x14ac:dyDescent="0.25">
      <c r="A24" s="149"/>
      <c r="B24" s="141" t="s">
        <v>12</v>
      </c>
      <c r="C24" s="141" t="s">
        <v>66</v>
      </c>
      <c r="D24" s="142">
        <v>377</v>
      </c>
      <c r="E24" s="128">
        <v>356.62</v>
      </c>
      <c r="F24" s="128">
        <v>20.38</v>
      </c>
      <c r="G24" s="142">
        <v>754</v>
      </c>
      <c r="H24" s="128">
        <v>713.24</v>
      </c>
      <c r="I24" s="168">
        <v>40.76</v>
      </c>
      <c r="J24" s="167"/>
      <c r="K24" s="167"/>
      <c r="L24" s="167"/>
    </row>
    <row r="25" spans="1:12" s="85" customFormat="1" ht="19.149999999999999" customHeight="1" x14ac:dyDescent="0.25">
      <c r="A25" s="145"/>
      <c r="B25" s="146" t="s">
        <v>13</v>
      </c>
      <c r="C25" s="146" t="s">
        <v>67</v>
      </c>
      <c r="D25" s="147">
        <v>15996</v>
      </c>
      <c r="E25" s="129">
        <v>15996</v>
      </c>
      <c r="F25" s="129">
        <v>0</v>
      </c>
      <c r="G25" s="147">
        <v>31992</v>
      </c>
      <c r="H25" s="129">
        <v>31992</v>
      </c>
      <c r="I25" s="151">
        <v>0</v>
      </c>
    </row>
    <row r="26" spans="1:12" s="85" customFormat="1" ht="19.149999999999999" customHeight="1" x14ac:dyDescent="0.25">
      <c r="A26" s="149"/>
      <c r="B26" s="141" t="s">
        <v>14</v>
      </c>
      <c r="C26" s="141" t="s">
        <v>68</v>
      </c>
      <c r="D26" s="142">
        <v>1268</v>
      </c>
      <c r="E26" s="128">
        <v>1243.25</v>
      </c>
      <c r="F26" s="128">
        <v>24.75</v>
      </c>
      <c r="G26" s="142">
        <v>2538</v>
      </c>
      <c r="H26" s="128">
        <v>2481.52</v>
      </c>
      <c r="I26" s="150">
        <v>56.48</v>
      </c>
    </row>
    <row r="27" spans="1:12" s="85" customFormat="1" ht="18.149999999999999" customHeight="1" x14ac:dyDescent="0.25">
      <c r="A27" s="145"/>
      <c r="B27" s="146" t="s">
        <v>253</v>
      </c>
      <c r="C27" s="146" t="s">
        <v>254</v>
      </c>
      <c r="D27" s="147">
        <v>0</v>
      </c>
      <c r="E27" s="129">
        <v>41.96</v>
      </c>
      <c r="F27" s="130">
        <v>-41.96</v>
      </c>
      <c r="G27" s="147">
        <v>0</v>
      </c>
      <c r="H27" s="129">
        <v>83.88</v>
      </c>
      <c r="I27" s="148">
        <v>-83.88</v>
      </c>
    </row>
    <row r="28" spans="1:12" s="85" customFormat="1" ht="19.149999999999999" customHeight="1" x14ac:dyDescent="0.35">
      <c r="A28" s="149"/>
      <c r="B28" s="141" t="s">
        <v>268</v>
      </c>
      <c r="C28" s="141" t="s">
        <v>269</v>
      </c>
      <c r="D28" s="142">
        <v>0</v>
      </c>
      <c r="E28" s="128">
        <v>0</v>
      </c>
      <c r="F28" s="128">
        <v>0</v>
      </c>
      <c r="G28" s="142">
        <v>0</v>
      </c>
      <c r="H28" s="128">
        <v>6977.04</v>
      </c>
      <c r="I28" s="144">
        <v>-6977.04</v>
      </c>
      <c r="J28" s="50" t="s">
        <v>416</v>
      </c>
    </row>
    <row r="29" spans="1:12" s="85" customFormat="1" ht="18.149999999999999" customHeight="1" x14ac:dyDescent="0.35">
      <c r="A29" s="145"/>
      <c r="B29" s="146" t="s">
        <v>31</v>
      </c>
      <c r="C29" s="146" t="s">
        <v>267</v>
      </c>
      <c r="D29" s="147">
        <v>0</v>
      </c>
      <c r="E29" s="129">
        <v>1.55</v>
      </c>
      <c r="F29" s="130">
        <v>-1.55</v>
      </c>
      <c r="G29" s="147">
        <v>0</v>
      </c>
      <c r="H29" s="129">
        <v>3.15</v>
      </c>
      <c r="I29" s="148">
        <v>-3.15</v>
      </c>
      <c r="J29" s="50"/>
    </row>
    <row r="30" spans="1:12" s="85" customFormat="1" ht="19.149999999999999" customHeight="1" x14ac:dyDescent="0.35">
      <c r="A30" s="177" t="s">
        <v>241</v>
      </c>
      <c r="B30" s="177"/>
      <c r="C30" s="177"/>
      <c r="D30" s="137">
        <v>1042</v>
      </c>
      <c r="E30" s="138">
        <v>0</v>
      </c>
      <c r="F30" s="138">
        <v>1042</v>
      </c>
      <c r="G30" s="137">
        <v>2084</v>
      </c>
      <c r="H30" s="138">
        <v>787.5</v>
      </c>
      <c r="I30" s="139">
        <v>1296.5</v>
      </c>
      <c r="J30" s="50"/>
    </row>
    <row r="31" spans="1:12" s="85" customFormat="1" ht="19.149999999999999" customHeight="1" x14ac:dyDescent="0.35">
      <c r="A31" s="140" t="s">
        <v>52</v>
      </c>
      <c r="B31" s="141" t="s">
        <v>301</v>
      </c>
      <c r="C31" s="141" t="s">
        <v>302</v>
      </c>
      <c r="D31" s="142">
        <v>1042</v>
      </c>
      <c r="E31" s="128">
        <v>0</v>
      </c>
      <c r="F31" s="128">
        <v>1042</v>
      </c>
      <c r="G31" s="142">
        <v>2084</v>
      </c>
      <c r="H31" s="128">
        <v>787.5</v>
      </c>
      <c r="I31" s="150">
        <v>1296.5</v>
      </c>
      <c r="J31" s="50" t="s">
        <v>409</v>
      </c>
    </row>
    <row r="32" spans="1:12" s="85" customFormat="1" ht="19.149999999999999" customHeight="1" x14ac:dyDescent="0.35">
      <c r="A32" s="177" t="s">
        <v>248</v>
      </c>
      <c r="B32" s="177"/>
      <c r="C32" s="177"/>
      <c r="D32" s="137">
        <v>81626</v>
      </c>
      <c r="E32" s="138">
        <v>132470.29999999999</v>
      </c>
      <c r="F32" s="152">
        <v>-50844.3</v>
      </c>
      <c r="G32" s="137">
        <v>170300</v>
      </c>
      <c r="H32" s="138">
        <v>146317.76000000001</v>
      </c>
      <c r="I32" s="139">
        <v>23982.240000000002</v>
      </c>
      <c r="J32" s="50"/>
    </row>
    <row r="33" spans="1:43" s="85" customFormat="1" ht="19.149999999999999" customHeight="1" x14ac:dyDescent="0.25">
      <c r="A33" s="153" t="s">
        <v>15</v>
      </c>
      <c r="B33" s="146" t="s">
        <v>397</v>
      </c>
      <c r="C33" s="146" t="s">
        <v>59</v>
      </c>
      <c r="D33" s="147">
        <v>8006</v>
      </c>
      <c r="E33" s="129">
        <v>0</v>
      </c>
      <c r="F33" s="129">
        <v>8006</v>
      </c>
      <c r="G33" s="147">
        <v>16012</v>
      </c>
      <c r="H33" s="129">
        <v>0</v>
      </c>
      <c r="I33" s="151">
        <v>16012</v>
      </c>
    </row>
    <row r="34" spans="1:43" s="85" customFormat="1" ht="19.149999999999999" customHeight="1" x14ac:dyDescent="0.35">
      <c r="A34" s="149"/>
      <c r="B34" s="141" t="s">
        <v>16</v>
      </c>
      <c r="C34" s="141" t="s">
        <v>69</v>
      </c>
      <c r="D34" s="142">
        <v>3125</v>
      </c>
      <c r="E34" s="128">
        <v>815.62</v>
      </c>
      <c r="F34" s="128">
        <v>2309.38</v>
      </c>
      <c r="G34" s="142">
        <v>6250</v>
      </c>
      <c r="H34" s="128">
        <v>1210.98</v>
      </c>
      <c r="I34" s="150">
        <v>5039.0200000000004</v>
      </c>
      <c r="J34" s="50" t="s">
        <v>417</v>
      </c>
    </row>
    <row r="35" spans="1:43" s="85" customFormat="1" ht="19.149999999999999" customHeight="1" x14ac:dyDescent="0.25">
      <c r="A35" s="145"/>
      <c r="B35" s="146" t="s">
        <v>17</v>
      </c>
      <c r="C35" s="146" t="s">
        <v>70</v>
      </c>
      <c r="D35" s="147">
        <v>575</v>
      </c>
      <c r="E35" s="129">
        <v>1160.6400000000001</v>
      </c>
      <c r="F35" s="130">
        <v>-585.64</v>
      </c>
      <c r="G35" s="147">
        <v>1150</v>
      </c>
      <c r="H35" s="129">
        <v>1160.6400000000001</v>
      </c>
      <c r="I35" s="148">
        <v>-10.639999999999899</v>
      </c>
    </row>
    <row r="36" spans="1:43" s="85" customFormat="1" ht="19.149999999999999" customHeight="1" x14ac:dyDescent="0.35">
      <c r="A36" s="149"/>
      <c r="B36" s="141" t="s">
        <v>160</v>
      </c>
      <c r="C36" s="141" t="s">
        <v>236</v>
      </c>
      <c r="D36" s="142">
        <v>33</v>
      </c>
      <c r="E36" s="128">
        <v>0</v>
      </c>
      <c r="F36" s="128">
        <v>33</v>
      </c>
      <c r="G36" s="142">
        <v>66</v>
      </c>
      <c r="H36" s="128">
        <v>85.04</v>
      </c>
      <c r="I36" s="144">
        <v>-19.04</v>
      </c>
      <c r="J36" s="50"/>
    </row>
    <row r="37" spans="1:43" s="85" customFormat="1" ht="19.149999999999999" customHeight="1" x14ac:dyDescent="0.35">
      <c r="A37" s="145"/>
      <c r="B37" s="146" t="s">
        <v>161</v>
      </c>
      <c r="C37" s="146" t="s">
        <v>162</v>
      </c>
      <c r="D37" s="147">
        <v>1938</v>
      </c>
      <c r="E37" s="129">
        <v>1937.83</v>
      </c>
      <c r="F37" s="129">
        <v>0.17000000000007301</v>
      </c>
      <c r="G37" s="147">
        <v>3876</v>
      </c>
      <c r="H37" s="129">
        <v>3875.66</v>
      </c>
      <c r="I37" s="151">
        <v>0.34000000000014602</v>
      </c>
      <c r="J37" s="50"/>
    </row>
    <row r="38" spans="1:43" s="85" customFormat="1" ht="19.149999999999999" customHeight="1" x14ac:dyDescent="0.35">
      <c r="A38" s="149"/>
      <c r="B38" s="141" t="s">
        <v>18</v>
      </c>
      <c r="C38" s="141" t="s">
        <v>71</v>
      </c>
      <c r="D38" s="142">
        <v>708</v>
      </c>
      <c r="E38" s="128">
        <v>853.87</v>
      </c>
      <c r="F38" s="143">
        <v>-145.87</v>
      </c>
      <c r="G38" s="142">
        <v>1416</v>
      </c>
      <c r="H38" s="128">
        <v>1489.7</v>
      </c>
      <c r="I38" s="144">
        <v>-73.700000000000102</v>
      </c>
      <c r="J38" s="50"/>
    </row>
    <row r="39" spans="1:43" s="85" customFormat="1" ht="18.149999999999999" customHeight="1" x14ac:dyDescent="0.35">
      <c r="A39" s="145"/>
      <c r="B39" s="146" t="s">
        <v>19</v>
      </c>
      <c r="C39" s="146" t="s">
        <v>72</v>
      </c>
      <c r="D39" s="147">
        <v>2083</v>
      </c>
      <c r="E39" s="129">
        <v>147</v>
      </c>
      <c r="F39" s="129">
        <v>1936</v>
      </c>
      <c r="G39" s="147">
        <v>4166</v>
      </c>
      <c r="H39" s="129">
        <v>201.5</v>
      </c>
      <c r="I39" s="151">
        <v>3964.5</v>
      </c>
      <c r="J39" s="50" t="s">
        <v>410</v>
      </c>
    </row>
    <row r="40" spans="1:43" s="85" customFormat="1" ht="19.149999999999999" customHeight="1" x14ac:dyDescent="0.35">
      <c r="A40" s="149"/>
      <c r="B40" s="141" t="s">
        <v>20</v>
      </c>
      <c r="C40" s="141" t="s">
        <v>73</v>
      </c>
      <c r="D40" s="142">
        <v>1380</v>
      </c>
      <c r="E40" s="143">
        <v>-183</v>
      </c>
      <c r="F40" s="128">
        <v>1563</v>
      </c>
      <c r="G40" s="142">
        <v>2760</v>
      </c>
      <c r="H40" s="128">
        <v>173.18</v>
      </c>
      <c r="I40" s="150">
        <v>2586.8200000000002</v>
      </c>
      <c r="J40" s="50" t="s">
        <v>411</v>
      </c>
    </row>
    <row r="41" spans="1:43" s="85" customFormat="1" ht="18.149999999999999" customHeight="1" x14ac:dyDescent="0.35">
      <c r="A41" s="145"/>
      <c r="B41" s="146" t="s">
        <v>225</v>
      </c>
      <c r="C41" s="146" t="s">
        <v>226</v>
      </c>
      <c r="D41" s="147">
        <v>0</v>
      </c>
      <c r="E41" s="129">
        <v>0</v>
      </c>
      <c r="F41" s="129">
        <v>0</v>
      </c>
      <c r="G41" s="147">
        <v>0</v>
      </c>
      <c r="H41" s="129">
        <v>0</v>
      </c>
      <c r="I41" s="151">
        <v>0</v>
      </c>
      <c r="J41" s="50"/>
    </row>
    <row r="42" spans="1:43" s="85" customFormat="1" ht="20.25" customHeight="1" x14ac:dyDescent="0.35">
      <c r="A42" s="149"/>
      <c r="B42" s="141" t="s">
        <v>21</v>
      </c>
      <c r="C42" s="141" t="s">
        <v>74</v>
      </c>
      <c r="D42" s="142">
        <v>5461</v>
      </c>
      <c r="E42" s="128">
        <v>13860.79</v>
      </c>
      <c r="F42" s="143">
        <v>-8399.7900000000009</v>
      </c>
      <c r="G42" s="142">
        <v>10922</v>
      </c>
      <c r="H42" s="128">
        <v>13860.79</v>
      </c>
      <c r="I42" s="144">
        <v>-2938.79</v>
      </c>
      <c r="J42" s="50" t="s">
        <v>413</v>
      </c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</row>
    <row r="43" spans="1:43" x14ac:dyDescent="0.35">
      <c r="A43" s="145"/>
      <c r="B43" s="146" t="s">
        <v>22</v>
      </c>
      <c r="C43" s="146" t="s">
        <v>75</v>
      </c>
      <c r="D43" s="147">
        <v>17294</v>
      </c>
      <c r="E43" s="129">
        <v>38922.29</v>
      </c>
      <c r="F43" s="130">
        <v>-21628.29</v>
      </c>
      <c r="G43" s="147">
        <v>38786</v>
      </c>
      <c r="H43" s="129">
        <v>38922.29</v>
      </c>
      <c r="I43" s="148">
        <v>-136.289999999994</v>
      </c>
      <c r="J43" s="5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</row>
    <row r="44" spans="1:43" x14ac:dyDescent="0.35">
      <c r="A44" s="149"/>
      <c r="B44" s="141" t="s">
        <v>106</v>
      </c>
      <c r="C44" s="141" t="s">
        <v>109</v>
      </c>
      <c r="D44" s="142">
        <v>14379</v>
      </c>
      <c r="E44" s="128">
        <v>23631.73</v>
      </c>
      <c r="F44" s="143">
        <v>-9252.73</v>
      </c>
      <c r="G44" s="142">
        <v>28758</v>
      </c>
      <c r="H44" s="128">
        <v>23631.73</v>
      </c>
      <c r="I44" s="150">
        <v>5126.2700000000004</v>
      </c>
      <c r="J44" s="50" t="s">
        <v>418</v>
      </c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</row>
    <row r="45" spans="1:43" x14ac:dyDescent="0.35">
      <c r="A45" s="145"/>
      <c r="B45" s="146" t="s">
        <v>23</v>
      </c>
      <c r="C45" s="146" t="s">
        <v>76</v>
      </c>
      <c r="D45" s="147">
        <v>1941</v>
      </c>
      <c r="E45" s="129">
        <v>4190.54</v>
      </c>
      <c r="F45" s="130">
        <v>-2249.54</v>
      </c>
      <c r="G45" s="147">
        <v>4232</v>
      </c>
      <c r="H45" s="129">
        <v>4190.54</v>
      </c>
      <c r="I45" s="151">
        <v>41.460000000000903</v>
      </c>
      <c r="J45" s="5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</row>
    <row r="46" spans="1:43" x14ac:dyDescent="0.35">
      <c r="A46" s="149"/>
      <c r="B46" s="141" t="s">
        <v>24</v>
      </c>
      <c r="C46" s="141" t="s">
        <v>77</v>
      </c>
      <c r="D46" s="142">
        <v>86</v>
      </c>
      <c r="E46" s="128">
        <v>209.1</v>
      </c>
      <c r="F46" s="143">
        <v>-123.1</v>
      </c>
      <c r="G46" s="142">
        <v>1670</v>
      </c>
      <c r="H46" s="128">
        <v>1613.91</v>
      </c>
      <c r="I46" s="150">
        <v>56.090000000000103</v>
      </c>
      <c r="J46" s="163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</row>
    <row r="47" spans="1:43" ht="14.5" x14ac:dyDescent="0.35">
      <c r="A47" s="145"/>
      <c r="B47" s="146" t="s">
        <v>25</v>
      </c>
      <c r="C47" s="146" t="s">
        <v>78</v>
      </c>
      <c r="D47" s="147">
        <v>10527</v>
      </c>
      <c r="E47" s="129">
        <v>41499.49</v>
      </c>
      <c r="F47" s="130">
        <v>-30972.49</v>
      </c>
      <c r="G47" s="147">
        <v>21656</v>
      </c>
      <c r="H47" s="129">
        <v>43728.47</v>
      </c>
      <c r="I47" s="148">
        <v>-22072.47</v>
      </c>
      <c r="J47" t="s">
        <v>401</v>
      </c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</row>
    <row r="48" spans="1:43" x14ac:dyDescent="0.35">
      <c r="A48" s="149"/>
      <c r="B48" s="141" t="s">
        <v>164</v>
      </c>
      <c r="C48" s="141" t="s">
        <v>256</v>
      </c>
      <c r="D48" s="142">
        <v>167</v>
      </c>
      <c r="E48" s="128">
        <v>122.99</v>
      </c>
      <c r="F48" s="128">
        <v>44.01</v>
      </c>
      <c r="G48" s="142">
        <v>334</v>
      </c>
      <c r="H48" s="128">
        <v>122.99</v>
      </c>
      <c r="I48" s="150">
        <v>211.01</v>
      </c>
      <c r="J48" s="163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</row>
    <row r="49" spans="1:43" x14ac:dyDescent="0.35">
      <c r="A49" s="145"/>
      <c r="B49" s="146" t="s">
        <v>255</v>
      </c>
      <c r="C49" s="146" t="s">
        <v>257</v>
      </c>
      <c r="D49" s="147">
        <v>0</v>
      </c>
      <c r="E49" s="129">
        <v>261</v>
      </c>
      <c r="F49" s="130">
        <v>-261</v>
      </c>
      <c r="G49" s="147">
        <v>261</v>
      </c>
      <c r="H49" s="129">
        <v>261</v>
      </c>
      <c r="I49" s="151">
        <v>0</v>
      </c>
      <c r="J49" s="163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</row>
    <row r="50" spans="1:43" x14ac:dyDescent="0.35">
      <c r="A50" s="149"/>
      <c r="B50" s="141" t="s">
        <v>32</v>
      </c>
      <c r="C50" s="141" t="s">
        <v>237</v>
      </c>
      <c r="D50" s="142">
        <v>0</v>
      </c>
      <c r="E50" s="128">
        <v>0</v>
      </c>
      <c r="F50" s="128">
        <v>0</v>
      </c>
      <c r="G50" s="142">
        <v>139</v>
      </c>
      <c r="H50" s="128">
        <v>0</v>
      </c>
      <c r="I50" s="150">
        <v>139</v>
      </c>
      <c r="J50" s="163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</row>
    <row r="51" spans="1:43" ht="14.5" x14ac:dyDescent="0.35">
      <c r="A51" s="145"/>
      <c r="B51" s="146" t="s">
        <v>107</v>
      </c>
      <c r="C51" s="146" t="s">
        <v>110</v>
      </c>
      <c r="D51" s="147">
        <v>13923</v>
      </c>
      <c r="E51" s="129">
        <v>5313.8</v>
      </c>
      <c r="F51" s="129">
        <v>8609.2000000000007</v>
      </c>
      <c r="G51" s="147">
        <v>27846</v>
      </c>
      <c r="H51" s="129">
        <v>12062.73</v>
      </c>
      <c r="I51" s="151">
        <v>15783.27</v>
      </c>
      <c r="J51" t="s">
        <v>402</v>
      </c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</row>
    <row r="52" spans="1:43" x14ac:dyDescent="0.35">
      <c r="A52" s="149"/>
      <c r="B52" s="141" t="s">
        <v>108</v>
      </c>
      <c r="C52" s="141" t="s">
        <v>111</v>
      </c>
      <c r="D52" s="142">
        <v>0</v>
      </c>
      <c r="E52" s="143">
        <v>-273.39</v>
      </c>
      <c r="F52" s="128">
        <v>273.39</v>
      </c>
      <c r="G52" s="142">
        <v>0</v>
      </c>
      <c r="H52" s="143">
        <v>-273.39</v>
      </c>
      <c r="I52" s="150">
        <v>273.39</v>
      </c>
      <c r="J52" s="163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</row>
    <row r="53" spans="1:43" x14ac:dyDescent="0.35">
      <c r="A53" s="177" t="s">
        <v>60</v>
      </c>
      <c r="B53" s="177"/>
      <c r="C53" s="177"/>
      <c r="D53" s="137">
        <v>6072</v>
      </c>
      <c r="E53" s="138">
        <v>255.2</v>
      </c>
      <c r="F53" s="138">
        <v>5816.8</v>
      </c>
      <c r="G53" s="137">
        <v>12144</v>
      </c>
      <c r="H53" s="138">
        <v>431.5</v>
      </c>
      <c r="I53" s="139">
        <v>11712.5</v>
      </c>
      <c r="J53" s="163" t="s">
        <v>414</v>
      </c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</row>
    <row r="54" spans="1:43" x14ac:dyDescent="0.35">
      <c r="A54" s="153" t="s">
        <v>26</v>
      </c>
      <c r="B54" s="146" t="s">
        <v>27</v>
      </c>
      <c r="C54" s="146" t="s">
        <v>79</v>
      </c>
      <c r="D54" s="147">
        <v>3229</v>
      </c>
      <c r="E54" s="129">
        <v>0</v>
      </c>
      <c r="F54" s="129">
        <v>3229</v>
      </c>
      <c r="G54" s="147">
        <v>6458</v>
      </c>
      <c r="H54" s="129">
        <v>0</v>
      </c>
      <c r="I54" s="151">
        <v>6458</v>
      </c>
      <c r="J54" s="163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</row>
    <row r="55" spans="1:43" x14ac:dyDescent="0.35">
      <c r="A55" s="149"/>
      <c r="B55" s="141" t="s">
        <v>165</v>
      </c>
      <c r="C55" s="141" t="s">
        <v>166</v>
      </c>
      <c r="D55" s="142">
        <v>512</v>
      </c>
      <c r="E55" s="128">
        <v>0</v>
      </c>
      <c r="F55" s="128">
        <v>512</v>
      </c>
      <c r="G55" s="142">
        <v>1024</v>
      </c>
      <c r="H55" s="128">
        <v>0</v>
      </c>
      <c r="I55" s="150">
        <v>1024</v>
      </c>
      <c r="J55" s="163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</row>
    <row r="56" spans="1:43" x14ac:dyDescent="0.35">
      <c r="A56" s="145"/>
      <c r="B56" s="146" t="s">
        <v>28</v>
      </c>
      <c r="C56" s="146" t="s">
        <v>80</v>
      </c>
      <c r="D56" s="147">
        <v>924</v>
      </c>
      <c r="E56" s="129">
        <v>67.2</v>
      </c>
      <c r="F56" s="129">
        <v>856.8</v>
      </c>
      <c r="G56" s="147">
        <v>1848</v>
      </c>
      <c r="H56" s="129">
        <v>67.2</v>
      </c>
      <c r="I56" s="151">
        <v>1780.8</v>
      </c>
      <c r="J56" s="163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</row>
    <row r="57" spans="1:43" x14ac:dyDescent="0.35">
      <c r="A57" s="149"/>
      <c r="B57" s="141" t="s">
        <v>29</v>
      </c>
      <c r="C57" s="141" t="s">
        <v>81</v>
      </c>
      <c r="D57" s="142">
        <v>698</v>
      </c>
      <c r="E57" s="128">
        <v>188</v>
      </c>
      <c r="F57" s="128">
        <v>510</v>
      </c>
      <c r="G57" s="142">
        <v>1396</v>
      </c>
      <c r="H57" s="128">
        <v>188</v>
      </c>
      <c r="I57" s="150">
        <v>1208</v>
      </c>
      <c r="J57" s="163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</row>
    <row r="58" spans="1:43" x14ac:dyDescent="0.35">
      <c r="A58" s="145"/>
      <c r="B58" s="146" t="s">
        <v>167</v>
      </c>
      <c r="C58" s="146" t="s">
        <v>398</v>
      </c>
      <c r="D58" s="147">
        <v>225</v>
      </c>
      <c r="E58" s="129">
        <v>0</v>
      </c>
      <c r="F58" s="129">
        <v>225</v>
      </c>
      <c r="G58" s="147">
        <v>450</v>
      </c>
      <c r="H58" s="129">
        <v>0</v>
      </c>
      <c r="I58" s="151">
        <v>450</v>
      </c>
      <c r="J58" s="163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</row>
    <row r="59" spans="1:43" x14ac:dyDescent="0.35">
      <c r="A59" s="149"/>
      <c r="B59" s="141" t="s">
        <v>169</v>
      </c>
      <c r="C59" s="141" t="s">
        <v>399</v>
      </c>
      <c r="D59" s="142">
        <v>417</v>
      </c>
      <c r="E59" s="128">
        <v>0</v>
      </c>
      <c r="F59" s="128">
        <v>417</v>
      </c>
      <c r="G59" s="142">
        <v>834</v>
      </c>
      <c r="H59" s="128">
        <v>0</v>
      </c>
      <c r="I59" s="150">
        <v>834</v>
      </c>
      <c r="J59" s="163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</row>
    <row r="60" spans="1:43" x14ac:dyDescent="0.35">
      <c r="A60" s="145"/>
      <c r="B60" s="146" t="s">
        <v>232</v>
      </c>
      <c r="C60" s="146" t="s">
        <v>233</v>
      </c>
      <c r="D60" s="147">
        <v>67</v>
      </c>
      <c r="E60" s="129">
        <v>0</v>
      </c>
      <c r="F60" s="129">
        <v>67</v>
      </c>
      <c r="G60" s="147">
        <v>134</v>
      </c>
      <c r="H60" s="129">
        <v>176.3</v>
      </c>
      <c r="I60" s="148">
        <v>-42.3</v>
      </c>
      <c r="J60" s="163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</row>
    <row r="61" spans="1:43" x14ac:dyDescent="0.35">
      <c r="A61" s="177" t="s">
        <v>61</v>
      </c>
      <c r="B61" s="177"/>
      <c r="C61" s="177"/>
      <c r="D61" s="137">
        <v>625</v>
      </c>
      <c r="E61" s="138">
        <v>0</v>
      </c>
      <c r="F61" s="138">
        <v>625</v>
      </c>
      <c r="G61" s="137">
        <v>1250</v>
      </c>
      <c r="H61" s="138">
        <v>0</v>
      </c>
      <c r="I61" s="139">
        <v>1250</v>
      </c>
      <c r="J61" s="163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</row>
    <row r="62" spans="1:43" x14ac:dyDescent="0.35">
      <c r="A62" s="140" t="s">
        <v>30</v>
      </c>
      <c r="B62" s="141" t="s">
        <v>171</v>
      </c>
      <c r="C62" s="141" t="s">
        <v>172</v>
      </c>
      <c r="D62" s="142">
        <v>625</v>
      </c>
      <c r="E62" s="128">
        <v>0</v>
      </c>
      <c r="F62" s="128">
        <v>625</v>
      </c>
      <c r="G62" s="142">
        <v>1250</v>
      </c>
      <c r="H62" s="128">
        <v>0</v>
      </c>
      <c r="I62" s="150">
        <v>1250</v>
      </c>
      <c r="J62" s="163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</row>
    <row r="63" spans="1:43" x14ac:dyDescent="0.35">
      <c r="A63" s="154" t="s">
        <v>82</v>
      </c>
      <c r="B63" s="155"/>
      <c r="C63" s="156"/>
      <c r="D63" s="157">
        <v>208838</v>
      </c>
      <c r="E63" s="158">
        <v>250189.46</v>
      </c>
      <c r="F63" s="159">
        <v>-41351.46</v>
      </c>
      <c r="G63" s="157">
        <v>424904</v>
      </c>
      <c r="H63" s="158">
        <v>389047.12</v>
      </c>
      <c r="I63" s="160">
        <v>35856.879999999997</v>
      </c>
      <c r="J63" s="163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</row>
  </sheetData>
  <mergeCells count="15">
    <mergeCell ref="A53:C53"/>
    <mergeCell ref="A61:C61"/>
    <mergeCell ref="A2:I2"/>
    <mergeCell ref="A4:C4"/>
    <mergeCell ref="A5:C5"/>
    <mergeCell ref="A6:C6"/>
    <mergeCell ref="A7:C7"/>
    <mergeCell ref="A8:C8"/>
    <mergeCell ref="A9:C9"/>
    <mergeCell ref="A10:C10"/>
    <mergeCell ref="A11:C11"/>
    <mergeCell ref="A14:C14"/>
    <mergeCell ref="A21:C21"/>
    <mergeCell ref="A30:C30"/>
    <mergeCell ref="A32:C32"/>
  </mergeCells>
  <pageMargins left="0.7" right="0.7" top="0.75" bottom="0.75" header="0.3" footer="0.3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94924-839B-422C-A73C-E51DA7EE36DD}">
  <dimension ref="A1:AQ85"/>
  <sheetViews>
    <sheetView topLeftCell="A60" zoomScale="130" zoomScaleNormal="130" workbookViewId="0">
      <selection activeCell="G88" sqref="G88"/>
    </sheetView>
  </sheetViews>
  <sheetFormatPr defaultRowHeight="14.5" x14ac:dyDescent="0.35"/>
  <cols>
    <col min="1" max="1" width="16.453125" customWidth="1"/>
    <col min="2" max="2" width="6" customWidth="1"/>
    <col min="3" max="3" width="33.7265625" customWidth="1"/>
    <col min="4" max="6" width="14.7265625" customWidth="1"/>
    <col min="7" max="7" width="15.81640625" customWidth="1"/>
    <col min="8" max="8" width="17.54296875" customWidth="1"/>
    <col min="9" max="9" width="13.6328125" customWidth="1"/>
    <col min="10" max="10" width="0.453125" customWidth="1"/>
    <col min="11" max="11" width="3.36328125" customWidth="1"/>
  </cols>
  <sheetData>
    <row r="1" spans="1:15" s="85" customFormat="1" ht="7.5" customHeight="1" x14ac:dyDescent="0.2">
      <c r="A1" s="126"/>
      <c r="B1" s="126"/>
      <c r="C1" s="126"/>
      <c r="D1" s="126"/>
      <c r="E1" s="126"/>
      <c r="F1" s="126"/>
      <c r="G1" s="126"/>
      <c r="H1" s="126"/>
      <c r="I1" s="126"/>
      <c r="J1" s="126"/>
    </row>
    <row r="2" spans="1:15" s="85" customFormat="1" ht="32" customHeight="1" x14ac:dyDescent="0.35">
      <c r="A2" s="178" t="s">
        <v>396</v>
      </c>
      <c r="B2" s="178"/>
      <c r="C2" s="178"/>
      <c r="D2" s="178"/>
      <c r="E2" s="178"/>
      <c r="F2" s="178"/>
      <c r="G2" s="178"/>
      <c r="H2" s="178"/>
      <c r="I2" s="178"/>
      <c r="J2" s="126"/>
    </row>
    <row r="3" spans="1:15" s="85" customFormat="1" ht="18.649999999999999" customHeight="1" x14ac:dyDescent="0.2">
      <c r="A3" s="126"/>
      <c r="B3" s="126"/>
      <c r="C3" s="126"/>
      <c r="D3" s="126"/>
      <c r="E3" s="126"/>
      <c r="F3" s="126"/>
      <c r="G3" s="126"/>
      <c r="H3" s="126"/>
      <c r="I3" s="126"/>
      <c r="J3" s="126"/>
    </row>
    <row r="4" spans="1:15" s="85" customFormat="1" ht="10.15" customHeight="1" x14ac:dyDescent="0.25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86"/>
    </row>
    <row r="5" spans="1:15" s="85" customFormat="1" ht="24" customHeight="1" x14ac:dyDescent="0.25">
      <c r="A5" s="188" t="s">
        <v>300</v>
      </c>
      <c r="B5" s="188"/>
      <c r="C5" s="188"/>
      <c r="D5" s="188"/>
      <c r="E5" s="188"/>
      <c r="F5" s="188"/>
      <c r="G5" s="188"/>
      <c r="H5" s="188"/>
      <c r="I5" s="188"/>
      <c r="J5" s="188"/>
      <c r="K5" s="86"/>
    </row>
    <row r="6" spans="1:15" s="85" customFormat="1" ht="27.75" customHeight="1" x14ac:dyDescent="0.25">
      <c r="A6" s="164"/>
      <c r="B6" s="164"/>
      <c r="C6" s="164"/>
      <c r="D6" s="164"/>
      <c r="E6" s="164"/>
      <c r="F6" s="164"/>
      <c r="G6" s="164"/>
      <c r="H6" s="164"/>
      <c r="I6" s="164"/>
      <c r="J6" s="164"/>
      <c r="K6" s="86"/>
    </row>
    <row r="7" spans="1:15" s="85" customFormat="1" ht="18.149999999999999" customHeight="1" x14ac:dyDescent="0.25">
      <c r="A7" s="179" t="s">
        <v>243</v>
      </c>
      <c r="B7" s="179"/>
      <c r="C7" s="179"/>
      <c r="D7" s="127" t="s">
        <v>112</v>
      </c>
      <c r="E7" s="127" t="s">
        <v>244</v>
      </c>
      <c r="F7" s="127" t="s">
        <v>245</v>
      </c>
      <c r="G7" s="127" t="s">
        <v>246</v>
      </c>
      <c r="H7" s="127" t="s">
        <v>247</v>
      </c>
      <c r="I7" s="164"/>
      <c r="J7" s="164"/>
      <c r="K7" s="86"/>
    </row>
    <row r="8" spans="1:15" s="85" customFormat="1" ht="19.149999999999999" customHeight="1" x14ac:dyDescent="0.25">
      <c r="A8" s="180" t="s">
        <v>61</v>
      </c>
      <c r="B8" s="180"/>
      <c r="C8" s="180"/>
      <c r="D8" s="128">
        <v>15000</v>
      </c>
      <c r="E8" s="128">
        <v>1250</v>
      </c>
      <c r="F8" s="128">
        <v>0</v>
      </c>
      <c r="G8" s="128">
        <v>1250</v>
      </c>
      <c r="H8" s="128">
        <v>15000</v>
      </c>
      <c r="I8" s="164"/>
      <c r="J8" s="164"/>
      <c r="K8" s="86"/>
      <c r="L8" s="165"/>
      <c r="M8" s="165"/>
      <c r="N8" s="165"/>
      <c r="O8" s="165"/>
    </row>
    <row r="9" spans="1:15" s="85" customFormat="1" ht="19.149999999999999" customHeight="1" x14ac:dyDescent="0.25">
      <c r="A9" s="181" t="s">
        <v>58</v>
      </c>
      <c r="B9" s="181"/>
      <c r="C9" s="181"/>
      <c r="D9" s="129">
        <v>639795</v>
      </c>
      <c r="E9" s="129">
        <v>55552</v>
      </c>
      <c r="F9" s="129">
        <v>62800.639999999999</v>
      </c>
      <c r="G9" s="130">
        <v>-7248.6400000000103</v>
      </c>
      <c r="H9" s="129">
        <v>576994.36</v>
      </c>
      <c r="I9" s="164"/>
      <c r="J9" s="164"/>
      <c r="K9" s="86"/>
      <c r="L9" s="165"/>
      <c r="M9" s="165"/>
      <c r="N9" s="165"/>
      <c r="O9" s="165"/>
    </row>
    <row r="10" spans="1:15" s="85" customFormat="1" ht="19.149999999999999" customHeight="1" x14ac:dyDescent="0.25">
      <c r="A10" s="180" t="s">
        <v>248</v>
      </c>
      <c r="B10" s="180"/>
      <c r="C10" s="180"/>
      <c r="D10" s="128">
        <v>1974208</v>
      </c>
      <c r="E10" s="128">
        <v>166134</v>
      </c>
      <c r="F10" s="128">
        <v>146045.1</v>
      </c>
      <c r="G10" s="128">
        <v>20088.900000000001</v>
      </c>
      <c r="H10" s="128">
        <v>1828162.9</v>
      </c>
      <c r="I10" s="164"/>
      <c r="J10" s="164"/>
      <c r="K10" s="86"/>
      <c r="L10" s="165"/>
      <c r="M10" s="165"/>
      <c r="N10" s="165"/>
      <c r="O10" s="165"/>
    </row>
    <row r="11" spans="1:15" s="85" customFormat="1" ht="19.149999999999999" customHeight="1" x14ac:dyDescent="0.25">
      <c r="A11" s="181" t="s">
        <v>241</v>
      </c>
      <c r="B11" s="181"/>
      <c r="C11" s="181"/>
      <c r="D11" s="129">
        <v>25000</v>
      </c>
      <c r="E11" s="129">
        <v>2084</v>
      </c>
      <c r="F11" s="129">
        <v>787.5</v>
      </c>
      <c r="G11" s="129">
        <v>1296.5</v>
      </c>
      <c r="H11" s="129">
        <v>24212.5</v>
      </c>
      <c r="I11" s="164"/>
      <c r="J11" s="164"/>
      <c r="K11" s="86"/>
      <c r="L11" s="165"/>
      <c r="M11" s="165"/>
      <c r="N11" s="165"/>
      <c r="O11" s="165"/>
    </row>
    <row r="12" spans="1:15" s="85" customFormat="1" ht="19.149999999999999" customHeight="1" x14ac:dyDescent="0.25">
      <c r="A12" s="180" t="s">
        <v>57</v>
      </c>
      <c r="B12" s="180"/>
      <c r="C12" s="180"/>
      <c r="D12" s="128">
        <v>2168277</v>
      </c>
      <c r="E12" s="128">
        <v>183574</v>
      </c>
      <c r="F12" s="128">
        <v>178709.72</v>
      </c>
      <c r="G12" s="128">
        <v>4864.28</v>
      </c>
      <c r="H12" s="128">
        <v>1989567.28</v>
      </c>
      <c r="I12" s="164"/>
      <c r="J12" s="164"/>
      <c r="K12" s="86"/>
      <c r="L12" s="165"/>
      <c r="M12" s="165"/>
      <c r="N12" s="165"/>
      <c r="O12" s="165"/>
    </row>
    <row r="13" spans="1:15" s="85" customFormat="1" ht="18.149999999999999" customHeight="1" x14ac:dyDescent="0.25">
      <c r="A13" s="181" t="s">
        <v>60</v>
      </c>
      <c r="B13" s="181"/>
      <c r="C13" s="181"/>
      <c r="D13" s="129">
        <v>110720</v>
      </c>
      <c r="E13" s="129">
        <v>9228</v>
      </c>
      <c r="F13" s="129">
        <v>431.5</v>
      </c>
      <c r="G13" s="129">
        <v>8796.5</v>
      </c>
      <c r="H13" s="129">
        <v>110288.5</v>
      </c>
      <c r="I13" s="164"/>
      <c r="J13" s="164"/>
      <c r="K13" s="86"/>
      <c r="L13" s="165"/>
      <c r="M13" s="165"/>
      <c r="N13" s="165"/>
      <c r="O13" s="165"/>
    </row>
    <row r="14" spans="1:15" s="85" customFormat="1" ht="12.75" customHeight="1" x14ac:dyDescent="0.25">
      <c r="A14" s="182" t="s">
        <v>62</v>
      </c>
      <c r="B14" s="182"/>
      <c r="C14" s="182"/>
      <c r="D14" s="131">
        <v>4933000</v>
      </c>
      <c r="E14" s="131">
        <v>417822</v>
      </c>
      <c r="F14" s="131">
        <v>388774.46</v>
      </c>
      <c r="G14" s="131">
        <v>29047.54</v>
      </c>
      <c r="H14" s="131">
        <v>4544225.54</v>
      </c>
      <c r="I14" s="164"/>
      <c r="J14" s="164"/>
      <c r="K14" s="86"/>
    </row>
    <row r="15" spans="1:15" s="85" customFormat="1" ht="18.149999999999999" customHeight="1" x14ac:dyDescent="0.25">
      <c r="A15" s="164"/>
      <c r="B15" s="164"/>
      <c r="C15" s="164"/>
      <c r="D15" s="164"/>
      <c r="E15" s="164"/>
      <c r="F15" s="164"/>
      <c r="G15" s="164"/>
      <c r="H15" s="164"/>
      <c r="I15" s="164"/>
      <c r="J15" s="164"/>
      <c r="K15" s="86"/>
    </row>
    <row r="16" spans="1:15" s="85" customFormat="1" ht="18.149999999999999" customHeight="1" x14ac:dyDescent="0.25">
      <c r="A16" s="132" t="s">
        <v>243</v>
      </c>
      <c r="B16" s="133"/>
      <c r="C16" s="133"/>
      <c r="D16" s="134" t="s">
        <v>249</v>
      </c>
      <c r="E16" s="135" t="s">
        <v>250</v>
      </c>
      <c r="F16" s="135" t="s">
        <v>251</v>
      </c>
      <c r="G16" s="134" t="s">
        <v>244</v>
      </c>
      <c r="H16" s="135" t="s">
        <v>245</v>
      </c>
      <c r="I16" s="187" t="s">
        <v>246</v>
      </c>
      <c r="J16" s="187"/>
      <c r="K16" s="86"/>
    </row>
    <row r="17" spans="1:11" s="85" customFormat="1" ht="19.149999999999999" customHeight="1" x14ac:dyDescent="0.25">
      <c r="A17" s="177" t="s">
        <v>57</v>
      </c>
      <c r="B17" s="177"/>
      <c r="C17" s="177"/>
      <c r="D17" s="137">
        <v>91707</v>
      </c>
      <c r="E17" s="138">
        <v>89527.6</v>
      </c>
      <c r="F17" s="138">
        <v>2179.3999999999901</v>
      </c>
      <c r="G17" s="137">
        <v>183574</v>
      </c>
      <c r="H17" s="138">
        <v>178709.72</v>
      </c>
      <c r="I17" s="186">
        <v>4864.28</v>
      </c>
      <c r="J17" s="186"/>
      <c r="K17" s="86"/>
    </row>
    <row r="18" spans="1:11" s="85" customFormat="1" ht="19.149999999999999" customHeight="1" x14ac:dyDescent="0.25">
      <c r="A18" s="140" t="s">
        <v>5</v>
      </c>
      <c r="B18" s="141" t="s">
        <v>153</v>
      </c>
      <c r="C18" s="141" t="s">
        <v>154</v>
      </c>
      <c r="D18" s="142">
        <v>76596</v>
      </c>
      <c r="E18" s="128">
        <v>76888.570000000007</v>
      </c>
      <c r="F18" s="143">
        <v>-292.57000000000698</v>
      </c>
      <c r="G18" s="142">
        <v>153352</v>
      </c>
      <c r="H18" s="128">
        <v>153688.66</v>
      </c>
      <c r="I18" s="190">
        <v>-336.66000000000298</v>
      </c>
      <c r="J18" s="190"/>
      <c r="K18" s="86"/>
    </row>
    <row r="19" spans="1:11" s="85" customFormat="1" ht="19.149999999999999" customHeight="1" x14ac:dyDescent="0.25">
      <c r="A19" s="145"/>
      <c r="B19" s="146" t="s">
        <v>7</v>
      </c>
      <c r="C19" s="146" t="s">
        <v>63</v>
      </c>
      <c r="D19" s="147">
        <v>10833</v>
      </c>
      <c r="E19" s="129">
        <v>10860</v>
      </c>
      <c r="F19" s="130">
        <v>-27</v>
      </c>
      <c r="G19" s="147">
        <v>21666</v>
      </c>
      <c r="H19" s="129">
        <v>21720</v>
      </c>
      <c r="I19" s="189">
        <v>-54</v>
      </c>
      <c r="J19" s="189"/>
      <c r="K19" s="86"/>
    </row>
    <row r="20" spans="1:11" s="85" customFormat="1" ht="19.149999999999999" customHeight="1" x14ac:dyDescent="0.25">
      <c r="A20" s="149"/>
      <c r="B20" s="141" t="s">
        <v>126</v>
      </c>
      <c r="C20" s="141" t="s">
        <v>127</v>
      </c>
      <c r="D20" s="142">
        <v>667</v>
      </c>
      <c r="E20" s="128">
        <v>262.5</v>
      </c>
      <c r="F20" s="128">
        <v>404.5</v>
      </c>
      <c r="G20" s="142">
        <v>1334</v>
      </c>
      <c r="H20" s="128">
        <v>587.5</v>
      </c>
      <c r="I20" s="183">
        <v>746.5</v>
      </c>
      <c r="J20" s="183"/>
      <c r="K20" s="86"/>
    </row>
    <row r="21" spans="1:11" s="85" customFormat="1" ht="18.149999999999999" customHeight="1" x14ac:dyDescent="0.25">
      <c r="A21" s="145"/>
      <c r="B21" s="146" t="s">
        <v>155</v>
      </c>
      <c r="C21" s="146" t="s">
        <v>252</v>
      </c>
      <c r="D21" s="147">
        <v>583</v>
      </c>
      <c r="E21" s="129">
        <v>0</v>
      </c>
      <c r="F21" s="129">
        <v>583</v>
      </c>
      <c r="G21" s="147">
        <v>1166</v>
      </c>
      <c r="H21" s="129">
        <v>0</v>
      </c>
      <c r="I21" s="184">
        <v>1166</v>
      </c>
      <c r="J21" s="184"/>
      <c r="K21" s="86"/>
    </row>
    <row r="22" spans="1:11" s="85" customFormat="1" ht="19.149999999999999" customHeight="1" x14ac:dyDescent="0.25">
      <c r="A22" s="149"/>
      <c r="B22" s="141" t="s">
        <v>156</v>
      </c>
      <c r="C22" s="141" t="s">
        <v>242</v>
      </c>
      <c r="D22" s="142">
        <v>1778</v>
      </c>
      <c r="E22" s="128">
        <v>0</v>
      </c>
      <c r="F22" s="128">
        <v>1778</v>
      </c>
      <c r="G22" s="142">
        <v>3556</v>
      </c>
      <c r="H22" s="128">
        <v>0</v>
      </c>
      <c r="I22" s="183">
        <v>3556</v>
      </c>
      <c r="J22" s="183"/>
      <c r="K22" s="86"/>
    </row>
    <row r="23" spans="1:11" s="85" customFormat="1" ht="19.149999999999999" customHeight="1" x14ac:dyDescent="0.25">
      <c r="A23" s="145"/>
      <c r="B23" s="146" t="s">
        <v>157</v>
      </c>
      <c r="C23" s="146" t="s">
        <v>158</v>
      </c>
      <c r="D23" s="147">
        <v>1250</v>
      </c>
      <c r="E23" s="129">
        <v>1516.53</v>
      </c>
      <c r="F23" s="130">
        <v>-266.52999999999997</v>
      </c>
      <c r="G23" s="147">
        <v>2500</v>
      </c>
      <c r="H23" s="129">
        <v>2713.56</v>
      </c>
      <c r="I23" s="189">
        <v>-213.56</v>
      </c>
      <c r="J23" s="189"/>
      <c r="K23" s="86"/>
    </row>
    <row r="24" spans="1:11" s="85" customFormat="1" ht="19.149999999999999" customHeight="1" x14ac:dyDescent="0.25">
      <c r="A24" s="177" t="s">
        <v>58</v>
      </c>
      <c r="B24" s="177"/>
      <c r="C24" s="177"/>
      <c r="D24" s="137">
        <v>27766</v>
      </c>
      <c r="E24" s="138">
        <v>27936.36</v>
      </c>
      <c r="F24" s="152">
        <v>-170.36</v>
      </c>
      <c r="G24" s="137">
        <v>55552</v>
      </c>
      <c r="H24" s="138">
        <v>62800.639999999999</v>
      </c>
      <c r="I24" s="191">
        <v>-7248.64</v>
      </c>
      <c r="J24" s="191"/>
      <c r="K24" s="86"/>
    </row>
    <row r="25" spans="1:11" s="85" customFormat="1" ht="19.149999999999999" customHeight="1" x14ac:dyDescent="0.25">
      <c r="A25" s="140" t="s">
        <v>9</v>
      </c>
      <c r="B25" s="141" t="s">
        <v>10</v>
      </c>
      <c r="C25" s="141" t="s">
        <v>64</v>
      </c>
      <c r="D25" s="142">
        <v>5421</v>
      </c>
      <c r="E25" s="128">
        <v>5316.01</v>
      </c>
      <c r="F25" s="128">
        <v>104.99</v>
      </c>
      <c r="G25" s="142">
        <v>10852</v>
      </c>
      <c r="H25" s="128">
        <v>10610.63</v>
      </c>
      <c r="I25" s="183">
        <v>241.36999999999901</v>
      </c>
      <c r="J25" s="183"/>
      <c r="K25" s="86"/>
    </row>
    <row r="26" spans="1:11" s="85" customFormat="1" ht="19.149999999999999" customHeight="1" x14ac:dyDescent="0.25">
      <c r="A26" s="145"/>
      <c r="B26" s="146" t="s">
        <v>11</v>
      </c>
      <c r="C26" s="146" t="s">
        <v>65</v>
      </c>
      <c r="D26" s="147">
        <v>4704</v>
      </c>
      <c r="E26" s="129">
        <v>4980.97</v>
      </c>
      <c r="F26" s="130">
        <v>-276.969999999999</v>
      </c>
      <c r="G26" s="147">
        <v>9416</v>
      </c>
      <c r="H26" s="129">
        <v>9939.18</v>
      </c>
      <c r="I26" s="189">
        <v>-523.17999999999995</v>
      </c>
      <c r="J26" s="189"/>
      <c r="K26" s="86"/>
    </row>
    <row r="27" spans="1:11" s="85" customFormat="1" ht="19.149999999999999" customHeight="1" x14ac:dyDescent="0.25">
      <c r="A27" s="149"/>
      <c r="B27" s="141" t="s">
        <v>12</v>
      </c>
      <c r="C27" s="141" t="s">
        <v>66</v>
      </c>
      <c r="D27" s="142">
        <v>377</v>
      </c>
      <c r="E27" s="128">
        <v>356.62</v>
      </c>
      <c r="F27" s="128">
        <v>20.38</v>
      </c>
      <c r="G27" s="142">
        <v>754</v>
      </c>
      <c r="H27" s="128">
        <v>713.24</v>
      </c>
      <c r="I27" s="183">
        <v>40.76</v>
      </c>
      <c r="J27" s="183"/>
      <c r="K27" s="86"/>
    </row>
    <row r="28" spans="1:11" s="85" customFormat="1" ht="19.149999999999999" customHeight="1" x14ac:dyDescent="0.25">
      <c r="A28" s="145"/>
      <c r="B28" s="146" t="s">
        <v>13</v>
      </c>
      <c r="C28" s="146" t="s">
        <v>67</v>
      </c>
      <c r="D28" s="147">
        <v>15996</v>
      </c>
      <c r="E28" s="129">
        <v>15996</v>
      </c>
      <c r="F28" s="129">
        <v>0</v>
      </c>
      <c r="G28" s="147">
        <v>31992</v>
      </c>
      <c r="H28" s="129">
        <v>31992</v>
      </c>
      <c r="I28" s="184">
        <v>0</v>
      </c>
      <c r="J28" s="184"/>
      <c r="K28" s="86"/>
    </row>
    <row r="29" spans="1:11" s="85" customFormat="1" ht="19.149999999999999" customHeight="1" x14ac:dyDescent="0.25">
      <c r="A29" s="149"/>
      <c r="B29" s="141" t="s">
        <v>14</v>
      </c>
      <c r="C29" s="141" t="s">
        <v>68</v>
      </c>
      <c r="D29" s="142">
        <v>1268</v>
      </c>
      <c r="E29" s="128">
        <v>1243.25</v>
      </c>
      <c r="F29" s="128">
        <v>24.75</v>
      </c>
      <c r="G29" s="142">
        <v>2538</v>
      </c>
      <c r="H29" s="128">
        <v>2481.52</v>
      </c>
      <c r="I29" s="183">
        <v>56.48</v>
      </c>
      <c r="J29" s="183"/>
      <c r="K29" s="86"/>
    </row>
    <row r="30" spans="1:11" s="85" customFormat="1" ht="18.149999999999999" customHeight="1" x14ac:dyDescent="0.25">
      <c r="A30" s="145"/>
      <c r="B30" s="146" t="s">
        <v>253</v>
      </c>
      <c r="C30" s="146" t="s">
        <v>254</v>
      </c>
      <c r="D30" s="147">
        <v>0</v>
      </c>
      <c r="E30" s="129">
        <v>41.96</v>
      </c>
      <c r="F30" s="130">
        <v>-41.96</v>
      </c>
      <c r="G30" s="147">
        <v>0</v>
      </c>
      <c r="H30" s="129">
        <v>83.88</v>
      </c>
      <c r="I30" s="189">
        <v>-83.88</v>
      </c>
      <c r="J30" s="189"/>
      <c r="K30" s="86"/>
    </row>
    <row r="31" spans="1:11" s="85" customFormat="1" ht="19.149999999999999" customHeight="1" x14ac:dyDescent="0.25">
      <c r="A31" s="149"/>
      <c r="B31" s="141" t="s">
        <v>268</v>
      </c>
      <c r="C31" s="141" t="s">
        <v>269</v>
      </c>
      <c r="D31" s="142">
        <v>0</v>
      </c>
      <c r="E31" s="128">
        <v>0</v>
      </c>
      <c r="F31" s="128">
        <v>0</v>
      </c>
      <c r="G31" s="142">
        <v>0</v>
      </c>
      <c r="H31" s="128">
        <v>6977.04</v>
      </c>
      <c r="I31" s="190">
        <v>-6977.04</v>
      </c>
      <c r="J31" s="190"/>
      <c r="K31" s="86"/>
    </row>
    <row r="32" spans="1:11" s="85" customFormat="1" ht="18.149999999999999" customHeight="1" x14ac:dyDescent="0.25">
      <c r="A32" s="145"/>
      <c r="B32" s="146" t="s">
        <v>31</v>
      </c>
      <c r="C32" s="146" t="s">
        <v>267</v>
      </c>
      <c r="D32" s="147">
        <v>0</v>
      </c>
      <c r="E32" s="129">
        <v>1.55</v>
      </c>
      <c r="F32" s="130">
        <v>-1.55</v>
      </c>
      <c r="G32" s="147">
        <v>0</v>
      </c>
      <c r="H32" s="129">
        <v>3.15</v>
      </c>
      <c r="I32" s="189">
        <v>-3.15</v>
      </c>
      <c r="J32" s="189"/>
      <c r="K32" s="86"/>
    </row>
    <row r="33" spans="1:43" s="85" customFormat="1" ht="19.149999999999999" customHeight="1" x14ac:dyDescent="0.25">
      <c r="A33" s="177" t="s">
        <v>241</v>
      </c>
      <c r="B33" s="177"/>
      <c r="C33" s="177"/>
      <c r="D33" s="137">
        <v>1042</v>
      </c>
      <c r="E33" s="138">
        <v>0</v>
      </c>
      <c r="F33" s="138">
        <v>1042</v>
      </c>
      <c r="G33" s="137">
        <v>2084</v>
      </c>
      <c r="H33" s="138">
        <v>787.5</v>
      </c>
      <c r="I33" s="186">
        <v>1296.5</v>
      </c>
      <c r="J33" s="186"/>
      <c r="K33" s="86"/>
    </row>
    <row r="34" spans="1:43" s="85" customFormat="1" ht="19.149999999999999" customHeight="1" x14ac:dyDescent="0.25">
      <c r="A34" s="140" t="s">
        <v>52</v>
      </c>
      <c r="B34" s="141" t="s">
        <v>301</v>
      </c>
      <c r="C34" s="141" t="s">
        <v>302</v>
      </c>
      <c r="D34" s="142">
        <v>1042</v>
      </c>
      <c r="E34" s="128">
        <v>0</v>
      </c>
      <c r="F34" s="128">
        <v>1042</v>
      </c>
      <c r="G34" s="142">
        <v>2084</v>
      </c>
      <c r="H34" s="128">
        <v>787.5</v>
      </c>
      <c r="I34" s="183">
        <v>1296.5</v>
      </c>
      <c r="J34" s="183"/>
      <c r="K34" s="86"/>
    </row>
    <row r="35" spans="1:43" s="85" customFormat="1" ht="19.149999999999999" customHeight="1" x14ac:dyDescent="0.25">
      <c r="A35" s="177" t="s">
        <v>248</v>
      </c>
      <c r="B35" s="177"/>
      <c r="C35" s="177"/>
      <c r="D35" s="137">
        <v>79543</v>
      </c>
      <c r="E35" s="138">
        <v>132197.64000000001</v>
      </c>
      <c r="F35" s="152">
        <v>-52654.64</v>
      </c>
      <c r="G35" s="137">
        <v>166134</v>
      </c>
      <c r="H35" s="138">
        <v>146045.1</v>
      </c>
      <c r="I35" s="186">
        <v>20088.900000000001</v>
      </c>
      <c r="J35" s="186"/>
      <c r="K35" s="86"/>
    </row>
    <row r="36" spans="1:43" s="85" customFormat="1" ht="19.149999999999999" customHeight="1" x14ac:dyDescent="0.25">
      <c r="A36" s="153" t="s">
        <v>15</v>
      </c>
      <c r="B36" s="146" t="s">
        <v>397</v>
      </c>
      <c r="C36" s="146" t="s">
        <v>59</v>
      </c>
      <c r="D36" s="147">
        <v>8006</v>
      </c>
      <c r="E36" s="129">
        <v>0</v>
      </c>
      <c r="F36" s="129">
        <v>8006</v>
      </c>
      <c r="G36" s="147">
        <v>16012</v>
      </c>
      <c r="H36" s="129">
        <v>0</v>
      </c>
      <c r="I36" s="184">
        <v>16012</v>
      </c>
      <c r="J36" s="184"/>
      <c r="K36" s="86"/>
    </row>
    <row r="37" spans="1:43" s="85" customFormat="1" ht="19.149999999999999" customHeight="1" x14ac:dyDescent="0.25">
      <c r="A37" s="149"/>
      <c r="B37" s="141" t="s">
        <v>16</v>
      </c>
      <c r="C37" s="141" t="s">
        <v>69</v>
      </c>
      <c r="D37" s="142">
        <v>1250</v>
      </c>
      <c r="E37" s="128">
        <v>542.96</v>
      </c>
      <c r="F37" s="128">
        <v>707.04</v>
      </c>
      <c r="G37" s="142">
        <v>2500</v>
      </c>
      <c r="H37" s="128">
        <v>938.32</v>
      </c>
      <c r="I37" s="183">
        <v>1561.68</v>
      </c>
      <c r="J37" s="183"/>
      <c r="K37" s="86"/>
    </row>
    <row r="38" spans="1:43" s="85" customFormat="1" ht="19.149999999999999" customHeight="1" x14ac:dyDescent="0.25">
      <c r="A38" s="145"/>
      <c r="B38" s="146" t="s">
        <v>17</v>
      </c>
      <c r="C38" s="146" t="s">
        <v>70</v>
      </c>
      <c r="D38" s="147">
        <v>575</v>
      </c>
      <c r="E38" s="129">
        <v>1160.6400000000001</v>
      </c>
      <c r="F38" s="130">
        <v>-585.64</v>
      </c>
      <c r="G38" s="147">
        <v>1150</v>
      </c>
      <c r="H38" s="129">
        <v>1160.6400000000001</v>
      </c>
      <c r="I38" s="189">
        <v>-10.639999999999899</v>
      </c>
      <c r="J38" s="189"/>
      <c r="K38" s="86"/>
    </row>
    <row r="39" spans="1:43" s="85" customFormat="1" ht="19.149999999999999" customHeight="1" x14ac:dyDescent="0.25">
      <c r="A39" s="149"/>
      <c r="B39" s="141" t="s">
        <v>160</v>
      </c>
      <c r="C39" s="141" t="s">
        <v>236</v>
      </c>
      <c r="D39" s="142">
        <v>33</v>
      </c>
      <c r="E39" s="128">
        <v>0</v>
      </c>
      <c r="F39" s="128">
        <v>33</v>
      </c>
      <c r="G39" s="142">
        <v>66</v>
      </c>
      <c r="H39" s="128">
        <v>85.04</v>
      </c>
      <c r="I39" s="190">
        <v>-19.04</v>
      </c>
      <c r="J39" s="190"/>
      <c r="K39" s="86"/>
    </row>
    <row r="40" spans="1:43" s="85" customFormat="1" ht="19.149999999999999" customHeight="1" x14ac:dyDescent="0.25">
      <c r="A40" s="145"/>
      <c r="B40" s="146" t="s">
        <v>161</v>
      </c>
      <c r="C40" s="146" t="s">
        <v>162</v>
      </c>
      <c r="D40" s="147">
        <v>1938</v>
      </c>
      <c r="E40" s="129">
        <v>1937.83</v>
      </c>
      <c r="F40" s="129">
        <v>0.17000000000007301</v>
      </c>
      <c r="G40" s="147">
        <v>3876</v>
      </c>
      <c r="H40" s="129">
        <v>3875.66</v>
      </c>
      <c r="I40" s="184">
        <v>0.34000000000014602</v>
      </c>
      <c r="J40" s="184"/>
      <c r="K40" s="86"/>
    </row>
    <row r="41" spans="1:43" s="85" customFormat="1" ht="19.149999999999999" customHeight="1" x14ac:dyDescent="0.25">
      <c r="A41" s="149"/>
      <c r="B41" s="141" t="s">
        <v>18</v>
      </c>
      <c r="C41" s="141" t="s">
        <v>71</v>
      </c>
      <c r="D41" s="142">
        <v>500</v>
      </c>
      <c r="E41" s="128">
        <v>853.87</v>
      </c>
      <c r="F41" s="143">
        <v>-353.87</v>
      </c>
      <c r="G41" s="142">
        <v>1000</v>
      </c>
      <c r="H41" s="128">
        <v>1489.7</v>
      </c>
      <c r="I41" s="190">
        <v>-489.7</v>
      </c>
      <c r="J41" s="190"/>
      <c r="K41" s="86"/>
    </row>
    <row r="42" spans="1:43" s="85" customFormat="1" ht="18.149999999999999" customHeight="1" x14ac:dyDescent="0.25">
      <c r="A42" s="145"/>
      <c r="B42" s="146" t="s">
        <v>19</v>
      </c>
      <c r="C42" s="146" t="s">
        <v>72</v>
      </c>
      <c r="D42" s="147">
        <v>2083</v>
      </c>
      <c r="E42" s="129">
        <v>147</v>
      </c>
      <c r="F42" s="129">
        <v>1936</v>
      </c>
      <c r="G42" s="147">
        <v>4166</v>
      </c>
      <c r="H42" s="129">
        <v>201.5</v>
      </c>
      <c r="I42" s="184">
        <v>3964.5</v>
      </c>
      <c r="J42" s="184"/>
      <c r="K42" s="86"/>
    </row>
    <row r="43" spans="1:43" s="85" customFormat="1" ht="19.149999999999999" customHeight="1" x14ac:dyDescent="0.25">
      <c r="A43" s="149"/>
      <c r="B43" s="141" t="s">
        <v>20</v>
      </c>
      <c r="C43" s="141" t="s">
        <v>73</v>
      </c>
      <c r="D43" s="142">
        <v>1380</v>
      </c>
      <c r="E43" s="143">
        <v>-183</v>
      </c>
      <c r="F43" s="128">
        <v>1563</v>
      </c>
      <c r="G43" s="142">
        <v>2760</v>
      </c>
      <c r="H43" s="128">
        <v>173.18</v>
      </c>
      <c r="I43" s="183">
        <v>2586.8200000000002</v>
      </c>
      <c r="J43" s="183"/>
      <c r="K43" s="86"/>
    </row>
    <row r="44" spans="1:43" s="85" customFormat="1" ht="18.149999999999999" customHeight="1" x14ac:dyDescent="0.25">
      <c r="A44" s="145"/>
      <c r="B44" s="146" t="s">
        <v>225</v>
      </c>
      <c r="C44" s="146" t="s">
        <v>226</v>
      </c>
      <c r="D44" s="147">
        <v>0</v>
      </c>
      <c r="E44" s="129">
        <v>0</v>
      </c>
      <c r="F44" s="129">
        <v>0</v>
      </c>
      <c r="G44" s="147">
        <v>0</v>
      </c>
      <c r="H44" s="129">
        <v>0</v>
      </c>
      <c r="I44" s="184">
        <v>0</v>
      </c>
      <c r="J44" s="184"/>
      <c r="K44" s="86"/>
    </row>
    <row r="45" spans="1:43" s="85" customFormat="1" ht="51.15" customHeight="1" x14ac:dyDescent="0.25">
      <c r="A45" s="149"/>
      <c r="B45" s="141" t="s">
        <v>21</v>
      </c>
      <c r="C45" s="141" t="s">
        <v>74</v>
      </c>
      <c r="D45" s="142">
        <v>5461</v>
      </c>
      <c r="E45" s="128">
        <v>13860.79</v>
      </c>
      <c r="F45" s="143">
        <v>-8399.7900000000009</v>
      </c>
      <c r="G45" s="142">
        <v>10922</v>
      </c>
      <c r="H45" s="128">
        <v>13860.79</v>
      </c>
      <c r="I45" s="190">
        <v>-2938.79</v>
      </c>
      <c r="J45" s="190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</row>
    <row r="46" spans="1:43" x14ac:dyDescent="0.35">
      <c r="A46" s="145"/>
      <c r="B46" s="146" t="s">
        <v>22</v>
      </c>
      <c r="C46" s="146" t="s">
        <v>75</v>
      </c>
      <c r="D46" s="147">
        <v>17294</v>
      </c>
      <c r="E46" s="129">
        <v>38922.29</v>
      </c>
      <c r="F46" s="130">
        <v>-21628.29</v>
      </c>
      <c r="G46" s="147">
        <v>38786</v>
      </c>
      <c r="H46" s="129">
        <v>38922.29</v>
      </c>
      <c r="I46" s="189">
        <v>-136.289999999994</v>
      </c>
      <c r="J46" s="189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</row>
    <row r="47" spans="1:43" x14ac:dyDescent="0.35">
      <c r="A47" s="149"/>
      <c r="B47" s="141" t="s">
        <v>106</v>
      </c>
      <c r="C47" s="141" t="s">
        <v>109</v>
      </c>
      <c r="D47" s="142">
        <v>14379</v>
      </c>
      <c r="E47" s="128">
        <v>23631.73</v>
      </c>
      <c r="F47" s="143">
        <v>-9252.73</v>
      </c>
      <c r="G47" s="142">
        <v>28758</v>
      </c>
      <c r="H47" s="128">
        <v>23631.73</v>
      </c>
      <c r="I47" s="183">
        <v>5126.2700000000004</v>
      </c>
      <c r="J47" s="183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</row>
    <row r="48" spans="1:43" x14ac:dyDescent="0.35">
      <c r="A48" s="145"/>
      <c r="B48" s="146" t="s">
        <v>23</v>
      </c>
      <c r="C48" s="146" t="s">
        <v>76</v>
      </c>
      <c r="D48" s="147">
        <v>1941</v>
      </c>
      <c r="E48" s="129">
        <v>4190.54</v>
      </c>
      <c r="F48" s="130">
        <v>-2249.54</v>
      </c>
      <c r="G48" s="147">
        <v>4232</v>
      </c>
      <c r="H48" s="129">
        <v>4190.54</v>
      </c>
      <c r="I48" s="184">
        <v>41.460000000000903</v>
      </c>
      <c r="J48" s="184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</row>
    <row r="49" spans="1:43" x14ac:dyDescent="0.35">
      <c r="A49" s="149"/>
      <c r="B49" s="141" t="s">
        <v>24</v>
      </c>
      <c r="C49" s="141" t="s">
        <v>77</v>
      </c>
      <c r="D49" s="142">
        <v>86</v>
      </c>
      <c r="E49" s="128">
        <v>209.1</v>
      </c>
      <c r="F49" s="143">
        <v>-123.1</v>
      </c>
      <c r="G49" s="142">
        <v>1670</v>
      </c>
      <c r="H49" s="128">
        <v>1613.91</v>
      </c>
      <c r="I49" s="183">
        <v>56.090000000000103</v>
      </c>
      <c r="J49" s="183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</row>
    <row r="50" spans="1:43" x14ac:dyDescent="0.35">
      <c r="A50" s="145"/>
      <c r="B50" s="146" t="s">
        <v>25</v>
      </c>
      <c r="C50" s="146" t="s">
        <v>78</v>
      </c>
      <c r="D50" s="147">
        <v>10527</v>
      </c>
      <c r="E50" s="129">
        <v>41499.49</v>
      </c>
      <c r="F50" s="130">
        <v>-30972.49</v>
      </c>
      <c r="G50" s="147">
        <v>21656</v>
      </c>
      <c r="H50" s="129">
        <v>43728.47</v>
      </c>
      <c r="I50" s="189">
        <v>-22072.47</v>
      </c>
      <c r="J50" s="189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</row>
    <row r="51" spans="1:43" x14ac:dyDescent="0.35">
      <c r="A51" s="149"/>
      <c r="B51" s="141" t="s">
        <v>164</v>
      </c>
      <c r="C51" s="141" t="s">
        <v>256</v>
      </c>
      <c r="D51" s="142">
        <v>167</v>
      </c>
      <c r="E51" s="128">
        <v>122.99</v>
      </c>
      <c r="F51" s="128">
        <v>44.01</v>
      </c>
      <c r="G51" s="142">
        <v>334</v>
      </c>
      <c r="H51" s="128">
        <v>122.99</v>
      </c>
      <c r="I51" s="183">
        <v>211.01</v>
      </c>
      <c r="J51" s="183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</row>
    <row r="52" spans="1:43" x14ac:dyDescent="0.35">
      <c r="A52" s="145"/>
      <c r="B52" s="146" t="s">
        <v>255</v>
      </c>
      <c r="C52" s="146" t="s">
        <v>257</v>
      </c>
      <c r="D52" s="147">
        <v>0</v>
      </c>
      <c r="E52" s="129">
        <v>261</v>
      </c>
      <c r="F52" s="130">
        <v>-261</v>
      </c>
      <c r="G52" s="147">
        <v>261</v>
      </c>
      <c r="H52" s="129">
        <v>261</v>
      </c>
      <c r="I52" s="184">
        <v>0</v>
      </c>
      <c r="J52" s="184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</row>
    <row r="53" spans="1:43" x14ac:dyDescent="0.35">
      <c r="A53" s="149"/>
      <c r="B53" s="141" t="s">
        <v>32</v>
      </c>
      <c r="C53" s="141" t="s">
        <v>237</v>
      </c>
      <c r="D53" s="142">
        <v>0</v>
      </c>
      <c r="E53" s="128">
        <v>0</v>
      </c>
      <c r="F53" s="128">
        <v>0</v>
      </c>
      <c r="G53" s="142">
        <v>139</v>
      </c>
      <c r="H53" s="128">
        <v>0</v>
      </c>
      <c r="I53" s="183">
        <v>139</v>
      </c>
      <c r="J53" s="183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</row>
    <row r="54" spans="1:43" x14ac:dyDescent="0.35">
      <c r="A54" s="145"/>
      <c r="B54" s="146" t="s">
        <v>107</v>
      </c>
      <c r="C54" s="146" t="s">
        <v>110</v>
      </c>
      <c r="D54" s="147">
        <v>13923</v>
      </c>
      <c r="E54" s="129">
        <v>5313.8</v>
      </c>
      <c r="F54" s="129">
        <v>8609.2000000000007</v>
      </c>
      <c r="G54" s="147">
        <v>27846</v>
      </c>
      <c r="H54" s="129">
        <v>12062.73</v>
      </c>
      <c r="I54" s="184">
        <v>15783.27</v>
      </c>
      <c r="J54" s="184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</row>
    <row r="55" spans="1:43" x14ac:dyDescent="0.35">
      <c r="A55" s="149"/>
      <c r="B55" s="141" t="s">
        <v>108</v>
      </c>
      <c r="C55" s="141" t="s">
        <v>111</v>
      </c>
      <c r="D55" s="142">
        <v>0</v>
      </c>
      <c r="E55" s="143">
        <v>-273.39</v>
      </c>
      <c r="F55" s="128">
        <v>273.39</v>
      </c>
      <c r="G55" s="142">
        <v>0</v>
      </c>
      <c r="H55" s="143">
        <v>-273.39</v>
      </c>
      <c r="I55" s="183">
        <v>273.39</v>
      </c>
      <c r="J55" s="183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</row>
    <row r="56" spans="1:43" x14ac:dyDescent="0.35">
      <c r="A56" s="177" t="s">
        <v>60</v>
      </c>
      <c r="B56" s="177"/>
      <c r="C56" s="177"/>
      <c r="D56" s="137">
        <v>4614</v>
      </c>
      <c r="E56" s="138">
        <v>255.2</v>
      </c>
      <c r="F56" s="138">
        <v>4358.8</v>
      </c>
      <c r="G56" s="137">
        <v>9228</v>
      </c>
      <c r="H56" s="138">
        <v>431.5</v>
      </c>
      <c r="I56" s="186">
        <v>8796.5</v>
      </c>
      <c r="J56" s="186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</row>
    <row r="57" spans="1:43" x14ac:dyDescent="0.35">
      <c r="A57" s="153" t="s">
        <v>26</v>
      </c>
      <c r="B57" s="146" t="s">
        <v>27</v>
      </c>
      <c r="C57" s="146" t="s">
        <v>79</v>
      </c>
      <c r="D57" s="147">
        <v>2500</v>
      </c>
      <c r="E57" s="129">
        <v>0</v>
      </c>
      <c r="F57" s="129">
        <v>2500</v>
      </c>
      <c r="G57" s="147">
        <v>5000</v>
      </c>
      <c r="H57" s="129">
        <v>0</v>
      </c>
      <c r="I57" s="184">
        <v>5000</v>
      </c>
      <c r="J57" s="184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</row>
    <row r="58" spans="1:43" x14ac:dyDescent="0.35">
      <c r="A58" s="149"/>
      <c r="B58" s="141" t="s">
        <v>165</v>
      </c>
      <c r="C58" s="141" t="s">
        <v>166</v>
      </c>
      <c r="D58" s="142">
        <v>429</v>
      </c>
      <c r="E58" s="128">
        <v>0</v>
      </c>
      <c r="F58" s="128">
        <v>429</v>
      </c>
      <c r="G58" s="142">
        <v>858</v>
      </c>
      <c r="H58" s="128">
        <v>0</v>
      </c>
      <c r="I58" s="183">
        <v>858</v>
      </c>
      <c r="J58" s="183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</row>
    <row r="59" spans="1:43" x14ac:dyDescent="0.35">
      <c r="A59" s="145"/>
      <c r="B59" s="146" t="s">
        <v>28</v>
      </c>
      <c r="C59" s="146" t="s">
        <v>80</v>
      </c>
      <c r="D59" s="147">
        <v>601</v>
      </c>
      <c r="E59" s="129">
        <v>67.2</v>
      </c>
      <c r="F59" s="129">
        <v>533.79999999999995</v>
      </c>
      <c r="G59" s="147">
        <v>1202</v>
      </c>
      <c r="H59" s="129">
        <v>67.2</v>
      </c>
      <c r="I59" s="184">
        <v>1134.8</v>
      </c>
      <c r="J59" s="184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</row>
    <row r="60" spans="1:43" x14ac:dyDescent="0.35">
      <c r="A60" s="149"/>
      <c r="B60" s="141" t="s">
        <v>29</v>
      </c>
      <c r="C60" s="141" t="s">
        <v>81</v>
      </c>
      <c r="D60" s="142">
        <v>375</v>
      </c>
      <c r="E60" s="128">
        <v>188</v>
      </c>
      <c r="F60" s="128">
        <v>187</v>
      </c>
      <c r="G60" s="142">
        <v>750</v>
      </c>
      <c r="H60" s="128">
        <v>188</v>
      </c>
      <c r="I60" s="183">
        <v>562</v>
      </c>
      <c r="J60" s="183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</row>
    <row r="61" spans="1:43" x14ac:dyDescent="0.35">
      <c r="A61" s="145"/>
      <c r="B61" s="146" t="s">
        <v>167</v>
      </c>
      <c r="C61" s="146" t="s">
        <v>398</v>
      </c>
      <c r="D61" s="147">
        <v>225</v>
      </c>
      <c r="E61" s="129">
        <v>0</v>
      </c>
      <c r="F61" s="129">
        <v>225</v>
      </c>
      <c r="G61" s="147">
        <v>450</v>
      </c>
      <c r="H61" s="129">
        <v>0</v>
      </c>
      <c r="I61" s="184">
        <v>450</v>
      </c>
      <c r="J61" s="184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</row>
    <row r="62" spans="1:43" x14ac:dyDescent="0.35">
      <c r="A62" s="149"/>
      <c r="B62" s="141" t="s">
        <v>169</v>
      </c>
      <c r="C62" s="141" t="s">
        <v>399</v>
      </c>
      <c r="D62" s="142">
        <v>417</v>
      </c>
      <c r="E62" s="128">
        <v>0</v>
      </c>
      <c r="F62" s="128">
        <v>417</v>
      </c>
      <c r="G62" s="142">
        <v>834</v>
      </c>
      <c r="H62" s="128">
        <v>0</v>
      </c>
      <c r="I62" s="183">
        <v>834</v>
      </c>
      <c r="J62" s="183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</row>
    <row r="63" spans="1:43" x14ac:dyDescent="0.35">
      <c r="A63" s="145"/>
      <c r="B63" s="146" t="s">
        <v>232</v>
      </c>
      <c r="C63" s="146" t="s">
        <v>233</v>
      </c>
      <c r="D63" s="147">
        <v>67</v>
      </c>
      <c r="E63" s="129">
        <v>0</v>
      </c>
      <c r="F63" s="129">
        <v>67</v>
      </c>
      <c r="G63" s="147">
        <v>134</v>
      </c>
      <c r="H63" s="129">
        <v>176.3</v>
      </c>
      <c r="I63" s="189">
        <v>-42.3</v>
      </c>
      <c r="J63" s="189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</row>
    <row r="64" spans="1:43" x14ac:dyDescent="0.35">
      <c r="A64" s="177" t="s">
        <v>61</v>
      </c>
      <c r="B64" s="177"/>
      <c r="C64" s="177"/>
      <c r="D64" s="137">
        <v>625</v>
      </c>
      <c r="E64" s="138">
        <v>0</v>
      </c>
      <c r="F64" s="138">
        <v>625</v>
      </c>
      <c r="G64" s="137">
        <v>1250</v>
      </c>
      <c r="H64" s="138">
        <v>0</v>
      </c>
      <c r="I64" s="186">
        <v>1250</v>
      </c>
      <c r="J64" s="186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</row>
    <row r="65" spans="1:43" x14ac:dyDescent="0.35">
      <c r="A65" s="140" t="s">
        <v>30</v>
      </c>
      <c r="B65" s="141" t="s">
        <v>171</v>
      </c>
      <c r="C65" s="141" t="s">
        <v>172</v>
      </c>
      <c r="D65" s="142">
        <v>625</v>
      </c>
      <c r="E65" s="128">
        <v>0</v>
      </c>
      <c r="F65" s="128">
        <v>625</v>
      </c>
      <c r="G65" s="142">
        <v>1250</v>
      </c>
      <c r="H65" s="128">
        <v>0</v>
      </c>
      <c r="I65" s="183">
        <v>1250</v>
      </c>
      <c r="J65" s="183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</row>
    <row r="66" spans="1:43" x14ac:dyDescent="0.35">
      <c r="A66" s="154" t="s">
        <v>82</v>
      </c>
      <c r="B66" s="155"/>
      <c r="C66" s="156"/>
      <c r="D66" s="157">
        <v>205297</v>
      </c>
      <c r="E66" s="158">
        <v>249916.79999999999</v>
      </c>
      <c r="F66" s="159">
        <v>-44619.8</v>
      </c>
      <c r="G66" s="157">
        <v>417822</v>
      </c>
      <c r="H66" s="158">
        <v>388774.46</v>
      </c>
      <c r="I66" s="185">
        <v>29047.54</v>
      </c>
      <c r="J66" s="185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</row>
    <row r="67" spans="1:43" x14ac:dyDescent="0.35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</row>
    <row r="68" spans="1:43" ht="18" x14ac:dyDescent="0.35">
      <c r="A68" s="188" t="s">
        <v>400</v>
      </c>
      <c r="B68" s="188"/>
      <c r="C68" s="188"/>
      <c r="D68" s="188"/>
      <c r="E68" s="188"/>
      <c r="F68" s="188"/>
      <c r="G68" s="188"/>
      <c r="H68" s="188"/>
      <c r="I68" s="188"/>
      <c r="J68" s="188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</row>
    <row r="69" spans="1:43" x14ac:dyDescent="0.35">
      <c r="A69" s="164"/>
      <c r="B69" s="164"/>
      <c r="C69" s="164"/>
      <c r="D69" s="164"/>
      <c r="E69" s="164"/>
      <c r="F69" s="164"/>
      <c r="G69" s="164"/>
      <c r="H69" s="164"/>
      <c r="I69" s="164"/>
      <c r="J69" s="164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</row>
    <row r="70" spans="1:43" x14ac:dyDescent="0.35">
      <c r="A70" s="179" t="s">
        <v>243</v>
      </c>
      <c r="B70" s="179"/>
      <c r="C70" s="179"/>
      <c r="D70" s="127" t="s">
        <v>112</v>
      </c>
      <c r="E70" s="127" t="s">
        <v>244</v>
      </c>
      <c r="F70" s="127" t="s">
        <v>245</v>
      </c>
      <c r="G70" s="127" t="s">
        <v>246</v>
      </c>
      <c r="H70" s="127" t="s">
        <v>247</v>
      </c>
      <c r="I70" s="164"/>
      <c r="J70" s="164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</row>
    <row r="71" spans="1:43" x14ac:dyDescent="0.35">
      <c r="A71" s="180" t="s">
        <v>248</v>
      </c>
      <c r="B71" s="180"/>
      <c r="C71" s="180"/>
      <c r="D71" s="128">
        <v>50000</v>
      </c>
      <c r="E71" s="128">
        <v>4166</v>
      </c>
      <c r="F71" s="128">
        <v>272.66000000000003</v>
      </c>
      <c r="G71" s="128">
        <v>3893.34</v>
      </c>
      <c r="H71" s="128">
        <v>49727.34</v>
      </c>
      <c r="I71" s="164"/>
      <c r="J71" s="164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</row>
    <row r="72" spans="1:43" x14ac:dyDescent="0.35">
      <c r="A72" s="181" t="s">
        <v>60</v>
      </c>
      <c r="B72" s="181"/>
      <c r="C72" s="181"/>
      <c r="D72" s="129">
        <v>35000</v>
      </c>
      <c r="E72" s="129">
        <v>2916</v>
      </c>
      <c r="F72" s="129">
        <v>0</v>
      </c>
      <c r="G72" s="129">
        <v>2916</v>
      </c>
      <c r="H72" s="129">
        <v>35000</v>
      </c>
      <c r="I72" s="164"/>
      <c r="J72" s="164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</row>
    <row r="73" spans="1:43" x14ac:dyDescent="0.35">
      <c r="A73" s="182" t="s">
        <v>62</v>
      </c>
      <c r="B73" s="182"/>
      <c r="C73" s="182"/>
      <c r="D73" s="131">
        <v>85000</v>
      </c>
      <c r="E73" s="131">
        <v>7082</v>
      </c>
      <c r="F73" s="131">
        <v>272.66000000000003</v>
      </c>
      <c r="G73" s="131">
        <v>6809.34</v>
      </c>
      <c r="H73" s="131">
        <v>84727.34</v>
      </c>
      <c r="I73" s="164"/>
      <c r="J73" s="164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</row>
    <row r="74" spans="1:43" x14ac:dyDescent="0.35">
      <c r="A74" s="164"/>
      <c r="B74" s="164"/>
      <c r="C74" s="164"/>
      <c r="D74" s="164"/>
      <c r="E74" s="164"/>
      <c r="F74" s="164"/>
      <c r="G74" s="164"/>
      <c r="H74" s="164"/>
      <c r="I74" s="164"/>
      <c r="J74" s="164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</row>
    <row r="75" spans="1:43" x14ac:dyDescent="0.35">
      <c r="A75" s="132" t="s">
        <v>243</v>
      </c>
      <c r="B75" s="133"/>
      <c r="C75" s="133"/>
      <c r="D75" s="134" t="s">
        <v>249</v>
      </c>
      <c r="E75" s="135" t="s">
        <v>250</v>
      </c>
      <c r="F75" s="135" t="s">
        <v>251</v>
      </c>
      <c r="G75" s="134" t="s">
        <v>244</v>
      </c>
      <c r="H75" s="135" t="s">
        <v>245</v>
      </c>
      <c r="I75" s="187" t="s">
        <v>246</v>
      </c>
      <c r="J75" s="187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</row>
    <row r="76" spans="1:43" x14ac:dyDescent="0.35">
      <c r="A76" s="177" t="s">
        <v>248</v>
      </c>
      <c r="B76" s="177"/>
      <c r="C76" s="177"/>
      <c r="D76" s="137">
        <v>2083</v>
      </c>
      <c r="E76" s="138">
        <v>272.66000000000003</v>
      </c>
      <c r="F76" s="138">
        <v>1810.34</v>
      </c>
      <c r="G76" s="137">
        <v>4166</v>
      </c>
      <c r="H76" s="138">
        <v>272.66000000000003</v>
      </c>
      <c r="I76" s="186">
        <v>3893.34</v>
      </c>
      <c r="J76" s="186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</row>
    <row r="77" spans="1:43" x14ac:dyDescent="0.35">
      <c r="A77" s="140" t="s">
        <v>15</v>
      </c>
      <c r="B77" s="141" t="s">
        <v>16</v>
      </c>
      <c r="C77" s="141" t="s">
        <v>69</v>
      </c>
      <c r="D77" s="142">
        <v>1875</v>
      </c>
      <c r="E77" s="128">
        <v>272.66000000000003</v>
      </c>
      <c r="F77" s="128">
        <v>1602.34</v>
      </c>
      <c r="G77" s="142">
        <v>3750</v>
      </c>
      <c r="H77" s="128">
        <v>272.66000000000003</v>
      </c>
      <c r="I77" s="183">
        <v>3477.34</v>
      </c>
      <c r="J77" s="183"/>
      <c r="K77" s="30" t="s">
        <v>415</v>
      </c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</row>
    <row r="78" spans="1:43" x14ac:dyDescent="0.35">
      <c r="A78" s="145"/>
      <c r="B78" s="146" t="s">
        <v>18</v>
      </c>
      <c r="C78" s="146" t="s">
        <v>71</v>
      </c>
      <c r="D78" s="147">
        <v>208</v>
      </c>
      <c r="E78" s="129">
        <v>0</v>
      </c>
      <c r="F78" s="129">
        <v>208</v>
      </c>
      <c r="G78" s="147">
        <v>416</v>
      </c>
      <c r="H78" s="129">
        <v>0</v>
      </c>
      <c r="I78" s="184">
        <v>416</v>
      </c>
      <c r="J78" s="184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</row>
    <row r="79" spans="1:43" x14ac:dyDescent="0.35">
      <c r="A79" s="177" t="s">
        <v>60</v>
      </c>
      <c r="B79" s="177"/>
      <c r="C79" s="177"/>
      <c r="D79" s="137">
        <v>1458</v>
      </c>
      <c r="E79" s="138">
        <v>0</v>
      </c>
      <c r="F79" s="138">
        <v>1458</v>
      </c>
      <c r="G79" s="137">
        <v>2916</v>
      </c>
      <c r="H79" s="138">
        <v>0</v>
      </c>
      <c r="I79" s="186">
        <v>2916</v>
      </c>
      <c r="J79" s="186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</row>
    <row r="80" spans="1:43" x14ac:dyDescent="0.35">
      <c r="A80" s="140" t="s">
        <v>26</v>
      </c>
      <c r="B80" s="141" t="s">
        <v>27</v>
      </c>
      <c r="C80" s="141" t="s">
        <v>79</v>
      </c>
      <c r="D80" s="142">
        <v>729</v>
      </c>
      <c r="E80" s="128">
        <v>0</v>
      </c>
      <c r="F80" s="128">
        <v>729</v>
      </c>
      <c r="G80" s="142">
        <v>1458</v>
      </c>
      <c r="H80" s="128">
        <v>0</v>
      </c>
      <c r="I80" s="183">
        <v>1458</v>
      </c>
      <c r="J80" s="183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</row>
    <row r="81" spans="1:43" x14ac:dyDescent="0.35">
      <c r="A81" s="145"/>
      <c r="B81" s="146" t="s">
        <v>165</v>
      </c>
      <c r="C81" s="146" t="s">
        <v>166</v>
      </c>
      <c r="D81" s="147">
        <v>83</v>
      </c>
      <c r="E81" s="129">
        <v>0</v>
      </c>
      <c r="F81" s="129">
        <v>83</v>
      </c>
      <c r="G81" s="147">
        <v>166</v>
      </c>
      <c r="H81" s="129">
        <v>0</v>
      </c>
      <c r="I81" s="184">
        <v>166</v>
      </c>
      <c r="J81" s="184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</row>
    <row r="82" spans="1:43" x14ac:dyDescent="0.35">
      <c r="A82" s="149"/>
      <c r="B82" s="141" t="s">
        <v>28</v>
      </c>
      <c r="C82" s="141" t="s">
        <v>80</v>
      </c>
      <c r="D82" s="142">
        <v>323</v>
      </c>
      <c r="E82" s="128">
        <v>0</v>
      </c>
      <c r="F82" s="128">
        <v>323</v>
      </c>
      <c r="G82" s="142">
        <v>646</v>
      </c>
      <c r="H82" s="128">
        <v>0</v>
      </c>
      <c r="I82" s="183">
        <v>646</v>
      </c>
      <c r="J82" s="183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</row>
    <row r="83" spans="1:43" x14ac:dyDescent="0.35">
      <c r="A83" s="145"/>
      <c r="B83" s="146" t="s">
        <v>29</v>
      </c>
      <c r="C83" s="146" t="s">
        <v>81</v>
      </c>
      <c r="D83" s="147">
        <v>323</v>
      </c>
      <c r="E83" s="129">
        <v>0</v>
      </c>
      <c r="F83" s="129">
        <v>323</v>
      </c>
      <c r="G83" s="147">
        <v>646</v>
      </c>
      <c r="H83" s="129">
        <v>0</v>
      </c>
      <c r="I83" s="184">
        <v>646</v>
      </c>
      <c r="J83" s="184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</row>
    <row r="84" spans="1:43" x14ac:dyDescent="0.35">
      <c r="A84" s="154" t="s">
        <v>82</v>
      </c>
      <c r="B84" s="155"/>
      <c r="C84" s="156"/>
      <c r="D84" s="157">
        <v>3541</v>
      </c>
      <c r="E84" s="158">
        <v>272.66000000000003</v>
      </c>
      <c r="F84" s="158">
        <v>3268.34</v>
      </c>
      <c r="G84" s="157">
        <v>7082</v>
      </c>
      <c r="H84" s="158">
        <v>272.66000000000003</v>
      </c>
      <c r="I84" s="185">
        <v>6809.34</v>
      </c>
      <c r="J84" s="185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</row>
    <row r="85" spans="1:43" x14ac:dyDescent="0.35"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</row>
  </sheetData>
  <mergeCells count="84">
    <mergeCell ref="I17:J17"/>
    <mergeCell ref="A2:I2"/>
    <mergeCell ref="A5:J5"/>
    <mergeCell ref="A7:C7"/>
    <mergeCell ref="A8:C8"/>
    <mergeCell ref="A9:C9"/>
    <mergeCell ref="A10:C10"/>
    <mergeCell ref="A11:C11"/>
    <mergeCell ref="A12:C12"/>
    <mergeCell ref="A13:C13"/>
    <mergeCell ref="I16:J16"/>
    <mergeCell ref="A14:C14"/>
    <mergeCell ref="A17:C17"/>
    <mergeCell ref="I35:J35"/>
    <mergeCell ref="I36:J36"/>
    <mergeCell ref="I37:J37"/>
    <mergeCell ref="I27:J27"/>
    <mergeCell ref="I23:J23"/>
    <mergeCell ref="I24:J24"/>
    <mergeCell ref="I25:J25"/>
    <mergeCell ref="I31:J31"/>
    <mergeCell ref="I32:J32"/>
    <mergeCell ref="I33:J33"/>
    <mergeCell ref="I34:J34"/>
    <mergeCell ref="I18:J18"/>
    <mergeCell ref="I19:J19"/>
    <mergeCell ref="I20:J20"/>
    <mergeCell ref="I21:J21"/>
    <mergeCell ref="I22:J22"/>
    <mergeCell ref="A24:C24"/>
    <mergeCell ref="A33:C33"/>
    <mergeCell ref="A35:C35"/>
    <mergeCell ref="I45:J45"/>
    <mergeCell ref="I46:J46"/>
    <mergeCell ref="I44:J44"/>
    <mergeCell ref="I39:J39"/>
    <mergeCell ref="I40:J40"/>
    <mergeCell ref="I41:J41"/>
    <mergeCell ref="I42:J42"/>
    <mergeCell ref="I43:J43"/>
    <mergeCell ref="I26:J26"/>
    <mergeCell ref="I38:J38"/>
    <mergeCell ref="I28:J28"/>
    <mergeCell ref="I29:J29"/>
    <mergeCell ref="I30:J30"/>
    <mergeCell ref="I47:J47"/>
    <mergeCell ref="I48:J48"/>
    <mergeCell ref="I49:J49"/>
    <mergeCell ref="I50:J50"/>
    <mergeCell ref="I51:J51"/>
    <mergeCell ref="I52:J52"/>
    <mergeCell ref="I53:J53"/>
    <mergeCell ref="I54:J54"/>
    <mergeCell ref="I55:J55"/>
    <mergeCell ref="A56:C56"/>
    <mergeCell ref="I56:J56"/>
    <mergeCell ref="I57:J57"/>
    <mergeCell ref="I58:J58"/>
    <mergeCell ref="I59:J59"/>
    <mergeCell ref="I60:J60"/>
    <mergeCell ref="I61:J61"/>
    <mergeCell ref="I62:J62"/>
    <mergeCell ref="I63:J63"/>
    <mergeCell ref="A64:C64"/>
    <mergeCell ref="I64:J64"/>
    <mergeCell ref="I65:J65"/>
    <mergeCell ref="I66:J66"/>
    <mergeCell ref="A68:J68"/>
    <mergeCell ref="A70:C70"/>
    <mergeCell ref="A71:C71"/>
    <mergeCell ref="A72:C72"/>
    <mergeCell ref="A73:C73"/>
    <mergeCell ref="I75:J75"/>
    <mergeCell ref="A76:C76"/>
    <mergeCell ref="I76:J76"/>
    <mergeCell ref="I77:J77"/>
    <mergeCell ref="I82:J82"/>
    <mergeCell ref="I83:J83"/>
    <mergeCell ref="I84:J84"/>
    <mergeCell ref="I78:J78"/>
    <mergeCell ref="A79:C79"/>
    <mergeCell ref="I79:J79"/>
    <mergeCell ref="I80:J80"/>
    <mergeCell ref="I81:J81"/>
  </mergeCells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3A161-8989-4D58-9D21-58B965DD31BF}">
  <sheetPr codeName="Sheet10"/>
  <dimension ref="A1:S116"/>
  <sheetViews>
    <sheetView zoomScale="85" zoomScaleNormal="85" workbookViewId="0">
      <selection activeCell="Z79" sqref="Z79"/>
    </sheetView>
  </sheetViews>
  <sheetFormatPr defaultRowHeight="14.5" x14ac:dyDescent="0.35"/>
  <cols>
    <col min="1" max="3" width="10.36328125" customWidth="1"/>
    <col min="4" max="4" width="9.81640625" bestFit="1" customWidth="1"/>
    <col min="17" max="17" width="10.36328125" bestFit="1" customWidth="1"/>
  </cols>
  <sheetData>
    <row r="1" spans="1:4" x14ac:dyDescent="0.35">
      <c r="A1" t="s">
        <v>258</v>
      </c>
      <c r="B1" t="s">
        <v>135</v>
      </c>
      <c r="C1" t="s">
        <v>259</v>
      </c>
      <c r="D1" t="s">
        <v>55</v>
      </c>
    </row>
    <row r="2" spans="1:4" x14ac:dyDescent="0.35">
      <c r="A2" s="51">
        <v>43647</v>
      </c>
      <c r="B2">
        <v>224801</v>
      </c>
      <c r="C2">
        <f>B2</f>
        <v>224801</v>
      </c>
    </row>
    <row r="3" spans="1:4" x14ac:dyDescent="0.35">
      <c r="A3" s="51">
        <v>43678</v>
      </c>
      <c r="B3">
        <v>181945</v>
      </c>
      <c r="C3">
        <f>B3+C2</f>
        <v>406746</v>
      </c>
    </row>
    <row r="4" spans="1:4" x14ac:dyDescent="0.35">
      <c r="A4" s="51">
        <v>43709</v>
      </c>
      <c r="B4">
        <v>173064</v>
      </c>
      <c r="C4">
        <f t="shared" ref="C4:C25" si="0">B4+C3</f>
        <v>579810</v>
      </c>
    </row>
    <row r="5" spans="1:4" x14ac:dyDescent="0.35">
      <c r="A5" s="51">
        <v>43739</v>
      </c>
      <c r="B5">
        <v>137914</v>
      </c>
      <c r="C5">
        <f t="shared" si="0"/>
        <v>717724</v>
      </c>
    </row>
    <row r="6" spans="1:4" x14ac:dyDescent="0.35">
      <c r="A6" s="51">
        <v>43770</v>
      </c>
      <c r="B6">
        <v>154192</v>
      </c>
      <c r="C6">
        <f t="shared" si="0"/>
        <v>871916</v>
      </c>
    </row>
    <row r="7" spans="1:4" x14ac:dyDescent="0.35">
      <c r="A7" s="51">
        <v>43800</v>
      </c>
      <c r="B7">
        <v>156787</v>
      </c>
      <c r="C7">
        <f t="shared" si="0"/>
        <v>1028703</v>
      </c>
    </row>
    <row r="8" spans="1:4" x14ac:dyDescent="0.35">
      <c r="A8" s="51">
        <v>43831</v>
      </c>
      <c r="B8">
        <v>146245</v>
      </c>
      <c r="C8">
        <f t="shared" si="0"/>
        <v>1174948</v>
      </c>
    </row>
    <row r="9" spans="1:4" x14ac:dyDescent="0.35">
      <c r="A9" s="51">
        <v>43862</v>
      </c>
      <c r="B9">
        <v>155919</v>
      </c>
      <c r="C9">
        <f t="shared" si="0"/>
        <v>1330867</v>
      </c>
    </row>
    <row r="10" spans="1:4" x14ac:dyDescent="0.35">
      <c r="A10" s="51">
        <v>43891</v>
      </c>
      <c r="B10">
        <v>156314</v>
      </c>
      <c r="C10">
        <f t="shared" si="0"/>
        <v>1487181</v>
      </c>
    </row>
    <row r="11" spans="1:4" x14ac:dyDescent="0.35">
      <c r="A11" s="51">
        <v>43922</v>
      </c>
      <c r="B11">
        <v>139053</v>
      </c>
      <c r="C11">
        <f t="shared" si="0"/>
        <v>1626234</v>
      </c>
    </row>
    <row r="12" spans="1:4" x14ac:dyDescent="0.35">
      <c r="A12" s="51">
        <v>43952</v>
      </c>
      <c r="B12">
        <v>103872</v>
      </c>
      <c r="C12">
        <f t="shared" si="0"/>
        <v>1730106</v>
      </c>
    </row>
    <row r="13" spans="1:4" x14ac:dyDescent="0.35">
      <c r="A13" s="51">
        <v>43983</v>
      </c>
      <c r="B13">
        <v>93700</v>
      </c>
      <c r="C13">
        <f t="shared" si="0"/>
        <v>1823806</v>
      </c>
    </row>
    <row r="14" spans="1:4" x14ac:dyDescent="0.35">
      <c r="A14" s="51">
        <v>44013</v>
      </c>
      <c r="B14">
        <v>166052</v>
      </c>
      <c r="C14">
        <f t="shared" si="0"/>
        <v>1989858</v>
      </c>
    </row>
    <row r="15" spans="1:4" x14ac:dyDescent="0.35">
      <c r="A15" s="51">
        <v>44044</v>
      </c>
      <c r="B15">
        <v>123898</v>
      </c>
      <c r="C15">
        <f t="shared" si="0"/>
        <v>2113756</v>
      </c>
    </row>
    <row r="16" spans="1:4" x14ac:dyDescent="0.35">
      <c r="A16" s="51">
        <v>44075</v>
      </c>
      <c r="B16">
        <v>146549</v>
      </c>
      <c r="C16">
        <f t="shared" si="0"/>
        <v>2260305</v>
      </c>
    </row>
    <row r="17" spans="1:3" x14ac:dyDescent="0.35">
      <c r="A17" s="51">
        <v>44105</v>
      </c>
      <c r="B17">
        <v>141702</v>
      </c>
      <c r="C17">
        <f t="shared" si="0"/>
        <v>2402007</v>
      </c>
    </row>
    <row r="18" spans="1:3" x14ac:dyDescent="0.35">
      <c r="A18" s="51">
        <v>44136</v>
      </c>
      <c r="B18">
        <v>215335</v>
      </c>
      <c r="C18">
        <f t="shared" si="0"/>
        <v>2617342</v>
      </c>
    </row>
    <row r="19" spans="1:3" x14ac:dyDescent="0.35">
      <c r="A19" s="51">
        <v>44166</v>
      </c>
      <c r="B19">
        <v>180353</v>
      </c>
      <c r="C19">
        <f t="shared" si="0"/>
        <v>2797695</v>
      </c>
    </row>
    <row r="20" spans="1:3" x14ac:dyDescent="0.35">
      <c r="A20" s="51">
        <v>44197</v>
      </c>
      <c r="B20">
        <v>182856</v>
      </c>
      <c r="C20">
        <f t="shared" si="0"/>
        <v>2980551</v>
      </c>
    </row>
    <row r="21" spans="1:3" x14ac:dyDescent="0.35">
      <c r="A21" s="51">
        <v>44228</v>
      </c>
      <c r="B21">
        <v>164834</v>
      </c>
      <c r="C21">
        <f t="shared" si="0"/>
        <v>3145385</v>
      </c>
    </row>
    <row r="22" spans="1:3" x14ac:dyDescent="0.35">
      <c r="A22" s="51">
        <v>44256</v>
      </c>
      <c r="B22">
        <v>183594</v>
      </c>
      <c r="C22">
        <f t="shared" si="0"/>
        <v>3328979</v>
      </c>
    </row>
    <row r="23" spans="1:3" x14ac:dyDescent="0.35">
      <c r="A23" s="51">
        <v>44287</v>
      </c>
      <c r="B23">
        <v>188160</v>
      </c>
      <c r="C23">
        <f t="shared" si="0"/>
        <v>3517139</v>
      </c>
    </row>
    <row r="24" spans="1:3" x14ac:dyDescent="0.35">
      <c r="A24" s="51">
        <v>44317</v>
      </c>
      <c r="B24">
        <v>177026</v>
      </c>
      <c r="C24">
        <f t="shared" si="0"/>
        <v>3694165</v>
      </c>
    </row>
    <row r="25" spans="1:3" x14ac:dyDescent="0.35">
      <c r="A25" s="51">
        <v>44348</v>
      </c>
      <c r="B25">
        <v>219290</v>
      </c>
      <c r="C25">
        <f t="shared" si="0"/>
        <v>3913455</v>
      </c>
    </row>
    <row r="26" spans="1:3" x14ac:dyDescent="0.35">
      <c r="A26" s="51">
        <v>44378</v>
      </c>
      <c r="B26">
        <v>143416</v>
      </c>
      <c r="C26">
        <f>B26</f>
        <v>143416</v>
      </c>
    </row>
    <row r="27" spans="1:3" x14ac:dyDescent="0.35">
      <c r="A27" s="51">
        <v>44409</v>
      </c>
      <c r="B27">
        <v>181952</v>
      </c>
      <c r="C27">
        <f>B27+C26</f>
        <v>325368</v>
      </c>
    </row>
    <row r="28" spans="1:3" x14ac:dyDescent="0.35">
      <c r="A28" s="51">
        <v>44440</v>
      </c>
      <c r="B28">
        <v>178608</v>
      </c>
      <c r="C28">
        <f t="shared" ref="C28:C49" si="1">B28+C27</f>
        <v>503976</v>
      </c>
    </row>
    <row r="29" spans="1:3" x14ac:dyDescent="0.35">
      <c r="A29" s="51">
        <v>44470</v>
      </c>
      <c r="B29">
        <v>230947</v>
      </c>
      <c r="C29">
        <f t="shared" si="1"/>
        <v>734923</v>
      </c>
    </row>
    <row r="30" spans="1:3" x14ac:dyDescent="0.35">
      <c r="A30" s="51">
        <v>44501</v>
      </c>
      <c r="B30">
        <v>152743</v>
      </c>
      <c r="C30">
        <f t="shared" si="1"/>
        <v>887666</v>
      </c>
    </row>
    <row r="31" spans="1:3" x14ac:dyDescent="0.35">
      <c r="A31" s="51">
        <v>44531</v>
      </c>
      <c r="B31">
        <v>210194</v>
      </c>
      <c r="C31">
        <f t="shared" si="1"/>
        <v>1097860</v>
      </c>
    </row>
    <row r="32" spans="1:3" x14ac:dyDescent="0.35">
      <c r="A32" s="51">
        <v>44562</v>
      </c>
      <c r="B32">
        <v>186351</v>
      </c>
      <c r="C32">
        <f t="shared" si="1"/>
        <v>1284211</v>
      </c>
    </row>
    <row r="33" spans="1:3" x14ac:dyDescent="0.35">
      <c r="A33" s="51">
        <v>44593</v>
      </c>
      <c r="B33">
        <v>20769</v>
      </c>
      <c r="C33">
        <f t="shared" si="1"/>
        <v>1304980</v>
      </c>
    </row>
    <row r="34" spans="1:3" x14ac:dyDescent="0.35">
      <c r="A34" s="51">
        <v>44621</v>
      </c>
      <c r="B34">
        <v>286662</v>
      </c>
      <c r="C34">
        <f t="shared" si="1"/>
        <v>1591642</v>
      </c>
    </row>
    <row r="35" spans="1:3" x14ac:dyDescent="0.35">
      <c r="A35" s="51">
        <v>44652</v>
      </c>
      <c r="B35">
        <v>165089</v>
      </c>
      <c r="C35">
        <f t="shared" si="1"/>
        <v>1756731</v>
      </c>
    </row>
    <row r="36" spans="1:3" x14ac:dyDescent="0.35">
      <c r="A36" s="51">
        <v>44682</v>
      </c>
      <c r="B36">
        <v>171108</v>
      </c>
      <c r="C36">
        <f t="shared" si="1"/>
        <v>1927839</v>
      </c>
    </row>
    <row r="37" spans="1:3" x14ac:dyDescent="0.35">
      <c r="A37" s="51">
        <v>44713</v>
      </c>
      <c r="B37">
        <v>204343</v>
      </c>
      <c r="C37">
        <f t="shared" si="1"/>
        <v>2132182</v>
      </c>
    </row>
    <row r="38" spans="1:3" x14ac:dyDescent="0.35">
      <c r="A38" s="51">
        <v>44743</v>
      </c>
      <c r="B38">
        <v>204795</v>
      </c>
      <c r="C38">
        <f t="shared" si="1"/>
        <v>2336977</v>
      </c>
    </row>
    <row r="39" spans="1:3" x14ac:dyDescent="0.35">
      <c r="A39" s="51">
        <v>44774</v>
      </c>
      <c r="B39">
        <v>187366</v>
      </c>
      <c r="C39">
        <f t="shared" si="1"/>
        <v>2524343</v>
      </c>
    </row>
    <row r="40" spans="1:3" x14ac:dyDescent="0.35">
      <c r="A40" s="51">
        <v>44805</v>
      </c>
      <c r="B40">
        <v>178218</v>
      </c>
      <c r="C40">
        <f t="shared" si="1"/>
        <v>2702561</v>
      </c>
    </row>
    <row r="41" spans="1:3" x14ac:dyDescent="0.35">
      <c r="A41" s="51">
        <v>44835</v>
      </c>
      <c r="B41">
        <v>163289</v>
      </c>
      <c r="C41">
        <f t="shared" si="1"/>
        <v>2865850</v>
      </c>
    </row>
    <row r="42" spans="1:3" x14ac:dyDescent="0.35">
      <c r="A42" s="51">
        <v>44866</v>
      </c>
      <c r="B42">
        <v>167333</v>
      </c>
      <c r="C42">
        <f t="shared" si="1"/>
        <v>3033183</v>
      </c>
    </row>
    <row r="43" spans="1:3" x14ac:dyDescent="0.35">
      <c r="A43" s="51">
        <v>44896</v>
      </c>
      <c r="B43">
        <v>165321</v>
      </c>
      <c r="C43">
        <f t="shared" si="1"/>
        <v>3198504</v>
      </c>
    </row>
    <row r="44" spans="1:3" x14ac:dyDescent="0.35">
      <c r="A44" s="51">
        <v>44927</v>
      </c>
      <c r="B44">
        <v>210559</v>
      </c>
      <c r="C44">
        <f t="shared" si="1"/>
        <v>3409063</v>
      </c>
    </row>
    <row r="45" spans="1:3" x14ac:dyDescent="0.35">
      <c r="A45" s="51">
        <v>44958</v>
      </c>
      <c r="B45">
        <v>148623</v>
      </c>
      <c r="C45">
        <f t="shared" si="1"/>
        <v>3557686</v>
      </c>
    </row>
    <row r="46" spans="1:3" x14ac:dyDescent="0.35">
      <c r="A46" s="51">
        <v>44986</v>
      </c>
      <c r="B46">
        <v>190262</v>
      </c>
      <c r="C46">
        <f t="shared" si="1"/>
        <v>3747948</v>
      </c>
    </row>
    <row r="47" spans="1:3" x14ac:dyDescent="0.35">
      <c r="A47" s="51">
        <v>45017</v>
      </c>
      <c r="B47">
        <v>167355</v>
      </c>
      <c r="C47">
        <f t="shared" si="1"/>
        <v>3915303</v>
      </c>
    </row>
    <row r="48" spans="1:3" x14ac:dyDescent="0.35">
      <c r="A48" s="51">
        <v>45047</v>
      </c>
      <c r="B48">
        <v>181056</v>
      </c>
      <c r="C48">
        <f t="shared" si="1"/>
        <v>4096359</v>
      </c>
    </row>
    <row r="49" spans="1:3" x14ac:dyDescent="0.35">
      <c r="A49" s="51">
        <v>45078</v>
      </c>
      <c r="B49">
        <v>227587</v>
      </c>
      <c r="C49">
        <f t="shared" si="1"/>
        <v>4323946</v>
      </c>
    </row>
    <row r="50" spans="1:3" x14ac:dyDescent="0.35">
      <c r="A50" s="51">
        <v>45108</v>
      </c>
      <c r="B50">
        <v>140494</v>
      </c>
      <c r="C50">
        <f>B50</f>
        <v>140494</v>
      </c>
    </row>
    <row r="51" spans="1:3" x14ac:dyDescent="0.35">
      <c r="A51" s="51">
        <v>45139</v>
      </c>
      <c r="B51">
        <v>166284</v>
      </c>
      <c r="C51">
        <f>B51+C50</f>
        <v>306778</v>
      </c>
    </row>
    <row r="52" spans="1:3" x14ac:dyDescent="0.35">
      <c r="A52" s="51">
        <v>45170</v>
      </c>
      <c r="B52">
        <v>144342</v>
      </c>
      <c r="C52">
        <f t="shared" ref="C52:C55" si="2">B52+C51</f>
        <v>451120</v>
      </c>
    </row>
    <row r="53" spans="1:3" x14ac:dyDescent="0.35">
      <c r="A53" s="51">
        <v>45200</v>
      </c>
      <c r="B53">
        <v>192815</v>
      </c>
      <c r="C53">
        <f t="shared" si="2"/>
        <v>643935</v>
      </c>
    </row>
    <row r="54" spans="1:3" x14ac:dyDescent="0.35">
      <c r="A54" s="51">
        <v>45231</v>
      </c>
      <c r="B54">
        <v>151836</v>
      </c>
      <c r="C54">
        <f t="shared" si="2"/>
        <v>795771</v>
      </c>
    </row>
    <row r="55" spans="1:3" x14ac:dyDescent="0.35">
      <c r="A55" s="51">
        <v>45261</v>
      </c>
      <c r="B55">
        <v>163966</v>
      </c>
      <c r="C55">
        <f t="shared" si="2"/>
        <v>959737</v>
      </c>
    </row>
    <row r="56" spans="1:3" x14ac:dyDescent="0.35">
      <c r="A56" s="51">
        <v>45292</v>
      </c>
      <c r="B56">
        <v>204510</v>
      </c>
      <c r="C56">
        <f t="shared" ref="C56:C60" si="3">B56+C55</f>
        <v>1164247</v>
      </c>
    </row>
    <row r="57" spans="1:3" x14ac:dyDescent="0.35">
      <c r="A57" s="51">
        <v>45323</v>
      </c>
      <c r="B57">
        <v>170737</v>
      </c>
      <c r="C57">
        <f t="shared" si="3"/>
        <v>1334984</v>
      </c>
    </row>
    <row r="58" spans="1:3" x14ac:dyDescent="0.35">
      <c r="A58" s="51">
        <v>45352</v>
      </c>
      <c r="B58">
        <v>165996</v>
      </c>
      <c r="C58">
        <f t="shared" si="3"/>
        <v>1500980</v>
      </c>
    </row>
    <row r="59" spans="1:3" x14ac:dyDescent="0.35">
      <c r="A59" s="51">
        <v>45383</v>
      </c>
      <c r="B59">
        <v>171655</v>
      </c>
      <c r="C59">
        <f t="shared" si="3"/>
        <v>1672635</v>
      </c>
    </row>
    <row r="60" spans="1:3" x14ac:dyDescent="0.35">
      <c r="A60" s="51">
        <v>45413</v>
      </c>
      <c r="B60">
        <v>176152</v>
      </c>
      <c r="C60">
        <f t="shared" si="3"/>
        <v>1848787</v>
      </c>
    </row>
    <row r="61" spans="1:3" x14ac:dyDescent="0.35">
      <c r="A61" s="51">
        <v>45444</v>
      </c>
      <c r="B61">
        <f>160992+22687</f>
        <v>183679</v>
      </c>
      <c r="C61">
        <f t="shared" ref="C61:C68" si="4">B61+C60</f>
        <v>2032466</v>
      </c>
    </row>
    <row r="62" spans="1:3" x14ac:dyDescent="0.35">
      <c r="A62" s="51">
        <v>45474</v>
      </c>
      <c r="B62">
        <v>164780</v>
      </c>
      <c r="C62">
        <f t="shared" si="4"/>
        <v>2197246</v>
      </c>
    </row>
    <row r="63" spans="1:3" x14ac:dyDescent="0.35">
      <c r="A63" s="51">
        <v>45505</v>
      </c>
      <c r="B63">
        <v>163592</v>
      </c>
      <c r="C63">
        <f t="shared" si="4"/>
        <v>2360838</v>
      </c>
    </row>
    <row r="64" spans="1:3" x14ac:dyDescent="0.35">
      <c r="A64" s="51">
        <v>45536</v>
      </c>
      <c r="B64">
        <v>222810</v>
      </c>
      <c r="C64">
        <f t="shared" si="4"/>
        <v>2583648</v>
      </c>
    </row>
    <row r="65" spans="1:18" x14ac:dyDescent="0.35">
      <c r="A65" s="51">
        <v>45566</v>
      </c>
      <c r="B65">
        <v>197375</v>
      </c>
      <c r="C65">
        <f t="shared" si="4"/>
        <v>2781023</v>
      </c>
    </row>
    <row r="66" spans="1:18" x14ac:dyDescent="0.35">
      <c r="A66" s="51">
        <v>45597</v>
      </c>
      <c r="B66">
        <v>159574</v>
      </c>
      <c r="C66">
        <f t="shared" si="4"/>
        <v>2940597</v>
      </c>
    </row>
    <row r="67" spans="1:18" x14ac:dyDescent="0.35">
      <c r="A67" s="51">
        <v>45627</v>
      </c>
      <c r="B67">
        <v>169244</v>
      </c>
      <c r="C67">
        <f t="shared" si="4"/>
        <v>3109841</v>
      </c>
    </row>
    <row r="68" spans="1:18" x14ac:dyDescent="0.35">
      <c r="A68" s="51">
        <v>45658</v>
      </c>
      <c r="B68" s="11">
        <v>215231</v>
      </c>
      <c r="C68">
        <f t="shared" si="4"/>
        <v>3325072</v>
      </c>
      <c r="D68" s="11"/>
    </row>
    <row r="69" spans="1:18" x14ac:dyDescent="0.35">
      <c r="A69" s="51">
        <v>45689</v>
      </c>
      <c r="B69" s="11">
        <v>189025</v>
      </c>
      <c r="C69" s="11">
        <f>B69+C68</f>
        <v>3514097</v>
      </c>
      <c r="D69" s="11"/>
    </row>
    <row r="70" spans="1:18" x14ac:dyDescent="0.35">
      <c r="A70" s="51">
        <v>45717</v>
      </c>
      <c r="B70" s="11">
        <v>222189.95</v>
      </c>
      <c r="C70" s="11">
        <f>B70+C69</f>
        <v>3736286.95</v>
      </c>
      <c r="D70" s="11"/>
    </row>
    <row r="71" spans="1:18" x14ac:dyDescent="0.35">
      <c r="A71" s="51">
        <v>45748</v>
      </c>
      <c r="B71" s="11">
        <v>204323</v>
      </c>
      <c r="C71" s="11">
        <f>B71+C70</f>
        <v>3940609.95</v>
      </c>
      <c r="D71" s="11"/>
    </row>
    <row r="72" spans="1:18" x14ac:dyDescent="0.35">
      <c r="A72" s="51">
        <v>45778</v>
      </c>
      <c r="B72" s="11">
        <v>210353</v>
      </c>
      <c r="C72" s="11">
        <f>B72+C71</f>
        <v>4150962.95</v>
      </c>
      <c r="D72" s="11"/>
    </row>
    <row r="73" spans="1:18" x14ac:dyDescent="0.35">
      <c r="A73" s="51">
        <v>45809</v>
      </c>
      <c r="B73" s="11">
        <v>204680</v>
      </c>
      <c r="C73" s="11">
        <f>B73+C72</f>
        <v>4355642.95</v>
      </c>
      <c r="D73" s="11"/>
    </row>
    <row r="74" spans="1:18" x14ac:dyDescent="0.35">
      <c r="A74" s="51">
        <v>45839</v>
      </c>
      <c r="B74" s="11">
        <v>197712</v>
      </c>
      <c r="C74">
        <v>197712</v>
      </c>
      <c r="D74" s="11"/>
    </row>
    <row r="75" spans="1:18" x14ac:dyDescent="0.35">
      <c r="A75" s="51">
        <v>45870</v>
      </c>
      <c r="B75" s="11">
        <f>179218.96+555</f>
        <v>179773.96</v>
      </c>
      <c r="C75" s="11">
        <f>B75+C74</f>
        <v>377485.95999999996</v>
      </c>
      <c r="D75" s="11">
        <f>C75</f>
        <v>377485.95999999996</v>
      </c>
      <c r="K75" t="s">
        <v>260</v>
      </c>
      <c r="L75" t="s">
        <v>261</v>
      </c>
      <c r="M75" t="s">
        <v>262</v>
      </c>
      <c r="N75" t="s">
        <v>263</v>
      </c>
      <c r="O75" t="s">
        <v>264</v>
      </c>
      <c r="P75" t="s">
        <v>265</v>
      </c>
      <c r="Q75" t="s">
        <v>266</v>
      </c>
      <c r="R75" t="s">
        <v>364</v>
      </c>
    </row>
    <row r="76" spans="1:18" x14ac:dyDescent="0.35">
      <c r="A76" s="51">
        <v>45901</v>
      </c>
      <c r="B76" s="11">
        <f>Projection!K5</f>
        <v>201677</v>
      </c>
      <c r="D76" s="11">
        <f t="shared" ref="D76:D96" si="5">D75+B76</f>
        <v>579162.96</v>
      </c>
      <c r="K76">
        <v>3370130</v>
      </c>
      <c r="L76">
        <v>3847056</v>
      </c>
      <c r="M76">
        <v>3933652</v>
      </c>
      <c r="N76">
        <v>4102943</v>
      </c>
      <c r="O76">
        <v>3913455</v>
      </c>
      <c r="P76">
        <v>4323946</v>
      </c>
      <c r="Q76" s="11">
        <f>C73</f>
        <v>4355642.95</v>
      </c>
      <c r="R76" s="11">
        <f>C75</f>
        <v>377485.95999999996</v>
      </c>
    </row>
    <row r="77" spans="1:18" x14ac:dyDescent="0.35">
      <c r="A77" s="51">
        <v>45931</v>
      </c>
      <c r="B77" s="11">
        <f>Projection!L5</f>
        <v>198355</v>
      </c>
      <c r="D77" s="11">
        <f t="shared" si="5"/>
        <v>777517.96</v>
      </c>
      <c r="R77" s="11">
        <f>D97-R76</f>
        <v>4465720</v>
      </c>
    </row>
    <row r="78" spans="1:18" x14ac:dyDescent="0.35">
      <c r="A78" s="51">
        <v>45962</v>
      </c>
      <c r="B78" s="11">
        <f>Projection!M5</f>
        <v>162271</v>
      </c>
      <c r="D78" s="11">
        <f t="shared" si="5"/>
        <v>939788.96</v>
      </c>
      <c r="R78" s="11">
        <f>SUM(R76:R77)</f>
        <v>4843205.96</v>
      </c>
    </row>
    <row r="79" spans="1:18" x14ac:dyDescent="0.35">
      <c r="A79" s="51">
        <v>45992</v>
      </c>
      <c r="B79" s="11">
        <f>Projection!N5</f>
        <v>178549</v>
      </c>
      <c r="D79" s="11">
        <f t="shared" si="5"/>
        <v>1118337.96</v>
      </c>
    </row>
    <row r="80" spans="1:18" x14ac:dyDescent="0.35">
      <c r="A80" s="51">
        <v>46023</v>
      </c>
      <c r="B80" s="11">
        <f>Projection!O5</f>
        <v>233120</v>
      </c>
      <c r="D80" s="11">
        <f t="shared" si="5"/>
        <v>1351457.96</v>
      </c>
    </row>
    <row r="81" spans="1:4" x14ac:dyDescent="0.35">
      <c r="A81" s="51">
        <v>46054</v>
      </c>
      <c r="B81" s="11">
        <f>Projection!P5</f>
        <v>184115</v>
      </c>
      <c r="D81" s="11">
        <f t="shared" si="5"/>
        <v>1535572.96</v>
      </c>
    </row>
    <row r="82" spans="1:4" x14ac:dyDescent="0.35">
      <c r="A82" s="51">
        <v>46082</v>
      </c>
      <c r="B82" s="11">
        <f>Projection!Q5</f>
        <v>191096</v>
      </c>
      <c r="D82" s="11">
        <f t="shared" si="5"/>
        <v>1726668.96</v>
      </c>
    </row>
    <row r="83" spans="1:4" x14ac:dyDescent="0.35">
      <c r="A83" s="51">
        <v>46113</v>
      </c>
      <c r="B83" s="11">
        <f>Projection!R5</f>
        <v>184044</v>
      </c>
      <c r="D83" s="11">
        <f t="shared" si="5"/>
        <v>1910712.96</v>
      </c>
    </row>
    <row r="84" spans="1:4" x14ac:dyDescent="0.35">
      <c r="A84" s="51">
        <v>46143</v>
      </c>
      <c r="B84" s="11">
        <f>Projection!S5</f>
        <v>184577</v>
      </c>
      <c r="D84" s="11">
        <f t="shared" si="5"/>
        <v>2095289.96</v>
      </c>
    </row>
    <row r="85" spans="1:4" x14ac:dyDescent="0.35">
      <c r="A85" s="51">
        <v>46174</v>
      </c>
      <c r="B85" s="11">
        <f>Projection!T5</f>
        <v>180916</v>
      </c>
      <c r="D85" s="11">
        <f t="shared" si="5"/>
        <v>2276205.96</v>
      </c>
    </row>
    <row r="86" spans="1:4" x14ac:dyDescent="0.35">
      <c r="A86" s="51">
        <v>46204</v>
      </c>
      <c r="B86" s="11">
        <f>Projection!U5</f>
        <v>219700</v>
      </c>
      <c r="D86" s="11">
        <f t="shared" si="5"/>
        <v>2495905.96</v>
      </c>
    </row>
    <row r="87" spans="1:4" x14ac:dyDescent="0.35">
      <c r="A87" s="51">
        <v>46235</v>
      </c>
      <c r="B87" s="11">
        <f>Projection!V5</f>
        <v>217507</v>
      </c>
      <c r="D87" s="11">
        <f t="shared" si="5"/>
        <v>2713412.96</v>
      </c>
    </row>
    <row r="88" spans="1:4" x14ac:dyDescent="0.35">
      <c r="A88" s="51">
        <v>46266</v>
      </c>
      <c r="B88" s="11">
        <f>Projection!W5</f>
        <v>196317</v>
      </c>
      <c r="D88" s="11">
        <f t="shared" si="5"/>
        <v>2909729.96</v>
      </c>
    </row>
    <row r="89" spans="1:4" x14ac:dyDescent="0.35">
      <c r="A89" s="51">
        <v>46296</v>
      </c>
      <c r="B89" s="11">
        <f>Projection!X5</f>
        <v>199720</v>
      </c>
      <c r="D89" s="11">
        <f t="shared" si="5"/>
        <v>3109449.96</v>
      </c>
    </row>
    <row r="90" spans="1:4" x14ac:dyDescent="0.35">
      <c r="A90" s="51">
        <v>46327</v>
      </c>
      <c r="B90" s="11">
        <f>Projection!Y5</f>
        <v>205059</v>
      </c>
      <c r="D90" s="11">
        <f t="shared" si="5"/>
        <v>3314508.96</v>
      </c>
    </row>
    <row r="91" spans="1:4" x14ac:dyDescent="0.35">
      <c r="A91" s="51">
        <v>46357</v>
      </c>
      <c r="B91" s="11">
        <f>Projection!Z5</f>
        <v>192533</v>
      </c>
      <c r="D91" s="11">
        <f t="shared" si="5"/>
        <v>3507041.96</v>
      </c>
    </row>
    <row r="92" spans="1:4" x14ac:dyDescent="0.35">
      <c r="A92" s="51">
        <v>46388</v>
      </c>
      <c r="B92" s="11">
        <f>Projection!AA5</f>
        <v>268607</v>
      </c>
      <c r="D92" s="11">
        <f t="shared" si="5"/>
        <v>3775648.96</v>
      </c>
    </row>
    <row r="93" spans="1:4" x14ac:dyDescent="0.35">
      <c r="A93" s="51">
        <v>46419</v>
      </c>
      <c r="B93" s="11">
        <f>Projection!AB5</f>
        <v>191659</v>
      </c>
      <c r="D93" s="11">
        <f t="shared" si="5"/>
        <v>3967307.96</v>
      </c>
    </row>
    <row r="94" spans="1:4" x14ac:dyDescent="0.35">
      <c r="A94" s="51">
        <v>46447</v>
      </c>
      <c r="B94" s="11">
        <f>Projection!AC5</f>
        <v>222093</v>
      </c>
      <c r="D94" s="11">
        <f t="shared" si="5"/>
        <v>4189400.96</v>
      </c>
    </row>
    <row r="95" spans="1:4" x14ac:dyDescent="0.35">
      <c r="A95" s="51">
        <v>46478</v>
      </c>
      <c r="B95" s="11">
        <f>Projection!AD5</f>
        <v>211282</v>
      </c>
      <c r="D95" s="11">
        <f t="shared" si="5"/>
        <v>4400682.96</v>
      </c>
    </row>
    <row r="96" spans="1:4" x14ac:dyDescent="0.35">
      <c r="A96" s="51">
        <v>46508</v>
      </c>
      <c r="B96" s="11">
        <f>Projection!AE5</f>
        <v>212647</v>
      </c>
      <c r="D96" s="11">
        <f t="shared" si="5"/>
        <v>4613329.96</v>
      </c>
    </row>
    <row r="97" spans="1:4" x14ac:dyDescent="0.35">
      <c r="A97" s="51">
        <v>46539</v>
      </c>
      <c r="B97" s="11">
        <f>Projection!AF5</f>
        <v>229876</v>
      </c>
      <c r="D97" s="11">
        <f>D96+B97</f>
        <v>4843205.96</v>
      </c>
    </row>
    <row r="115" spans="12:19" x14ac:dyDescent="0.35">
      <c r="R115" s="11"/>
      <c r="S115" s="11"/>
    </row>
    <row r="116" spans="12:19" x14ac:dyDescent="0.35">
      <c r="L116" s="52"/>
      <c r="M116" s="52"/>
      <c r="N116" s="52"/>
      <c r="O116" s="52"/>
      <c r="P116" s="52"/>
      <c r="Q116" s="52"/>
      <c r="R116" s="52"/>
      <c r="S116" s="52"/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374C9-0AE6-4B3E-BC0D-F8EF67BD2F7A}">
  <dimension ref="A1:U19"/>
  <sheetViews>
    <sheetView zoomScaleNormal="100" workbookViewId="0">
      <selection activeCell="T2" sqref="T2:T3"/>
    </sheetView>
  </sheetViews>
  <sheetFormatPr defaultRowHeight="14.5" x14ac:dyDescent="0.35"/>
  <cols>
    <col min="1" max="1" width="21.08984375" bestFit="1" customWidth="1"/>
    <col min="2" max="15" width="8.26953125" bestFit="1" customWidth="1"/>
    <col min="16" max="17" width="9.90625" bestFit="1" customWidth="1"/>
    <col min="19" max="19" width="10.36328125" bestFit="1" customWidth="1"/>
    <col min="20" max="21" width="8" bestFit="1" customWidth="1"/>
  </cols>
  <sheetData>
    <row r="1" spans="1:21" ht="15" thickBot="1" x14ac:dyDescent="0.4">
      <c r="A1" s="56" t="s">
        <v>258</v>
      </c>
      <c r="B1" s="57" t="s">
        <v>289</v>
      </c>
      <c r="C1" s="53" t="s">
        <v>290</v>
      </c>
      <c r="D1" s="57" t="s">
        <v>291</v>
      </c>
      <c r="E1" s="53" t="s">
        <v>292</v>
      </c>
      <c r="F1" s="59" t="s">
        <v>293</v>
      </c>
      <c r="G1" s="119" t="s">
        <v>294</v>
      </c>
      <c r="H1" s="59" t="s">
        <v>295</v>
      </c>
      <c r="I1" s="119" t="s">
        <v>296</v>
      </c>
      <c r="J1" s="59" t="s">
        <v>270</v>
      </c>
      <c r="K1" s="119" t="s">
        <v>271</v>
      </c>
      <c r="L1" s="59" t="s">
        <v>272</v>
      </c>
      <c r="M1" s="119" t="s">
        <v>273</v>
      </c>
      <c r="N1" s="59" t="s">
        <v>274</v>
      </c>
      <c r="O1" s="119" t="s">
        <v>275</v>
      </c>
      <c r="P1" s="53" t="s">
        <v>365</v>
      </c>
      <c r="Q1" s="54" t="s">
        <v>366</v>
      </c>
      <c r="S1" s="192" t="s">
        <v>297</v>
      </c>
      <c r="T1" s="193"/>
      <c r="U1" s="194"/>
    </row>
    <row r="2" spans="1:21" x14ac:dyDescent="0.35">
      <c r="A2" s="57" t="s">
        <v>276</v>
      </c>
      <c r="B2" s="64">
        <v>127625</v>
      </c>
      <c r="C2" s="65">
        <v>149849</v>
      </c>
      <c r="D2" s="64">
        <v>174969.87</v>
      </c>
      <c r="E2" s="65">
        <v>168693</v>
      </c>
      <c r="F2" s="64">
        <v>171962.1</v>
      </c>
      <c r="G2" s="65">
        <v>159508</v>
      </c>
      <c r="H2" s="64">
        <v>156426</v>
      </c>
      <c r="I2" s="65">
        <v>197617</v>
      </c>
      <c r="J2" s="64">
        <v>224801</v>
      </c>
      <c r="K2" s="65">
        <v>166052</v>
      </c>
      <c r="L2" s="64">
        <v>143416</v>
      </c>
      <c r="M2" s="66">
        <v>204795</v>
      </c>
      <c r="N2" s="64">
        <v>140494</v>
      </c>
      <c r="O2" s="65">
        <v>164780</v>
      </c>
      <c r="P2" s="64">
        <v>197712</v>
      </c>
      <c r="Q2" s="65"/>
      <c r="S2" s="73" t="s">
        <v>276</v>
      </c>
      <c r="T2" s="82">
        <f>(AVERAGE(B2,D2,F2,H2,J2,L2,N2)/AVERAGE($B$15,$D$15,$F$15,$H$15,$J$15,$L$15,$N$15))</f>
        <v>8.5716573285222489E-2</v>
      </c>
      <c r="U2" s="83">
        <f t="shared" ref="U2:U8" si="0">(AVERAGE(C2,E2,G2,I2,K2,M2,O2)/(AVERAGE($C$15,$E$15,$G$15,$I$15,$K$15,$M$15,$O$15)))</f>
        <v>8.324614528405859E-2</v>
      </c>
    </row>
    <row r="3" spans="1:21" x14ac:dyDescent="0.35">
      <c r="A3" s="55" t="s">
        <v>277</v>
      </c>
      <c r="B3" s="67">
        <v>169048</v>
      </c>
      <c r="C3" s="68">
        <v>179531.23</v>
      </c>
      <c r="D3" s="67">
        <v>174557.83</v>
      </c>
      <c r="E3" s="68">
        <v>151473</v>
      </c>
      <c r="F3" s="67">
        <v>161550.75</v>
      </c>
      <c r="G3" s="68">
        <v>212394</v>
      </c>
      <c r="H3" s="67">
        <v>186038</v>
      </c>
      <c r="I3" s="68">
        <v>181405</v>
      </c>
      <c r="J3" s="67">
        <v>181945</v>
      </c>
      <c r="K3" s="68">
        <v>123898</v>
      </c>
      <c r="L3" s="67">
        <v>181952</v>
      </c>
      <c r="M3" s="69">
        <v>187366</v>
      </c>
      <c r="N3" s="67">
        <v>166284</v>
      </c>
      <c r="O3" s="68">
        <v>163592</v>
      </c>
      <c r="P3" s="67">
        <v>179218.96</v>
      </c>
      <c r="Q3" s="68"/>
      <c r="S3" s="73" t="s">
        <v>277</v>
      </c>
      <c r="T3" s="82">
        <f>(AVERAGE(B3,D3,F3,H3,J3,L3,N3)/AVERAGE($B$15,$D$15,$F$15,$H$15,$J$15,$L$15,$N$15))</f>
        <v>9.1859860776354829E-2</v>
      </c>
      <c r="U3" s="83">
        <f t="shared" si="0"/>
        <v>8.2446546050704339E-2</v>
      </c>
    </row>
    <row r="4" spans="1:21" x14ac:dyDescent="0.35">
      <c r="A4" s="55" t="s">
        <v>278</v>
      </c>
      <c r="B4" s="67">
        <v>109002</v>
      </c>
      <c r="C4" s="68">
        <v>130767</v>
      </c>
      <c r="D4" s="67">
        <v>139120</v>
      </c>
      <c r="E4" s="68">
        <v>164368.26999999999</v>
      </c>
      <c r="F4" s="67">
        <v>152293</v>
      </c>
      <c r="G4" s="68">
        <v>163894</v>
      </c>
      <c r="H4" s="67">
        <v>150107</v>
      </c>
      <c r="I4" s="68">
        <v>151334</v>
      </c>
      <c r="J4" s="67">
        <v>173064</v>
      </c>
      <c r="K4" s="68">
        <v>146549</v>
      </c>
      <c r="L4" s="67">
        <v>178608</v>
      </c>
      <c r="M4" s="69">
        <v>178218</v>
      </c>
      <c r="N4" s="67">
        <v>144342</v>
      </c>
      <c r="O4" s="68">
        <v>222810</v>
      </c>
      <c r="P4" s="67"/>
      <c r="Q4" s="68"/>
      <c r="S4" s="73" t="s">
        <v>278</v>
      </c>
      <c r="T4" s="82">
        <f t="shared" ref="T4:T13" si="1">(AVERAGE(B4,D4,F4,H4,J4,L4,N4)/AVERAGE($B$15,$D$15,$F$15,$H$15,$J$15,$L$15,$N$15))</f>
        <v>7.8710146847248488E-2</v>
      </c>
      <c r="U4" s="83">
        <f t="shared" si="0"/>
        <v>7.957941172554478E-2</v>
      </c>
    </row>
    <row r="5" spans="1:21" x14ac:dyDescent="0.35">
      <c r="A5" s="55" t="s">
        <v>279</v>
      </c>
      <c r="B5" s="67">
        <v>104695.49</v>
      </c>
      <c r="C5" s="68">
        <v>171814</v>
      </c>
      <c r="D5" s="67">
        <v>159247</v>
      </c>
      <c r="E5" s="68">
        <v>164488.73000000001</v>
      </c>
      <c r="F5" s="67">
        <v>157631</v>
      </c>
      <c r="G5" s="68">
        <v>120367</v>
      </c>
      <c r="H5" s="67">
        <v>172541</v>
      </c>
      <c r="I5" s="68">
        <v>189679</v>
      </c>
      <c r="J5" s="67">
        <v>137914</v>
      </c>
      <c r="K5" s="68">
        <v>141702</v>
      </c>
      <c r="L5" s="67">
        <v>230947</v>
      </c>
      <c r="M5" s="69">
        <v>163289</v>
      </c>
      <c r="N5" s="67">
        <v>192815</v>
      </c>
      <c r="O5" s="68">
        <v>197375</v>
      </c>
      <c r="P5" s="67"/>
      <c r="Q5" s="68"/>
      <c r="S5" s="73" t="s">
        <v>279</v>
      </c>
      <c r="T5" s="82">
        <f t="shared" si="1"/>
        <v>8.6927195235092986E-2</v>
      </c>
      <c r="U5" s="83">
        <f t="shared" si="0"/>
        <v>7.894538675459313E-2</v>
      </c>
    </row>
    <row r="6" spans="1:21" x14ac:dyDescent="0.35">
      <c r="A6" s="55" t="s">
        <v>280</v>
      </c>
      <c r="B6" s="67">
        <v>107710</v>
      </c>
      <c r="C6" s="68">
        <v>146687</v>
      </c>
      <c r="D6" s="67">
        <v>128838.85</v>
      </c>
      <c r="E6" s="68">
        <v>126697</v>
      </c>
      <c r="F6" s="67">
        <v>114726</v>
      </c>
      <c r="G6" s="68">
        <v>167788</v>
      </c>
      <c r="H6" s="67">
        <v>135487.1</v>
      </c>
      <c r="I6" s="68">
        <v>152934</v>
      </c>
      <c r="J6" s="67">
        <v>154192</v>
      </c>
      <c r="K6" s="68">
        <v>215335</v>
      </c>
      <c r="L6" s="67">
        <v>152743</v>
      </c>
      <c r="M6" s="69">
        <v>167333</v>
      </c>
      <c r="N6" s="67">
        <v>151836</v>
      </c>
      <c r="O6" s="68">
        <v>159574</v>
      </c>
      <c r="P6" s="67"/>
      <c r="Q6" s="68"/>
      <c r="S6" s="73" t="s">
        <v>280</v>
      </c>
      <c r="T6" s="82">
        <f t="shared" si="1"/>
        <v>7.1113690635976265E-2</v>
      </c>
      <c r="U6" s="83">
        <f t="shared" si="0"/>
        <v>7.8095483591307663E-2</v>
      </c>
    </row>
    <row r="7" spans="1:21" x14ac:dyDescent="0.35">
      <c r="A7" s="55" t="s">
        <v>281</v>
      </c>
      <c r="B7" s="67">
        <v>119743.3</v>
      </c>
      <c r="C7" s="68">
        <v>116347</v>
      </c>
      <c r="D7" s="67">
        <v>136871</v>
      </c>
      <c r="E7" s="68">
        <v>157214</v>
      </c>
      <c r="F7" s="67">
        <v>126706.11</v>
      </c>
      <c r="G7" s="68">
        <v>163042</v>
      </c>
      <c r="H7" s="67">
        <v>126116</v>
      </c>
      <c r="I7" s="68">
        <v>134830</v>
      </c>
      <c r="J7" s="67">
        <v>156787</v>
      </c>
      <c r="K7" s="68">
        <v>180353</v>
      </c>
      <c r="L7" s="67">
        <v>210194</v>
      </c>
      <c r="M7" s="69">
        <v>165321</v>
      </c>
      <c r="N7" s="67">
        <v>163966</v>
      </c>
      <c r="O7" s="68">
        <v>169244</v>
      </c>
      <c r="P7" s="67"/>
      <c r="Q7" s="68"/>
      <c r="S7" s="73" t="s">
        <v>281</v>
      </c>
      <c r="T7" s="82">
        <f t="shared" si="1"/>
        <v>7.8247409528712938E-2</v>
      </c>
      <c r="U7" s="83">
        <f t="shared" si="0"/>
        <v>7.4659441205423574E-2</v>
      </c>
    </row>
    <row r="8" spans="1:21" x14ac:dyDescent="0.35">
      <c r="A8" s="55" t="s">
        <v>282</v>
      </c>
      <c r="B8" s="67">
        <v>145781</v>
      </c>
      <c r="C8" s="68">
        <v>245426.5</v>
      </c>
      <c r="D8" s="67">
        <v>216842</v>
      </c>
      <c r="E8" s="68">
        <v>196922</v>
      </c>
      <c r="F8" s="67">
        <v>206628.14</v>
      </c>
      <c r="G8" s="68">
        <v>211291</v>
      </c>
      <c r="H8" s="67">
        <v>252004</v>
      </c>
      <c r="I8" s="68">
        <v>232422</v>
      </c>
      <c r="J8" s="67">
        <v>146245</v>
      </c>
      <c r="K8" s="68">
        <v>182856</v>
      </c>
      <c r="L8" s="67">
        <v>186351</v>
      </c>
      <c r="M8" s="69">
        <v>210559</v>
      </c>
      <c r="N8" s="67">
        <v>204510</v>
      </c>
      <c r="O8" s="68">
        <v>215231</v>
      </c>
      <c r="P8" s="67"/>
      <c r="Q8" s="68"/>
      <c r="S8" s="73" t="s">
        <v>282</v>
      </c>
      <c r="T8" s="82">
        <f t="shared" si="1"/>
        <v>0.10216256755715604</v>
      </c>
      <c r="U8" s="83">
        <f t="shared" si="0"/>
        <v>0.10272372991377157</v>
      </c>
    </row>
    <row r="9" spans="1:21" x14ac:dyDescent="0.35">
      <c r="A9" s="55" t="s">
        <v>283</v>
      </c>
      <c r="B9" s="67">
        <v>127187.75</v>
      </c>
      <c r="C9" s="68">
        <v>132423</v>
      </c>
      <c r="D9" s="67">
        <v>141973.07</v>
      </c>
      <c r="E9" s="68">
        <v>157397</v>
      </c>
      <c r="F9" s="67">
        <v>169010</v>
      </c>
      <c r="G9" s="68">
        <v>165078</v>
      </c>
      <c r="H9" s="67">
        <v>154275.06</v>
      </c>
      <c r="I9" s="68">
        <v>144586</v>
      </c>
      <c r="J9" s="67">
        <v>155919</v>
      </c>
      <c r="K9" s="68">
        <v>164834</v>
      </c>
      <c r="L9" s="67">
        <v>20769</v>
      </c>
      <c r="M9" s="69">
        <v>148623</v>
      </c>
      <c r="N9" s="67">
        <v>170737</v>
      </c>
      <c r="O9" s="68">
        <v>189025</v>
      </c>
      <c r="P9" s="67"/>
      <c r="Q9" s="68"/>
      <c r="S9" s="73" t="s">
        <v>283</v>
      </c>
      <c r="T9" s="82">
        <f>(AVERAGE(B9,D9,F9,H9,J9,153715.5,N9)/AVERAGE($B$15,$D$15,$F$15,$H$15,$J$15,$L$15,$N$15))</f>
        <v>8.068677381387776E-2</v>
      </c>
      <c r="U9" s="83">
        <f t="shared" ref="U9" si="2">(AVERAGE(C9,E9,G9,I9,K9,M9,O9)/(AVERAGE($C$15,$E$15,$G$15,$I$15,$K$15,$M$15,$O$15)))</f>
        <v>7.5732581630960707E-2</v>
      </c>
    </row>
    <row r="10" spans="1:21" x14ac:dyDescent="0.35">
      <c r="A10" s="55" t="s">
        <v>284</v>
      </c>
      <c r="B10" s="67">
        <v>118593</v>
      </c>
      <c r="C10" s="68">
        <v>164354.51999999999</v>
      </c>
      <c r="D10" s="67">
        <v>166457.93</v>
      </c>
      <c r="E10" s="68">
        <v>168154</v>
      </c>
      <c r="F10" s="67">
        <v>175691</v>
      </c>
      <c r="G10" s="68">
        <v>161888</v>
      </c>
      <c r="H10" s="67">
        <v>176725</v>
      </c>
      <c r="I10" s="68">
        <v>189657.06</v>
      </c>
      <c r="J10" s="67">
        <v>156314</v>
      </c>
      <c r="K10" s="68">
        <v>183594</v>
      </c>
      <c r="L10" s="67">
        <v>286662</v>
      </c>
      <c r="M10" s="69">
        <v>190262</v>
      </c>
      <c r="N10" s="67">
        <v>165996</v>
      </c>
      <c r="O10" s="68">
        <f>222189.95</f>
        <v>222189.95</v>
      </c>
      <c r="P10" s="67"/>
      <c r="Q10" s="68"/>
      <c r="S10" s="73" t="s">
        <v>284</v>
      </c>
      <c r="T10" s="82">
        <f>(AVERAGE(B10,D10,F10,H10,J10,153715.5,N10)/AVERAGE($B$15,$D$15,$F$15,$H$15,$J$15,$L$15,$N$15))</f>
        <v>8.3745951098289542E-2</v>
      </c>
      <c r="U10" s="83">
        <f>(AVERAGE(C10,E10,G10,I10,K10,M10,O10)/(AVERAGE($C$15,$E$15,$G$15,$I$15,$K$15,$M$15,$O$15)))</f>
        <v>8.7974803352807107E-2</v>
      </c>
    </row>
    <row r="11" spans="1:21" x14ac:dyDescent="0.35">
      <c r="A11" s="55" t="s">
        <v>285</v>
      </c>
      <c r="B11" s="67">
        <v>101644.51</v>
      </c>
      <c r="C11" s="68">
        <v>149660.48000000001</v>
      </c>
      <c r="D11" s="67">
        <v>158815.29</v>
      </c>
      <c r="E11" s="68">
        <v>170928</v>
      </c>
      <c r="F11" s="67">
        <v>175999</v>
      </c>
      <c r="G11" s="68">
        <v>144450</v>
      </c>
      <c r="H11" s="67">
        <v>160145</v>
      </c>
      <c r="I11" s="68">
        <v>185859</v>
      </c>
      <c r="J11" s="67">
        <v>139053</v>
      </c>
      <c r="K11" s="68">
        <v>188160</v>
      </c>
      <c r="L11" s="67">
        <v>165089</v>
      </c>
      <c r="M11" s="69">
        <v>167355</v>
      </c>
      <c r="N11" s="67">
        <v>171655</v>
      </c>
      <c r="O11" s="68">
        <v>204323</v>
      </c>
      <c r="P11" s="67"/>
      <c r="Q11" s="68"/>
      <c r="S11" s="73" t="s">
        <v>285</v>
      </c>
      <c r="T11" s="82">
        <f>(AVERAGE(B11,D11,F11,H11,J11,L11,N11)/AVERAGE($B$15,$D$15,$F$15,$H$15,$J$15,$L$15,$N$15))</f>
        <v>8.065544276270166E-2</v>
      </c>
      <c r="U11" s="83">
        <f>(AVERAGE(C11,E11,G11,I11,K11,M11,O11)/(AVERAGE($C$15,$E$15,$G$15,$I$15,$K$15,$M$15,$O$15)))</f>
        <v>8.3207761013135068E-2</v>
      </c>
    </row>
    <row r="12" spans="1:21" x14ac:dyDescent="0.35">
      <c r="A12" s="55" t="s">
        <v>286</v>
      </c>
      <c r="B12" s="67">
        <v>120066</v>
      </c>
      <c r="C12" s="68">
        <v>166911.26</v>
      </c>
      <c r="D12" s="67">
        <v>149171</v>
      </c>
      <c r="E12" s="68">
        <v>132190</v>
      </c>
      <c r="F12" s="67">
        <v>169596</v>
      </c>
      <c r="G12" s="68">
        <v>182627</v>
      </c>
      <c r="H12" s="67">
        <v>185543</v>
      </c>
      <c r="I12" s="68">
        <v>173108</v>
      </c>
      <c r="J12" s="67">
        <v>103872</v>
      </c>
      <c r="K12" s="68">
        <v>177026</v>
      </c>
      <c r="L12" s="67">
        <v>171108</v>
      </c>
      <c r="M12" s="69">
        <v>181056</v>
      </c>
      <c r="N12" s="67">
        <v>176152</v>
      </c>
      <c r="O12" s="68">
        <v>210353</v>
      </c>
      <c r="P12" s="67"/>
      <c r="Q12" s="68"/>
      <c r="S12" s="73" t="s">
        <v>286</v>
      </c>
      <c r="T12" s="82">
        <f t="shared" si="1"/>
        <v>8.0889135792166264E-2</v>
      </c>
      <c r="U12" s="83">
        <f>(AVERAGE(C12,E12,G12,I12,K12,M12,O12)/(AVERAGE($C$15,$E$15,$G$15,$I$15,$K$15,$M$15,$O$15)))</f>
        <v>8.406928213280461E-2</v>
      </c>
    </row>
    <row r="13" spans="1:21" ht="15" thickBot="1" x14ac:dyDescent="0.4">
      <c r="A13" s="55" t="s">
        <v>287</v>
      </c>
      <c r="B13" s="67">
        <v>115652</v>
      </c>
      <c r="C13" s="68">
        <v>149611.82</v>
      </c>
      <c r="D13" s="67">
        <v>158549.65</v>
      </c>
      <c r="E13" s="68">
        <v>183118</v>
      </c>
      <c r="F13" s="67">
        <v>137783</v>
      </c>
      <c r="G13" s="68">
        <v>161749</v>
      </c>
      <c r="H13" s="67">
        <v>160476</v>
      </c>
      <c r="I13" s="68">
        <v>153629</v>
      </c>
      <c r="J13" s="67">
        <v>93700</v>
      </c>
      <c r="K13" s="68">
        <v>219290</v>
      </c>
      <c r="L13" s="67">
        <v>204343</v>
      </c>
      <c r="M13" s="69">
        <v>227587</v>
      </c>
      <c r="N13" s="67">
        <v>183679</v>
      </c>
      <c r="O13" s="68">
        <v>204680</v>
      </c>
      <c r="P13" s="67"/>
      <c r="Q13" s="68"/>
      <c r="S13" s="74" t="s">
        <v>287</v>
      </c>
      <c r="T13" s="84">
        <f t="shared" si="1"/>
        <v>7.9285252667200684E-2</v>
      </c>
      <c r="U13" s="83">
        <f>(AVERAGE(C13,E13,G13,I13,K13,M13,O13)/(AVERAGE($C$15,$E$15,$G$15,$I$15,$K$15,$M$15,$O$15)))</f>
        <v>8.9319427344888916E-2</v>
      </c>
    </row>
    <row r="14" spans="1:21" x14ac:dyDescent="0.35">
      <c r="A14" s="55"/>
      <c r="B14" s="67"/>
      <c r="C14" s="68"/>
      <c r="D14" s="67"/>
      <c r="E14" s="68"/>
      <c r="F14" s="67"/>
      <c r="G14" s="68"/>
      <c r="H14" s="67"/>
      <c r="I14" s="68"/>
      <c r="J14" s="67"/>
      <c r="K14" s="68"/>
      <c r="L14" s="67"/>
      <c r="M14" s="69"/>
      <c r="N14" s="67"/>
      <c r="O14" s="68"/>
      <c r="P14" s="67"/>
      <c r="Q14" s="68"/>
    </row>
    <row r="15" spans="1:21" ht="15" thickBot="1" x14ac:dyDescent="0.4">
      <c r="A15" s="58" t="s">
        <v>288</v>
      </c>
      <c r="B15" s="70">
        <f>SUM(B2:B13)</f>
        <v>1466748.05</v>
      </c>
      <c r="C15" s="71">
        <f>SUM(C2:C13)</f>
        <v>1903382.81</v>
      </c>
      <c r="D15" s="70">
        <f>SUM(D2:D13)</f>
        <v>1905413.4899999998</v>
      </c>
      <c r="E15" s="71">
        <f>SUM(E2:E13)</f>
        <v>1941643</v>
      </c>
      <c r="F15" s="70">
        <f>SUM(F2:F13)</f>
        <v>1919576.1</v>
      </c>
      <c r="G15" s="71">
        <f t="shared" ref="G15:I15" si="3">SUM(G2:G13)</f>
        <v>2014076</v>
      </c>
      <c r="H15" s="70">
        <f t="shared" si="3"/>
        <v>2015883.1600000001</v>
      </c>
      <c r="I15" s="71">
        <f t="shared" si="3"/>
        <v>2087060.06</v>
      </c>
      <c r="J15" s="70">
        <f t="shared" ref="J15:M15" si="4">SUM(J2:J13)</f>
        <v>1823806</v>
      </c>
      <c r="K15" s="71">
        <f t="shared" si="4"/>
        <v>2089649</v>
      </c>
      <c r="L15" s="70">
        <f t="shared" si="4"/>
        <v>2132182</v>
      </c>
      <c r="M15" s="72">
        <f t="shared" si="4"/>
        <v>2191764</v>
      </c>
      <c r="N15" s="70">
        <f>SUM(N2:N13)</f>
        <v>2032466</v>
      </c>
      <c r="O15" s="71">
        <f>SUM(O2:O13)</f>
        <v>2323176.9500000002</v>
      </c>
      <c r="P15" s="70">
        <f>SUM(P2:P13)</f>
        <v>376930.95999999996</v>
      </c>
      <c r="Q15" s="71">
        <f>SUM(Q2:Q13)</f>
        <v>0</v>
      </c>
      <c r="S15" s="47"/>
      <c r="T15" s="47"/>
      <c r="U15" s="47"/>
    </row>
    <row r="16" spans="1:21" s="47" customFormat="1" ht="15" thickBot="1" x14ac:dyDescent="0.4">
      <c r="A16" s="63"/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S16"/>
      <c r="T16"/>
      <c r="U16"/>
    </row>
    <row r="17" spans="1:17" ht="15" thickBot="1" x14ac:dyDescent="0.4">
      <c r="A17" s="56" t="s">
        <v>258</v>
      </c>
      <c r="B17" s="57" t="s">
        <v>289</v>
      </c>
      <c r="C17" s="53" t="s">
        <v>290</v>
      </c>
      <c r="D17" s="57" t="s">
        <v>291</v>
      </c>
      <c r="E17" s="53" t="s">
        <v>292</v>
      </c>
      <c r="F17" s="59" t="s">
        <v>293</v>
      </c>
      <c r="G17" s="119" t="s">
        <v>294</v>
      </c>
      <c r="H17" s="59" t="s">
        <v>295</v>
      </c>
      <c r="I17" s="119" t="s">
        <v>296</v>
      </c>
      <c r="J17" s="59" t="s">
        <v>270</v>
      </c>
      <c r="K17" s="119" t="s">
        <v>271</v>
      </c>
      <c r="L17" s="59" t="s">
        <v>272</v>
      </c>
      <c r="M17" s="119" t="s">
        <v>273</v>
      </c>
      <c r="N17" s="59" t="s">
        <v>274</v>
      </c>
      <c r="O17" s="119" t="s">
        <v>275</v>
      </c>
      <c r="P17" s="57" t="s">
        <v>274</v>
      </c>
      <c r="Q17" s="54" t="s">
        <v>275</v>
      </c>
    </row>
    <row r="18" spans="1:17" x14ac:dyDescent="0.35">
      <c r="A18" s="61" t="s">
        <v>298</v>
      </c>
      <c r="B18" s="57"/>
      <c r="C18" s="76">
        <f t="shared" ref="C18:M18" si="5">(C15/B15)-1</f>
        <v>0.29768899982515751</v>
      </c>
      <c r="D18" s="77">
        <f t="shared" si="5"/>
        <v>1.0668794471249132E-3</v>
      </c>
      <c r="E18" s="76">
        <f t="shared" si="5"/>
        <v>1.901398840206614E-2</v>
      </c>
      <c r="F18" s="77">
        <f t="shared" si="5"/>
        <v>-1.1365065565606014E-2</v>
      </c>
      <c r="G18" s="76">
        <f t="shared" si="5"/>
        <v>4.9229566881979769E-2</v>
      </c>
      <c r="H18" s="77">
        <f t="shared" si="5"/>
        <v>8.9726504858811396E-4</v>
      </c>
      <c r="I18" s="76">
        <f t="shared" si="5"/>
        <v>3.5308048309704576E-2</v>
      </c>
      <c r="J18" s="77">
        <f t="shared" si="5"/>
        <v>-0.12613631253141799</v>
      </c>
      <c r="K18" s="76">
        <f t="shared" si="5"/>
        <v>0.14576276204815652</v>
      </c>
      <c r="L18" s="77">
        <f t="shared" si="5"/>
        <v>2.0354136029543612E-2</v>
      </c>
      <c r="M18" s="78">
        <f t="shared" si="5"/>
        <v>2.7944143605001859E-2</v>
      </c>
      <c r="N18" s="77">
        <f>(N15/M15)-1</f>
        <v>-7.2680270321074714E-2</v>
      </c>
      <c r="O18" s="75">
        <f>(O15/N15)-1</f>
        <v>0.14303361040233886</v>
      </c>
      <c r="P18" s="77"/>
      <c r="Q18" s="75"/>
    </row>
    <row r="19" spans="1:17" ht="15" thickBot="1" x14ac:dyDescent="0.4">
      <c r="A19" s="62" t="s">
        <v>299</v>
      </c>
      <c r="B19" s="58"/>
      <c r="C19" s="60"/>
      <c r="D19" s="79">
        <f t="shared" ref="D19:M19" si="6">(D15/B15)-1</f>
        <v>0.29907347754783076</v>
      </c>
      <c r="E19" s="80">
        <f t="shared" si="6"/>
        <v>2.0101153482624978E-2</v>
      </c>
      <c r="F19" s="79">
        <f t="shared" si="6"/>
        <v>7.432827611606907E-3</v>
      </c>
      <c r="G19" s="80">
        <f t="shared" si="6"/>
        <v>3.7305004060993685E-2</v>
      </c>
      <c r="H19" s="79">
        <f t="shared" si="6"/>
        <v>5.017100390028828E-2</v>
      </c>
      <c r="I19" s="80">
        <f t="shared" si="6"/>
        <v>3.6236994035974801E-2</v>
      </c>
      <c r="J19" s="79">
        <f t="shared" si="6"/>
        <v>-9.528189123818076E-2</v>
      </c>
      <c r="K19" s="80">
        <f t="shared" si="6"/>
        <v>1.2404722075893826E-3</v>
      </c>
      <c r="L19" s="79">
        <f t="shared" si="6"/>
        <v>0.16908377316447032</v>
      </c>
      <c r="M19" s="81">
        <f t="shared" si="6"/>
        <v>4.886705853471085E-2</v>
      </c>
      <c r="N19" s="79">
        <f>(N15/L15)-1</f>
        <v>-4.676711462717531E-2</v>
      </c>
      <c r="O19" s="80">
        <f>(O15/M15)-1</f>
        <v>5.995761861222304E-2</v>
      </c>
      <c r="P19" s="79"/>
      <c r="Q19" s="80"/>
    </row>
  </sheetData>
  <mergeCells count="1">
    <mergeCell ref="S1:U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B5B2F-8CCE-4CBF-A294-1D342796B9CC}">
  <dimension ref="A1:N44"/>
  <sheetViews>
    <sheetView zoomScaleNormal="100" workbookViewId="0">
      <pane xSplit="1" ySplit="1" topLeftCell="B17" activePane="bottomRight" state="frozen"/>
      <selection pane="topRight" activeCell="B1" sqref="B1"/>
      <selection pane="bottomLeft" activeCell="A2" sqref="A2"/>
      <selection pane="bottomRight" activeCell="D2" sqref="D2"/>
    </sheetView>
  </sheetViews>
  <sheetFormatPr defaultRowHeight="14.5" x14ac:dyDescent="0.35"/>
  <cols>
    <col min="1" max="1" width="21.54296875" bestFit="1" customWidth="1"/>
    <col min="2" max="2" width="26.54296875" customWidth="1"/>
    <col min="3" max="3" width="27.08984375" bestFit="1" customWidth="1"/>
    <col min="4" max="26" width="13.81640625" bestFit="1" customWidth="1"/>
  </cols>
  <sheetData>
    <row r="1" spans="1:14" x14ac:dyDescent="0.35">
      <c r="A1" s="120"/>
      <c r="B1" s="120" t="s">
        <v>367</v>
      </c>
      <c r="C1" s="121" t="s">
        <v>368</v>
      </c>
      <c r="D1" s="121" t="s">
        <v>369</v>
      </c>
      <c r="E1" s="121" t="s">
        <v>370</v>
      </c>
      <c r="F1" s="121" t="s">
        <v>371</v>
      </c>
      <c r="G1" s="121" t="s">
        <v>372</v>
      </c>
      <c r="H1" s="121" t="s">
        <v>373</v>
      </c>
      <c r="I1" s="121" t="s">
        <v>374</v>
      </c>
      <c r="J1" s="121" t="s">
        <v>375</v>
      </c>
      <c r="K1" s="121" t="s">
        <v>376</v>
      </c>
      <c r="L1" s="121" t="s">
        <v>377</v>
      </c>
      <c r="M1" s="121" t="s">
        <v>378</v>
      </c>
      <c r="N1" s="121" t="s">
        <v>379</v>
      </c>
    </row>
    <row r="2" spans="1:14" x14ac:dyDescent="0.35">
      <c r="A2" t="s">
        <v>135</v>
      </c>
      <c r="B2" s="123">
        <v>204680</v>
      </c>
      <c r="C2" s="125">
        <f>197712+722</f>
        <v>198434</v>
      </c>
      <c r="D2" s="125">
        <f>179773.96-722</f>
        <v>179051.96</v>
      </c>
      <c r="E2" s="123">
        <f>Projection!K5</f>
        <v>201677</v>
      </c>
      <c r="F2" s="123">
        <f>Projection!L5</f>
        <v>198355</v>
      </c>
      <c r="G2" s="123">
        <f>Projection!M5</f>
        <v>162271</v>
      </c>
      <c r="H2" s="123">
        <f>Projection!N5</f>
        <v>178549</v>
      </c>
      <c r="I2" s="123">
        <f>Projection!O5</f>
        <v>233120</v>
      </c>
      <c r="J2" s="123">
        <f>Projection!P5</f>
        <v>184115</v>
      </c>
      <c r="K2" s="123">
        <f>Projection!Q5</f>
        <v>191096</v>
      </c>
      <c r="L2" s="123">
        <f>Projection!R5</f>
        <v>184044</v>
      </c>
      <c r="M2" s="123">
        <f>Projection!S5</f>
        <v>184577</v>
      </c>
      <c r="N2" s="123">
        <f>Projection!T5</f>
        <v>180916</v>
      </c>
    </row>
    <row r="3" spans="1:14" x14ac:dyDescent="0.35">
      <c r="A3" t="s">
        <v>392</v>
      </c>
      <c r="B3" s="123">
        <v>152043</v>
      </c>
      <c r="C3" s="125">
        <v>138858</v>
      </c>
      <c r="D3" s="125">
        <v>250189</v>
      </c>
      <c r="E3" s="123">
        <f>Projection!K19</f>
        <v>200832</v>
      </c>
      <c r="F3" s="123">
        <f>Projection!L19</f>
        <v>208882</v>
      </c>
      <c r="G3" s="123">
        <f>Projection!M19</f>
        <v>201332</v>
      </c>
      <c r="H3" s="123">
        <f>Projection!N19</f>
        <v>201992</v>
      </c>
      <c r="I3" s="123">
        <f>Projection!O19</f>
        <v>200664</v>
      </c>
      <c r="J3" s="123">
        <f>Projection!P19</f>
        <v>195114</v>
      </c>
      <c r="K3" s="123">
        <f>Projection!Q19</f>
        <v>195860</v>
      </c>
      <c r="L3" s="123">
        <f>Projection!R19</f>
        <v>201673</v>
      </c>
      <c r="M3" s="123">
        <f>Projection!S19</f>
        <v>196124</v>
      </c>
      <c r="N3" s="123">
        <f>Projection!T19</f>
        <v>196122</v>
      </c>
    </row>
    <row r="4" spans="1:14" x14ac:dyDescent="0.35">
      <c r="A4" t="s">
        <v>393</v>
      </c>
      <c r="B4" s="123"/>
      <c r="C4" s="125">
        <v>440000</v>
      </c>
      <c r="D4" s="125"/>
      <c r="E4" s="123"/>
      <c r="F4" s="123"/>
      <c r="G4" s="123"/>
      <c r="H4" s="123"/>
      <c r="I4" s="123"/>
      <c r="J4" s="123"/>
      <c r="K4" s="123"/>
      <c r="L4" s="123"/>
      <c r="M4" s="123"/>
      <c r="N4" s="123"/>
    </row>
    <row r="5" spans="1:14" x14ac:dyDescent="0.35">
      <c r="A5" t="s">
        <v>394</v>
      </c>
      <c r="B5" s="123">
        <f>B2-B3</f>
        <v>52637</v>
      </c>
      <c r="C5" s="125">
        <f>C2-C3-C4</f>
        <v>-380424</v>
      </c>
      <c r="D5" s="125">
        <f>D2-D3</f>
        <v>-71137.040000000008</v>
      </c>
      <c r="E5" s="123">
        <f t="shared" ref="E5:N5" si="0">E2-E3</f>
        <v>845</v>
      </c>
      <c r="F5" s="123">
        <f t="shared" si="0"/>
        <v>-10527</v>
      </c>
      <c r="G5" s="123">
        <f t="shared" si="0"/>
        <v>-39061</v>
      </c>
      <c r="H5" s="123">
        <f t="shared" si="0"/>
        <v>-23443</v>
      </c>
      <c r="I5" s="123">
        <f t="shared" si="0"/>
        <v>32456</v>
      </c>
      <c r="J5" s="123">
        <f t="shared" si="0"/>
        <v>-10999</v>
      </c>
      <c r="K5" s="123">
        <f t="shared" si="0"/>
        <v>-4764</v>
      </c>
      <c r="L5" s="123">
        <f t="shared" si="0"/>
        <v>-17629</v>
      </c>
      <c r="M5" s="123">
        <f t="shared" si="0"/>
        <v>-11547</v>
      </c>
      <c r="N5" s="123">
        <f t="shared" si="0"/>
        <v>-15206</v>
      </c>
    </row>
    <row r="6" spans="1:14" x14ac:dyDescent="0.35">
      <c r="A6" t="s">
        <v>360</v>
      </c>
      <c r="B6" s="123">
        <v>1908940.91</v>
      </c>
      <c r="C6" s="125">
        <f>B6+C2-C3-C4</f>
        <v>1528516.9100000001</v>
      </c>
      <c r="D6" s="125">
        <f>C6+D2-D3-D4</f>
        <v>1457379.87</v>
      </c>
      <c r="E6" s="123">
        <f t="shared" ref="E6:N6" si="1">D6+E2-E3-E4</f>
        <v>1458224.87</v>
      </c>
      <c r="F6" s="123">
        <f t="shared" si="1"/>
        <v>1447697.87</v>
      </c>
      <c r="G6" s="123">
        <f t="shared" si="1"/>
        <v>1408636.87</v>
      </c>
      <c r="H6" s="123">
        <f t="shared" si="1"/>
        <v>1385193.87</v>
      </c>
      <c r="I6" s="123">
        <f t="shared" si="1"/>
        <v>1417649.87</v>
      </c>
      <c r="J6" s="123">
        <f t="shared" si="1"/>
        <v>1406650.87</v>
      </c>
      <c r="K6" s="123">
        <f t="shared" si="1"/>
        <v>1401886.87</v>
      </c>
      <c r="L6" s="123">
        <f t="shared" si="1"/>
        <v>1384257.87</v>
      </c>
      <c r="M6" s="123">
        <f t="shared" si="1"/>
        <v>1372710.87</v>
      </c>
      <c r="N6" s="123">
        <f t="shared" si="1"/>
        <v>1357504.87</v>
      </c>
    </row>
    <row r="39" spans="1:14" x14ac:dyDescent="0.35">
      <c r="A39" s="120"/>
      <c r="B39" s="121" t="s">
        <v>379</v>
      </c>
      <c r="C39" s="121" t="s">
        <v>380</v>
      </c>
      <c r="D39" s="121" t="s">
        <v>381</v>
      </c>
      <c r="E39" s="121" t="s">
        <v>382</v>
      </c>
      <c r="F39" s="121" t="s">
        <v>383</v>
      </c>
      <c r="G39" s="121" t="s">
        <v>384</v>
      </c>
      <c r="H39" s="121" t="s">
        <v>385</v>
      </c>
      <c r="I39" s="121" t="s">
        <v>386</v>
      </c>
      <c r="J39" s="121" t="s">
        <v>387</v>
      </c>
      <c r="K39" s="121" t="s">
        <v>388</v>
      </c>
      <c r="L39" s="121" t="s">
        <v>389</v>
      </c>
      <c r="M39" s="121" t="s">
        <v>390</v>
      </c>
      <c r="N39" s="122" t="s">
        <v>391</v>
      </c>
    </row>
    <row r="40" spans="1:14" x14ac:dyDescent="0.35">
      <c r="A40" t="s">
        <v>135</v>
      </c>
      <c r="B40" s="123">
        <f>Projection!T5</f>
        <v>180916</v>
      </c>
      <c r="C40" s="123">
        <f>Projection!U5</f>
        <v>219700</v>
      </c>
      <c r="D40" s="123">
        <f>Projection!V5</f>
        <v>217507</v>
      </c>
      <c r="E40" s="123">
        <f>Projection!W5</f>
        <v>196317</v>
      </c>
      <c r="F40" s="123">
        <f>Projection!X5</f>
        <v>199720</v>
      </c>
      <c r="G40" s="123">
        <f>Projection!Y5</f>
        <v>205059</v>
      </c>
      <c r="H40" s="123">
        <f>Projection!Z5</f>
        <v>192533</v>
      </c>
      <c r="I40" s="123">
        <f>Projection!AA5</f>
        <v>268607</v>
      </c>
      <c r="J40" s="123">
        <f>Projection!AB5</f>
        <v>191659</v>
      </c>
      <c r="K40" s="123">
        <f>Projection!AC5</f>
        <v>222093</v>
      </c>
      <c r="L40" s="123">
        <f>Projection!AD5</f>
        <v>211282</v>
      </c>
      <c r="M40" s="123">
        <f>Projection!AE5</f>
        <v>212647</v>
      </c>
      <c r="N40" s="123">
        <f>Projection!AF5</f>
        <v>229876</v>
      </c>
    </row>
    <row r="41" spans="1:14" x14ac:dyDescent="0.35">
      <c r="A41" t="s">
        <v>392</v>
      </c>
      <c r="B41" s="123">
        <f>Projection!T19</f>
        <v>196122</v>
      </c>
      <c r="C41" s="123">
        <f>Projection!U19</f>
        <v>205822</v>
      </c>
      <c r="D41" s="123">
        <f>Projection!V19</f>
        <v>200797</v>
      </c>
      <c r="E41" s="123">
        <f>Projection!W19</f>
        <v>200797</v>
      </c>
      <c r="F41" s="123">
        <f>Projection!X19</f>
        <v>206324</v>
      </c>
      <c r="G41" s="123">
        <f>Projection!Y19</f>
        <v>200797</v>
      </c>
      <c r="H41" s="123">
        <f>Projection!Z19</f>
        <v>201457</v>
      </c>
      <c r="I41" s="123">
        <f>Projection!AA19</f>
        <v>204324</v>
      </c>
      <c r="J41" s="123">
        <f>Projection!AB19</f>
        <v>200797</v>
      </c>
      <c r="K41" s="123">
        <f>Projection!AC19</f>
        <v>201157</v>
      </c>
      <c r="L41" s="123">
        <f>Projection!AD19</f>
        <v>204967</v>
      </c>
      <c r="M41" s="123">
        <f>Projection!AE19</f>
        <v>201438</v>
      </c>
      <c r="N41" s="123">
        <f>Projection!AF19</f>
        <v>201449</v>
      </c>
    </row>
    <row r="42" spans="1:14" x14ac:dyDescent="0.35">
      <c r="A42" t="s">
        <v>393</v>
      </c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</row>
    <row r="43" spans="1:14" x14ac:dyDescent="0.35">
      <c r="A43" t="s">
        <v>394</v>
      </c>
      <c r="B43" s="123">
        <f>B40-B41</f>
        <v>-15206</v>
      </c>
      <c r="C43" s="123">
        <f t="shared" ref="C43:N43" si="2">C40-C41</f>
        <v>13878</v>
      </c>
      <c r="D43" s="123">
        <f t="shared" si="2"/>
        <v>16710</v>
      </c>
      <c r="E43" s="123">
        <f t="shared" si="2"/>
        <v>-4480</v>
      </c>
      <c r="F43" s="123">
        <f t="shared" si="2"/>
        <v>-6604</v>
      </c>
      <c r="G43" s="123">
        <f t="shared" si="2"/>
        <v>4262</v>
      </c>
      <c r="H43" s="123">
        <f t="shared" si="2"/>
        <v>-8924</v>
      </c>
      <c r="I43" s="123">
        <f t="shared" si="2"/>
        <v>64283</v>
      </c>
      <c r="J43" s="123">
        <f t="shared" si="2"/>
        <v>-9138</v>
      </c>
      <c r="K43" s="123">
        <f t="shared" si="2"/>
        <v>20936</v>
      </c>
      <c r="L43" s="123">
        <f t="shared" si="2"/>
        <v>6315</v>
      </c>
      <c r="M43" s="123">
        <f t="shared" si="2"/>
        <v>11209</v>
      </c>
      <c r="N43" s="123">
        <f t="shared" si="2"/>
        <v>28427</v>
      </c>
    </row>
    <row r="44" spans="1:14" x14ac:dyDescent="0.35">
      <c r="A44" t="s">
        <v>360</v>
      </c>
      <c r="B44" s="123">
        <f>M6+B40-B41-B42</f>
        <v>1357504.87</v>
      </c>
      <c r="C44" s="123">
        <f t="shared" ref="C44:N44" si="3">B44+C40-C41-C42</f>
        <v>1371382.87</v>
      </c>
      <c r="D44" s="123">
        <f t="shared" si="3"/>
        <v>1388092.87</v>
      </c>
      <c r="E44" s="123">
        <f t="shared" si="3"/>
        <v>1383612.87</v>
      </c>
      <c r="F44" s="123">
        <f t="shared" si="3"/>
        <v>1377008.87</v>
      </c>
      <c r="G44" s="123">
        <f t="shared" si="3"/>
        <v>1381270.87</v>
      </c>
      <c r="H44" s="123">
        <f t="shared" si="3"/>
        <v>1372346.87</v>
      </c>
      <c r="I44" s="123">
        <f t="shared" si="3"/>
        <v>1436629.87</v>
      </c>
      <c r="J44" s="123">
        <f t="shared" si="3"/>
        <v>1427491.87</v>
      </c>
      <c r="K44" s="123">
        <f t="shared" si="3"/>
        <v>1448427.87</v>
      </c>
      <c r="L44" s="123">
        <f t="shared" si="3"/>
        <v>1454742.87</v>
      </c>
      <c r="M44" s="123">
        <f t="shared" si="3"/>
        <v>1465951.87</v>
      </c>
      <c r="N44" s="123">
        <f t="shared" si="3"/>
        <v>1494378.87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H3220"/>
  <sheetViews>
    <sheetView workbookViewId="0">
      <selection activeCell="I3" sqref="I3:N1355"/>
    </sheetView>
  </sheetViews>
  <sheetFormatPr defaultRowHeight="14.5" x14ac:dyDescent="0.35"/>
  <cols>
    <col min="14" max="14" width="11" bestFit="1" customWidth="1"/>
    <col min="17" max="17" width="9.7265625" bestFit="1" customWidth="1"/>
    <col min="18" max="18" width="12.81640625" bestFit="1" customWidth="1"/>
    <col min="19" max="19" width="14.7265625" bestFit="1" customWidth="1"/>
    <col min="20" max="20" width="14.453125" bestFit="1" customWidth="1"/>
    <col min="21" max="21" width="10.7265625" bestFit="1" customWidth="1"/>
    <col min="24" max="24" width="16" bestFit="1" customWidth="1"/>
    <col min="25" max="30" width="16" customWidth="1"/>
    <col min="31" max="31" width="12" bestFit="1" customWidth="1"/>
    <col min="32" max="32" width="19" bestFit="1" customWidth="1"/>
  </cols>
  <sheetData>
    <row r="1" spans="1:34" x14ac:dyDescent="0.35">
      <c r="Z1" t="s">
        <v>52</v>
      </c>
      <c r="AA1" t="s">
        <v>15</v>
      </c>
      <c r="AB1" t="s">
        <v>26</v>
      </c>
      <c r="AC1" t="s">
        <v>30</v>
      </c>
      <c r="AD1" t="s">
        <v>96</v>
      </c>
      <c r="AE1" t="s">
        <v>53</v>
      </c>
    </row>
    <row r="2" spans="1:34" x14ac:dyDescent="0.35">
      <c r="A2" s="1" t="s">
        <v>45</v>
      </c>
      <c r="B2" s="8" t="s">
        <v>46</v>
      </c>
      <c r="C2" s="8" t="s">
        <v>47</v>
      </c>
      <c r="D2" s="8"/>
      <c r="E2" s="8" t="s">
        <v>48</v>
      </c>
      <c r="F2" s="8"/>
      <c r="G2" s="8"/>
      <c r="I2" s="1"/>
      <c r="J2" s="1"/>
      <c r="K2" s="1"/>
      <c r="L2" s="1"/>
      <c r="M2" s="1"/>
      <c r="N2" s="1"/>
      <c r="Q2" s="8" t="s">
        <v>46</v>
      </c>
      <c r="R2" s="1" t="s">
        <v>45</v>
      </c>
      <c r="S2" s="8" t="s">
        <v>47</v>
      </c>
      <c r="T2" s="8" t="s">
        <v>48</v>
      </c>
      <c r="U2" s="8" t="s">
        <v>49</v>
      </c>
      <c r="W2" s="8" t="s">
        <v>50</v>
      </c>
      <c r="X2" s="8" t="s">
        <v>51</v>
      </c>
      <c r="Y2" s="8" t="s">
        <v>89</v>
      </c>
      <c r="Z2" s="8" t="s">
        <v>90</v>
      </c>
      <c r="AA2" s="8" t="s">
        <v>91</v>
      </c>
      <c r="AB2" s="8" t="s">
        <v>92</v>
      </c>
      <c r="AC2" s="8" t="s">
        <v>93</v>
      </c>
      <c r="AD2" s="8" t="s">
        <v>95</v>
      </c>
      <c r="AE2" s="8" t="s">
        <v>94</v>
      </c>
      <c r="AH2" s="8" t="s">
        <v>83</v>
      </c>
    </row>
    <row r="3" spans="1:34" x14ac:dyDescent="0.35">
      <c r="A3">
        <v>1</v>
      </c>
      <c r="B3">
        <v>1</v>
      </c>
      <c r="C3">
        <v>1</v>
      </c>
      <c r="D3">
        <v>1</v>
      </c>
      <c r="E3" t="str">
        <f>TRIM(CONCATENATE(L3,J3))</f>
        <v>01</v>
      </c>
      <c r="F3">
        <v>1</v>
      </c>
      <c r="G3" t="str">
        <f>TRIM(CONCATENATE(K3,J3))</f>
        <v>01</v>
      </c>
      <c r="I3" s="2" t="s">
        <v>189</v>
      </c>
      <c r="J3" s="2" t="s">
        <v>113</v>
      </c>
      <c r="K3" s="2" t="s">
        <v>151</v>
      </c>
      <c r="L3" s="2" t="s">
        <v>152</v>
      </c>
      <c r="M3" s="2" t="s">
        <v>8</v>
      </c>
      <c r="N3" s="3">
        <v>0</v>
      </c>
      <c r="Q3" t="str">
        <f>IFERROR(VLOOKUP(ROW()-2,$B$2:$L$5000,10,FALSE),"")</f>
        <v xml:space="preserve"> </v>
      </c>
      <c r="R3" t="str">
        <f>IFERROR(VLOOKUP(ROW()-2,$A$2:$L$5000,12,FALSE),"")</f>
        <v xml:space="preserve">  </v>
      </c>
      <c r="S3" t="str">
        <f>IFERROR(VLOOKUP(ROW()-2,$C$2:$J$5000,8,FALSE),"")</f>
        <v>01</v>
      </c>
      <c r="T3" t="str">
        <f>IFERROR(VLOOKUP(ROW()-2,$D$2:$E$5000,2,FALSE),"")</f>
        <v>01</v>
      </c>
      <c r="U3" t="str">
        <f>IFERROR(VLOOKUP(ROW()-2,$F$2:$G$5000,2,FALSE),"")</f>
        <v>01</v>
      </c>
      <c r="W3" s="9" t="str">
        <f>S3</f>
        <v>01</v>
      </c>
      <c r="X3">
        <f>IF(W3="","",SUMIFS($N:$N,J:J,W3))</f>
        <v>189128.04999999996</v>
      </c>
      <c r="Y3">
        <f>IF($W3="","",SUMIFS($N:$N,$K:$K,"A",$J:$J,$W3)+SUMIFS($N:$N,$K:$K,"B",$J:$J,$W3))</f>
        <v>168886.54</v>
      </c>
      <c r="Z3">
        <f>IF($W3="","",SUMIFS($N:$N,$K:$K,Z$1,$J:$J,$W3))</f>
        <v>0</v>
      </c>
      <c r="AA3">
        <f t="shared" ref="AA3:AE18" si="0">IF($W3="","",SUMIFS($N:$N,$K:$K,AA$1,$J:$J,$W3))</f>
        <v>15139.89</v>
      </c>
      <c r="AB3">
        <f t="shared" si="0"/>
        <v>5101.62</v>
      </c>
      <c r="AC3">
        <f t="shared" si="0"/>
        <v>0</v>
      </c>
      <c r="AD3">
        <f t="shared" si="0"/>
        <v>0</v>
      </c>
      <c r="AE3">
        <f t="shared" si="0"/>
        <v>0</v>
      </c>
      <c r="AH3" t="e">
        <f>IF(W3="13",#REF!-12,#REF!)</f>
        <v>#REF!</v>
      </c>
    </row>
    <row r="4" spans="1:34" x14ac:dyDescent="0.35">
      <c r="A4">
        <f>IF(COUNTIF($L$3:L4,L4)=1,A3+1,A3)</f>
        <v>2</v>
      </c>
      <c r="B4">
        <f>IF(COUNTIF($K$3:K4,K4)=1,B3+1,B3)</f>
        <v>2</v>
      </c>
      <c r="C4">
        <f>IF(COUNTIF($J$3:J4,J4)=1,C3+1,C3)</f>
        <v>1</v>
      </c>
      <c r="D4">
        <f>IF(COUNTIF($E$3:E4,E4)=1,D3+1,D3)</f>
        <v>2</v>
      </c>
      <c r="E4" t="str">
        <f t="shared" ref="E4:E67" si="1">TRIM(CONCATENATE(L4,J4))</f>
        <v>AA01</v>
      </c>
      <c r="F4">
        <f>IF(COUNTIF($G$3:G4,G4)=1,F3+1,F3)</f>
        <v>2</v>
      </c>
      <c r="G4" t="str">
        <f t="shared" ref="G4:G67" si="2">TRIM(CONCATENATE(K4,J4))</f>
        <v>A01</v>
      </c>
      <c r="I4" s="4" t="s">
        <v>189</v>
      </c>
      <c r="J4" s="4" t="s">
        <v>113</v>
      </c>
      <c r="K4" s="4" t="s">
        <v>5</v>
      </c>
      <c r="L4" s="4" t="s">
        <v>153</v>
      </c>
      <c r="M4" s="4" t="s">
        <v>8</v>
      </c>
      <c r="N4" s="5">
        <v>0</v>
      </c>
      <c r="Q4" t="str">
        <f t="shared" ref="Q4:Q67" si="3">IFERROR(VLOOKUP(ROW()-2,$B$2:$L$5000,10,FALSE),"")</f>
        <v>A</v>
      </c>
      <c r="R4" t="str">
        <f t="shared" ref="R4:R67" si="4">IFERROR(VLOOKUP(ROW()-2,$A$2:$L$5000,12,FALSE),"")</f>
        <v>AA</v>
      </c>
      <c r="S4" t="str">
        <f t="shared" ref="S4:S67" si="5">IFERROR(VLOOKUP(ROW()-2,$C$2:$J$5000,8,FALSE),"")</f>
        <v>02</v>
      </c>
      <c r="T4" t="str">
        <f t="shared" ref="T4:T67" si="6">IFERROR(VLOOKUP(ROW()-2,$D$2:$E$5000,2,FALSE),"")</f>
        <v>AA01</v>
      </c>
      <c r="U4" t="str">
        <f t="shared" ref="U4:U67" si="7">IFERROR(VLOOKUP(ROW()-2,$F$2:$G$5000,2,FALSE),"")</f>
        <v>A01</v>
      </c>
      <c r="W4" s="9" t="str">
        <f t="shared" ref="W4:W26" si="8">S4</f>
        <v>02</v>
      </c>
      <c r="X4">
        <f>IF(W4="","",SUMIFS($N:$N,J:J,W4))</f>
        <v>174454.83</v>
      </c>
      <c r="Y4">
        <f t="shared" ref="Y4:Y26" si="9">IF($W4="","",SUMIFS($N:$N,$K:$K,"A",$J:$J,$W4)+SUMIFS($N:$N,$K:$K,"B",$J:$J,$W4))</f>
        <v>133710.56</v>
      </c>
      <c r="Z4">
        <f t="shared" ref="Z4:AE32" si="10">IF($W4="","",SUMIFS($N:$N,$K:$K,Z$1,$J:$J,$W4))</f>
        <v>0</v>
      </c>
      <c r="AA4">
        <f t="shared" si="0"/>
        <v>38430.160000000003</v>
      </c>
      <c r="AB4">
        <f t="shared" si="0"/>
        <v>2314.11</v>
      </c>
      <c r="AC4">
        <f t="shared" si="0"/>
        <v>0</v>
      </c>
      <c r="AD4">
        <f t="shared" si="0"/>
        <v>0</v>
      </c>
      <c r="AE4">
        <f t="shared" si="0"/>
        <v>0</v>
      </c>
    </row>
    <row r="5" spans="1:34" x14ac:dyDescent="0.35">
      <c r="A5">
        <f>IF(COUNTIF($L$3:L5,L5)=1,A4+1,A4)</f>
        <v>2</v>
      </c>
      <c r="B5">
        <f>IF(COUNTIF($K$3:K5,K5)=1,B4+1,B4)</f>
        <v>2</v>
      </c>
      <c r="C5">
        <f>IF(COUNTIF($J$3:J5,J5)=1,C4+1,C4)</f>
        <v>1</v>
      </c>
      <c r="D5">
        <f>IF(COUNTIF($E$3:E5,E5)=1,D4+1,D4)</f>
        <v>2</v>
      </c>
      <c r="E5" t="str">
        <f t="shared" si="1"/>
        <v>AA01</v>
      </c>
      <c r="F5">
        <f>IF(COUNTIF($G$3:G5,G5)=1,F4+1,F4)</f>
        <v>2</v>
      </c>
      <c r="G5" t="str">
        <f t="shared" si="2"/>
        <v>A01</v>
      </c>
      <c r="I5" s="2" t="s">
        <v>189</v>
      </c>
      <c r="J5" s="2" t="s">
        <v>113</v>
      </c>
      <c r="K5" s="2" t="s">
        <v>5</v>
      </c>
      <c r="L5" s="2" t="s">
        <v>153</v>
      </c>
      <c r="M5" s="2" t="s">
        <v>6</v>
      </c>
      <c r="N5" s="3">
        <v>64870.04</v>
      </c>
      <c r="Q5" t="str">
        <f t="shared" si="3"/>
        <v>B</v>
      </c>
      <c r="R5" t="str">
        <f t="shared" si="4"/>
        <v>AC</v>
      </c>
      <c r="S5" t="str">
        <f t="shared" si="5"/>
        <v>03</v>
      </c>
      <c r="T5" t="str">
        <f t="shared" si="6"/>
        <v>AC01</v>
      </c>
      <c r="U5" t="str">
        <f t="shared" si="7"/>
        <v>B01</v>
      </c>
      <c r="W5" s="9" t="str">
        <f t="shared" si="8"/>
        <v>03</v>
      </c>
      <c r="X5">
        <f t="shared" ref="X5:X26" si="11">IF(W5="","",SUMIFS($N:$N,J:J,W5))</f>
        <v>190230.98999999996</v>
      </c>
      <c r="Y5">
        <f t="shared" si="9"/>
        <v>130115.64</v>
      </c>
      <c r="Z5">
        <f t="shared" si="10"/>
        <v>0</v>
      </c>
      <c r="AA5">
        <f t="shared" si="0"/>
        <v>57165.600000000013</v>
      </c>
      <c r="AB5">
        <f t="shared" si="0"/>
        <v>2590.3900000000003</v>
      </c>
      <c r="AC5">
        <f t="shared" si="0"/>
        <v>359.36</v>
      </c>
      <c r="AD5">
        <f t="shared" si="0"/>
        <v>0</v>
      </c>
      <c r="AE5">
        <f t="shared" si="0"/>
        <v>0</v>
      </c>
    </row>
    <row r="6" spans="1:34" x14ac:dyDescent="0.35">
      <c r="A6">
        <f>IF(COUNTIF($L$3:L6,L6)=1,A5+1,A5)</f>
        <v>2</v>
      </c>
      <c r="B6">
        <f>IF(COUNTIF($K$3:K6,K6)=1,B5+1,B5)</f>
        <v>2</v>
      </c>
      <c r="C6">
        <f>IF(COUNTIF($J$3:J6,J6)=1,C5+1,C5)</f>
        <v>1</v>
      </c>
      <c r="D6">
        <f>IF(COUNTIF($E$3:E6,E6)=1,D5+1,D5)</f>
        <v>2</v>
      </c>
      <c r="E6" t="str">
        <f t="shared" si="1"/>
        <v>AA01</v>
      </c>
      <c r="F6">
        <f>IF(COUNTIF($G$3:G6,G6)=1,F5+1,F5)</f>
        <v>2</v>
      </c>
      <c r="G6" t="str">
        <f t="shared" si="2"/>
        <v>A01</v>
      </c>
      <c r="I6" s="4" t="s">
        <v>189</v>
      </c>
      <c r="J6" s="4" t="s">
        <v>113</v>
      </c>
      <c r="K6" s="4" t="s">
        <v>5</v>
      </c>
      <c r="L6" s="4" t="s">
        <v>153</v>
      </c>
      <c r="M6" s="4" t="s">
        <v>173</v>
      </c>
      <c r="N6" s="5">
        <v>759.53</v>
      </c>
      <c r="Q6" t="str">
        <f t="shared" si="3"/>
        <v>C</v>
      </c>
      <c r="R6" t="str">
        <f t="shared" si="4"/>
        <v>AE</v>
      </c>
      <c r="S6" t="str">
        <f t="shared" si="5"/>
        <v>04</v>
      </c>
      <c r="T6" t="str">
        <f t="shared" si="6"/>
        <v>AE01</v>
      </c>
      <c r="U6" t="str">
        <f t="shared" si="7"/>
        <v>C01</v>
      </c>
      <c r="W6" s="9" t="str">
        <f t="shared" si="8"/>
        <v>04</v>
      </c>
      <c r="X6">
        <f t="shared" si="11"/>
        <v>-27459.870000000003</v>
      </c>
      <c r="Y6">
        <f t="shared" si="9"/>
        <v>4996.5</v>
      </c>
      <c r="Z6">
        <f t="shared" si="10"/>
        <v>0</v>
      </c>
      <c r="AA6">
        <f t="shared" si="0"/>
        <v>-32514.690000000002</v>
      </c>
      <c r="AB6">
        <f t="shared" si="0"/>
        <v>58.3200000000001</v>
      </c>
      <c r="AC6">
        <f t="shared" si="0"/>
        <v>0</v>
      </c>
      <c r="AD6">
        <f t="shared" si="0"/>
        <v>0</v>
      </c>
      <c r="AE6">
        <f t="shared" si="0"/>
        <v>0</v>
      </c>
    </row>
    <row r="7" spans="1:34" x14ac:dyDescent="0.35">
      <c r="A7">
        <f>IF(COUNTIF($L$3:L7,L7)=1,A6+1,A6)</f>
        <v>3</v>
      </c>
      <c r="B7">
        <f>IF(COUNTIF($K$3:K7,K7)=1,B6+1,B6)</f>
        <v>2</v>
      </c>
      <c r="C7">
        <f>IF(COUNTIF($J$3:J7,J7)=1,C6+1,C6)</f>
        <v>1</v>
      </c>
      <c r="D7">
        <f>IF(COUNTIF($E$3:E7,E7)=1,D6+1,D6)</f>
        <v>3</v>
      </c>
      <c r="E7" t="str">
        <f t="shared" si="1"/>
        <v>AC01</v>
      </c>
      <c r="F7">
        <f>IF(COUNTIF($G$3:G7,G7)=1,F6+1,F6)</f>
        <v>2</v>
      </c>
      <c r="G7" t="str">
        <f t="shared" si="2"/>
        <v>A01</v>
      </c>
      <c r="I7" s="2" t="s">
        <v>189</v>
      </c>
      <c r="J7" s="2" t="s">
        <v>113</v>
      </c>
      <c r="K7" s="2" t="s">
        <v>5</v>
      </c>
      <c r="L7" s="2" t="s">
        <v>7</v>
      </c>
      <c r="M7" s="2" t="s">
        <v>8</v>
      </c>
      <c r="N7" s="3">
        <v>0</v>
      </c>
      <c r="Q7" t="str">
        <f t="shared" si="3"/>
        <v>E</v>
      </c>
      <c r="R7" t="str">
        <f t="shared" si="4"/>
        <v>AS</v>
      </c>
      <c r="S7" t="str">
        <f t="shared" si="5"/>
        <v>05</v>
      </c>
      <c r="T7" t="str">
        <f t="shared" si="6"/>
        <v>AS01</v>
      </c>
      <c r="U7" t="str">
        <f t="shared" si="7"/>
        <v>E01</v>
      </c>
      <c r="W7" s="9" t="str">
        <f t="shared" si="8"/>
        <v>05</v>
      </c>
      <c r="X7">
        <f t="shared" si="11"/>
        <v>0</v>
      </c>
      <c r="Y7">
        <f t="shared" si="9"/>
        <v>0</v>
      </c>
      <c r="Z7">
        <f t="shared" si="10"/>
        <v>0</v>
      </c>
      <c r="AA7">
        <f t="shared" si="0"/>
        <v>0</v>
      </c>
      <c r="AB7">
        <f t="shared" si="0"/>
        <v>0</v>
      </c>
      <c r="AC7">
        <f t="shared" si="0"/>
        <v>0</v>
      </c>
      <c r="AD7">
        <f t="shared" si="0"/>
        <v>0</v>
      </c>
      <c r="AE7">
        <f t="shared" si="0"/>
        <v>0</v>
      </c>
    </row>
    <row r="8" spans="1:34" x14ac:dyDescent="0.35">
      <c r="A8">
        <f>IF(COUNTIF($L$3:L8,L8)=1,A7+1,A7)</f>
        <v>3</v>
      </c>
      <c r="B8">
        <f>IF(COUNTIF($K$3:K8,K8)=1,B7+1,B7)</f>
        <v>2</v>
      </c>
      <c r="C8">
        <f>IF(COUNTIF($J$3:J8,J8)=1,C7+1,C7)</f>
        <v>1</v>
      </c>
      <c r="D8">
        <f>IF(COUNTIF($E$3:E8,E8)=1,D7+1,D7)</f>
        <v>3</v>
      </c>
      <c r="E8" t="str">
        <f t="shared" si="1"/>
        <v>AC01</v>
      </c>
      <c r="F8">
        <f>IF(COUNTIF($G$3:G8,G8)=1,F7+1,F7)</f>
        <v>2</v>
      </c>
      <c r="G8" t="str">
        <f t="shared" si="2"/>
        <v>A01</v>
      </c>
      <c r="I8" s="4" t="s">
        <v>189</v>
      </c>
      <c r="J8" s="4" t="s">
        <v>113</v>
      </c>
      <c r="K8" s="4" t="s">
        <v>5</v>
      </c>
      <c r="L8" s="4" t="s">
        <v>7</v>
      </c>
      <c r="M8" s="4" t="s">
        <v>6</v>
      </c>
      <c r="N8" s="5">
        <v>45627.85</v>
      </c>
      <c r="Q8" t="str">
        <f t="shared" si="3"/>
        <v>G</v>
      </c>
      <c r="R8" t="str">
        <f t="shared" si="4"/>
        <v>AT</v>
      </c>
      <c r="S8" t="str">
        <f t="shared" si="5"/>
        <v>06</v>
      </c>
      <c r="T8" t="str">
        <f t="shared" si="6"/>
        <v>AT01</v>
      </c>
      <c r="U8" t="str">
        <f t="shared" si="7"/>
        <v>G01</v>
      </c>
      <c r="W8" s="9" t="str">
        <f t="shared" si="8"/>
        <v>06</v>
      </c>
      <c r="X8">
        <f t="shared" si="11"/>
        <v>0</v>
      </c>
      <c r="Y8">
        <f t="shared" si="9"/>
        <v>0</v>
      </c>
      <c r="Z8">
        <f t="shared" si="10"/>
        <v>0</v>
      </c>
      <c r="AA8">
        <f t="shared" si="0"/>
        <v>0</v>
      </c>
      <c r="AB8">
        <f t="shared" si="0"/>
        <v>0</v>
      </c>
      <c r="AC8">
        <f t="shared" si="0"/>
        <v>0</v>
      </c>
      <c r="AD8">
        <f t="shared" si="0"/>
        <v>0</v>
      </c>
      <c r="AE8">
        <f t="shared" si="0"/>
        <v>0</v>
      </c>
    </row>
    <row r="9" spans="1:34" x14ac:dyDescent="0.35">
      <c r="A9">
        <f>IF(COUNTIF($L$3:L9,L9)=1,A8+1,A8)</f>
        <v>4</v>
      </c>
      <c r="B9">
        <f>IF(COUNTIF($K$3:K9,K9)=1,B8+1,B8)</f>
        <v>2</v>
      </c>
      <c r="C9">
        <f>IF(COUNTIF($J$3:J9,J9)=1,C8+1,C8)</f>
        <v>1</v>
      </c>
      <c r="D9">
        <f>IF(COUNTIF($E$3:E9,E9)=1,D8+1,D8)</f>
        <v>4</v>
      </c>
      <c r="E9" t="str">
        <f t="shared" si="1"/>
        <v>AE01</v>
      </c>
      <c r="F9">
        <f>IF(COUNTIF($G$3:G9,G9)=1,F8+1,F8)</f>
        <v>2</v>
      </c>
      <c r="G9" t="str">
        <f t="shared" si="2"/>
        <v>A01</v>
      </c>
      <c r="I9" s="2" t="s">
        <v>189</v>
      </c>
      <c r="J9" s="2" t="s">
        <v>113</v>
      </c>
      <c r="K9" s="2" t="s">
        <v>5</v>
      </c>
      <c r="L9" s="2" t="s">
        <v>126</v>
      </c>
      <c r="M9" s="2" t="s">
        <v>8</v>
      </c>
      <c r="N9" s="3">
        <v>0</v>
      </c>
      <c r="Q9" t="str">
        <f t="shared" si="3"/>
        <v>J</v>
      </c>
      <c r="R9" t="str">
        <f t="shared" si="4"/>
        <v>AU</v>
      </c>
      <c r="S9" t="str">
        <f t="shared" si="5"/>
        <v>07</v>
      </c>
      <c r="T9" t="str">
        <f t="shared" si="6"/>
        <v>AU01</v>
      </c>
      <c r="U9" t="str">
        <f t="shared" si="7"/>
        <v>02</v>
      </c>
      <c r="W9" s="9" t="str">
        <f t="shared" si="8"/>
        <v>07</v>
      </c>
      <c r="X9">
        <f t="shared" si="11"/>
        <v>0</v>
      </c>
      <c r="Y9">
        <f t="shared" si="9"/>
        <v>0</v>
      </c>
      <c r="Z9">
        <f t="shared" si="10"/>
        <v>0</v>
      </c>
      <c r="AA9">
        <f t="shared" si="0"/>
        <v>0</v>
      </c>
      <c r="AB9">
        <f t="shared" si="0"/>
        <v>0</v>
      </c>
      <c r="AC9">
        <f t="shared" si="0"/>
        <v>0</v>
      </c>
      <c r="AD9">
        <f t="shared" si="0"/>
        <v>0</v>
      </c>
      <c r="AE9">
        <f t="shared" si="0"/>
        <v>0</v>
      </c>
    </row>
    <row r="10" spans="1:34" x14ac:dyDescent="0.35">
      <c r="A10">
        <f>IF(COUNTIF($L$3:L10,L10)=1,A9+1,A9)</f>
        <v>4</v>
      </c>
      <c r="B10">
        <f>IF(COUNTIF($K$3:K10,K10)=1,B9+1,B9)</f>
        <v>2</v>
      </c>
      <c r="C10">
        <f>IF(COUNTIF($J$3:J10,J10)=1,C9+1,C9)</f>
        <v>1</v>
      </c>
      <c r="D10">
        <f>IF(COUNTIF($E$3:E10,E10)=1,D9+1,D9)</f>
        <v>4</v>
      </c>
      <c r="E10" t="str">
        <f t="shared" si="1"/>
        <v>AE01</v>
      </c>
      <c r="F10">
        <f>IF(COUNTIF($G$3:G10,G10)=1,F9+1,F9)</f>
        <v>2</v>
      </c>
      <c r="G10" t="str">
        <f t="shared" si="2"/>
        <v>A01</v>
      </c>
      <c r="I10" s="4" t="s">
        <v>189</v>
      </c>
      <c r="J10" s="4" t="s">
        <v>113</v>
      </c>
      <c r="K10" s="4" t="s">
        <v>5</v>
      </c>
      <c r="L10" s="4" t="s">
        <v>126</v>
      </c>
      <c r="M10" s="4" t="s">
        <v>128</v>
      </c>
      <c r="N10" s="5">
        <v>1000</v>
      </c>
      <c r="Q10" t="str">
        <f t="shared" si="3"/>
        <v>N</v>
      </c>
      <c r="R10" t="str">
        <f t="shared" si="4"/>
        <v>BA</v>
      </c>
      <c r="S10" t="str">
        <f t="shared" si="5"/>
        <v>08</v>
      </c>
      <c r="T10" t="str">
        <f t="shared" si="6"/>
        <v>BA01</v>
      </c>
      <c r="U10" t="str">
        <f t="shared" si="7"/>
        <v>A02</v>
      </c>
      <c r="W10" s="9" t="str">
        <f t="shared" si="8"/>
        <v>08</v>
      </c>
      <c r="X10">
        <f t="shared" si="11"/>
        <v>0</v>
      </c>
      <c r="Y10">
        <f t="shared" si="9"/>
        <v>0</v>
      </c>
      <c r="Z10">
        <f t="shared" si="10"/>
        <v>0</v>
      </c>
      <c r="AA10">
        <f t="shared" si="0"/>
        <v>0</v>
      </c>
      <c r="AB10">
        <f t="shared" si="0"/>
        <v>0</v>
      </c>
      <c r="AC10">
        <f t="shared" si="0"/>
        <v>0</v>
      </c>
      <c r="AD10">
        <f t="shared" si="0"/>
        <v>0</v>
      </c>
      <c r="AE10">
        <f t="shared" si="0"/>
        <v>0</v>
      </c>
    </row>
    <row r="11" spans="1:34" x14ac:dyDescent="0.35">
      <c r="A11">
        <f>IF(COUNTIF($L$3:L11,L11)=1,A10+1,A10)</f>
        <v>5</v>
      </c>
      <c r="B11">
        <f>IF(COUNTIF($K$3:K11,K11)=1,B10+1,B10)</f>
        <v>2</v>
      </c>
      <c r="C11">
        <f>IF(COUNTIF($J$3:J11,J11)=1,C10+1,C10)</f>
        <v>1</v>
      </c>
      <c r="D11">
        <f>IF(COUNTIF($E$3:E11,E11)=1,D10+1,D10)</f>
        <v>5</v>
      </c>
      <c r="E11" t="str">
        <f t="shared" si="1"/>
        <v>AS01</v>
      </c>
      <c r="F11">
        <f>IF(COUNTIF($G$3:G11,G11)=1,F10+1,F10)</f>
        <v>2</v>
      </c>
      <c r="G11" t="str">
        <f t="shared" si="2"/>
        <v>A01</v>
      </c>
      <c r="I11" s="2" t="s">
        <v>189</v>
      </c>
      <c r="J11" s="2" t="s">
        <v>113</v>
      </c>
      <c r="K11" s="2" t="s">
        <v>5</v>
      </c>
      <c r="L11" s="2" t="s">
        <v>155</v>
      </c>
      <c r="M11" s="2" t="s">
        <v>8</v>
      </c>
      <c r="N11" s="3">
        <v>0</v>
      </c>
      <c r="Q11" t="str">
        <f t="shared" si="3"/>
        <v/>
      </c>
      <c r="R11" t="str">
        <f t="shared" si="4"/>
        <v>BB</v>
      </c>
      <c r="S11" t="str">
        <f t="shared" si="5"/>
        <v>09</v>
      </c>
      <c r="T11" t="str">
        <f t="shared" si="6"/>
        <v>BB01</v>
      </c>
      <c r="U11" t="str">
        <f t="shared" si="7"/>
        <v>B02</v>
      </c>
      <c r="W11" s="9" t="str">
        <f t="shared" si="8"/>
        <v>09</v>
      </c>
      <c r="X11">
        <f t="shared" si="11"/>
        <v>0</v>
      </c>
      <c r="Y11">
        <f t="shared" si="9"/>
        <v>0</v>
      </c>
      <c r="Z11">
        <f t="shared" si="10"/>
        <v>0</v>
      </c>
      <c r="AA11">
        <f t="shared" si="0"/>
        <v>0</v>
      </c>
      <c r="AB11">
        <f t="shared" si="0"/>
        <v>0</v>
      </c>
      <c r="AC11">
        <f t="shared" si="0"/>
        <v>0</v>
      </c>
      <c r="AD11">
        <f t="shared" si="0"/>
        <v>0</v>
      </c>
      <c r="AE11">
        <f t="shared" si="0"/>
        <v>0</v>
      </c>
    </row>
    <row r="12" spans="1:34" x14ac:dyDescent="0.35">
      <c r="A12">
        <f>IF(COUNTIF($L$3:L12,L12)=1,A11+1,A11)</f>
        <v>6</v>
      </c>
      <c r="B12">
        <f>IF(COUNTIF($K$3:K12,K12)=1,B11+1,B11)</f>
        <v>2</v>
      </c>
      <c r="C12">
        <f>IF(COUNTIF($J$3:J12,J12)=1,C11+1,C11)</f>
        <v>1</v>
      </c>
      <c r="D12">
        <f>IF(COUNTIF($E$3:E12,E12)=1,D11+1,D11)</f>
        <v>6</v>
      </c>
      <c r="E12" t="str">
        <f t="shared" si="1"/>
        <v>AT01</v>
      </c>
      <c r="F12">
        <f>IF(COUNTIF($G$3:G12,G12)=1,F11+1,F11)</f>
        <v>2</v>
      </c>
      <c r="G12" t="str">
        <f t="shared" si="2"/>
        <v>A01</v>
      </c>
      <c r="I12" s="4" t="s">
        <v>189</v>
      </c>
      <c r="J12" s="4" t="s">
        <v>113</v>
      </c>
      <c r="K12" s="4" t="s">
        <v>5</v>
      </c>
      <c r="L12" s="4" t="s">
        <v>156</v>
      </c>
      <c r="M12" s="4" t="s">
        <v>8</v>
      </c>
      <c r="N12" s="5">
        <v>13367.25</v>
      </c>
      <c r="Q12" t="str">
        <f t="shared" si="3"/>
        <v/>
      </c>
      <c r="R12" t="str">
        <f t="shared" si="4"/>
        <v>BC</v>
      </c>
      <c r="S12" t="str">
        <f t="shared" si="5"/>
        <v>10</v>
      </c>
      <c r="T12" t="str">
        <f t="shared" si="6"/>
        <v>BC01</v>
      </c>
      <c r="U12" t="str">
        <f t="shared" si="7"/>
        <v>C02</v>
      </c>
      <c r="W12" s="9" t="str">
        <f t="shared" si="8"/>
        <v>10</v>
      </c>
      <c r="X12">
        <f t="shared" si="11"/>
        <v>0</v>
      </c>
      <c r="Y12">
        <f t="shared" si="9"/>
        <v>0</v>
      </c>
      <c r="Z12">
        <f t="shared" si="10"/>
        <v>0</v>
      </c>
      <c r="AA12">
        <f t="shared" si="0"/>
        <v>0</v>
      </c>
      <c r="AB12">
        <f t="shared" si="0"/>
        <v>0</v>
      </c>
      <c r="AC12">
        <f t="shared" si="0"/>
        <v>0</v>
      </c>
      <c r="AD12">
        <f t="shared" si="0"/>
        <v>0</v>
      </c>
      <c r="AE12">
        <f t="shared" si="0"/>
        <v>0</v>
      </c>
    </row>
    <row r="13" spans="1:34" x14ac:dyDescent="0.35">
      <c r="A13">
        <f>IF(COUNTIF($L$3:L13,L13)=1,A12+1,A12)</f>
        <v>7</v>
      </c>
      <c r="B13">
        <f>IF(COUNTIF($K$3:K13,K13)=1,B12+1,B12)</f>
        <v>2</v>
      </c>
      <c r="C13">
        <f>IF(COUNTIF($J$3:J13,J13)=1,C12+1,C12)</f>
        <v>1</v>
      </c>
      <c r="D13">
        <f>IF(COUNTIF($E$3:E13,E13)=1,D12+1,D12)</f>
        <v>7</v>
      </c>
      <c r="E13" t="str">
        <f t="shared" si="1"/>
        <v>AU01</v>
      </c>
      <c r="F13">
        <f>IF(COUNTIF($G$3:G13,G13)=1,F12+1,F12)</f>
        <v>2</v>
      </c>
      <c r="G13" t="str">
        <f t="shared" si="2"/>
        <v>A01</v>
      </c>
      <c r="I13" s="2" t="s">
        <v>189</v>
      </c>
      <c r="J13" s="2" t="s">
        <v>113</v>
      </c>
      <c r="K13" s="2" t="s">
        <v>5</v>
      </c>
      <c r="L13" s="2" t="s">
        <v>157</v>
      </c>
      <c r="M13" s="2" t="s">
        <v>8</v>
      </c>
      <c r="N13" s="3">
        <v>0</v>
      </c>
      <c r="Q13" t="str">
        <f t="shared" si="3"/>
        <v/>
      </c>
      <c r="R13" t="str">
        <f t="shared" si="4"/>
        <v>BD</v>
      </c>
      <c r="S13" t="str">
        <f t="shared" si="5"/>
        <v>11</v>
      </c>
      <c r="T13" t="str">
        <f t="shared" si="6"/>
        <v>BD01</v>
      </c>
      <c r="U13" t="str">
        <f t="shared" si="7"/>
        <v>E02</v>
      </c>
      <c r="W13" s="9" t="str">
        <f t="shared" si="8"/>
        <v>11</v>
      </c>
      <c r="X13">
        <f t="shared" si="11"/>
        <v>0</v>
      </c>
      <c r="Y13">
        <f t="shared" si="9"/>
        <v>0</v>
      </c>
      <c r="Z13">
        <f t="shared" si="10"/>
        <v>0</v>
      </c>
      <c r="AA13">
        <f t="shared" si="0"/>
        <v>0</v>
      </c>
      <c r="AB13">
        <f t="shared" si="0"/>
        <v>0</v>
      </c>
      <c r="AC13">
        <f t="shared" si="0"/>
        <v>0</v>
      </c>
      <c r="AD13">
        <f t="shared" si="0"/>
        <v>0</v>
      </c>
      <c r="AE13">
        <f t="shared" si="0"/>
        <v>0</v>
      </c>
    </row>
    <row r="14" spans="1:34" x14ac:dyDescent="0.35">
      <c r="A14">
        <f>IF(COUNTIF($L$3:L14,L14)=1,A13+1,A13)</f>
        <v>8</v>
      </c>
      <c r="B14">
        <f>IF(COUNTIF($K$3:K14,K14)=1,B13+1,B13)</f>
        <v>3</v>
      </c>
      <c r="C14">
        <f>IF(COUNTIF($J$3:J14,J14)=1,C13+1,C13)</f>
        <v>1</v>
      </c>
      <c r="D14">
        <f>IF(COUNTIF($E$3:E14,E14)=1,D13+1,D13)</f>
        <v>8</v>
      </c>
      <c r="E14" t="str">
        <f t="shared" si="1"/>
        <v>BA01</v>
      </c>
      <c r="F14">
        <f>IF(COUNTIF($G$3:G14,G14)=1,F13+1,F13)</f>
        <v>3</v>
      </c>
      <c r="G14" t="str">
        <f t="shared" si="2"/>
        <v>B01</v>
      </c>
      <c r="I14" s="4" t="s">
        <v>189</v>
      </c>
      <c r="J14" s="4" t="s">
        <v>113</v>
      </c>
      <c r="K14" s="4" t="s">
        <v>9</v>
      </c>
      <c r="L14" s="4" t="s">
        <v>10</v>
      </c>
      <c r="M14" s="4" t="s">
        <v>8</v>
      </c>
      <c r="N14" s="5">
        <v>7416.46</v>
      </c>
      <c r="Q14" t="str">
        <f t="shared" si="3"/>
        <v/>
      </c>
      <c r="R14" t="str">
        <f t="shared" si="4"/>
        <v>BH</v>
      </c>
      <c r="S14" t="str">
        <f t="shared" si="5"/>
        <v>12</v>
      </c>
      <c r="T14" t="str">
        <f t="shared" si="6"/>
        <v>BH01</v>
      </c>
      <c r="U14" t="str">
        <f t="shared" si="7"/>
        <v>G02</v>
      </c>
      <c r="W14" s="9" t="str">
        <f t="shared" si="8"/>
        <v>12</v>
      </c>
      <c r="X14">
        <f t="shared" si="11"/>
        <v>0</v>
      </c>
      <c r="Y14">
        <f t="shared" si="9"/>
        <v>0</v>
      </c>
      <c r="Z14">
        <f t="shared" si="10"/>
        <v>0</v>
      </c>
      <c r="AA14">
        <f t="shared" si="0"/>
        <v>0</v>
      </c>
      <c r="AB14">
        <f t="shared" si="0"/>
        <v>0</v>
      </c>
      <c r="AC14">
        <f t="shared" si="0"/>
        <v>0</v>
      </c>
      <c r="AD14">
        <f t="shared" si="0"/>
        <v>0</v>
      </c>
      <c r="AE14">
        <f t="shared" si="0"/>
        <v>0</v>
      </c>
    </row>
    <row r="15" spans="1:34" x14ac:dyDescent="0.35">
      <c r="A15">
        <f>IF(COUNTIF($L$3:L15,L15)=1,A14+1,A14)</f>
        <v>9</v>
      </c>
      <c r="B15">
        <f>IF(COUNTIF($K$3:K15,K15)=1,B14+1,B14)</f>
        <v>3</v>
      </c>
      <c r="C15">
        <f>IF(COUNTIF($J$3:J15,J15)=1,C14+1,C14)</f>
        <v>1</v>
      </c>
      <c r="D15">
        <f>IF(COUNTIF($E$3:E15,E15)=1,D14+1,D14)</f>
        <v>9</v>
      </c>
      <c r="E15" t="str">
        <f t="shared" si="1"/>
        <v>BB01</v>
      </c>
      <c r="F15">
        <f>IF(COUNTIF($G$3:G15,G15)=1,F14+1,F14)</f>
        <v>3</v>
      </c>
      <c r="G15" t="str">
        <f t="shared" si="2"/>
        <v>B01</v>
      </c>
      <c r="I15" s="2" t="s">
        <v>189</v>
      </c>
      <c r="J15" s="2" t="s">
        <v>113</v>
      </c>
      <c r="K15" s="2" t="s">
        <v>9</v>
      </c>
      <c r="L15" s="2" t="s">
        <v>11</v>
      </c>
      <c r="M15" s="2" t="s">
        <v>8</v>
      </c>
      <c r="N15" s="3">
        <v>12663.21</v>
      </c>
      <c r="Q15" t="str">
        <f t="shared" si="3"/>
        <v/>
      </c>
      <c r="R15" t="str">
        <f t="shared" si="4"/>
        <v xml:space="preserve">C </v>
      </c>
      <c r="S15" t="str">
        <f t="shared" si="5"/>
        <v>13</v>
      </c>
      <c r="T15" t="str">
        <f t="shared" si="6"/>
        <v>C 01</v>
      </c>
      <c r="U15" t="str">
        <f t="shared" si="7"/>
        <v>03</v>
      </c>
      <c r="W15" s="9" t="str">
        <f t="shared" si="8"/>
        <v>13</v>
      </c>
      <c r="X15">
        <f t="shared" si="11"/>
        <v>0</v>
      </c>
      <c r="Y15">
        <f t="shared" si="9"/>
        <v>0</v>
      </c>
      <c r="Z15">
        <f t="shared" si="10"/>
        <v>0</v>
      </c>
      <c r="AA15">
        <f t="shared" si="0"/>
        <v>0</v>
      </c>
      <c r="AB15">
        <f t="shared" si="0"/>
        <v>0</v>
      </c>
      <c r="AC15">
        <f t="shared" si="0"/>
        <v>0</v>
      </c>
      <c r="AD15">
        <f t="shared" si="0"/>
        <v>0</v>
      </c>
      <c r="AE15">
        <f t="shared" si="0"/>
        <v>0</v>
      </c>
    </row>
    <row r="16" spans="1:34" x14ac:dyDescent="0.35">
      <c r="A16">
        <f>IF(COUNTIF($L$3:L16,L16)=1,A15+1,A15)</f>
        <v>10</v>
      </c>
      <c r="B16">
        <f>IF(COUNTIF($K$3:K16,K16)=1,B15+1,B15)</f>
        <v>3</v>
      </c>
      <c r="C16">
        <f>IF(COUNTIF($J$3:J16,J16)=1,C15+1,C15)</f>
        <v>1</v>
      </c>
      <c r="D16">
        <f>IF(COUNTIF($E$3:E16,E16)=1,D15+1,D15)</f>
        <v>10</v>
      </c>
      <c r="E16" t="str">
        <f t="shared" si="1"/>
        <v>BC01</v>
      </c>
      <c r="F16">
        <f>IF(COUNTIF($G$3:G16,G16)=1,F15+1,F15)</f>
        <v>3</v>
      </c>
      <c r="G16" t="str">
        <f t="shared" si="2"/>
        <v>B01</v>
      </c>
      <c r="I16" s="4" t="s">
        <v>189</v>
      </c>
      <c r="J16" s="4" t="s">
        <v>113</v>
      </c>
      <c r="K16" s="4" t="s">
        <v>9</v>
      </c>
      <c r="L16" s="4" t="s">
        <v>12</v>
      </c>
      <c r="M16" s="4" t="s">
        <v>8</v>
      </c>
      <c r="N16" s="5">
        <v>2380.7399999999998</v>
      </c>
      <c r="Q16" t="str">
        <f t="shared" si="3"/>
        <v/>
      </c>
      <c r="R16" t="str">
        <f t="shared" si="4"/>
        <v>EA</v>
      </c>
      <c r="S16" t="str">
        <f t="shared" si="5"/>
        <v>14</v>
      </c>
      <c r="T16" t="str">
        <f t="shared" si="6"/>
        <v>EA01</v>
      </c>
      <c r="U16" t="str">
        <f t="shared" si="7"/>
        <v>A03</v>
      </c>
      <c r="W16" s="9" t="str">
        <f t="shared" si="8"/>
        <v>14</v>
      </c>
      <c r="X16">
        <f>IF(W16="","",SUMIFS($N:$N,J:J,W16))</f>
        <v>0</v>
      </c>
      <c r="Y16">
        <f t="shared" si="9"/>
        <v>0</v>
      </c>
      <c r="Z16">
        <f t="shared" si="10"/>
        <v>0</v>
      </c>
      <c r="AA16">
        <f t="shared" si="0"/>
        <v>0</v>
      </c>
      <c r="AB16">
        <f t="shared" si="0"/>
        <v>0</v>
      </c>
      <c r="AC16">
        <f t="shared" si="0"/>
        <v>0</v>
      </c>
      <c r="AD16">
        <f t="shared" si="0"/>
        <v>0</v>
      </c>
      <c r="AE16">
        <f t="shared" si="0"/>
        <v>0</v>
      </c>
    </row>
    <row r="17" spans="1:31" x14ac:dyDescent="0.35">
      <c r="A17">
        <f>IF(COUNTIF($L$3:L17,L17)=1,A16+1,A16)</f>
        <v>11</v>
      </c>
      <c r="B17">
        <f>IF(COUNTIF($K$3:K17,K17)=1,B16+1,B16)</f>
        <v>3</v>
      </c>
      <c r="C17">
        <f>IF(COUNTIF($J$3:J17,J17)=1,C16+1,C16)</f>
        <v>1</v>
      </c>
      <c r="D17">
        <f>IF(COUNTIF($E$3:E17,E17)=1,D16+1,D16)</f>
        <v>11</v>
      </c>
      <c r="E17" t="str">
        <f t="shared" si="1"/>
        <v>BD01</v>
      </c>
      <c r="F17">
        <f>IF(COUNTIF($G$3:G17,G17)=1,F16+1,F16)</f>
        <v>3</v>
      </c>
      <c r="G17" t="str">
        <f t="shared" si="2"/>
        <v>B01</v>
      </c>
      <c r="I17" s="2" t="s">
        <v>189</v>
      </c>
      <c r="J17" s="2" t="s">
        <v>113</v>
      </c>
      <c r="K17" s="2" t="s">
        <v>9</v>
      </c>
      <c r="L17" s="2" t="s">
        <v>13</v>
      </c>
      <c r="M17" s="2" t="s">
        <v>8</v>
      </c>
      <c r="N17" s="3">
        <v>19067</v>
      </c>
      <c r="Q17" t="str">
        <f t="shared" si="3"/>
        <v/>
      </c>
      <c r="R17" t="str">
        <f t="shared" si="4"/>
        <v>EB</v>
      </c>
      <c r="S17" t="str">
        <f t="shared" si="5"/>
        <v>15</v>
      </c>
      <c r="T17" t="str">
        <f t="shared" si="6"/>
        <v>EB01</v>
      </c>
      <c r="U17" t="str">
        <f t="shared" si="7"/>
        <v>B03</v>
      </c>
      <c r="W17" s="9" t="str">
        <f t="shared" si="8"/>
        <v>15</v>
      </c>
      <c r="X17">
        <f t="shared" si="11"/>
        <v>0</v>
      </c>
      <c r="Y17">
        <f t="shared" si="9"/>
        <v>0</v>
      </c>
      <c r="Z17">
        <f t="shared" si="10"/>
        <v>0</v>
      </c>
      <c r="AA17">
        <f t="shared" si="0"/>
        <v>0</v>
      </c>
      <c r="AB17">
        <f t="shared" si="0"/>
        <v>0</v>
      </c>
      <c r="AC17">
        <f t="shared" si="0"/>
        <v>0</v>
      </c>
      <c r="AD17">
        <f t="shared" si="0"/>
        <v>0</v>
      </c>
      <c r="AE17">
        <f t="shared" si="0"/>
        <v>0</v>
      </c>
    </row>
    <row r="18" spans="1:31" x14ac:dyDescent="0.35">
      <c r="A18">
        <f>IF(COUNTIF($L$3:L18,L18)=1,A17+1,A17)</f>
        <v>12</v>
      </c>
      <c r="B18">
        <f>IF(COUNTIF($K$3:K18,K18)=1,B17+1,B17)</f>
        <v>3</v>
      </c>
      <c r="C18">
        <f>IF(COUNTIF($J$3:J18,J18)=1,C17+1,C17)</f>
        <v>1</v>
      </c>
      <c r="D18">
        <f>IF(COUNTIF($E$3:E18,E18)=1,D17+1,D17)</f>
        <v>12</v>
      </c>
      <c r="E18" t="str">
        <f t="shared" si="1"/>
        <v>BH01</v>
      </c>
      <c r="F18">
        <f>IF(COUNTIF($G$3:G18,G18)=1,F17+1,F17)</f>
        <v>3</v>
      </c>
      <c r="G18" t="str">
        <f t="shared" si="2"/>
        <v>B01</v>
      </c>
      <c r="I18" s="4" t="s">
        <v>189</v>
      </c>
      <c r="J18" s="4" t="s">
        <v>113</v>
      </c>
      <c r="K18" s="4" t="s">
        <v>9</v>
      </c>
      <c r="L18" s="4" t="s">
        <v>14</v>
      </c>
      <c r="M18" s="4" t="s">
        <v>8</v>
      </c>
      <c r="N18" s="5">
        <v>1734.46</v>
      </c>
      <c r="Q18" t="str">
        <f t="shared" si="3"/>
        <v/>
      </c>
      <c r="R18" t="str">
        <f t="shared" si="4"/>
        <v>EC</v>
      </c>
      <c r="S18" t="str">
        <f t="shared" si="5"/>
        <v>16</v>
      </c>
      <c r="T18" t="str">
        <f t="shared" si="6"/>
        <v>EC01</v>
      </c>
      <c r="U18" t="str">
        <f t="shared" si="7"/>
        <v>C03</v>
      </c>
      <c r="W18" s="9" t="str">
        <f t="shared" si="8"/>
        <v>16</v>
      </c>
      <c r="X18">
        <f t="shared" si="11"/>
        <v>0</v>
      </c>
      <c r="Y18">
        <f t="shared" si="9"/>
        <v>0</v>
      </c>
      <c r="Z18">
        <f t="shared" si="10"/>
        <v>0</v>
      </c>
      <c r="AA18">
        <f t="shared" si="0"/>
        <v>0</v>
      </c>
      <c r="AB18">
        <f t="shared" si="0"/>
        <v>0</v>
      </c>
      <c r="AC18">
        <f t="shared" si="0"/>
        <v>0</v>
      </c>
      <c r="AD18">
        <f t="shared" si="0"/>
        <v>0</v>
      </c>
      <c r="AE18">
        <f t="shared" si="0"/>
        <v>0</v>
      </c>
    </row>
    <row r="19" spans="1:31" x14ac:dyDescent="0.35">
      <c r="A19">
        <f>IF(COUNTIF($L$3:L19,L19)=1,A18+1,A18)</f>
        <v>13</v>
      </c>
      <c r="B19">
        <f>IF(COUNTIF($K$3:K19,K19)=1,B18+1,B18)</f>
        <v>4</v>
      </c>
      <c r="C19">
        <f>IF(COUNTIF($J$3:J19,J19)=1,C18+1,C18)</f>
        <v>1</v>
      </c>
      <c r="D19">
        <f>IF(COUNTIF($E$3:E19,E19)=1,D18+1,D18)</f>
        <v>13</v>
      </c>
      <c r="E19" t="str">
        <f t="shared" si="1"/>
        <v>C 01</v>
      </c>
      <c r="F19">
        <f>IF(COUNTIF($G$3:G19,G19)=1,F18+1,F18)</f>
        <v>4</v>
      </c>
      <c r="G19" t="str">
        <f t="shared" si="2"/>
        <v>C01</v>
      </c>
      <c r="I19" s="2" t="s">
        <v>189</v>
      </c>
      <c r="J19" s="2" t="s">
        <v>113</v>
      </c>
      <c r="K19" s="2" t="s">
        <v>52</v>
      </c>
      <c r="L19" s="2" t="s">
        <v>190</v>
      </c>
      <c r="M19" s="2" t="s">
        <v>8</v>
      </c>
      <c r="N19" s="3">
        <v>0</v>
      </c>
      <c r="Q19" t="str">
        <f t="shared" si="3"/>
        <v/>
      </c>
      <c r="R19" t="str">
        <f t="shared" si="4"/>
        <v>ED</v>
      </c>
      <c r="S19" t="str">
        <f t="shared" si="5"/>
        <v>17</v>
      </c>
      <c r="T19" t="str">
        <f t="shared" si="6"/>
        <v>ED01</v>
      </c>
      <c r="U19" t="str">
        <f t="shared" si="7"/>
        <v>E03</v>
      </c>
      <c r="W19" s="9" t="str">
        <f t="shared" si="8"/>
        <v>17</v>
      </c>
      <c r="X19">
        <f t="shared" si="11"/>
        <v>0</v>
      </c>
      <c r="Y19">
        <f t="shared" si="9"/>
        <v>0</v>
      </c>
      <c r="Z19">
        <f t="shared" si="10"/>
        <v>0</v>
      </c>
      <c r="AA19">
        <f t="shared" si="10"/>
        <v>0</v>
      </c>
      <c r="AB19">
        <f t="shared" si="10"/>
        <v>0</v>
      </c>
      <c r="AC19">
        <f t="shared" si="10"/>
        <v>0</v>
      </c>
      <c r="AD19">
        <f t="shared" si="10"/>
        <v>0</v>
      </c>
      <c r="AE19">
        <f t="shared" si="10"/>
        <v>0</v>
      </c>
    </row>
    <row r="20" spans="1:31" x14ac:dyDescent="0.35">
      <c r="A20">
        <f>IF(COUNTIF($L$3:L20,L20)=1,A19+1,A19)</f>
        <v>14</v>
      </c>
      <c r="B20">
        <f>IF(COUNTIF($K$3:K20,K20)=1,B19+1,B19)</f>
        <v>5</v>
      </c>
      <c r="C20">
        <f>IF(COUNTIF($J$3:J20,J20)=1,C19+1,C19)</f>
        <v>1</v>
      </c>
      <c r="D20">
        <f>IF(COUNTIF($E$3:E20,E20)=1,D19+1,D19)</f>
        <v>14</v>
      </c>
      <c r="E20" t="str">
        <f t="shared" si="1"/>
        <v>EA01</v>
      </c>
      <c r="F20">
        <f>IF(COUNTIF($G$3:G20,G20)=1,F19+1,F19)</f>
        <v>5</v>
      </c>
      <c r="G20" t="str">
        <f t="shared" si="2"/>
        <v>E01</v>
      </c>
      <c r="I20" s="4" t="s">
        <v>189</v>
      </c>
      <c r="J20" s="4" t="s">
        <v>113</v>
      </c>
      <c r="K20" s="4" t="s">
        <v>15</v>
      </c>
      <c r="L20" s="4" t="s">
        <v>16</v>
      </c>
      <c r="M20" s="4" t="s">
        <v>8</v>
      </c>
      <c r="N20" s="5">
        <v>606.96</v>
      </c>
      <c r="Q20" t="str">
        <f t="shared" si="3"/>
        <v/>
      </c>
      <c r="R20" t="str">
        <f t="shared" si="4"/>
        <v>EE</v>
      </c>
      <c r="S20" t="str">
        <f t="shared" si="5"/>
        <v>18</v>
      </c>
      <c r="T20" t="str">
        <f t="shared" si="6"/>
        <v>EE01</v>
      </c>
      <c r="U20" t="str">
        <f t="shared" si="7"/>
        <v>G03</v>
      </c>
      <c r="W20" s="9" t="str">
        <f t="shared" si="8"/>
        <v>18</v>
      </c>
      <c r="X20">
        <f t="shared" si="11"/>
        <v>0</v>
      </c>
      <c r="Y20">
        <f t="shared" si="9"/>
        <v>0</v>
      </c>
      <c r="Z20">
        <f t="shared" si="10"/>
        <v>0</v>
      </c>
      <c r="AA20">
        <f t="shared" si="10"/>
        <v>0</v>
      </c>
      <c r="AB20">
        <f t="shared" si="10"/>
        <v>0</v>
      </c>
      <c r="AC20">
        <f t="shared" si="10"/>
        <v>0</v>
      </c>
      <c r="AD20">
        <f t="shared" si="10"/>
        <v>0</v>
      </c>
      <c r="AE20">
        <f t="shared" si="10"/>
        <v>0</v>
      </c>
    </row>
    <row r="21" spans="1:31" x14ac:dyDescent="0.35">
      <c r="A21">
        <f>IF(COUNTIF($L$3:L21,L21)=1,A20+1,A20)</f>
        <v>15</v>
      </c>
      <c r="B21">
        <f>IF(COUNTIF($K$3:K21,K21)=1,B20+1,B20)</f>
        <v>5</v>
      </c>
      <c r="C21">
        <f>IF(COUNTIF($J$3:J21,J21)=1,C20+1,C20)</f>
        <v>1</v>
      </c>
      <c r="D21">
        <f>IF(COUNTIF($E$3:E21,E21)=1,D20+1,D20)</f>
        <v>15</v>
      </c>
      <c r="E21" t="str">
        <f t="shared" si="1"/>
        <v>EB01</v>
      </c>
      <c r="F21">
        <f>IF(COUNTIF($G$3:G21,G21)=1,F20+1,F20)</f>
        <v>5</v>
      </c>
      <c r="G21" t="str">
        <f t="shared" si="2"/>
        <v>E01</v>
      </c>
      <c r="I21" s="2" t="s">
        <v>189</v>
      </c>
      <c r="J21" s="2" t="s">
        <v>113</v>
      </c>
      <c r="K21" s="2" t="s">
        <v>15</v>
      </c>
      <c r="L21" s="2" t="s">
        <v>17</v>
      </c>
      <c r="M21" s="2" t="s">
        <v>8</v>
      </c>
      <c r="N21" s="3">
        <v>0</v>
      </c>
      <c r="Q21" t="str">
        <f t="shared" si="3"/>
        <v/>
      </c>
      <c r="R21" t="str">
        <f t="shared" si="4"/>
        <v>EF</v>
      </c>
      <c r="S21" t="str">
        <f t="shared" si="5"/>
        <v>19</v>
      </c>
      <c r="T21" t="str">
        <f t="shared" si="6"/>
        <v>EF01</v>
      </c>
      <c r="U21" t="str">
        <f t="shared" si="7"/>
        <v>J03</v>
      </c>
      <c r="W21" s="9" t="str">
        <f t="shared" si="8"/>
        <v>19</v>
      </c>
      <c r="X21">
        <f t="shared" si="11"/>
        <v>0</v>
      </c>
      <c r="Y21">
        <f t="shared" si="9"/>
        <v>0</v>
      </c>
      <c r="Z21">
        <f t="shared" si="10"/>
        <v>0</v>
      </c>
      <c r="AA21">
        <f t="shared" si="10"/>
        <v>0</v>
      </c>
      <c r="AB21">
        <f t="shared" si="10"/>
        <v>0</v>
      </c>
      <c r="AC21">
        <f t="shared" si="10"/>
        <v>0</v>
      </c>
      <c r="AD21">
        <f t="shared" si="10"/>
        <v>0</v>
      </c>
      <c r="AE21">
        <f t="shared" si="10"/>
        <v>0</v>
      </c>
    </row>
    <row r="22" spans="1:31" x14ac:dyDescent="0.35">
      <c r="A22">
        <f>IF(COUNTIF($L$3:L22,L22)=1,A21+1,A21)</f>
        <v>15</v>
      </c>
      <c r="B22">
        <f>IF(COUNTIF($K$3:K22,K22)=1,B21+1,B21)</f>
        <v>5</v>
      </c>
      <c r="C22">
        <f>IF(COUNTIF($J$3:J22,J22)=1,C21+1,C21)</f>
        <v>1</v>
      </c>
      <c r="D22">
        <f>IF(COUNTIF($E$3:E22,E22)=1,D21+1,D21)</f>
        <v>15</v>
      </c>
      <c r="E22" t="str">
        <f t="shared" si="1"/>
        <v>EB01</v>
      </c>
      <c r="F22">
        <f>IF(COUNTIF($G$3:G22,G22)=1,F21+1,F21)</f>
        <v>5</v>
      </c>
      <c r="G22" t="str">
        <f t="shared" si="2"/>
        <v>E01</v>
      </c>
      <c r="I22" s="4" t="s">
        <v>189</v>
      </c>
      <c r="J22" s="4" t="s">
        <v>113</v>
      </c>
      <c r="K22" s="4" t="s">
        <v>15</v>
      </c>
      <c r="L22" s="4" t="s">
        <v>17</v>
      </c>
      <c r="M22" s="4" t="s">
        <v>191</v>
      </c>
      <c r="N22" s="5">
        <v>110.14</v>
      </c>
      <c r="Q22" t="str">
        <f t="shared" si="3"/>
        <v/>
      </c>
      <c r="R22" t="str">
        <f t="shared" si="4"/>
        <v>EG</v>
      </c>
      <c r="S22" t="str">
        <f t="shared" si="5"/>
        <v>20</v>
      </c>
      <c r="T22" t="str">
        <f t="shared" si="6"/>
        <v>EG01</v>
      </c>
      <c r="U22" t="str">
        <f t="shared" si="7"/>
        <v>04</v>
      </c>
      <c r="W22" s="9" t="str">
        <f t="shared" si="8"/>
        <v>20</v>
      </c>
      <c r="X22">
        <f t="shared" si="11"/>
        <v>0</v>
      </c>
      <c r="Y22">
        <f t="shared" si="9"/>
        <v>0</v>
      </c>
      <c r="Z22">
        <f t="shared" si="10"/>
        <v>0</v>
      </c>
      <c r="AA22">
        <f t="shared" si="10"/>
        <v>0</v>
      </c>
      <c r="AB22">
        <f t="shared" si="10"/>
        <v>0</v>
      </c>
      <c r="AC22">
        <f t="shared" si="10"/>
        <v>0</v>
      </c>
      <c r="AD22">
        <f t="shared" si="10"/>
        <v>0</v>
      </c>
      <c r="AE22">
        <f t="shared" si="10"/>
        <v>0</v>
      </c>
    </row>
    <row r="23" spans="1:31" x14ac:dyDescent="0.35">
      <c r="A23">
        <f>IF(COUNTIF($L$3:L23,L23)=1,A22+1,A22)</f>
        <v>15</v>
      </c>
      <c r="B23">
        <f>IF(COUNTIF($K$3:K23,K23)=1,B22+1,B22)</f>
        <v>5</v>
      </c>
      <c r="C23">
        <f>IF(COUNTIF($J$3:J23,J23)=1,C22+1,C22)</f>
        <v>1</v>
      </c>
      <c r="D23">
        <f>IF(COUNTIF($E$3:E23,E23)=1,D22+1,D22)</f>
        <v>15</v>
      </c>
      <c r="E23" t="str">
        <f t="shared" si="1"/>
        <v>EB01</v>
      </c>
      <c r="F23">
        <f>IF(COUNTIF($G$3:G23,G23)=1,F22+1,F22)</f>
        <v>5</v>
      </c>
      <c r="G23" t="str">
        <f t="shared" si="2"/>
        <v>E01</v>
      </c>
      <c r="I23" s="2" t="s">
        <v>189</v>
      </c>
      <c r="J23" s="2" t="s">
        <v>113</v>
      </c>
      <c r="K23" s="2" t="s">
        <v>15</v>
      </c>
      <c r="L23" s="2" t="s">
        <v>17</v>
      </c>
      <c r="M23" s="2" t="s">
        <v>192</v>
      </c>
      <c r="N23" s="3">
        <v>0</v>
      </c>
      <c r="Q23" t="str">
        <f t="shared" si="3"/>
        <v/>
      </c>
      <c r="R23" t="str">
        <f t="shared" si="4"/>
        <v>EH</v>
      </c>
      <c r="S23" t="str">
        <f t="shared" si="5"/>
        <v>21</v>
      </c>
      <c r="T23" t="str">
        <f t="shared" si="6"/>
        <v>EH01</v>
      </c>
      <c r="U23" t="str">
        <f t="shared" si="7"/>
        <v>A04</v>
      </c>
      <c r="W23" s="9" t="str">
        <f t="shared" si="8"/>
        <v>21</v>
      </c>
      <c r="X23">
        <f t="shared" si="11"/>
        <v>0</v>
      </c>
      <c r="Y23">
        <f t="shared" si="9"/>
        <v>0</v>
      </c>
      <c r="Z23">
        <f t="shared" si="10"/>
        <v>0</v>
      </c>
      <c r="AA23">
        <f t="shared" si="10"/>
        <v>0</v>
      </c>
      <c r="AB23">
        <f t="shared" si="10"/>
        <v>0</v>
      </c>
      <c r="AC23">
        <f t="shared" si="10"/>
        <v>0</v>
      </c>
      <c r="AD23">
        <f t="shared" si="10"/>
        <v>0</v>
      </c>
      <c r="AE23">
        <f t="shared" si="10"/>
        <v>0</v>
      </c>
    </row>
    <row r="24" spans="1:31" x14ac:dyDescent="0.35">
      <c r="A24">
        <f>IF(COUNTIF($L$3:L24,L24)=1,A23+1,A23)</f>
        <v>15</v>
      </c>
      <c r="B24">
        <f>IF(COUNTIF($K$3:K24,K24)=1,B23+1,B23)</f>
        <v>5</v>
      </c>
      <c r="C24">
        <f>IF(COUNTIF($J$3:J24,J24)=1,C23+1,C23)</f>
        <v>1</v>
      </c>
      <c r="D24">
        <f>IF(COUNTIF($E$3:E24,E24)=1,D23+1,D23)</f>
        <v>15</v>
      </c>
      <c r="E24" t="str">
        <f t="shared" si="1"/>
        <v>EB01</v>
      </c>
      <c r="F24">
        <f>IF(COUNTIF($G$3:G24,G24)=1,F23+1,F23)</f>
        <v>5</v>
      </c>
      <c r="G24" t="str">
        <f t="shared" si="2"/>
        <v>E01</v>
      </c>
      <c r="I24" s="4" t="s">
        <v>189</v>
      </c>
      <c r="J24" s="4" t="s">
        <v>113</v>
      </c>
      <c r="K24" s="4" t="s">
        <v>15</v>
      </c>
      <c r="L24" s="4" t="s">
        <v>17</v>
      </c>
      <c r="M24" s="4" t="s">
        <v>193</v>
      </c>
      <c r="N24" s="5">
        <v>0</v>
      </c>
      <c r="Q24" t="str">
        <f t="shared" si="3"/>
        <v/>
      </c>
      <c r="R24" t="str">
        <f t="shared" si="4"/>
        <v>EK</v>
      </c>
      <c r="S24" t="str">
        <f t="shared" si="5"/>
        <v>22</v>
      </c>
      <c r="T24" t="str">
        <f t="shared" si="6"/>
        <v>EK01</v>
      </c>
      <c r="U24" t="str">
        <f t="shared" si="7"/>
        <v>B04</v>
      </c>
      <c r="W24" s="9" t="str">
        <f t="shared" si="8"/>
        <v>22</v>
      </c>
      <c r="X24">
        <f t="shared" si="11"/>
        <v>0</v>
      </c>
      <c r="Y24">
        <f t="shared" si="9"/>
        <v>0</v>
      </c>
      <c r="Z24">
        <f t="shared" si="10"/>
        <v>0</v>
      </c>
      <c r="AA24">
        <f t="shared" si="10"/>
        <v>0</v>
      </c>
      <c r="AB24">
        <f t="shared" si="10"/>
        <v>0</v>
      </c>
      <c r="AC24">
        <f t="shared" si="10"/>
        <v>0</v>
      </c>
      <c r="AD24">
        <f t="shared" si="10"/>
        <v>0</v>
      </c>
      <c r="AE24">
        <f t="shared" si="10"/>
        <v>0</v>
      </c>
    </row>
    <row r="25" spans="1:31" x14ac:dyDescent="0.35">
      <c r="A25">
        <f>IF(COUNTIF($L$3:L25,L25)=1,A24+1,A24)</f>
        <v>15</v>
      </c>
      <c r="B25">
        <f>IF(COUNTIF($K$3:K25,K25)=1,B24+1,B24)</f>
        <v>5</v>
      </c>
      <c r="C25">
        <f>IF(COUNTIF($J$3:J25,J25)=1,C24+1,C24)</f>
        <v>1</v>
      </c>
      <c r="D25">
        <f>IF(COUNTIF($E$3:E25,E25)=1,D24+1,D24)</f>
        <v>15</v>
      </c>
      <c r="E25" t="str">
        <f t="shared" si="1"/>
        <v>EB01</v>
      </c>
      <c r="F25">
        <f>IF(COUNTIF($G$3:G25,G25)=1,F24+1,F24)</f>
        <v>5</v>
      </c>
      <c r="G25" t="str">
        <f t="shared" si="2"/>
        <v>E01</v>
      </c>
      <c r="I25" s="2" t="s">
        <v>189</v>
      </c>
      <c r="J25" s="2" t="s">
        <v>113</v>
      </c>
      <c r="K25" s="2" t="s">
        <v>15</v>
      </c>
      <c r="L25" s="2" t="s">
        <v>17</v>
      </c>
      <c r="M25" s="2" t="s">
        <v>194</v>
      </c>
      <c r="N25" s="3">
        <v>265.20999999999998</v>
      </c>
      <c r="Q25" t="str">
        <f t="shared" si="3"/>
        <v/>
      </c>
      <c r="R25" t="str">
        <f t="shared" si="4"/>
        <v>EL</v>
      </c>
      <c r="S25" t="str">
        <f t="shared" si="5"/>
        <v>23</v>
      </c>
      <c r="T25" t="str">
        <f t="shared" si="6"/>
        <v>EL01</v>
      </c>
      <c r="U25" t="str">
        <f t="shared" si="7"/>
        <v>C04</v>
      </c>
      <c r="W25" s="9" t="str">
        <f t="shared" si="8"/>
        <v>23</v>
      </c>
      <c r="X25">
        <f t="shared" si="11"/>
        <v>0</v>
      </c>
      <c r="Y25">
        <f t="shared" si="9"/>
        <v>0</v>
      </c>
      <c r="Z25">
        <f t="shared" si="10"/>
        <v>0</v>
      </c>
      <c r="AA25">
        <f t="shared" si="10"/>
        <v>0</v>
      </c>
      <c r="AB25">
        <f t="shared" si="10"/>
        <v>0</v>
      </c>
      <c r="AC25">
        <f t="shared" si="10"/>
        <v>0</v>
      </c>
      <c r="AD25">
        <f t="shared" si="10"/>
        <v>0</v>
      </c>
      <c r="AE25">
        <f t="shared" si="10"/>
        <v>0</v>
      </c>
    </row>
    <row r="26" spans="1:31" x14ac:dyDescent="0.35">
      <c r="A26">
        <f>IF(COUNTIF($L$3:L26,L26)=1,A25+1,A25)</f>
        <v>15</v>
      </c>
      <c r="B26">
        <f>IF(COUNTIF($K$3:K26,K26)=1,B25+1,B25)</f>
        <v>5</v>
      </c>
      <c r="C26">
        <f>IF(COUNTIF($J$3:J26,J26)=1,C25+1,C25)</f>
        <v>1</v>
      </c>
      <c r="D26">
        <f>IF(COUNTIF($E$3:E26,E26)=1,D25+1,D25)</f>
        <v>15</v>
      </c>
      <c r="E26" t="str">
        <f t="shared" si="1"/>
        <v>EB01</v>
      </c>
      <c r="F26">
        <f>IF(COUNTIF($G$3:G26,G26)=1,F25+1,F25)</f>
        <v>5</v>
      </c>
      <c r="G26" t="str">
        <f t="shared" si="2"/>
        <v>E01</v>
      </c>
      <c r="I26" s="4" t="s">
        <v>189</v>
      </c>
      <c r="J26" s="4" t="s">
        <v>113</v>
      </c>
      <c r="K26" s="4" t="s">
        <v>15</v>
      </c>
      <c r="L26" s="4" t="s">
        <v>17</v>
      </c>
      <c r="M26" s="4" t="s">
        <v>195</v>
      </c>
      <c r="N26" s="5">
        <v>0</v>
      </c>
      <c r="Q26" t="str">
        <f t="shared" si="3"/>
        <v/>
      </c>
      <c r="R26" t="str">
        <f t="shared" si="4"/>
        <v>EM</v>
      </c>
      <c r="S26" t="str">
        <f t="shared" si="5"/>
        <v>24</v>
      </c>
      <c r="T26" t="str">
        <f t="shared" si="6"/>
        <v>EM01</v>
      </c>
      <c r="U26" t="str">
        <f t="shared" si="7"/>
        <v>E04</v>
      </c>
      <c r="W26" s="9" t="str">
        <f t="shared" si="8"/>
        <v>24</v>
      </c>
      <c r="X26">
        <f t="shared" si="11"/>
        <v>0</v>
      </c>
      <c r="Y26">
        <f t="shared" si="9"/>
        <v>0</v>
      </c>
      <c r="Z26">
        <f t="shared" si="10"/>
        <v>0</v>
      </c>
      <c r="AA26">
        <f t="shared" si="10"/>
        <v>0</v>
      </c>
      <c r="AB26">
        <f t="shared" si="10"/>
        <v>0</v>
      </c>
      <c r="AC26">
        <f t="shared" si="10"/>
        <v>0</v>
      </c>
      <c r="AD26">
        <f t="shared" si="10"/>
        <v>0</v>
      </c>
      <c r="AE26">
        <f t="shared" si="10"/>
        <v>0</v>
      </c>
    </row>
    <row r="27" spans="1:31" x14ac:dyDescent="0.35">
      <c r="A27">
        <f>IF(COUNTIF($L$3:L27,L27)=1,A26+1,A26)</f>
        <v>15</v>
      </c>
      <c r="B27">
        <f>IF(COUNTIF($K$3:K27,K27)=1,B26+1,B26)</f>
        <v>5</v>
      </c>
      <c r="C27">
        <f>IF(COUNTIF($J$3:J27,J27)=1,C26+1,C26)</f>
        <v>1</v>
      </c>
      <c r="D27">
        <f>IF(COUNTIF($E$3:E27,E27)=1,D26+1,D26)</f>
        <v>15</v>
      </c>
      <c r="E27" t="str">
        <f t="shared" si="1"/>
        <v>EB01</v>
      </c>
      <c r="F27">
        <f>IF(COUNTIF($G$3:G27,G27)=1,F26+1,F26)</f>
        <v>5</v>
      </c>
      <c r="G27" t="str">
        <f t="shared" si="2"/>
        <v>E01</v>
      </c>
      <c r="I27" s="2" t="s">
        <v>189</v>
      </c>
      <c r="J27" s="2" t="s">
        <v>113</v>
      </c>
      <c r="K27" s="2" t="s">
        <v>15</v>
      </c>
      <c r="L27" s="2" t="s">
        <v>17</v>
      </c>
      <c r="M27" s="2" t="s">
        <v>196</v>
      </c>
      <c r="N27" s="3">
        <v>32.880000000000003</v>
      </c>
      <c r="Q27" t="str">
        <f t="shared" si="3"/>
        <v/>
      </c>
      <c r="R27" t="str">
        <f t="shared" si="4"/>
        <v>EN</v>
      </c>
      <c r="S27" t="str">
        <f t="shared" si="5"/>
        <v/>
      </c>
      <c r="T27" t="str">
        <f t="shared" si="6"/>
        <v>EN01</v>
      </c>
      <c r="U27" t="str">
        <f t="shared" si="7"/>
        <v>G04</v>
      </c>
      <c r="Z27" t="str">
        <f t="shared" si="10"/>
        <v/>
      </c>
      <c r="AA27" t="str">
        <f t="shared" si="10"/>
        <v/>
      </c>
      <c r="AB27" t="str">
        <f t="shared" si="10"/>
        <v/>
      </c>
      <c r="AC27" t="str">
        <f t="shared" si="10"/>
        <v/>
      </c>
      <c r="AD27" t="str">
        <f t="shared" si="10"/>
        <v/>
      </c>
      <c r="AE27" t="str">
        <f t="shared" si="10"/>
        <v/>
      </c>
    </row>
    <row r="28" spans="1:31" x14ac:dyDescent="0.35">
      <c r="A28">
        <f>IF(COUNTIF($L$3:L28,L28)=1,A27+1,A27)</f>
        <v>16</v>
      </c>
      <c r="B28">
        <f>IF(COUNTIF($K$3:K28,K28)=1,B27+1,B27)</f>
        <v>5</v>
      </c>
      <c r="C28">
        <f>IF(COUNTIF($J$3:J28,J28)=1,C27+1,C27)</f>
        <v>1</v>
      </c>
      <c r="D28">
        <f>IF(COUNTIF($E$3:E28,E28)=1,D27+1,D27)</f>
        <v>16</v>
      </c>
      <c r="E28" t="str">
        <f t="shared" si="1"/>
        <v>EC01</v>
      </c>
      <c r="F28">
        <f>IF(COUNTIF($G$3:G28,G28)=1,F27+1,F27)</f>
        <v>5</v>
      </c>
      <c r="G28" t="str">
        <f t="shared" si="2"/>
        <v>E01</v>
      </c>
      <c r="I28" s="4" t="s">
        <v>189</v>
      </c>
      <c r="J28" s="4" t="s">
        <v>113</v>
      </c>
      <c r="K28" s="4" t="s">
        <v>15</v>
      </c>
      <c r="L28" s="4" t="s">
        <v>160</v>
      </c>
      <c r="M28" s="4" t="s">
        <v>8</v>
      </c>
      <c r="N28" s="5">
        <v>0</v>
      </c>
      <c r="Q28" t="str">
        <f t="shared" si="3"/>
        <v/>
      </c>
      <c r="R28" t="str">
        <f t="shared" si="4"/>
        <v>EP</v>
      </c>
      <c r="S28" t="str">
        <f t="shared" si="5"/>
        <v/>
      </c>
      <c r="T28" t="str">
        <f t="shared" si="6"/>
        <v>EP01</v>
      </c>
      <c r="U28" t="str">
        <f t="shared" si="7"/>
        <v>J04</v>
      </c>
      <c r="Z28" t="str">
        <f t="shared" si="10"/>
        <v/>
      </c>
      <c r="AA28" t="str">
        <f t="shared" si="10"/>
        <v/>
      </c>
      <c r="AB28" t="str">
        <f t="shared" si="10"/>
        <v/>
      </c>
      <c r="AC28" t="str">
        <f t="shared" si="10"/>
        <v/>
      </c>
      <c r="AD28" t="str">
        <f t="shared" si="10"/>
        <v/>
      </c>
      <c r="AE28" t="str">
        <f t="shared" si="10"/>
        <v/>
      </c>
    </row>
    <row r="29" spans="1:31" x14ac:dyDescent="0.35">
      <c r="A29">
        <f>IF(COUNTIF($L$3:L29,L29)=1,A28+1,A28)</f>
        <v>17</v>
      </c>
      <c r="B29">
        <f>IF(COUNTIF($K$3:K29,K29)=1,B28+1,B28)</f>
        <v>5</v>
      </c>
      <c r="C29">
        <f>IF(COUNTIF($J$3:J29,J29)=1,C28+1,C28)</f>
        <v>1</v>
      </c>
      <c r="D29">
        <f>IF(COUNTIF($E$3:E29,E29)=1,D28+1,D28)</f>
        <v>17</v>
      </c>
      <c r="E29" t="str">
        <f t="shared" si="1"/>
        <v>ED01</v>
      </c>
      <c r="F29">
        <f>IF(COUNTIF($G$3:G29,G29)=1,F28+1,F28)</f>
        <v>5</v>
      </c>
      <c r="G29" t="str">
        <f t="shared" si="2"/>
        <v>E01</v>
      </c>
      <c r="I29" s="2" t="s">
        <v>189</v>
      </c>
      <c r="J29" s="2" t="s">
        <v>113</v>
      </c>
      <c r="K29" s="2" t="s">
        <v>15</v>
      </c>
      <c r="L29" s="2" t="s">
        <v>161</v>
      </c>
      <c r="M29" s="2" t="s">
        <v>8</v>
      </c>
      <c r="N29" s="3">
        <v>0</v>
      </c>
      <c r="Q29" t="str">
        <f t="shared" si="3"/>
        <v/>
      </c>
      <c r="R29" t="str">
        <f t="shared" si="4"/>
        <v>ER</v>
      </c>
      <c r="S29" t="str">
        <f t="shared" si="5"/>
        <v/>
      </c>
      <c r="T29" t="str">
        <f t="shared" si="6"/>
        <v>ER01</v>
      </c>
      <c r="U29" t="str">
        <f t="shared" si="7"/>
        <v>05</v>
      </c>
      <c r="Z29" t="str">
        <f t="shared" si="10"/>
        <v/>
      </c>
      <c r="AA29" t="str">
        <f t="shared" si="10"/>
        <v/>
      </c>
      <c r="AB29" t="str">
        <f t="shared" si="10"/>
        <v/>
      </c>
      <c r="AC29" t="str">
        <f t="shared" si="10"/>
        <v/>
      </c>
      <c r="AD29" t="str">
        <f t="shared" si="10"/>
        <v/>
      </c>
      <c r="AE29" t="str">
        <f t="shared" si="10"/>
        <v/>
      </c>
    </row>
    <row r="30" spans="1:31" x14ac:dyDescent="0.35">
      <c r="A30">
        <f>IF(COUNTIF($L$3:L30,L30)=1,A29+1,A29)</f>
        <v>17</v>
      </c>
      <c r="B30">
        <f>IF(COUNTIF($K$3:K30,K30)=1,B29+1,B29)</f>
        <v>5</v>
      </c>
      <c r="C30">
        <f>IF(COUNTIF($J$3:J30,J30)=1,C29+1,C29)</f>
        <v>1</v>
      </c>
      <c r="D30">
        <f>IF(COUNTIF($E$3:E30,E30)=1,D29+1,D29)</f>
        <v>17</v>
      </c>
      <c r="E30" t="str">
        <f t="shared" si="1"/>
        <v>ED01</v>
      </c>
      <c r="F30">
        <f>IF(COUNTIF($G$3:G30,G30)=1,F29+1,F29)</f>
        <v>5</v>
      </c>
      <c r="G30" t="str">
        <f t="shared" si="2"/>
        <v>E01</v>
      </c>
      <c r="I30" s="4" t="s">
        <v>189</v>
      </c>
      <c r="J30" s="4" t="s">
        <v>113</v>
      </c>
      <c r="K30" s="4" t="s">
        <v>15</v>
      </c>
      <c r="L30" s="4" t="s">
        <v>161</v>
      </c>
      <c r="M30" s="4" t="s">
        <v>197</v>
      </c>
      <c r="N30" s="5">
        <v>2500</v>
      </c>
      <c r="Q30" t="str">
        <f t="shared" si="3"/>
        <v/>
      </c>
      <c r="R30" t="str">
        <f t="shared" si="4"/>
        <v>ES</v>
      </c>
      <c r="S30" t="str">
        <f t="shared" si="5"/>
        <v/>
      </c>
      <c r="T30" t="str">
        <f t="shared" si="6"/>
        <v>ES01</v>
      </c>
      <c r="U30" t="str">
        <f t="shared" si="7"/>
        <v>A05</v>
      </c>
      <c r="Z30" t="str">
        <f t="shared" si="10"/>
        <v/>
      </c>
      <c r="AA30" t="str">
        <f t="shared" si="10"/>
        <v/>
      </c>
      <c r="AB30" t="str">
        <f t="shared" si="10"/>
        <v/>
      </c>
      <c r="AC30" t="str">
        <f t="shared" si="10"/>
        <v/>
      </c>
      <c r="AD30" t="str">
        <f t="shared" si="10"/>
        <v/>
      </c>
      <c r="AE30" t="str">
        <f t="shared" si="10"/>
        <v/>
      </c>
    </row>
    <row r="31" spans="1:31" x14ac:dyDescent="0.35">
      <c r="A31">
        <f>IF(COUNTIF($L$3:L31,L31)=1,A30+1,A30)</f>
        <v>18</v>
      </c>
      <c r="B31">
        <f>IF(COUNTIF($K$3:K31,K31)=1,B30+1,B30)</f>
        <v>5</v>
      </c>
      <c r="C31">
        <f>IF(COUNTIF($J$3:J31,J31)=1,C30+1,C30)</f>
        <v>1</v>
      </c>
      <c r="D31">
        <f>IF(COUNTIF($E$3:E31,E31)=1,D30+1,D30)</f>
        <v>18</v>
      </c>
      <c r="E31" t="str">
        <f t="shared" si="1"/>
        <v>EE01</v>
      </c>
      <c r="F31">
        <f>IF(COUNTIF($G$3:G31,G31)=1,F30+1,F30)</f>
        <v>5</v>
      </c>
      <c r="G31" t="str">
        <f t="shared" si="2"/>
        <v>E01</v>
      </c>
      <c r="I31" s="2" t="s">
        <v>189</v>
      </c>
      <c r="J31" s="2" t="s">
        <v>113</v>
      </c>
      <c r="K31" s="2" t="s">
        <v>15</v>
      </c>
      <c r="L31" s="2" t="s">
        <v>163</v>
      </c>
      <c r="M31" s="2" t="s">
        <v>8</v>
      </c>
      <c r="N31" s="3">
        <v>0</v>
      </c>
      <c r="Q31" t="str">
        <f t="shared" si="3"/>
        <v/>
      </c>
      <c r="R31" t="str">
        <f t="shared" si="4"/>
        <v>EV</v>
      </c>
      <c r="S31" t="str">
        <f t="shared" si="5"/>
        <v/>
      </c>
      <c r="T31" t="str">
        <f t="shared" si="6"/>
        <v>EV01</v>
      </c>
      <c r="U31" t="str">
        <f t="shared" si="7"/>
        <v>B05</v>
      </c>
      <c r="Z31" t="str">
        <f t="shared" si="10"/>
        <v/>
      </c>
      <c r="AA31" t="str">
        <f t="shared" si="10"/>
        <v/>
      </c>
      <c r="AB31" t="str">
        <f t="shared" si="10"/>
        <v/>
      </c>
      <c r="AC31" t="str">
        <f t="shared" si="10"/>
        <v/>
      </c>
      <c r="AD31" t="str">
        <f t="shared" si="10"/>
        <v/>
      </c>
      <c r="AE31" t="str">
        <f t="shared" si="10"/>
        <v/>
      </c>
    </row>
    <row r="32" spans="1:31" x14ac:dyDescent="0.35">
      <c r="A32">
        <f>IF(COUNTIF($L$3:L32,L32)=1,A31+1,A31)</f>
        <v>18</v>
      </c>
      <c r="B32">
        <f>IF(COUNTIF($K$3:K32,K32)=1,B31+1,B31)</f>
        <v>5</v>
      </c>
      <c r="C32">
        <f>IF(COUNTIF($J$3:J32,J32)=1,C31+1,C31)</f>
        <v>1</v>
      </c>
      <c r="D32">
        <f>IF(COUNTIF($E$3:E32,E32)=1,D31+1,D31)</f>
        <v>18</v>
      </c>
      <c r="E32" t="str">
        <f t="shared" si="1"/>
        <v>EE01</v>
      </c>
      <c r="F32">
        <f>IF(COUNTIF($G$3:G32,G32)=1,F31+1,F31)</f>
        <v>5</v>
      </c>
      <c r="G32" t="str">
        <f t="shared" si="2"/>
        <v>E01</v>
      </c>
      <c r="I32" s="4" t="s">
        <v>189</v>
      </c>
      <c r="J32" s="4" t="s">
        <v>113</v>
      </c>
      <c r="K32" s="4" t="s">
        <v>15</v>
      </c>
      <c r="L32" s="4" t="s">
        <v>163</v>
      </c>
      <c r="M32" s="4" t="s">
        <v>198</v>
      </c>
      <c r="N32" s="5">
        <v>65.349999999999994</v>
      </c>
      <c r="Q32" t="str">
        <f t="shared" si="3"/>
        <v/>
      </c>
      <c r="R32" t="str">
        <f t="shared" si="4"/>
        <v>EW</v>
      </c>
      <c r="S32" t="str">
        <f t="shared" si="5"/>
        <v/>
      </c>
      <c r="T32" t="str">
        <f t="shared" si="6"/>
        <v>EW01</v>
      </c>
      <c r="U32" t="str">
        <f t="shared" si="7"/>
        <v>C05</v>
      </c>
      <c r="Z32" t="str">
        <f t="shared" si="10"/>
        <v/>
      </c>
      <c r="AA32" t="str">
        <f t="shared" si="10"/>
        <v/>
      </c>
      <c r="AB32" t="str">
        <f t="shared" si="10"/>
        <v/>
      </c>
      <c r="AC32" t="str">
        <f t="shared" si="10"/>
        <v/>
      </c>
      <c r="AD32" t="str">
        <f t="shared" si="10"/>
        <v/>
      </c>
      <c r="AE32" t="str">
        <f t="shared" si="10"/>
        <v/>
      </c>
    </row>
    <row r="33" spans="1:21" x14ac:dyDescent="0.35">
      <c r="A33">
        <f>IF(COUNTIF($L$3:L33,L33)=1,A32+1,A32)</f>
        <v>19</v>
      </c>
      <c r="B33">
        <f>IF(COUNTIF($K$3:K33,K33)=1,B32+1,B32)</f>
        <v>5</v>
      </c>
      <c r="C33">
        <f>IF(COUNTIF($J$3:J33,J33)=1,C32+1,C32)</f>
        <v>1</v>
      </c>
      <c r="D33">
        <f>IF(COUNTIF($E$3:E33,E33)=1,D32+1,D32)</f>
        <v>19</v>
      </c>
      <c r="E33" t="str">
        <f t="shared" si="1"/>
        <v>EF01</v>
      </c>
      <c r="F33">
        <f>IF(COUNTIF($G$3:G33,G33)=1,F32+1,F32)</f>
        <v>5</v>
      </c>
      <c r="G33" t="str">
        <f t="shared" si="2"/>
        <v>E01</v>
      </c>
      <c r="I33" s="2" t="s">
        <v>189</v>
      </c>
      <c r="J33" s="2" t="s">
        <v>113</v>
      </c>
      <c r="K33" s="2" t="s">
        <v>15</v>
      </c>
      <c r="L33" s="2" t="s">
        <v>18</v>
      </c>
      <c r="M33" s="2" t="s">
        <v>8</v>
      </c>
      <c r="N33" s="3">
        <v>79.05</v>
      </c>
      <c r="Q33" t="str">
        <f t="shared" si="3"/>
        <v/>
      </c>
      <c r="R33" t="str">
        <f t="shared" si="4"/>
        <v>EY</v>
      </c>
      <c r="S33" t="str">
        <f t="shared" si="5"/>
        <v/>
      </c>
      <c r="T33" t="str">
        <f t="shared" si="6"/>
        <v>EY01</v>
      </c>
      <c r="U33" t="str">
        <f t="shared" si="7"/>
        <v>E05</v>
      </c>
    </row>
    <row r="34" spans="1:21" x14ac:dyDescent="0.35">
      <c r="A34">
        <f>IF(COUNTIF($L$3:L34,L34)=1,A33+1,A33)</f>
        <v>20</v>
      </c>
      <c r="B34">
        <f>IF(COUNTIF($K$3:K34,K34)=1,B33+1,B33)</f>
        <v>5</v>
      </c>
      <c r="C34">
        <f>IF(COUNTIF($J$3:J34,J34)=1,C33+1,C33)</f>
        <v>1</v>
      </c>
      <c r="D34">
        <f>IF(COUNTIF($E$3:E34,E34)=1,D33+1,D33)</f>
        <v>20</v>
      </c>
      <c r="E34" t="str">
        <f t="shared" si="1"/>
        <v>EG01</v>
      </c>
      <c r="F34">
        <f>IF(COUNTIF($G$3:G34,G34)=1,F33+1,F33)</f>
        <v>5</v>
      </c>
      <c r="G34" t="str">
        <f t="shared" si="2"/>
        <v>E01</v>
      </c>
      <c r="I34" s="4" t="s">
        <v>189</v>
      </c>
      <c r="J34" s="4" t="s">
        <v>113</v>
      </c>
      <c r="K34" s="4" t="s">
        <v>15</v>
      </c>
      <c r="L34" s="4" t="s">
        <v>19</v>
      </c>
      <c r="M34" s="4" t="s">
        <v>8</v>
      </c>
      <c r="N34" s="5">
        <v>0</v>
      </c>
      <c r="Q34" t="str">
        <f t="shared" si="3"/>
        <v/>
      </c>
      <c r="R34" t="str">
        <f t="shared" si="4"/>
        <v>EZ</v>
      </c>
      <c r="S34" t="str">
        <f t="shared" si="5"/>
        <v/>
      </c>
      <c r="T34" t="str">
        <f t="shared" si="6"/>
        <v>EZ01</v>
      </c>
      <c r="U34" t="str">
        <f t="shared" si="7"/>
        <v>G05</v>
      </c>
    </row>
    <row r="35" spans="1:21" x14ac:dyDescent="0.35">
      <c r="A35">
        <f>IF(COUNTIF($L$3:L35,L35)=1,A34+1,A34)</f>
        <v>21</v>
      </c>
      <c r="B35">
        <f>IF(COUNTIF($K$3:K35,K35)=1,B34+1,B34)</f>
        <v>5</v>
      </c>
      <c r="C35">
        <f>IF(COUNTIF($J$3:J35,J35)=1,C34+1,C34)</f>
        <v>1</v>
      </c>
      <c r="D35">
        <f>IF(COUNTIF($E$3:E35,E35)=1,D34+1,D34)</f>
        <v>21</v>
      </c>
      <c r="E35" t="str">
        <f t="shared" si="1"/>
        <v>EH01</v>
      </c>
      <c r="F35">
        <f>IF(COUNTIF($G$3:G35,G35)=1,F34+1,F34)</f>
        <v>5</v>
      </c>
      <c r="G35" t="str">
        <f t="shared" si="2"/>
        <v>E01</v>
      </c>
      <c r="I35" s="2" t="s">
        <v>189</v>
      </c>
      <c r="J35" s="2" t="s">
        <v>113</v>
      </c>
      <c r="K35" s="2" t="s">
        <v>15</v>
      </c>
      <c r="L35" s="2" t="s">
        <v>20</v>
      </c>
      <c r="M35" s="2" t="s">
        <v>8</v>
      </c>
      <c r="N35" s="3">
        <v>0</v>
      </c>
      <c r="Q35" t="str">
        <f t="shared" si="3"/>
        <v/>
      </c>
      <c r="R35" t="str">
        <f t="shared" si="4"/>
        <v>GA</v>
      </c>
      <c r="S35" t="str">
        <f t="shared" si="5"/>
        <v/>
      </c>
      <c r="T35" t="str">
        <f t="shared" si="6"/>
        <v>GA01</v>
      </c>
      <c r="U35" t="str">
        <f t="shared" si="7"/>
        <v>06</v>
      </c>
    </row>
    <row r="36" spans="1:21" x14ac:dyDescent="0.35">
      <c r="A36">
        <f>IF(COUNTIF($L$3:L36,L36)=1,A35+1,A35)</f>
        <v>21</v>
      </c>
      <c r="B36">
        <f>IF(COUNTIF($K$3:K36,K36)=1,B35+1,B35)</f>
        <v>5</v>
      </c>
      <c r="C36">
        <f>IF(COUNTIF($J$3:J36,J36)=1,C35+1,C35)</f>
        <v>1</v>
      </c>
      <c r="D36">
        <f>IF(COUNTIF($E$3:E36,E36)=1,D35+1,D35)</f>
        <v>21</v>
      </c>
      <c r="E36" t="str">
        <f t="shared" si="1"/>
        <v>EH01</v>
      </c>
      <c r="F36">
        <f>IF(COUNTIF($G$3:G36,G36)=1,F35+1,F35)</f>
        <v>5</v>
      </c>
      <c r="G36" t="str">
        <f t="shared" si="2"/>
        <v>E01</v>
      </c>
      <c r="I36" s="4" t="s">
        <v>189</v>
      </c>
      <c r="J36" s="4" t="s">
        <v>113</v>
      </c>
      <c r="K36" s="4" t="s">
        <v>15</v>
      </c>
      <c r="L36" s="4" t="s">
        <v>20</v>
      </c>
      <c r="M36" s="4" t="s">
        <v>199</v>
      </c>
      <c r="N36" s="5">
        <v>238.63</v>
      </c>
      <c r="Q36" t="str">
        <f t="shared" si="3"/>
        <v/>
      </c>
      <c r="R36" t="str">
        <f t="shared" si="4"/>
        <v>GB</v>
      </c>
      <c r="S36" t="str">
        <f t="shared" si="5"/>
        <v/>
      </c>
      <c r="T36" t="str">
        <f t="shared" si="6"/>
        <v>GB01</v>
      </c>
      <c r="U36" t="str">
        <f t="shared" si="7"/>
        <v>A06</v>
      </c>
    </row>
    <row r="37" spans="1:21" x14ac:dyDescent="0.35">
      <c r="A37">
        <f>IF(COUNTIF($L$3:L37,L37)=1,A36+1,A36)</f>
        <v>22</v>
      </c>
      <c r="B37">
        <f>IF(COUNTIF($K$3:K37,K37)=1,B36+1,B36)</f>
        <v>5</v>
      </c>
      <c r="C37">
        <f>IF(COUNTIF($J$3:J37,J37)=1,C36+1,C36)</f>
        <v>1</v>
      </c>
      <c r="D37">
        <f>IF(COUNTIF($E$3:E37,E37)=1,D36+1,D36)</f>
        <v>22</v>
      </c>
      <c r="E37" t="str">
        <f t="shared" si="1"/>
        <v>EK01</v>
      </c>
      <c r="F37">
        <f>IF(COUNTIF($G$3:G37,G37)=1,F36+1,F36)</f>
        <v>5</v>
      </c>
      <c r="G37" t="str">
        <f t="shared" si="2"/>
        <v>E01</v>
      </c>
      <c r="I37" s="2" t="s">
        <v>189</v>
      </c>
      <c r="J37" s="2" t="s">
        <v>113</v>
      </c>
      <c r="K37" s="2" t="s">
        <v>15</v>
      </c>
      <c r="L37" s="2" t="s">
        <v>21</v>
      </c>
      <c r="M37" s="2" t="s">
        <v>200</v>
      </c>
      <c r="N37" s="3">
        <v>0</v>
      </c>
      <c r="Q37" t="str">
        <f t="shared" si="3"/>
        <v/>
      </c>
      <c r="R37" t="str">
        <f t="shared" si="4"/>
        <v>GC</v>
      </c>
      <c r="S37" t="str">
        <f t="shared" si="5"/>
        <v/>
      </c>
      <c r="T37" t="str">
        <f t="shared" si="6"/>
        <v>GC01</v>
      </c>
      <c r="U37" t="str">
        <f t="shared" si="7"/>
        <v>B06</v>
      </c>
    </row>
    <row r="38" spans="1:21" x14ac:dyDescent="0.35">
      <c r="A38">
        <f>IF(COUNTIF($L$3:L38,L38)=1,A37+1,A37)</f>
        <v>22</v>
      </c>
      <c r="B38">
        <f>IF(COUNTIF($K$3:K38,K38)=1,B37+1,B37)</f>
        <v>5</v>
      </c>
      <c r="C38">
        <f>IF(COUNTIF($J$3:J38,J38)=1,C37+1,C37)</f>
        <v>1</v>
      </c>
      <c r="D38">
        <f>IF(COUNTIF($E$3:E38,E38)=1,D37+1,D37)</f>
        <v>22</v>
      </c>
      <c r="E38" t="str">
        <f t="shared" si="1"/>
        <v>EK01</v>
      </c>
      <c r="F38">
        <f>IF(COUNTIF($G$3:G38,G38)=1,F37+1,F37)</f>
        <v>5</v>
      </c>
      <c r="G38" t="str">
        <f t="shared" si="2"/>
        <v>E01</v>
      </c>
      <c r="I38" s="4" t="s">
        <v>189</v>
      </c>
      <c r="J38" s="4" t="s">
        <v>113</v>
      </c>
      <c r="K38" s="4" t="s">
        <v>15</v>
      </c>
      <c r="L38" s="4" t="s">
        <v>21</v>
      </c>
      <c r="M38" s="4" t="s">
        <v>201</v>
      </c>
      <c r="N38" s="5">
        <v>0</v>
      </c>
      <c r="Q38" t="str">
        <f t="shared" si="3"/>
        <v/>
      </c>
      <c r="R38" t="str">
        <f t="shared" si="4"/>
        <v>GD</v>
      </c>
      <c r="S38" t="str">
        <f t="shared" si="5"/>
        <v/>
      </c>
      <c r="T38" t="str">
        <f t="shared" si="6"/>
        <v>GD01</v>
      </c>
      <c r="U38" t="str">
        <f t="shared" si="7"/>
        <v>C06</v>
      </c>
    </row>
    <row r="39" spans="1:21" x14ac:dyDescent="0.35">
      <c r="A39">
        <f>IF(COUNTIF($L$3:L39,L39)=1,A38+1,A38)</f>
        <v>22</v>
      </c>
      <c r="B39">
        <f>IF(COUNTIF($K$3:K39,K39)=1,B38+1,B38)</f>
        <v>5</v>
      </c>
      <c r="C39">
        <f>IF(COUNTIF($J$3:J39,J39)=1,C38+1,C38)</f>
        <v>1</v>
      </c>
      <c r="D39">
        <f>IF(COUNTIF($E$3:E39,E39)=1,D38+1,D38)</f>
        <v>22</v>
      </c>
      <c r="E39" t="str">
        <f t="shared" si="1"/>
        <v>EK01</v>
      </c>
      <c r="F39">
        <f>IF(COUNTIF($G$3:G39,G39)=1,F38+1,F38)</f>
        <v>5</v>
      </c>
      <c r="G39" t="str">
        <f t="shared" si="2"/>
        <v>E01</v>
      </c>
      <c r="I39" s="2" t="s">
        <v>189</v>
      </c>
      <c r="J39" s="2" t="s">
        <v>113</v>
      </c>
      <c r="K39" s="2" t="s">
        <v>15</v>
      </c>
      <c r="L39" s="2" t="s">
        <v>21</v>
      </c>
      <c r="M39" s="2" t="s">
        <v>202</v>
      </c>
      <c r="N39" s="3">
        <v>560</v>
      </c>
      <c r="Q39" t="str">
        <f t="shared" si="3"/>
        <v/>
      </c>
      <c r="R39" t="str">
        <f t="shared" si="4"/>
        <v>GF</v>
      </c>
      <c r="S39" t="str">
        <f t="shared" si="5"/>
        <v/>
      </c>
      <c r="T39" t="str">
        <f t="shared" si="6"/>
        <v>GF01</v>
      </c>
      <c r="U39" t="str">
        <f t="shared" si="7"/>
        <v>E06</v>
      </c>
    </row>
    <row r="40" spans="1:21" x14ac:dyDescent="0.35">
      <c r="A40">
        <f>IF(COUNTIF($L$3:L40,L40)=1,A39+1,A39)</f>
        <v>22</v>
      </c>
      <c r="B40">
        <f>IF(COUNTIF($K$3:K40,K40)=1,B39+1,B39)</f>
        <v>5</v>
      </c>
      <c r="C40">
        <f>IF(COUNTIF($J$3:J40,J40)=1,C39+1,C39)</f>
        <v>1</v>
      </c>
      <c r="D40">
        <f>IF(COUNTIF($E$3:E40,E40)=1,D39+1,D39)</f>
        <v>22</v>
      </c>
      <c r="E40" t="str">
        <f t="shared" si="1"/>
        <v>EK01</v>
      </c>
      <c r="F40">
        <f>IF(COUNTIF($G$3:G40,G40)=1,F39+1,F39)</f>
        <v>5</v>
      </c>
      <c r="G40" t="str">
        <f t="shared" si="2"/>
        <v>E01</v>
      </c>
      <c r="I40" s="4" t="s">
        <v>189</v>
      </c>
      <c r="J40" s="4" t="s">
        <v>113</v>
      </c>
      <c r="K40" s="4" t="s">
        <v>15</v>
      </c>
      <c r="L40" s="4" t="s">
        <v>21</v>
      </c>
      <c r="M40" s="4" t="s">
        <v>203</v>
      </c>
      <c r="N40" s="5">
        <v>0</v>
      </c>
      <c r="Q40" t="str">
        <f t="shared" si="3"/>
        <v/>
      </c>
      <c r="R40" t="str">
        <f t="shared" si="4"/>
        <v>GG</v>
      </c>
      <c r="S40" t="str">
        <f t="shared" si="5"/>
        <v/>
      </c>
      <c r="T40" t="str">
        <f t="shared" si="6"/>
        <v>GG01</v>
      </c>
      <c r="U40" t="str">
        <f t="shared" si="7"/>
        <v>G06</v>
      </c>
    </row>
    <row r="41" spans="1:21" x14ac:dyDescent="0.35">
      <c r="A41">
        <f>IF(COUNTIF($L$3:L41,L41)=1,A40+1,A40)</f>
        <v>22</v>
      </c>
      <c r="B41">
        <f>IF(COUNTIF($K$3:K41,K41)=1,B40+1,B40)</f>
        <v>5</v>
      </c>
      <c r="C41">
        <f>IF(COUNTIF($J$3:J41,J41)=1,C40+1,C40)</f>
        <v>1</v>
      </c>
      <c r="D41">
        <f>IF(COUNTIF($E$3:E41,E41)=1,D40+1,D40)</f>
        <v>22</v>
      </c>
      <c r="E41" t="str">
        <f t="shared" si="1"/>
        <v>EK01</v>
      </c>
      <c r="F41">
        <f>IF(COUNTIF($G$3:G41,G41)=1,F40+1,F40)</f>
        <v>5</v>
      </c>
      <c r="G41" t="str">
        <f t="shared" si="2"/>
        <v>E01</v>
      </c>
      <c r="I41" s="2" t="s">
        <v>189</v>
      </c>
      <c r="J41" s="2" t="s">
        <v>113</v>
      </c>
      <c r="K41" s="2" t="s">
        <v>15</v>
      </c>
      <c r="L41" s="2" t="s">
        <v>21</v>
      </c>
      <c r="M41" s="2" t="s">
        <v>204</v>
      </c>
      <c r="N41" s="3">
        <v>0</v>
      </c>
      <c r="Q41" t="str">
        <f t="shared" si="3"/>
        <v/>
      </c>
      <c r="R41" t="str">
        <f t="shared" si="4"/>
        <v>EJ</v>
      </c>
      <c r="S41" t="str">
        <f t="shared" si="5"/>
        <v/>
      </c>
      <c r="T41" t="str">
        <f t="shared" si="6"/>
        <v>02</v>
      </c>
      <c r="U41" t="str">
        <f t="shared" si="7"/>
        <v>07</v>
      </c>
    </row>
    <row r="42" spans="1:21" x14ac:dyDescent="0.35">
      <c r="A42">
        <f>IF(COUNTIF($L$3:L42,L42)=1,A41+1,A41)</f>
        <v>23</v>
      </c>
      <c r="B42">
        <f>IF(COUNTIF($K$3:K42,K42)=1,B41+1,B41)</f>
        <v>5</v>
      </c>
      <c r="C42">
        <f>IF(COUNTIF($J$3:J42,J42)=1,C41+1,C41)</f>
        <v>1</v>
      </c>
      <c r="D42">
        <f>IF(COUNTIF($E$3:E42,E42)=1,D41+1,D41)</f>
        <v>23</v>
      </c>
      <c r="E42" t="str">
        <f t="shared" si="1"/>
        <v>EL01</v>
      </c>
      <c r="F42">
        <f>IF(COUNTIF($G$3:G42,G42)=1,F41+1,F41)</f>
        <v>5</v>
      </c>
      <c r="G42" t="str">
        <f t="shared" si="2"/>
        <v>E01</v>
      </c>
      <c r="I42" s="4" t="s">
        <v>189</v>
      </c>
      <c r="J42" s="4" t="s">
        <v>113</v>
      </c>
      <c r="K42" s="4" t="s">
        <v>15</v>
      </c>
      <c r="L42" s="4" t="s">
        <v>22</v>
      </c>
      <c r="M42" s="4" t="s">
        <v>8</v>
      </c>
      <c r="N42" s="5">
        <v>0</v>
      </c>
      <c r="Q42" t="str">
        <f t="shared" si="3"/>
        <v/>
      </c>
      <c r="R42" t="str">
        <f t="shared" si="4"/>
        <v>ET</v>
      </c>
      <c r="S42" t="str">
        <f t="shared" si="5"/>
        <v/>
      </c>
      <c r="T42" t="str">
        <f t="shared" si="6"/>
        <v>AA02</v>
      </c>
      <c r="U42" t="str">
        <f t="shared" si="7"/>
        <v>A07</v>
      </c>
    </row>
    <row r="43" spans="1:21" x14ac:dyDescent="0.35">
      <c r="A43">
        <f>IF(COUNTIF($L$3:L43,L43)=1,A42+1,A42)</f>
        <v>23</v>
      </c>
      <c r="B43">
        <f>IF(COUNTIF($K$3:K43,K43)=1,B42+1,B42)</f>
        <v>5</v>
      </c>
      <c r="C43">
        <f>IF(COUNTIF($J$3:J43,J43)=1,C42+1,C42)</f>
        <v>1</v>
      </c>
      <c r="D43">
        <f>IF(COUNTIF($E$3:E43,E43)=1,D42+1,D42)</f>
        <v>23</v>
      </c>
      <c r="E43" t="str">
        <f t="shared" si="1"/>
        <v>EL01</v>
      </c>
      <c r="F43">
        <f>IF(COUNTIF($G$3:G43,G43)=1,F42+1,F42)</f>
        <v>5</v>
      </c>
      <c r="G43" t="str">
        <f t="shared" si="2"/>
        <v>E01</v>
      </c>
      <c r="I43" s="2" t="s">
        <v>189</v>
      </c>
      <c r="J43" s="2" t="s">
        <v>113</v>
      </c>
      <c r="K43" s="2" t="s">
        <v>15</v>
      </c>
      <c r="L43" s="2" t="s">
        <v>22</v>
      </c>
      <c r="M43" s="2" t="s">
        <v>205</v>
      </c>
      <c r="N43" s="3">
        <v>0</v>
      </c>
      <c r="Q43" t="str">
        <f t="shared" si="3"/>
        <v/>
      </c>
      <c r="R43" t="str">
        <f t="shared" si="4"/>
        <v>JA</v>
      </c>
      <c r="S43" t="str">
        <f t="shared" si="5"/>
        <v/>
      </c>
      <c r="T43" t="str">
        <f t="shared" si="6"/>
        <v>AC02</v>
      </c>
      <c r="U43" t="str">
        <f t="shared" si="7"/>
        <v>B07</v>
      </c>
    </row>
    <row r="44" spans="1:21" x14ac:dyDescent="0.35">
      <c r="A44">
        <f>IF(COUNTIF($L$3:L44,L44)=1,A43+1,A43)</f>
        <v>23</v>
      </c>
      <c r="B44">
        <f>IF(COUNTIF($K$3:K44,K44)=1,B43+1,B43)</f>
        <v>5</v>
      </c>
      <c r="C44">
        <f>IF(COUNTIF($J$3:J44,J44)=1,C43+1,C43)</f>
        <v>1</v>
      </c>
      <c r="D44">
        <f>IF(COUNTIF($E$3:E44,E44)=1,D43+1,D43)</f>
        <v>23</v>
      </c>
      <c r="E44" t="str">
        <f t="shared" si="1"/>
        <v>EL01</v>
      </c>
      <c r="F44">
        <f>IF(COUNTIF($G$3:G44,G44)=1,F43+1,F43)</f>
        <v>5</v>
      </c>
      <c r="G44" t="str">
        <f t="shared" si="2"/>
        <v>E01</v>
      </c>
      <c r="I44" s="4" t="s">
        <v>189</v>
      </c>
      <c r="J44" s="4" t="s">
        <v>113</v>
      </c>
      <c r="K44" s="4" t="s">
        <v>15</v>
      </c>
      <c r="L44" s="4" t="s">
        <v>22</v>
      </c>
      <c r="M44" s="4" t="s">
        <v>206</v>
      </c>
      <c r="N44" s="5">
        <v>73.69</v>
      </c>
      <c r="Q44" t="str">
        <f t="shared" si="3"/>
        <v/>
      </c>
      <c r="R44" t="str">
        <f t="shared" si="4"/>
        <v>BF</v>
      </c>
      <c r="S44" t="str">
        <f t="shared" si="5"/>
        <v/>
      </c>
      <c r="T44" t="str">
        <f t="shared" si="6"/>
        <v>AE02</v>
      </c>
      <c r="U44" t="str">
        <f t="shared" si="7"/>
        <v>C07</v>
      </c>
    </row>
    <row r="45" spans="1:21" x14ac:dyDescent="0.35">
      <c r="A45">
        <f>IF(COUNTIF($L$3:L45,L45)=1,A44+1,A44)</f>
        <v>23</v>
      </c>
      <c r="B45">
        <f>IF(COUNTIF($K$3:K45,K45)=1,B44+1,B44)</f>
        <v>5</v>
      </c>
      <c r="C45">
        <f>IF(COUNTIF($J$3:J45,J45)=1,C44+1,C44)</f>
        <v>1</v>
      </c>
      <c r="D45">
        <f>IF(COUNTIF($E$3:E45,E45)=1,D44+1,D44)</f>
        <v>23</v>
      </c>
      <c r="E45" t="str">
        <f t="shared" si="1"/>
        <v>EL01</v>
      </c>
      <c r="F45">
        <f>IF(COUNTIF($G$3:G45,G45)=1,F44+1,F44)</f>
        <v>5</v>
      </c>
      <c r="G45" t="str">
        <f t="shared" si="2"/>
        <v>E01</v>
      </c>
      <c r="I45" s="2" t="s">
        <v>189</v>
      </c>
      <c r="J45" s="2" t="s">
        <v>113</v>
      </c>
      <c r="K45" s="2" t="s">
        <v>15</v>
      </c>
      <c r="L45" s="2" t="s">
        <v>22</v>
      </c>
      <c r="M45" s="2" t="s">
        <v>207</v>
      </c>
      <c r="N45" s="3">
        <v>1268.74</v>
      </c>
      <c r="Q45" t="str">
        <f t="shared" si="3"/>
        <v/>
      </c>
      <c r="R45" t="str">
        <f t="shared" si="4"/>
        <v xml:space="preserve">N </v>
      </c>
      <c r="S45" t="str">
        <f t="shared" si="5"/>
        <v/>
      </c>
      <c r="T45" t="str">
        <f t="shared" si="6"/>
        <v>AS02</v>
      </c>
      <c r="U45" t="str">
        <f t="shared" si="7"/>
        <v>E07</v>
      </c>
    </row>
    <row r="46" spans="1:21" x14ac:dyDescent="0.35">
      <c r="A46">
        <f>IF(COUNTIF($L$3:L46,L46)=1,A45+1,A45)</f>
        <v>23</v>
      </c>
      <c r="B46">
        <f>IF(COUNTIF($K$3:K46,K46)=1,B45+1,B45)</f>
        <v>5</v>
      </c>
      <c r="C46">
        <f>IF(COUNTIF($J$3:J46,J46)=1,C45+1,C45)</f>
        <v>1</v>
      </c>
      <c r="D46">
        <f>IF(COUNTIF($E$3:E46,E46)=1,D45+1,D45)</f>
        <v>23</v>
      </c>
      <c r="E46" t="str">
        <f t="shared" si="1"/>
        <v>EL01</v>
      </c>
      <c r="F46">
        <f>IF(COUNTIF($G$3:G46,G46)=1,F45+1,F45)</f>
        <v>5</v>
      </c>
      <c r="G46" t="str">
        <f t="shared" si="2"/>
        <v>E01</v>
      </c>
      <c r="I46" s="4" t="s">
        <v>189</v>
      </c>
      <c r="J46" s="4" t="s">
        <v>113</v>
      </c>
      <c r="K46" s="4" t="s">
        <v>15</v>
      </c>
      <c r="L46" s="4" t="s">
        <v>22</v>
      </c>
      <c r="M46" s="4" t="s">
        <v>208</v>
      </c>
      <c r="N46" s="5">
        <v>6.54</v>
      </c>
      <c r="Q46" t="str">
        <f t="shared" si="3"/>
        <v/>
      </c>
      <c r="R46" t="str">
        <f t="shared" si="4"/>
        <v>BZ</v>
      </c>
      <c r="S46" t="str">
        <f t="shared" si="5"/>
        <v/>
      </c>
      <c r="T46" t="str">
        <f t="shared" si="6"/>
        <v>AT02</v>
      </c>
      <c r="U46" t="str">
        <f t="shared" si="7"/>
        <v>G07</v>
      </c>
    </row>
    <row r="47" spans="1:21" x14ac:dyDescent="0.35">
      <c r="A47">
        <f>IF(COUNTIF($L$3:L47,L47)=1,A46+1,A46)</f>
        <v>23</v>
      </c>
      <c r="B47">
        <f>IF(COUNTIF($K$3:K47,K47)=1,B46+1,B46)</f>
        <v>5</v>
      </c>
      <c r="C47">
        <f>IF(COUNTIF($J$3:J47,J47)=1,C46+1,C46)</f>
        <v>1</v>
      </c>
      <c r="D47">
        <f>IF(COUNTIF($E$3:E47,E47)=1,D46+1,D46)</f>
        <v>23</v>
      </c>
      <c r="E47" t="str">
        <f t="shared" si="1"/>
        <v>EL01</v>
      </c>
      <c r="F47">
        <f>IF(COUNTIF($G$3:G47,G47)=1,F46+1,F46)</f>
        <v>5</v>
      </c>
      <c r="G47" t="str">
        <f t="shared" si="2"/>
        <v>E01</v>
      </c>
      <c r="I47" s="2" t="s">
        <v>189</v>
      </c>
      <c r="J47" s="2" t="s">
        <v>113</v>
      </c>
      <c r="K47" s="2" t="s">
        <v>15</v>
      </c>
      <c r="L47" s="2" t="s">
        <v>22</v>
      </c>
      <c r="M47" s="2" t="s">
        <v>209</v>
      </c>
      <c r="N47" s="3">
        <v>174.58</v>
      </c>
      <c r="Q47" t="str">
        <f t="shared" si="3"/>
        <v/>
      </c>
      <c r="R47" t="str">
        <f t="shared" si="4"/>
        <v/>
      </c>
      <c r="S47" t="str">
        <f t="shared" si="5"/>
        <v/>
      </c>
      <c r="T47" t="str">
        <f t="shared" si="6"/>
        <v>BA02</v>
      </c>
      <c r="U47" t="str">
        <f t="shared" si="7"/>
        <v>J07</v>
      </c>
    </row>
    <row r="48" spans="1:21" x14ac:dyDescent="0.35">
      <c r="A48">
        <f>IF(COUNTIF($L$3:L48,L48)=1,A47+1,A47)</f>
        <v>23</v>
      </c>
      <c r="B48">
        <f>IF(COUNTIF($K$3:K48,K48)=1,B47+1,B47)</f>
        <v>5</v>
      </c>
      <c r="C48">
        <f>IF(COUNTIF($J$3:J48,J48)=1,C47+1,C47)</f>
        <v>1</v>
      </c>
      <c r="D48">
        <f>IF(COUNTIF($E$3:E48,E48)=1,D47+1,D47)</f>
        <v>23</v>
      </c>
      <c r="E48" t="str">
        <f t="shared" si="1"/>
        <v>EL01</v>
      </c>
      <c r="F48">
        <f>IF(COUNTIF($G$3:G48,G48)=1,F47+1,F47)</f>
        <v>5</v>
      </c>
      <c r="G48" t="str">
        <f t="shared" si="2"/>
        <v>E01</v>
      </c>
      <c r="I48" s="4" t="s">
        <v>189</v>
      </c>
      <c r="J48" s="4" t="s">
        <v>113</v>
      </c>
      <c r="K48" s="4" t="s">
        <v>15</v>
      </c>
      <c r="L48" s="4" t="s">
        <v>22</v>
      </c>
      <c r="M48" s="4" t="s">
        <v>210</v>
      </c>
      <c r="N48" s="5">
        <v>60</v>
      </c>
      <c r="Q48" t="str">
        <f t="shared" si="3"/>
        <v/>
      </c>
      <c r="R48" t="str">
        <f t="shared" si="4"/>
        <v/>
      </c>
      <c r="S48" t="str">
        <f t="shared" si="5"/>
        <v/>
      </c>
      <c r="T48" t="str">
        <f t="shared" si="6"/>
        <v>BB02</v>
      </c>
      <c r="U48" t="str">
        <f t="shared" si="7"/>
        <v>08</v>
      </c>
    </row>
    <row r="49" spans="1:21" x14ac:dyDescent="0.35">
      <c r="A49">
        <f>IF(COUNTIF($L$3:L49,L49)=1,A48+1,A48)</f>
        <v>23</v>
      </c>
      <c r="B49">
        <f>IF(COUNTIF($K$3:K49,K49)=1,B48+1,B48)</f>
        <v>5</v>
      </c>
      <c r="C49">
        <f>IF(COUNTIF($J$3:J49,J49)=1,C48+1,C48)</f>
        <v>1</v>
      </c>
      <c r="D49">
        <f>IF(COUNTIF($E$3:E49,E49)=1,D48+1,D48)</f>
        <v>23</v>
      </c>
      <c r="E49" t="str">
        <f t="shared" si="1"/>
        <v>EL01</v>
      </c>
      <c r="F49">
        <f>IF(COUNTIF($G$3:G49,G49)=1,F48+1,F48)</f>
        <v>5</v>
      </c>
      <c r="G49" t="str">
        <f t="shared" si="2"/>
        <v>E01</v>
      </c>
      <c r="I49" s="2" t="s">
        <v>189</v>
      </c>
      <c r="J49" s="2" t="s">
        <v>113</v>
      </c>
      <c r="K49" s="2" t="s">
        <v>15</v>
      </c>
      <c r="L49" s="2" t="s">
        <v>22</v>
      </c>
      <c r="M49" s="2" t="s">
        <v>211</v>
      </c>
      <c r="N49" s="3">
        <v>7.4</v>
      </c>
      <c r="Q49" t="str">
        <f t="shared" si="3"/>
        <v/>
      </c>
      <c r="R49" t="str">
        <f t="shared" si="4"/>
        <v/>
      </c>
      <c r="S49" t="str">
        <f t="shared" si="5"/>
        <v/>
      </c>
      <c r="T49" t="str">
        <f t="shared" si="6"/>
        <v>BC02</v>
      </c>
      <c r="U49" t="str">
        <f t="shared" si="7"/>
        <v>A08</v>
      </c>
    </row>
    <row r="50" spans="1:21" x14ac:dyDescent="0.35">
      <c r="A50">
        <f>IF(COUNTIF($L$3:L50,L50)=1,A49+1,A49)</f>
        <v>24</v>
      </c>
      <c r="B50">
        <f>IF(COUNTIF($K$3:K50,K50)=1,B49+1,B49)</f>
        <v>5</v>
      </c>
      <c r="C50">
        <f>IF(COUNTIF($J$3:J50,J50)=1,C49+1,C49)</f>
        <v>1</v>
      </c>
      <c r="D50">
        <f>IF(COUNTIF($E$3:E50,E50)=1,D49+1,D49)</f>
        <v>24</v>
      </c>
      <c r="E50" t="str">
        <f t="shared" si="1"/>
        <v>EM01</v>
      </c>
      <c r="F50">
        <f>IF(COUNTIF($G$3:G50,G50)=1,F49+1,F49)</f>
        <v>5</v>
      </c>
      <c r="G50" t="str">
        <f t="shared" si="2"/>
        <v>E01</v>
      </c>
      <c r="I50" s="4" t="s">
        <v>189</v>
      </c>
      <c r="J50" s="4" t="s">
        <v>113</v>
      </c>
      <c r="K50" s="4" t="s">
        <v>15</v>
      </c>
      <c r="L50" s="4" t="s">
        <v>106</v>
      </c>
      <c r="M50" s="4" t="s">
        <v>8</v>
      </c>
      <c r="N50" s="5">
        <v>0</v>
      </c>
      <c r="Q50" t="str">
        <f t="shared" si="3"/>
        <v/>
      </c>
      <c r="R50" t="str">
        <f t="shared" si="4"/>
        <v/>
      </c>
      <c r="S50" t="str">
        <f t="shared" si="5"/>
        <v/>
      </c>
      <c r="T50" t="str">
        <f t="shared" si="6"/>
        <v>BD02</v>
      </c>
      <c r="U50" t="str">
        <f t="shared" si="7"/>
        <v>B08</v>
      </c>
    </row>
    <row r="51" spans="1:21" x14ac:dyDescent="0.35">
      <c r="A51">
        <f>IF(COUNTIF($L$3:L51,L51)=1,A50+1,A50)</f>
        <v>25</v>
      </c>
      <c r="B51">
        <f>IF(COUNTIF($K$3:K51,K51)=1,B50+1,B50)</f>
        <v>5</v>
      </c>
      <c r="C51">
        <f>IF(COUNTIF($J$3:J51,J51)=1,C50+1,C50)</f>
        <v>1</v>
      </c>
      <c r="D51">
        <f>IF(COUNTIF($E$3:E51,E51)=1,D50+1,D50)</f>
        <v>25</v>
      </c>
      <c r="E51" t="str">
        <f t="shared" si="1"/>
        <v>EN01</v>
      </c>
      <c r="F51">
        <f>IF(COUNTIF($G$3:G51,G51)=1,F50+1,F50)</f>
        <v>5</v>
      </c>
      <c r="G51" t="str">
        <f t="shared" si="2"/>
        <v>E01</v>
      </c>
      <c r="I51" s="2" t="s">
        <v>189</v>
      </c>
      <c r="J51" s="2" t="s">
        <v>113</v>
      </c>
      <c r="K51" s="2" t="s">
        <v>15</v>
      </c>
      <c r="L51" s="2" t="s">
        <v>23</v>
      </c>
      <c r="M51" s="2" t="s">
        <v>8</v>
      </c>
      <c r="N51" s="3">
        <v>0</v>
      </c>
      <c r="Q51" t="str">
        <f t="shared" si="3"/>
        <v/>
      </c>
      <c r="R51" t="str">
        <f t="shared" si="4"/>
        <v/>
      </c>
      <c r="S51" t="str">
        <f t="shared" si="5"/>
        <v/>
      </c>
      <c r="T51" t="str">
        <f t="shared" si="6"/>
        <v>BH02</v>
      </c>
      <c r="U51" t="str">
        <f t="shared" si="7"/>
        <v>C08</v>
      </c>
    </row>
    <row r="52" spans="1:21" x14ac:dyDescent="0.35">
      <c r="A52">
        <f>IF(COUNTIF($L$3:L52,L52)=1,A51+1,A51)</f>
        <v>25</v>
      </c>
      <c r="B52">
        <f>IF(COUNTIF($K$3:K52,K52)=1,B51+1,B51)</f>
        <v>5</v>
      </c>
      <c r="C52">
        <f>IF(COUNTIF($J$3:J52,J52)=1,C51+1,C51)</f>
        <v>1</v>
      </c>
      <c r="D52">
        <f>IF(COUNTIF($E$3:E52,E52)=1,D51+1,D51)</f>
        <v>25</v>
      </c>
      <c r="E52" t="str">
        <f t="shared" si="1"/>
        <v>EN01</v>
      </c>
      <c r="F52">
        <f>IF(COUNTIF($G$3:G52,G52)=1,F51+1,F51)</f>
        <v>5</v>
      </c>
      <c r="G52" t="str">
        <f t="shared" si="2"/>
        <v>E01</v>
      </c>
      <c r="I52" s="4" t="s">
        <v>189</v>
      </c>
      <c r="J52" s="4" t="s">
        <v>113</v>
      </c>
      <c r="K52" s="4" t="s">
        <v>15</v>
      </c>
      <c r="L52" s="4" t="s">
        <v>23</v>
      </c>
      <c r="M52" s="4" t="s">
        <v>212</v>
      </c>
      <c r="N52" s="5">
        <v>0</v>
      </c>
      <c r="Q52" t="str">
        <f t="shared" si="3"/>
        <v/>
      </c>
      <c r="R52" t="str">
        <f t="shared" si="4"/>
        <v/>
      </c>
      <c r="S52" t="str">
        <f t="shared" si="5"/>
        <v/>
      </c>
      <c r="T52" t="str">
        <f t="shared" si="6"/>
        <v>C 02</v>
      </c>
      <c r="U52" t="str">
        <f t="shared" si="7"/>
        <v>E08</v>
      </c>
    </row>
    <row r="53" spans="1:21" x14ac:dyDescent="0.35">
      <c r="A53">
        <f>IF(COUNTIF($L$3:L53,L53)=1,A52+1,A52)</f>
        <v>25</v>
      </c>
      <c r="B53">
        <f>IF(COUNTIF($K$3:K53,K53)=1,B52+1,B52)</f>
        <v>5</v>
      </c>
      <c r="C53">
        <f>IF(COUNTIF($J$3:J53,J53)=1,C52+1,C52)</f>
        <v>1</v>
      </c>
      <c r="D53">
        <f>IF(COUNTIF($E$3:E53,E53)=1,D52+1,D52)</f>
        <v>25</v>
      </c>
      <c r="E53" t="str">
        <f t="shared" si="1"/>
        <v>EN01</v>
      </c>
      <c r="F53">
        <f>IF(COUNTIF($G$3:G53,G53)=1,F52+1,F52)</f>
        <v>5</v>
      </c>
      <c r="G53" t="str">
        <f t="shared" si="2"/>
        <v>E01</v>
      </c>
      <c r="I53" s="2" t="s">
        <v>189</v>
      </c>
      <c r="J53" s="2" t="s">
        <v>113</v>
      </c>
      <c r="K53" s="2" t="s">
        <v>15</v>
      </c>
      <c r="L53" s="2" t="s">
        <v>23</v>
      </c>
      <c r="M53" s="2" t="s">
        <v>213</v>
      </c>
      <c r="N53" s="3">
        <v>0</v>
      </c>
      <c r="Q53" t="str">
        <f t="shared" si="3"/>
        <v/>
      </c>
      <c r="R53" t="str">
        <f t="shared" si="4"/>
        <v/>
      </c>
      <c r="S53" t="str">
        <f t="shared" si="5"/>
        <v/>
      </c>
      <c r="T53" t="str">
        <f t="shared" si="6"/>
        <v>EA02</v>
      </c>
      <c r="U53" t="str">
        <f t="shared" si="7"/>
        <v>G08</v>
      </c>
    </row>
    <row r="54" spans="1:21" x14ac:dyDescent="0.35">
      <c r="A54">
        <f>IF(COUNTIF($L$3:L54,L54)=1,A53+1,A53)</f>
        <v>26</v>
      </c>
      <c r="B54">
        <f>IF(COUNTIF($K$3:K54,K54)=1,B53+1,B53)</f>
        <v>5</v>
      </c>
      <c r="C54">
        <f>IF(COUNTIF($J$3:J54,J54)=1,C53+1,C53)</f>
        <v>1</v>
      </c>
      <c r="D54">
        <f>IF(COUNTIF($E$3:E54,E54)=1,D53+1,D53)</f>
        <v>26</v>
      </c>
      <c r="E54" t="str">
        <f t="shared" si="1"/>
        <v>EP01</v>
      </c>
      <c r="F54">
        <f>IF(COUNTIF($G$3:G54,G54)=1,F53+1,F53)</f>
        <v>5</v>
      </c>
      <c r="G54" t="str">
        <f t="shared" si="2"/>
        <v>E01</v>
      </c>
      <c r="I54" s="4" t="s">
        <v>189</v>
      </c>
      <c r="J54" s="4" t="s">
        <v>113</v>
      </c>
      <c r="K54" s="4" t="s">
        <v>15</v>
      </c>
      <c r="L54" s="4" t="s">
        <v>24</v>
      </c>
      <c r="M54" s="4" t="s">
        <v>214</v>
      </c>
      <c r="N54" s="5">
        <v>50</v>
      </c>
      <c r="Q54" t="str">
        <f t="shared" si="3"/>
        <v/>
      </c>
      <c r="R54" t="str">
        <f t="shared" si="4"/>
        <v/>
      </c>
      <c r="S54" t="str">
        <f t="shared" si="5"/>
        <v/>
      </c>
      <c r="T54" t="str">
        <f t="shared" si="6"/>
        <v>EB02</v>
      </c>
      <c r="U54" t="str">
        <f t="shared" si="7"/>
        <v>N08</v>
      </c>
    </row>
    <row r="55" spans="1:21" x14ac:dyDescent="0.35">
      <c r="A55">
        <f>IF(COUNTIF($L$3:L55,L55)=1,A54+1,A54)</f>
        <v>26</v>
      </c>
      <c r="B55">
        <f>IF(COUNTIF($K$3:K55,K55)=1,B54+1,B54)</f>
        <v>5</v>
      </c>
      <c r="C55">
        <f>IF(COUNTIF($J$3:J55,J55)=1,C54+1,C54)</f>
        <v>1</v>
      </c>
      <c r="D55">
        <f>IF(COUNTIF($E$3:E55,E55)=1,D54+1,D54)</f>
        <v>26</v>
      </c>
      <c r="E55" t="str">
        <f t="shared" si="1"/>
        <v>EP01</v>
      </c>
      <c r="F55">
        <f>IF(COUNTIF($G$3:G55,G55)=1,F54+1,F54)</f>
        <v>5</v>
      </c>
      <c r="G55" t="str">
        <f t="shared" si="2"/>
        <v>E01</v>
      </c>
      <c r="I55" s="2" t="s">
        <v>189</v>
      </c>
      <c r="J55" s="2" t="s">
        <v>113</v>
      </c>
      <c r="K55" s="2" t="s">
        <v>15</v>
      </c>
      <c r="L55" s="2" t="s">
        <v>24</v>
      </c>
      <c r="M55" s="2" t="s">
        <v>215</v>
      </c>
      <c r="N55" s="3">
        <v>1096.32</v>
      </c>
      <c r="Q55" t="str">
        <f t="shared" si="3"/>
        <v/>
      </c>
      <c r="R55" t="str">
        <f t="shared" si="4"/>
        <v/>
      </c>
      <c r="S55" t="str">
        <f t="shared" si="5"/>
        <v/>
      </c>
      <c r="T55" t="str">
        <f t="shared" si="6"/>
        <v>EC02</v>
      </c>
      <c r="U55" t="str">
        <f t="shared" si="7"/>
        <v>09</v>
      </c>
    </row>
    <row r="56" spans="1:21" x14ac:dyDescent="0.35">
      <c r="A56">
        <f>IF(COUNTIF($L$3:L56,L56)=1,A55+1,A55)</f>
        <v>26</v>
      </c>
      <c r="B56">
        <f>IF(COUNTIF($K$3:K56,K56)=1,B55+1,B55)</f>
        <v>5</v>
      </c>
      <c r="C56">
        <f>IF(COUNTIF($J$3:J56,J56)=1,C55+1,C55)</f>
        <v>1</v>
      </c>
      <c r="D56">
        <f>IF(COUNTIF($E$3:E56,E56)=1,D55+1,D55)</f>
        <v>26</v>
      </c>
      <c r="E56" t="str">
        <f t="shared" si="1"/>
        <v>EP01</v>
      </c>
      <c r="F56">
        <f>IF(COUNTIF($G$3:G56,G56)=1,F55+1,F55)</f>
        <v>5</v>
      </c>
      <c r="G56" t="str">
        <f t="shared" si="2"/>
        <v>E01</v>
      </c>
      <c r="I56" s="4" t="s">
        <v>189</v>
      </c>
      <c r="J56" s="4" t="s">
        <v>113</v>
      </c>
      <c r="K56" s="4" t="s">
        <v>15</v>
      </c>
      <c r="L56" s="4" t="s">
        <v>24</v>
      </c>
      <c r="M56" s="4" t="s">
        <v>216</v>
      </c>
      <c r="N56" s="5">
        <v>120.44</v>
      </c>
      <c r="Q56" t="str">
        <f t="shared" si="3"/>
        <v/>
      </c>
      <c r="R56" t="str">
        <f t="shared" si="4"/>
        <v/>
      </c>
      <c r="S56" t="str">
        <f t="shared" si="5"/>
        <v/>
      </c>
      <c r="T56" t="str">
        <f t="shared" si="6"/>
        <v>ED02</v>
      </c>
      <c r="U56" t="str">
        <f t="shared" si="7"/>
        <v>A09</v>
      </c>
    </row>
    <row r="57" spans="1:21" x14ac:dyDescent="0.35">
      <c r="A57">
        <f>IF(COUNTIF($L$3:L57,L57)=1,A56+1,A56)</f>
        <v>27</v>
      </c>
      <c r="B57">
        <f>IF(COUNTIF($K$3:K57,K57)=1,B56+1,B56)</f>
        <v>5</v>
      </c>
      <c r="C57">
        <f>IF(COUNTIF($J$3:J57,J57)=1,C56+1,C56)</f>
        <v>1</v>
      </c>
      <c r="D57">
        <f>IF(COUNTIF($E$3:E57,E57)=1,D56+1,D56)</f>
        <v>27</v>
      </c>
      <c r="E57" t="str">
        <f t="shared" si="1"/>
        <v>ER01</v>
      </c>
      <c r="F57">
        <f>IF(COUNTIF($G$3:G57,G57)=1,F56+1,F56)</f>
        <v>5</v>
      </c>
      <c r="G57" t="str">
        <f t="shared" si="2"/>
        <v>E01</v>
      </c>
      <c r="I57" s="2" t="s">
        <v>189</v>
      </c>
      <c r="J57" s="2" t="s">
        <v>113</v>
      </c>
      <c r="K57" s="2" t="s">
        <v>15</v>
      </c>
      <c r="L57" s="2" t="s">
        <v>25</v>
      </c>
      <c r="M57" s="2" t="s">
        <v>8</v>
      </c>
      <c r="N57" s="3">
        <v>70</v>
      </c>
      <c r="Q57" t="str">
        <f t="shared" si="3"/>
        <v/>
      </c>
      <c r="R57" t="str">
        <f t="shared" si="4"/>
        <v/>
      </c>
      <c r="S57" t="str">
        <f t="shared" si="5"/>
        <v/>
      </c>
      <c r="T57" t="str">
        <f t="shared" si="6"/>
        <v>EE02</v>
      </c>
      <c r="U57" t="str">
        <f t="shared" si="7"/>
        <v>B09</v>
      </c>
    </row>
    <row r="58" spans="1:21" x14ac:dyDescent="0.35">
      <c r="A58">
        <f>IF(COUNTIF($L$3:L58,L58)=1,A57+1,A57)</f>
        <v>27</v>
      </c>
      <c r="B58">
        <f>IF(COUNTIF($K$3:K58,K58)=1,B57+1,B57)</f>
        <v>5</v>
      </c>
      <c r="C58">
        <f>IF(COUNTIF($J$3:J58,J58)=1,C57+1,C57)</f>
        <v>1</v>
      </c>
      <c r="D58">
        <f>IF(COUNTIF($E$3:E58,E58)=1,D57+1,D57)</f>
        <v>27</v>
      </c>
      <c r="E58" t="str">
        <f t="shared" si="1"/>
        <v>ER01</v>
      </c>
      <c r="F58">
        <f>IF(COUNTIF($G$3:G58,G58)=1,F57+1,F57)</f>
        <v>5</v>
      </c>
      <c r="G58" t="str">
        <f t="shared" si="2"/>
        <v>E01</v>
      </c>
      <c r="I58" s="4" t="s">
        <v>189</v>
      </c>
      <c r="J58" s="4" t="s">
        <v>113</v>
      </c>
      <c r="K58" s="4" t="s">
        <v>15</v>
      </c>
      <c r="L58" s="4" t="s">
        <v>25</v>
      </c>
      <c r="M58" s="4" t="s">
        <v>217</v>
      </c>
      <c r="N58" s="5">
        <v>0</v>
      </c>
      <c r="Q58" t="str">
        <f t="shared" si="3"/>
        <v/>
      </c>
      <c r="R58" t="str">
        <f t="shared" si="4"/>
        <v/>
      </c>
      <c r="S58" t="str">
        <f t="shared" si="5"/>
        <v/>
      </c>
      <c r="T58" t="str">
        <f t="shared" si="6"/>
        <v>EF02</v>
      </c>
      <c r="U58" t="str">
        <f t="shared" si="7"/>
        <v>C09</v>
      </c>
    </row>
    <row r="59" spans="1:21" x14ac:dyDescent="0.35">
      <c r="A59">
        <f>IF(COUNTIF($L$3:L59,L59)=1,A58+1,A58)</f>
        <v>27</v>
      </c>
      <c r="B59">
        <f>IF(COUNTIF($K$3:K59,K59)=1,B58+1,B58)</f>
        <v>5</v>
      </c>
      <c r="C59">
        <f>IF(COUNTIF($J$3:J59,J59)=1,C58+1,C58)</f>
        <v>1</v>
      </c>
      <c r="D59">
        <f>IF(COUNTIF($E$3:E59,E59)=1,D58+1,D58)</f>
        <v>27</v>
      </c>
      <c r="E59" t="str">
        <f t="shared" si="1"/>
        <v>ER01</v>
      </c>
      <c r="F59">
        <f>IF(COUNTIF($G$3:G59,G59)=1,F58+1,F58)</f>
        <v>5</v>
      </c>
      <c r="G59" t="str">
        <f t="shared" si="2"/>
        <v>E01</v>
      </c>
      <c r="I59" s="2" t="s">
        <v>189</v>
      </c>
      <c r="J59" s="2" t="s">
        <v>113</v>
      </c>
      <c r="K59" s="2" t="s">
        <v>15</v>
      </c>
      <c r="L59" s="2" t="s">
        <v>25</v>
      </c>
      <c r="M59" s="2" t="s">
        <v>218</v>
      </c>
      <c r="N59" s="3">
        <v>792</v>
      </c>
      <c r="Q59" t="str">
        <f t="shared" si="3"/>
        <v/>
      </c>
      <c r="R59" t="str">
        <f t="shared" si="4"/>
        <v/>
      </c>
      <c r="S59" t="str">
        <f t="shared" si="5"/>
        <v/>
      </c>
      <c r="T59" t="str">
        <f t="shared" si="6"/>
        <v>EG02</v>
      </c>
      <c r="U59" t="str">
        <f t="shared" si="7"/>
        <v>E09</v>
      </c>
    </row>
    <row r="60" spans="1:21" x14ac:dyDescent="0.35">
      <c r="A60">
        <f>IF(COUNTIF($L$3:L60,L60)=1,A59+1,A59)</f>
        <v>27</v>
      </c>
      <c r="B60">
        <f>IF(COUNTIF($K$3:K60,K60)=1,B59+1,B59)</f>
        <v>5</v>
      </c>
      <c r="C60">
        <f>IF(COUNTIF($J$3:J60,J60)=1,C59+1,C59)</f>
        <v>1</v>
      </c>
      <c r="D60">
        <f>IF(COUNTIF($E$3:E60,E60)=1,D59+1,D59)</f>
        <v>27</v>
      </c>
      <c r="E60" t="str">
        <f t="shared" si="1"/>
        <v>ER01</v>
      </c>
      <c r="F60">
        <f>IF(COUNTIF($G$3:G60,G60)=1,F59+1,F59)</f>
        <v>5</v>
      </c>
      <c r="G60" t="str">
        <f t="shared" si="2"/>
        <v>E01</v>
      </c>
      <c r="I60" s="4" t="s">
        <v>189</v>
      </c>
      <c r="J60" s="4" t="s">
        <v>113</v>
      </c>
      <c r="K60" s="4" t="s">
        <v>15</v>
      </c>
      <c r="L60" s="4" t="s">
        <v>25</v>
      </c>
      <c r="M60" s="4" t="s">
        <v>219</v>
      </c>
      <c r="N60" s="5">
        <v>0</v>
      </c>
      <c r="Q60" t="str">
        <f t="shared" si="3"/>
        <v/>
      </c>
      <c r="R60" t="str">
        <f t="shared" si="4"/>
        <v/>
      </c>
      <c r="S60" t="str">
        <f t="shared" si="5"/>
        <v/>
      </c>
      <c r="T60" t="str">
        <f t="shared" si="6"/>
        <v>EH02</v>
      </c>
      <c r="U60" t="str">
        <f t="shared" si="7"/>
        <v>G09</v>
      </c>
    </row>
    <row r="61" spans="1:21" x14ac:dyDescent="0.35">
      <c r="A61">
        <f>IF(COUNTIF($L$3:L61,L61)=1,A60+1,A60)</f>
        <v>27</v>
      </c>
      <c r="B61">
        <f>IF(COUNTIF($K$3:K61,K61)=1,B60+1,B60)</f>
        <v>5</v>
      </c>
      <c r="C61">
        <f>IF(COUNTIF($J$3:J61,J61)=1,C60+1,C60)</f>
        <v>1</v>
      </c>
      <c r="D61">
        <f>IF(COUNTIF($E$3:E61,E61)=1,D60+1,D60)</f>
        <v>27</v>
      </c>
      <c r="E61" t="str">
        <f t="shared" si="1"/>
        <v>ER01</v>
      </c>
      <c r="F61">
        <f>IF(COUNTIF($G$3:G61,G61)=1,F60+1,F60)</f>
        <v>5</v>
      </c>
      <c r="G61" t="str">
        <f t="shared" si="2"/>
        <v>E01</v>
      </c>
      <c r="I61" s="2" t="s">
        <v>189</v>
      </c>
      <c r="J61" s="2" t="s">
        <v>113</v>
      </c>
      <c r="K61" s="2" t="s">
        <v>15</v>
      </c>
      <c r="L61" s="2" t="s">
        <v>25</v>
      </c>
      <c r="M61" s="2" t="s">
        <v>220</v>
      </c>
      <c r="N61" s="3">
        <v>5220</v>
      </c>
      <c r="Q61" t="str">
        <f t="shared" si="3"/>
        <v/>
      </c>
      <c r="R61" t="str">
        <f t="shared" si="4"/>
        <v/>
      </c>
      <c r="S61" t="str">
        <f t="shared" si="5"/>
        <v/>
      </c>
      <c r="T61" t="str">
        <f t="shared" si="6"/>
        <v>EK02</v>
      </c>
      <c r="U61" t="str">
        <f t="shared" si="7"/>
        <v>N09</v>
      </c>
    </row>
    <row r="62" spans="1:21" x14ac:dyDescent="0.35">
      <c r="A62">
        <f>IF(COUNTIF($L$3:L62,L62)=1,A61+1,A61)</f>
        <v>28</v>
      </c>
      <c r="B62">
        <f>IF(COUNTIF($K$3:K62,K62)=1,B61+1,B61)</f>
        <v>5</v>
      </c>
      <c r="C62">
        <f>IF(COUNTIF($J$3:J62,J62)=1,C61+1,C61)</f>
        <v>1</v>
      </c>
      <c r="D62">
        <f>IF(COUNTIF($E$3:E62,E62)=1,D61+1,D61)</f>
        <v>28</v>
      </c>
      <c r="E62" t="str">
        <f t="shared" si="1"/>
        <v>ES01</v>
      </c>
      <c r="F62">
        <f>IF(COUNTIF($G$3:G62,G62)=1,F61+1,F61)</f>
        <v>5</v>
      </c>
      <c r="G62" t="str">
        <f t="shared" si="2"/>
        <v>E01</v>
      </c>
      <c r="I62" s="4" t="s">
        <v>189</v>
      </c>
      <c r="J62" s="4" t="s">
        <v>113</v>
      </c>
      <c r="K62" s="4" t="s">
        <v>15</v>
      </c>
      <c r="L62" s="4" t="s">
        <v>164</v>
      </c>
      <c r="M62" s="4" t="s">
        <v>8</v>
      </c>
      <c r="N62" s="5">
        <v>1654.93</v>
      </c>
      <c r="Q62" t="str">
        <f t="shared" si="3"/>
        <v/>
      </c>
      <c r="R62" t="str">
        <f t="shared" si="4"/>
        <v/>
      </c>
      <c r="S62" t="str">
        <f t="shared" si="5"/>
        <v/>
      </c>
      <c r="T62" t="str">
        <f t="shared" si="6"/>
        <v>EL02</v>
      </c>
      <c r="U62" t="str">
        <f t="shared" si="7"/>
        <v>10</v>
      </c>
    </row>
    <row r="63" spans="1:21" x14ac:dyDescent="0.35">
      <c r="A63">
        <f>IF(COUNTIF($L$3:L63,L63)=1,A62+1,A62)</f>
        <v>29</v>
      </c>
      <c r="B63">
        <f>IF(COUNTIF($K$3:K63,K63)=1,B62+1,B62)</f>
        <v>5</v>
      </c>
      <c r="C63">
        <f>IF(COUNTIF($J$3:J63,J63)=1,C62+1,C62)</f>
        <v>1</v>
      </c>
      <c r="D63">
        <f>IF(COUNTIF($E$3:E63,E63)=1,D62+1,D62)</f>
        <v>29</v>
      </c>
      <c r="E63" t="str">
        <f t="shared" si="1"/>
        <v>EV01</v>
      </c>
      <c r="F63">
        <f>IF(COUNTIF($G$3:G63,G63)=1,F62+1,F62)</f>
        <v>5</v>
      </c>
      <c r="G63" t="str">
        <f t="shared" si="2"/>
        <v>E01</v>
      </c>
      <c r="I63" s="2" t="s">
        <v>189</v>
      </c>
      <c r="J63" s="2" t="s">
        <v>113</v>
      </c>
      <c r="K63" s="2" t="s">
        <v>15</v>
      </c>
      <c r="L63" s="2" t="s">
        <v>188</v>
      </c>
      <c r="M63" s="2" t="s">
        <v>8</v>
      </c>
      <c r="N63" s="3">
        <v>0</v>
      </c>
      <c r="Q63" t="str">
        <f t="shared" si="3"/>
        <v/>
      </c>
      <c r="R63" t="str">
        <f t="shared" si="4"/>
        <v/>
      </c>
      <c r="S63" t="str">
        <f t="shared" si="5"/>
        <v/>
      </c>
      <c r="T63" t="str">
        <f t="shared" si="6"/>
        <v>EM02</v>
      </c>
      <c r="U63" t="str">
        <f t="shared" si="7"/>
        <v>A10</v>
      </c>
    </row>
    <row r="64" spans="1:21" x14ac:dyDescent="0.35">
      <c r="A64">
        <f>IF(COUNTIF($L$3:L64,L64)=1,A63+1,A63)</f>
        <v>30</v>
      </c>
      <c r="B64">
        <f>IF(COUNTIF($K$3:K64,K64)=1,B63+1,B63)</f>
        <v>5</v>
      </c>
      <c r="C64">
        <f>IF(COUNTIF($J$3:J64,J64)=1,C63+1,C63)</f>
        <v>1</v>
      </c>
      <c r="D64">
        <f>IF(COUNTIF($E$3:E64,E64)=1,D63+1,D63)</f>
        <v>30</v>
      </c>
      <c r="E64" t="str">
        <f t="shared" si="1"/>
        <v>EW01</v>
      </c>
      <c r="F64">
        <f>IF(COUNTIF($G$3:G64,G64)=1,F63+1,F63)</f>
        <v>5</v>
      </c>
      <c r="G64" t="str">
        <f t="shared" si="2"/>
        <v>E01</v>
      </c>
      <c r="I64" s="4" t="s">
        <v>189</v>
      </c>
      <c r="J64" s="4" t="s">
        <v>113</v>
      </c>
      <c r="K64" s="4" t="s">
        <v>15</v>
      </c>
      <c r="L64" s="4" t="s">
        <v>32</v>
      </c>
      <c r="M64" s="4" t="s">
        <v>8</v>
      </c>
      <c r="N64" s="5">
        <v>0</v>
      </c>
      <c r="Q64" t="str">
        <f t="shared" si="3"/>
        <v/>
      </c>
      <c r="R64" t="str">
        <f t="shared" si="4"/>
        <v/>
      </c>
      <c r="S64" t="str">
        <f t="shared" si="5"/>
        <v/>
      </c>
      <c r="T64" t="str">
        <f t="shared" si="6"/>
        <v>EN02</v>
      </c>
      <c r="U64" t="str">
        <f t="shared" si="7"/>
        <v>B10</v>
      </c>
    </row>
    <row r="65" spans="1:21" x14ac:dyDescent="0.35">
      <c r="A65">
        <f>IF(COUNTIF($L$3:L65,L65)=1,A64+1,A64)</f>
        <v>31</v>
      </c>
      <c r="B65">
        <f>IF(COUNTIF($K$3:K65,K65)=1,B64+1,B64)</f>
        <v>5</v>
      </c>
      <c r="C65">
        <f>IF(COUNTIF($J$3:J65,J65)=1,C64+1,C64)</f>
        <v>1</v>
      </c>
      <c r="D65">
        <f>IF(COUNTIF($E$3:E65,E65)=1,D64+1,D64)</f>
        <v>31</v>
      </c>
      <c r="E65" t="str">
        <f t="shared" si="1"/>
        <v>EY01</v>
      </c>
      <c r="F65">
        <f>IF(COUNTIF($G$3:G65,G65)=1,F64+1,F64)</f>
        <v>5</v>
      </c>
      <c r="G65" t="str">
        <f t="shared" si="2"/>
        <v>E01</v>
      </c>
      <c r="I65" s="2" t="s">
        <v>189</v>
      </c>
      <c r="J65" s="2" t="s">
        <v>113</v>
      </c>
      <c r="K65" s="2" t="s">
        <v>15</v>
      </c>
      <c r="L65" s="2" t="s">
        <v>107</v>
      </c>
      <c r="M65" s="2" t="s">
        <v>8</v>
      </c>
      <c r="N65" s="3">
        <v>87.03</v>
      </c>
      <c r="Q65" t="str">
        <f t="shared" si="3"/>
        <v/>
      </c>
      <c r="R65" t="str">
        <f t="shared" si="4"/>
        <v/>
      </c>
      <c r="S65" t="str">
        <f t="shared" si="5"/>
        <v/>
      </c>
      <c r="T65" t="str">
        <f t="shared" si="6"/>
        <v>EP02</v>
      </c>
      <c r="U65" t="str">
        <f t="shared" si="7"/>
        <v>C10</v>
      </c>
    </row>
    <row r="66" spans="1:21" x14ac:dyDescent="0.35">
      <c r="A66">
        <f>IF(COUNTIF($L$3:L66,L66)=1,A65+1,A65)</f>
        <v>32</v>
      </c>
      <c r="B66">
        <f>IF(COUNTIF($K$3:K66,K66)=1,B65+1,B65)</f>
        <v>5</v>
      </c>
      <c r="C66">
        <f>IF(COUNTIF($J$3:J66,J66)=1,C65+1,C65)</f>
        <v>1</v>
      </c>
      <c r="D66">
        <f>IF(COUNTIF($E$3:E66,E66)=1,D65+1,D65)</f>
        <v>32</v>
      </c>
      <c r="E66" t="str">
        <f t="shared" si="1"/>
        <v>EZ01</v>
      </c>
      <c r="F66">
        <f>IF(COUNTIF($G$3:G66,G66)=1,F65+1,F65)</f>
        <v>5</v>
      </c>
      <c r="G66" t="str">
        <f t="shared" si="2"/>
        <v>E01</v>
      </c>
      <c r="I66" s="4" t="s">
        <v>189</v>
      </c>
      <c r="J66" s="4" t="s">
        <v>113</v>
      </c>
      <c r="K66" s="4" t="s">
        <v>15</v>
      </c>
      <c r="L66" s="4" t="s">
        <v>108</v>
      </c>
      <c r="M66" s="4" t="s">
        <v>8</v>
      </c>
      <c r="N66" s="5">
        <v>0</v>
      </c>
      <c r="Q66" t="str">
        <f t="shared" si="3"/>
        <v/>
      </c>
      <c r="R66" t="str">
        <f t="shared" si="4"/>
        <v/>
      </c>
      <c r="S66" t="str">
        <f t="shared" si="5"/>
        <v/>
      </c>
      <c r="T66" t="str">
        <f t="shared" si="6"/>
        <v>ER02</v>
      </c>
      <c r="U66" t="str">
        <f t="shared" si="7"/>
        <v>E10</v>
      </c>
    </row>
    <row r="67" spans="1:21" x14ac:dyDescent="0.35">
      <c r="A67">
        <f>IF(COUNTIF($L$3:L67,L67)=1,A66+1,A66)</f>
        <v>33</v>
      </c>
      <c r="B67">
        <f>IF(COUNTIF($K$3:K67,K67)=1,B66+1,B66)</f>
        <v>6</v>
      </c>
      <c r="C67">
        <f>IF(COUNTIF($J$3:J67,J67)=1,C66+1,C66)</f>
        <v>1</v>
      </c>
      <c r="D67">
        <f>IF(COUNTIF($E$3:E67,E67)=1,D66+1,D66)</f>
        <v>33</v>
      </c>
      <c r="E67" t="str">
        <f t="shared" si="1"/>
        <v>GA01</v>
      </c>
      <c r="F67">
        <f>IF(COUNTIF($G$3:G67,G67)=1,F66+1,F66)</f>
        <v>6</v>
      </c>
      <c r="G67" t="str">
        <f t="shared" si="2"/>
        <v>G01</v>
      </c>
      <c r="I67" s="2" t="s">
        <v>189</v>
      </c>
      <c r="J67" s="2" t="s">
        <v>113</v>
      </c>
      <c r="K67" s="2" t="s">
        <v>26</v>
      </c>
      <c r="L67" s="2" t="s">
        <v>27</v>
      </c>
      <c r="M67" s="2" t="s">
        <v>8</v>
      </c>
      <c r="N67" s="3">
        <v>342.66</v>
      </c>
      <c r="Q67" t="str">
        <f t="shared" si="3"/>
        <v/>
      </c>
      <c r="R67" t="str">
        <f t="shared" si="4"/>
        <v/>
      </c>
      <c r="S67" t="str">
        <f t="shared" si="5"/>
        <v/>
      </c>
      <c r="T67" t="str">
        <f t="shared" si="6"/>
        <v>ES02</v>
      </c>
      <c r="U67" t="str">
        <f t="shared" si="7"/>
        <v>G10</v>
      </c>
    </row>
    <row r="68" spans="1:21" x14ac:dyDescent="0.35">
      <c r="A68">
        <f>IF(COUNTIF($L$3:L68,L68)=1,A67+1,A67)</f>
        <v>34</v>
      </c>
      <c r="B68">
        <f>IF(COUNTIF($K$3:K68,K68)=1,B67+1,B67)</f>
        <v>6</v>
      </c>
      <c r="C68">
        <f>IF(COUNTIF($J$3:J68,J68)=1,C67+1,C67)</f>
        <v>1</v>
      </c>
      <c r="D68">
        <f>IF(COUNTIF($E$3:E68,E68)=1,D67+1,D67)</f>
        <v>34</v>
      </c>
      <c r="E68" t="str">
        <f t="shared" ref="E68:E131" si="12">TRIM(CONCATENATE(L68,J68))</f>
        <v>GB01</v>
      </c>
      <c r="F68">
        <f>IF(COUNTIF($G$3:G68,G68)=1,F67+1,F67)</f>
        <v>6</v>
      </c>
      <c r="G68" t="str">
        <f t="shared" ref="G68:G131" si="13">TRIM(CONCATENATE(K68,J68))</f>
        <v>G01</v>
      </c>
      <c r="I68" s="4" t="s">
        <v>189</v>
      </c>
      <c r="J68" s="4" t="s">
        <v>113</v>
      </c>
      <c r="K68" s="4" t="s">
        <v>26</v>
      </c>
      <c r="L68" s="4" t="s">
        <v>165</v>
      </c>
      <c r="M68" s="4" t="s">
        <v>8</v>
      </c>
      <c r="N68" s="5">
        <v>0</v>
      </c>
      <c r="Q68" t="str">
        <f t="shared" ref="Q68:Q131" si="14">IFERROR(VLOOKUP(ROW()-2,$B$2:$L$5000,10,FALSE),"")</f>
        <v/>
      </c>
      <c r="R68" t="str">
        <f t="shared" ref="R68:R131" si="15">IFERROR(VLOOKUP(ROW()-2,$A$2:$L$5000,12,FALSE),"")</f>
        <v/>
      </c>
      <c r="S68" t="str">
        <f t="shared" ref="S68:S131" si="16">IFERROR(VLOOKUP(ROW()-2,$C$2:$J$5000,8,FALSE),"")</f>
        <v/>
      </c>
      <c r="T68" t="str">
        <f t="shared" ref="T68:T131" si="17">IFERROR(VLOOKUP(ROW()-2,$D$2:$E$5000,2,FALSE),"")</f>
        <v>EV02</v>
      </c>
      <c r="U68" t="str">
        <f t="shared" ref="U68:U131" si="18">IFERROR(VLOOKUP(ROW()-2,$F$2:$G$5000,2,FALSE),"")</f>
        <v>11</v>
      </c>
    </row>
    <row r="69" spans="1:21" x14ac:dyDescent="0.35">
      <c r="A69">
        <f>IF(COUNTIF($L$3:L69,L69)=1,A68+1,A68)</f>
        <v>35</v>
      </c>
      <c r="B69">
        <f>IF(COUNTIF($K$3:K69,K69)=1,B68+1,B68)</f>
        <v>6</v>
      </c>
      <c r="C69">
        <f>IF(COUNTIF($J$3:J69,J69)=1,C68+1,C68)</f>
        <v>1</v>
      </c>
      <c r="D69">
        <f>IF(COUNTIF($E$3:E69,E69)=1,D68+1,D68)</f>
        <v>35</v>
      </c>
      <c r="E69" t="str">
        <f t="shared" si="12"/>
        <v>GC01</v>
      </c>
      <c r="F69">
        <f>IF(COUNTIF($G$3:G69,G69)=1,F68+1,F68)</f>
        <v>6</v>
      </c>
      <c r="G69" t="str">
        <f t="shared" si="13"/>
        <v>G01</v>
      </c>
      <c r="I69" s="2" t="s">
        <v>189</v>
      </c>
      <c r="J69" s="2" t="s">
        <v>113</v>
      </c>
      <c r="K69" s="2" t="s">
        <v>26</v>
      </c>
      <c r="L69" s="2" t="s">
        <v>28</v>
      </c>
      <c r="M69" s="2" t="s">
        <v>8</v>
      </c>
      <c r="N69" s="3">
        <v>453.68</v>
      </c>
      <c r="Q69" t="str">
        <f t="shared" si="14"/>
        <v/>
      </c>
      <c r="R69" t="str">
        <f t="shared" si="15"/>
        <v/>
      </c>
      <c r="S69" t="str">
        <f t="shared" si="16"/>
        <v/>
      </c>
      <c r="T69" t="str">
        <f t="shared" si="17"/>
        <v>EW02</v>
      </c>
      <c r="U69" t="str">
        <f t="shared" si="18"/>
        <v>A11</v>
      </c>
    </row>
    <row r="70" spans="1:21" x14ac:dyDescent="0.35">
      <c r="A70">
        <f>IF(COUNTIF($L$3:L70,L70)=1,A69+1,A69)</f>
        <v>36</v>
      </c>
      <c r="B70">
        <f>IF(COUNTIF($K$3:K70,K70)=1,B69+1,B69)</f>
        <v>6</v>
      </c>
      <c r="C70">
        <f>IF(COUNTIF($J$3:J70,J70)=1,C69+1,C69)</f>
        <v>1</v>
      </c>
      <c r="D70">
        <f>IF(COUNTIF($E$3:E70,E70)=1,D69+1,D69)</f>
        <v>36</v>
      </c>
      <c r="E70" t="str">
        <f t="shared" si="12"/>
        <v>GD01</v>
      </c>
      <c r="F70">
        <f>IF(COUNTIF($G$3:G70,G70)=1,F69+1,F69)</f>
        <v>6</v>
      </c>
      <c r="G70" t="str">
        <f t="shared" si="13"/>
        <v>G01</v>
      </c>
      <c r="I70" s="4" t="s">
        <v>189</v>
      </c>
      <c r="J70" s="4" t="s">
        <v>113</v>
      </c>
      <c r="K70" s="4" t="s">
        <v>26</v>
      </c>
      <c r="L70" s="4" t="s">
        <v>29</v>
      </c>
      <c r="M70" s="4" t="s">
        <v>8</v>
      </c>
      <c r="N70" s="5">
        <v>149.32</v>
      </c>
      <c r="Q70" t="str">
        <f t="shared" si="14"/>
        <v/>
      </c>
      <c r="R70" t="str">
        <f t="shared" si="15"/>
        <v/>
      </c>
      <c r="S70" t="str">
        <f t="shared" si="16"/>
        <v/>
      </c>
      <c r="T70" t="str">
        <f t="shared" si="17"/>
        <v>EY02</v>
      </c>
      <c r="U70" t="str">
        <f t="shared" si="18"/>
        <v>B11</v>
      </c>
    </row>
    <row r="71" spans="1:21" x14ac:dyDescent="0.35">
      <c r="A71">
        <f>IF(COUNTIF($L$3:L71,L71)=1,A70+1,A70)</f>
        <v>37</v>
      </c>
      <c r="B71">
        <f>IF(COUNTIF($K$3:K71,K71)=1,B70+1,B70)</f>
        <v>6</v>
      </c>
      <c r="C71">
        <f>IF(COUNTIF($J$3:J71,J71)=1,C70+1,C70)</f>
        <v>1</v>
      </c>
      <c r="D71">
        <f>IF(COUNTIF($E$3:E71,E71)=1,D70+1,D70)</f>
        <v>37</v>
      </c>
      <c r="E71" t="str">
        <f t="shared" si="12"/>
        <v>GF01</v>
      </c>
      <c r="F71">
        <f>IF(COUNTIF($G$3:G71,G71)=1,F70+1,F70)</f>
        <v>6</v>
      </c>
      <c r="G71" t="str">
        <f t="shared" si="13"/>
        <v>G01</v>
      </c>
      <c r="I71" s="2" t="s">
        <v>189</v>
      </c>
      <c r="J71" s="2" t="s">
        <v>113</v>
      </c>
      <c r="K71" s="2" t="s">
        <v>26</v>
      </c>
      <c r="L71" s="2" t="s">
        <v>167</v>
      </c>
      <c r="M71" s="2" t="s">
        <v>8</v>
      </c>
      <c r="N71" s="3">
        <v>2579.96</v>
      </c>
      <c r="Q71" t="str">
        <f t="shared" si="14"/>
        <v/>
      </c>
      <c r="R71" t="str">
        <f t="shared" si="15"/>
        <v/>
      </c>
      <c r="S71" t="str">
        <f t="shared" si="16"/>
        <v/>
      </c>
      <c r="T71" t="str">
        <f t="shared" si="17"/>
        <v>EZ02</v>
      </c>
      <c r="U71" t="str">
        <f t="shared" si="18"/>
        <v>C11</v>
      </c>
    </row>
    <row r="72" spans="1:21" x14ac:dyDescent="0.35">
      <c r="A72">
        <f>IF(COUNTIF($L$3:L72,L72)=1,A71+1,A71)</f>
        <v>38</v>
      </c>
      <c r="B72">
        <f>IF(COUNTIF($K$3:K72,K72)=1,B71+1,B71)</f>
        <v>6</v>
      </c>
      <c r="C72">
        <f>IF(COUNTIF($J$3:J72,J72)=1,C71+1,C71)</f>
        <v>1</v>
      </c>
      <c r="D72">
        <f>IF(COUNTIF($E$3:E72,E72)=1,D71+1,D71)</f>
        <v>38</v>
      </c>
      <c r="E72" t="str">
        <f t="shared" si="12"/>
        <v>GG01</v>
      </c>
      <c r="F72">
        <f>IF(COUNTIF($G$3:G72,G72)=1,F71+1,F71)</f>
        <v>6</v>
      </c>
      <c r="G72" t="str">
        <f t="shared" si="13"/>
        <v>G01</v>
      </c>
      <c r="I72" s="4" t="s">
        <v>189</v>
      </c>
      <c r="J72" s="4" t="s">
        <v>113</v>
      </c>
      <c r="K72" s="4" t="s">
        <v>26</v>
      </c>
      <c r="L72" s="4" t="s">
        <v>169</v>
      </c>
      <c r="M72" s="4" t="s">
        <v>8</v>
      </c>
      <c r="N72" s="5">
        <v>1576</v>
      </c>
      <c r="Q72" t="str">
        <f t="shared" si="14"/>
        <v/>
      </c>
      <c r="R72" t="str">
        <f t="shared" si="15"/>
        <v/>
      </c>
      <c r="S72" t="str">
        <f t="shared" si="16"/>
        <v/>
      </c>
      <c r="T72" t="str">
        <f t="shared" si="17"/>
        <v>GA02</v>
      </c>
      <c r="U72" t="str">
        <f t="shared" si="18"/>
        <v>E11</v>
      </c>
    </row>
    <row r="73" spans="1:21" x14ac:dyDescent="0.35">
      <c r="A73">
        <f>IF(COUNTIF($L$3:L73,L73)=1,A72+1,A72)</f>
        <v>38</v>
      </c>
      <c r="B73">
        <f>IF(COUNTIF($K$3:K73,K73)=1,B72+1,B72)</f>
        <v>6</v>
      </c>
      <c r="C73">
        <f>IF(COUNTIF($J$3:J73,J73)=1,C72+1,C72)</f>
        <v>2</v>
      </c>
      <c r="D73">
        <f>IF(COUNTIF($E$3:E73,E73)=1,D72+1,D72)</f>
        <v>39</v>
      </c>
      <c r="E73" t="str">
        <f t="shared" si="12"/>
        <v>02</v>
      </c>
      <c r="F73">
        <f>IF(COUNTIF($G$3:G73,G73)=1,F72+1,F72)</f>
        <v>7</v>
      </c>
      <c r="G73" t="str">
        <f t="shared" si="13"/>
        <v>02</v>
      </c>
      <c r="I73" s="2" t="s">
        <v>189</v>
      </c>
      <c r="J73" s="2" t="s">
        <v>114</v>
      </c>
      <c r="K73" s="2" t="s">
        <v>151</v>
      </c>
      <c r="L73" s="2" t="s">
        <v>152</v>
      </c>
      <c r="M73" s="2" t="s">
        <v>8</v>
      </c>
      <c r="N73" s="3">
        <v>0</v>
      </c>
      <c r="Q73" t="str">
        <f t="shared" si="14"/>
        <v/>
      </c>
      <c r="R73" t="str">
        <f t="shared" si="15"/>
        <v/>
      </c>
      <c r="S73" t="str">
        <f t="shared" si="16"/>
        <v/>
      </c>
      <c r="T73" t="str">
        <f t="shared" si="17"/>
        <v>GB02</v>
      </c>
      <c r="U73" t="str">
        <f t="shared" si="18"/>
        <v>G11</v>
      </c>
    </row>
    <row r="74" spans="1:21" x14ac:dyDescent="0.35">
      <c r="A74">
        <f>IF(COUNTIF($L$3:L74,L74)=1,A73+1,A73)</f>
        <v>38</v>
      </c>
      <c r="B74">
        <f>IF(COUNTIF($K$3:K74,K74)=1,B73+1,B73)</f>
        <v>6</v>
      </c>
      <c r="C74">
        <f>IF(COUNTIF($J$3:J74,J74)=1,C73+1,C73)</f>
        <v>2</v>
      </c>
      <c r="D74">
        <f>IF(COUNTIF($E$3:E74,E74)=1,D73+1,D73)</f>
        <v>40</v>
      </c>
      <c r="E74" t="str">
        <f t="shared" si="12"/>
        <v>AA02</v>
      </c>
      <c r="F74">
        <f>IF(COUNTIF($G$3:G74,G74)=1,F73+1,F73)</f>
        <v>8</v>
      </c>
      <c r="G74" t="str">
        <f t="shared" si="13"/>
        <v>A02</v>
      </c>
      <c r="I74" s="4" t="s">
        <v>189</v>
      </c>
      <c r="J74" s="4" t="s">
        <v>114</v>
      </c>
      <c r="K74" s="4" t="s">
        <v>5</v>
      </c>
      <c r="L74" s="4" t="s">
        <v>153</v>
      </c>
      <c r="M74" s="4" t="s">
        <v>8</v>
      </c>
      <c r="N74" s="5">
        <v>0</v>
      </c>
      <c r="Q74" t="str">
        <f t="shared" si="14"/>
        <v/>
      </c>
      <c r="R74" t="str">
        <f t="shared" si="15"/>
        <v/>
      </c>
      <c r="S74" t="str">
        <f t="shared" si="16"/>
        <v/>
      </c>
      <c r="T74" t="str">
        <f t="shared" si="17"/>
        <v>GC02</v>
      </c>
      <c r="U74" t="str">
        <f t="shared" si="18"/>
        <v>12</v>
      </c>
    </row>
    <row r="75" spans="1:21" x14ac:dyDescent="0.35">
      <c r="A75">
        <f>IF(COUNTIF($L$3:L75,L75)=1,A74+1,A74)</f>
        <v>38</v>
      </c>
      <c r="B75">
        <f>IF(COUNTIF($K$3:K75,K75)=1,B74+1,B74)</f>
        <v>6</v>
      </c>
      <c r="C75">
        <f>IF(COUNTIF($J$3:J75,J75)=1,C74+1,C74)</f>
        <v>2</v>
      </c>
      <c r="D75">
        <f>IF(COUNTIF($E$3:E75,E75)=1,D74+1,D74)</f>
        <v>40</v>
      </c>
      <c r="E75" t="str">
        <f t="shared" si="12"/>
        <v>AA02</v>
      </c>
      <c r="F75">
        <f>IF(COUNTIF($G$3:G75,G75)=1,F74+1,F74)</f>
        <v>8</v>
      </c>
      <c r="G75" t="str">
        <f t="shared" si="13"/>
        <v>A02</v>
      </c>
      <c r="I75" s="2" t="s">
        <v>189</v>
      </c>
      <c r="J75" s="2" t="s">
        <v>114</v>
      </c>
      <c r="K75" s="2" t="s">
        <v>5</v>
      </c>
      <c r="L75" s="2" t="s">
        <v>153</v>
      </c>
      <c r="M75" s="2" t="s">
        <v>6</v>
      </c>
      <c r="N75" s="3">
        <v>47908.89</v>
      </c>
      <c r="Q75" t="str">
        <f t="shared" si="14"/>
        <v/>
      </c>
      <c r="R75" t="str">
        <f t="shared" si="15"/>
        <v/>
      </c>
      <c r="S75" t="str">
        <f t="shared" si="16"/>
        <v/>
      </c>
      <c r="T75" t="str">
        <f t="shared" si="17"/>
        <v>GD02</v>
      </c>
      <c r="U75" t="str">
        <f t="shared" si="18"/>
        <v>A12</v>
      </c>
    </row>
    <row r="76" spans="1:21" x14ac:dyDescent="0.35">
      <c r="A76">
        <f>IF(COUNTIF($L$3:L76,L76)=1,A75+1,A75)</f>
        <v>38</v>
      </c>
      <c r="B76">
        <f>IF(COUNTIF($K$3:K76,K76)=1,B75+1,B75)</f>
        <v>6</v>
      </c>
      <c r="C76">
        <f>IF(COUNTIF($J$3:J76,J76)=1,C75+1,C75)</f>
        <v>2</v>
      </c>
      <c r="D76">
        <f>IF(COUNTIF($E$3:E76,E76)=1,D75+1,D75)</f>
        <v>40</v>
      </c>
      <c r="E76" t="str">
        <f t="shared" si="12"/>
        <v>AA02</v>
      </c>
      <c r="F76">
        <f>IF(COUNTIF($G$3:G76,G76)=1,F75+1,F75)</f>
        <v>8</v>
      </c>
      <c r="G76" t="str">
        <f t="shared" si="13"/>
        <v>A02</v>
      </c>
      <c r="I76" s="4" t="s">
        <v>189</v>
      </c>
      <c r="J76" s="4" t="s">
        <v>114</v>
      </c>
      <c r="K76" s="4" t="s">
        <v>5</v>
      </c>
      <c r="L76" s="4" t="s">
        <v>153</v>
      </c>
      <c r="M76" s="4" t="s">
        <v>173</v>
      </c>
      <c r="N76" s="5">
        <v>385.49</v>
      </c>
      <c r="Q76" t="str">
        <f t="shared" si="14"/>
        <v/>
      </c>
      <c r="R76" t="str">
        <f t="shared" si="15"/>
        <v/>
      </c>
      <c r="S76" t="str">
        <f t="shared" si="16"/>
        <v/>
      </c>
      <c r="T76" t="str">
        <f t="shared" si="17"/>
        <v>GF02</v>
      </c>
      <c r="U76" t="str">
        <f t="shared" si="18"/>
        <v>B12</v>
      </c>
    </row>
    <row r="77" spans="1:21" x14ac:dyDescent="0.35">
      <c r="A77">
        <f>IF(COUNTIF($L$3:L77,L77)=1,A76+1,A76)</f>
        <v>38</v>
      </c>
      <c r="B77">
        <f>IF(COUNTIF($K$3:K77,K77)=1,B76+1,B76)</f>
        <v>6</v>
      </c>
      <c r="C77">
        <f>IF(COUNTIF($J$3:J77,J77)=1,C76+1,C76)</f>
        <v>2</v>
      </c>
      <c r="D77">
        <f>IF(COUNTIF($E$3:E77,E77)=1,D76+1,D76)</f>
        <v>41</v>
      </c>
      <c r="E77" t="str">
        <f t="shared" si="12"/>
        <v>AC02</v>
      </c>
      <c r="F77">
        <f>IF(COUNTIF($G$3:G77,G77)=1,F76+1,F76)</f>
        <v>8</v>
      </c>
      <c r="G77" t="str">
        <f t="shared" si="13"/>
        <v>A02</v>
      </c>
      <c r="I77" s="2" t="s">
        <v>189</v>
      </c>
      <c r="J77" s="2" t="s">
        <v>114</v>
      </c>
      <c r="K77" s="2" t="s">
        <v>5</v>
      </c>
      <c r="L77" s="2" t="s">
        <v>7</v>
      </c>
      <c r="M77" s="2" t="s">
        <v>8</v>
      </c>
      <c r="N77" s="3">
        <v>0</v>
      </c>
      <c r="Q77" t="str">
        <f t="shared" si="14"/>
        <v/>
      </c>
      <c r="R77" t="str">
        <f t="shared" si="15"/>
        <v/>
      </c>
      <c r="S77" t="str">
        <f t="shared" si="16"/>
        <v/>
      </c>
      <c r="T77" t="str">
        <f t="shared" si="17"/>
        <v>GG02</v>
      </c>
      <c r="U77" t="str">
        <f t="shared" si="18"/>
        <v>C12</v>
      </c>
    </row>
    <row r="78" spans="1:21" x14ac:dyDescent="0.35">
      <c r="A78">
        <f>IF(COUNTIF($L$3:L78,L78)=1,A77+1,A77)</f>
        <v>38</v>
      </c>
      <c r="B78">
        <f>IF(COUNTIF($K$3:K78,K78)=1,B77+1,B77)</f>
        <v>6</v>
      </c>
      <c r="C78">
        <f>IF(COUNTIF($J$3:J78,J78)=1,C77+1,C77)</f>
        <v>2</v>
      </c>
      <c r="D78">
        <f>IF(COUNTIF($E$3:E78,E78)=1,D77+1,D77)</f>
        <v>41</v>
      </c>
      <c r="E78" t="str">
        <f t="shared" si="12"/>
        <v>AC02</v>
      </c>
      <c r="F78">
        <f>IF(COUNTIF($G$3:G78,G78)=1,F77+1,F77)</f>
        <v>8</v>
      </c>
      <c r="G78" t="str">
        <f t="shared" si="13"/>
        <v>A02</v>
      </c>
      <c r="I78" s="4" t="s">
        <v>189</v>
      </c>
      <c r="J78" s="4" t="s">
        <v>114</v>
      </c>
      <c r="K78" s="4" t="s">
        <v>5</v>
      </c>
      <c r="L78" s="4" t="s">
        <v>7</v>
      </c>
      <c r="M78" s="4" t="s">
        <v>6</v>
      </c>
      <c r="N78" s="5">
        <v>41408.39</v>
      </c>
      <c r="Q78" t="str">
        <f t="shared" si="14"/>
        <v/>
      </c>
      <c r="R78" t="str">
        <f t="shared" si="15"/>
        <v/>
      </c>
      <c r="S78" t="str">
        <f t="shared" si="16"/>
        <v/>
      </c>
      <c r="T78" t="str">
        <f t="shared" si="17"/>
        <v>03</v>
      </c>
      <c r="U78" t="str">
        <f t="shared" si="18"/>
        <v>E12</v>
      </c>
    </row>
    <row r="79" spans="1:21" x14ac:dyDescent="0.35">
      <c r="A79">
        <f>IF(COUNTIF($L$3:L79,L79)=1,A78+1,A78)</f>
        <v>38</v>
      </c>
      <c r="B79">
        <f>IF(COUNTIF($K$3:K79,K79)=1,B78+1,B78)</f>
        <v>6</v>
      </c>
      <c r="C79">
        <f>IF(COUNTIF($J$3:J79,J79)=1,C78+1,C78)</f>
        <v>2</v>
      </c>
      <c r="D79">
        <f>IF(COUNTIF($E$3:E79,E79)=1,D78+1,D78)</f>
        <v>42</v>
      </c>
      <c r="E79" t="str">
        <f t="shared" si="12"/>
        <v>AE02</v>
      </c>
      <c r="F79">
        <f>IF(COUNTIF($G$3:G79,G79)=1,F78+1,F78)</f>
        <v>8</v>
      </c>
      <c r="G79" t="str">
        <f t="shared" si="13"/>
        <v>A02</v>
      </c>
      <c r="I79" s="2" t="s">
        <v>189</v>
      </c>
      <c r="J79" s="2" t="s">
        <v>114</v>
      </c>
      <c r="K79" s="2" t="s">
        <v>5</v>
      </c>
      <c r="L79" s="2" t="s">
        <v>126</v>
      </c>
      <c r="M79" s="2" t="s">
        <v>8</v>
      </c>
      <c r="N79" s="3">
        <v>0</v>
      </c>
      <c r="Q79" t="str">
        <f t="shared" si="14"/>
        <v/>
      </c>
      <c r="R79" t="str">
        <f t="shared" si="15"/>
        <v/>
      </c>
      <c r="S79" t="str">
        <f t="shared" si="16"/>
        <v/>
      </c>
      <c r="T79" t="str">
        <f t="shared" si="17"/>
        <v>AA03</v>
      </c>
      <c r="U79" t="str">
        <f t="shared" si="18"/>
        <v>G12</v>
      </c>
    </row>
    <row r="80" spans="1:21" x14ac:dyDescent="0.35">
      <c r="A80">
        <f>IF(COUNTIF($L$3:L80,L80)=1,A79+1,A79)</f>
        <v>38</v>
      </c>
      <c r="B80">
        <f>IF(COUNTIF($K$3:K80,K80)=1,B79+1,B79)</f>
        <v>6</v>
      </c>
      <c r="C80">
        <f>IF(COUNTIF($J$3:J80,J80)=1,C79+1,C79)</f>
        <v>2</v>
      </c>
      <c r="D80">
        <f>IF(COUNTIF($E$3:E80,E80)=1,D79+1,D79)</f>
        <v>42</v>
      </c>
      <c r="E80" t="str">
        <f t="shared" si="12"/>
        <v>AE02</v>
      </c>
      <c r="F80">
        <f>IF(COUNTIF($G$3:G80,G80)=1,F79+1,F79)</f>
        <v>8</v>
      </c>
      <c r="G80" t="str">
        <f t="shared" si="13"/>
        <v>A02</v>
      </c>
      <c r="I80" s="4" t="s">
        <v>189</v>
      </c>
      <c r="J80" s="4" t="s">
        <v>114</v>
      </c>
      <c r="K80" s="4" t="s">
        <v>5</v>
      </c>
      <c r="L80" s="4" t="s">
        <v>126</v>
      </c>
      <c r="M80" s="4" t="s">
        <v>128</v>
      </c>
      <c r="N80" s="5">
        <v>600</v>
      </c>
      <c r="Q80" t="str">
        <f t="shared" si="14"/>
        <v/>
      </c>
      <c r="R80" t="str">
        <f t="shared" si="15"/>
        <v/>
      </c>
      <c r="S80" t="str">
        <f t="shared" si="16"/>
        <v/>
      </c>
      <c r="T80" t="str">
        <f t="shared" si="17"/>
        <v>AC03</v>
      </c>
      <c r="U80" t="str">
        <f t="shared" si="18"/>
        <v>13</v>
      </c>
    </row>
    <row r="81" spans="1:21" x14ac:dyDescent="0.35">
      <c r="A81">
        <f>IF(COUNTIF($L$3:L81,L81)=1,A80+1,A80)</f>
        <v>38</v>
      </c>
      <c r="B81">
        <f>IF(COUNTIF($K$3:K81,K81)=1,B80+1,B80)</f>
        <v>6</v>
      </c>
      <c r="C81">
        <f>IF(COUNTIF($J$3:J81,J81)=1,C80+1,C80)</f>
        <v>2</v>
      </c>
      <c r="D81">
        <f>IF(COUNTIF($E$3:E81,E81)=1,D80+1,D80)</f>
        <v>43</v>
      </c>
      <c r="E81" t="str">
        <f t="shared" si="12"/>
        <v>AS02</v>
      </c>
      <c r="F81">
        <f>IF(COUNTIF($G$3:G81,G81)=1,F80+1,F80)</f>
        <v>8</v>
      </c>
      <c r="G81" t="str">
        <f t="shared" si="13"/>
        <v>A02</v>
      </c>
      <c r="I81" s="2" t="s">
        <v>189</v>
      </c>
      <c r="J81" s="2" t="s">
        <v>114</v>
      </c>
      <c r="K81" s="2" t="s">
        <v>5</v>
      </c>
      <c r="L81" s="2" t="s">
        <v>155</v>
      </c>
      <c r="M81" s="2" t="s">
        <v>8</v>
      </c>
      <c r="N81" s="3">
        <v>9049.7900000000009</v>
      </c>
      <c r="Q81" t="str">
        <f t="shared" si="14"/>
        <v/>
      </c>
      <c r="R81" t="str">
        <f t="shared" si="15"/>
        <v/>
      </c>
      <c r="S81" t="str">
        <f t="shared" si="16"/>
        <v/>
      </c>
      <c r="T81" t="str">
        <f t="shared" si="17"/>
        <v>AE03</v>
      </c>
      <c r="U81" t="str">
        <f t="shared" si="18"/>
        <v>A13</v>
      </c>
    </row>
    <row r="82" spans="1:21" x14ac:dyDescent="0.35">
      <c r="A82">
        <f>IF(COUNTIF($L$3:L82,L82)=1,A81+1,A81)</f>
        <v>38</v>
      </c>
      <c r="B82">
        <f>IF(COUNTIF($K$3:K82,K82)=1,B81+1,B81)</f>
        <v>6</v>
      </c>
      <c r="C82">
        <f>IF(COUNTIF($J$3:J82,J82)=1,C81+1,C81)</f>
        <v>2</v>
      </c>
      <c r="D82">
        <f>IF(COUNTIF($E$3:E82,E82)=1,D81+1,D81)</f>
        <v>44</v>
      </c>
      <c r="E82" t="str">
        <f t="shared" si="12"/>
        <v>AT02</v>
      </c>
      <c r="F82">
        <f>IF(COUNTIF($G$3:G82,G82)=1,F81+1,F81)</f>
        <v>8</v>
      </c>
      <c r="G82" t="str">
        <f t="shared" si="13"/>
        <v>A02</v>
      </c>
      <c r="I82" s="4" t="s">
        <v>189</v>
      </c>
      <c r="J82" s="4" t="s">
        <v>114</v>
      </c>
      <c r="K82" s="4" t="s">
        <v>5</v>
      </c>
      <c r="L82" s="4" t="s">
        <v>156</v>
      </c>
      <c r="M82" s="4" t="s">
        <v>8</v>
      </c>
      <c r="N82" s="5">
        <v>0</v>
      </c>
      <c r="Q82" t="str">
        <f t="shared" si="14"/>
        <v/>
      </c>
      <c r="R82" t="str">
        <f t="shared" si="15"/>
        <v/>
      </c>
      <c r="S82" t="str">
        <f t="shared" si="16"/>
        <v/>
      </c>
      <c r="T82" t="str">
        <f t="shared" si="17"/>
        <v>AS03</v>
      </c>
      <c r="U82" t="str">
        <f t="shared" si="18"/>
        <v>B13</v>
      </c>
    </row>
    <row r="83" spans="1:21" x14ac:dyDescent="0.35">
      <c r="A83">
        <f>IF(COUNTIF($L$3:L83,L83)=1,A82+1,A82)</f>
        <v>38</v>
      </c>
      <c r="B83">
        <f>IF(COUNTIF($K$3:K83,K83)=1,B82+1,B82)</f>
        <v>6</v>
      </c>
      <c r="C83">
        <f>IF(COUNTIF($J$3:J83,J83)=1,C82+1,C82)</f>
        <v>2</v>
      </c>
      <c r="D83">
        <f>IF(COUNTIF($E$3:E83,E83)=1,D82+1,D82)</f>
        <v>45</v>
      </c>
      <c r="E83" t="str">
        <f t="shared" si="12"/>
        <v>BA02</v>
      </c>
      <c r="F83">
        <f>IF(COUNTIF($G$3:G83,G83)=1,F82+1,F82)</f>
        <v>9</v>
      </c>
      <c r="G83" t="str">
        <f t="shared" si="13"/>
        <v>B02</v>
      </c>
      <c r="I83" s="2" t="s">
        <v>189</v>
      </c>
      <c r="J83" s="2" t="s">
        <v>114</v>
      </c>
      <c r="K83" s="2" t="s">
        <v>9</v>
      </c>
      <c r="L83" s="2" t="s">
        <v>10</v>
      </c>
      <c r="M83" s="2" t="s">
        <v>8</v>
      </c>
      <c r="N83" s="3">
        <v>5266.22</v>
      </c>
      <c r="Q83" t="str">
        <f t="shared" si="14"/>
        <v/>
      </c>
      <c r="R83" t="str">
        <f t="shared" si="15"/>
        <v/>
      </c>
      <c r="S83" t="str">
        <f t="shared" si="16"/>
        <v/>
      </c>
      <c r="T83" t="str">
        <f t="shared" si="17"/>
        <v>AT03</v>
      </c>
      <c r="U83" t="str">
        <f t="shared" si="18"/>
        <v>C13</v>
      </c>
    </row>
    <row r="84" spans="1:21" x14ac:dyDescent="0.35">
      <c r="A84">
        <f>IF(COUNTIF($L$3:L84,L84)=1,A83+1,A83)</f>
        <v>38</v>
      </c>
      <c r="B84">
        <f>IF(COUNTIF($K$3:K84,K84)=1,B83+1,B83)</f>
        <v>6</v>
      </c>
      <c r="C84">
        <f>IF(COUNTIF($J$3:J84,J84)=1,C83+1,C83)</f>
        <v>2</v>
      </c>
      <c r="D84">
        <f>IF(COUNTIF($E$3:E84,E84)=1,D83+1,D83)</f>
        <v>46</v>
      </c>
      <c r="E84" t="str">
        <f t="shared" si="12"/>
        <v>BB02</v>
      </c>
      <c r="F84">
        <f>IF(COUNTIF($G$3:G84,G84)=1,F83+1,F83)</f>
        <v>9</v>
      </c>
      <c r="G84" t="str">
        <f t="shared" si="13"/>
        <v>B02</v>
      </c>
      <c r="I84" s="4" t="s">
        <v>189</v>
      </c>
      <c r="J84" s="4" t="s">
        <v>114</v>
      </c>
      <c r="K84" s="4" t="s">
        <v>9</v>
      </c>
      <c r="L84" s="4" t="s">
        <v>11</v>
      </c>
      <c r="M84" s="4" t="s">
        <v>8</v>
      </c>
      <c r="N84" s="5">
        <v>9161.67</v>
      </c>
      <c r="Q84" t="str">
        <f t="shared" si="14"/>
        <v/>
      </c>
      <c r="R84" t="str">
        <f t="shared" si="15"/>
        <v/>
      </c>
      <c r="S84" t="str">
        <f t="shared" si="16"/>
        <v/>
      </c>
      <c r="T84" t="str">
        <f t="shared" si="17"/>
        <v>AU03</v>
      </c>
      <c r="U84" t="str">
        <f t="shared" si="18"/>
        <v>E13</v>
      </c>
    </row>
    <row r="85" spans="1:21" x14ac:dyDescent="0.35">
      <c r="A85">
        <f>IF(COUNTIF($L$3:L85,L85)=1,A84+1,A84)</f>
        <v>38</v>
      </c>
      <c r="B85">
        <f>IF(COUNTIF($K$3:K85,K85)=1,B84+1,B84)</f>
        <v>6</v>
      </c>
      <c r="C85">
        <f>IF(COUNTIF($J$3:J85,J85)=1,C84+1,C84)</f>
        <v>2</v>
      </c>
      <c r="D85">
        <f>IF(COUNTIF($E$3:E85,E85)=1,D84+1,D84)</f>
        <v>47</v>
      </c>
      <c r="E85" t="str">
        <f t="shared" si="12"/>
        <v>BC02</v>
      </c>
      <c r="F85">
        <f>IF(COUNTIF($G$3:G85,G85)=1,F84+1,F84)</f>
        <v>9</v>
      </c>
      <c r="G85" t="str">
        <f t="shared" si="13"/>
        <v>B02</v>
      </c>
      <c r="I85" s="2" t="s">
        <v>189</v>
      </c>
      <c r="J85" s="2" t="s">
        <v>114</v>
      </c>
      <c r="K85" s="2" t="s">
        <v>9</v>
      </c>
      <c r="L85" s="2" t="s">
        <v>12</v>
      </c>
      <c r="M85" s="2" t="s">
        <v>8</v>
      </c>
      <c r="N85" s="3">
        <v>2264.4899999999998</v>
      </c>
      <c r="Q85" t="str">
        <f t="shared" si="14"/>
        <v/>
      </c>
      <c r="R85" t="str">
        <f t="shared" si="15"/>
        <v/>
      </c>
      <c r="S85" t="str">
        <f t="shared" si="16"/>
        <v/>
      </c>
      <c r="T85" t="str">
        <f t="shared" si="17"/>
        <v>BA03</v>
      </c>
      <c r="U85" t="str">
        <f t="shared" si="18"/>
        <v>G13</v>
      </c>
    </row>
    <row r="86" spans="1:21" x14ac:dyDescent="0.35">
      <c r="A86">
        <f>IF(COUNTIF($L$3:L86,L86)=1,A85+1,A85)</f>
        <v>38</v>
      </c>
      <c r="B86">
        <f>IF(COUNTIF($K$3:K86,K86)=1,B85+1,B85)</f>
        <v>6</v>
      </c>
      <c r="C86">
        <f>IF(COUNTIF($J$3:J86,J86)=1,C85+1,C85)</f>
        <v>2</v>
      </c>
      <c r="D86">
        <f>IF(COUNTIF($E$3:E86,E86)=1,D85+1,D85)</f>
        <v>48</v>
      </c>
      <c r="E86" t="str">
        <f t="shared" si="12"/>
        <v>BD02</v>
      </c>
      <c r="F86">
        <f>IF(COUNTIF($G$3:G86,G86)=1,F85+1,F85)</f>
        <v>9</v>
      </c>
      <c r="G86" t="str">
        <f t="shared" si="13"/>
        <v>B02</v>
      </c>
      <c r="I86" s="4" t="s">
        <v>189</v>
      </c>
      <c r="J86" s="4" t="s">
        <v>114</v>
      </c>
      <c r="K86" s="4" t="s">
        <v>9</v>
      </c>
      <c r="L86" s="4" t="s">
        <v>13</v>
      </c>
      <c r="M86" s="4" t="s">
        <v>8</v>
      </c>
      <c r="N86" s="5">
        <v>16434</v>
      </c>
      <c r="Q86" t="str">
        <f t="shared" si="14"/>
        <v/>
      </c>
      <c r="R86" t="str">
        <f t="shared" si="15"/>
        <v/>
      </c>
      <c r="S86" t="str">
        <f t="shared" si="16"/>
        <v/>
      </c>
      <c r="T86" t="str">
        <f t="shared" si="17"/>
        <v>BB03</v>
      </c>
      <c r="U86" t="str">
        <f t="shared" si="18"/>
        <v>14</v>
      </c>
    </row>
    <row r="87" spans="1:21" x14ac:dyDescent="0.35">
      <c r="A87">
        <f>IF(COUNTIF($L$3:L87,L87)=1,A86+1,A86)</f>
        <v>38</v>
      </c>
      <c r="B87">
        <f>IF(COUNTIF($K$3:K87,K87)=1,B86+1,B86)</f>
        <v>6</v>
      </c>
      <c r="C87">
        <f>IF(COUNTIF($J$3:J87,J87)=1,C86+1,C86)</f>
        <v>2</v>
      </c>
      <c r="D87">
        <f>IF(COUNTIF($E$3:E87,E87)=1,D86+1,D86)</f>
        <v>49</v>
      </c>
      <c r="E87" t="str">
        <f t="shared" si="12"/>
        <v>BH02</v>
      </c>
      <c r="F87">
        <f>IF(COUNTIF($G$3:G87,G87)=1,F86+1,F86)</f>
        <v>9</v>
      </c>
      <c r="G87" t="str">
        <f t="shared" si="13"/>
        <v>B02</v>
      </c>
      <c r="I87" s="2" t="s">
        <v>189</v>
      </c>
      <c r="J87" s="2" t="s">
        <v>114</v>
      </c>
      <c r="K87" s="2" t="s">
        <v>9</v>
      </c>
      <c r="L87" s="2" t="s">
        <v>14</v>
      </c>
      <c r="M87" s="2" t="s">
        <v>8</v>
      </c>
      <c r="N87" s="3">
        <v>1231.6199999999999</v>
      </c>
      <c r="Q87" t="str">
        <f t="shared" si="14"/>
        <v/>
      </c>
      <c r="R87" t="str">
        <f t="shared" si="15"/>
        <v/>
      </c>
      <c r="S87" t="str">
        <f t="shared" si="16"/>
        <v/>
      </c>
      <c r="T87" t="str">
        <f t="shared" si="17"/>
        <v>BC03</v>
      </c>
      <c r="U87" t="str">
        <f t="shared" si="18"/>
        <v>A14</v>
      </c>
    </row>
    <row r="88" spans="1:21" x14ac:dyDescent="0.35">
      <c r="A88">
        <f>IF(COUNTIF($L$3:L88,L88)=1,A87+1,A87)</f>
        <v>38</v>
      </c>
      <c r="B88">
        <f>IF(COUNTIF($K$3:K88,K88)=1,B87+1,B87)</f>
        <v>6</v>
      </c>
      <c r="C88">
        <f>IF(COUNTIF($J$3:J88,J88)=1,C87+1,C87)</f>
        <v>2</v>
      </c>
      <c r="D88">
        <f>IF(COUNTIF($E$3:E88,E88)=1,D87+1,D87)</f>
        <v>50</v>
      </c>
      <c r="E88" t="str">
        <f t="shared" si="12"/>
        <v>C 02</v>
      </c>
      <c r="F88">
        <f>IF(COUNTIF($G$3:G88,G88)=1,F87+1,F87)</f>
        <v>10</v>
      </c>
      <c r="G88" t="str">
        <f t="shared" si="13"/>
        <v>C02</v>
      </c>
      <c r="I88" s="4" t="s">
        <v>189</v>
      </c>
      <c r="J88" s="4" t="s">
        <v>114</v>
      </c>
      <c r="K88" s="4" t="s">
        <v>52</v>
      </c>
      <c r="L88" s="4" t="s">
        <v>190</v>
      </c>
      <c r="M88" s="4" t="s">
        <v>8</v>
      </c>
      <c r="N88" s="5">
        <v>0</v>
      </c>
      <c r="Q88" t="str">
        <f t="shared" si="14"/>
        <v/>
      </c>
      <c r="R88" t="str">
        <f t="shared" si="15"/>
        <v/>
      </c>
      <c r="S88" t="str">
        <f t="shared" si="16"/>
        <v/>
      </c>
      <c r="T88" t="str">
        <f t="shared" si="17"/>
        <v>BD03</v>
      </c>
      <c r="U88" t="str">
        <f t="shared" si="18"/>
        <v>B14</v>
      </c>
    </row>
    <row r="89" spans="1:21" x14ac:dyDescent="0.35">
      <c r="A89">
        <f>IF(COUNTIF($L$3:L89,L89)=1,A88+1,A88)</f>
        <v>38</v>
      </c>
      <c r="B89">
        <f>IF(COUNTIF($K$3:K89,K89)=1,B88+1,B88)</f>
        <v>6</v>
      </c>
      <c r="C89">
        <f>IF(COUNTIF($J$3:J89,J89)=1,C88+1,C88)</f>
        <v>2</v>
      </c>
      <c r="D89">
        <f>IF(COUNTIF($E$3:E89,E89)=1,D88+1,D88)</f>
        <v>51</v>
      </c>
      <c r="E89" t="str">
        <f t="shared" si="12"/>
        <v>EA02</v>
      </c>
      <c r="F89">
        <f>IF(COUNTIF($G$3:G89,G89)=1,F88+1,F88)</f>
        <v>11</v>
      </c>
      <c r="G89" t="str">
        <f t="shared" si="13"/>
        <v>E02</v>
      </c>
      <c r="I89" s="2" t="s">
        <v>189</v>
      </c>
      <c r="J89" s="2" t="s">
        <v>114</v>
      </c>
      <c r="K89" s="2" t="s">
        <v>15</v>
      </c>
      <c r="L89" s="2" t="s">
        <v>16</v>
      </c>
      <c r="M89" s="2" t="s">
        <v>8</v>
      </c>
      <c r="N89" s="3">
        <v>270.24</v>
      </c>
      <c r="Q89" t="str">
        <f t="shared" si="14"/>
        <v/>
      </c>
      <c r="R89" t="str">
        <f t="shared" si="15"/>
        <v/>
      </c>
      <c r="S89" t="str">
        <f t="shared" si="16"/>
        <v/>
      </c>
      <c r="T89" t="str">
        <f t="shared" si="17"/>
        <v>BH03</v>
      </c>
      <c r="U89" t="str">
        <f t="shared" si="18"/>
        <v>C14</v>
      </c>
    </row>
    <row r="90" spans="1:21" x14ac:dyDescent="0.35">
      <c r="A90">
        <f>IF(COUNTIF($L$3:L90,L90)=1,A89+1,A89)</f>
        <v>38</v>
      </c>
      <c r="B90">
        <f>IF(COUNTIF($K$3:K90,K90)=1,B89+1,B89)</f>
        <v>6</v>
      </c>
      <c r="C90">
        <f>IF(COUNTIF($J$3:J90,J90)=1,C89+1,C89)</f>
        <v>2</v>
      </c>
      <c r="D90">
        <f>IF(COUNTIF($E$3:E90,E90)=1,D89+1,D89)</f>
        <v>52</v>
      </c>
      <c r="E90" t="str">
        <f t="shared" si="12"/>
        <v>EB02</v>
      </c>
      <c r="F90">
        <f>IF(COUNTIF($G$3:G90,G90)=1,F89+1,F89)</f>
        <v>11</v>
      </c>
      <c r="G90" t="str">
        <f t="shared" si="13"/>
        <v>E02</v>
      </c>
      <c r="I90" s="4" t="s">
        <v>189</v>
      </c>
      <c r="J90" s="4" t="s">
        <v>114</v>
      </c>
      <c r="K90" s="4" t="s">
        <v>15</v>
      </c>
      <c r="L90" s="4" t="s">
        <v>17</v>
      </c>
      <c r="M90" s="4" t="s">
        <v>8</v>
      </c>
      <c r="N90" s="5">
        <v>0</v>
      </c>
      <c r="Q90" t="str">
        <f t="shared" si="14"/>
        <v/>
      </c>
      <c r="R90" t="str">
        <f t="shared" si="15"/>
        <v/>
      </c>
      <c r="S90" t="str">
        <f t="shared" si="16"/>
        <v/>
      </c>
      <c r="T90" t="str">
        <f t="shared" si="17"/>
        <v>C 03</v>
      </c>
      <c r="U90" t="str">
        <f t="shared" si="18"/>
        <v>E14</v>
      </c>
    </row>
    <row r="91" spans="1:21" x14ac:dyDescent="0.35">
      <c r="A91">
        <f>IF(COUNTIF($L$3:L91,L91)=1,A90+1,A90)</f>
        <v>38</v>
      </c>
      <c r="B91">
        <f>IF(COUNTIF($K$3:K91,K91)=1,B90+1,B90)</f>
        <v>6</v>
      </c>
      <c r="C91">
        <f>IF(COUNTIF($J$3:J91,J91)=1,C90+1,C90)</f>
        <v>2</v>
      </c>
      <c r="D91">
        <f>IF(COUNTIF($E$3:E91,E91)=1,D90+1,D90)</f>
        <v>52</v>
      </c>
      <c r="E91" t="str">
        <f t="shared" si="12"/>
        <v>EB02</v>
      </c>
      <c r="F91">
        <f>IF(COUNTIF($G$3:G91,G91)=1,F90+1,F90)</f>
        <v>11</v>
      </c>
      <c r="G91" t="str">
        <f t="shared" si="13"/>
        <v>E02</v>
      </c>
      <c r="I91" s="2" t="s">
        <v>189</v>
      </c>
      <c r="J91" s="2" t="s">
        <v>114</v>
      </c>
      <c r="K91" s="2" t="s">
        <v>15</v>
      </c>
      <c r="L91" s="2" t="s">
        <v>17</v>
      </c>
      <c r="M91" s="2" t="s">
        <v>191</v>
      </c>
      <c r="N91" s="3">
        <v>89.9</v>
      </c>
      <c r="Q91" t="str">
        <f t="shared" si="14"/>
        <v/>
      </c>
      <c r="R91" t="str">
        <f t="shared" si="15"/>
        <v/>
      </c>
      <c r="S91" t="str">
        <f t="shared" si="16"/>
        <v/>
      </c>
      <c r="T91" t="str">
        <f t="shared" si="17"/>
        <v>EA03</v>
      </c>
      <c r="U91" t="str">
        <f t="shared" si="18"/>
        <v>G14</v>
      </c>
    </row>
    <row r="92" spans="1:21" x14ac:dyDescent="0.35">
      <c r="A92">
        <f>IF(COUNTIF($L$3:L92,L92)=1,A91+1,A91)</f>
        <v>38</v>
      </c>
      <c r="B92">
        <f>IF(COUNTIF($K$3:K92,K92)=1,B91+1,B91)</f>
        <v>6</v>
      </c>
      <c r="C92">
        <f>IF(COUNTIF($J$3:J92,J92)=1,C91+1,C91)</f>
        <v>2</v>
      </c>
      <c r="D92">
        <f>IF(COUNTIF($E$3:E92,E92)=1,D91+1,D91)</f>
        <v>52</v>
      </c>
      <c r="E92" t="str">
        <f t="shared" si="12"/>
        <v>EB02</v>
      </c>
      <c r="F92">
        <f>IF(COUNTIF($G$3:G92,G92)=1,F91+1,F91)</f>
        <v>11</v>
      </c>
      <c r="G92" t="str">
        <f t="shared" si="13"/>
        <v>E02</v>
      </c>
      <c r="I92" s="4" t="s">
        <v>189</v>
      </c>
      <c r="J92" s="4" t="s">
        <v>114</v>
      </c>
      <c r="K92" s="4" t="s">
        <v>15</v>
      </c>
      <c r="L92" s="4" t="s">
        <v>17</v>
      </c>
      <c r="M92" s="4" t="s">
        <v>192</v>
      </c>
      <c r="N92" s="5">
        <v>75.59</v>
      </c>
      <c r="Q92" t="str">
        <f t="shared" si="14"/>
        <v/>
      </c>
      <c r="R92" t="str">
        <f t="shared" si="15"/>
        <v/>
      </c>
      <c r="S92" t="str">
        <f t="shared" si="16"/>
        <v/>
      </c>
      <c r="T92" t="str">
        <f t="shared" si="17"/>
        <v>EB03</v>
      </c>
      <c r="U92" t="str">
        <f t="shared" si="18"/>
        <v>15</v>
      </c>
    </row>
    <row r="93" spans="1:21" x14ac:dyDescent="0.35">
      <c r="A93">
        <f>IF(COUNTIF($L$3:L93,L93)=1,A92+1,A92)</f>
        <v>38</v>
      </c>
      <c r="B93">
        <f>IF(COUNTIF($K$3:K93,K93)=1,B92+1,B92)</f>
        <v>6</v>
      </c>
      <c r="C93">
        <f>IF(COUNTIF($J$3:J93,J93)=1,C92+1,C92)</f>
        <v>2</v>
      </c>
      <c r="D93">
        <f>IF(COUNTIF($E$3:E93,E93)=1,D92+1,D92)</f>
        <v>52</v>
      </c>
      <c r="E93" t="str">
        <f t="shared" si="12"/>
        <v>EB02</v>
      </c>
      <c r="F93">
        <f>IF(COUNTIF($G$3:G93,G93)=1,F92+1,F92)</f>
        <v>11</v>
      </c>
      <c r="G93" t="str">
        <f t="shared" si="13"/>
        <v>E02</v>
      </c>
      <c r="I93" s="2" t="s">
        <v>189</v>
      </c>
      <c r="J93" s="2" t="s">
        <v>114</v>
      </c>
      <c r="K93" s="2" t="s">
        <v>15</v>
      </c>
      <c r="L93" s="2" t="s">
        <v>17</v>
      </c>
      <c r="M93" s="2" t="s">
        <v>193</v>
      </c>
      <c r="N93" s="3">
        <v>0</v>
      </c>
      <c r="Q93" t="str">
        <f t="shared" si="14"/>
        <v/>
      </c>
      <c r="R93" t="str">
        <f t="shared" si="15"/>
        <v/>
      </c>
      <c r="S93" t="str">
        <f t="shared" si="16"/>
        <v/>
      </c>
      <c r="T93" t="str">
        <f t="shared" si="17"/>
        <v>EC03</v>
      </c>
      <c r="U93" t="str">
        <f t="shared" si="18"/>
        <v>A15</v>
      </c>
    </row>
    <row r="94" spans="1:21" x14ac:dyDescent="0.35">
      <c r="A94">
        <f>IF(COUNTIF($L$3:L94,L94)=1,A93+1,A93)</f>
        <v>38</v>
      </c>
      <c r="B94">
        <f>IF(COUNTIF($K$3:K94,K94)=1,B93+1,B93)</f>
        <v>6</v>
      </c>
      <c r="C94">
        <f>IF(COUNTIF($J$3:J94,J94)=1,C93+1,C93)</f>
        <v>2</v>
      </c>
      <c r="D94">
        <f>IF(COUNTIF($E$3:E94,E94)=1,D93+1,D93)</f>
        <v>52</v>
      </c>
      <c r="E94" t="str">
        <f t="shared" si="12"/>
        <v>EB02</v>
      </c>
      <c r="F94">
        <f>IF(COUNTIF($G$3:G94,G94)=1,F93+1,F93)</f>
        <v>11</v>
      </c>
      <c r="G94" t="str">
        <f t="shared" si="13"/>
        <v>E02</v>
      </c>
      <c r="I94" s="4" t="s">
        <v>189</v>
      </c>
      <c r="J94" s="4" t="s">
        <v>114</v>
      </c>
      <c r="K94" s="4" t="s">
        <v>15</v>
      </c>
      <c r="L94" s="4" t="s">
        <v>17</v>
      </c>
      <c r="M94" s="4" t="s">
        <v>194</v>
      </c>
      <c r="N94" s="5">
        <v>266.26</v>
      </c>
      <c r="Q94" t="str">
        <f t="shared" si="14"/>
        <v/>
      </c>
      <c r="R94" t="str">
        <f t="shared" si="15"/>
        <v/>
      </c>
      <c r="S94" t="str">
        <f t="shared" si="16"/>
        <v/>
      </c>
      <c r="T94" t="str">
        <f t="shared" si="17"/>
        <v>ED03</v>
      </c>
      <c r="U94" t="str">
        <f t="shared" si="18"/>
        <v>B15</v>
      </c>
    </row>
    <row r="95" spans="1:21" x14ac:dyDescent="0.35">
      <c r="A95">
        <f>IF(COUNTIF($L$3:L95,L95)=1,A94+1,A94)</f>
        <v>38</v>
      </c>
      <c r="B95">
        <f>IF(COUNTIF($K$3:K95,K95)=1,B94+1,B94)</f>
        <v>6</v>
      </c>
      <c r="C95">
        <f>IF(COUNTIF($J$3:J95,J95)=1,C94+1,C94)</f>
        <v>2</v>
      </c>
      <c r="D95">
        <f>IF(COUNTIF($E$3:E95,E95)=1,D94+1,D94)</f>
        <v>52</v>
      </c>
      <c r="E95" t="str">
        <f t="shared" si="12"/>
        <v>EB02</v>
      </c>
      <c r="F95">
        <f>IF(COUNTIF($G$3:G95,G95)=1,F94+1,F94)</f>
        <v>11</v>
      </c>
      <c r="G95" t="str">
        <f t="shared" si="13"/>
        <v>E02</v>
      </c>
      <c r="I95" s="2" t="s">
        <v>189</v>
      </c>
      <c r="J95" s="2" t="s">
        <v>114</v>
      </c>
      <c r="K95" s="2" t="s">
        <v>15</v>
      </c>
      <c r="L95" s="2" t="s">
        <v>17</v>
      </c>
      <c r="M95" s="2" t="s">
        <v>195</v>
      </c>
      <c r="N95" s="3">
        <v>70.37</v>
      </c>
      <c r="Q95" t="str">
        <f t="shared" si="14"/>
        <v/>
      </c>
      <c r="R95" t="str">
        <f t="shared" si="15"/>
        <v/>
      </c>
      <c r="S95" t="str">
        <f t="shared" si="16"/>
        <v/>
      </c>
      <c r="T95" t="str">
        <f t="shared" si="17"/>
        <v>EE03</v>
      </c>
      <c r="U95" t="str">
        <f t="shared" si="18"/>
        <v>C15</v>
      </c>
    </row>
    <row r="96" spans="1:21" x14ac:dyDescent="0.35">
      <c r="A96">
        <f>IF(COUNTIF($L$3:L96,L96)=1,A95+1,A95)</f>
        <v>38</v>
      </c>
      <c r="B96">
        <f>IF(COUNTIF($K$3:K96,K96)=1,B95+1,B95)</f>
        <v>6</v>
      </c>
      <c r="C96">
        <f>IF(COUNTIF($J$3:J96,J96)=1,C95+1,C95)</f>
        <v>2</v>
      </c>
      <c r="D96">
        <f>IF(COUNTIF($E$3:E96,E96)=1,D95+1,D95)</f>
        <v>52</v>
      </c>
      <c r="E96" t="str">
        <f t="shared" si="12"/>
        <v>EB02</v>
      </c>
      <c r="F96">
        <f>IF(COUNTIF($G$3:G96,G96)=1,F95+1,F95)</f>
        <v>11</v>
      </c>
      <c r="G96" t="str">
        <f t="shared" si="13"/>
        <v>E02</v>
      </c>
      <c r="I96" s="4" t="s">
        <v>189</v>
      </c>
      <c r="J96" s="4" t="s">
        <v>114</v>
      </c>
      <c r="K96" s="4" t="s">
        <v>15</v>
      </c>
      <c r="L96" s="4" t="s">
        <v>17</v>
      </c>
      <c r="M96" s="4" t="s">
        <v>196</v>
      </c>
      <c r="N96" s="5">
        <v>23.53</v>
      </c>
      <c r="Q96" t="str">
        <f t="shared" si="14"/>
        <v/>
      </c>
      <c r="R96" t="str">
        <f t="shared" si="15"/>
        <v/>
      </c>
      <c r="S96" t="str">
        <f t="shared" si="16"/>
        <v/>
      </c>
      <c r="T96" t="str">
        <f t="shared" si="17"/>
        <v>EF03</v>
      </c>
      <c r="U96" t="str">
        <f t="shared" si="18"/>
        <v>E15</v>
      </c>
    </row>
    <row r="97" spans="1:21" x14ac:dyDescent="0.35">
      <c r="A97">
        <f>IF(COUNTIF($L$3:L97,L97)=1,A96+1,A96)</f>
        <v>38</v>
      </c>
      <c r="B97">
        <f>IF(COUNTIF($K$3:K97,K97)=1,B96+1,B96)</f>
        <v>6</v>
      </c>
      <c r="C97">
        <f>IF(COUNTIF($J$3:J97,J97)=1,C96+1,C96)</f>
        <v>2</v>
      </c>
      <c r="D97">
        <f>IF(COUNTIF($E$3:E97,E97)=1,D96+1,D96)</f>
        <v>53</v>
      </c>
      <c r="E97" t="str">
        <f t="shared" si="12"/>
        <v>EC02</v>
      </c>
      <c r="F97">
        <f>IF(COUNTIF($G$3:G97,G97)=1,F96+1,F96)</f>
        <v>11</v>
      </c>
      <c r="G97" t="str">
        <f t="shared" si="13"/>
        <v>E02</v>
      </c>
      <c r="I97" s="2" t="s">
        <v>189</v>
      </c>
      <c r="J97" s="2" t="s">
        <v>114</v>
      </c>
      <c r="K97" s="2" t="s">
        <v>15</v>
      </c>
      <c r="L97" s="2" t="s">
        <v>160</v>
      </c>
      <c r="M97" s="2" t="s">
        <v>8</v>
      </c>
      <c r="N97" s="3">
        <v>18.649999999999999</v>
      </c>
      <c r="Q97" t="str">
        <f t="shared" si="14"/>
        <v/>
      </c>
      <c r="R97" t="str">
        <f t="shared" si="15"/>
        <v/>
      </c>
      <c r="S97" t="str">
        <f t="shared" si="16"/>
        <v/>
      </c>
      <c r="T97" t="str">
        <f t="shared" si="17"/>
        <v>EG03</v>
      </c>
      <c r="U97" t="str">
        <f t="shared" si="18"/>
        <v>G15</v>
      </c>
    </row>
    <row r="98" spans="1:21" x14ac:dyDescent="0.35">
      <c r="A98">
        <f>IF(COUNTIF($L$3:L98,L98)=1,A97+1,A97)</f>
        <v>38</v>
      </c>
      <c r="B98">
        <f>IF(COUNTIF($K$3:K98,K98)=1,B97+1,B97)</f>
        <v>6</v>
      </c>
      <c r="C98">
        <f>IF(COUNTIF($J$3:J98,J98)=1,C97+1,C97)</f>
        <v>2</v>
      </c>
      <c r="D98">
        <f>IF(COUNTIF($E$3:E98,E98)=1,D97+1,D97)</f>
        <v>54</v>
      </c>
      <c r="E98" t="str">
        <f t="shared" si="12"/>
        <v>ED02</v>
      </c>
      <c r="F98">
        <f>IF(COUNTIF($G$3:G98,G98)=1,F97+1,F97)</f>
        <v>11</v>
      </c>
      <c r="G98" t="str">
        <f t="shared" si="13"/>
        <v>E02</v>
      </c>
      <c r="I98" s="4" t="s">
        <v>189</v>
      </c>
      <c r="J98" s="4" t="s">
        <v>114</v>
      </c>
      <c r="K98" s="4" t="s">
        <v>15</v>
      </c>
      <c r="L98" s="4" t="s">
        <v>161</v>
      </c>
      <c r="M98" s="4" t="s">
        <v>8</v>
      </c>
      <c r="N98" s="5">
        <v>0</v>
      </c>
      <c r="Q98" t="str">
        <f t="shared" si="14"/>
        <v/>
      </c>
      <c r="R98" t="str">
        <f t="shared" si="15"/>
        <v/>
      </c>
      <c r="S98" t="str">
        <f t="shared" si="16"/>
        <v/>
      </c>
      <c r="T98" t="str">
        <f t="shared" si="17"/>
        <v>EH03</v>
      </c>
      <c r="U98" t="str">
        <f t="shared" si="18"/>
        <v>16</v>
      </c>
    </row>
    <row r="99" spans="1:21" x14ac:dyDescent="0.35">
      <c r="A99">
        <f>IF(COUNTIF($L$3:L99,L99)=1,A98+1,A98)</f>
        <v>38</v>
      </c>
      <c r="B99">
        <f>IF(COUNTIF($K$3:K99,K99)=1,B98+1,B98)</f>
        <v>6</v>
      </c>
      <c r="C99">
        <f>IF(COUNTIF($J$3:J99,J99)=1,C98+1,C98)</f>
        <v>2</v>
      </c>
      <c r="D99">
        <f>IF(COUNTIF($E$3:E99,E99)=1,D98+1,D98)</f>
        <v>54</v>
      </c>
      <c r="E99" t="str">
        <f t="shared" si="12"/>
        <v>ED02</v>
      </c>
      <c r="F99">
        <f>IF(COUNTIF($G$3:G99,G99)=1,F98+1,F98)</f>
        <v>11</v>
      </c>
      <c r="G99" t="str">
        <f t="shared" si="13"/>
        <v>E02</v>
      </c>
      <c r="I99" s="2" t="s">
        <v>189</v>
      </c>
      <c r="J99" s="2" t="s">
        <v>114</v>
      </c>
      <c r="K99" s="2" t="s">
        <v>15</v>
      </c>
      <c r="L99" s="2" t="s">
        <v>161</v>
      </c>
      <c r="M99" s="2" t="s">
        <v>197</v>
      </c>
      <c r="N99" s="3">
        <v>2500</v>
      </c>
      <c r="Q99" t="str">
        <f t="shared" si="14"/>
        <v/>
      </c>
      <c r="R99" t="str">
        <f t="shared" si="15"/>
        <v/>
      </c>
      <c r="S99" t="str">
        <f t="shared" si="16"/>
        <v/>
      </c>
      <c r="T99" t="str">
        <f t="shared" si="17"/>
        <v>EJ03</v>
      </c>
      <c r="U99" t="str">
        <f t="shared" si="18"/>
        <v>A16</v>
      </c>
    </row>
    <row r="100" spans="1:21" x14ac:dyDescent="0.35">
      <c r="A100">
        <f>IF(COUNTIF($L$3:L100,L100)=1,A99+1,A99)</f>
        <v>38</v>
      </c>
      <c r="B100">
        <f>IF(COUNTIF($K$3:K100,K100)=1,B99+1,B99)</f>
        <v>6</v>
      </c>
      <c r="C100">
        <f>IF(COUNTIF($J$3:J100,J100)=1,C99+1,C99)</f>
        <v>2</v>
      </c>
      <c r="D100">
        <f>IF(COUNTIF($E$3:E100,E100)=1,D99+1,D99)</f>
        <v>55</v>
      </c>
      <c r="E100" t="str">
        <f t="shared" si="12"/>
        <v>EE02</v>
      </c>
      <c r="F100">
        <f>IF(COUNTIF($G$3:G100,G100)=1,F99+1,F99)</f>
        <v>11</v>
      </c>
      <c r="G100" t="str">
        <f t="shared" si="13"/>
        <v>E02</v>
      </c>
      <c r="I100" s="4" t="s">
        <v>189</v>
      </c>
      <c r="J100" s="4" t="s">
        <v>114</v>
      </c>
      <c r="K100" s="4" t="s">
        <v>15</v>
      </c>
      <c r="L100" s="4" t="s">
        <v>163</v>
      </c>
      <c r="M100" s="4" t="s">
        <v>8</v>
      </c>
      <c r="N100" s="5">
        <v>0</v>
      </c>
      <c r="Q100" t="str">
        <f t="shared" si="14"/>
        <v/>
      </c>
      <c r="R100" t="str">
        <f t="shared" si="15"/>
        <v/>
      </c>
      <c r="S100" t="str">
        <f t="shared" si="16"/>
        <v/>
      </c>
      <c r="T100" t="str">
        <f t="shared" si="17"/>
        <v>EK03</v>
      </c>
      <c r="U100" t="str">
        <f t="shared" si="18"/>
        <v>B16</v>
      </c>
    </row>
    <row r="101" spans="1:21" x14ac:dyDescent="0.35">
      <c r="A101">
        <f>IF(COUNTIF($L$3:L101,L101)=1,A100+1,A100)</f>
        <v>38</v>
      </c>
      <c r="B101">
        <f>IF(COUNTIF($K$3:K101,K101)=1,B100+1,B100)</f>
        <v>6</v>
      </c>
      <c r="C101">
        <f>IF(COUNTIF($J$3:J101,J101)=1,C100+1,C100)</f>
        <v>2</v>
      </c>
      <c r="D101">
        <f>IF(COUNTIF($E$3:E101,E101)=1,D100+1,D100)</f>
        <v>55</v>
      </c>
      <c r="E101" t="str">
        <f t="shared" si="12"/>
        <v>EE02</v>
      </c>
      <c r="F101">
        <f>IF(COUNTIF($G$3:G101,G101)=1,F100+1,F100)</f>
        <v>11</v>
      </c>
      <c r="G101" t="str">
        <f t="shared" si="13"/>
        <v>E02</v>
      </c>
      <c r="I101" s="2" t="s">
        <v>189</v>
      </c>
      <c r="J101" s="2" t="s">
        <v>114</v>
      </c>
      <c r="K101" s="2" t="s">
        <v>15</v>
      </c>
      <c r="L101" s="2" t="s">
        <v>163</v>
      </c>
      <c r="M101" s="2" t="s">
        <v>198</v>
      </c>
      <c r="N101" s="3">
        <v>0</v>
      </c>
      <c r="Q101" t="str">
        <f t="shared" si="14"/>
        <v/>
      </c>
      <c r="R101" t="str">
        <f t="shared" si="15"/>
        <v/>
      </c>
      <c r="S101" t="str">
        <f t="shared" si="16"/>
        <v/>
      </c>
      <c r="T101" t="str">
        <f t="shared" si="17"/>
        <v>EL03</v>
      </c>
      <c r="U101" t="str">
        <f t="shared" si="18"/>
        <v>C16</v>
      </c>
    </row>
    <row r="102" spans="1:21" x14ac:dyDescent="0.35">
      <c r="A102">
        <f>IF(COUNTIF($L$3:L102,L102)=1,A101+1,A101)</f>
        <v>38</v>
      </c>
      <c r="B102">
        <f>IF(COUNTIF($K$3:K102,K102)=1,B101+1,B101)</f>
        <v>6</v>
      </c>
      <c r="C102">
        <f>IF(COUNTIF($J$3:J102,J102)=1,C101+1,C101)</f>
        <v>2</v>
      </c>
      <c r="D102">
        <f>IF(COUNTIF($E$3:E102,E102)=1,D101+1,D101)</f>
        <v>56</v>
      </c>
      <c r="E102" t="str">
        <f t="shared" si="12"/>
        <v>EF02</v>
      </c>
      <c r="F102">
        <f>IF(COUNTIF($G$3:G102,G102)=1,F101+1,F101)</f>
        <v>11</v>
      </c>
      <c r="G102" t="str">
        <f t="shared" si="13"/>
        <v>E02</v>
      </c>
      <c r="I102" s="4" t="s">
        <v>189</v>
      </c>
      <c r="J102" s="4" t="s">
        <v>114</v>
      </c>
      <c r="K102" s="4" t="s">
        <v>15</v>
      </c>
      <c r="L102" s="4" t="s">
        <v>18</v>
      </c>
      <c r="M102" s="4" t="s">
        <v>8</v>
      </c>
      <c r="N102" s="5">
        <v>165.65</v>
      </c>
      <c r="Q102" t="str">
        <f t="shared" si="14"/>
        <v/>
      </c>
      <c r="R102" t="str">
        <f t="shared" si="15"/>
        <v/>
      </c>
      <c r="S102" t="str">
        <f t="shared" si="16"/>
        <v/>
      </c>
      <c r="T102" t="str">
        <f t="shared" si="17"/>
        <v>EM03</v>
      </c>
      <c r="U102" t="str">
        <f t="shared" si="18"/>
        <v>E16</v>
      </c>
    </row>
    <row r="103" spans="1:21" x14ac:dyDescent="0.35">
      <c r="A103">
        <f>IF(COUNTIF($L$3:L103,L103)=1,A102+1,A102)</f>
        <v>38</v>
      </c>
      <c r="B103">
        <f>IF(COUNTIF($K$3:K103,K103)=1,B102+1,B102)</f>
        <v>6</v>
      </c>
      <c r="C103">
        <f>IF(COUNTIF($J$3:J103,J103)=1,C102+1,C102)</f>
        <v>2</v>
      </c>
      <c r="D103">
        <f>IF(COUNTIF($E$3:E103,E103)=1,D102+1,D102)</f>
        <v>57</v>
      </c>
      <c r="E103" t="str">
        <f t="shared" si="12"/>
        <v>EG02</v>
      </c>
      <c r="F103">
        <f>IF(COUNTIF($G$3:G103,G103)=1,F102+1,F102)</f>
        <v>11</v>
      </c>
      <c r="G103" t="str">
        <f t="shared" si="13"/>
        <v>E02</v>
      </c>
      <c r="I103" s="2" t="s">
        <v>189</v>
      </c>
      <c r="J103" s="2" t="s">
        <v>114</v>
      </c>
      <c r="K103" s="2" t="s">
        <v>15</v>
      </c>
      <c r="L103" s="2" t="s">
        <v>19</v>
      </c>
      <c r="M103" s="2" t="s">
        <v>8</v>
      </c>
      <c r="N103" s="3">
        <v>0</v>
      </c>
      <c r="Q103" t="str">
        <f t="shared" si="14"/>
        <v/>
      </c>
      <c r="R103" t="str">
        <f t="shared" si="15"/>
        <v/>
      </c>
      <c r="S103" t="str">
        <f t="shared" si="16"/>
        <v/>
      </c>
      <c r="T103" t="str">
        <f t="shared" si="17"/>
        <v>EN03</v>
      </c>
      <c r="U103" t="str">
        <f t="shared" si="18"/>
        <v>G16</v>
      </c>
    </row>
    <row r="104" spans="1:21" x14ac:dyDescent="0.35">
      <c r="A104">
        <f>IF(COUNTIF($L$3:L104,L104)=1,A103+1,A103)</f>
        <v>38</v>
      </c>
      <c r="B104">
        <f>IF(COUNTIF($K$3:K104,K104)=1,B103+1,B103)</f>
        <v>6</v>
      </c>
      <c r="C104">
        <f>IF(COUNTIF($J$3:J104,J104)=1,C103+1,C103)</f>
        <v>2</v>
      </c>
      <c r="D104">
        <f>IF(COUNTIF($E$3:E104,E104)=1,D103+1,D103)</f>
        <v>58</v>
      </c>
      <c r="E104" t="str">
        <f t="shared" si="12"/>
        <v>EH02</v>
      </c>
      <c r="F104">
        <f>IF(COUNTIF($G$3:G104,G104)=1,F103+1,F103)</f>
        <v>11</v>
      </c>
      <c r="G104" t="str">
        <f t="shared" si="13"/>
        <v>E02</v>
      </c>
      <c r="I104" s="4" t="s">
        <v>189</v>
      </c>
      <c r="J104" s="4" t="s">
        <v>114</v>
      </c>
      <c r="K104" s="4" t="s">
        <v>15</v>
      </c>
      <c r="L104" s="4" t="s">
        <v>20</v>
      </c>
      <c r="M104" s="4" t="s">
        <v>8</v>
      </c>
      <c r="N104" s="5">
        <v>0</v>
      </c>
      <c r="Q104" t="str">
        <f t="shared" si="14"/>
        <v/>
      </c>
      <c r="R104" t="str">
        <f t="shared" si="15"/>
        <v/>
      </c>
      <c r="S104" t="str">
        <f t="shared" si="16"/>
        <v/>
      </c>
      <c r="T104" t="str">
        <f t="shared" si="17"/>
        <v>EP03</v>
      </c>
      <c r="U104" t="str">
        <f t="shared" si="18"/>
        <v>17</v>
      </c>
    </row>
    <row r="105" spans="1:21" x14ac:dyDescent="0.35">
      <c r="A105">
        <f>IF(COUNTIF($L$3:L105,L105)=1,A104+1,A104)</f>
        <v>38</v>
      </c>
      <c r="B105">
        <f>IF(COUNTIF($K$3:K105,K105)=1,B104+1,B104)</f>
        <v>6</v>
      </c>
      <c r="C105">
        <f>IF(COUNTIF($J$3:J105,J105)=1,C104+1,C104)</f>
        <v>2</v>
      </c>
      <c r="D105">
        <f>IF(COUNTIF($E$3:E105,E105)=1,D104+1,D104)</f>
        <v>58</v>
      </c>
      <c r="E105" t="str">
        <f t="shared" si="12"/>
        <v>EH02</v>
      </c>
      <c r="F105">
        <f>IF(COUNTIF($G$3:G105,G105)=1,F104+1,F104)</f>
        <v>11</v>
      </c>
      <c r="G105" t="str">
        <f t="shared" si="13"/>
        <v>E02</v>
      </c>
      <c r="I105" s="2" t="s">
        <v>189</v>
      </c>
      <c r="J105" s="2" t="s">
        <v>114</v>
      </c>
      <c r="K105" s="2" t="s">
        <v>15</v>
      </c>
      <c r="L105" s="2" t="s">
        <v>20</v>
      </c>
      <c r="M105" s="2" t="s">
        <v>199</v>
      </c>
      <c r="N105" s="3">
        <v>238.63</v>
      </c>
      <c r="Q105" t="str">
        <f t="shared" si="14"/>
        <v/>
      </c>
      <c r="R105" t="str">
        <f t="shared" si="15"/>
        <v/>
      </c>
      <c r="S105" t="str">
        <f t="shared" si="16"/>
        <v/>
      </c>
      <c r="T105" t="str">
        <f t="shared" si="17"/>
        <v>ER03</v>
      </c>
      <c r="U105" t="str">
        <f t="shared" si="18"/>
        <v>A17</v>
      </c>
    </row>
    <row r="106" spans="1:21" x14ac:dyDescent="0.35">
      <c r="A106">
        <f>IF(COUNTIF($L$3:L106,L106)=1,A105+1,A105)</f>
        <v>38</v>
      </c>
      <c r="B106">
        <f>IF(COUNTIF($K$3:K106,K106)=1,B105+1,B105)</f>
        <v>6</v>
      </c>
      <c r="C106">
        <f>IF(COUNTIF($J$3:J106,J106)=1,C105+1,C105)</f>
        <v>2</v>
      </c>
      <c r="D106">
        <f>IF(COUNTIF($E$3:E106,E106)=1,D105+1,D105)</f>
        <v>59</v>
      </c>
      <c r="E106" t="str">
        <f t="shared" si="12"/>
        <v>EK02</v>
      </c>
      <c r="F106">
        <f>IF(COUNTIF($G$3:G106,G106)=1,F105+1,F105)</f>
        <v>11</v>
      </c>
      <c r="G106" t="str">
        <f t="shared" si="13"/>
        <v>E02</v>
      </c>
      <c r="I106" s="4" t="s">
        <v>189</v>
      </c>
      <c r="J106" s="4" t="s">
        <v>114</v>
      </c>
      <c r="K106" s="4" t="s">
        <v>15</v>
      </c>
      <c r="L106" s="4" t="s">
        <v>21</v>
      </c>
      <c r="M106" s="4" t="s">
        <v>8</v>
      </c>
      <c r="N106" s="5">
        <v>12000</v>
      </c>
      <c r="Q106" t="str">
        <f t="shared" si="14"/>
        <v/>
      </c>
      <c r="R106" t="str">
        <f t="shared" si="15"/>
        <v/>
      </c>
      <c r="S106" t="str">
        <f t="shared" si="16"/>
        <v/>
      </c>
      <c r="T106" t="str">
        <f t="shared" si="17"/>
        <v>ES03</v>
      </c>
      <c r="U106" t="str">
        <f t="shared" si="18"/>
        <v>B17</v>
      </c>
    </row>
    <row r="107" spans="1:21" x14ac:dyDescent="0.35">
      <c r="A107">
        <f>IF(COUNTIF($L$3:L107,L107)=1,A106+1,A106)</f>
        <v>38</v>
      </c>
      <c r="B107">
        <f>IF(COUNTIF($K$3:K107,K107)=1,B106+1,B106)</f>
        <v>6</v>
      </c>
      <c r="C107">
        <f>IF(COUNTIF($J$3:J107,J107)=1,C106+1,C106)</f>
        <v>2</v>
      </c>
      <c r="D107">
        <f>IF(COUNTIF($E$3:E107,E107)=1,D106+1,D106)</f>
        <v>59</v>
      </c>
      <c r="E107" t="str">
        <f t="shared" si="12"/>
        <v>EK02</v>
      </c>
      <c r="F107">
        <f>IF(COUNTIF($G$3:G107,G107)=1,F106+1,F106)</f>
        <v>11</v>
      </c>
      <c r="G107" t="str">
        <f t="shared" si="13"/>
        <v>E02</v>
      </c>
      <c r="I107" s="2" t="s">
        <v>189</v>
      </c>
      <c r="J107" s="2" t="s">
        <v>114</v>
      </c>
      <c r="K107" s="2" t="s">
        <v>15</v>
      </c>
      <c r="L107" s="2" t="s">
        <v>21</v>
      </c>
      <c r="M107" s="2" t="s">
        <v>200</v>
      </c>
      <c r="N107" s="3">
        <v>113.64</v>
      </c>
      <c r="Q107" t="str">
        <f t="shared" si="14"/>
        <v/>
      </c>
      <c r="R107" t="str">
        <f t="shared" si="15"/>
        <v/>
      </c>
      <c r="S107" t="str">
        <f t="shared" si="16"/>
        <v/>
      </c>
      <c r="T107" t="str">
        <f t="shared" si="17"/>
        <v>ET03</v>
      </c>
      <c r="U107" t="str">
        <f t="shared" si="18"/>
        <v>C17</v>
      </c>
    </row>
    <row r="108" spans="1:21" x14ac:dyDescent="0.35">
      <c r="A108">
        <f>IF(COUNTIF($L$3:L108,L108)=1,A107+1,A107)</f>
        <v>38</v>
      </c>
      <c r="B108">
        <f>IF(COUNTIF($K$3:K108,K108)=1,B107+1,B107)</f>
        <v>6</v>
      </c>
      <c r="C108">
        <f>IF(COUNTIF($J$3:J108,J108)=1,C107+1,C107)</f>
        <v>2</v>
      </c>
      <c r="D108">
        <f>IF(COUNTIF($E$3:E108,E108)=1,D107+1,D107)</f>
        <v>59</v>
      </c>
      <c r="E108" t="str">
        <f t="shared" si="12"/>
        <v>EK02</v>
      </c>
      <c r="F108">
        <f>IF(COUNTIF($G$3:G108,G108)=1,F107+1,F107)</f>
        <v>11</v>
      </c>
      <c r="G108" t="str">
        <f t="shared" si="13"/>
        <v>E02</v>
      </c>
      <c r="I108" s="4" t="s">
        <v>189</v>
      </c>
      <c r="J108" s="4" t="s">
        <v>114</v>
      </c>
      <c r="K108" s="4" t="s">
        <v>15</v>
      </c>
      <c r="L108" s="4" t="s">
        <v>21</v>
      </c>
      <c r="M108" s="4" t="s">
        <v>201</v>
      </c>
      <c r="N108" s="5">
        <v>0</v>
      </c>
      <c r="Q108" t="str">
        <f t="shared" si="14"/>
        <v/>
      </c>
      <c r="R108" t="str">
        <f t="shared" si="15"/>
        <v/>
      </c>
      <c r="S108" t="str">
        <f t="shared" si="16"/>
        <v/>
      </c>
      <c r="T108" t="str">
        <f t="shared" si="17"/>
        <v>EV03</v>
      </c>
      <c r="U108" t="str">
        <f t="shared" si="18"/>
        <v>E17</v>
      </c>
    </row>
    <row r="109" spans="1:21" x14ac:dyDescent="0.35">
      <c r="A109">
        <f>IF(COUNTIF($L$3:L109,L109)=1,A108+1,A108)</f>
        <v>38</v>
      </c>
      <c r="B109">
        <f>IF(COUNTIF($K$3:K109,K109)=1,B108+1,B108)</f>
        <v>6</v>
      </c>
      <c r="C109">
        <f>IF(COUNTIF($J$3:J109,J109)=1,C108+1,C108)</f>
        <v>2</v>
      </c>
      <c r="D109">
        <f>IF(COUNTIF($E$3:E109,E109)=1,D108+1,D108)</f>
        <v>59</v>
      </c>
      <c r="E109" t="str">
        <f t="shared" si="12"/>
        <v>EK02</v>
      </c>
      <c r="F109">
        <f>IF(COUNTIF($G$3:G109,G109)=1,F108+1,F108)</f>
        <v>11</v>
      </c>
      <c r="G109" t="str">
        <f t="shared" si="13"/>
        <v>E02</v>
      </c>
      <c r="I109" s="2" t="s">
        <v>189</v>
      </c>
      <c r="J109" s="2" t="s">
        <v>114</v>
      </c>
      <c r="K109" s="2" t="s">
        <v>15</v>
      </c>
      <c r="L109" s="2" t="s">
        <v>21</v>
      </c>
      <c r="M109" s="2" t="s">
        <v>203</v>
      </c>
      <c r="N109" s="3">
        <v>0</v>
      </c>
      <c r="Q109" t="str">
        <f t="shared" si="14"/>
        <v/>
      </c>
      <c r="R109" t="str">
        <f t="shared" si="15"/>
        <v/>
      </c>
      <c r="S109" t="str">
        <f t="shared" si="16"/>
        <v/>
      </c>
      <c r="T109" t="str">
        <f t="shared" si="17"/>
        <v>EW03</v>
      </c>
      <c r="U109" t="str">
        <f t="shared" si="18"/>
        <v>G17</v>
      </c>
    </row>
    <row r="110" spans="1:21" x14ac:dyDescent="0.35">
      <c r="A110">
        <f>IF(COUNTIF($L$3:L110,L110)=1,A109+1,A109)</f>
        <v>38</v>
      </c>
      <c r="B110">
        <f>IF(COUNTIF($K$3:K110,K110)=1,B109+1,B109)</f>
        <v>6</v>
      </c>
      <c r="C110">
        <f>IF(COUNTIF($J$3:J110,J110)=1,C109+1,C109)</f>
        <v>2</v>
      </c>
      <c r="D110">
        <f>IF(COUNTIF($E$3:E110,E110)=1,D109+1,D109)</f>
        <v>59</v>
      </c>
      <c r="E110" t="str">
        <f t="shared" si="12"/>
        <v>EK02</v>
      </c>
      <c r="F110">
        <f>IF(COUNTIF($G$3:G110,G110)=1,F109+1,F109)</f>
        <v>11</v>
      </c>
      <c r="G110" t="str">
        <f t="shared" si="13"/>
        <v>E02</v>
      </c>
      <c r="I110" s="4" t="s">
        <v>189</v>
      </c>
      <c r="J110" s="4" t="s">
        <v>114</v>
      </c>
      <c r="K110" s="4" t="s">
        <v>15</v>
      </c>
      <c r="L110" s="4" t="s">
        <v>21</v>
      </c>
      <c r="M110" s="4" t="s">
        <v>204</v>
      </c>
      <c r="N110" s="5">
        <v>0</v>
      </c>
      <c r="Q110" t="str">
        <f t="shared" si="14"/>
        <v/>
      </c>
      <c r="R110" t="str">
        <f t="shared" si="15"/>
        <v/>
      </c>
      <c r="S110" t="str">
        <f t="shared" si="16"/>
        <v/>
      </c>
      <c r="T110" t="str">
        <f t="shared" si="17"/>
        <v>EY03</v>
      </c>
      <c r="U110" t="str">
        <f t="shared" si="18"/>
        <v>18</v>
      </c>
    </row>
    <row r="111" spans="1:21" x14ac:dyDescent="0.35">
      <c r="A111">
        <f>IF(COUNTIF($L$3:L111,L111)=1,A110+1,A110)</f>
        <v>38</v>
      </c>
      <c r="B111">
        <f>IF(COUNTIF($K$3:K111,K111)=1,B110+1,B110)</f>
        <v>6</v>
      </c>
      <c r="C111">
        <f>IF(COUNTIF($J$3:J111,J111)=1,C110+1,C110)</f>
        <v>2</v>
      </c>
      <c r="D111">
        <f>IF(COUNTIF($E$3:E111,E111)=1,D110+1,D110)</f>
        <v>60</v>
      </c>
      <c r="E111" t="str">
        <f t="shared" si="12"/>
        <v>EL02</v>
      </c>
      <c r="F111">
        <f>IF(COUNTIF($G$3:G111,G111)=1,F110+1,F110)</f>
        <v>11</v>
      </c>
      <c r="G111" t="str">
        <f t="shared" si="13"/>
        <v>E02</v>
      </c>
      <c r="I111" s="2" t="s">
        <v>189</v>
      </c>
      <c r="J111" s="2" t="s">
        <v>114</v>
      </c>
      <c r="K111" s="2" t="s">
        <v>15</v>
      </c>
      <c r="L111" s="2" t="s">
        <v>22</v>
      </c>
      <c r="M111" s="2" t="s">
        <v>8</v>
      </c>
      <c r="N111" s="3">
        <v>0</v>
      </c>
      <c r="Q111" t="str">
        <f t="shared" si="14"/>
        <v/>
      </c>
      <c r="R111" t="str">
        <f t="shared" si="15"/>
        <v/>
      </c>
      <c r="S111" t="str">
        <f t="shared" si="16"/>
        <v/>
      </c>
      <c r="T111" t="str">
        <f t="shared" si="17"/>
        <v>EZ03</v>
      </c>
      <c r="U111" t="str">
        <f t="shared" si="18"/>
        <v>A18</v>
      </c>
    </row>
    <row r="112" spans="1:21" x14ac:dyDescent="0.35">
      <c r="A112">
        <f>IF(COUNTIF($L$3:L112,L112)=1,A111+1,A111)</f>
        <v>38</v>
      </c>
      <c r="B112">
        <f>IF(COUNTIF($K$3:K112,K112)=1,B111+1,B111)</f>
        <v>6</v>
      </c>
      <c r="C112">
        <f>IF(COUNTIF($J$3:J112,J112)=1,C111+1,C111)</f>
        <v>2</v>
      </c>
      <c r="D112">
        <f>IF(COUNTIF($E$3:E112,E112)=1,D111+1,D111)</f>
        <v>60</v>
      </c>
      <c r="E112" t="str">
        <f t="shared" si="12"/>
        <v>EL02</v>
      </c>
      <c r="F112">
        <f>IF(COUNTIF($G$3:G112,G112)=1,F111+1,F111)</f>
        <v>11</v>
      </c>
      <c r="G112" t="str">
        <f t="shared" si="13"/>
        <v>E02</v>
      </c>
      <c r="I112" s="4" t="s">
        <v>189</v>
      </c>
      <c r="J112" s="4" t="s">
        <v>114</v>
      </c>
      <c r="K112" s="4" t="s">
        <v>15</v>
      </c>
      <c r="L112" s="4" t="s">
        <v>22</v>
      </c>
      <c r="M112" s="4" t="s">
        <v>205</v>
      </c>
      <c r="N112" s="5">
        <v>3</v>
      </c>
      <c r="Q112" t="str">
        <f t="shared" si="14"/>
        <v/>
      </c>
      <c r="R112" t="str">
        <f t="shared" si="15"/>
        <v/>
      </c>
      <c r="S112" t="str">
        <f t="shared" si="16"/>
        <v/>
      </c>
      <c r="T112" t="str">
        <f t="shared" si="17"/>
        <v>GA03</v>
      </c>
      <c r="U112" t="str">
        <f t="shared" si="18"/>
        <v>B18</v>
      </c>
    </row>
    <row r="113" spans="1:21" x14ac:dyDescent="0.35">
      <c r="A113">
        <f>IF(COUNTIF($L$3:L113,L113)=1,A112+1,A112)</f>
        <v>38</v>
      </c>
      <c r="B113">
        <f>IF(COUNTIF($K$3:K113,K113)=1,B112+1,B112)</f>
        <v>6</v>
      </c>
      <c r="C113">
        <f>IF(COUNTIF($J$3:J113,J113)=1,C112+1,C112)</f>
        <v>2</v>
      </c>
      <c r="D113">
        <f>IF(COUNTIF($E$3:E113,E113)=1,D112+1,D112)</f>
        <v>60</v>
      </c>
      <c r="E113" t="str">
        <f t="shared" si="12"/>
        <v>EL02</v>
      </c>
      <c r="F113">
        <f>IF(COUNTIF($G$3:G113,G113)=1,F112+1,F112)</f>
        <v>11</v>
      </c>
      <c r="G113" t="str">
        <f t="shared" si="13"/>
        <v>E02</v>
      </c>
      <c r="I113" s="2" t="s">
        <v>189</v>
      </c>
      <c r="J113" s="2" t="s">
        <v>114</v>
      </c>
      <c r="K113" s="2" t="s">
        <v>15</v>
      </c>
      <c r="L113" s="2" t="s">
        <v>22</v>
      </c>
      <c r="M113" s="2" t="s">
        <v>206</v>
      </c>
      <c r="N113" s="3">
        <v>73.69</v>
      </c>
      <c r="Q113" t="str">
        <f t="shared" si="14"/>
        <v/>
      </c>
      <c r="R113" t="str">
        <f t="shared" si="15"/>
        <v/>
      </c>
      <c r="S113" t="str">
        <f t="shared" si="16"/>
        <v/>
      </c>
      <c r="T113" t="str">
        <f t="shared" si="17"/>
        <v>GB03</v>
      </c>
      <c r="U113" t="str">
        <f t="shared" si="18"/>
        <v>C18</v>
      </c>
    </row>
    <row r="114" spans="1:21" x14ac:dyDescent="0.35">
      <c r="A114">
        <f>IF(COUNTIF($L$3:L114,L114)=1,A113+1,A113)</f>
        <v>38</v>
      </c>
      <c r="B114">
        <f>IF(COUNTIF($K$3:K114,K114)=1,B113+1,B113)</f>
        <v>6</v>
      </c>
      <c r="C114">
        <f>IF(COUNTIF($J$3:J114,J114)=1,C113+1,C113)</f>
        <v>2</v>
      </c>
      <c r="D114">
        <f>IF(COUNTIF($E$3:E114,E114)=1,D113+1,D113)</f>
        <v>60</v>
      </c>
      <c r="E114" t="str">
        <f t="shared" si="12"/>
        <v>EL02</v>
      </c>
      <c r="F114">
        <f>IF(COUNTIF($G$3:G114,G114)=1,F113+1,F113)</f>
        <v>11</v>
      </c>
      <c r="G114" t="str">
        <f t="shared" si="13"/>
        <v>E02</v>
      </c>
      <c r="I114" s="4" t="s">
        <v>189</v>
      </c>
      <c r="J114" s="4" t="s">
        <v>114</v>
      </c>
      <c r="K114" s="4" t="s">
        <v>15</v>
      </c>
      <c r="L114" s="4" t="s">
        <v>22</v>
      </c>
      <c r="M114" s="4" t="s">
        <v>207</v>
      </c>
      <c r="N114" s="5">
        <v>1268.74</v>
      </c>
      <c r="Q114" t="str">
        <f t="shared" si="14"/>
        <v/>
      </c>
      <c r="R114" t="str">
        <f t="shared" si="15"/>
        <v/>
      </c>
      <c r="S114" t="str">
        <f t="shared" si="16"/>
        <v/>
      </c>
      <c r="T114" t="str">
        <f t="shared" si="17"/>
        <v>GC03</v>
      </c>
      <c r="U114" t="str">
        <f t="shared" si="18"/>
        <v>E18</v>
      </c>
    </row>
    <row r="115" spans="1:21" x14ac:dyDescent="0.35">
      <c r="A115">
        <f>IF(COUNTIF($L$3:L115,L115)=1,A114+1,A114)</f>
        <v>38</v>
      </c>
      <c r="B115">
        <f>IF(COUNTIF($K$3:K115,K115)=1,B114+1,B114)</f>
        <v>6</v>
      </c>
      <c r="C115">
        <f>IF(COUNTIF($J$3:J115,J115)=1,C114+1,C114)</f>
        <v>2</v>
      </c>
      <c r="D115">
        <f>IF(COUNTIF($E$3:E115,E115)=1,D114+1,D114)</f>
        <v>60</v>
      </c>
      <c r="E115" t="str">
        <f t="shared" si="12"/>
        <v>EL02</v>
      </c>
      <c r="F115">
        <f>IF(COUNTIF($G$3:G115,G115)=1,F114+1,F114)</f>
        <v>11</v>
      </c>
      <c r="G115" t="str">
        <f t="shared" si="13"/>
        <v>E02</v>
      </c>
      <c r="I115" s="2" t="s">
        <v>189</v>
      </c>
      <c r="J115" s="2" t="s">
        <v>114</v>
      </c>
      <c r="K115" s="2" t="s">
        <v>15</v>
      </c>
      <c r="L115" s="2" t="s">
        <v>22</v>
      </c>
      <c r="M115" s="2" t="s">
        <v>208</v>
      </c>
      <c r="N115" s="3">
        <v>6.54</v>
      </c>
      <c r="Q115" t="str">
        <f t="shared" si="14"/>
        <v/>
      </c>
      <c r="R115" t="str">
        <f t="shared" si="15"/>
        <v/>
      </c>
      <c r="S115" t="str">
        <f t="shared" si="16"/>
        <v/>
      </c>
      <c r="T115" t="str">
        <f t="shared" si="17"/>
        <v>GD03</v>
      </c>
      <c r="U115" t="str">
        <f t="shared" si="18"/>
        <v>G18</v>
      </c>
    </row>
    <row r="116" spans="1:21" x14ac:dyDescent="0.35">
      <c r="A116">
        <f>IF(COUNTIF($L$3:L116,L116)=1,A115+1,A115)</f>
        <v>38</v>
      </c>
      <c r="B116">
        <f>IF(COUNTIF($K$3:K116,K116)=1,B115+1,B115)</f>
        <v>6</v>
      </c>
      <c r="C116">
        <f>IF(COUNTIF($J$3:J116,J116)=1,C115+1,C115)</f>
        <v>2</v>
      </c>
      <c r="D116">
        <f>IF(COUNTIF($E$3:E116,E116)=1,D115+1,D115)</f>
        <v>60</v>
      </c>
      <c r="E116" t="str">
        <f t="shared" si="12"/>
        <v>EL02</v>
      </c>
      <c r="F116">
        <f>IF(COUNTIF($G$3:G116,G116)=1,F115+1,F115)</f>
        <v>11</v>
      </c>
      <c r="G116" t="str">
        <f t="shared" si="13"/>
        <v>E02</v>
      </c>
      <c r="I116" s="4" t="s">
        <v>189</v>
      </c>
      <c r="J116" s="4" t="s">
        <v>114</v>
      </c>
      <c r="K116" s="4" t="s">
        <v>15</v>
      </c>
      <c r="L116" s="4" t="s">
        <v>22</v>
      </c>
      <c r="M116" s="4" t="s">
        <v>221</v>
      </c>
      <c r="N116" s="5">
        <v>20.57</v>
      </c>
      <c r="Q116" t="str">
        <f t="shared" si="14"/>
        <v/>
      </c>
      <c r="R116" t="str">
        <f t="shared" si="15"/>
        <v/>
      </c>
      <c r="S116" t="str">
        <f t="shared" si="16"/>
        <v/>
      </c>
      <c r="T116" t="str">
        <f t="shared" si="17"/>
        <v>GF03</v>
      </c>
      <c r="U116" t="str">
        <f t="shared" si="18"/>
        <v>19</v>
      </c>
    </row>
    <row r="117" spans="1:21" x14ac:dyDescent="0.35">
      <c r="A117">
        <f>IF(COUNTIF($L$3:L117,L117)=1,A116+1,A116)</f>
        <v>38</v>
      </c>
      <c r="B117">
        <f>IF(COUNTIF($K$3:K117,K117)=1,B116+1,B116)</f>
        <v>6</v>
      </c>
      <c r="C117">
        <f>IF(COUNTIF($J$3:J117,J117)=1,C116+1,C116)</f>
        <v>2</v>
      </c>
      <c r="D117">
        <f>IF(COUNTIF($E$3:E117,E117)=1,D116+1,D116)</f>
        <v>60</v>
      </c>
      <c r="E117" t="str">
        <f t="shared" si="12"/>
        <v>EL02</v>
      </c>
      <c r="F117">
        <f>IF(COUNTIF($G$3:G117,G117)=1,F116+1,F116)</f>
        <v>11</v>
      </c>
      <c r="G117" t="str">
        <f t="shared" si="13"/>
        <v>E02</v>
      </c>
      <c r="I117" s="2" t="s">
        <v>189</v>
      </c>
      <c r="J117" s="2" t="s">
        <v>114</v>
      </c>
      <c r="K117" s="2" t="s">
        <v>15</v>
      </c>
      <c r="L117" s="2" t="s">
        <v>22</v>
      </c>
      <c r="M117" s="2" t="s">
        <v>209</v>
      </c>
      <c r="N117" s="3">
        <v>174.58</v>
      </c>
      <c r="Q117" t="str">
        <f t="shared" si="14"/>
        <v/>
      </c>
      <c r="R117" t="str">
        <f t="shared" si="15"/>
        <v/>
      </c>
      <c r="S117" t="str">
        <f t="shared" si="16"/>
        <v/>
      </c>
      <c r="T117" t="str">
        <f t="shared" si="17"/>
        <v>GG03</v>
      </c>
      <c r="U117" t="str">
        <f t="shared" si="18"/>
        <v>A19</v>
      </c>
    </row>
    <row r="118" spans="1:21" x14ac:dyDescent="0.35">
      <c r="A118">
        <f>IF(COUNTIF($L$3:L118,L118)=1,A117+1,A117)</f>
        <v>38</v>
      </c>
      <c r="B118">
        <f>IF(COUNTIF($K$3:K118,K118)=1,B117+1,B117)</f>
        <v>6</v>
      </c>
      <c r="C118">
        <f>IF(COUNTIF($J$3:J118,J118)=1,C117+1,C117)</f>
        <v>2</v>
      </c>
      <c r="D118">
        <f>IF(COUNTIF($E$3:E118,E118)=1,D117+1,D117)</f>
        <v>60</v>
      </c>
      <c r="E118" t="str">
        <f t="shared" si="12"/>
        <v>EL02</v>
      </c>
      <c r="F118">
        <f>IF(COUNTIF($G$3:G118,G118)=1,F117+1,F117)</f>
        <v>11</v>
      </c>
      <c r="G118" t="str">
        <f t="shared" si="13"/>
        <v>E02</v>
      </c>
      <c r="I118" s="4" t="s">
        <v>189</v>
      </c>
      <c r="J118" s="4" t="s">
        <v>114</v>
      </c>
      <c r="K118" s="4" t="s">
        <v>15</v>
      </c>
      <c r="L118" s="4" t="s">
        <v>22</v>
      </c>
      <c r="M118" s="4" t="s">
        <v>210</v>
      </c>
      <c r="N118" s="5">
        <v>60</v>
      </c>
      <c r="Q118" t="str">
        <f t="shared" si="14"/>
        <v/>
      </c>
      <c r="R118" t="str">
        <f t="shared" si="15"/>
        <v/>
      </c>
      <c r="S118" t="str">
        <f t="shared" si="16"/>
        <v/>
      </c>
      <c r="T118" t="str">
        <f t="shared" si="17"/>
        <v>JA03</v>
      </c>
      <c r="U118" t="str">
        <f t="shared" si="18"/>
        <v>B19</v>
      </c>
    </row>
    <row r="119" spans="1:21" x14ac:dyDescent="0.35">
      <c r="A119">
        <f>IF(COUNTIF($L$3:L119,L119)=1,A118+1,A118)</f>
        <v>38</v>
      </c>
      <c r="B119">
        <f>IF(COUNTIF($K$3:K119,K119)=1,B118+1,B118)</f>
        <v>6</v>
      </c>
      <c r="C119">
        <f>IF(COUNTIF($J$3:J119,J119)=1,C118+1,C118)</f>
        <v>2</v>
      </c>
      <c r="D119">
        <f>IF(COUNTIF($E$3:E119,E119)=1,D118+1,D118)</f>
        <v>60</v>
      </c>
      <c r="E119" t="str">
        <f t="shared" si="12"/>
        <v>EL02</v>
      </c>
      <c r="F119">
        <f>IF(COUNTIF($G$3:G119,G119)=1,F118+1,F118)</f>
        <v>11</v>
      </c>
      <c r="G119" t="str">
        <f t="shared" si="13"/>
        <v>E02</v>
      </c>
      <c r="I119" s="2" t="s">
        <v>189</v>
      </c>
      <c r="J119" s="2" t="s">
        <v>114</v>
      </c>
      <c r="K119" s="2" t="s">
        <v>15</v>
      </c>
      <c r="L119" s="2" t="s">
        <v>22</v>
      </c>
      <c r="M119" s="2" t="s">
        <v>211</v>
      </c>
      <c r="N119" s="3">
        <v>6.4</v>
      </c>
      <c r="Q119" t="str">
        <f t="shared" si="14"/>
        <v/>
      </c>
      <c r="R119" t="str">
        <f t="shared" si="15"/>
        <v/>
      </c>
      <c r="S119" t="str">
        <f t="shared" si="16"/>
        <v/>
      </c>
      <c r="T119" t="str">
        <f t="shared" si="17"/>
        <v>04</v>
      </c>
      <c r="U119" t="str">
        <f t="shared" si="18"/>
        <v>C19</v>
      </c>
    </row>
    <row r="120" spans="1:21" x14ac:dyDescent="0.35">
      <c r="A120">
        <f>IF(COUNTIF($L$3:L120,L120)=1,A119+1,A119)</f>
        <v>38</v>
      </c>
      <c r="B120">
        <f>IF(COUNTIF($K$3:K120,K120)=1,B119+1,B119)</f>
        <v>6</v>
      </c>
      <c r="C120">
        <f>IF(COUNTIF($J$3:J120,J120)=1,C119+1,C119)</f>
        <v>2</v>
      </c>
      <c r="D120">
        <f>IF(COUNTIF($E$3:E120,E120)=1,D119+1,D119)</f>
        <v>61</v>
      </c>
      <c r="E120" t="str">
        <f t="shared" si="12"/>
        <v>EM02</v>
      </c>
      <c r="F120">
        <f>IF(COUNTIF($G$3:G120,G120)=1,F119+1,F119)</f>
        <v>11</v>
      </c>
      <c r="G120" t="str">
        <f t="shared" si="13"/>
        <v>E02</v>
      </c>
      <c r="I120" s="4" t="s">
        <v>189</v>
      </c>
      <c r="J120" s="4" t="s">
        <v>114</v>
      </c>
      <c r="K120" s="4" t="s">
        <v>15</v>
      </c>
      <c r="L120" s="4" t="s">
        <v>106</v>
      </c>
      <c r="M120" s="4" t="s">
        <v>8</v>
      </c>
      <c r="N120" s="5">
        <v>6000</v>
      </c>
      <c r="Q120" t="str">
        <f t="shared" si="14"/>
        <v/>
      </c>
      <c r="R120" t="str">
        <f t="shared" si="15"/>
        <v/>
      </c>
      <c r="S120" t="str">
        <f t="shared" si="16"/>
        <v/>
      </c>
      <c r="T120" t="str">
        <f t="shared" si="17"/>
        <v>AA04</v>
      </c>
      <c r="U120" t="str">
        <f t="shared" si="18"/>
        <v>E19</v>
      </c>
    </row>
    <row r="121" spans="1:21" x14ac:dyDescent="0.35">
      <c r="A121">
        <f>IF(COUNTIF($L$3:L121,L121)=1,A120+1,A120)</f>
        <v>38</v>
      </c>
      <c r="B121">
        <f>IF(COUNTIF($K$3:K121,K121)=1,B120+1,B120)</f>
        <v>6</v>
      </c>
      <c r="C121">
        <f>IF(COUNTIF($J$3:J121,J121)=1,C120+1,C120)</f>
        <v>2</v>
      </c>
      <c r="D121">
        <f>IF(COUNTIF($E$3:E121,E121)=1,D120+1,D120)</f>
        <v>62</v>
      </c>
      <c r="E121" t="str">
        <f t="shared" si="12"/>
        <v>EN02</v>
      </c>
      <c r="F121">
        <f>IF(COUNTIF($G$3:G121,G121)=1,F120+1,F120)</f>
        <v>11</v>
      </c>
      <c r="G121" t="str">
        <f t="shared" si="13"/>
        <v>E02</v>
      </c>
      <c r="I121" s="2" t="s">
        <v>189</v>
      </c>
      <c r="J121" s="2" t="s">
        <v>114</v>
      </c>
      <c r="K121" s="2" t="s">
        <v>15</v>
      </c>
      <c r="L121" s="2" t="s">
        <v>23</v>
      </c>
      <c r="M121" s="2" t="s">
        <v>8</v>
      </c>
      <c r="N121" s="3">
        <v>300</v>
      </c>
      <c r="Q121" t="str">
        <f t="shared" si="14"/>
        <v/>
      </c>
      <c r="R121" t="str">
        <f t="shared" si="15"/>
        <v/>
      </c>
      <c r="S121" t="str">
        <f t="shared" si="16"/>
        <v/>
      </c>
      <c r="T121" t="str">
        <f t="shared" si="17"/>
        <v>AC04</v>
      </c>
      <c r="U121" t="str">
        <f t="shared" si="18"/>
        <v>G19</v>
      </c>
    </row>
    <row r="122" spans="1:21" x14ac:dyDescent="0.35">
      <c r="A122">
        <f>IF(COUNTIF($L$3:L122,L122)=1,A121+1,A121)</f>
        <v>38</v>
      </c>
      <c r="B122">
        <f>IF(COUNTIF($K$3:K122,K122)=1,B121+1,B121)</f>
        <v>6</v>
      </c>
      <c r="C122">
        <f>IF(COUNTIF($J$3:J122,J122)=1,C121+1,C121)</f>
        <v>2</v>
      </c>
      <c r="D122">
        <f>IF(COUNTIF($E$3:E122,E122)=1,D121+1,D121)</f>
        <v>62</v>
      </c>
      <c r="E122" t="str">
        <f t="shared" si="12"/>
        <v>EN02</v>
      </c>
      <c r="F122">
        <f>IF(COUNTIF($G$3:G122,G122)=1,F121+1,F121)</f>
        <v>11</v>
      </c>
      <c r="G122" t="str">
        <f t="shared" si="13"/>
        <v>E02</v>
      </c>
      <c r="I122" s="4" t="s">
        <v>189</v>
      </c>
      <c r="J122" s="4" t="s">
        <v>114</v>
      </c>
      <c r="K122" s="4" t="s">
        <v>15</v>
      </c>
      <c r="L122" s="4" t="s">
        <v>23</v>
      </c>
      <c r="M122" s="4" t="s">
        <v>212</v>
      </c>
      <c r="N122" s="5">
        <v>0</v>
      </c>
      <c r="Q122" t="str">
        <f t="shared" si="14"/>
        <v/>
      </c>
      <c r="R122" t="str">
        <f t="shared" si="15"/>
        <v/>
      </c>
      <c r="S122" t="str">
        <f t="shared" si="16"/>
        <v/>
      </c>
      <c r="T122" t="str">
        <f t="shared" si="17"/>
        <v>AE04</v>
      </c>
      <c r="U122" t="str">
        <f t="shared" si="18"/>
        <v>J19</v>
      </c>
    </row>
    <row r="123" spans="1:21" x14ac:dyDescent="0.35">
      <c r="A123">
        <f>IF(COUNTIF($L$3:L123,L123)=1,A122+1,A122)</f>
        <v>38</v>
      </c>
      <c r="B123">
        <f>IF(COUNTIF($K$3:K123,K123)=1,B122+1,B122)</f>
        <v>6</v>
      </c>
      <c r="C123">
        <f>IF(COUNTIF($J$3:J123,J123)=1,C122+1,C122)</f>
        <v>2</v>
      </c>
      <c r="D123">
        <f>IF(COUNTIF($E$3:E123,E123)=1,D122+1,D122)</f>
        <v>62</v>
      </c>
      <c r="E123" t="str">
        <f t="shared" si="12"/>
        <v>EN02</v>
      </c>
      <c r="F123">
        <f>IF(COUNTIF($G$3:G123,G123)=1,F122+1,F122)</f>
        <v>11</v>
      </c>
      <c r="G123" t="str">
        <f t="shared" si="13"/>
        <v>E02</v>
      </c>
      <c r="I123" s="2" t="s">
        <v>189</v>
      </c>
      <c r="J123" s="2" t="s">
        <v>114</v>
      </c>
      <c r="K123" s="2" t="s">
        <v>15</v>
      </c>
      <c r="L123" s="2" t="s">
        <v>23</v>
      </c>
      <c r="M123" s="2" t="s">
        <v>213</v>
      </c>
      <c r="N123" s="3">
        <v>0</v>
      </c>
      <c r="Q123" t="str">
        <f t="shared" si="14"/>
        <v/>
      </c>
      <c r="R123" t="str">
        <f t="shared" si="15"/>
        <v/>
      </c>
      <c r="S123" t="str">
        <f t="shared" si="16"/>
        <v/>
      </c>
      <c r="T123" t="str">
        <f t="shared" si="17"/>
        <v>AS04</v>
      </c>
      <c r="U123" t="str">
        <f t="shared" si="18"/>
        <v>20</v>
      </c>
    </row>
    <row r="124" spans="1:21" x14ac:dyDescent="0.35">
      <c r="A124">
        <f>IF(COUNTIF($L$3:L124,L124)=1,A123+1,A123)</f>
        <v>38</v>
      </c>
      <c r="B124">
        <f>IF(COUNTIF($K$3:K124,K124)=1,B123+1,B123)</f>
        <v>6</v>
      </c>
      <c r="C124">
        <f>IF(COUNTIF($J$3:J124,J124)=1,C123+1,C123)</f>
        <v>2</v>
      </c>
      <c r="D124">
        <f>IF(COUNTIF($E$3:E124,E124)=1,D123+1,D123)</f>
        <v>63</v>
      </c>
      <c r="E124" t="str">
        <f t="shared" si="12"/>
        <v>EP02</v>
      </c>
      <c r="F124">
        <f>IF(COUNTIF($G$3:G124,G124)=1,F123+1,F123)</f>
        <v>11</v>
      </c>
      <c r="G124" t="str">
        <f t="shared" si="13"/>
        <v>E02</v>
      </c>
      <c r="I124" s="4" t="s">
        <v>189</v>
      </c>
      <c r="J124" s="4" t="s">
        <v>114</v>
      </c>
      <c r="K124" s="4" t="s">
        <v>15</v>
      </c>
      <c r="L124" s="4" t="s">
        <v>24</v>
      </c>
      <c r="M124" s="4" t="s">
        <v>214</v>
      </c>
      <c r="N124" s="5">
        <v>0</v>
      </c>
      <c r="Q124" t="str">
        <f t="shared" si="14"/>
        <v/>
      </c>
      <c r="R124" t="str">
        <f t="shared" si="15"/>
        <v/>
      </c>
      <c r="S124" t="str">
        <f t="shared" si="16"/>
        <v/>
      </c>
      <c r="T124" t="str">
        <f t="shared" si="17"/>
        <v>AT04</v>
      </c>
      <c r="U124" t="str">
        <f t="shared" si="18"/>
        <v>A20</v>
      </c>
    </row>
    <row r="125" spans="1:21" x14ac:dyDescent="0.35">
      <c r="A125">
        <f>IF(COUNTIF($L$3:L125,L125)=1,A124+1,A124)</f>
        <v>38</v>
      </c>
      <c r="B125">
        <f>IF(COUNTIF($K$3:K125,K125)=1,B124+1,B124)</f>
        <v>6</v>
      </c>
      <c r="C125">
        <f>IF(COUNTIF($J$3:J125,J125)=1,C124+1,C124)</f>
        <v>2</v>
      </c>
      <c r="D125">
        <f>IF(COUNTIF($E$3:E125,E125)=1,D124+1,D124)</f>
        <v>63</v>
      </c>
      <c r="E125" t="str">
        <f t="shared" si="12"/>
        <v>EP02</v>
      </c>
      <c r="F125">
        <f>IF(COUNTIF($G$3:G125,G125)=1,F124+1,F124)</f>
        <v>11</v>
      </c>
      <c r="G125" t="str">
        <f t="shared" si="13"/>
        <v>E02</v>
      </c>
      <c r="I125" s="2" t="s">
        <v>189</v>
      </c>
      <c r="J125" s="2" t="s">
        <v>114</v>
      </c>
      <c r="K125" s="2" t="s">
        <v>15</v>
      </c>
      <c r="L125" s="2" t="s">
        <v>24</v>
      </c>
      <c r="M125" s="2" t="s">
        <v>215</v>
      </c>
      <c r="N125" s="3">
        <v>0</v>
      </c>
      <c r="Q125" t="str">
        <f t="shared" si="14"/>
        <v/>
      </c>
      <c r="R125" t="str">
        <f t="shared" si="15"/>
        <v/>
      </c>
      <c r="S125" t="str">
        <f t="shared" si="16"/>
        <v/>
      </c>
      <c r="T125" t="str">
        <f t="shared" si="17"/>
        <v>BA04</v>
      </c>
      <c r="U125" t="str">
        <f t="shared" si="18"/>
        <v>B20</v>
      </c>
    </row>
    <row r="126" spans="1:21" x14ac:dyDescent="0.35">
      <c r="A126">
        <f>IF(COUNTIF($L$3:L126,L126)=1,A125+1,A125)</f>
        <v>38</v>
      </c>
      <c r="B126">
        <f>IF(COUNTIF($K$3:K126,K126)=1,B125+1,B125)</f>
        <v>6</v>
      </c>
      <c r="C126">
        <f>IF(COUNTIF($J$3:J126,J126)=1,C125+1,C125)</f>
        <v>2</v>
      </c>
      <c r="D126">
        <f>IF(COUNTIF($E$3:E126,E126)=1,D125+1,D125)</f>
        <v>63</v>
      </c>
      <c r="E126" t="str">
        <f t="shared" si="12"/>
        <v>EP02</v>
      </c>
      <c r="F126">
        <f>IF(COUNTIF($G$3:G126,G126)=1,F125+1,F125)</f>
        <v>11</v>
      </c>
      <c r="G126" t="str">
        <f t="shared" si="13"/>
        <v>E02</v>
      </c>
      <c r="I126" s="4" t="s">
        <v>189</v>
      </c>
      <c r="J126" s="4" t="s">
        <v>114</v>
      </c>
      <c r="K126" s="4" t="s">
        <v>15</v>
      </c>
      <c r="L126" s="4" t="s">
        <v>24</v>
      </c>
      <c r="M126" s="4" t="s">
        <v>216</v>
      </c>
      <c r="N126" s="5">
        <v>120.44</v>
      </c>
      <c r="Q126" t="str">
        <f t="shared" si="14"/>
        <v/>
      </c>
      <c r="R126" t="str">
        <f t="shared" si="15"/>
        <v/>
      </c>
      <c r="S126" t="str">
        <f t="shared" si="16"/>
        <v/>
      </c>
      <c r="T126" t="str">
        <f t="shared" si="17"/>
        <v>BB04</v>
      </c>
      <c r="U126" t="str">
        <f t="shared" si="18"/>
        <v>C20</v>
      </c>
    </row>
    <row r="127" spans="1:21" x14ac:dyDescent="0.35">
      <c r="A127">
        <f>IF(COUNTIF($L$3:L127,L127)=1,A126+1,A126)</f>
        <v>38</v>
      </c>
      <c r="B127">
        <f>IF(COUNTIF($K$3:K127,K127)=1,B126+1,B126)</f>
        <v>6</v>
      </c>
      <c r="C127">
        <f>IF(COUNTIF($J$3:J127,J127)=1,C126+1,C126)</f>
        <v>2</v>
      </c>
      <c r="D127">
        <f>IF(COUNTIF($E$3:E127,E127)=1,D126+1,D126)</f>
        <v>64</v>
      </c>
      <c r="E127" t="str">
        <f t="shared" si="12"/>
        <v>ER02</v>
      </c>
      <c r="F127">
        <f>IF(COUNTIF($G$3:G127,G127)=1,F126+1,F126)</f>
        <v>11</v>
      </c>
      <c r="G127" t="str">
        <f t="shared" si="13"/>
        <v>E02</v>
      </c>
      <c r="I127" s="2" t="s">
        <v>189</v>
      </c>
      <c r="J127" s="2" t="s">
        <v>114</v>
      </c>
      <c r="K127" s="2" t="s">
        <v>15</v>
      </c>
      <c r="L127" s="2" t="s">
        <v>25</v>
      </c>
      <c r="M127" s="2" t="s">
        <v>8</v>
      </c>
      <c r="N127" s="3">
        <v>10.36</v>
      </c>
      <c r="Q127" t="str">
        <f t="shared" si="14"/>
        <v/>
      </c>
      <c r="R127" t="str">
        <f t="shared" si="15"/>
        <v/>
      </c>
      <c r="S127" t="str">
        <f t="shared" si="16"/>
        <v/>
      </c>
      <c r="T127" t="str">
        <f t="shared" si="17"/>
        <v>BC04</v>
      </c>
      <c r="U127" t="str">
        <f t="shared" si="18"/>
        <v>E20</v>
      </c>
    </row>
    <row r="128" spans="1:21" x14ac:dyDescent="0.35">
      <c r="A128">
        <f>IF(COUNTIF($L$3:L128,L128)=1,A127+1,A127)</f>
        <v>38</v>
      </c>
      <c r="B128">
        <f>IF(COUNTIF($K$3:K128,K128)=1,B127+1,B127)</f>
        <v>6</v>
      </c>
      <c r="C128">
        <f>IF(COUNTIF($J$3:J128,J128)=1,C127+1,C127)</f>
        <v>2</v>
      </c>
      <c r="D128">
        <f>IF(COUNTIF($E$3:E128,E128)=1,D127+1,D127)</f>
        <v>64</v>
      </c>
      <c r="E128" t="str">
        <f t="shared" si="12"/>
        <v>ER02</v>
      </c>
      <c r="F128">
        <f>IF(COUNTIF($G$3:G128,G128)=1,F127+1,F127)</f>
        <v>11</v>
      </c>
      <c r="G128" t="str">
        <f t="shared" si="13"/>
        <v>E02</v>
      </c>
      <c r="I128" s="4" t="s">
        <v>189</v>
      </c>
      <c r="J128" s="4" t="s">
        <v>114</v>
      </c>
      <c r="K128" s="4" t="s">
        <v>15</v>
      </c>
      <c r="L128" s="4" t="s">
        <v>25</v>
      </c>
      <c r="M128" s="4" t="s">
        <v>217</v>
      </c>
      <c r="N128" s="5">
        <v>0</v>
      </c>
      <c r="Q128" t="str">
        <f t="shared" si="14"/>
        <v/>
      </c>
      <c r="R128" t="str">
        <f t="shared" si="15"/>
        <v/>
      </c>
      <c r="S128" t="str">
        <f t="shared" si="16"/>
        <v/>
      </c>
      <c r="T128" t="str">
        <f t="shared" si="17"/>
        <v>BD04</v>
      </c>
      <c r="U128" t="str">
        <f t="shared" si="18"/>
        <v>G20</v>
      </c>
    </row>
    <row r="129" spans="1:21" x14ac:dyDescent="0.35">
      <c r="A129">
        <f>IF(COUNTIF($L$3:L129,L129)=1,A128+1,A128)</f>
        <v>38</v>
      </c>
      <c r="B129">
        <f>IF(COUNTIF($K$3:K129,K129)=1,B128+1,B128)</f>
        <v>6</v>
      </c>
      <c r="C129">
        <f>IF(COUNTIF($J$3:J129,J129)=1,C128+1,C128)</f>
        <v>2</v>
      </c>
      <c r="D129">
        <f>IF(COUNTIF($E$3:E129,E129)=1,D128+1,D128)</f>
        <v>64</v>
      </c>
      <c r="E129" t="str">
        <f t="shared" si="12"/>
        <v>ER02</v>
      </c>
      <c r="F129">
        <f>IF(COUNTIF($G$3:G129,G129)=1,F128+1,F128)</f>
        <v>11</v>
      </c>
      <c r="G129" t="str">
        <f t="shared" si="13"/>
        <v>E02</v>
      </c>
      <c r="I129" s="2" t="s">
        <v>189</v>
      </c>
      <c r="J129" s="2" t="s">
        <v>114</v>
      </c>
      <c r="K129" s="2" t="s">
        <v>15</v>
      </c>
      <c r="L129" s="2" t="s">
        <v>25</v>
      </c>
      <c r="M129" s="2" t="s">
        <v>218</v>
      </c>
      <c r="N129" s="3">
        <v>0</v>
      </c>
      <c r="Q129" t="str">
        <f t="shared" si="14"/>
        <v/>
      </c>
      <c r="R129" t="str">
        <f t="shared" si="15"/>
        <v/>
      </c>
      <c r="S129" t="str">
        <f t="shared" si="16"/>
        <v/>
      </c>
      <c r="T129" t="str">
        <f t="shared" si="17"/>
        <v>BH04</v>
      </c>
      <c r="U129" t="str">
        <f t="shared" si="18"/>
        <v>N20</v>
      </c>
    </row>
    <row r="130" spans="1:21" x14ac:dyDescent="0.35">
      <c r="A130">
        <f>IF(COUNTIF($L$3:L130,L130)=1,A129+1,A129)</f>
        <v>38</v>
      </c>
      <c r="B130">
        <f>IF(COUNTIF($K$3:K130,K130)=1,B129+1,B129)</f>
        <v>6</v>
      </c>
      <c r="C130">
        <f>IF(COUNTIF($J$3:J130,J130)=1,C129+1,C129)</f>
        <v>2</v>
      </c>
      <c r="D130">
        <f>IF(COUNTIF($E$3:E130,E130)=1,D129+1,D129)</f>
        <v>64</v>
      </c>
      <c r="E130" t="str">
        <f t="shared" si="12"/>
        <v>ER02</v>
      </c>
      <c r="F130">
        <f>IF(COUNTIF($G$3:G130,G130)=1,F129+1,F129)</f>
        <v>11</v>
      </c>
      <c r="G130" t="str">
        <f t="shared" si="13"/>
        <v>E02</v>
      </c>
      <c r="I130" s="4" t="s">
        <v>189</v>
      </c>
      <c r="J130" s="4" t="s">
        <v>114</v>
      </c>
      <c r="K130" s="4" t="s">
        <v>15</v>
      </c>
      <c r="L130" s="4" t="s">
        <v>25</v>
      </c>
      <c r="M130" s="4" t="s">
        <v>219</v>
      </c>
      <c r="N130" s="5">
        <v>300</v>
      </c>
      <c r="Q130" t="str">
        <f t="shared" si="14"/>
        <v/>
      </c>
      <c r="R130" t="str">
        <f t="shared" si="15"/>
        <v/>
      </c>
      <c r="S130" t="str">
        <f t="shared" si="16"/>
        <v/>
      </c>
      <c r="T130" t="str">
        <f t="shared" si="17"/>
        <v>C 04</v>
      </c>
      <c r="U130" t="str">
        <f t="shared" si="18"/>
        <v>21</v>
      </c>
    </row>
    <row r="131" spans="1:21" x14ac:dyDescent="0.35">
      <c r="A131">
        <f>IF(COUNTIF($L$3:L131,L131)=1,A130+1,A130)</f>
        <v>38</v>
      </c>
      <c r="B131">
        <f>IF(COUNTIF($K$3:K131,K131)=1,B130+1,B130)</f>
        <v>6</v>
      </c>
      <c r="C131">
        <f>IF(COUNTIF($J$3:J131,J131)=1,C130+1,C130)</f>
        <v>2</v>
      </c>
      <c r="D131">
        <f>IF(COUNTIF($E$3:E131,E131)=1,D130+1,D130)</f>
        <v>64</v>
      </c>
      <c r="E131" t="str">
        <f t="shared" si="12"/>
        <v>ER02</v>
      </c>
      <c r="F131">
        <f>IF(COUNTIF($G$3:G131,G131)=1,F130+1,F130)</f>
        <v>11</v>
      </c>
      <c r="G131" t="str">
        <f t="shared" si="13"/>
        <v>E02</v>
      </c>
      <c r="I131" s="2" t="s">
        <v>189</v>
      </c>
      <c r="J131" s="2" t="s">
        <v>114</v>
      </c>
      <c r="K131" s="2" t="s">
        <v>15</v>
      </c>
      <c r="L131" s="2" t="s">
        <v>25</v>
      </c>
      <c r="M131" s="2" t="s">
        <v>220</v>
      </c>
      <c r="N131" s="3">
        <v>14081.38</v>
      </c>
      <c r="Q131" t="str">
        <f t="shared" si="14"/>
        <v/>
      </c>
      <c r="R131" t="str">
        <f t="shared" si="15"/>
        <v/>
      </c>
      <c r="S131" t="str">
        <f t="shared" si="16"/>
        <v/>
      </c>
      <c r="T131" t="str">
        <f t="shared" si="17"/>
        <v>EA04</v>
      </c>
      <c r="U131" t="str">
        <f t="shared" si="18"/>
        <v>A21</v>
      </c>
    </row>
    <row r="132" spans="1:21" x14ac:dyDescent="0.35">
      <c r="A132">
        <f>IF(COUNTIF($L$3:L132,L132)=1,A131+1,A131)</f>
        <v>38</v>
      </c>
      <c r="B132">
        <f>IF(COUNTIF($K$3:K132,K132)=1,B131+1,B131)</f>
        <v>6</v>
      </c>
      <c r="C132">
        <f>IF(COUNTIF($J$3:J132,J132)=1,C131+1,C131)</f>
        <v>2</v>
      </c>
      <c r="D132">
        <f>IF(COUNTIF($E$3:E132,E132)=1,D131+1,D131)</f>
        <v>65</v>
      </c>
      <c r="E132" t="str">
        <f t="shared" ref="E132:E195" si="19">TRIM(CONCATENATE(L132,J132))</f>
        <v>ES02</v>
      </c>
      <c r="F132">
        <f>IF(COUNTIF($G$3:G132,G132)=1,F131+1,F131)</f>
        <v>11</v>
      </c>
      <c r="G132" t="str">
        <f t="shared" ref="G132:G195" si="20">TRIM(CONCATENATE(K132,J132))</f>
        <v>E02</v>
      </c>
      <c r="I132" s="4" t="s">
        <v>189</v>
      </c>
      <c r="J132" s="4" t="s">
        <v>114</v>
      </c>
      <c r="K132" s="4" t="s">
        <v>15</v>
      </c>
      <c r="L132" s="4" t="s">
        <v>164</v>
      </c>
      <c r="M132" s="4" t="s">
        <v>8</v>
      </c>
      <c r="N132" s="5">
        <v>0</v>
      </c>
      <c r="Q132" t="str">
        <f t="shared" ref="Q132:Q195" si="21">IFERROR(VLOOKUP(ROW()-2,$B$2:$L$5000,10,FALSE),"")</f>
        <v/>
      </c>
      <c r="R132" t="str">
        <f t="shared" ref="R132:R195" si="22">IFERROR(VLOOKUP(ROW()-2,$A$2:$L$5000,12,FALSE),"")</f>
        <v/>
      </c>
      <c r="S132" t="str">
        <f t="shared" ref="S132:S195" si="23">IFERROR(VLOOKUP(ROW()-2,$C$2:$J$5000,8,FALSE),"")</f>
        <v/>
      </c>
      <c r="T132" t="str">
        <f t="shared" ref="T132:T195" si="24">IFERROR(VLOOKUP(ROW()-2,$D$2:$E$5000,2,FALSE),"")</f>
        <v>EB04</v>
      </c>
      <c r="U132" t="str">
        <f t="shared" ref="U132:U195" si="25">IFERROR(VLOOKUP(ROW()-2,$F$2:$G$5000,2,FALSE),"")</f>
        <v>B21</v>
      </c>
    </row>
    <row r="133" spans="1:21" x14ac:dyDescent="0.35">
      <c r="A133">
        <f>IF(COUNTIF($L$3:L133,L133)=1,A132+1,A132)</f>
        <v>38</v>
      </c>
      <c r="B133">
        <f>IF(COUNTIF($K$3:K133,K133)=1,B132+1,B132)</f>
        <v>6</v>
      </c>
      <c r="C133">
        <f>IF(COUNTIF($J$3:J133,J133)=1,C132+1,C132)</f>
        <v>2</v>
      </c>
      <c r="D133">
        <f>IF(COUNTIF($E$3:E133,E133)=1,D132+1,D132)</f>
        <v>66</v>
      </c>
      <c r="E133" t="str">
        <f t="shared" si="19"/>
        <v>EV02</v>
      </c>
      <c r="F133">
        <f>IF(COUNTIF($G$3:G133,G133)=1,F132+1,F132)</f>
        <v>11</v>
      </c>
      <c r="G133" t="str">
        <f t="shared" si="20"/>
        <v>E02</v>
      </c>
      <c r="I133" s="2" t="s">
        <v>189</v>
      </c>
      <c r="J133" s="2" t="s">
        <v>114</v>
      </c>
      <c r="K133" s="2" t="s">
        <v>15</v>
      </c>
      <c r="L133" s="2" t="s">
        <v>188</v>
      </c>
      <c r="M133" s="2" t="s">
        <v>8</v>
      </c>
      <c r="N133" s="3">
        <v>0</v>
      </c>
      <c r="Q133" t="str">
        <f t="shared" si="21"/>
        <v/>
      </c>
      <c r="R133" t="str">
        <f t="shared" si="22"/>
        <v/>
      </c>
      <c r="S133" t="str">
        <f t="shared" si="23"/>
        <v/>
      </c>
      <c r="T133" t="str">
        <f t="shared" si="24"/>
        <v>EC04</v>
      </c>
      <c r="U133" t="str">
        <f t="shared" si="25"/>
        <v>C21</v>
      </c>
    </row>
    <row r="134" spans="1:21" x14ac:dyDescent="0.35">
      <c r="A134">
        <f>IF(COUNTIF($L$3:L134,L134)=1,A133+1,A133)</f>
        <v>38</v>
      </c>
      <c r="B134">
        <f>IF(COUNTIF($K$3:K134,K134)=1,B133+1,B133)</f>
        <v>6</v>
      </c>
      <c r="C134">
        <f>IF(COUNTIF($J$3:J134,J134)=1,C133+1,C133)</f>
        <v>2</v>
      </c>
      <c r="D134">
        <f>IF(COUNTIF($E$3:E134,E134)=1,D133+1,D133)</f>
        <v>67</v>
      </c>
      <c r="E134" t="str">
        <f t="shared" si="19"/>
        <v>EW02</v>
      </c>
      <c r="F134">
        <f>IF(COUNTIF($G$3:G134,G134)=1,F133+1,F133)</f>
        <v>11</v>
      </c>
      <c r="G134" t="str">
        <f t="shared" si="20"/>
        <v>E02</v>
      </c>
      <c r="I134" s="4" t="s">
        <v>189</v>
      </c>
      <c r="J134" s="4" t="s">
        <v>114</v>
      </c>
      <c r="K134" s="4" t="s">
        <v>15</v>
      </c>
      <c r="L134" s="4" t="s">
        <v>32</v>
      </c>
      <c r="M134" s="4" t="s">
        <v>8</v>
      </c>
      <c r="N134" s="5">
        <v>172</v>
      </c>
      <c r="Q134" t="str">
        <f t="shared" si="21"/>
        <v/>
      </c>
      <c r="R134" t="str">
        <f t="shared" si="22"/>
        <v/>
      </c>
      <c r="S134" t="str">
        <f t="shared" si="23"/>
        <v/>
      </c>
      <c r="T134" t="str">
        <f t="shared" si="24"/>
        <v>ED04</v>
      </c>
      <c r="U134" t="str">
        <f t="shared" si="25"/>
        <v>E21</v>
      </c>
    </row>
    <row r="135" spans="1:21" x14ac:dyDescent="0.35">
      <c r="A135">
        <f>IF(COUNTIF($L$3:L135,L135)=1,A134+1,A134)</f>
        <v>38</v>
      </c>
      <c r="B135">
        <f>IF(COUNTIF($K$3:K135,K135)=1,B134+1,B134)</f>
        <v>6</v>
      </c>
      <c r="C135">
        <f>IF(COUNTIF($J$3:J135,J135)=1,C134+1,C134)</f>
        <v>2</v>
      </c>
      <c r="D135">
        <f>IF(COUNTIF($E$3:E135,E135)=1,D134+1,D134)</f>
        <v>68</v>
      </c>
      <c r="E135" t="str">
        <f t="shared" si="19"/>
        <v>EY02</v>
      </c>
      <c r="F135">
        <f>IF(COUNTIF($G$3:G135,G135)=1,F134+1,F134)</f>
        <v>11</v>
      </c>
      <c r="G135" t="str">
        <f t="shared" si="20"/>
        <v>E02</v>
      </c>
      <c r="I135" s="2" t="s">
        <v>189</v>
      </c>
      <c r="J135" s="2" t="s">
        <v>114</v>
      </c>
      <c r="K135" s="2" t="s">
        <v>15</v>
      </c>
      <c r="L135" s="2" t="s">
        <v>107</v>
      </c>
      <c r="M135" s="2" t="s">
        <v>8</v>
      </c>
      <c r="N135" s="3">
        <v>0</v>
      </c>
      <c r="Q135" t="str">
        <f t="shared" si="21"/>
        <v/>
      </c>
      <c r="R135" t="str">
        <f t="shared" si="22"/>
        <v/>
      </c>
      <c r="S135" t="str">
        <f t="shared" si="23"/>
        <v/>
      </c>
      <c r="T135" t="str">
        <f t="shared" si="24"/>
        <v>EE04</v>
      </c>
      <c r="U135" t="str">
        <f t="shared" si="25"/>
        <v>G21</v>
      </c>
    </row>
    <row r="136" spans="1:21" x14ac:dyDescent="0.35">
      <c r="A136">
        <f>IF(COUNTIF($L$3:L136,L136)=1,A135+1,A135)</f>
        <v>38</v>
      </c>
      <c r="B136">
        <f>IF(COUNTIF($K$3:K136,K136)=1,B135+1,B135)</f>
        <v>6</v>
      </c>
      <c r="C136">
        <f>IF(COUNTIF($J$3:J136,J136)=1,C135+1,C135)</f>
        <v>2</v>
      </c>
      <c r="D136">
        <f>IF(COUNTIF($E$3:E136,E136)=1,D135+1,D135)</f>
        <v>69</v>
      </c>
      <c r="E136" t="str">
        <f t="shared" si="19"/>
        <v>EZ02</v>
      </c>
      <c r="F136">
        <f>IF(COUNTIF($G$3:G136,G136)=1,F135+1,F135)</f>
        <v>11</v>
      </c>
      <c r="G136" t="str">
        <f t="shared" si="20"/>
        <v>E02</v>
      </c>
      <c r="I136" s="4" t="s">
        <v>189</v>
      </c>
      <c r="J136" s="4" t="s">
        <v>114</v>
      </c>
      <c r="K136" s="4" t="s">
        <v>15</v>
      </c>
      <c r="L136" s="4" t="s">
        <v>108</v>
      </c>
      <c r="M136" s="4" t="s">
        <v>8</v>
      </c>
      <c r="N136" s="5">
        <v>0</v>
      </c>
      <c r="Q136" t="str">
        <f t="shared" si="21"/>
        <v/>
      </c>
      <c r="R136" t="str">
        <f t="shared" si="22"/>
        <v/>
      </c>
      <c r="S136" t="str">
        <f t="shared" si="23"/>
        <v/>
      </c>
      <c r="T136" t="str">
        <f t="shared" si="24"/>
        <v>EF04</v>
      </c>
      <c r="U136" t="str">
        <f t="shared" si="25"/>
        <v>N21</v>
      </c>
    </row>
    <row r="137" spans="1:21" x14ac:dyDescent="0.35">
      <c r="A137">
        <f>IF(COUNTIF($L$3:L137,L137)=1,A136+1,A136)</f>
        <v>38</v>
      </c>
      <c r="B137">
        <f>IF(COUNTIF($K$3:K137,K137)=1,B136+1,B136)</f>
        <v>6</v>
      </c>
      <c r="C137">
        <f>IF(COUNTIF($J$3:J137,J137)=1,C136+1,C136)</f>
        <v>2</v>
      </c>
      <c r="D137">
        <f>IF(COUNTIF($E$3:E137,E137)=1,D136+1,D136)</f>
        <v>70</v>
      </c>
      <c r="E137" t="str">
        <f t="shared" si="19"/>
        <v>GA02</v>
      </c>
      <c r="F137">
        <f>IF(COUNTIF($G$3:G137,G137)=1,F136+1,F136)</f>
        <v>12</v>
      </c>
      <c r="G137" t="str">
        <f t="shared" si="20"/>
        <v>G02</v>
      </c>
      <c r="I137" s="2" t="s">
        <v>189</v>
      </c>
      <c r="J137" s="2" t="s">
        <v>114</v>
      </c>
      <c r="K137" s="2" t="s">
        <v>26</v>
      </c>
      <c r="L137" s="2" t="s">
        <v>27</v>
      </c>
      <c r="M137" s="2" t="s">
        <v>8</v>
      </c>
      <c r="N137" s="3">
        <v>41</v>
      </c>
      <c r="Q137" t="str">
        <f t="shared" si="21"/>
        <v/>
      </c>
      <c r="R137" t="str">
        <f t="shared" si="22"/>
        <v/>
      </c>
      <c r="S137" t="str">
        <f t="shared" si="23"/>
        <v/>
      </c>
      <c r="T137" t="str">
        <f t="shared" si="24"/>
        <v>EG04</v>
      </c>
      <c r="U137" t="str">
        <f t="shared" si="25"/>
        <v>22</v>
      </c>
    </row>
    <row r="138" spans="1:21" x14ac:dyDescent="0.35">
      <c r="A138">
        <f>IF(COUNTIF($L$3:L138,L138)=1,A137+1,A137)</f>
        <v>38</v>
      </c>
      <c r="B138">
        <f>IF(COUNTIF($K$3:K138,K138)=1,B137+1,B137)</f>
        <v>6</v>
      </c>
      <c r="C138">
        <f>IF(COUNTIF($J$3:J138,J138)=1,C137+1,C137)</f>
        <v>2</v>
      </c>
      <c r="D138">
        <f>IF(COUNTIF($E$3:E138,E138)=1,D137+1,D137)</f>
        <v>70</v>
      </c>
      <c r="E138" t="str">
        <f t="shared" si="19"/>
        <v>GA02</v>
      </c>
      <c r="F138">
        <f>IF(COUNTIF($G$3:G138,G138)=1,F137+1,F137)</f>
        <v>12</v>
      </c>
      <c r="G138" t="str">
        <f t="shared" si="20"/>
        <v>G02</v>
      </c>
      <c r="I138" s="4" t="s">
        <v>189</v>
      </c>
      <c r="J138" s="4" t="s">
        <v>114</v>
      </c>
      <c r="K138" s="4" t="s">
        <v>26</v>
      </c>
      <c r="L138" s="4" t="s">
        <v>27</v>
      </c>
      <c r="M138" s="4" t="s">
        <v>174</v>
      </c>
      <c r="N138" s="5">
        <v>44</v>
      </c>
      <c r="Q138" t="str">
        <f t="shared" si="21"/>
        <v/>
      </c>
      <c r="R138" t="str">
        <f t="shared" si="22"/>
        <v/>
      </c>
      <c r="S138" t="str">
        <f t="shared" si="23"/>
        <v/>
      </c>
      <c r="T138" t="str">
        <f t="shared" si="24"/>
        <v>EH04</v>
      </c>
      <c r="U138" t="str">
        <f t="shared" si="25"/>
        <v>A22</v>
      </c>
    </row>
    <row r="139" spans="1:21" x14ac:dyDescent="0.35">
      <c r="A139">
        <f>IF(COUNTIF($L$3:L139,L139)=1,A138+1,A138)</f>
        <v>38</v>
      </c>
      <c r="B139">
        <f>IF(COUNTIF($K$3:K139,K139)=1,B138+1,B138)</f>
        <v>6</v>
      </c>
      <c r="C139">
        <f>IF(COUNTIF($J$3:J139,J139)=1,C138+1,C138)</f>
        <v>2</v>
      </c>
      <c r="D139">
        <f>IF(COUNTIF($E$3:E139,E139)=1,D138+1,D138)</f>
        <v>71</v>
      </c>
      <c r="E139" t="str">
        <f t="shared" si="19"/>
        <v>GB02</v>
      </c>
      <c r="F139">
        <f>IF(COUNTIF($G$3:G139,G139)=1,F138+1,F138)</f>
        <v>12</v>
      </c>
      <c r="G139" t="str">
        <f t="shared" si="20"/>
        <v>G02</v>
      </c>
      <c r="I139" s="2" t="s">
        <v>189</v>
      </c>
      <c r="J139" s="2" t="s">
        <v>114</v>
      </c>
      <c r="K139" s="2" t="s">
        <v>26</v>
      </c>
      <c r="L139" s="2" t="s">
        <v>165</v>
      </c>
      <c r="M139" s="2" t="s">
        <v>8</v>
      </c>
      <c r="N139" s="3">
        <v>232.4</v>
      </c>
      <c r="Q139" t="str">
        <f t="shared" si="21"/>
        <v/>
      </c>
      <c r="R139" t="str">
        <f t="shared" si="22"/>
        <v/>
      </c>
      <c r="S139" t="str">
        <f t="shared" si="23"/>
        <v/>
      </c>
      <c r="T139" t="str">
        <f t="shared" si="24"/>
        <v>EJ04</v>
      </c>
      <c r="U139" t="str">
        <f t="shared" si="25"/>
        <v>B22</v>
      </c>
    </row>
    <row r="140" spans="1:21" x14ac:dyDescent="0.35">
      <c r="A140">
        <f>IF(COUNTIF($L$3:L140,L140)=1,A139+1,A139)</f>
        <v>38</v>
      </c>
      <c r="B140">
        <f>IF(COUNTIF($K$3:K140,K140)=1,B139+1,B139)</f>
        <v>6</v>
      </c>
      <c r="C140">
        <f>IF(COUNTIF($J$3:J140,J140)=1,C139+1,C139)</f>
        <v>2</v>
      </c>
      <c r="D140">
        <f>IF(COUNTIF($E$3:E140,E140)=1,D139+1,D139)</f>
        <v>72</v>
      </c>
      <c r="E140" t="str">
        <f t="shared" si="19"/>
        <v>GC02</v>
      </c>
      <c r="F140">
        <f>IF(COUNTIF($G$3:G140,G140)=1,F139+1,F139)</f>
        <v>12</v>
      </c>
      <c r="G140" t="str">
        <f t="shared" si="20"/>
        <v>G02</v>
      </c>
      <c r="I140" s="4" t="s">
        <v>189</v>
      </c>
      <c r="J140" s="4" t="s">
        <v>114</v>
      </c>
      <c r="K140" s="4" t="s">
        <v>26</v>
      </c>
      <c r="L140" s="4" t="s">
        <v>28</v>
      </c>
      <c r="M140" s="4" t="s">
        <v>8</v>
      </c>
      <c r="N140" s="5">
        <v>322.07</v>
      </c>
      <c r="Q140" t="str">
        <f t="shared" si="21"/>
        <v/>
      </c>
      <c r="R140" t="str">
        <f t="shared" si="22"/>
        <v/>
      </c>
      <c r="S140" t="str">
        <f t="shared" si="23"/>
        <v/>
      </c>
      <c r="T140" t="str">
        <f t="shared" si="24"/>
        <v>EK04</v>
      </c>
      <c r="U140" t="str">
        <f t="shared" si="25"/>
        <v>C22</v>
      </c>
    </row>
    <row r="141" spans="1:21" x14ac:dyDescent="0.35">
      <c r="A141">
        <f>IF(COUNTIF($L$3:L141,L141)=1,A140+1,A140)</f>
        <v>38</v>
      </c>
      <c r="B141">
        <f>IF(COUNTIF($K$3:K141,K141)=1,B140+1,B140)</f>
        <v>6</v>
      </c>
      <c r="C141">
        <f>IF(COUNTIF($J$3:J141,J141)=1,C140+1,C140)</f>
        <v>2</v>
      </c>
      <c r="D141">
        <f>IF(COUNTIF($E$3:E141,E141)=1,D140+1,D140)</f>
        <v>73</v>
      </c>
      <c r="E141" t="str">
        <f t="shared" si="19"/>
        <v>GD02</v>
      </c>
      <c r="F141">
        <f>IF(COUNTIF($G$3:G141,G141)=1,F140+1,F140)</f>
        <v>12</v>
      </c>
      <c r="G141" t="str">
        <f t="shared" si="20"/>
        <v>G02</v>
      </c>
      <c r="I141" s="2" t="s">
        <v>189</v>
      </c>
      <c r="J141" s="2" t="s">
        <v>114</v>
      </c>
      <c r="K141" s="2" t="s">
        <v>26</v>
      </c>
      <c r="L141" s="2" t="s">
        <v>29</v>
      </c>
      <c r="M141" s="2" t="s">
        <v>8</v>
      </c>
      <c r="N141" s="3">
        <v>10</v>
      </c>
      <c r="Q141" t="str">
        <f t="shared" si="21"/>
        <v/>
      </c>
      <c r="R141" t="str">
        <f t="shared" si="22"/>
        <v/>
      </c>
      <c r="S141" t="str">
        <f t="shared" si="23"/>
        <v/>
      </c>
      <c r="T141" t="str">
        <f t="shared" si="24"/>
        <v>EL04</v>
      </c>
      <c r="U141" t="str">
        <f t="shared" si="25"/>
        <v>E22</v>
      </c>
    </row>
    <row r="142" spans="1:21" x14ac:dyDescent="0.35">
      <c r="A142">
        <f>IF(COUNTIF($L$3:L142,L142)=1,A141+1,A141)</f>
        <v>38</v>
      </c>
      <c r="B142">
        <f>IF(COUNTIF($K$3:K142,K142)=1,B141+1,B141)</f>
        <v>6</v>
      </c>
      <c r="C142">
        <f>IF(COUNTIF($J$3:J142,J142)=1,C141+1,C141)</f>
        <v>2</v>
      </c>
      <c r="D142">
        <f>IF(COUNTIF($E$3:E142,E142)=1,D141+1,D141)</f>
        <v>74</v>
      </c>
      <c r="E142" t="str">
        <f t="shared" si="19"/>
        <v>GF02</v>
      </c>
      <c r="F142">
        <f>IF(COUNTIF($G$3:G142,G142)=1,F141+1,F141)</f>
        <v>12</v>
      </c>
      <c r="G142" t="str">
        <f t="shared" si="20"/>
        <v>G02</v>
      </c>
      <c r="I142" s="4" t="s">
        <v>189</v>
      </c>
      <c r="J142" s="4" t="s">
        <v>114</v>
      </c>
      <c r="K142" s="4" t="s">
        <v>26</v>
      </c>
      <c r="L142" s="4" t="s">
        <v>167</v>
      </c>
      <c r="M142" s="4" t="s">
        <v>8</v>
      </c>
      <c r="N142" s="5">
        <v>1105.76</v>
      </c>
      <c r="Q142" t="str">
        <f t="shared" si="21"/>
        <v/>
      </c>
      <c r="R142" t="str">
        <f t="shared" si="22"/>
        <v/>
      </c>
      <c r="S142" t="str">
        <f t="shared" si="23"/>
        <v/>
      </c>
      <c r="T142" t="str">
        <f t="shared" si="24"/>
        <v>EM04</v>
      </c>
      <c r="U142" t="str">
        <f t="shared" si="25"/>
        <v>G22</v>
      </c>
    </row>
    <row r="143" spans="1:21" x14ac:dyDescent="0.35">
      <c r="A143">
        <f>IF(COUNTIF($L$3:L143,L143)=1,A142+1,A142)</f>
        <v>38</v>
      </c>
      <c r="B143">
        <f>IF(COUNTIF($K$3:K143,K143)=1,B142+1,B142)</f>
        <v>6</v>
      </c>
      <c r="C143">
        <f>IF(COUNTIF($J$3:J143,J143)=1,C142+1,C142)</f>
        <v>2</v>
      </c>
      <c r="D143">
        <f>IF(COUNTIF($E$3:E143,E143)=1,D142+1,D142)</f>
        <v>75</v>
      </c>
      <c r="E143" t="str">
        <f t="shared" si="19"/>
        <v>GG02</v>
      </c>
      <c r="F143">
        <f>IF(COUNTIF($G$3:G143,G143)=1,F142+1,F142)</f>
        <v>12</v>
      </c>
      <c r="G143" t="str">
        <f t="shared" si="20"/>
        <v>G02</v>
      </c>
      <c r="I143" s="2" t="s">
        <v>189</v>
      </c>
      <c r="J143" s="2" t="s">
        <v>114</v>
      </c>
      <c r="K143" s="2" t="s">
        <v>26</v>
      </c>
      <c r="L143" s="2" t="s">
        <v>169</v>
      </c>
      <c r="M143" s="2" t="s">
        <v>8</v>
      </c>
      <c r="N143" s="3">
        <v>558.88</v>
      </c>
      <c r="Q143" t="str">
        <f t="shared" si="21"/>
        <v/>
      </c>
      <c r="R143" t="str">
        <f t="shared" si="22"/>
        <v/>
      </c>
      <c r="S143" t="str">
        <f t="shared" si="23"/>
        <v/>
      </c>
      <c r="T143" t="str">
        <f t="shared" si="24"/>
        <v>EN04</v>
      </c>
      <c r="U143" t="str">
        <f t="shared" si="25"/>
        <v>23</v>
      </c>
    </row>
    <row r="144" spans="1:21" x14ac:dyDescent="0.35">
      <c r="A144">
        <f>IF(COUNTIF($L$3:L144,L144)=1,A143+1,A143)</f>
        <v>38</v>
      </c>
      <c r="B144">
        <f>IF(COUNTIF($K$3:K144,K144)=1,B143+1,B143)</f>
        <v>6</v>
      </c>
      <c r="C144">
        <f>IF(COUNTIF($J$3:J144,J144)=1,C143+1,C143)</f>
        <v>3</v>
      </c>
      <c r="D144">
        <f>IF(COUNTIF($E$3:E144,E144)=1,D143+1,D143)</f>
        <v>76</v>
      </c>
      <c r="E144" t="str">
        <f t="shared" si="19"/>
        <v>03</v>
      </c>
      <c r="F144">
        <f>IF(COUNTIF($G$3:G144,G144)=1,F143+1,F143)</f>
        <v>13</v>
      </c>
      <c r="G144" t="str">
        <f t="shared" si="20"/>
        <v>03</v>
      </c>
      <c r="I144" s="4" t="s">
        <v>189</v>
      </c>
      <c r="J144" s="4" t="s">
        <v>115</v>
      </c>
      <c r="K144" s="4" t="s">
        <v>151</v>
      </c>
      <c r="L144" s="4" t="s">
        <v>152</v>
      </c>
      <c r="M144" s="4" t="s">
        <v>8</v>
      </c>
      <c r="N144" s="5">
        <v>0</v>
      </c>
      <c r="Q144" t="str">
        <f t="shared" si="21"/>
        <v/>
      </c>
      <c r="R144" t="str">
        <f t="shared" si="22"/>
        <v/>
      </c>
      <c r="S144" t="str">
        <f t="shared" si="23"/>
        <v/>
      </c>
      <c r="T144" t="str">
        <f t="shared" si="24"/>
        <v>EP04</v>
      </c>
      <c r="U144" t="str">
        <f t="shared" si="25"/>
        <v>A23</v>
      </c>
    </row>
    <row r="145" spans="1:21" x14ac:dyDescent="0.35">
      <c r="A145">
        <f>IF(COUNTIF($L$3:L145,L145)=1,A144+1,A144)</f>
        <v>38</v>
      </c>
      <c r="B145">
        <f>IF(COUNTIF($K$3:K145,K145)=1,B144+1,B144)</f>
        <v>6</v>
      </c>
      <c r="C145">
        <f>IF(COUNTIF($J$3:J145,J145)=1,C144+1,C144)</f>
        <v>3</v>
      </c>
      <c r="D145">
        <f>IF(COUNTIF($E$3:E145,E145)=1,D144+1,D144)</f>
        <v>77</v>
      </c>
      <c r="E145" t="str">
        <f t="shared" si="19"/>
        <v>AA03</v>
      </c>
      <c r="F145">
        <f>IF(COUNTIF($G$3:G145,G145)=1,F144+1,F144)</f>
        <v>14</v>
      </c>
      <c r="G145" t="str">
        <f t="shared" si="20"/>
        <v>A03</v>
      </c>
      <c r="I145" s="2" t="s">
        <v>189</v>
      </c>
      <c r="J145" s="2" t="s">
        <v>115</v>
      </c>
      <c r="K145" s="2" t="s">
        <v>5</v>
      </c>
      <c r="L145" s="2" t="s">
        <v>153</v>
      </c>
      <c r="M145" s="2" t="s">
        <v>8</v>
      </c>
      <c r="N145" s="3">
        <v>0</v>
      </c>
      <c r="Q145" t="str">
        <f t="shared" si="21"/>
        <v/>
      </c>
      <c r="R145" t="str">
        <f t="shared" si="22"/>
        <v/>
      </c>
      <c r="S145" t="str">
        <f t="shared" si="23"/>
        <v/>
      </c>
      <c r="T145" t="str">
        <f t="shared" si="24"/>
        <v>ER04</v>
      </c>
      <c r="U145" t="str">
        <f t="shared" si="25"/>
        <v>B23</v>
      </c>
    </row>
    <row r="146" spans="1:21" x14ac:dyDescent="0.35">
      <c r="A146">
        <f>IF(COUNTIF($L$3:L146,L146)=1,A145+1,A145)</f>
        <v>38</v>
      </c>
      <c r="B146">
        <f>IF(COUNTIF($K$3:K146,K146)=1,B145+1,B145)</f>
        <v>6</v>
      </c>
      <c r="C146">
        <f>IF(COUNTIF($J$3:J146,J146)=1,C145+1,C145)</f>
        <v>3</v>
      </c>
      <c r="D146">
        <f>IF(COUNTIF($E$3:E146,E146)=1,D145+1,D145)</f>
        <v>77</v>
      </c>
      <c r="E146" t="str">
        <f t="shared" si="19"/>
        <v>AA03</v>
      </c>
      <c r="F146">
        <f>IF(COUNTIF($G$3:G146,G146)=1,F145+1,F145)</f>
        <v>14</v>
      </c>
      <c r="G146" t="str">
        <f t="shared" si="20"/>
        <v>A03</v>
      </c>
      <c r="I146" s="4" t="s">
        <v>189</v>
      </c>
      <c r="J146" s="4" t="s">
        <v>115</v>
      </c>
      <c r="K146" s="4" t="s">
        <v>5</v>
      </c>
      <c r="L146" s="4" t="s">
        <v>153</v>
      </c>
      <c r="M146" s="4" t="s">
        <v>6</v>
      </c>
      <c r="N146" s="5">
        <v>47721.17</v>
      </c>
      <c r="Q146" t="str">
        <f t="shared" si="21"/>
        <v/>
      </c>
      <c r="R146" t="str">
        <f t="shared" si="22"/>
        <v/>
      </c>
      <c r="S146" t="str">
        <f t="shared" si="23"/>
        <v/>
      </c>
      <c r="T146" t="str">
        <f t="shared" si="24"/>
        <v>ES04</v>
      </c>
      <c r="U146" t="str">
        <f t="shared" si="25"/>
        <v>C23</v>
      </c>
    </row>
    <row r="147" spans="1:21" x14ac:dyDescent="0.35">
      <c r="A147">
        <f>IF(COUNTIF($L$3:L147,L147)=1,A146+1,A146)</f>
        <v>38</v>
      </c>
      <c r="B147">
        <f>IF(COUNTIF($K$3:K147,K147)=1,B146+1,B146)</f>
        <v>6</v>
      </c>
      <c r="C147">
        <f>IF(COUNTIF($J$3:J147,J147)=1,C146+1,C146)</f>
        <v>3</v>
      </c>
      <c r="D147">
        <f>IF(COUNTIF($E$3:E147,E147)=1,D146+1,D146)</f>
        <v>77</v>
      </c>
      <c r="E147" t="str">
        <f t="shared" si="19"/>
        <v>AA03</v>
      </c>
      <c r="F147">
        <f>IF(COUNTIF($G$3:G147,G147)=1,F146+1,F146)</f>
        <v>14</v>
      </c>
      <c r="G147" t="str">
        <f t="shared" si="20"/>
        <v>A03</v>
      </c>
      <c r="I147" s="2" t="s">
        <v>189</v>
      </c>
      <c r="J147" s="2" t="s">
        <v>115</v>
      </c>
      <c r="K147" s="2" t="s">
        <v>5</v>
      </c>
      <c r="L147" s="2" t="s">
        <v>153</v>
      </c>
      <c r="M147" s="2" t="s">
        <v>173</v>
      </c>
      <c r="N147" s="3">
        <v>178.91</v>
      </c>
      <c r="Q147" t="str">
        <f t="shared" si="21"/>
        <v/>
      </c>
      <c r="R147" t="str">
        <f t="shared" si="22"/>
        <v/>
      </c>
      <c r="S147" t="str">
        <f t="shared" si="23"/>
        <v/>
      </c>
      <c r="T147" t="str">
        <f t="shared" si="24"/>
        <v>ET04</v>
      </c>
      <c r="U147" t="str">
        <f t="shared" si="25"/>
        <v>E23</v>
      </c>
    </row>
    <row r="148" spans="1:21" x14ac:dyDescent="0.35">
      <c r="A148">
        <f>IF(COUNTIF($L$3:L148,L148)=1,A147+1,A147)</f>
        <v>38</v>
      </c>
      <c r="B148">
        <f>IF(COUNTIF($K$3:K148,K148)=1,B147+1,B147)</f>
        <v>6</v>
      </c>
      <c r="C148">
        <f>IF(COUNTIF($J$3:J148,J148)=1,C147+1,C147)</f>
        <v>3</v>
      </c>
      <c r="D148">
        <f>IF(COUNTIF($E$3:E148,E148)=1,D147+1,D147)</f>
        <v>78</v>
      </c>
      <c r="E148" t="str">
        <f t="shared" si="19"/>
        <v>AC03</v>
      </c>
      <c r="F148">
        <f>IF(COUNTIF($G$3:G148,G148)=1,F147+1,F147)</f>
        <v>14</v>
      </c>
      <c r="G148" t="str">
        <f t="shared" si="20"/>
        <v>A03</v>
      </c>
      <c r="I148" s="4" t="s">
        <v>189</v>
      </c>
      <c r="J148" s="4" t="s">
        <v>115</v>
      </c>
      <c r="K148" s="4" t="s">
        <v>5</v>
      </c>
      <c r="L148" s="4" t="s">
        <v>7</v>
      </c>
      <c r="M148" s="4" t="s">
        <v>8</v>
      </c>
      <c r="N148" s="5">
        <v>0</v>
      </c>
      <c r="Q148" t="str">
        <f t="shared" si="21"/>
        <v/>
      </c>
      <c r="R148" t="str">
        <f t="shared" si="22"/>
        <v/>
      </c>
      <c r="S148" t="str">
        <f t="shared" si="23"/>
        <v/>
      </c>
      <c r="T148" t="str">
        <f t="shared" si="24"/>
        <v>EV04</v>
      </c>
      <c r="U148" t="str">
        <f t="shared" si="25"/>
        <v>G23</v>
      </c>
    </row>
    <row r="149" spans="1:21" x14ac:dyDescent="0.35">
      <c r="A149">
        <f>IF(COUNTIF($L$3:L149,L149)=1,A148+1,A148)</f>
        <v>38</v>
      </c>
      <c r="B149">
        <f>IF(COUNTIF($K$3:K149,K149)=1,B148+1,B148)</f>
        <v>6</v>
      </c>
      <c r="C149">
        <f>IF(COUNTIF($J$3:J149,J149)=1,C148+1,C148)</f>
        <v>3</v>
      </c>
      <c r="D149">
        <f>IF(COUNTIF($E$3:E149,E149)=1,D148+1,D148)</f>
        <v>78</v>
      </c>
      <c r="E149" t="str">
        <f t="shared" si="19"/>
        <v>AC03</v>
      </c>
      <c r="F149">
        <f>IF(COUNTIF($G$3:G149,G149)=1,F148+1,F148)</f>
        <v>14</v>
      </c>
      <c r="G149" t="str">
        <f t="shared" si="20"/>
        <v>A03</v>
      </c>
      <c r="I149" s="2" t="s">
        <v>189</v>
      </c>
      <c r="J149" s="2" t="s">
        <v>115</v>
      </c>
      <c r="K149" s="2" t="s">
        <v>5</v>
      </c>
      <c r="L149" s="2" t="s">
        <v>7</v>
      </c>
      <c r="M149" s="2" t="s">
        <v>6</v>
      </c>
      <c r="N149" s="3">
        <v>39062.42</v>
      </c>
      <c r="Q149" t="str">
        <f t="shared" si="21"/>
        <v/>
      </c>
      <c r="R149" t="str">
        <f t="shared" si="22"/>
        <v/>
      </c>
      <c r="S149" t="str">
        <f t="shared" si="23"/>
        <v/>
      </c>
      <c r="T149" t="str">
        <f t="shared" si="24"/>
        <v>EW04</v>
      </c>
      <c r="U149" t="str">
        <f t="shared" si="25"/>
        <v>24</v>
      </c>
    </row>
    <row r="150" spans="1:21" x14ac:dyDescent="0.35">
      <c r="A150">
        <f>IF(COUNTIF($L$3:L150,L150)=1,A149+1,A149)</f>
        <v>38</v>
      </c>
      <c r="B150">
        <f>IF(COUNTIF($K$3:K150,K150)=1,B149+1,B149)</f>
        <v>6</v>
      </c>
      <c r="C150">
        <f>IF(COUNTIF($J$3:J150,J150)=1,C149+1,C149)</f>
        <v>3</v>
      </c>
      <c r="D150">
        <f>IF(COUNTIF($E$3:E150,E150)=1,D149+1,D149)</f>
        <v>79</v>
      </c>
      <c r="E150" t="str">
        <f t="shared" si="19"/>
        <v>AE03</v>
      </c>
      <c r="F150">
        <f>IF(COUNTIF($G$3:G150,G150)=1,F149+1,F149)</f>
        <v>14</v>
      </c>
      <c r="G150" t="str">
        <f t="shared" si="20"/>
        <v>A03</v>
      </c>
      <c r="I150" s="4" t="s">
        <v>189</v>
      </c>
      <c r="J150" s="4" t="s">
        <v>115</v>
      </c>
      <c r="K150" s="4" t="s">
        <v>5</v>
      </c>
      <c r="L150" s="4" t="s">
        <v>126</v>
      </c>
      <c r="M150" s="4" t="s">
        <v>8</v>
      </c>
      <c r="N150" s="5">
        <v>0</v>
      </c>
      <c r="Q150" t="str">
        <f t="shared" si="21"/>
        <v/>
      </c>
      <c r="R150" t="str">
        <f t="shared" si="22"/>
        <v/>
      </c>
      <c r="S150" t="str">
        <f t="shared" si="23"/>
        <v/>
      </c>
      <c r="T150" t="str">
        <f t="shared" si="24"/>
        <v>EY04</v>
      </c>
      <c r="U150" t="str">
        <f t="shared" si="25"/>
        <v>A24</v>
      </c>
    </row>
    <row r="151" spans="1:21" x14ac:dyDescent="0.35">
      <c r="A151">
        <f>IF(COUNTIF($L$3:L151,L151)=1,A150+1,A150)</f>
        <v>38</v>
      </c>
      <c r="B151">
        <f>IF(COUNTIF($K$3:K151,K151)=1,B150+1,B150)</f>
        <v>6</v>
      </c>
      <c r="C151">
        <f>IF(COUNTIF($J$3:J151,J151)=1,C150+1,C150)</f>
        <v>3</v>
      </c>
      <c r="D151">
        <f>IF(COUNTIF($E$3:E151,E151)=1,D150+1,D150)</f>
        <v>79</v>
      </c>
      <c r="E151" t="str">
        <f t="shared" si="19"/>
        <v>AE03</v>
      </c>
      <c r="F151">
        <f>IF(COUNTIF($G$3:G151,G151)=1,F150+1,F150)</f>
        <v>14</v>
      </c>
      <c r="G151" t="str">
        <f t="shared" si="20"/>
        <v>A03</v>
      </c>
      <c r="I151" s="2" t="s">
        <v>189</v>
      </c>
      <c r="J151" s="2" t="s">
        <v>115</v>
      </c>
      <c r="K151" s="2" t="s">
        <v>5</v>
      </c>
      <c r="L151" s="2" t="s">
        <v>126</v>
      </c>
      <c r="M151" s="2" t="s">
        <v>128</v>
      </c>
      <c r="N151" s="3">
        <v>500</v>
      </c>
      <c r="Q151" t="str">
        <f t="shared" si="21"/>
        <v/>
      </c>
      <c r="R151" t="str">
        <f t="shared" si="22"/>
        <v/>
      </c>
      <c r="S151" t="str">
        <f t="shared" si="23"/>
        <v/>
      </c>
      <c r="T151" t="str">
        <f t="shared" si="24"/>
        <v>EZ04</v>
      </c>
      <c r="U151" t="str">
        <f t="shared" si="25"/>
        <v>B24</v>
      </c>
    </row>
    <row r="152" spans="1:21" x14ac:dyDescent="0.35">
      <c r="A152">
        <f>IF(COUNTIF($L$3:L152,L152)=1,A151+1,A151)</f>
        <v>38</v>
      </c>
      <c r="B152">
        <f>IF(COUNTIF($K$3:K152,K152)=1,B151+1,B151)</f>
        <v>6</v>
      </c>
      <c r="C152">
        <f>IF(COUNTIF($J$3:J152,J152)=1,C151+1,C151)</f>
        <v>3</v>
      </c>
      <c r="D152">
        <f>IF(COUNTIF($E$3:E152,E152)=1,D151+1,D151)</f>
        <v>80</v>
      </c>
      <c r="E152" t="str">
        <f t="shared" si="19"/>
        <v>AS03</v>
      </c>
      <c r="F152">
        <f>IF(COUNTIF($G$3:G152,G152)=1,F151+1,F151)</f>
        <v>14</v>
      </c>
      <c r="G152" t="str">
        <f t="shared" si="20"/>
        <v>A03</v>
      </c>
      <c r="I152" s="4" t="s">
        <v>189</v>
      </c>
      <c r="J152" s="4" t="s">
        <v>115</v>
      </c>
      <c r="K152" s="4" t="s">
        <v>5</v>
      </c>
      <c r="L152" s="4" t="s">
        <v>155</v>
      </c>
      <c r="M152" s="4" t="s">
        <v>8</v>
      </c>
      <c r="N152" s="5">
        <v>0</v>
      </c>
      <c r="Q152" t="str">
        <f t="shared" si="21"/>
        <v/>
      </c>
      <c r="R152" t="str">
        <f t="shared" si="22"/>
        <v/>
      </c>
      <c r="S152" t="str">
        <f t="shared" si="23"/>
        <v/>
      </c>
      <c r="T152" t="str">
        <f t="shared" si="24"/>
        <v>GA04</v>
      </c>
      <c r="U152" t="str">
        <f t="shared" si="25"/>
        <v>C24</v>
      </c>
    </row>
    <row r="153" spans="1:21" x14ac:dyDescent="0.35">
      <c r="A153">
        <f>IF(COUNTIF($L$3:L153,L153)=1,A152+1,A152)</f>
        <v>38</v>
      </c>
      <c r="B153">
        <f>IF(COUNTIF($K$3:K153,K153)=1,B152+1,B152)</f>
        <v>6</v>
      </c>
      <c r="C153">
        <f>IF(COUNTIF($J$3:J153,J153)=1,C152+1,C152)</f>
        <v>3</v>
      </c>
      <c r="D153">
        <f>IF(COUNTIF($E$3:E153,E153)=1,D152+1,D152)</f>
        <v>81</v>
      </c>
      <c r="E153" t="str">
        <f t="shared" si="19"/>
        <v>AT03</v>
      </c>
      <c r="F153">
        <f>IF(COUNTIF($G$3:G153,G153)=1,F152+1,F152)</f>
        <v>14</v>
      </c>
      <c r="G153" t="str">
        <f t="shared" si="20"/>
        <v>A03</v>
      </c>
      <c r="I153" s="2" t="s">
        <v>189</v>
      </c>
      <c r="J153" s="2" t="s">
        <v>115</v>
      </c>
      <c r="K153" s="2" t="s">
        <v>5</v>
      </c>
      <c r="L153" s="2" t="s">
        <v>156</v>
      </c>
      <c r="M153" s="2" t="s">
        <v>8</v>
      </c>
      <c r="N153" s="3">
        <v>8109.84</v>
      </c>
      <c r="Q153" t="str">
        <f t="shared" si="21"/>
        <v/>
      </c>
      <c r="R153" t="str">
        <f t="shared" si="22"/>
        <v/>
      </c>
      <c r="S153" t="str">
        <f t="shared" si="23"/>
        <v/>
      </c>
      <c r="T153" t="str">
        <f t="shared" si="24"/>
        <v>GB04</v>
      </c>
      <c r="U153" t="str">
        <f t="shared" si="25"/>
        <v>E24</v>
      </c>
    </row>
    <row r="154" spans="1:21" x14ac:dyDescent="0.35">
      <c r="A154">
        <f>IF(COUNTIF($L$3:L154,L154)=1,A153+1,A153)</f>
        <v>38</v>
      </c>
      <c r="B154">
        <f>IF(COUNTIF($K$3:K154,K154)=1,B153+1,B153)</f>
        <v>6</v>
      </c>
      <c r="C154">
        <f>IF(COUNTIF($J$3:J154,J154)=1,C153+1,C153)</f>
        <v>3</v>
      </c>
      <c r="D154">
        <f>IF(COUNTIF($E$3:E154,E154)=1,D153+1,D153)</f>
        <v>82</v>
      </c>
      <c r="E154" t="str">
        <f t="shared" si="19"/>
        <v>AU03</v>
      </c>
      <c r="F154">
        <f>IF(COUNTIF($G$3:G154,G154)=1,F153+1,F153)</f>
        <v>14</v>
      </c>
      <c r="G154" t="str">
        <f t="shared" si="20"/>
        <v>A03</v>
      </c>
      <c r="I154" s="4" t="s">
        <v>189</v>
      </c>
      <c r="J154" s="4" t="s">
        <v>115</v>
      </c>
      <c r="K154" s="4" t="s">
        <v>5</v>
      </c>
      <c r="L154" s="4" t="s">
        <v>157</v>
      </c>
      <c r="M154" s="4" t="s">
        <v>8</v>
      </c>
      <c r="N154" s="5">
        <v>0</v>
      </c>
      <c r="Q154" t="str">
        <f t="shared" si="21"/>
        <v/>
      </c>
      <c r="R154" t="str">
        <f t="shared" si="22"/>
        <v/>
      </c>
      <c r="S154" t="str">
        <f t="shared" si="23"/>
        <v/>
      </c>
      <c r="T154" t="str">
        <f t="shared" si="24"/>
        <v>GC04</v>
      </c>
      <c r="U154" t="str">
        <f t="shared" si="25"/>
        <v>G24</v>
      </c>
    </row>
    <row r="155" spans="1:21" x14ac:dyDescent="0.35">
      <c r="A155">
        <f>IF(COUNTIF($L$3:L155,L155)=1,A154+1,A154)</f>
        <v>38</v>
      </c>
      <c r="B155">
        <f>IF(COUNTIF($K$3:K155,K155)=1,B154+1,B154)</f>
        <v>6</v>
      </c>
      <c r="C155">
        <f>IF(COUNTIF($J$3:J155,J155)=1,C154+1,C154)</f>
        <v>3</v>
      </c>
      <c r="D155">
        <f>IF(COUNTIF($E$3:E155,E155)=1,D154+1,D154)</f>
        <v>83</v>
      </c>
      <c r="E155" t="str">
        <f t="shared" si="19"/>
        <v>BA03</v>
      </c>
      <c r="F155">
        <f>IF(COUNTIF($G$3:G155,G155)=1,F154+1,F154)</f>
        <v>15</v>
      </c>
      <c r="G155" t="str">
        <f t="shared" si="20"/>
        <v>B03</v>
      </c>
      <c r="I155" s="2" t="s">
        <v>189</v>
      </c>
      <c r="J155" s="2" t="s">
        <v>115</v>
      </c>
      <c r="K155" s="2" t="s">
        <v>9</v>
      </c>
      <c r="L155" s="2" t="s">
        <v>10</v>
      </c>
      <c r="M155" s="2" t="s">
        <v>8</v>
      </c>
      <c r="N155" s="3">
        <v>5566.94</v>
      </c>
      <c r="Q155" t="str">
        <f t="shared" si="21"/>
        <v/>
      </c>
      <c r="R155" t="str">
        <f t="shared" si="22"/>
        <v/>
      </c>
      <c r="S155" t="str">
        <f t="shared" si="23"/>
        <v/>
      </c>
      <c r="T155" t="str">
        <f t="shared" si="24"/>
        <v>GD04</v>
      </c>
      <c r="U155" t="str">
        <f t="shared" si="25"/>
        <v/>
      </c>
    </row>
    <row r="156" spans="1:21" x14ac:dyDescent="0.35">
      <c r="A156">
        <f>IF(COUNTIF($L$3:L156,L156)=1,A155+1,A155)</f>
        <v>38</v>
      </c>
      <c r="B156">
        <f>IF(COUNTIF($K$3:K156,K156)=1,B155+1,B155)</f>
        <v>6</v>
      </c>
      <c r="C156">
        <f>IF(COUNTIF($J$3:J156,J156)=1,C155+1,C155)</f>
        <v>3</v>
      </c>
      <c r="D156">
        <f>IF(COUNTIF($E$3:E156,E156)=1,D155+1,D155)</f>
        <v>84</v>
      </c>
      <c r="E156" t="str">
        <f t="shared" si="19"/>
        <v>BB03</v>
      </c>
      <c r="F156">
        <f>IF(COUNTIF($G$3:G156,G156)=1,F155+1,F155)</f>
        <v>15</v>
      </c>
      <c r="G156" t="str">
        <f t="shared" si="20"/>
        <v>B03</v>
      </c>
      <c r="I156" s="4" t="s">
        <v>189</v>
      </c>
      <c r="J156" s="4" t="s">
        <v>115</v>
      </c>
      <c r="K156" s="4" t="s">
        <v>9</v>
      </c>
      <c r="L156" s="4" t="s">
        <v>11</v>
      </c>
      <c r="M156" s="4" t="s">
        <v>8</v>
      </c>
      <c r="N156" s="5">
        <v>9268.52</v>
      </c>
      <c r="Q156" t="str">
        <f t="shared" si="21"/>
        <v/>
      </c>
      <c r="R156" t="str">
        <f t="shared" si="22"/>
        <v/>
      </c>
      <c r="S156" t="str">
        <f t="shared" si="23"/>
        <v/>
      </c>
      <c r="T156" t="str">
        <f t="shared" si="24"/>
        <v>GF04</v>
      </c>
      <c r="U156" t="str">
        <f t="shared" si="25"/>
        <v/>
      </c>
    </row>
    <row r="157" spans="1:21" x14ac:dyDescent="0.35">
      <c r="A157">
        <f>IF(COUNTIF($L$3:L157,L157)=1,A156+1,A156)</f>
        <v>38</v>
      </c>
      <c r="B157">
        <f>IF(COUNTIF($K$3:K157,K157)=1,B156+1,B156)</f>
        <v>6</v>
      </c>
      <c r="C157">
        <f>IF(COUNTIF($J$3:J157,J157)=1,C156+1,C156)</f>
        <v>3</v>
      </c>
      <c r="D157">
        <f>IF(COUNTIF($E$3:E157,E157)=1,D156+1,D156)</f>
        <v>85</v>
      </c>
      <c r="E157" t="str">
        <f t="shared" si="19"/>
        <v>BC03</v>
      </c>
      <c r="F157">
        <f>IF(COUNTIF($G$3:G157,G157)=1,F156+1,F156)</f>
        <v>15</v>
      </c>
      <c r="G157" t="str">
        <f t="shared" si="20"/>
        <v>B03</v>
      </c>
      <c r="I157" s="2" t="s">
        <v>189</v>
      </c>
      <c r="J157" s="2" t="s">
        <v>115</v>
      </c>
      <c r="K157" s="2" t="s">
        <v>9</v>
      </c>
      <c r="L157" s="2" t="s">
        <v>12</v>
      </c>
      <c r="M157" s="2" t="s">
        <v>8</v>
      </c>
      <c r="N157" s="3">
        <v>1971.9</v>
      </c>
      <c r="Q157" t="str">
        <f t="shared" si="21"/>
        <v/>
      </c>
      <c r="R157" t="str">
        <f t="shared" si="22"/>
        <v/>
      </c>
      <c r="S157" t="str">
        <f t="shared" si="23"/>
        <v/>
      </c>
      <c r="T157" t="str">
        <f t="shared" si="24"/>
        <v>GG04</v>
      </c>
      <c r="U157" t="str">
        <f t="shared" si="25"/>
        <v/>
      </c>
    </row>
    <row r="158" spans="1:21" x14ac:dyDescent="0.35">
      <c r="A158">
        <f>IF(COUNTIF($L$3:L158,L158)=1,A157+1,A157)</f>
        <v>38</v>
      </c>
      <c r="B158">
        <f>IF(COUNTIF($K$3:K158,K158)=1,B157+1,B157)</f>
        <v>6</v>
      </c>
      <c r="C158">
        <f>IF(COUNTIF($J$3:J158,J158)=1,C157+1,C157)</f>
        <v>3</v>
      </c>
      <c r="D158">
        <f>IF(COUNTIF($E$3:E158,E158)=1,D157+1,D157)</f>
        <v>86</v>
      </c>
      <c r="E158" t="str">
        <f t="shared" si="19"/>
        <v>BD03</v>
      </c>
      <c r="F158">
        <f>IF(COUNTIF($G$3:G158,G158)=1,F157+1,F157)</f>
        <v>15</v>
      </c>
      <c r="G158" t="str">
        <f t="shared" si="20"/>
        <v>B03</v>
      </c>
      <c r="I158" s="4" t="s">
        <v>189</v>
      </c>
      <c r="J158" s="4" t="s">
        <v>115</v>
      </c>
      <c r="K158" s="4" t="s">
        <v>9</v>
      </c>
      <c r="L158" s="4" t="s">
        <v>13</v>
      </c>
      <c r="M158" s="4" t="s">
        <v>8</v>
      </c>
      <c r="N158" s="5">
        <v>16434</v>
      </c>
      <c r="Q158" t="str">
        <f t="shared" si="21"/>
        <v/>
      </c>
      <c r="R158" t="str">
        <f t="shared" si="22"/>
        <v/>
      </c>
      <c r="S158" t="str">
        <f t="shared" si="23"/>
        <v/>
      </c>
      <c r="T158" t="str">
        <f t="shared" si="24"/>
        <v>JA04</v>
      </c>
      <c r="U158" t="str">
        <f t="shared" si="25"/>
        <v/>
      </c>
    </row>
    <row r="159" spans="1:21" x14ac:dyDescent="0.35">
      <c r="A159">
        <f>IF(COUNTIF($L$3:L159,L159)=1,A158+1,A158)</f>
        <v>38</v>
      </c>
      <c r="B159">
        <f>IF(COUNTIF($K$3:K159,K159)=1,B158+1,B158)</f>
        <v>6</v>
      </c>
      <c r="C159">
        <f>IF(COUNTIF($J$3:J159,J159)=1,C158+1,C158)</f>
        <v>3</v>
      </c>
      <c r="D159">
        <f>IF(COUNTIF($E$3:E159,E159)=1,D158+1,D158)</f>
        <v>87</v>
      </c>
      <c r="E159" t="str">
        <f t="shared" si="19"/>
        <v>BH03</v>
      </c>
      <c r="F159">
        <f>IF(COUNTIF($G$3:G159,G159)=1,F158+1,F158)</f>
        <v>15</v>
      </c>
      <c r="G159" t="str">
        <f t="shared" si="20"/>
        <v>B03</v>
      </c>
      <c r="I159" s="2" t="s">
        <v>189</v>
      </c>
      <c r="J159" s="2" t="s">
        <v>115</v>
      </c>
      <c r="K159" s="2" t="s">
        <v>9</v>
      </c>
      <c r="L159" s="2" t="s">
        <v>14</v>
      </c>
      <c r="M159" s="2" t="s">
        <v>8</v>
      </c>
      <c r="N159" s="3">
        <v>1301.94</v>
      </c>
      <c r="Q159" t="str">
        <f t="shared" si="21"/>
        <v/>
      </c>
      <c r="R159" t="str">
        <f t="shared" si="22"/>
        <v/>
      </c>
      <c r="S159" t="str">
        <f t="shared" si="23"/>
        <v/>
      </c>
      <c r="T159" t="str">
        <f t="shared" si="24"/>
        <v>05</v>
      </c>
      <c r="U159" t="str">
        <f t="shared" si="25"/>
        <v/>
      </c>
    </row>
    <row r="160" spans="1:21" x14ac:dyDescent="0.35">
      <c r="A160">
        <f>IF(COUNTIF($L$3:L160,L160)=1,A159+1,A159)</f>
        <v>38</v>
      </c>
      <c r="B160">
        <f>IF(COUNTIF($K$3:K160,K160)=1,B159+1,B159)</f>
        <v>6</v>
      </c>
      <c r="C160">
        <f>IF(COUNTIF($J$3:J160,J160)=1,C159+1,C159)</f>
        <v>3</v>
      </c>
      <c r="D160">
        <f>IF(COUNTIF($E$3:E160,E160)=1,D159+1,D159)</f>
        <v>88</v>
      </c>
      <c r="E160" t="str">
        <f t="shared" si="19"/>
        <v>C 03</v>
      </c>
      <c r="F160">
        <f>IF(COUNTIF($G$3:G160,G160)=1,F159+1,F159)</f>
        <v>16</v>
      </c>
      <c r="G160" t="str">
        <f t="shared" si="20"/>
        <v>C03</v>
      </c>
      <c r="I160" s="4" t="s">
        <v>189</v>
      </c>
      <c r="J160" s="4" t="s">
        <v>115</v>
      </c>
      <c r="K160" s="4" t="s">
        <v>52</v>
      </c>
      <c r="L160" s="4" t="s">
        <v>190</v>
      </c>
      <c r="M160" s="4" t="s">
        <v>8</v>
      </c>
      <c r="N160" s="5">
        <v>0</v>
      </c>
      <c r="Q160" t="str">
        <f t="shared" si="21"/>
        <v/>
      </c>
      <c r="R160" t="str">
        <f t="shared" si="22"/>
        <v/>
      </c>
      <c r="S160" t="str">
        <f t="shared" si="23"/>
        <v/>
      </c>
      <c r="T160" t="str">
        <f t="shared" si="24"/>
        <v>AA05</v>
      </c>
      <c r="U160" t="str">
        <f t="shared" si="25"/>
        <v/>
      </c>
    </row>
    <row r="161" spans="1:21" x14ac:dyDescent="0.35">
      <c r="A161">
        <f>IF(COUNTIF($L$3:L161,L161)=1,A160+1,A160)</f>
        <v>38</v>
      </c>
      <c r="B161">
        <f>IF(COUNTIF($K$3:K161,K161)=1,B160+1,B160)</f>
        <v>6</v>
      </c>
      <c r="C161">
        <f>IF(COUNTIF($J$3:J161,J161)=1,C160+1,C160)</f>
        <v>3</v>
      </c>
      <c r="D161">
        <f>IF(COUNTIF($E$3:E161,E161)=1,D160+1,D160)</f>
        <v>89</v>
      </c>
      <c r="E161" t="str">
        <f t="shared" si="19"/>
        <v>EA03</v>
      </c>
      <c r="F161">
        <f>IF(COUNTIF($G$3:G161,G161)=1,F160+1,F160)</f>
        <v>17</v>
      </c>
      <c r="G161" t="str">
        <f t="shared" si="20"/>
        <v>E03</v>
      </c>
      <c r="I161" s="2" t="s">
        <v>189</v>
      </c>
      <c r="J161" s="2" t="s">
        <v>115</v>
      </c>
      <c r="K161" s="2" t="s">
        <v>15</v>
      </c>
      <c r="L161" s="2" t="s">
        <v>16</v>
      </c>
      <c r="M161" s="2" t="s">
        <v>8</v>
      </c>
      <c r="N161" s="3">
        <v>855.82</v>
      </c>
      <c r="Q161" t="str">
        <f t="shared" si="21"/>
        <v/>
      </c>
      <c r="R161" t="str">
        <f t="shared" si="22"/>
        <v/>
      </c>
      <c r="S161" t="str">
        <f t="shared" si="23"/>
        <v/>
      </c>
      <c r="T161" t="str">
        <f t="shared" si="24"/>
        <v>AC05</v>
      </c>
      <c r="U161" t="str">
        <f t="shared" si="25"/>
        <v/>
      </c>
    </row>
    <row r="162" spans="1:21" x14ac:dyDescent="0.35">
      <c r="A162">
        <f>IF(COUNTIF($L$3:L162,L162)=1,A161+1,A161)</f>
        <v>38</v>
      </c>
      <c r="B162">
        <f>IF(COUNTIF($K$3:K162,K162)=1,B161+1,B161)</f>
        <v>6</v>
      </c>
      <c r="C162">
        <f>IF(COUNTIF($J$3:J162,J162)=1,C161+1,C161)</f>
        <v>3</v>
      </c>
      <c r="D162">
        <f>IF(COUNTIF($E$3:E162,E162)=1,D161+1,D161)</f>
        <v>90</v>
      </c>
      <c r="E162" t="str">
        <f t="shared" si="19"/>
        <v>EB03</v>
      </c>
      <c r="F162">
        <f>IF(COUNTIF($G$3:G162,G162)=1,F161+1,F161)</f>
        <v>17</v>
      </c>
      <c r="G162" t="str">
        <f t="shared" si="20"/>
        <v>E03</v>
      </c>
      <c r="I162" s="4" t="s">
        <v>189</v>
      </c>
      <c r="J162" s="4" t="s">
        <v>115</v>
      </c>
      <c r="K162" s="4" t="s">
        <v>15</v>
      </c>
      <c r="L162" s="4" t="s">
        <v>17</v>
      </c>
      <c r="M162" s="4" t="s">
        <v>8</v>
      </c>
      <c r="N162" s="5">
        <v>0</v>
      </c>
      <c r="Q162" t="str">
        <f t="shared" si="21"/>
        <v/>
      </c>
      <c r="R162" t="str">
        <f t="shared" si="22"/>
        <v/>
      </c>
      <c r="S162" t="str">
        <f t="shared" si="23"/>
        <v/>
      </c>
      <c r="T162" t="str">
        <f t="shared" si="24"/>
        <v>AE05</v>
      </c>
      <c r="U162" t="str">
        <f t="shared" si="25"/>
        <v/>
      </c>
    </row>
    <row r="163" spans="1:21" x14ac:dyDescent="0.35">
      <c r="A163">
        <f>IF(COUNTIF($L$3:L163,L163)=1,A162+1,A162)</f>
        <v>38</v>
      </c>
      <c r="B163">
        <f>IF(COUNTIF($K$3:K163,K163)=1,B162+1,B162)</f>
        <v>6</v>
      </c>
      <c r="C163">
        <f>IF(COUNTIF($J$3:J163,J163)=1,C162+1,C162)</f>
        <v>3</v>
      </c>
      <c r="D163">
        <f>IF(COUNTIF($E$3:E163,E163)=1,D162+1,D162)</f>
        <v>90</v>
      </c>
      <c r="E163" t="str">
        <f t="shared" si="19"/>
        <v>EB03</v>
      </c>
      <c r="F163">
        <f>IF(COUNTIF($G$3:G163,G163)=1,F162+1,F162)</f>
        <v>17</v>
      </c>
      <c r="G163" t="str">
        <f t="shared" si="20"/>
        <v>E03</v>
      </c>
      <c r="I163" s="2" t="s">
        <v>189</v>
      </c>
      <c r="J163" s="2" t="s">
        <v>115</v>
      </c>
      <c r="K163" s="2" t="s">
        <v>15</v>
      </c>
      <c r="L163" s="2" t="s">
        <v>17</v>
      </c>
      <c r="M163" s="2" t="s">
        <v>191</v>
      </c>
      <c r="N163" s="3">
        <v>89.9</v>
      </c>
      <c r="Q163" t="str">
        <f t="shared" si="21"/>
        <v/>
      </c>
      <c r="R163" t="str">
        <f t="shared" si="22"/>
        <v/>
      </c>
      <c r="S163" t="str">
        <f t="shared" si="23"/>
        <v/>
      </c>
      <c r="T163" t="str">
        <f t="shared" si="24"/>
        <v>BA05</v>
      </c>
      <c r="U163" t="str">
        <f t="shared" si="25"/>
        <v/>
      </c>
    </row>
    <row r="164" spans="1:21" x14ac:dyDescent="0.35">
      <c r="A164">
        <f>IF(COUNTIF($L$3:L164,L164)=1,A163+1,A163)</f>
        <v>38</v>
      </c>
      <c r="B164">
        <f>IF(COUNTIF($K$3:K164,K164)=1,B163+1,B163)</f>
        <v>6</v>
      </c>
      <c r="C164">
        <f>IF(COUNTIF($J$3:J164,J164)=1,C163+1,C163)</f>
        <v>3</v>
      </c>
      <c r="D164">
        <f>IF(COUNTIF($E$3:E164,E164)=1,D163+1,D163)</f>
        <v>90</v>
      </c>
      <c r="E164" t="str">
        <f t="shared" si="19"/>
        <v>EB03</v>
      </c>
      <c r="F164">
        <f>IF(COUNTIF($G$3:G164,G164)=1,F163+1,F163)</f>
        <v>17</v>
      </c>
      <c r="G164" t="str">
        <f t="shared" si="20"/>
        <v>E03</v>
      </c>
      <c r="I164" s="4" t="s">
        <v>189</v>
      </c>
      <c r="J164" s="4" t="s">
        <v>115</v>
      </c>
      <c r="K164" s="4" t="s">
        <v>15</v>
      </c>
      <c r="L164" s="4" t="s">
        <v>17</v>
      </c>
      <c r="M164" s="4" t="s">
        <v>192</v>
      </c>
      <c r="N164" s="5">
        <v>66.3</v>
      </c>
      <c r="Q164" t="str">
        <f t="shared" si="21"/>
        <v/>
      </c>
      <c r="R164" t="str">
        <f t="shared" si="22"/>
        <v/>
      </c>
      <c r="S164" t="str">
        <f t="shared" si="23"/>
        <v/>
      </c>
      <c r="T164" t="str">
        <f t="shared" si="24"/>
        <v>BB05</v>
      </c>
      <c r="U164" t="str">
        <f t="shared" si="25"/>
        <v/>
      </c>
    </row>
    <row r="165" spans="1:21" x14ac:dyDescent="0.35">
      <c r="A165">
        <f>IF(COUNTIF($L$3:L165,L165)=1,A164+1,A164)</f>
        <v>38</v>
      </c>
      <c r="B165">
        <f>IF(COUNTIF($K$3:K165,K165)=1,B164+1,B164)</f>
        <v>6</v>
      </c>
      <c r="C165">
        <f>IF(COUNTIF($J$3:J165,J165)=1,C164+1,C164)</f>
        <v>3</v>
      </c>
      <c r="D165">
        <f>IF(COUNTIF($E$3:E165,E165)=1,D164+1,D164)</f>
        <v>90</v>
      </c>
      <c r="E165" t="str">
        <f t="shared" si="19"/>
        <v>EB03</v>
      </c>
      <c r="F165">
        <f>IF(COUNTIF($G$3:G165,G165)=1,F164+1,F164)</f>
        <v>17</v>
      </c>
      <c r="G165" t="str">
        <f t="shared" si="20"/>
        <v>E03</v>
      </c>
      <c r="I165" s="2" t="s">
        <v>189</v>
      </c>
      <c r="J165" s="2" t="s">
        <v>115</v>
      </c>
      <c r="K165" s="2" t="s">
        <v>15</v>
      </c>
      <c r="L165" s="2" t="s">
        <v>17</v>
      </c>
      <c r="M165" s="2" t="s">
        <v>193</v>
      </c>
      <c r="N165" s="3">
        <v>0</v>
      </c>
      <c r="Q165" t="str">
        <f t="shared" si="21"/>
        <v/>
      </c>
      <c r="R165" t="str">
        <f t="shared" si="22"/>
        <v/>
      </c>
      <c r="S165" t="str">
        <f t="shared" si="23"/>
        <v/>
      </c>
      <c r="T165" t="str">
        <f t="shared" si="24"/>
        <v>BC05</v>
      </c>
      <c r="U165" t="str">
        <f t="shared" si="25"/>
        <v/>
      </c>
    </row>
    <row r="166" spans="1:21" x14ac:dyDescent="0.35">
      <c r="A166">
        <f>IF(COUNTIF($L$3:L166,L166)=1,A165+1,A165)</f>
        <v>38</v>
      </c>
      <c r="B166">
        <f>IF(COUNTIF($K$3:K166,K166)=1,B165+1,B165)</f>
        <v>6</v>
      </c>
      <c r="C166">
        <f>IF(COUNTIF($J$3:J166,J166)=1,C165+1,C165)</f>
        <v>3</v>
      </c>
      <c r="D166">
        <f>IF(COUNTIF($E$3:E166,E166)=1,D165+1,D165)</f>
        <v>90</v>
      </c>
      <c r="E166" t="str">
        <f t="shared" si="19"/>
        <v>EB03</v>
      </c>
      <c r="F166">
        <f>IF(COUNTIF($G$3:G166,G166)=1,F165+1,F165)</f>
        <v>17</v>
      </c>
      <c r="G166" t="str">
        <f t="shared" si="20"/>
        <v>E03</v>
      </c>
      <c r="I166" s="4" t="s">
        <v>189</v>
      </c>
      <c r="J166" s="4" t="s">
        <v>115</v>
      </c>
      <c r="K166" s="4" t="s">
        <v>15</v>
      </c>
      <c r="L166" s="4" t="s">
        <v>17</v>
      </c>
      <c r="M166" s="4" t="s">
        <v>194</v>
      </c>
      <c r="N166" s="5">
        <v>266.26</v>
      </c>
      <c r="Q166" t="str">
        <f t="shared" si="21"/>
        <v/>
      </c>
      <c r="R166" t="str">
        <f t="shared" si="22"/>
        <v/>
      </c>
      <c r="S166" t="str">
        <f t="shared" si="23"/>
        <v/>
      </c>
      <c r="T166" t="str">
        <f t="shared" si="24"/>
        <v>BD05</v>
      </c>
      <c r="U166" t="str">
        <f t="shared" si="25"/>
        <v/>
      </c>
    </row>
    <row r="167" spans="1:21" x14ac:dyDescent="0.35">
      <c r="A167">
        <f>IF(COUNTIF($L$3:L167,L167)=1,A166+1,A166)</f>
        <v>38</v>
      </c>
      <c r="B167">
        <f>IF(COUNTIF($K$3:K167,K167)=1,B166+1,B166)</f>
        <v>6</v>
      </c>
      <c r="C167">
        <f>IF(COUNTIF($J$3:J167,J167)=1,C166+1,C166)</f>
        <v>3</v>
      </c>
      <c r="D167">
        <f>IF(COUNTIF($E$3:E167,E167)=1,D166+1,D166)</f>
        <v>90</v>
      </c>
      <c r="E167" t="str">
        <f t="shared" si="19"/>
        <v>EB03</v>
      </c>
      <c r="F167">
        <f>IF(COUNTIF($G$3:G167,G167)=1,F166+1,F166)</f>
        <v>17</v>
      </c>
      <c r="G167" t="str">
        <f t="shared" si="20"/>
        <v>E03</v>
      </c>
      <c r="I167" s="2" t="s">
        <v>189</v>
      </c>
      <c r="J167" s="2" t="s">
        <v>115</v>
      </c>
      <c r="K167" s="2" t="s">
        <v>15</v>
      </c>
      <c r="L167" s="2" t="s">
        <v>17</v>
      </c>
      <c r="M167" s="2" t="s">
        <v>195</v>
      </c>
      <c r="N167" s="3">
        <v>360.62</v>
      </c>
      <c r="Q167" t="str">
        <f t="shared" si="21"/>
        <v/>
      </c>
      <c r="R167" t="str">
        <f t="shared" si="22"/>
        <v/>
      </c>
      <c r="S167" t="str">
        <f t="shared" si="23"/>
        <v/>
      </c>
      <c r="T167" t="str">
        <f t="shared" si="24"/>
        <v>BH05</v>
      </c>
      <c r="U167" t="str">
        <f t="shared" si="25"/>
        <v/>
      </c>
    </row>
    <row r="168" spans="1:21" x14ac:dyDescent="0.35">
      <c r="A168">
        <f>IF(COUNTIF($L$3:L168,L168)=1,A167+1,A167)</f>
        <v>38</v>
      </c>
      <c r="B168">
        <f>IF(COUNTIF($K$3:K168,K168)=1,B167+1,B167)</f>
        <v>6</v>
      </c>
      <c r="C168">
        <f>IF(COUNTIF($J$3:J168,J168)=1,C167+1,C167)</f>
        <v>3</v>
      </c>
      <c r="D168">
        <f>IF(COUNTIF($E$3:E168,E168)=1,D167+1,D167)</f>
        <v>90</v>
      </c>
      <c r="E168" t="str">
        <f t="shared" si="19"/>
        <v>EB03</v>
      </c>
      <c r="F168">
        <f>IF(COUNTIF($G$3:G168,G168)=1,F167+1,F167)</f>
        <v>17</v>
      </c>
      <c r="G168" t="str">
        <f t="shared" si="20"/>
        <v>E03</v>
      </c>
      <c r="I168" s="4" t="s">
        <v>189</v>
      </c>
      <c r="J168" s="4" t="s">
        <v>115</v>
      </c>
      <c r="K168" s="4" t="s">
        <v>15</v>
      </c>
      <c r="L168" s="4" t="s">
        <v>17</v>
      </c>
      <c r="M168" s="4" t="s">
        <v>196</v>
      </c>
      <c r="N168" s="5">
        <v>23.53</v>
      </c>
      <c r="Q168" t="str">
        <f t="shared" si="21"/>
        <v/>
      </c>
      <c r="R168" t="str">
        <f t="shared" si="22"/>
        <v/>
      </c>
      <c r="S168" t="str">
        <f t="shared" si="23"/>
        <v/>
      </c>
      <c r="T168" t="str">
        <f t="shared" si="24"/>
        <v>C 05</v>
      </c>
      <c r="U168" t="str">
        <f t="shared" si="25"/>
        <v/>
      </c>
    </row>
    <row r="169" spans="1:21" x14ac:dyDescent="0.35">
      <c r="A169">
        <f>IF(COUNTIF($L$3:L169,L169)=1,A168+1,A168)</f>
        <v>38</v>
      </c>
      <c r="B169">
        <f>IF(COUNTIF($K$3:K169,K169)=1,B168+1,B168)</f>
        <v>6</v>
      </c>
      <c r="C169">
        <f>IF(COUNTIF($J$3:J169,J169)=1,C168+1,C168)</f>
        <v>3</v>
      </c>
      <c r="D169">
        <f>IF(COUNTIF($E$3:E169,E169)=1,D168+1,D168)</f>
        <v>91</v>
      </c>
      <c r="E169" t="str">
        <f t="shared" si="19"/>
        <v>EC03</v>
      </c>
      <c r="F169">
        <f>IF(COUNTIF($G$3:G169,G169)=1,F168+1,F168)</f>
        <v>17</v>
      </c>
      <c r="G169" t="str">
        <f t="shared" si="20"/>
        <v>E03</v>
      </c>
      <c r="I169" s="2" t="s">
        <v>189</v>
      </c>
      <c r="J169" s="2" t="s">
        <v>115</v>
      </c>
      <c r="K169" s="2" t="s">
        <v>15</v>
      </c>
      <c r="L169" s="2" t="s">
        <v>160</v>
      </c>
      <c r="M169" s="2" t="s">
        <v>8</v>
      </c>
      <c r="N169" s="3">
        <v>18.649999999999999</v>
      </c>
      <c r="Q169" t="str">
        <f t="shared" si="21"/>
        <v/>
      </c>
      <c r="R169" t="str">
        <f t="shared" si="22"/>
        <v/>
      </c>
      <c r="S169" t="str">
        <f t="shared" si="23"/>
        <v/>
      </c>
      <c r="T169" t="str">
        <f t="shared" si="24"/>
        <v>EA05</v>
      </c>
      <c r="U169" t="str">
        <f t="shared" si="25"/>
        <v/>
      </c>
    </row>
    <row r="170" spans="1:21" x14ac:dyDescent="0.35">
      <c r="A170">
        <f>IF(COUNTIF($L$3:L170,L170)=1,A169+1,A169)</f>
        <v>38</v>
      </c>
      <c r="B170">
        <f>IF(COUNTIF($K$3:K170,K170)=1,B169+1,B169)</f>
        <v>6</v>
      </c>
      <c r="C170">
        <f>IF(COUNTIF($J$3:J170,J170)=1,C169+1,C169)</f>
        <v>3</v>
      </c>
      <c r="D170">
        <f>IF(COUNTIF($E$3:E170,E170)=1,D169+1,D169)</f>
        <v>92</v>
      </c>
      <c r="E170" t="str">
        <f t="shared" si="19"/>
        <v>ED03</v>
      </c>
      <c r="F170">
        <f>IF(COUNTIF($G$3:G170,G170)=1,F169+1,F169)</f>
        <v>17</v>
      </c>
      <c r="G170" t="str">
        <f t="shared" si="20"/>
        <v>E03</v>
      </c>
      <c r="I170" s="4" t="s">
        <v>189</v>
      </c>
      <c r="J170" s="4" t="s">
        <v>115</v>
      </c>
      <c r="K170" s="4" t="s">
        <v>15</v>
      </c>
      <c r="L170" s="4" t="s">
        <v>161</v>
      </c>
      <c r="M170" s="4" t="s">
        <v>8</v>
      </c>
      <c r="N170" s="5">
        <v>0</v>
      </c>
      <c r="Q170" t="str">
        <f t="shared" si="21"/>
        <v/>
      </c>
      <c r="R170" t="str">
        <f t="shared" si="22"/>
        <v/>
      </c>
      <c r="S170" t="str">
        <f t="shared" si="23"/>
        <v/>
      </c>
      <c r="T170" t="str">
        <f t="shared" si="24"/>
        <v>EB05</v>
      </c>
      <c r="U170" t="str">
        <f t="shared" si="25"/>
        <v/>
      </c>
    </row>
    <row r="171" spans="1:21" x14ac:dyDescent="0.35">
      <c r="A171">
        <f>IF(COUNTIF($L$3:L171,L171)=1,A170+1,A170)</f>
        <v>38</v>
      </c>
      <c r="B171">
        <f>IF(COUNTIF($K$3:K171,K171)=1,B170+1,B170)</f>
        <v>6</v>
      </c>
      <c r="C171">
        <f>IF(COUNTIF($J$3:J171,J171)=1,C170+1,C170)</f>
        <v>3</v>
      </c>
      <c r="D171">
        <f>IF(COUNTIF($E$3:E171,E171)=1,D170+1,D170)</f>
        <v>92</v>
      </c>
      <c r="E171" t="str">
        <f t="shared" si="19"/>
        <v>ED03</v>
      </c>
      <c r="F171">
        <f>IF(COUNTIF($G$3:G171,G171)=1,F170+1,F170)</f>
        <v>17</v>
      </c>
      <c r="G171" t="str">
        <f t="shared" si="20"/>
        <v>E03</v>
      </c>
      <c r="I171" s="2" t="s">
        <v>189</v>
      </c>
      <c r="J171" s="2" t="s">
        <v>115</v>
      </c>
      <c r="K171" s="2" t="s">
        <v>15</v>
      </c>
      <c r="L171" s="2" t="s">
        <v>161</v>
      </c>
      <c r="M171" s="2" t="s">
        <v>197</v>
      </c>
      <c r="N171" s="3">
        <v>2500</v>
      </c>
      <c r="Q171" t="str">
        <f t="shared" si="21"/>
        <v/>
      </c>
      <c r="R171" t="str">
        <f t="shared" si="22"/>
        <v/>
      </c>
      <c r="S171" t="str">
        <f t="shared" si="23"/>
        <v/>
      </c>
      <c r="T171" t="str">
        <f t="shared" si="24"/>
        <v>EC05</v>
      </c>
      <c r="U171" t="str">
        <f t="shared" si="25"/>
        <v/>
      </c>
    </row>
    <row r="172" spans="1:21" x14ac:dyDescent="0.35">
      <c r="A172">
        <f>IF(COUNTIF($L$3:L172,L172)=1,A171+1,A171)</f>
        <v>38</v>
      </c>
      <c r="B172">
        <f>IF(COUNTIF($K$3:K172,K172)=1,B171+1,B171)</f>
        <v>6</v>
      </c>
      <c r="C172">
        <f>IF(COUNTIF($J$3:J172,J172)=1,C171+1,C171)</f>
        <v>3</v>
      </c>
      <c r="D172">
        <f>IF(COUNTIF($E$3:E172,E172)=1,D171+1,D171)</f>
        <v>93</v>
      </c>
      <c r="E172" t="str">
        <f t="shared" si="19"/>
        <v>EE03</v>
      </c>
      <c r="F172">
        <f>IF(COUNTIF($G$3:G172,G172)=1,F171+1,F171)</f>
        <v>17</v>
      </c>
      <c r="G172" t="str">
        <f t="shared" si="20"/>
        <v>E03</v>
      </c>
      <c r="I172" s="4" t="s">
        <v>189</v>
      </c>
      <c r="J172" s="4" t="s">
        <v>115</v>
      </c>
      <c r="K172" s="4" t="s">
        <v>15</v>
      </c>
      <c r="L172" s="4" t="s">
        <v>163</v>
      </c>
      <c r="M172" s="4" t="s">
        <v>8</v>
      </c>
      <c r="N172" s="5">
        <v>0</v>
      </c>
      <c r="Q172" t="str">
        <f t="shared" si="21"/>
        <v/>
      </c>
      <c r="R172" t="str">
        <f t="shared" si="22"/>
        <v/>
      </c>
      <c r="S172" t="str">
        <f t="shared" si="23"/>
        <v/>
      </c>
      <c r="T172" t="str">
        <f t="shared" si="24"/>
        <v>ED05</v>
      </c>
      <c r="U172" t="str">
        <f t="shared" si="25"/>
        <v/>
      </c>
    </row>
    <row r="173" spans="1:21" x14ac:dyDescent="0.35">
      <c r="A173">
        <f>IF(COUNTIF($L$3:L173,L173)=1,A172+1,A172)</f>
        <v>38</v>
      </c>
      <c r="B173">
        <f>IF(COUNTIF($K$3:K173,K173)=1,B172+1,B172)</f>
        <v>6</v>
      </c>
      <c r="C173">
        <f>IF(COUNTIF($J$3:J173,J173)=1,C172+1,C172)</f>
        <v>3</v>
      </c>
      <c r="D173">
        <f>IF(COUNTIF($E$3:E173,E173)=1,D172+1,D172)</f>
        <v>94</v>
      </c>
      <c r="E173" t="str">
        <f t="shared" si="19"/>
        <v>EF03</v>
      </c>
      <c r="F173">
        <f>IF(COUNTIF($G$3:G173,G173)=1,F172+1,F172)</f>
        <v>17</v>
      </c>
      <c r="G173" t="str">
        <f t="shared" si="20"/>
        <v>E03</v>
      </c>
      <c r="I173" s="2" t="s">
        <v>189</v>
      </c>
      <c r="J173" s="2" t="s">
        <v>115</v>
      </c>
      <c r="K173" s="2" t="s">
        <v>15</v>
      </c>
      <c r="L173" s="2" t="s">
        <v>18</v>
      </c>
      <c r="M173" s="2" t="s">
        <v>8</v>
      </c>
      <c r="N173" s="3">
        <v>0</v>
      </c>
      <c r="Q173" t="str">
        <f t="shared" si="21"/>
        <v/>
      </c>
      <c r="R173" t="str">
        <f t="shared" si="22"/>
        <v/>
      </c>
      <c r="S173" t="str">
        <f t="shared" si="23"/>
        <v/>
      </c>
      <c r="T173" t="str">
        <f t="shared" si="24"/>
        <v>EE05</v>
      </c>
      <c r="U173" t="str">
        <f t="shared" si="25"/>
        <v/>
      </c>
    </row>
    <row r="174" spans="1:21" x14ac:dyDescent="0.35">
      <c r="A174">
        <f>IF(COUNTIF($L$3:L174,L174)=1,A173+1,A173)</f>
        <v>38</v>
      </c>
      <c r="B174">
        <f>IF(COUNTIF($K$3:K174,K174)=1,B173+1,B173)</f>
        <v>6</v>
      </c>
      <c r="C174">
        <f>IF(COUNTIF($J$3:J174,J174)=1,C173+1,C173)</f>
        <v>3</v>
      </c>
      <c r="D174">
        <f>IF(COUNTIF($E$3:E174,E174)=1,D173+1,D173)</f>
        <v>95</v>
      </c>
      <c r="E174" t="str">
        <f t="shared" si="19"/>
        <v>EG03</v>
      </c>
      <c r="F174">
        <f>IF(COUNTIF($G$3:G174,G174)=1,F173+1,F173)</f>
        <v>17</v>
      </c>
      <c r="G174" t="str">
        <f t="shared" si="20"/>
        <v>E03</v>
      </c>
      <c r="I174" s="4" t="s">
        <v>189</v>
      </c>
      <c r="J174" s="4" t="s">
        <v>115</v>
      </c>
      <c r="K174" s="4" t="s">
        <v>15</v>
      </c>
      <c r="L174" s="4" t="s">
        <v>19</v>
      </c>
      <c r="M174" s="4" t="s">
        <v>8</v>
      </c>
      <c r="N174" s="5">
        <v>0</v>
      </c>
      <c r="Q174" t="str">
        <f t="shared" si="21"/>
        <v/>
      </c>
      <c r="R174" t="str">
        <f t="shared" si="22"/>
        <v/>
      </c>
      <c r="S174" t="str">
        <f t="shared" si="23"/>
        <v/>
      </c>
      <c r="T174" t="str">
        <f t="shared" si="24"/>
        <v>EF05</v>
      </c>
      <c r="U174" t="str">
        <f t="shared" si="25"/>
        <v/>
      </c>
    </row>
    <row r="175" spans="1:21" x14ac:dyDescent="0.35">
      <c r="A175">
        <f>IF(COUNTIF($L$3:L175,L175)=1,A174+1,A174)</f>
        <v>38</v>
      </c>
      <c r="B175">
        <f>IF(COUNTIF($K$3:K175,K175)=1,B174+1,B174)</f>
        <v>6</v>
      </c>
      <c r="C175">
        <f>IF(COUNTIF($J$3:J175,J175)=1,C174+1,C174)</f>
        <v>3</v>
      </c>
      <c r="D175">
        <f>IF(COUNTIF($E$3:E175,E175)=1,D174+1,D174)</f>
        <v>95</v>
      </c>
      <c r="E175" t="str">
        <f t="shared" si="19"/>
        <v>EG03</v>
      </c>
      <c r="F175">
        <f>IF(COUNTIF($G$3:G175,G175)=1,F174+1,F174)</f>
        <v>17</v>
      </c>
      <c r="G175" t="str">
        <f t="shared" si="20"/>
        <v>E03</v>
      </c>
      <c r="I175" s="2" t="s">
        <v>189</v>
      </c>
      <c r="J175" s="2" t="s">
        <v>115</v>
      </c>
      <c r="K175" s="2" t="s">
        <v>15</v>
      </c>
      <c r="L175" s="2" t="s">
        <v>19</v>
      </c>
      <c r="M175" s="2" t="s">
        <v>227</v>
      </c>
      <c r="N175" s="3">
        <v>550</v>
      </c>
      <c r="Q175" t="str">
        <f t="shared" si="21"/>
        <v/>
      </c>
      <c r="R175" t="str">
        <f t="shared" si="22"/>
        <v/>
      </c>
      <c r="S175" t="str">
        <f t="shared" si="23"/>
        <v/>
      </c>
      <c r="T175" t="str">
        <f t="shared" si="24"/>
        <v>EG05</v>
      </c>
      <c r="U175" t="str">
        <f t="shared" si="25"/>
        <v/>
      </c>
    </row>
    <row r="176" spans="1:21" x14ac:dyDescent="0.35">
      <c r="A176">
        <f>IF(COUNTIF($L$3:L176,L176)=1,A175+1,A175)</f>
        <v>38</v>
      </c>
      <c r="B176">
        <f>IF(COUNTIF($K$3:K176,K176)=1,B175+1,B175)</f>
        <v>6</v>
      </c>
      <c r="C176">
        <f>IF(COUNTIF($J$3:J176,J176)=1,C175+1,C175)</f>
        <v>3</v>
      </c>
      <c r="D176">
        <f>IF(COUNTIF($E$3:E176,E176)=1,D175+1,D175)</f>
        <v>95</v>
      </c>
      <c r="E176" t="str">
        <f t="shared" si="19"/>
        <v>EG03</v>
      </c>
      <c r="F176">
        <f>IF(COUNTIF($G$3:G176,G176)=1,F175+1,F175)</f>
        <v>17</v>
      </c>
      <c r="G176" t="str">
        <f t="shared" si="20"/>
        <v>E03</v>
      </c>
      <c r="I176" s="4" t="s">
        <v>189</v>
      </c>
      <c r="J176" s="4" t="s">
        <v>115</v>
      </c>
      <c r="K176" s="4" t="s">
        <v>15</v>
      </c>
      <c r="L176" s="4" t="s">
        <v>19</v>
      </c>
      <c r="M176" s="4" t="s">
        <v>228</v>
      </c>
      <c r="N176" s="5">
        <v>1500</v>
      </c>
      <c r="Q176" t="str">
        <f t="shared" si="21"/>
        <v/>
      </c>
      <c r="R176" t="str">
        <f t="shared" si="22"/>
        <v/>
      </c>
      <c r="S176" t="str">
        <f t="shared" si="23"/>
        <v/>
      </c>
      <c r="T176" t="str">
        <f t="shared" si="24"/>
        <v>EH05</v>
      </c>
      <c r="U176" t="str">
        <f t="shared" si="25"/>
        <v/>
      </c>
    </row>
    <row r="177" spans="1:21" x14ac:dyDescent="0.35">
      <c r="A177">
        <f>IF(COUNTIF($L$3:L177,L177)=1,A176+1,A176)</f>
        <v>38</v>
      </c>
      <c r="B177">
        <f>IF(COUNTIF($K$3:K177,K177)=1,B176+1,B176)</f>
        <v>6</v>
      </c>
      <c r="C177">
        <f>IF(COUNTIF($J$3:J177,J177)=1,C176+1,C176)</f>
        <v>3</v>
      </c>
      <c r="D177">
        <f>IF(COUNTIF($E$3:E177,E177)=1,D176+1,D176)</f>
        <v>96</v>
      </c>
      <c r="E177" t="str">
        <f t="shared" si="19"/>
        <v>EH03</v>
      </c>
      <c r="F177">
        <f>IF(COUNTIF($G$3:G177,G177)=1,F176+1,F176)</f>
        <v>17</v>
      </c>
      <c r="G177" t="str">
        <f t="shared" si="20"/>
        <v>E03</v>
      </c>
      <c r="I177" s="2" t="s">
        <v>189</v>
      </c>
      <c r="J177" s="2" t="s">
        <v>115</v>
      </c>
      <c r="K177" s="2" t="s">
        <v>15</v>
      </c>
      <c r="L177" s="2" t="s">
        <v>20</v>
      </c>
      <c r="M177" s="2" t="s">
        <v>8</v>
      </c>
      <c r="N177" s="3">
        <v>0</v>
      </c>
      <c r="Q177" t="str">
        <f t="shared" si="21"/>
        <v/>
      </c>
      <c r="R177" t="str">
        <f t="shared" si="22"/>
        <v/>
      </c>
      <c r="S177" t="str">
        <f t="shared" si="23"/>
        <v/>
      </c>
      <c r="T177" t="str">
        <f t="shared" si="24"/>
        <v>EK05</v>
      </c>
      <c r="U177" t="str">
        <f t="shared" si="25"/>
        <v/>
      </c>
    </row>
    <row r="178" spans="1:21" x14ac:dyDescent="0.35">
      <c r="A178">
        <f>IF(COUNTIF($L$3:L178,L178)=1,A177+1,A177)</f>
        <v>38</v>
      </c>
      <c r="B178">
        <f>IF(COUNTIF($K$3:K178,K178)=1,B177+1,B177)</f>
        <v>6</v>
      </c>
      <c r="C178">
        <f>IF(COUNTIF($J$3:J178,J178)=1,C177+1,C177)</f>
        <v>3</v>
      </c>
      <c r="D178">
        <f>IF(COUNTIF($E$3:E178,E178)=1,D177+1,D177)</f>
        <v>96</v>
      </c>
      <c r="E178" t="str">
        <f t="shared" si="19"/>
        <v>EH03</v>
      </c>
      <c r="F178">
        <f>IF(COUNTIF($G$3:G178,G178)=1,F177+1,F177)</f>
        <v>17</v>
      </c>
      <c r="G178" t="str">
        <f t="shared" si="20"/>
        <v>E03</v>
      </c>
      <c r="I178" s="4" t="s">
        <v>189</v>
      </c>
      <c r="J178" s="4" t="s">
        <v>115</v>
      </c>
      <c r="K178" s="4" t="s">
        <v>15</v>
      </c>
      <c r="L178" s="4" t="s">
        <v>20</v>
      </c>
      <c r="M178" s="4" t="s">
        <v>199</v>
      </c>
      <c r="N178" s="5">
        <v>556.58000000000004</v>
      </c>
      <c r="Q178" t="str">
        <f t="shared" si="21"/>
        <v/>
      </c>
      <c r="R178" t="str">
        <f t="shared" si="22"/>
        <v/>
      </c>
      <c r="S178" t="str">
        <f t="shared" si="23"/>
        <v/>
      </c>
      <c r="T178" t="str">
        <f t="shared" si="24"/>
        <v>EL05</v>
      </c>
      <c r="U178" t="str">
        <f t="shared" si="25"/>
        <v/>
      </c>
    </row>
    <row r="179" spans="1:21" x14ac:dyDescent="0.35">
      <c r="A179">
        <f>IF(COUNTIF($L$3:L179,L179)=1,A178+1,A178)</f>
        <v>39</v>
      </c>
      <c r="B179">
        <f>IF(COUNTIF($K$3:K179,K179)=1,B178+1,B178)</f>
        <v>6</v>
      </c>
      <c r="C179">
        <f>IF(COUNTIF($J$3:J179,J179)=1,C178+1,C178)</f>
        <v>3</v>
      </c>
      <c r="D179">
        <f>IF(COUNTIF($E$3:E179,E179)=1,D178+1,D178)</f>
        <v>97</v>
      </c>
      <c r="E179" t="str">
        <f t="shared" si="19"/>
        <v>EJ03</v>
      </c>
      <c r="F179">
        <f>IF(COUNTIF($G$3:G179,G179)=1,F178+1,F178)</f>
        <v>17</v>
      </c>
      <c r="G179" t="str">
        <f t="shared" si="20"/>
        <v>E03</v>
      </c>
      <c r="I179" s="2" t="s">
        <v>189</v>
      </c>
      <c r="J179" s="2" t="s">
        <v>115</v>
      </c>
      <c r="K179" s="2" t="s">
        <v>15</v>
      </c>
      <c r="L179" s="2" t="s">
        <v>225</v>
      </c>
      <c r="M179" s="2" t="s">
        <v>8</v>
      </c>
      <c r="N179" s="3">
        <v>40</v>
      </c>
      <c r="Q179" t="str">
        <f t="shared" si="21"/>
        <v/>
      </c>
      <c r="R179" t="str">
        <f t="shared" si="22"/>
        <v/>
      </c>
      <c r="S179" t="str">
        <f t="shared" si="23"/>
        <v/>
      </c>
      <c r="T179" t="str">
        <f t="shared" si="24"/>
        <v>EM05</v>
      </c>
      <c r="U179" t="str">
        <f t="shared" si="25"/>
        <v/>
      </c>
    </row>
    <row r="180" spans="1:21" x14ac:dyDescent="0.35">
      <c r="A180">
        <f>IF(COUNTIF($L$3:L180,L180)=1,A179+1,A179)</f>
        <v>39</v>
      </c>
      <c r="B180">
        <f>IF(COUNTIF($K$3:K180,K180)=1,B179+1,B179)</f>
        <v>6</v>
      </c>
      <c r="C180">
        <f>IF(COUNTIF($J$3:J180,J180)=1,C179+1,C179)</f>
        <v>3</v>
      </c>
      <c r="D180">
        <f>IF(COUNTIF($E$3:E180,E180)=1,D179+1,D179)</f>
        <v>98</v>
      </c>
      <c r="E180" t="str">
        <f t="shared" si="19"/>
        <v>EK03</v>
      </c>
      <c r="F180">
        <f>IF(COUNTIF($G$3:G180,G180)=1,F179+1,F179)</f>
        <v>17</v>
      </c>
      <c r="G180" t="str">
        <f t="shared" si="20"/>
        <v>E03</v>
      </c>
      <c r="I180" s="4" t="s">
        <v>189</v>
      </c>
      <c r="J180" s="4" t="s">
        <v>115</v>
      </c>
      <c r="K180" s="4" t="s">
        <v>15</v>
      </c>
      <c r="L180" s="4" t="s">
        <v>21</v>
      </c>
      <c r="M180" s="4" t="s">
        <v>8</v>
      </c>
      <c r="N180" s="5">
        <v>3000</v>
      </c>
      <c r="Q180" t="str">
        <f t="shared" si="21"/>
        <v/>
      </c>
      <c r="R180" t="str">
        <f t="shared" si="22"/>
        <v/>
      </c>
      <c r="S180" t="str">
        <f t="shared" si="23"/>
        <v/>
      </c>
      <c r="T180" t="str">
        <f t="shared" si="24"/>
        <v>EN05</v>
      </c>
      <c r="U180" t="str">
        <f t="shared" si="25"/>
        <v/>
      </c>
    </row>
    <row r="181" spans="1:21" x14ac:dyDescent="0.35">
      <c r="A181">
        <f>IF(COUNTIF($L$3:L181,L181)=1,A180+1,A180)</f>
        <v>39</v>
      </c>
      <c r="B181">
        <f>IF(COUNTIF($K$3:K181,K181)=1,B180+1,B180)</f>
        <v>6</v>
      </c>
      <c r="C181">
        <f>IF(COUNTIF($J$3:J181,J181)=1,C180+1,C180)</f>
        <v>3</v>
      </c>
      <c r="D181">
        <f>IF(COUNTIF($E$3:E181,E181)=1,D180+1,D180)</f>
        <v>98</v>
      </c>
      <c r="E181" t="str">
        <f t="shared" si="19"/>
        <v>EK03</v>
      </c>
      <c r="F181">
        <f>IF(COUNTIF($G$3:G181,G181)=1,F180+1,F180)</f>
        <v>17</v>
      </c>
      <c r="G181" t="str">
        <f t="shared" si="20"/>
        <v>E03</v>
      </c>
      <c r="I181" s="2" t="s">
        <v>189</v>
      </c>
      <c r="J181" s="2" t="s">
        <v>115</v>
      </c>
      <c r="K181" s="2" t="s">
        <v>15</v>
      </c>
      <c r="L181" s="2" t="s">
        <v>21</v>
      </c>
      <c r="M181" s="2" t="s">
        <v>200</v>
      </c>
      <c r="N181" s="3">
        <v>227.28</v>
      </c>
      <c r="Q181" t="str">
        <f t="shared" si="21"/>
        <v/>
      </c>
      <c r="R181" t="str">
        <f t="shared" si="22"/>
        <v/>
      </c>
      <c r="S181" t="str">
        <f t="shared" si="23"/>
        <v/>
      </c>
      <c r="T181" t="str">
        <f t="shared" si="24"/>
        <v>EP05</v>
      </c>
      <c r="U181" t="str">
        <f t="shared" si="25"/>
        <v/>
      </c>
    </row>
    <row r="182" spans="1:21" x14ac:dyDescent="0.35">
      <c r="A182">
        <f>IF(COUNTIF($L$3:L182,L182)=1,A181+1,A181)</f>
        <v>39</v>
      </c>
      <c r="B182">
        <f>IF(COUNTIF($K$3:K182,K182)=1,B181+1,B181)</f>
        <v>6</v>
      </c>
      <c r="C182">
        <f>IF(COUNTIF($J$3:J182,J182)=1,C181+1,C181)</f>
        <v>3</v>
      </c>
      <c r="D182">
        <f>IF(COUNTIF($E$3:E182,E182)=1,D181+1,D181)</f>
        <v>98</v>
      </c>
      <c r="E182" t="str">
        <f t="shared" si="19"/>
        <v>EK03</v>
      </c>
      <c r="F182">
        <f>IF(COUNTIF($G$3:G182,G182)=1,F181+1,F181)</f>
        <v>17</v>
      </c>
      <c r="G182" t="str">
        <f t="shared" si="20"/>
        <v>E03</v>
      </c>
      <c r="I182" s="4" t="s">
        <v>189</v>
      </c>
      <c r="J182" s="4" t="s">
        <v>115</v>
      </c>
      <c r="K182" s="4" t="s">
        <v>15</v>
      </c>
      <c r="L182" s="4" t="s">
        <v>21</v>
      </c>
      <c r="M182" s="4" t="s">
        <v>201</v>
      </c>
      <c r="N182" s="5">
        <v>248.1</v>
      </c>
      <c r="Q182" t="str">
        <f t="shared" si="21"/>
        <v/>
      </c>
      <c r="R182" t="str">
        <f t="shared" si="22"/>
        <v/>
      </c>
      <c r="S182" t="str">
        <f t="shared" si="23"/>
        <v/>
      </c>
      <c r="T182" t="str">
        <f t="shared" si="24"/>
        <v>ER05</v>
      </c>
      <c r="U182" t="str">
        <f t="shared" si="25"/>
        <v/>
      </c>
    </row>
    <row r="183" spans="1:21" x14ac:dyDescent="0.35">
      <c r="A183">
        <f>IF(COUNTIF($L$3:L183,L183)=1,A182+1,A182)</f>
        <v>39</v>
      </c>
      <c r="B183">
        <f>IF(COUNTIF($K$3:K183,K183)=1,B182+1,B182)</f>
        <v>6</v>
      </c>
      <c r="C183">
        <f>IF(COUNTIF($J$3:J183,J183)=1,C182+1,C182)</f>
        <v>3</v>
      </c>
      <c r="D183">
        <f>IF(COUNTIF($E$3:E183,E183)=1,D182+1,D182)</f>
        <v>98</v>
      </c>
      <c r="E183" t="str">
        <f t="shared" si="19"/>
        <v>EK03</v>
      </c>
      <c r="F183">
        <f>IF(COUNTIF($G$3:G183,G183)=1,F182+1,F182)</f>
        <v>17</v>
      </c>
      <c r="G183" t="str">
        <f t="shared" si="20"/>
        <v>E03</v>
      </c>
      <c r="I183" s="2" t="s">
        <v>189</v>
      </c>
      <c r="J183" s="2" t="s">
        <v>115</v>
      </c>
      <c r="K183" s="2" t="s">
        <v>15</v>
      </c>
      <c r="L183" s="2" t="s">
        <v>21</v>
      </c>
      <c r="M183" s="2" t="s">
        <v>203</v>
      </c>
      <c r="N183" s="3">
        <v>199.92</v>
      </c>
      <c r="Q183" t="str">
        <f t="shared" si="21"/>
        <v/>
      </c>
      <c r="R183" t="str">
        <f t="shared" si="22"/>
        <v/>
      </c>
      <c r="S183" t="str">
        <f t="shared" si="23"/>
        <v/>
      </c>
      <c r="T183" t="str">
        <f t="shared" si="24"/>
        <v>ES05</v>
      </c>
      <c r="U183" t="str">
        <f t="shared" si="25"/>
        <v/>
      </c>
    </row>
    <row r="184" spans="1:21" x14ac:dyDescent="0.35">
      <c r="A184">
        <f>IF(COUNTIF($L$3:L184,L184)=1,A183+1,A183)</f>
        <v>39</v>
      </c>
      <c r="B184">
        <f>IF(COUNTIF($K$3:K184,K184)=1,B183+1,B183)</f>
        <v>6</v>
      </c>
      <c r="C184">
        <f>IF(COUNTIF($J$3:J184,J184)=1,C183+1,C183)</f>
        <v>3</v>
      </c>
      <c r="D184">
        <f>IF(COUNTIF($E$3:E184,E184)=1,D183+1,D183)</f>
        <v>98</v>
      </c>
      <c r="E184" t="str">
        <f t="shared" si="19"/>
        <v>EK03</v>
      </c>
      <c r="F184">
        <f>IF(COUNTIF($G$3:G184,G184)=1,F183+1,F183)</f>
        <v>17</v>
      </c>
      <c r="G184" t="str">
        <f t="shared" si="20"/>
        <v>E03</v>
      </c>
      <c r="I184" s="4" t="s">
        <v>189</v>
      </c>
      <c r="J184" s="4" t="s">
        <v>115</v>
      </c>
      <c r="K184" s="4" t="s">
        <v>15</v>
      </c>
      <c r="L184" s="4" t="s">
        <v>21</v>
      </c>
      <c r="M184" s="4" t="s">
        <v>204</v>
      </c>
      <c r="N184" s="5">
        <v>354.6</v>
      </c>
      <c r="Q184" t="str">
        <f t="shared" si="21"/>
        <v/>
      </c>
      <c r="R184" t="str">
        <f t="shared" si="22"/>
        <v/>
      </c>
      <c r="S184" t="str">
        <f t="shared" si="23"/>
        <v/>
      </c>
      <c r="T184" t="str">
        <f t="shared" si="24"/>
        <v>ET05</v>
      </c>
      <c r="U184" t="str">
        <f t="shared" si="25"/>
        <v/>
      </c>
    </row>
    <row r="185" spans="1:21" x14ac:dyDescent="0.35">
      <c r="A185">
        <f>IF(COUNTIF($L$3:L185,L185)=1,A184+1,A184)</f>
        <v>39</v>
      </c>
      <c r="B185">
        <f>IF(COUNTIF($K$3:K185,K185)=1,B184+1,B184)</f>
        <v>6</v>
      </c>
      <c r="C185">
        <f>IF(COUNTIF($J$3:J185,J185)=1,C184+1,C184)</f>
        <v>3</v>
      </c>
      <c r="D185">
        <f>IF(COUNTIF($E$3:E185,E185)=1,D184+1,D184)</f>
        <v>99</v>
      </c>
      <c r="E185" t="str">
        <f t="shared" si="19"/>
        <v>EL03</v>
      </c>
      <c r="F185">
        <f>IF(COUNTIF($G$3:G185,G185)=1,F184+1,F184)</f>
        <v>17</v>
      </c>
      <c r="G185" t="str">
        <f t="shared" si="20"/>
        <v>E03</v>
      </c>
      <c r="I185" s="2" t="s">
        <v>189</v>
      </c>
      <c r="J185" s="2" t="s">
        <v>115</v>
      </c>
      <c r="K185" s="2" t="s">
        <v>15</v>
      </c>
      <c r="L185" s="2" t="s">
        <v>22</v>
      </c>
      <c r="M185" s="2" t="s">
        <v>8</v>
      </c>
      <c r="N185" s="3">
        <v>0</v>
      </c>
      <c r="Q185" t="str">
        <f t="shared" si="21"/>
        <v/>
      </c>
      <c r="R185" t="str">
        <f t="shared" si="22"/>
        <v/>
      </c>
      <c r="S185" t="str">
        <f t="shared" si="23"/>
        <v/>
      </c>
      <c r="T185" t="str">
        <f t="shared" si="24"/>
        <v>EV05</v>
      </c>
      <c r="U185" t="str">
        <f t="shared" si="25"/>
        <v/>
      </c>
    </row>
    <row r="186" spans="1:21" x14ac:dyDescent="0.35">
      <c r="A186">
        <f>IF(COUNTIF($L$3:L186,L186)=1,A185+1,A185)</f>
        <v>39</v>
      </c>
      <c r="B186">
        <f>IF(COUNTIF($K$3:K186,K186)=1,B185+1,B185)</f>
        <v>6</v>
      </c>
      <c r="C186">
        <f>IF(COUNTIF($J$3:J186,J186)=1,C185+1,C185)</f>
        <v>3</v>
      </c>
      <c r="D186">
        <f>IF(COUNTIF($E$3:E186,E186)=1,D185+1,D185)</f>
        <v>99</v>
      </c>
      <c r="E186" t="str">
        <f t="shared" si="19"/>
        <v>EL03</v>
      </c>
      <c r="F186">
        <f>IF(COUNTIF($G$3:G186,G186)=1,F185+1,F185)</f>
        <v>17</v>
      </c>
      <c r="G186" t="str">
        <f t="shared" si="20"/>
        <v>E03</v>
      </c>
      <c r="I186" s="4" t="s">
        <v>189</v>
      </c>
      <c r="J186" s="4" t="s">
        <v>115</v>
      </c>
      <c r="K186" s="4" t="s">
        <v>15</v>
      </c>
      <c r="L186" s="4" t="s">
        <v>22</v>
      </c>
      <c r="M186" s="4" t="s">
        <v>205</v>
      </c>
      <c r="N186" s="5">
        <v>2.52</v>
      </c>
      <c r="Q186" t="str">
        <f t="shared" si="21"/>
        <v/>
      </c>
      <c r="R186" t="str">
        <f t="shared" si="22"/>
        <v/>
      </c>
      <c r="S186" t="str">
        <f t="shared" si="23"/>
        <v/>
      </c>
      <c r="T186" t="str">
        <f t="shared" si="24"/>
        <v>EY05</v>
      </c>
      <c r="U186" t="str">
        <f t="shared" si="25"/>
        <v/>
      </c>
    </row>
    <row r="187" spans="1:21" x14ac:dyDescent="0.35">
      <c r="A187">
        <f>IF(COUNTIF($L$3:L187,L187)=1,A186+1,A186)</f>
        <v>39</v>
      </c>
      <c r="B187">
        <f>IF(COUNTIF($K$3:K187,K187)=1,B186+1,B186)</f>
        <v>6</v>
      </c>
      <c r="C187">
        <f>IF(COUNTIF($J$3:J187,J187)=1,C186+1,C186)</f>
        <v>3</v>
      </c>
      <c r="D187">
        <f>IF(COUNTIF($E$3:E187,E187)=1,D186+1,D186)</f>
        <v>99</v>
      </c>
      <c r="E187" t="str">
        <f t="shared" si="19"/>
        <v>EL03</v>
      </c>
      <c r="F187">
        <f>IF(COUNTIF($G$3:G187,G187)=1,F186+1,F186)</f>
        <v>17</v>
      </c>
      <c r="G187" t="str">
        <f t="shared" si="20"/>
        <v>E03</v>
      </c>
      <c r="I187" s="2" t="s">
        <v>189</v>
      </c>
      <c r="J187" s="2" t="s">
        <v>115</v>
      </c>
      <c r="K187" s="2" t="s">
        <v>15</v>
      </c>
      <c r="L187" s="2" t="s">
        <v>22</v>
      </c>
      <c r="M187" s="2" t="s">
        <v>206</v>
      </c>
      <c r="N187" s="3">
        <v>73.69</v>
      </c>
      <c r="Q187" t="str">
        <f t="shared" si="21"/>
        <v/>
      </c>
      <c r="R187" t="str">
        <f t="shared" si="22"/>
        <v/>
      </c>
      <c r="S187" t="str">
        <f t="shared" si="23"/>
        <v/>
      </c>
      <c r="T187" t="str">
        <f t="shared" si="24"/>
        <v>EZ05</v>
      </c>
      <c r="U187" t="str">
        <f t="shared" si="25"/>
        <v/>
      </c>
    </row>
    <row r="188" spans="1:21" x14ac:dyDescent="0.35">
      <c r="A188">
        <f>IF(COUNTIF($L$3:L188,L188)=1,A187+1,A187)</f>
        <v>39</v>
      </c>
      <c r="B188">
        <f>IF(COUNTIF($K$3:K188,K188)=1,B187+1,B187)</f>
        <v>6</v>
      </c>
      <c r="C188">
        <f>IF(COUNTIF($J$3:J188,J188)=1,C187+1,C187)</f>
        <v>3</v>
      </c>
      <c r="D188">
        <f>IF(COUNTIF($E$3:E188,E188)=1,D187+1,D187)</f>
        <v>99</v>
      </c>
      <c r="E188" t="str">
        <f t="shared" si="19"/>
        <v>EL03</v>
      </c>
      <c r="F188">
        <f>IF(COUNTIF($G$3:G188,G188)=1,F187+1,F187)</f>
        <v>17</v>
      </c>
      <c r="G188" t="str">
        <f t="shared" si="20"/>
        <v>E03</v>
      </c>
      <c r="I188" s="4" t="s">
        <v>189</v>
      </c>
      <c r="J188" s="4" t="s">
        <v>115</v>
      </c>
      <c r="K188" s="4" t="s">
        <v>15</v>
      </c>
      <c r="L188" s="4" t="s">
        <v>22</v>
      </c>
      <c r="M188" s="4" t="s">
        <v>207</v>
      </c>
      <c r="N188" s="5">
        <v>1268.74</v>
      </c>
      <c r="Q188" t="str">
        <f t="shared" si="21"/>
        <v/>
      </c>
      <c r="R188" t="str">
        <f t="shared" si="22"/>
        <v/>
      </c>
      <c r="S188" t="str">
        <f t="shared" si="23"/>
        <v/>
      </c>
      <c r="T188" t="str">
        <f t="shared" si="24"/>
        <v>GA05</v>
      </c>
      <c r="U188" t="str">
        <f t="shared" si="25"/>
        <v/>
      </c>
    </row>
    <row r="189" spans="1:21" x14ac:dyDescent="0.35">
      <c r="A189">
        <f>IF(COUNTIF($L$3:L189,L189)=1,A188+1,A188)</f>
        <v>39</v>
      </c>
      <c r="B189">
        <f>IF(COUNTIF($K$3:K189,K189)=1,B188+1,B188)</f>
        <v>6</v>
      </c>
      <c r="C189">
        <f>IF(COUNTIF($J$3:J189,J189)=1,C188+1,C188)</f>
        <v>3</v>
      </c>
      <c r="D189">
        <f>IF(COUNTIF($E$3:E189,E189)=1,D188+1,D188)</f>
        <v>99</v>
      </c>
      <c r="E189" t="str">
        <f t="shared" si="19"/>
        <v>EL03</v>
      </c>
      <c r="F189">
        <f>IF(COUNTIF($G$3:G189,G189)=1,F188+1,F188)</f>
        <v>17</v>
      </c>
      <c r="G189" t="str">
        <f t="shared" si="20"/>
        <v>E03</v>
      </c>
      <c r="I189" s="2" t="s">
        <v>189</v>
      </c>
      <c r="J189" s="2" t="s">
        <v>115</v>
      </c>
      <c r="K189" s="2" t="s">
        <v>15</v>
      </c>
      <c r="L189" s="2" t="s">
        <v>22</v>
      </c>
      <c r="M189" s="2" t="s">
        <v>208</v>
      </c>
      <c r="N189" s="3">
        <v>-13.08</v>
      </c>
      <c r="Q189" t="str">
        <f t="shared" si="21"/>
        <v/>
      </c>
      <c r="R189" t="str">
        <f t="shared" si="22"/>
        <v/>
      </c>
      <c r="S189" t="str">
        <f t="shared" si="23"/>
        <v/>
      </c>
      <c r="T189" t="str">
        <f t="shared" si="24"/>
        <v>GB05</v>
      </c>
      <c r="U189" t="str">
        <f t="shared" si="25"/>
        <v/>
      </c>
    </row>
    <row r="190" spans="1:21" x14ac:dyDescent="0.35">
      <c r="A190">
        <f>IF(COUNTIF($L$3:L190,L190)=1,A189+1,A189)</f>
        <v>39</v>
      </c>
      <c r="B190">
        <f>IF(COUNTIF($K$3:K190,K190)=1,B189+1,B189)</f>
        <v>6</v>
      </c>
      <c r="C190">
        <f>IF(COUNTIF($J$3:J190,J190)=1,C189+1,C189)</f>
        <v>3</v>
      </c>
      <c r="D190">
        <f>IF(COUNTIF($E$3:E190,E190)=1,D189+1,D189)</f>
        <v>99</v>
      </c>
      <c r="E190" t="str">
        <f t="shared" si="19"/>
        <v>EL03</v>
      </c>
      <c r="F190">
        <f>IF(COUNTIF($G$3:G190,G190)=1,F189+1,F189)</f>
        <v>17</v>
      </c>
      <c r="G190" t="str">
        <f t="shared" si="20"/>
        <v>E03</v>
      </c>
      <c r="I190" s="4" t="s">
        <v>189</v>
      </c>
      <c r="J190" s="4" t="s">
        <v>115</v>
      </c>
      <c r="K190" s="4" t="s">
        <v>15</v>
      </c>
      <c r="L190" s="4" t="s">
        <v>22</v>
      </c>
      <c r="M190" s="4" t="s">
        <v>221</v>
      </c>
      <c r="N190" s="5">
        <v>20.27</v>
      </c>
      <c r="Q190" t="str">
        <f t="shared" si="21"/>
        <v/>
      </c>
      <c r="R190" t="str">
        <f t="shared" si="22"/>
        <v/>
      </c>
      <c r="S190" t="str">
        <f t="shared" si="23"/>
        <v/>
      </c>
      <c r="T190" t="str">
        <f t="shared" si="24"/>
        <v>GC05</v>
      </c>
      <c r="U190" t="str">
        <f t="shared" si="25"/>
        <v/>
      </c>
    </row>
    <row r="191" spans="1:21" x14ac:dyDescent="0.35">
      <c r="A191">
        <f>IF(COUNTIF($L$3:L191,L191)=1,A190+1,A190)</f>
        <v>39</v>
      </c>
      <c r="B191">
        <f>IF(COUNTIF($K$3:K191,K191)=1,B190+1,B190)</f>
        <v>6</v>
      </c>
      <c r="C191">
        <f>IF(COUNTIF($J$3:J191,J191)=1,C190+1,C190)</f>
        <v>3</v>
      </c>
      <c r="D191">
        <f>IF(COUNTIF($E$3:E191,E191)=1,D190+1,D190)</f>
        <v>99</v>
      </c>
      <c r="E191" t="str">
        <f t="shared" si="19"/>
        <v>EL03</v>
      </c>
      <c r="F191">
        <f>IF(COUNTIF($G$3:G191,G191)=1,F190+1,F190)</f>
        <v>17</v>
      </c>
      <c r="G191" t="str">
        <f t="shared" si="20"/>
        <v>E03</v>
      </c>
      <c r="I191" s="2" t="s">
        <v>189</v>
      </c>
      <c r="J191" s="2" t="s">
        <v>115</v>
      </c>
      <c r="K191" s="2" t="s">
        <v>15</v>
      </c>
      <c r="L191" s="2" t="s">
        <v>22</v>
      </c>
      <c r="M191" s="2" t="s">
        <v>209</v>
      </c>
      <c r="N191" s="3">
        <v>174.58</v>
      </c>
      <c r="Q191" t="str">
        <f t="shared" si="21"/>
        <v/>
      </c>
      <c r="R191" t="str">
        <f t="shared" si="22"/>
        <v/>
      </c>
      <c r="S191" t="str">
        <f t="shared" si="23"/>
        <v/>
      </c>
      <c r="T191" t="str">
        <f t="shared" si="24"/>
        <v>GD05</v>
      </c>
      <c r="U191" t="str">
        <f t="shared" si="25"/>
        <v/>
      </c>
    </row>
    <row r="192" spans="1:21" x14ac:dyDescent="0.35">
      <c r="A192">
        <f>IF(COUNTIF($L$3:L192,L192)=1,A191+1,A191)</f>
        <v>39</v>
      </c>
      <c r="B192">
        <f>IF(COUNTIF($K$3:K192,K192)=1,B191+1,B191)</f>
        <v>6</v>
      </c>
      <c r="C192">
        <f>IF(COUNTIF($J$3:J192,J192)=1,C191+1,C191)</f>
        <v>3</v>
      </c>
      <c r="D192">
        <f>IF(COUNTIF($E$3:E192,E192)=1,D191+1,D191)</f>
        <v>99</v>
      </c>
      <c r="E192" t="str">
        <f t="shared" si="19"/>
        <v>EL03</v>
      </c>
      <c r="F192">
        <f>IF(COUNTIF($G$3:G192,G192)=1,F191+1,F191)</f>
        <v>17</v>
      </c>
      <c r="G192" t="str">
        <f t="shared" si="20"/>
        <v>E03</v>
      </c>
      <c r="I192" s="4" t="s">
        <v>189</v>
      </c>
      <c r="J192" s="4" t="s">
        <v>115</v>
      </c>
      <c r="K192" s="4" t="s">
        <v>15</v>
      </c>
      <c r="L192" s="4" t="s">
        <v>22</v>
      </c>
      <c r="M192" s="4" t="s">
        <v>210</v>
      </c>
      <c r="N192" s="5">
        <v>0</v>
      </c>
      <c r="Q192" t="str">
        <f t="shared" si="21"/>
        <v/>
      </c>
      <c r="R192" t="str">
        <f t="shared" si="22"/>
        <v/>
      </c>
      <c r="S192" t="str">
        <f t="shared" si="23"/>
        <v/>
      </c>
      <c r="T192" t="str">
        <f t="shared" si="24"/>
        <v>GF05</v>
      </c>
      <c r="U192" t="str">
        <f t="shared" si="25"/>
        <v/>
      </c>
    </row>
    <row r="193" spans="1:21" x14ac:dyDescent="0.35">
      <c r="A193">
        <f>IF(COUNTIF($L$3:L193,L193)=1,A192+1,A192)</f>
        <v>39</v>
      </c>
      <c r="B193">
        <f>IF(COUNTIF($K$3:K193,K193)=1,B192+1,B192)</f>
        <v>6</v>
      </c>
      <c r="C193">
        <f>IF(COUNTIF($J$3:J193,J193)=1,C192+1,C192)</f>
        <v>3</v>
      </c>
      <c r="D193">
        <f>IF(COUNTIF($E$3:E193,E193)=1,D192+1,D192)</f>
        <v>99</v>
      </c>
      <c r="E193" t="str">
        <f t="shared" si="19"/>
        <v>EL03</v>
      </c>
      <c r="F193">
        <f>IF(COUNTIF($G$3:G193,G193)=1,F192+1,F192)</f>
        <v>17</v>
      </c>
      <c r="G193" t="str">
        <f t="shared" si="20"/>
        <v>E03</v>
      </c>
      <c r="I193" s="2" t="s">
        <v>189</v>
      </c>
      <c r="J193" s="2" t="s">
        <v>115</v>
      </c>
      <c r="K193" s="2" t="s">
        <v>15</v>
      </c>
      <c r="L193" s="2" t="s">
        <v>22</v>
      </c>
      <c r="M193" s="2" t="s">
        <v>211</v>
      </c>
      <c r="N193" s="3">
        <v>8.6999999999999993</v>
      </c>
      <c r="Q193" t="str">
        <f t="shared" si="21"/>
        <v/>
      </c>
      <c r="R193" t="str">
        <f t="shared" si="22"/>
        <v/>
      </c>
      <c r="S193" t="str">
        <f t="shared" si="23"/>
        <v/>
      </c>
      <c r="T193" t="str">
        <f t="shared" si="24"/>
        <v>GG05</v>
      </c>
      <c r="U193" t="str">
        <f t="shared" si="25"/>
        <v/>
      </c>
    </row>
    <row r="194" spans="1:21" x14ac:dyDescent="0.35">
      <c r="A194">
        <f>IF(COUNTIF($L$3:L194,L194)=1,A193+1,A193)</f>
        <v>39</v>
      </c>
      <c r="B194">
        <f>IF(COUNTIF($K$3:K194,K194)=1,B193+1,B193)</f>
        <v>6</v>
      </c>
      <c r="C194">
        <f>IF(COUNTIF($J$3:J194,J194)=1,C193+1,C193)</f>
        <v>3</v>
      </c>
      <c r="D194">
        <f>IF(COUNTIF($E$3:E194,E194)=1,D193+1,D193)</f>
        <v>100</v>
      </c>
      <c r="E194" t="str">
        <f t="shared" si="19"/>
        <v>EM03</v>
      </c>
      <c r="F194">
        <f>IF(COUNTIF($G$3:G194,G194)=1,F193+1,F193)</f>
        <v>17</v>
      </c>
      <c r="G194" t="str">
        <f t="shared" si="20"/>
        <v>E03</v>
      </c>
      <c r="I194" s="4" t="s">
        <v>189</v>
      </c>
      <c r="J194" s="4" t="s">
        <v>115</v>
      </c>
      <c r="K194" s="4" t="s">
        <v>15</v>
      </c>
      <c r="L194" s="4" t="s">
        <v>106</v>
      </c>
      <c r="M194" s="4" t="s">
        <v>8</v>
      </c>
      <c r="N194" s="5">
        <v>15222.9</v>
      </c>
      <c r="Q194" t="str">
        <f t="shared" si="21"/>
        <v/>
      </c>
      <c r="R194" t="str">
        <f t="shared" si="22"/>
        <v/>
      </c>
      <c r="S194" t="str">
        <f t="shared" si="23"/>
        <v/>
      </c>
      <c r="T194" t="str">
        <f t="shared" si="24"/>
        <v>06</v>
      </c>
      <c r="U194" t="str">
        <f t="shared" si="25"/>
        <v/>
      </c>
    </row>
    <row r="195" spans="1:21" x14ac:dyDescent="0.35">
      <c r="A195">
        <f>IF(COUNTIF($L$3:L195,L195)=1,A194+1,A194)</f>
        <v>39</v>
      </c>
      <c r="B195">
        <f>IF(COUNTIF($K$3:K195,K195)=1,B194+1,B194)</f>
        <v>6</v>
      </c>
      <c r="C195">
        <f>IF(COUNTIF($J$3:J195,J195)=1,C194+1,C194)</f>
        <v>3</v>
      </c>
      <c r="D195">
        <f>IF(COUNTIF($E$3:E195,E195)=1,D194+1,D194)</f>
        <v>101</v>
      </c>
      <c r="E195" t="str">
        <f t="shared" si="19"/>
        <v>EN03</v>
      </c>
      <c r="F195">
        <f>IF(COUNTIF($G$3:G195,G195)=1,F194+1,F194)</f>
        <v>17</v>
      </c>
      <c r="G195" t="str">
        <f t="shared" si="20"/>
        <v>E03</v>
      </c>
      <c r="I195" s="2" t="s">
        <v>189</v>
      </c>
      <c r="J195" s="2" t="s">
        <v>115</v>
      </c>
      <c r="K195" s="2" t="s">
        <v>15</v>
      </c>
      <c r="L195" s="2" t="s">
        <v>23</v>
      </c>
      <c r="M195" s="2" t="s">
        <v>8</v>
      </c>
      <c r="N195" s="3">
        <v>5000</v>
      </c>
      <c r="Q195" t="str">
        <f t="shared" si="21"/>
        <v/>
      </c>
      <c r="R195" t="str">
        <f t="shared" si="22"/>
        <v/>
      </c>
      <c r="S195" t="str">
        <f t="shared" si="23"/>
        <v/>
      </c>
      <c r="T195" t="str">
        <f t="shared" si="24"/>
        <v>AA06</v>
      </c>
      <c r="U195" t="str">
        <f t="shared" si="25"/>
        <v/>
      </c>
    </row>
    <row r="196" spans="1:21" x14ac:dyDescent="0.35">
      <c r="A196">
        <f>IF(COUNTIF($L$3:L196,L196)=1,A195+1,A195)</f>
        <v>39</v>
      </c>
      <c r="B196">
        <f>IF(COUNTIF($K$3:K196,K196)=1,B195+1,B195)</f>
        <v>6</v>
      </c>
      <c r="C196">
        <f>IF(COUNTIF($J$3:J196,J196)=1,C195+1,C195)</f>
        <v>3</v>
      </c>
      <c r="D196">
        <f>IF(COUNTIF($E$3:E196,E196)=1,D195+1,D195)</f>
        <v>101</v>
      </c>
      <c r="E196" t="str">
        <f t="shared" ref="E196:E259" si="26">TRIM(CONCATENATE(L196,J196))</f>
        <v>EN03</v>
      </c>
      <c r="F196">
        <f>IF(COUNTIF($G$3:G196,G196)=1,F195+1,F195)</f>
        <v>17</v>
      </c>
      <c r="G196" t="str">
        <f t="shared" ref="G196:G259" si="27">TRIM(CONCATENATE(K196,J196))</f>
        <v>E03</v>
      </c>
      <c r="I196" s="4" t="s">
        <v>189</v>
      </c>
      <c r="J196" s="4" t="s">
        <v>115</v>
      </c>
      <c r="K196" s="4" t="s">
        <v>15</v>
      </c>
      <c r="L196" s="4" t="s">
        <v>23</v>
      </c>
      <c r="M196" s="4" t="s">
        <v>212</v>
      </c>
      <c r="N196" s="5">
        <v>108</v>
      </c>
      <c r="Q196" t="str">
        <f t="shared" ref="Q196:Q259" si="28">IFERROR(VLOOKUP(ROW()-2,$B$2:$L$5000,10,FALSE),"")</f>
        <v/>
      </c>
      <c r="R196" t="str">
        <f t="shared" ref="R196:R259" si="29">IFERROR(VLOOKUP(ROW()-2,$A$2:$L$5000,12,FALSE),"")</f>
        <v/>
      </c>
      <c r="S196" t="str">
        <f t="shared" ref="S196:S259" si="30">IFERROR(VLOOKUP(ROW()-2,$C$2:$J$5000,8,FALSE),"")</f>
        <v/>
      </c>
      <c r="T196" t="str">
        <f t="shared" ref="T196:T259" si="31">IFERROR(VLOOKUP(ROW()-2,$D$2:$E$5000,2,FALSE),"")</f>
        <v>AC06</v>
      </c>
      <c r="U196" t="str">
        <f t="shared" ref="U196:U259" si="32">IFERROR(VLOOKUP(ROW()-2,$F$2:$G$5000,2,FALSE),"")</f>
        <v/>
      </c>
    </row>
    <row r="197" spans="1:21" x14ac:dyDescent="0.35">
      <c r="A197">
        <f>IF(COUNTIF($L$3:L197,L197)=1,A196+1,A196)</f>
        <v>39</v>
      </c>
      <c r="B197">
        <f>IF(COUNTIF($K$3:K197,K197)=1,B196+1,B196)</f>
        <v>6</v>
      </c>
      <c r="C197">
        <f>IF(COUNTIF($J$3:J197,J197)=1,C196+1,C196)</f>
        <v>3</v>
      </c>
      <c r="D197">
        <f>IF(COUNTIF($E$3:E197,E197)=1,D196+1,D196)</f>
        <v>101</v>
      </c>
      <c r="E197" t="str">
        <f t="shared" si="26"/>
        <v>EN03</v>
      </c>
      <c r="F197">
        <f>IF(COUNTIF($G$3:G197,G197)=1,F196+1,F196)</f>
        <v>17</v>
      </c>
      <c r="G197" t="str">
        <f t="shared" si="27"/>
        <v>E03</v>
      </c>
      <c r="I197" s="2" t="s">
        <v>189</v>
      </c>
      <c r="J197" s="2" t="s">
        <v>115</v>
      </c>
      <c r="K197" s="2" t="s">
        <v>15</v>
      </c>
      <c r="L197" s="2" t="s">
        <v>23</v>
      </c>
      <c r="M197" s="2" t="s">
        <v>213</v>
      </c>
      <c r="N197" s="3">
        <v>277.66000000000003</v>
      </c>
      <c r="Q197" t="str">
        <f t="shared" si="28"/>
        <v/>
      </c>
      <c r="R197" t="str">
        <f t="shared" si="29"/>
        <v/>
      </c>
      <c r="S197" t="str">
        <f t="shared" si="30"/>
        <v/>
      </c>
      <c r="T197" t="str">
        <f t="shared" si="31"/>
        <v>AE06</v>
      </c>
      <c r="U197" t="str">
        <f t="shared" si="32"/>
        <v/>
      </c>
    </row>
    <row r="198" spans="1:21" x14ac:dyDescent="0.35">
      <c r="A198">
        <f>IF(COUNTIF($L$3:L198,L198)=1,A197+1,A197)</f>
        <v>39</v>
      </c>
      <c r="B198">
        <f>IF(COUNTIF($K$3:K198,K198)=1,B197+1,B197)</f>
        <v>6</v>
      </c>
      <c r="C198">
        <f>IF(COUNTIF($J$3:J198,J198)=1,C197+1,C197)</f>
        <v>3</v>
      </c>
      <c r="D198">
        <f>IF(COUNTIF($E$3:E198,E198)=1,D197+1,D197)</f>
        <v>102</v>
      </c>
      <c r="E198" t="str">
        <f t="shared" si="26"/>
        <v>EP03</v>
      </c>
      <c r="F198">
        <f>IF(COUNTIF($G$3:G198,G198)=1,F197+1,F197)</f>
        <v>17</v>
      </c>
      <c r="G198" t="str">
        <f t="shared" si="27"/>
        <v>E03</v>
      </c>
      <c r="I198" s="4" t="s">
        <v>189</v>
      </c>
      <c r="J198" s="4" t="s">
        <v>115</v>
      </c>
      <c r="K198" s="4" t="s">
        <v>15</v>
      </c>
      <c r="L198" s="4" t="s">
        <v>24</v>
      </c>
      <c r="M198" s="4" t="s">
        <v>216</v>
      </c>
      <c r="N198" s="5">
        <v>120.44</v>
      </c>
      <c r="Q198" t="str">
        <f t="shared" si="28"/>
        <v/>
      </c>
      <c r="R198" t="str">
        <f t="shared" si="29"/>
        <v/>
      </c>
      <c r="S198" t="str">
        <f t="shared" si="30"/>
        <v/>
      </c>
      <c r="T198" t="str">
        <f t="shared" si="31"/>
        <v>BA06</v>
      </c>
      <c r="U198" t="str">
        <f t="shared" si="32"/>
        <v/>
      </c>
    </row>
    <row r="199" spans="1:21" x14ac:dyDescent="0.35">
      <c r="A199">
        <f>IF(COUNTIF($L$3:L199,L199)=1,A198+1,A198)</f>
        <v>39</v>
      </c>
      <c r="B199">
        <f>IF(COUNTIF($K$3:K199,K199)=1,B198+1,B198)</f>
        <v>6</v>
      </c>
      <c r="C199">
        <f>IF(COUNTIF($J$3:J199,J199)=1,C198+1,C198)</f>
        <v>3</v>
      </c>
      <c r="D199">
        <f>IF(COUNTIF($E$3:E199,E199)=1,D198+1,D198)</f>
        <v>103</v>
      </c>
      <c r="E199" t="str">
        <f t="shared" si="26"/>
        <v>ER03</v>
      </c>
      <c r="F199">
        <f>IF(COUNTIF($G$3:G199,G199)=1,F198+1,F198)</f>
        <v>17</v>
      </c>
      <c r="G199" t="str">
        <f t="shared" si="27"/>
        <v>E03</v>
      </c>
      <c r="I199" s="2" t="s">
        <v>189</v>
      </c>
      <c r="J199" s="2" t="s">
        <v>115</v>
      </c>
      <c r="K199" s="2" t="s">
        <v>15</v>
      </c>
      <c r="L199" s="2" t="s">
        <v>25</v>
      </c>
      <c r="M199" s="2" t="s">
        <v>8</v>
      </c>
      <c r="N199" s="3">
        <v>10.36</v>
      </c>
      <c r="Q199" t="str">
        <f t="shared" si="28"/>
        <v/>
      </c>
      <c r="R199" t="str">
        <f t="shared" si="29"/>
        <v/>
      </c>
      <c r="S199" t="str">
        <f t="shared" si="30"/>
        <v/>
      </c>
      <c r="T199" t="str">
        <f t="shared" si="31"/>
        <v>BB06</v>
      </c>
      <c r="U199" t="str">
        <f t="shared" si="32"/>
        <v/>
      </c>
    </row>
    <row r="200" spans="1:21" x14ac:dyDescent="0.35">
      <c r="A200">
        <f>IF(COUNTIF($L$3:L200,L200)=1,A199+1,A199)</f>
        <v>39</v>
      </c>
      <c r="B200">
        <f>IF(COUNTIF($K$3:K200,K200)=1,B199+1,B199)</f>
        <v>6</v>
      </c>
      <c r="C200">
        <f>IF(COUNTIF($J$3:J200,J200)=1,C199+1,C199)</f>
        <v>3</v>
      </c>
      <c r="D200">
        <f>IF(COUNTIF($E$3:E200,E200)=1,D199+1,D199)</f>
        <v>103</v>
      </c>
      <c r="E200" t="str">
        <f t="shared" si="26"/>
        <v>ER03</v>
      </c>
      <c r="F200">
        <f>IF(COUNTIF($G$3:G200,G200)=1,F199+1,F199)</f>
        <v>17</v>
      </c>
      <c r="G200" t="str">
        <f t="shared" si="27"/>
        <v>E03</v>
      </c>
      <c r="I200" s="4" t="s">
        <v>189</v>
      </c>
      <c r="J200" s="4" t="s">
        <v>115</v>
      </c>
      <c r="K200" s="4" t="s">
        <v>15</v>
      </c>
      <c r="L200" s="4" t="s">
        <v>25</v>
      </c>
      <c r="M200" s="4" t="s">
        <v>217</v>
      </c>
      <c r="N200" s="5">
        <v>0</v>
      </c>
      <c r="Q200" t="str">
        <f t="shared" si="28"/>
        <v/>
      </c>
      <c r="R200" t="str">
        <f t="shared" si="29"/>
        <v/>
      </c>
      <c r="S200" t="str">
        <f t="shared" si="30"/>
        <v/>
      </c>
      <c r="T200" t="str">
        <f t="shared" si="31"/>
        <v>BC06</v>
      </c>
      <c r="U200" t="str">
        <f t="shared" si="32"/>
        <v/>
      </c>
    </row>
    <row r="201" spans="1:21" x14ac:dyDescent="0.35">
      <c r="A201">
        <f>IF(COUNTIF($L$3:L201,L201)=1,A200+1,A200)</f>
        <v>39</v>
      </c>
      <c r="B201">
        <f>IF(COUNTIF($K$3:K201,K201)=1,B200+1,B200)</f>
        <v>6</v>
      </c>
      <c r="C201">
        <f>IF(COUNTIF($J$3:J201,J201)=1,C200+1,C200)</f>
        <v>3</v>
      </c>
      <c r="D201">
        <f>IF(COUNTIF($E$3:E201,E201)=1,D200+1,D200)</f>
        <v>103</v>
      </c>
      <c r="E201" t="str">
        <f t="shared" si="26"/>
        <v>ER03</v>
      </c>
      <c r="F201">
        <f>IF(COUNTIF($G$3:G201,G201)=1,F200+1,F200)</f>
        <v>17</v>
      </c>
      <c r="G201" t="str">
        <f t="shared" si="27"/>
        <v>E03</v>
      </c>
      <c r="I201" s="2" t="s">
        <v>189</v>
      </c>
      <c r="J201" s="2" t="s">
        <v>115</v>
      </c>
      <c r="K201" s="2" t="s">
        <v>15</v>
      </c>
      <c r="L201" s="2" t="s">
        <v>25</v>
      </c>
      <c r="M201" s="2" t="s">
        <v>218</v>
      </c>
      <c r="N201" s="3">
        <v>1148</v>
      </c>
      <c r="Q201" t="str">
        <f t="shared" si="28"/>
        <v/>
      </c>
      <c r="R201" t="str">
        <f t="shared" si="29"/>
        <v/>
      </c>
      <c r="S201" t="str">
        <f t="shared" si="30"/>
        <v/>
      </c>
      <c r="T201" t="str">
        <f t="shared" si="31"/>
        <v>BD06</v>
      </c>
      <c r="U201" t="str">
        <f t="shared" si="32"/>
        <v/>
      </c>
    </row>
    <row r="202" spans="1:21" x14ac:dyDescent="0.35">
      <c r="A202">
        <f>IF(COUNTIF($L$3:L202,L202)=1,A201+1,A201)</f>
        <v>39</v>
      </c>
      <c r="B202">
        <f>IF(COUNTIF($K$3:K202,K202)=1,B201+1,B201)</f>
        <v>6</v>
      </c>
      <c r="C202">
        <f>IF(COUNTIF($J$3:J202,J202)=1,C201+1,C201)</f>
        <v>3</v>
      </c>
      <c r="D202">
        <f>IF(COUNTIF($E$3:E202,E202)=1,D201+1,D201)</f>
        <v>103</v>
      </c>
      <c r="E202" t="str">
        <f t="shared" si="26"/>
        <v>ER03</v>
      </c>
      <c r="F202">
        <f>IF(COUNTIF($G$3:G202,G202)=1,F201+1,F201)</f>
        <v>17</v>
      </c>
      <c r="G202" t="str">
        <f t="shared" si="27"/>
        <v>E03</v>
      </c>
      <c r="I202" s="4" t="s">
        <v>189</v>
      </c>
      <c r="J202" s="4" t="s">
        <v>115</v>
      </c>
      <c r="K202" s="4" t="s">
        <v>15</v>
      </c>
      <c r="L202" s="4" t="s">
        <v>25</v>
      </c>
      <c r="M202" s="4" t="s">
        <v>229</v>
      </c>
      <c r="N202" s="5">
        <v>4062.79</v>
      </c>
      <c r="Q202" t="str">
        <f t="shared" si="28"/>
        <v/>
      </c>
      <c r="R202" t="str">
        <f t="shared" si="29"/>
        <v/>
      </c>
      <c r="S202" t="str">
        <f t="shared" si="30"/>
        <v/>
      </c>
      <c r="T202" t="str">
        <f t="shared" si="31"/>
        <v>BH06</v>
      </c>
      <c r="U202" t="str">
        <f t="shared" si="32"/>
        <v/>
      </c>
    </row>
    <row r="203" spans="1:21" x14ac:dyDescent="0.35">
      <c r="A203">
        <f>IF(COUNTIF($L$3:L203,L203)=1,A202+1,A202)</f>
        <v>39</v>
      </c>
      <c r="B203">
        <f>IF(COUNTIF($K$3:K203,K203)=1,B202+1,B202)</f>
        <v>6</v>
      </c>
      <c r="C203">
        <f>IF(COUNTIF($J$3:J203,J203)=1,C202+1,C202)</f>
        <v>3</v>
      </c>
      <c r="D203">
        <f>IF(COUNTIF($E$3:E203,E203)=1,D202+1,D202)</f>
        <v>103</v>
      </c>
      <c r="E203" t="str">
        <f t="shared" si="26"/>
        <v>ER03</v>
      </c>
      <c r="F203">
        <f>IF(COUNTIF($G$3:G203,G203)=1,F202+1,F202)</f>
        <v>17</v>
      </c>
      <c r="G203" t="str">
        <f t="shared" si="27"/>
        <v>E03</v>
      </c>
      <c r="I203" s="2" t="s">
        <v>189</v>
      </c>
      <c r="J203" s="2" t="s">
        <v>115</v>
      </c>
      <c r="K203" s="2" t="s">
        <v>15</v>
      </c>
      <c r="L203" s="2" t="s">
        <v>25</v>
      </c>
      <c r="M203" s="2" t="s">
        <v>219</v>
      </c>
      <c r="N203" s="3">
        <v>0</v>
      </c>
      <c r="Q203" t="str">
        <f t="shared" si="28"/>
        <v/>
      </c>
      <c r="R203" t="str">
        <f t="shared" si="29"/>
        <v/>
      </c>
      <c r="S203" t="str">
        <f t="shared" si="30"/>
        <v/>
      </c>
      <c r="T203" t="str">
        <f t="shared" si="31"/>
        <v>C 06</v>
      </c>
      <c r="U203" t="str">
        <f t="shared" si="32"/>
        <v/>
      </c>
    </row>
    <row r="204" spans="1:21" x14ac:dyDescent="0.35">
      <c r="A204">
        <f>IF(COUNTIF($L$3:L204,L204)=1,A203+1,A203)</f>
        <v>39</v>
      </c>
      <c r="B204">
        <f>IF(COUNTIF($K$3:K204,K204)=1,B203+1,B203)</f>
        <v>6</v>
      </c>
      <c r="C204">
        <f>IF(COUNTIF($J$3:J204,J204)=1,C203+1,C203)</f>
        <v>3</v>
      </c>
      <c r="D204">
        <f>IF(COUNTIF($E$3:E204,E204)=1,D203+1,D203)</f>
        <v>103</v>
      </c>
      <c r="E204" t="str">
        <f t="shared" si="26"/>
        <v>ER03</v>
      </c>
      <c r="F204">
        <f>IF(COUNTIF($G$3:G204,G204)=1,F203+1,F203)</f>
        <v>17</v>
      </c>
      <c r="G204" t="str">
        <f t="shared" si="27"/>
        <v>E03</v>
      </c>
      <c r="I204" s="4" t="s">
        <v>189</v>
      </c>
      <c r="J204" s="4" t="s">
        <v>115</v>
      </c>
      <c r="K204" s="4" t="s">
        <v>15</v>
      </c>
      <c r="L204" s="4" t="s">
        <v>25</v>
      </c>
      <c r="M204" s="4" t="s">
        <v>220</v>
      </c>
      <c r="N204" s="5">
        <v>7938</v>
      </c>
      <c r="Q204" t="str">
        <f t="shared" si="28"/>
        <v/>
      </c>
      <c r="R204" t="str">
        <f t="shared" si="29"/>
        <v/>
      </c>
      <c r="S204" t="str">
        <f t="shared" si="30"/>
        <v/>
      </c>
      <c r="T204" t="str">
        <f t="shared" si="31"/>
        <v>EA06</v>
      </c>
      <c r="U204" t="str">
        <f t="shared" si="32"/>
        <v/>
      </c>
    </row>
    <row r="205" spans="1:21" x14ac:dyDescent="0.35">
      <c r="A205">
        <f>IF(COUNTIF($L$3:L205,L205)=1,A204+1,A204)</f>
        <v>39</v>
      </c>
      <c r="B205">
        <f>IF(COUNTIF($K$3:K205,K205)=1,B204+1,B204)</f>
        <v>6</v>
      </c>
      <c r="C205">
        <f>IF(COUNTIF($J$3:J205,J205)=1,C204+1,C204)</f>
        <v>3</v>
      </c>
      <c r="D205">
        <f>IF(COUNTIF($E$3:E205,E205)=1,D204+1,D204)</f>
        <v>104</v>
      </c>
      <c r="E205" t="str">
        <f t="shared" si="26"/>
        <v>ES03</v>
      </c>
      <c r="F205">
        <f>IF(COUNTIF($G$3:G205,G205)=1,F204+1,F204)</f>
        <v>17</v>
      </c>
      <c r="G205" t="str">
        <f t="shared" si="27"/>
        <v>E03</v>
      </c>
      <c r="I205" s="2" t="s">
        <v>189</v>
      </c>
      <c r="J205" s="2" t="s">
        <v>115</v>
      </c>
      <c r="K205" s="2" t="s">
        <v>15</v>
      </c>
      <c r="L205" s="2" t="s">
        <v>164</v>
      </c>
      <c r="M205" s="2" t="s">
        <v>8</v>
      </c>
      <c r="N205" s="6">
        <v>830.97</v>
      </c>
      <c r="Q205" t="str">
        <f t="shared" si="28"/>
        <v/>
      </c>
      <c r="R205" t="str">
        <f t="shared" si="29"/>
        <v/>
      </c>
      <c r="S205" t="str">
        <f t="shared" si="30"/>
        <v/>
      </c>
      <c r="T205" t="str">
        <f t="shared" si="31"/>
        <v>EB06</v>
      </c>
      <c r="U205" t="str">
        <f t="shared" si="32"/>
        <v/>
      </c>
    </row>
    <row r="206" spans="1:21" x14ac:dyDescent="0.35">
      <c r="A206">
        <f>IF(COUNTIF($L$3:L206,L206)=1,A205+1,A205)</f>
        <v>40</v>
      </c>
      <c r="B206">
        <f>IF(COUNTIF($K$3:K206,K206)=1,B205+1,B205)</f>
        <v>6</v>
      </c>
      <c r="C206">
        <f>IF(COUNTIF($J$3:J206,J206)=1,C205+1,C205)</f>
        <v>3</v>
      </c>
      <c r="D206">
        <f>IF(COUNTIF($E$3:E206,E206)=1,D205+1,D205)</f>
        <v>105</v>
      </c>
      <c r="E206" t="str">
        <f t="shared" si="26"/>
        <v>ET03</v>
      </c>
      <c r="F206">
        <f>IF(COUNTIF($G$3:G206,G206)=1,F205+1,F205)</f>
        <v>17</v>
      </c>
      <c r="G206" t="str">
        <f t="shared" si="27"/>
        <v>E03</v>
      </c>
      <c r="I206" s="4" t="s">
        <v>189</v>
      </c>
      <c r="J206" s="4" t="s">
        <v>115</v>
      </c>
      <c r="K206" s="4" t="s">
        <v>15</v>
      </c>
      <c r="L206" s="4" t="s">
        <v>125</v>
      </c>
      <c r="M206" s="4" t="s">
        <v>8</v>
      </c>
      <c r="N206" s="5">
        <v>9840</v>
      </c>
      <c r="Q206" t="str">
        <f t="shared" si="28"/>
        <v/>
      </c>
      <c r="R206" t="str">
        <f t="shared" si="29"/>
        <v/>
      </c>
      <c r="S206" t="str">
        <f t="shared" si="30"/>
        <v/>
      </c>
      <c r="T206" t="str">
        <f t="shared" si="31"/>
        <v>EC06</v>
      </c>
      <c r="U206" t="str">
        <f t="shared" si="32"/>
        <v/>
      </c>
    </row>
    <row r="207" spans="1:21" x14ac:dyDescent="0.35">
      <c r="A207">
        <f>IF(COUNTIF($L$3:L207,L207)=1,A206+1,A206)</f>
        <v>40</v>
      </c>
      <c r="B207">
        <f>IF(COUNTIF($K$3:K207,K207)=1,B206+1,B206)</f>
        <v>6</v>
      </c>
      <c r="C207">
        <f>IF(COUNTIF($J$3:J207,J207)=1,C206+1,C206)</f>
        <v>3</v>
      </c>
      <c r="D207">
        <f>IF(COUNTIF($E$3:E207,E207)=1,D206+1,D206)</f>
        <v>106</v>
      </c>
      <c r="E207" t="str">
        <f t="shared" si="26"/>
        <v>EV03</v>
      </c>
      <c r="F207">
        <f>IF(COUNTIF($G$3:G207,G207)=1,F206+1,F206)</f>
        <v>17</v>
      </c>
      <c r="G207" t="str">
        <f t="shared" si="27"/>
        <v>E03</v>
      </c>
      <c r="I207" s="2" t="s">
        <v>189</v>
      </c>
      <c r="J207" s="2" t="s">
        <v>115</v>
      </c>
      <c r="K207" s="2" t="s">
        <v>15</v>
      </c>
      <c r="L207" s="2" t="s">
        <v>188</v>
      </c>
      <c r="M207" s="2" t="s">
        <v>8</v>
      </c>
      <c r="N207" s="3">
        <v>0</v>
      </c>
      <c r="Q207" t="str">
        <f t="shared" si="28"/>
        <v/>
      </c>
      <c r="R207" t="str">
        <f t="shared" si="29"/>
        <v/>
      </c>
      <c r="S207" t="str">
        <f t="shared" si="30"/>
        <v/>
      </c>
      <c r="T207" t="str">
        <f t="shared" si="31"/>
        <v>ED06</v>
      </c>
      <c r="U207" t="str">
        <f t="shared" si="32"/>
        <v/>
      </c>
    </row>
    <row r="208" spans="1:21" x14ac:dyDescent="0.35">
      <c r="A208">
        <f>IF(COUNTIF($L$3:L208,L208)=1,A207+1,A207)</f>
        <v>40</v>
      </c>
      <c r="B208">
        <f>IF(COUNTIF($K$3:K208,K208)=1,B207+1,B207)</f>
        <v>6</v>
      </c>
      <c r="C208">
        <f>IF(COUNTIF($J$3:J208,J208)=1,C207+1,C207)</f>
        <v>3</v>
      </c>
      <c r="D208">
        <f>IF(COUNTIF($E$3:E208,E208)=1,D207+1,D207)</f>
        <v>107</v>
      </c>
      <c r="E208" t="str">
        <f t="shared" si="26"/>
        <v>EW03</v>
      </c>
      <c r="F208">
        <f>IF(COUNTIF($G$3:G208,G208)=1,F207+1,F207)</f>
        <v>17</v>
      </c>
      <c r="G208" t="str">
        <f t="shared" si="27"/>
        <v>E03</v>
      </c>
      <c r="I208" s="4" t="s">
        <v>189</v>
      </c>
      <c r="J208" s="4" t="s">
        <v>115</v>
      </c>
      <c r="K208" s="4" t="s">
        <v>15</v>
      </c>
      <c r="L208" s="4" t="s">
        <v>32</v>
      </c>
      <c r="M208" s="4" t="s">
        <v>8</v>
      </c>
      <c r="N208" s="5">
        <v>0</v>
      </c>
      <c r="Q208" t="str">
        <f t="shared" si="28"/>
        <v/>
      </c>
      <c r="R208" t="str">
        <f t="shared" si="29"/>
        <v/>
      </c>
      <c r="S208" t="str">
        <f t="shared" si="30"/>
        <v/>
      </c>
      <c r="T208" t="str">
        <f t="shared" si="31"/>
        <v>EE06</v>
      </c>
      <c r="U208" t="str">
        <f t="shared" si="32"/>
        <v/>
      </c>
    </row>
    <row r="209" spans="1:21" x14ac:dyDescent="0.35">
      <c r="A209">
        <f>IF(COUNTIF($L$3:L209,L209)=1,A208+1,A208)</f>
        <v>40</v>
      </c>
      <c r="B209">
        <f>IF(COUNTIF($K$3:K209,K209)=1,B208+1,B208)</f>
        <v>6</v>
      </c>
      <c r="C209">
        <f>IF(COUNTIF($J$3:J209,J209)=1,C208+1,C208)</f>
        <v>3</v>
      </c>
      <c r="D209">
        <f>IF(COUNTIF($E$3:E209,E209)=1,D208+1,D208)</f>
        <v>108</v>
      </c>
      <c r="E209" t="str">
        <f t="shared" si="26"/>
        <v>EY03</v>
      </c>
      <c r="F209">
        <f>IF(COUNTIF($G$3:G209,G209)=1,F208+1,F208)</f>
        <v>17</v>
      </c>
      <c r="G209" t="str">
        <f t="shared" si="27"/>
        <v>E03</v>
      </c>
      <c r="I209" s="2" t="s">
        <v>189</v>
      </c>
      <c r="J209" s="2" t="s">
        <v>115</v>
      </c>
      <c r="K209" s="2" t="s">
        <v>15</v>
      </c>
      <c r="L209" s="2" t="s">
        <v>107</v>
      </c>
      <c r="M209" s="2" t="s">
        <v>8</v>
      </c>
      <c r="N209" s="3">
        <v>204</v>
      </c>
      <c r="Q209" t="str">
        <f t="shared" si="28"/>
        <v/>
      </c>
      <c r="R209" t="str">
        <f t="shared" si="29"/>
        <v/>
      </c>
      <c r="S209" t="str">
        <f t="shared" si="30"/>
        <v/>
      </c>
      <c r="T209" t="str">
        <f t="shared" si="31"/>
        <v>EF06</v>
      </c>
      <c r="U209" t="str">
        <f t="shared" si="32"/>
        <v/>
      </c>
    </row>
    <row r="210" spans="1:21" x14ac:dyDescent="0.35">
      <c r="A210">
        <f>IF(COUNTIF($L$3:L210,L210)=1,A209+1,A209)</f>
        <v>40</v>
      </c>
      <c r="B210">
        <f>IF(COUNTIF($K$3:K210,K210)=1,B209+1,B209)</f>
        <v>6</v>
      </c>
      <c r="C210">
        <f>IF(COUNTIF($J$3:J210,J210)=1,C209+1,C209)</f>
        <v>3</v>
      </c>
      <c r="D210">
        <f>IF(COUNTIF($E$3:E210,E210)=1,D209+1,D209)</f>
        <v>109</v>
      </c>
      <c r="E210" t="str">
        <f t="shared" si="26"/>
        <v>EZ03</v>
      </c>
      <c r="F210">
        <f>IF(COUNTIF($G$3:G210,G210)=1,F209+1,F209)</f>
        <v>17</v>
      </c>
      <c r="G210" t="str">
        <f t="shared" si="27"/>
        <v>E03</v>
      </c>
      <c r="I210" s="4" t="s">
        <v>189</v>
      </c>
      <c r="J210" s="4" t="s">
        <v>115</v>
      </c>
      <c r="K210" s="4" t="s">
        <v>15</v>
      </c>
      <c r="L210" s="4" t="s">
        <v>108</v>
      </c>
      <c r="M210" s="4" t="s">
        <v>8</v>
      </c>
      <c r="N210" s="5">
        <v>0</v>
      </c>
      <c r="Q210" t="str">
        <f t="shared" si="28"/>
        <v/>
      </c>
      <c r="R210" t="str">
        <f t="shared" si="29"/>
        <v/>
      </c>
      <c r="S210" t="str">
        <f t="shared" si="30"/>
        <v/>
      </c>
      <c r="T210" t="str">
        <f t="shared" si="31"/>
        <v>EG06</v>
      </c>
      <c r="U210" t="str">
        <f t="shared" si="32"/>
        <v/>
      </c>
    </row>
    <row r="211" spans="1:21" x14ac:dyDescent="0.35">
      <c r="A211">
        <f>IF(COUNTIF($L$3:L211,L211)=1,A210+1,A210)</f>
        <v>40</v>
      </c>
      <c r="B211">
        <f>IF(COUNTIF($K$3:K211,K211)=1,B210+1,B210)</f>
        <v>6</v>
      </c>
      <c r="C211">
        <f>IF(COUNTIF($J$3:J211,J211)=1,C210+1,C210)</f>
        <v>3</v>
      </c>
      <c r="D211">
        <f>IF(COUNTIF($E$3:E211,E211)=1,D210+1,D210)</f>
        <v>109</v>
      </c>
      <c r="E211" t="str">
        <f t="shared" si="26"/>
        <v>EZ03</v>
      </c>
      <c r="F211">
        <f>IF(COUNTIF($G$3:G211,G211)=1,F210+1,F210)</f>
        <v>17</v>
      </c>
      <c r="G211" t="str">
        <f t="shared" si="27"/>
        <v>E03</v>
      </c>
      <c r="I211" s="2" t="s">
        <v>189</v>
      </c>
      <c r="J211" s="2" t="s">
        <v>115</v>
      </c>
      <c r="K211" s="2" t="s">
        <v>15</v>
      </c>
      <c r="L211" s="2" t="s">
        <v>108</v>
      </c>
      <c r="M211" s="2" t="s">
        <v>230</v>
      </c>
      <c r="N211" s="3">
        <v>9.5</v>
      </c>
      <c r="Q211" t="str">
        <f t="shared" si="28"/>
        <v/>
      </c>
      <c r="R211" t="str">
        <f t="shared" si="29"/>
        <v/>
      </c>
      <c r="S211" t="str">
        <f t="shared" si="30"/>
        <v/>
      </c>
      <c r="T211" t="str">
        <f t="shared" si="31"/>
        <v>EH06</v>
      </c>
      <c r="U211" t="str">
        <f t="shared" si="32"/>
        <v/>
      </c>
    </row>
    <row r="212" spans="1:21" x14ac:dyDescent="0.35">
      <c r="A212">
        <f>IF(COUNTIF($L$3:L212,L212)=1,A211+1,A211)</f>
        <v>40</v>
      </c>
      <c r="B212">
        <f>IF(COUNTIF($K$3:K212,K212)=1,B211+1,B211)</f>
        <v>6</v>
      </c>
      <c r="C212">
        <f>IF(COUNTIF($J$3:J212,J212)=1,C211+1,C211)</f>
        <v>3</v>
      </c>
      <c r="D212">
        <f>IF(COUNTIF($E$3:E212,E212)=1,D211+1,D211)</f>
        <v>110</v>
      </c>
      <c r="E212" t="str">
        <f t="shared" si="26"/>
        <v>GA03</v>
      </c>
      <c r="F212">
        <f>IF(COUNTIF($G$3:G212,G212)=1,F211+1,F211)</f>
        <v>18</v>
      </c>
      <c r="G212" t="str">
        <f t="shared" si="27"/>
        <v>G03</v>
      </c>
      <c r="I212" s="4" t="s">
        <v>189</v>
      </c>
      <c r="J212" s="4" t="s">
        <v>115</v>
      </c>
      <c r="K212" s="4" t="s">
        <v>26</v>
      </c>
      <c r="L212" s="4" t="s">
        <v>27</v>
      </c>
      <c r="M212" s="4" t="s">
        <v>8</v>
      </c>
      <c r="N212" s="5">
        <v>758.75</v>
      </c>
      <c r="Q212" t="str">
        <f t="shared" si="28"/>
        <v/>
      </c>
      <c r="R212" t="str">
        <f t="shared" si="29"/>
        <v/>
      </c>
      <c r="S212" t="str">
        <f t="shared" si="30"/>
        <v/>
      </c>
      <c r="T212" t="str">
        <f t="shared" si="31"/>
        <v>EK06</v>
      </c>
      <c r="U212" t="str">
        <f t="shared" si="32"/>
        <v/>
      </c>
    </row>
    <row r="213" spans="1:21" x14ac:dyDescent="0.35">
      <c r="A213">
        <f>IF(COUNTIF($L$3:L213,L213)=1,A212+1,A212)</f>
        <v>40</v>
      </c>
      <c r="B213">
        <f>IF(COUNTIF($K$3:K213,K213)=1,B212+1,B212)</f>
        <v>6</v>
      </c>
      <c r="C213">
        <f>IF(COUNTIF($J$3:J213,J213)=1,C212+1,C212)</f>
        <v>3</v>
      </c>
      <c r="D213">
        <f>IF(COUNTIF($E$3:E213,E213)=1,D212+1,D212)</f>
        <v>111</v>
      </c>
      <c r="E213" t="str">
        <f t="shared" si="26"/>
        <v>GB03</v>
      </c>
      <c r="F213">
        <f>IF(COUNTIF($G$3:G213,G213)=1,F212+1,F212)</f>
        <v>18</v>
      </c>
      <c r="G213" t="str">
        <f t="shared" si="27"/>
        <v>G03</v>
      </c>
      <c r="I213" s="2" t="s">
        <v>189</v>
      </c>
      <c r="J213" s="2" t="s">
        <v>115</v>
      </c>
      <c r="K213" s="2" t="s">
        <v>26</v>
      </c>
      <c r="L213" s="2" t="s">
        <v>165</v>
      </c>
      <c r="M213" s="2" t="s">
        <v>8</v>
      </c>
      <c r="N213" s="3">
        <v>202.4</v>
      </c>
      <c r="Q213" t="str">
        <f t="shared" si="28"/>
        <v/>
      </c>
      <c r="R213" t="str">
        <f t="shared" si="29"/>
        <v/>
      </c>
      <c r="S213" t="str">
        <f t="shared" si="30"/>
        <v/>
      </c>
      <c r="T213" t="str">
        <f t="shared" si="31"/>
        <v>EL06</v>
      </c>
      <c r="U213" t="str">
        <f t="shared" si="32"/>
        <v/>
      </c>
    </row>
    <row r="214" spans="1:21" x14ac:dyDescent="0.35">
      <c r="A214">
        <f>IF(COUNTIF($L$3:L214,L214)=1,A213+1,A213)</f>
        <v>40</v>
      </c>
      <c r="B214">
        <f>IF(COUNTIF($K$3:K214,K214)=1,B213+1,B213)</f>
        <v>6</v>
      </c>
      <c r="C214">
        <f>IF(COUNTIF($J$3:J214,J214)=1,C213+1,C213)</f>
        <v>3</v>
      </c>
      <c r="D214">
        <f>IF(COUNTIF($E$3:E214,E214)=1,D213+1,D213)</f>
        <v>112</v>
      </c>
      <c r="E214" t="str">
        <f t="shared" si="26"/>
        <v>GC03</v>
      </c>
      <c r="F214">
        <f>IF(COUNTIF($G$3:G214,G214)=1,F213+1,F213)</f>
        <v>18</v>
      </c>
      <c r="G214" t="str">
        <f t="shared" si="27"/>
        <v>G03</v>
      </c>
      <c r="I214" s="4" t="s">
        <v>189</v>
      </c>
      <c r="J214" s="4" t="s">
        <v>115</v>
      </c>
      <c r="K214" s="4" t="s">
        <v>26</v>
      </c>
      <c r="L214" s="4" t="s">
        <v>28</v>
      </c>
      <c r="M214" s="4" t="s">
        <v>8</v>
      </c>
      <c r="N214" s="5">
        <v>676.27</v>
      </c>
      <c r="Q214" t="str">
        <f t="shared" si="28"/>
        <v/>
      </c>
      <c r="R214" t="str">
        <f t="shared" si="29"/>
        <v/>
      </c>
      <c r="S214" t="str">
        <f t="shared" si="30"/>
        <v/>
      </c>
      <c r="T214" t="str">
        <f t="shared" si="31"/>
        <v>EM06</v>
      </c>
      <c r="U214" t="str">
        <f t="shared" si="32"/>
        <v/>
      </c>
    </row>
    <row r="215" spans="1:21" x14ac:dyDescent="0.35">
      <c r="A215">
        <f>IF(COUNTIF($L$3:L215,L215)=1,A214+1,A214)</f>
        <v>40</v>
      </c>
      <c r="B215">
        <f>IF(COUNTIF($K$3:K215,K215)=1,B214+1,B214)</f>
        <v>6</v>
      </c>
      <c r="C215">
        <f>IF(COUNTIF($J$3:J215,J215)=1,C214+1,C214)</f>
        <v>3</v>
      </c>
      <c r="D215">
        <f>IF(COUNTIF($E$3:E215,E215)=1,D214+1,D214)</f>
        <v>113</v>
      </c>
      <c r="E215" t="str">
        <f t="shared" si="26"/>
        <v>GD03</v>
      </c>
      <c r="F215">
        <f>IF(COUNTIF($G$3:G215,G215)=1,F214+1,F214)</f>
        <v>18</v>
      </c>
      <c r="G215" t="str">
        <f t="shared" si="27"/>
        <v>G03</v>
      </c>
      <c r="I215" s="2" t="s">
        <v>189</v>
      </c>
      <c r="J215" s="2" t="s">
        <v>115</v>
      </c>
      <c r="K215" s="2" t="s">
        <v>26</v>
      </c>
      <c r="L215" s="2" t="s">
        <v>29</v>
      </c>
      <c r="M215" s="2" t="s">
        <v>8</v>
      </c>
      <c r="N215" s="3">
        <v>952.97</v>
      </c>
      <c r="Q215" t="str">
        <f t="shared" si="28"/>
        <v/>
      </c>
      <c r="R215" t="str">
        <f t="shared" si="29"/>
        <v/>
      </c>
      <c r="S215" t="str">
        <f t="shared" si="30"/>
        <v/>
      </c>
      <c r="T215" t="str">
        <f t="shared" si="31"/>
        <v>EN06</v>
      </c>
      <c r="U215" t="str">
        <f t="shared" si="32"/>
        <v/>
      </c>
    </row>
    <row r="216" spans="1:21" x14ac:dyDescent="0.35">
      <c r="A216">
        <f>IF(COUNTIF($L$3:L216,L216)=1,A215+1,A215)</f>
        <v>40</v>
      </c>
      <c r="B216">
        <f>IF(COUNTIF($K$3:K216,K216)=1,B215+1,B215)</f>
        <v>6</v>
      </c>
      <c r="C216">
        <f>IF(COUNTIF($J$3:J216,J216)=1,C215+1,C215)</f>
        <v>3</v>
      </c>
      <c r="D216">
        <f>IF(COUNTIF($E$3:E216,E216)=1,D215+1,D215)</f>
        <v>114</v>
      </c>
      <c r="E216" t="str">
        <f t="shared" si="26"/>
        <v>GF03</v>
      </c>
      <c r="F216">
        <f>IF(COUNTIF($G$3:G216,G216)=1,F215+1,F215)</f>
        <v>18</v>
      </c>
      <c r="G216" t="str">
        <f t="shared" si="27"/>
        <v>G03</v>
      </c>
      <c r="I216" s="4" t="s">
        <v>189</v>
      </c>
      <c r="J216" s="4" t="s">
        <v>115</v>
      </c>
      <c r="K216" s="4" t="s">
        <v>26</v>
      </c>
      <c r="L216" s="4" t="s">
        <v>167</v>
      </c>
      <c r="M216" s="4" t="s">
        <v>8</v>
      </c>
      <c r="N216" s="5">
        <v>0</v>
      </c>
      <c r="Q216" t="str">
        <f t="shared" si="28"/>
        <v/>
      </c>
      <c r="R216" t="str">
        <f t="shared" si="29"/>
        <v/>
      </c>
      <c r="S216" t="str">
        <f t="shared" si="30"/>
        <v/>
      </c>
      <c r="T216" t="str">
        <f t="shared" si="31"/>
        <v>EP06</v>
      </c>
      <c r="U216" t="str">
        <f t="shared" si="32"/>
        <v/>
      </c>
    </row>
    <row r="217" spans="1:21" x14ac:dyDescent="0.35">
      <c r="A217">
        <f>IF(COUNTIF($L$3:L217,L217)=1,A216+1,A216)</f>
        <v>40</v>
      </c>
      <c r="B217">
        <f>IF(COUNTIF($K$3:K217,K217)=1,B216+1,B216)</f>
        <v>6</v>
      </c>
      <c r="C217">
        <f>IF(COUNTIF($J$3:J217,J217)=1,C216+1,C216)</f>
        <v>3</v>
      </c>
      <c r="D217">
        <f>IF(COUNTIF($E$3:E217,E217)=1,D216+1,D216)</f>
        <v>115</v>
      </c>
      <c r="E217" t="str">
        <f t="shared" si="26"/>
        <v>GG03</v>
      </c>
      <c r="F217">
        <f>IF(COUNTIF($G$3:G217,G217)=1,F216+1,F216)</f>
        <v>18</v>
      </c>
      <c r="G217" t="str">
        <f t="shared" si="27"/>
        <v>G03</v>
      </c>
      <c r="I217" s="2" t="s">
        <v>189</v>
      </c>
      <c r="J217" s="2" t="s">
        <v>115</v>
      </c>
      <c r="K217" s="2" t="s">
        <v>26</v>
      </c>
      <c r="L217" s="2" t="s">
        <v>169</v>
      </c>
      <c r="M217" s="2" t="s">
        <v>8</v>
      </c>
      <c r="N217" s="3">
        <v>0</v>
      </c>
      <c r="Q217" t="str">
        <f t="shared" si="28"/>
        <v/>
      </c>
      <c r="R217" t="str">
        <f t="shared" si="29"/>
        <v/>
      </c>
      <c r="S217" t="str">
        <f t="shared" si="30"/>
        <v/>
      </c>
      <c r="T217" t="str">
        <f t="shared" si="31"/>
        <v>ER06</v>
      </c>
      <c r="U217" t="str">
        <f t="shared" si="32"/>
        <v/>
      </c>
    </row>
    <row r="218" spans="1:21" x14ac:dyDescent="0.35">
      <c r="A218">
        <f>IF(COUNTIF($L$3:L218,L218)=1,A217+1,A217)</f>
        <v>41</v>
      </c>
      <c r="B218">
        <f>IF(COUNTIF($K$3:K218,K218)=1,B217+1,B217)</f>
        <v>7</v>
      </c>
      <c r="C218">
        <f>IF(COUNTIF($J$3:J218,J218)=1,C217+1,C217)</f>
        <v>3</v>
      </c>
      <c r="D218">
        <f>IF(COUNTIF($E$3:E218,E218)=1,D217+1,D217)</f>
        <v>116</v>
      </c>
      <c r="E218" t="str">
        <f t="shared" si="26"/>
        <v>JA03</v>
      </c>
      <c r="F218">
        <f>IF(COUNTIF($G$3:G218,G218)=1,F217+1,F217)</f>
        <v>19</v>
      </c>
      <c r="G218" t="str">
        <f t="shared" si="27"/>
        <v>J03</v>
      </c>
      <c r="I218" s="4" t="s">
        <v>189</v>
      </c>
      <c r="J218" s="4" t="s">
        <v>115</v>
      </c>
      <c r="K218" s="4" t="s">
        <v>30</v>
      </c>
      <c r="L218" s="4" t="s">
        <v>171</v>
      </c>
      <c r="M218" s="4" t="s">
        <v>231</v>
      </c>
      <c r="N218" s="5">
        <v>359.36</v>
      </c>
      <c r="Q218" t="str">
        <f t="shared" si="28"/>
        <v/>
      </c>
      <c r="R218" t="str">
        <f t="shared" si="29"/>
        <v/>
      </c>
      <c r="S218" t="str">
        <f t="shared" si="30"/>
        <v/>
      </c>
      <c r="T218" t="str">
        <f t="shared" si="31"/>
        <v>ES06</v>
      </c>
      <c r="U218" t="str">
        <f t="shared" si="32"/>
        <v/>
      </c>
    </row>
    <row r="219" spans="1:21" x14ac:dyDescent="0.35">
      <c r="A219">
        <f>IF(COUNTIF($L$3:L219,L219)=1,A218+1,A218)</f>
        <v>41</v>
      </c>
      <c r="B219">
        <f>IF(COUNTIF($K$3:K219,K219)=1,B218+1,B218)</f>
        <v>7</v>
      </c>
      <c r="C219">
        <f>IF(COUNTIF($J$3:J219,J219)=1,C218+1,C218)</f>
        <v>4</v>
      </c>
      <c r="D219">
        <f>IF(COUNTIF($E$3:E219,E219)=1,D218+1,D218)</f>
        <v>117</v>
      </c>
      <c r="E219" t="str">
        <f t="shared" si="26"/>
        <v>04</v>
      </c>
      <c r="F219">
        <f>IF(COUNTIF($G$3:G219,G219)=1,F218+1,F218)</f>
        <v>20</v>
      </c>
      <c r="G219" t="str">
        <f t="shared" si="27"/>
        <v>04</v>
      </c>
      <c r="I219" s="2" t="s">
        <v>189</v>
      </c>
      <c r="J219" s="2" t="s">
        <v>116</v>
      </c>
      <c r="K219" s="2" t="s">
        <v>151</v>
      </c>
      <c r="L219" s="2" t="s">
        <v>152</v>
      </c>
      <c r="M219" s="2" t="s">
        <v>8</v>
      </c>
      <c r="N219" s="3">
        <v>0</v>
      </c>
      <c r="Q219" t="str">
        <f t="shared" si="28"/>
        <v/>
      </c>
      <c r="R219" t="str">
        <f t="shared" si="29"/>
        <v/>
      </c>
      <c r="S219" t="str">
        <f t="shared" si="30"/>
        <v/>
      </c>
      <c r="T219" t="str">
        <f t="shared" si="31"/>
        <v>ET06</v>
      </c>
      <c r="U219" t="str">
        <f t="shared" si="32"/>
        <v/>
      </c>
    </row>
    <row r="220" spans="1:21" x14ac:dyDescent="0.35">
      <c r="A220">
        <f>IF(COUNTIF($L$3:L220,L220)=1,A219+1,A219)</f>
        <v>41</v>
      </c>
      <c r="B220">
        <f>IF(COUNTIF($K$3:K220,K220)=1,B219+1,B219)</f>
        <v>7</v>
      </c>
      <c r="C220">
        <f>IF(COUNTIF($J$3:J220,J220)=1,C219+1,C219)</f>
        <v>4</v>
      </c>
      <c r="D220">
        <f>IF(COUNTIF($E$3:E220,E220)=1,D219+1,D219)</f>
        <v>118</v>
      </c>
      <c r="E220" t="str">
        <f t="shared" si="26"/>
        <v>AA04</v>
      </c>
      <c r="F220">
        <f>IF(COUNTIF($G$3:G220,G220)=1,F219+1,F219)</f>
        <v>21</v>
      </c>
      <c r="G220" t="str">
        <f t="shared" si="27"/>
        <v>A04</v>
      </c>
      <c r="I220" s="4" t="s">
        <v>189</v>
      </c>
      <c r="J220" s="4" t="s">
        <v>116</v>
      </c>
      <c r="K220" s="4" t="s">
        <v>5</v>
      </c>
      <c r="L220" s="4" t="s">
        <v>153</v>
      </c>
      <c r="M220" s="4" t="s">
        <v>8</v>
      </c>
      <c r="N220" s="5">
        <v>0</v>
      </c>
      <c r="Q220" t="str">
        <f t="shared" si="28"/>
        <v/>
      </c>
      <c r="R220" t="str">
        <f t="shared" si="29"/>
        <v/>
      </c>
      <c r="S220" t="str">
        <f t="shared" si="30"/>
        <v/>
      </c>
      <c r="T220" t="str">
        <f t="shared" si="31"/>
        <v>EV06</v>
      </c>
      <c r="U220" t="str">
        <f t="shared" si="32"/>
        <v/>
      </c>
    </row>
    <row r="221" spans="1:21" x14ac:dyDescent="0.35">
      <c r="A221">
        <f>IF(COUNTIF($L$3:L221,L221)=1,A220+1,A220)</f>
        <v>41</v>
      </c>
      <c r="B221">
        <f>IF(COUNTIF($K$3:K221,K221)=1,B220+1,B220)</f>
        <v>7</v>
      </c>
      <c r="C221">
        <f>IF(COUNTIF($J$3:J221,J221)=1,C220+1,C220)</f>
        <v>4</v>
      </c>
      <c r="D221">
        <f>IF(COUNTIF($E$3:E221,E221)=1,D220+1,D220)</f>
        <v>118</v>
      </c>
      <c r="E221" t="str">
        <f t="shared" si="26"/>
        <v>AA04</v>
      </c>
      <c r="F221">
        <f>IF(COUNTIF($G$3:G221,G221)=1,F220+1,F220)</f>
        <v>21</v>
      </c>
      <c r="G221" t="str">
        <f t="shared" si="27"/>
        <v>A04</v>
      </c>
      <c r="I221" s="2" t="s">
        <v>189</v>
      </c>
      <c r="J221" s="2" t="s">
        <v>116</v>
      </c>
      <c r="K221" s="2" t="s">
        <v>5</v>
      </c>
      <c r="L221" s="2" t="s">
        <v>153</v>
      </c>
      <c r="M221" s="2" t="s">
        <v>6</v>
      </c>
      <c r="N221" s="3">
        <v>0</v>
      </c>
      <c r="Q221" t="str">
        <f t="shared" si="28"/>
        <v/>
      </c>
      <c r="R221" t="str">
        <f t="shared" si="29"/>
        <v/>
      </c>
      <c r="S221" t="str">
        <f t="shared" si="30"/>
        <v/>
      </c>
      <c r="T221" t="str">
        <f t="shared" si="31"/>
        <v>EY06</v>
      </c>
      <c r="U221" t="str">
        <f t="shared" si="32"/>
        <v/>
      </c>
    </row>
    <row r="222" spans="1:21" x14ac:dyDescent="0.35">
      <c r="A222">
        <f>IF(COUNTIF($L$3:L222,L222)=1,A221+1,A221)</f>
        <v>41</v>
      </c>
      <c r="B222">
        <f>IF(COUNTIF($K$3:K222,K222)=1,B221+1,B221)</f>
        <v>7</v>
      </c>
      <c r="C222">
        <f>IF(COUNTIF($J$3:J222,J222)=1,C221+1,C221)</f>
        <v>4</v>
      </c>
      <c r="D222">
        <f>IF(COUNTIF($E$3:E222,E222)=1,D221+1,D221)</f>
        <v>118</v>
      </c>
      <c r="E222" t="str">
        <f t="shared" si="26"/>
        <v>AA04</v>
      </c>
      <c r="F222">
        <f>IF(COUNTIF($G$3:G222,G222)=1,F221+1,F221)</f>
        <v>21</v>
      </c>
      <c r="G222" t="str">
        <f t="shared" si="27"/>
        <v>A04</v>
      </c>
      <c r="I222" s="4" t="s">
        <v>189</v>
      </c>
      <c r="J222" s="4" t="s">
        <v>116</v>
      </c>
      <c r="K222" s="4" t="s">
        <v>5</v>
      </c>
      <c r="L222" s="4" t="s">
        <v>153</v>
      </c>
      <c r="M222" s="4" t="s">
        <v>173</v>
      </c>
      <c r="N222" s="5">
        <v>0</v>
      </c>
      <c r="Q222" t="str">
        <f t="shared" si="28"/>
        <v/>
      </c>
      <c r="R222" t="str">
        <f t="shared" si="29"/>
        <v/>
      </c>
      <c r="S222" t="str">
        <f t="shared" si="30"/>
        <v/>
      </c>
      <c r="T222" t="str">
        <f t="shared" si="31"/>
        <v>EZ06</v>
      </c>
      <c r="U222" t="str">
        <f t="shared" si="32"/>
        <v/>
      </c>
    </row>
    <row r="223" spans="1:21" x14ac:dyDescent="0.35">
      <c r="A223">
        <f>IF(COUNTIF($L$3:L223,L223)=1,A222+1,A222)</f>
        <v>41</v>
      </c>
      <c r="B223">
        <f>IF(COUNTIF($K$3:K223,K223)=1,B222+1,B222)</f>
        <v>7</v>
      </c>
      <c r="C223">
        <f>IF(COUNTIF($J$3:J223,J223)=1,C222+1,C222)</f>
        <v>4</v>
      </c>
      <c r="D223">
        <f>IF(COUNTIF($E$3:E223,E223)=1,D222+1,D222)</f>
        <v>119</v>
      </c>
      <c r="E223" t="str">
        <f t="shared" si="26"/>
        <v>AC04</v>
      </c>
      <c r="F223">
        <f>IF(COUNTIF($G$3:G223,G223)=1,F222+1,F222)</f>
        <v>21</v>
      </c>
      <c r="G223" t="str">
        <f t="shared" si="27"/>
        <v>A04</v>
      </c>
      <c r="I223" s="2" t="s">
        <v>189</v>
      </c>
      <c r="J223" s="2" t="s">
        <v>116</v>
      </c>
      <c r="K223" s="2" t="s">
        <v>5</v>
      </c>
      <c r="L223" s="2" t="s">
        <v>7</v>
      </c>
      <c r="M223" s="2" t="s">
        <v>8</v>
      </c>
      <c r="N223" s="3">
        <v>0</v>
      </c>
      <c r="Q223" t="str">
        <f t="shared" si="28"/>
        <v/>
      </c>
      <c r="R223" t="str">
        <f t="shared" si="29"/>
        <v/>
      </c>
      <c r="S223" t="str">
        <f t="shared" si="30"/>
        <v/>
      </c>
      <c r="T223" t="str">
        <f t="shared" si="31"/>
        <v>GA06</v>
      </c>
      <c r="U223" t="str">
        <f t="shared" si="32"/>
        <v/>
      </c>
    </row>
    <row r="224" spans="1:21" x14ac:dyDescent="0.35">
      <c r="A224">
        <f>IF(COUNTIF($L$3:L224,L224)=1,A223+1,A223)</f>
        <v>41</v>
      </c>
      <c r="B224">
        <f>IF(COUNTIF($K$3:K224,K224)=1,B223+1,B223)</f>
        <v>7</v>
      </c>
      <c r="C224">
        <f>IF(COUNTIF($J$3:J224,J224)=1,C223+1,C223)</f>
        <v>4</v>
      </c>
      <c r="D224">
        <f>IF(COUNTIF($E$3:E224,E224)=1,D223+1,D223)</f>
        <v>119</v>
      </c>
      <c r="E224" t="str">
        <f t="shared" si="26"/>
        <v>AC04</v>
      </c>
      <c r="F224">
        <f>IF(COUNTIF($G$3:G224,G224)=1,F223+1,F223)</f>
        <v>21</v>
      </c>
      <c r="G224" t="str">
        <f t="shared" si="27"/>
        <v>A04</v>
      </c>
      <c r="I224" s="4" t="s">
        <v>189</v>
      </c>
      <c r="J224" s="4" t="s">
        <v>116</v>
      </c>
      <c r="K224" s="4" t="s">
        <v>5</v>
      </c>
      <c r="L224" s="4" t="s">
        <v>7</v>
      </c>
      <c r="M224" s="4" t="s">
        <v>6</v>
      </c>
      <c r="N224" s="5">
        <v>0</v>
      </c>
      <c r="Q224" t="str">
        <f t="shared" si="28"/>
        <v/>
      </c>
      <c r="R224" t="str">
        <f t="shared" si="29"/>
        <v/>
      </c>
      <c r="S224" t="str">
        <f t="shared" si="30"/>
        <v/>
      </c>
      <c r="T224" t="str">
        <f t="shared" si="31"/>
        <v>GB06</v>
      </c>
      <c r="U224" t="str">
        <f t="shared" si="32"/>
        <v/>
      </c>
    </row>
    <row r="225" spans="1:21" x14ac:dyDescent="0.35">
      <c r="A225">
        <f>IF(COUNTIF($L$3:L225,L225)=1,A224+1,A224)</f>
        <v>41</v>
      </c>
      <c r="B225">
        <f>IF(COUNTIF($K$3:K225,K225)=1,B224+1,B224)</f>
        <v>7</v>
      </c>
      <c r="C225">
        <f>IF(COUNTIF($J$3:J225,J225)=1,C224+1,C224)</f>
        <v>4</v>
      </c>
      <c r="D225">
        <f>IF(COUNTIF($E$3:E225,E225)=1,D224+1,D224)</f>
        <v>120</v>
      </c>
      <c r="E225" t="str">
        <f t="shared" si="26"/>
        <v>AE04</v>
      </c>
      <c r="F225">
        <f>IF(COUNTIF($G$3:G225,G225)=1,F224+1,F224)</f>
        <v>21</v>
      </c>
      <c r="G225" t="str">
        <f t="shared" si="27"/>
        <v>A04</v>
      </c>
      <c r="I225" s="2" t="s">
        <v>189</v>
      </c>
      <c r="J225" s="2" t="s">
        <v>116</v>
      </c>
      <c r="K225" s="2" t="s">
        <v>5</v>
      </c>
      <c r="L225" s="2" t="s">
        <v>126</v>
      </c>
      <c r="M225" s="2" t="s">
        <v>8</v>
      </c>
      <c r="N225" s="3">
        <v>0</v>
      </c>
      <c r="Q225" t="str">
        <f t="shared" si="28"/>
        <v/>
      </c>
      <c r="R225" t="str">
        <f t="shared" si="29"/>
        <v/>
      </c>
      <c r="S225" t="str">
        <f t="shared" si="30"/>
        <v/>
      </c>
      <c r="T225" t="str">
        <f t="shared" si="31"/>
        <v>GC06</v>
      </c>
      <c r="U225" t="str">
        <f t="shared" si="32"/>
        <v/>
      </c>
    </row>
    <row r="226" spans="1:21" x14ac:dyDescent="0.35">
      <c r="A226">
        <f>IF(COUNTIF($L$3:L226,L226)=1,A225+1,A225)</f>
        <v>41</v>
      </c>
      <c r="B226">
        <f>IF(COUNTIF($K$3:K226,K226)=1,B225+1,B225)</f>
        <v>7</v>
      </c>
      <c r="C226">
        <f>IF(COUNTIF($J$3:J226,J226)=1,C225+1,C225)</f>
        <v>4</v>
      </c>
      <c r="D226">
        <f>IF(COUNTIF($E$3:E226,E226)=1,D225+1,D225)</f>
        <v>120</v>
      </c>
      <c r="E226" t="str">
        <f t="shared" si="26"/>
        <v>AE04</v>
      </c>
      <c r="F226">
        <f>IF(COUNTIF($G$3:G226,G226)=1,F225+1,F225)</f>
        <v>21</v>
      </c>
      <c r="G226" t="str">
        <f t="shared" si="27"/>
        <v>A04</v>
      </c>
      <c r="I226" s="4" t="s">
        <v>189</v>
      </c>
      <c r="J226" s="4" t="s">
        <v>116</v>
      </c>
      <c r="K226" s="4" t="s">
        <v>5</v>
      </c>
      <c r="L226" s="4" t="s">
        <v>126</v>
      </c>
      <c r="M226" s="4" t="s">
        <v>128</v>
      </c>
      <c r="N226" s="5">
        <v>0</v>
      </c>
      <c r="Q226" t="str">
        <f t="shared" si="28"/>
        <v/>
      </c>
      <c r="R226" t="str">
        <f t="shared" si="29"/>
        <v/>
      </c>
      <c r="S226" t="str">
        <f t="shared" si="30"/>
        <v/>
      </c>
      <c r="T226" t="str">
        <f t="shared" si="31"/>
        <v>GD06</v>
      </c>
      <c r="U226" t="str">
        <f t="shared" si="32"/>
        <v/>
      </c>
    </row>
    <row r="227" spans="1:21" x14ac:dyDescent="0.35">
      <c r="A227">
        <f>IF(COUNTIF($L$3:L227,L227)=1,A226+1,A226)</f>
        <v>41</v>
      </c>
      <c r="B227">
        <f>IF(COUNTIF($K$3:K227,K227)=1,B226+1,B226)</f>
        <v>7</v>
      </c>
      <c r="C227">
        <f>IF(COUNTIF($J$3:J227,J227)=1,C226+1,C226)</f>
        <v>4</v>
      </c>
      <c r="D227">
        <f>IF(COUNTIF($E$3:E227,E227)=1,D226+1,D226)</f>
        <v>121</v>
      </c>
      <c r="E227" t="str">
        <f t="shared" si="26"/>
        <v>AS04</v>
      </c>
      <c r="F227">
        <f>IF(COUNTIF($G$3:G227,G227)=1,F226+1,F226)</f>
        <v>21</v>
      </c>
      <c r="G227" t="str">
        <f t="shared" si="27"/>
        <v>A04</v>
      </c>
      <c r="I227" s="2" t="s">
        <v>189</v>
      </c>
      <c r="J227" s="2" t="s">
        <v>116</v>
      </c>
      <c r="K227" s="2" t="s">
        <v>5</v>
      </c>
      <c r="L227" s="2" t="s">
        <v>155</v>
      </c>
      <c r="M227" s="2" t="s">
        <v>8</v>
      </c>
      <c r="N227" s="3">
        <v>0</v>
      </c>
      <c r="Q227" t="str">
        <f t="shared" si="28"/>
        <v/>
      </c>
      <c r="R227" t="str">
        <f t="shared" si="29"/>
        <v/>
      </c>
      <c r="S227" t="str">
        <f t="shared" si="30"/>
        <v/>
      </c>
      <c r="T227" t="str">
        <f t="shared" si="31"/>
        <v>GF06</v>
      </c>
      <c r="U227" t="str">
        <f t="shared" si="32"/>
        <v/>
      </c>
    </row>
    <row r="228" spans="1:21" x14ac:dyDescent="0.35">
      <c r="A228">
        <f>IF(COUNTIF($L$3:L228,L228)=1,A227+1,A227)</f>
        <v>41</v>
      </c>
      <c r="B228">
        <f>IF(COUNTIF($K$3:K228,K228)=1,B227+1,B227)</f>
        <v>7</v>
      </c>
      <c r="C228">
        <f>IF(COUNTIF($J$3:J228,J228)=1,C227+1,C227)</f>
        <v>4</v>
      </c>
      <c r="D228">
        <f>IF(COUNTIF($E$3:E228,E228)=1,D227+1,D227)</f>
        <v>122</v>
      </c>
      <c r="E228" t="str">
        <f t="shared" si="26"/>
        <v>AT04</v>
      </c>
      <c r="F228">
        <f>IF(COUNTIF($G$3:G228,G228)=1,F227+1,F227)</f>
        <v>21</v>
      </c>
      <c r="G228" t="str">
        <f t="shared" si="27"/>
        <v>A04</v>
      </c>
      <c r="I228" s="4" t="s">
        <v>189</v>
      </c>
      <c r="J228" s="4" t="s">
        <v>116</v>
      </c>
      <c r="K228" s="4" t="s">
        <v>5</v>
      </c>
      <c r="L228" s="4" t="s">
        <v>156</v>
      </c>
      <c r="M228" s="4" t="s">
        <v>8</v>
      </c>
      <c r="N228" s="5">
        <v>4.5474735088646402E-13</v>
      </c>
      <c r="Q228" t="str">
        <f t="shared" si="28"/>
        <v/>
      </c>
      <c r="R228" t="str">
        <f t="shared" si="29"/>
        <v/>
      </c>
      <c r="S228" t="str">
        <f t="shared" si="30"/>
        <v/>
      </c>
      <c r="T228" t="str">
        <f t="shared" si="31"/>
        <v>GG06</v>
      </c>
      <c r="U228" t="str">
        <f t="shared" si="32"/>
        <v/>
      </c>
    </row>
    <row r="229" spans="1:21" x14ac:dyDescent="0.35">
      <c r="A229">
        <f>IF(COUNTIF($L$3:L229,L229)=1,A228+1,A228)</f>
        <v>41</v>
      </c>
      <c r="B229">
        <f>IF(COUNTIF($K$3:K229,K229)=1,B228+1,B228)</f>
        <v>7</v>
      </c>
      <c r="C229">
        <f>IF(COUNTIF($J$3:J229,J229)=1,C228+1,C228)</f>
        <v>4</v>
      </c>
      <c r="D229">
        <f>IF(COUNTIF($E$3:E229,E229)=1,D228+1,D228)</f>
        <v>123</v>
      </c>
      <c r="E229" t="str">
        <f t="shared" si="26"/>
        <v>BA04</v>
      </c>
      <c r="F229">
        <f>IF(COUNTIF($G$3:G229,G229)=1,F228+1,F228)</f>
        <v>22</v>
      </c>
      <c r="G229" t="str">
        <f t="shared" si="27"/>
        <v>B04</v>
      </c>
      <c r="I229" s="2" t="s">
        <v>189</v>
      </c>
      <c r="J229" s="2" t="s">
        <v>116</v>
      </c>
      <c r="K229" s="2" t="s">
        <v>9</v>
      </c>
      <c r="L229" s="2" t="s">
        <v>10</v>
      </c>
      <c r="M229" s="2" t="s">
        <v>8</v>
      </c>
      <c r="N229" s="3">
        <v>0</v>
      </c>
      <c r="Q229" t="str">
        <f t="shared" si="28"/>
        <v/>
      </c>
      <c r="R229" t="str">
        <f t="shared" si="29"/>
        <v/>
      </c>
      <c r="S229" t="str">
        <f t="shared" si="30"/>
        <v/>
      </c>
      <c r="T229" t="str">
        <f t="shared" si="31"/>
        <v>07</v>
      </c>
      <c r="U229" t="str">
        <f t="shared" si="32"/>
        <v/>
      </c>
    </row>
    <row r="230" spans="1:21" x14ac:dyDescent="0.35">
      <c r="A230">
        <f>IF(COUNTIF($L$3:L230,L230)=1,A229+1,A229)</f>
        <v>41</v>
      </c>
      <c r="B230">
        <f>IF(COUNTIF($K$3:K230,K230)=1,B229+1,B229)</f>
        <v>7</v>
      </c>
      <c r="C230">
        <f>IF(COUNTIF($J$3:J230,J230)=1,C229+1,C229)</f>
        <v>4</v>
      </c>
      <c r="D230">
        <f>IF(COUNTIF($E$3:E230,E230)=1,D229+1,D229)</f>
        <v>124</v>
      </c>
      <c r="E230" t="str">
        <f t="shared" si="26"/>
        <v>BB04</v>
      </c>
      <c r="F230">
        <f>IF(COUNTIF($G$3:G230,G230)=1,F229+1,F229)</f>
        <v>22</v>
      </c>
      <c r="G230" t="str">
        <f t="shared" si="27"/>
        <v>B04</v>
      </c>
      <c r="I230" s="4" t="s">
        <v>189</v>
      </c>
      <c r="J230" s="4" t="s">
        <v>116</v>
      </c>
      <c r="K230" s="4" t="s">
        <v>9</v>
      </c>
      <c r="L230" s="4" t="s">
        <v>11</v>
      </c>
      <c r="M230" s="4" t="s">
        <v>8</v>
      </c>
      <c r="N230" s="5">
        <v>0</v>
      </c>
      <c r="Q230" t="str">
        <f t="shared" si="28"/>
        <v/>
      </c>
      <c r="R230" t="str">
        <f t="shared" si="29"/>
        <v/>
      </c>
      <c r="S230" t="str">
        <f t="shared" si="30"/>
        <v/>
      </c>
      <c r="T230" t="str">
        <f t="shared" si="31"/>
        <v>AA07</v>
      </c>
      <c r="U230" t="str">
        <f t="shared" si="32"/>
        <v/>
      </c>
    </row>
    <row r="231" spans="1:21" x14ac:dyDescent="0.35">
      <c r="A231">
        <f>IF(COUNTIF($L$3:L231,L231)=1,A230+1,A230)</f>
        <v>41</v>
      </c>
      <c r="B231">
        <f>IF(COUNTIF($K$3:K231,K231)=1,B230+1,B230)</f>
        <v>7</v>
      </c>
      <c r="C231">
        <f>IF(COUNTIF($J$3:J231,J231)=1,C230+1,C230)</f>
        <v>4</v>
      </c>
      <c r="D231">
        <f>IF(COUNTIF($E$3:E231,E231)=1,D230+1,D230)</f>
        <v>125</v>
      </c>
      <c r="E231" t="str">
        <f t="shared" si="26"/>
        <v>BC04</v>
      </c>
      <c r="F231">
        <f>IF(COUNTIF($G$3:G231,G231)=1,F230+1,F230)</f>
        <v>22</v>
      </c>
      <c r="G231" t="str">
        <f t="shared" si="27"/>
        <v>B04</v>
      </c>
      <c r="I231" s="2" t="s">
        <v>189</v>
      </c>
      <c r="J231" s="2" t="s">
        <v>116</v>
      </c>
      <c r="K231" s="2" t="s">
        <v>9</v>
      </c>
      <c r="L231" s="2" t="s">
        <v>12</v>
      </c>
      <c r="M231" s="2" t="s">
        <v>8</v>
      </c>
      <c r="N231" s="3">
        <v>0</v>
      </c>
      <c r="Q231" t="str">
        <f t="shared" si="28"/>
        <v/>
      </c>
      <c r="R231" t="str">
        <f t="shared" si="29"/>
        <v/>
      </c>
      <c r="S231" t="str">
        <f t="shared" si="30"/>
        <v/>
      </c>
      <c r="T231" t="str">
        <f t="shared" si="31"/>
        <v>AC07</v>
      </c>
      <c r="U231" t="str">
        <f t="shared" si="32"/>
        <v/>
      </c>
    </row>
    <row r="232" spans="1:21" x14ac:dyDescent="0.35">
      <c r="A232">
        <f>IF(COUNTIF($L$3:L232,L232)=1,A231+1,A231)</f>
        <v>41</v>
      </c>
      <c r="B232">
        <f>IF(COUNTIF($K$3:K232,K232)=1,B231+1,B231)</f>
        <v>7</v>
      </c>
      <c r="C232">
        <f>IF(COUNTIF($J$3:J232,J232)=1,C231+1,C231)</f>
        <v>4</v>
      </c>
      <c r="D232">
        <f>IF(COUNTIF($E$3:E232,E232)=1,D231+1,D231)</f>
        <v>126</v>
      </c>
      <c r="E232" t="str">
        <f t="shared" si="26"/>
        <v>BD04</v>
      </c>
      <c r="F232">
        <f>IF(COUNTIF($G$3:G232,G232)=1,F231+1,F231)</f>
        <v>22</v>
      </c>
      <c r="G232" t="str">
        <f t="shared" si="27"/>
        <v>B04</v>
      </c>
      <c r="I232" s="4" t="s">
        <v>189</v>
      </c>
      <c r="J232" s="4" t="s">
        <v>116</v>
      </c>
      <c r="K232" s="4" t="s">
        <v>9</v>
      </c>
      <c r="L232" s="4" t="s">
        <v>13</v>
      </c>
      <c r="M232" s="4" t="s">
        <v>8</v>
      </c>
      <c r="N232" s="5">
        <v>4996.5</v>
      </c>
      <c r="Q232" t="str">
        <f t="shared" si="28"/>
        <v/>
      </c>
      <c r="R232" t="str">
        <f t="shared" si="29"/>
        <v/>
      </c>
      <c r="S232" t="str">
        <f t="shared" si="30"/>
        <v/>
      </c>
      <c r="T232" t="str">
        <f t="shared" si="31"/>
        <v>AE07</v>
      </c>
      <c r="U232" t="str">
        <f t="shared" si="32"/>
        <v/>
      </c>
    </row>
    <row r="233" spans="1:21" x14ac:dyDescent="0.35">
      <c r="A233">
        <f>IF(COUNTIF($L$3:L233,L233)=1,A232+1,A232)</f>
        <v>41</v>
      </c>
      <c r="B233">
        <f>IF(COUNTIF($K$3:K233,K233)=1,B232+1,B232)</f>
        <v>7</v>
      </c>
      <c r="C233">
        <f>IF(COUNTIF($J$3:J233,J233)=1,C232+1,C232)</f>
        <v>4</v>
      </c>
      <c r="D233">
        <f>IF(COUNTIF($E$3:E233,E233)=1,D232+1,D232)</f>
        <v>127</v>
      </c>
      <c r="E233" t="str">
        <f t="shared" si="26"/>
        <v>BH04</v>
      </c>
      <c r="F233">
        <f>IF(COUNTIF($G$3:G233,G233)=1,F232+1,F232)</f>
        <v>22</v>
      </c>
      <c r="G233" t="str">
        <f t="shared" si="27"/>
        <v>B04</v>
      </c>
      <c r="I233" s="2" t="s">
        <v>189</v>
      </c>
      <c r="J233" s="2" t="s">
        <v>116</v>
      </c>
      <c r="K233" s="2" t="s">
        <v>9</v>
      </c>
      <c r="L233" s="2" t="s">
        <v>14</v>
      </c>
      <c r="M233" s="2" t="s">
        <v>8</v>
      </c>
      <c r="N233" s="3">
        <v>2.8421709430404001E-14</v>
      </c>
      <c r="Q233" t="str">
        <f t="shared" si="28"/>
        <v/>
      </c>
      <c r="R233" t="str">
        <f t="shared" si="29"/>
        <v/>
      </c>
      <c r="S233" t="str">
        <f t="shared" si="30"/>
        <v/>
      </c>
      <c r="T233" t="str">
        <f t="shared" si="31"/>
        <v>BA07</v>
      </c>
      <c r="U233" t="str">
        <f t="shared" si="32"/>
        <v/>
      </c>
    </row>
    <row r="234" spans="1:21" x14ac:dyDescent="0.35">
      <c r="A234">
        <f>IF(COUNTIF($L$3:L234,L234)=1,A233+1,A233)</f>
        <v>41</v>
      </c>
      <c r="B234">
        <f>IF(COUNTIF($K$3:K234,K234)=1,B233+1,B233)</f>
        <v>7</v>
      </c>
      <c r="C234">
        <f>IF(COUNTIF($J$3:J234,J234)=1,C233+1,C233)</f>
        <v>4</v>
      </c>
      <c r="D234">
        <f>IF(COUNTIF($E$3:E234,E234)=1,D233+1,D233)</f>
        <v>128</v>
      </c>
      <c r="E234" t="str">
        <f t="shared" si="26"/>
        <v>C 04</v>
      </c>
      <c r="F234">
        <f>IF(COUNTIF($G$3:G234,G234)=1,F233+1,F233)</f>
        <v>23</v>
      </c>
      <c r="G234" t="str">
        <f t="shared" si="27"/>
        <v>C04</v>
      </c>
      <c r="I234" s="4" t="s">
        <v>189</v>
      </c>
      <c r="J234" s="4" t="s">
        <v>116</v>
      </c>
      <c r="K234" s="4" t="s">
        <v>52</v>
      </c>
      <c r="L234" s="4" t="s">
        <v>190</v>
      </c>
      <c r="M234" s="4" t="s">
        <v>8</v>
      </c>
      <c r="N234" s="5">
        <v>0</v>
      </c>
      <c r="Q234" t="str">
        <f t="shared" si="28"/>
        <v/>
      </c>
      <c r="R234" t="str">
        <f t="shared" si="29"/>
        <v/>
      </c>
      <c r="S234" t="str">
        <f t="shared" si="30"/>
        <v/>
      </c>
      <c r="T234" t="str">
        <f t="shared" si="31"/>
        <v>BB07</v>
      </c>
      <c r="U234" t="str">
        <f t="shared" si="32"/>
        <v/>
      </c>
    </row>
    <row r="235" spans="1:21" x14ac:dyDescent="0.35">
      <c r="A235">
        <f>IF(COUNTIF($L$3:L235,L235)=1,A234+1,A234)</f>
        <v>41</v>
      </c>
      <c r="B235">
        <f>IF(COUNTIF($K$3:K235,K235)=1,B234+1,B234)</f>
        <v>7</v>
      </c>
      <c r="C235">
        <f>IF(COUNTIF($J$3:J235,J235)=1,C234+1,C234)</f>
        <v>4</v>
      </c>
      <c r="D235">
        <f>IF(COUNTIF($E$3:E235,E235)=1,D234+1,D234)</f>
        <v>129</v>
      </c>
      <c r="E235" t="str">
        <f t="shared" si="26"/>
        <v>EA04</v>
      </c>
      <c r="F235">
        <f>IF(COUNTIF($G$3:G235,G235)=1,F234+1,F234)</f>
        <v>24</v>
      </c>
      <c r="G235" t="str">
        <f t="shared" si="27"/>
        <v>E04</v>
      </c>
      <c r="I235" s="2" t="s">
        <v>189</v>
      </c>
      <c r="J235" s="2" t="s">
        <v>116</v>
      </c>
      <c r="K235" s="2" t="s">
        <v>15</v>
      </c>
      <c r="L235" s="2" t="s">
        <v>16</v>
      </c>
      <c r="M235" s="2" t="s">
        <v>8</v>
      </c>
      <c r="N235" s="3">
        <v>0</v>
      </c>
      <c r="Q235" t="str">
        <f t="shared" si="28"/>
        <v/>
      </c>
      <c r="R235" t="str">
        <f t="shared" si="29"/>
        <v/>
      </c>
      <c r="S235" t="str">
        <f t="shared" si="30"/>
        <v/>
      </c>
      <c r="T235" t="str">
        <f t="shared" si="31"/>
        <v>BC07</v>
      </c>
      <c r="U235" t="str">
        <f t="shared" si="32"/>
        <v/>
      </c>
    </row>
    <row r="236" spans="1:21" x14ac:dyDescent="0.35">
      <c r="A236">
        <f>IF(COUNTIF($L$3:L236,L236)=1,A235+1,A235)</f>
        <v>41</v>
      </c>
      <c r="B236">
        <f>IF(COUNTIF($K$3:K236,K236)=1,B235+1,B235)</f>
        <v>7</v>
      </c>
      <c r="C236">
        <f>IF(COUNTIF($J$3:J236,J236)=1,C235+1,C235)</f>
        <v>4</v>
      </c>
      <c r="D236">
        <f>IF(COUNTIF($E$3:E236,E236)=1,D235+1,D235)</f>
        <v>130</v>
      </c>
      <c r="E236" t="str">
        <f t="shared" si="26"/>
        <v>EB04</v>
      </c>
      <c r="F236">
        <f>IF(COUNTIF($G$3:G236,G236)=1,F235+1,F235)</f>
        <v>24</v>
      </c>
      <c r="G236" t="str">
        <f t="shared" si="27"/>
        <v>E04</v>
      </c>
      <c r="I236" s="4" t="s">
        <v>189</v>
      </c>
      <c r="J236" s="4" t="s">
        <v>116</v>
      </c>
      <c r="K236" s="4" t="s">
        <v>15</v>
      </c>
      <c r="L236" s="4" t="s">
        <v>17</v>
      </c>
      <c r="M236" s="4" t="s">
        <v>8</v>
      </c>
      <c r="N236" s="5">
        <v>0</v>
      </c>
      <c r="Q236" t="str">
        <f t="shared" si="28"/>
        <v/>
      </c>
      <c r="R236" t="str">
        <f t="shared" si="29"/>
        <v/>
      </c>
      <c r="S236" t="str">
        <f t="shared" si="30"/>
        <v/>
      </c>
      <c r="T236" t="str">
        <f t="shared" si="31"/>
        <v>BD07</v>
      </c>
      <c r="U236" t="str">
        <f t="shared" si="32"/>
        <v/>
      </c>
    </row>
    <row r="237" spans="1:21" x14ac:dyDescent="0.35">
      <c r="A237">
        <f>IF(COUNTIF($L$3:L237,L237)=1,A236+1,A236)</f>
        <v>41</v>
      </c>
      <c r="B237">
        <f>IF(COUNTIF($K$3:K237,K237)=1,B236+1,B236)</f>
        <v>7</v>
      </c>
      <c r="C237">
        <f>IF(COUNTIF($J$3:J237,J237)=1,C236+1,C236)</f>
        <v>4</v>
      </c>
      <c r="D237">
        <f>IF(COUNTIF($E$3:E237,E237)=1,D236+1,D236)</f>
        <v>130</v>
      </c>
      <c r="E237" t="str">
        <f t="shared" si="26"/>
        <v>EB04</v>
      </c>
      <c r="F237">
        <f>IF(COUNTIF($G$3:G237,G237)=1,F236+1,F236)</f>
        <v>24</v>
      </c>
      <c r="G237" t="str">
        <f t="shared" si="27"/>
        <v>E04</v>
      </c>
      <c r="I237" s="2" t="s">
        <v>189</v>
      </c>
      <c r="J237" s="2" t="s">
        <v>116</v>
      </c>
      <c r="K237" s="2" t="s">
        <v>15</v>
      </c>
      <c r="L237" s="2" t="s">
        <v>17</v>
      </c>
      <c r="M237" s="2" t="s">
        <v>191</v>
      </c>
      <c r="N237" s="3">
        <v>25.87</v>
      </c>
      <c r="Q237" t="str">
        <f t="shared" si="28"/>
        <v/>
      </c>
      <c r="R237" t="str">
        <f t="shared" si="29"/>
        <v/>
      </c>
      <c r="S237" t="str">
        <f t="shared" si="30"/>
        <v/>
      </c>
      <c r="T237" t="str">
        <f t="shared" si="31"/>
        <v>BF07</v>
      </c>
      <c r="U237" t="str">
        <f t="shared" si="32"/>
        <v/>
      </c>
    </row>
    <row r="238" spans="1:21" x14ac:dyDescent="0.35">
      <c r="A238">
        <f>IF(COUNTIF($L$3:L238,L238)=1,A237+1,A237)</f>
        <v>41</v>
      </c>
      <c r="B238">
        <f>IF(COUNTIF($K$3:K238,K238)=1,B237+1,B237)</f>
        <v>7</v>
      </c>
      <c r="C238">
        <f>IF(COUNTIF($J$3:J238,J238)=1,C237+1,C237)</f>
        <v>4</v>
      </c>
      <c r="D238">
        <f>IF(COUNTIF($E$3:E238,E238)=1,D237+1,D237)</f>
        <v>130</v>
      </c>
      <c r="E238" t="str">
        <f t="shared" si="26"/>
        <v>EB04</v>
      </c>
      <c r="F238">
        <f>IF(COUNTIF($G$3:G238,G238)=1,F237+1,F237)</f>
        <v>24</v>
      </c>
      <c r="G238" t="str">
        <f t="shared" si="27"/>
        <v>E04</v>
      </c>
      <c r="I238" s="4" t="s">
        <v>189</v>
      </c>
      <c r="J238" s="4" t="s">
        <v>116</v>
      </c>
      <c r="K238" s="4" t="s">
        <v>15</v>
      </c>
      <c r="L238" s="4" t="s">
        <v>17</v>
      </c>
      <c r="M238" s="4" t="s">
        <v>192</v>
      </c>
      <c r="N238" s="5">
        <v>0</v>
      </c>
      <c r="Q238" t="str">
        <f t="shared" si="28"/>
        <v/>
      </c>
      <c r="R238" t="str">
        <f t="shared" si="29"/>
        <v/>
      </c>
      <c r="S238" t="str">
        <f t="shared" si="30"/>
        <v/>
      </c>
      <c r="T238" t="str">
        <f t="shared" si="31"/>
        <v>BH07</v>
      </c>
      <c r="U238" t="str">
        <f t="shared" si="32"/>
        <v/>
      </c>
    </row>
    <row r="239" spans="1:21" x14ac:dyDescent="0.35">
      <c r="A239">
        <f>IF(COUNTIF($L$3:L239,L239)=1,A238+1,A238)</f>
        <v>41</v>
      </c>
      <c r="B239">
        <f>IF(COUNTIF($K$3:K239,K239)=1,B238+1,B238)</f>
        <v>7</v>
      </c>
      <c r="C239">
        <f>IF(COUNTIF($J$3:J239,J239)=1,C238+1,C238)</f>
        <v>4</v>
      </c>
      <c r="D239">
        <f>IF(COUNTIF($E$3:E239,E239)=1,D238+1,D238)</f>
        <v>130</v>
      </c>
      <c r="E239" t="str">
        <f t="shared" si="26"/>
        <v>EB04</v>
      </c>
      <c r="F239">
        <f>IF(COUNTIF($G$3:G239,G239)=1,F238+1,F238)</f>
        <v>24</v>
      </c>
      <c r="G239" t="str">
        <f t="shared" si="27"/>
        <v>E04</v>
      </c>
      <c r="I239" s="2" t="s">
        <v>189</v>
      </c>
      <c r="J239" s="2" t="s">
        <v>116</v>
      </c>
      <c r="K239" s="2" t="s">
        <v>15</v>
      </c>
      <c r="L239" s="2" t="s">
        <v>17</v>
      </c>
      <c r="M239" s="2" t="s">
        <v>193</v>
      </c>
      <c r="N239" s="3">
        <v>0</v>
      </c>
      <c r="Q239" t="str">
        <f t="shared" si="28"/>
        <v/>
      </c>
      <c r="R239" t="str">
        <f t="shared" si="29"/>
        <v/>
      </c>
      <c r="S239" t="str">
        <f t="shared" si="30"/>
        <v/>
      </c>
      <c r="T239" t="str">
        <f t="shared" si="31"/>
        <v>C 07</v>
      </c>
      <c r="U239" t="str">
        <f t="shared" si="32"/>
        <v/>
      </c>
    </row>
    <row r="240" spans="1:21" x14ac:dyDescent="0.35">
      <c r="A240">
        <f>IF(COUNTIF($L$3:L240,L240)=1,A239+1,A239)</f>
        <v>41</v>
      </c>
      <c r="B240">
        <f>IF(COUNTIF($K$3:K240,K240)=1,B239+1,B239)</f>
        <v>7</v>
      </c>
      <c r="C240">
        <f>IF(COUNTIF($J$3:J240,J240)=1,C239+1,C239)</f>
        <v>4</v>
      </c>
      <c r="D240">
        <f>IF(COUNTIF($E$3:E240,E240)=1,D239+1,D239)</f>
        <v>130</v>
      </c>
      <c r="E240" t="str">
        <f t="shared" si="26"/>
        <v>EB04</v>
      </c>
      <c r="F240">
        <f>IF(COUNTIF($G$3:G240,G240)=1,F239+1,F239)</f>
        <v>24</v>
      </c>
      <c r="G240" t="str">
        <f t="shared" si="27"/>
        <v>E04</v>
      </c>
      <c r="I240" s="4" t="s">
        <v>189</v>
      </c>
      <c r="J240" s="4" t="s">
        <v>116</v>
      </c>
      <c r="K240" s="4" t="s">
        <v>15</v>
      </c>
      <c r="L240" s="4" t="s">
        <v>17</v>
      </c>
      <c r="M240" s="4" t="s">
        <v>194</v>
      </c>
      <c r="N240" s="5">
        <v>0</v>
      </c>
      <c r="Q240" t="str">
        <f t="shared" si="28"/>
        <v/>
      </c>
      <c r="R240" t="str">
        <f t="shared" si="29"/>
        <v/>
      </c>
      <c r="S240" t="str">
        <f t="shared" si="30"/>
        <v/>
      </c>
      <c r="T240" t="str">
        <f t="shared" si="31"/>
        <v>EA07</v>
      </c>
      <c r="U240" t="str">
        <f t="shared" si="32"/>
        <v/>
      </c>
    </row>
    <row r="241" spans="1:21" x14ac:dyDescent="0.35">
      <c r="A241">
        <f>IF(COUNTIF($L$3:L241,L241)=1,A240+1,A240)</f>
        <v>41</v>
      </c>
      <c r="B241">
        <f>IF(COUNTIF($K$3:K241,K241)=1,B240+1,B240)</f>
        <v>7</v>
      </c>
      <c r="C241">
        <f>IF(COUNTIF($J$3:J241,J241)=1,C240+1,C240)</f>
        <v>4</v>
      </c>
      <c r="D241">
        <f>IF(COUNTIF($E$3:E241,E241)=1,D240+1,D240)</f>
        <v>130</v>
      </c>
      <c r="E241" t="str">
        <f t="shared" si="26"/>
        <v>EB04</v>
      </c>
      <c r="F241">
        <f>IF(COUNTIF($G$3:G241,G241)=1,F240+1,F240)</f>
        <v>24</v>
      </c>
      <c r="G241" t="str">
        <f t="shared" si="27"/>
        <v>E04</v>
      </c>
      <c r="I241" s="2" t="s">
        <v>189</v>
      </c>
      <c r="J241" s="2" t="s">
        <v>116</v>
      </c>
      <c r="K241" s="2" t="s">
        <v>15</v>
      </c>
      <c r="L241" s="2" t="s">
        <v>17</v>
      </c>
      <c r="M241" s="2" t="s">
        <v>195</v>
      </c>
      <c r="N241" s="3">
        <v>0</v>
      </c>
      <c r="Q241" t="str">
        <f t="shared" si="28"/>
        <v/>
      </c>
      <c r="R241" t="str">
        <f t="shared" si="29"/>
        <v/>
      </c>
      <c r="S241" t="str">
        <f t="shared" si="30"/>
        <v/>
      </c>
      <c r="T241" t="str">
        <f t="shared" si="31"/>
        <v>EB07</v>
      </c>
      <c r="U241" t="str">
        <f t="shared" si="32"/>
        <v/>
      </c>
    </row>
    <row r="242" spans="1:21" x14ac:dyDescent="0.35">
      <c r="A242">
        <f>IF(COUNTIF($L$3:L242,L242)=1,A241+1,A241)</f>
        <v>41</v>
      </c>
      <c r="B242">
        <f>IF(COUNTIF($K$3:K242,K242)=1,B241+1,B241)</f>
        <v>7</v>
      </c>
      <c r="C242">
        <f>IF(COUNTIF($J$3:J242,J242)=1,C241+1,C241)</f>
        <v>4</v>
      </c>
      <c r="D242">
        <f>IF(COUNTIF($E$3:E242,E242)=1,D241+1,D241)</f>
        <v>131</v>
      </c>
      <c r="E242" t="str">
        <f t="shared" si="26"/>
        <v>EC04</v>
      </c>
      <c r="F242">
        <f>IF(COUNTIF($G$3:G242,G242)=1,F241+1,F241)</f>
        <v>24</v>
      </c>
      <c r="G242" t="str">
        <f t="shared" si="27"/>
        <v>E04</v>
      </c>
      <c r="I242" s="4" t="s">
        <v>189</v>
      </c>
      <c r="J242" s="4" t="s">
        <v>116</v>
      </c>
      <c r="K242" s="4" t="s">
        <v>15</v>
      </c>
      <c r="L242" s="4" t="s">
        <v>160</v>
      </c>
      <c r="M242" s="4" t="s">
        <v>8</v>
      </c>
      <c r="N242" s="5">
        <v>0</v>
      </c>
      <c r="Q242" t="str">
        <f t="shared" si="28"/>
        <v/>
      </c>
      <c r="R242" t="str">
        <f t="shared" si="29"/>
        <v/>
      </c>
      <c r="S242" t="str">
        <f t="shared" si="30"/>
        <v/>
      </c>
      <c r="T242" t="str">
        <f t="shared" si="31"/>
        <v>EC07</v>
      </c>
      <c r="U242" t="str">
        <f t="shared" si="32"/>
        <v/>
      </c>
    </row>
    <row r="243" spans="1:21" x14ac:dyDescent="0.35">
      <c r="A243">
        <f>IF(COUNTIF($L$3:L243,L243)=1,A242+1,A242)</f>
        <v>41</v>
      </c>
      <c r="B243">
        <f>IF(COUNTIF($K$3:K243,K243)=1,B242+1,B242)</f>
        <v>7</v>
      </c>
      <c r="C243">
        <f>IF(COUNTIF($J$3:J243,J243)=1,C242+1,C242)</f>
        <v>4</v>
      </c>
      <c r="D243">
        <f>IF(COUNTIF($E$3:E243,E243)=1,D242+1,D242)</f>
        <v>132</v>
      </c>
      <c r="E243" t="str">
        <f t="shared" si="26"/>
        <v>ED04</v>
      </c>
      <c r="F243">
        <f>IF(COUNTIF($G$3:G243,G243)=1,F242+1,F242)</f>
        <v>24</v>
      </c>
      <c r="G243" t="str">
        <f t="shared" si="27"/>
        <v>E04</v>
      </c>
      <c r="I243" s="2" t="s">
        <v>189</v>
      </c>
      <c r="J243" s="2" t="s">
        <v>116</v>
      </c>
      <c r="K243" s="2" t="s">
        <v>15</v>
      </c>
      <c r="L243" s="2" t="s">
        <v>161</v>
      </c>
      <c r="M243" s="2" t="s">
        <v>8</v>
      </c>
      <c r="N243" s="3">
        <v>0</v>
      </c>
      <c r="Q243" t="str">
        <f t="shared" si="28"/>
        <v/>
      </c>
      <c r="R243" t="str">
        <f t="shared" si="29"/>
        <v/>
      </c>
      <c r="S243" t="str">
        <f t="shared" si="30"/>
        <v/>
      </c>
      <c r="T243" t="str">
        <f t="shared" si="31"/>
        <v>ED07</v>
      </c>
      <c r="U243" t="str">
        <f t="shared" si="32"/>
        <v/>
      </c>
    </row>
    <row r="244" spans="1:21" x14ac:dyDescent="0.35">
      <c r="A244">
        <f>IF(COUNTIF($L$3:L244,L244)=1,A243+1,A243)</f>
        <v>41</v>
      </c>
      <c r="B244">
        <f>IF(COUNTIF($K$3:K244,K244)=1,B243+1,B243)</f>
        <v>7</v>
      </c>
      <c r="C244">
        <f>IF(COUNTIF($J$3:J244,J244)=1,C243+1,C243)</f>
        <v>4</v>
      </c>
      <c r="D244">
        <f>IF(COUNTIF($E$3:E244,E244)=1,D243+1,D243)</f>
        <v>133</v>
      </c>
      <c r="E244" t="str">
        <f t="shared" si="26"/>
        <v>EE04</v>
      </c>
      <c r="F244">
        <f>IF(COUNTIF($G$3:G244,G244)=1,F243+1,F243)</f>
        <v>24</v>
      </c>
      <c r="G244" t="str">
        <f t="shared" si="27"/>
        <v>E04</v>
      </c>
      <c r="I244" s="4" t="s">
        <v>189</v>
      </c>
      <c r="J244" s="4" t="s">
        <v>116</v>
      </c>
      <c r="K244" s="4" t="s">
        <v>15</v>
      </c>
      <c r="L244" s="4" t="s">
        <v>163</v>
      </c>
      <c r="M244" s="4" t="s">
        <v>8</v>
      </c>
      <c r="N244" s="5">
        <v>0</v>
      </c>
      <c r="Q244" t="str">
        <f t="shared" si="28"/>
        <v/>
      </c>
      <c r="R244" t="str">
        <f t="shared" si="29"/>
        <v/>
      </c>
      <c r="S244" t="str">
        <f t="shared" si="30"/>
        <v/>
      </c>
      <c r="T244" t="str">
        <f t="shared" si="31"/>
        <v>EE07</v>
      </c>
      <c r="U244" t="str">
        <f t="shared" si="32"/>
        <v/>
      </c>
    </row>
    <row r="245" spans="1:21" x14ac:dyDescent="0.35">
      <c r="A245">
        <f>IF(COUNTIF($L$3:L245,L245)=1,A244+1,A244)</f>
        <v>41</v>
      </c>
      <c r="B245">
        <f>IF(COUNTIF($K$3:K245,K245)=1,B244+1,B244)</f>
        <v>7</v>
      </c>
      <c r="C245">
        <f>IF(COUNTIF($J$3:J245,J245)=1,C244+1,C244)</f>
        <v>4</v>
      </c>
      <c r="D245">
        <f>IF(COUNTIF($E$3:E245,E245)=1,D244+1,D244)</f>
        <v>134</v>
      </c>
      <c r="E245" t="str">
        <f t="shared" si="26"/>
        <v>EF04</v>
      </c>
      <c r="F245">
        <f>IF(COUNTIF($G$3:G245,G245)=1,F244+1,F244)</f>
        <v>24</v>
      </c>
      <c r="G245" t="str">
        <f t="shared" si="27"/>
        <v>E04</v>
      </c>
      <c r="I245" s="2" t="s">
        <v>189</v>
      </c>
      <c r="J245" s="2" t="s">
        <v>116</v>
      </c>
      <c r="K245" s="2" t="s">
        <v>15</v>
      </c>
      <c r="L245" s="2" t="s">
        <v>18</v>
      </c>
      <c r="M245" s="2" t="s">
        <v>8</v>
      </c>
      <c r="N245" s="3">
        <v>0</v>
      </c>
      <c r="Q245" t="str">
        <f t="shared" si="28"/>
        <v/>
      </c>
      <c r="R245" t="str">
        <f t="shared" si="29"/>
        <v/>
      </c>
      <c r="S245" t="str">
        <f t="shared" si="30"/>
        <v/>
      </c>
      <c r="T245" t="str">
        <f t="shared" si="31"/>
        <v>EF07</v>
      </c>
      <c r="U245" t="str">
        <f t="shared" si="32"/>
        <v/>
      </c>
    </row>
    <row r="246" spans="1:21" x14ac:dyDescent="0.35">
      <c r="A246">
        <f>IF(COUNTIF($L$3:L246,L246)=1,A245+1,A245)</f>
        <v>41</v>
      </c>
      <c r="B246">
        <f>IF(COUNTIF($K$3:K246,K246)=1,B245+1,B245)</f>
        <v>7</v>
      </c>
      <c r="C246">
        <f>IF(COUNTIF($J$3:J246,J246)=1,C245+1,C245)</f>
        <v>4</v>
      </c>
      <c r="D246">
        <f>IF(COUNTIF($E$3:E246,E246)=1,D245+1,D245)</f>
        <v>135</v>
      </c>
      <c r="E246" t="str">
        <f t="shared" si="26"/>
        <v>EG04</v>
      </c>
      <c r="F246">
        <f>IF(COUNTIF($G$3:G246,G246)=1,F245+1,F245)</f>
        <v>24</v>
      </c>
      <c r="G246" t="str">
        <f t="shared" si="27"/>
        <v>E04</v>
      </c>
      <c r="I246" s="4" t="s">
        <v>189</v>
      </c>
      <c r="J246" s="4" t="s">
        <v>116</v>
      </c>
      <c r="K246" s="4" t="s">
        <v>15</v>
      </c>
      <c r="L246" s="4" t="s">
        <v>19</v>
      </c>
      <c r="M246" s="4" t="s">
        <v>8</v>
      </c>
      <c r="N246" s="7">
        <v>0</v>
      </c>
      <c r="Q246" t="str">
        <f t="shared" si="28"/>
        <v/>
      </c>
      <c r="R246" t="str">
        <f t="shared" si="29"/>
        <v/>
      </c>
      <c r="S246" t="str">
        <f t="shared" si="30"/>
        <v/>
      </c>
      <c r="T246" t="str">
        <f t="shared" si="31"/>
        <v>EG07</v>
      </c>
      <c r="U246" t="str">
        <f t="shared" si="32"/>
        <v/>
      </c>
    </row>
    <row r="247" spans="1:21" x14ac:dyDescent="0.35">
      <c r="A247">
        <f>IF(COUNTIF($L$3:L247,L247)=1,A246+1,A246)</f>
        <v>41</v>
      </c>
      <c r="B247">
        <f>IF(COUNTIF($K$3:K247,K247)=1,B246+1,B246)</f>
        <v>7</v>
      </c>
      <c r="C247">
        <f>IF(COUNTIF($J$3:J247,J247)=1,C246+1,C246)</f>
        <v>4</v>
      </c>
      <c r="D247">
        <f>IF(COUNTIF($E$3:E247,E247)=1,D246+1,D246)</f>
        <v>135</v>
      </c>
      <c r="E247" t="str">
        <f t="shared" si="26"/>
        <v>EG04</v>
      </c>
      <c r="F247">
        <f>IF(COUNTIF($G$3:G247,G247)=1,F246+1,F246)</f>
        <v>24</v>
      </c>
      <c r="G247" t="str">
        <f t="shared" si="27"/>
        <v>E04</v>
      </c>
      <c r="I247" s="2" t="s">
        <v>189</v>
      </c>
      <c r="J247" s="2" t="s">
        <v>116</v>
      </c>
      <c r="K247" s="2" t="s">
        <v>15</v>
      </c>
      <c r="L247" s="2" t="s">
        <v>19</v>
      </c>
      <c r="M247" s="2" t="s">
        <v>227</v>
      </c>
      <c r="N247" s="3">
        <v>0</v>
      </c>
      <c r="Q247" t="str">
        <f t="shared" si="28"/>
        <v/>
      </c>
      <c r="R247" t="str">
        <f t="shared" si="29"/>
        <v/>
      </c>
      <c r="S247" t="str">
        <f t="shared" si="30"/>
        <v/>
      </c>
      <c r="T247" t="str">
        <f t="shared" si="31"/>
        <v>EH07</v>
      </c>
      <c r="U247" t="str">
        <f t="shared" si="32"/>
        <v/>
      </c>
    </row>
    <row r="248" spans="1:21" x14ac:dyDescent="0.35">
      <c r="A248">
        <f>IF(COUNTIF($L$3:L248,L248)=1,A247+1,A247)</f>
        <v>41</v>
      </c>
      <c r="B248">
        <f>IF(COUNTIF($K$3:K248,K248)=1,B247+1,B247)</f>
        <v>7</v>
      </c>
      <c r="C248">
        <f>IF(COUNTIF($J$3:J248,J248)=1,C247+1,C247)</f>
        <v>4</v>
      </c>
      <c r="D248">
        <f>IF(COUNTIF($E$3:E248,E248)=1,D247+1,D247)</f>
        <v>135</v>
      </c>
      <c r="E248" t="str">
        <f t="shared" si="26"/>
        <v>EG04</v>
      </c>
      <c r="F248">
        <f>IF(COUNTIF($G$3:G248,G248)=1,F247+1,F247)</f>
        <v>24</v>
      </c>
      <c r="G248" t="str">
        <f t="shared" si="27"/>
        <v>E04</v>
      </c>
      <c r="I248" s="4" t="s">
        <v>189</v>
      </c>
      <c r="J248" s="4" t="s">
        <v>116</v>
      </c>
      <c r="K248" s="4" t="s">
        <v>15</v>
      </c>
      <c r="L248" s="4" t="s">
        <v>19</v>
      </c>
      <c r="M248" s="4" t="s">
        <v>228</v>
      </c>
      <c r="N248" s="5">
        <v>0</v>
      </c>
      <c r="Q248" t="str">
        <f t="shared" si="28"/>
        <v/>
      </c>
      <c r="R248" t="str">
        <f t="shared" si="29"/>
        <v/>
      </c>
      <c r="S248" t="str">
        <f t="shared" si="30"/>
        <v/>
      </c>
      <c r="T248" t="str">
        <f t="shared" si="31"/>
        <v>EK07</v>
      </c>
      <c r="U248" t="str">
        <f t="shared" si="32"/>
        <v/>
      </c>
    </row>
    <row r="249" spans="1:21" x14ac:dyDescent="0.35">
      <c r="A249">
        <f>IF(COUNTIF($L$3:L249,L249)=1,A248+1,A248)</f>
        <v>41</v>
      </c>
      <c r="B249">
        <f>IF(COUNTIF($K$3:K249,K249)=1,B248+1,B248)</f>
        <v>7</v>
      </c>
      <c r="C249">
        <f>IF(COUNTIF($J$3:J249,J249)=1,C248+1,C248)</f>
        <v>4</v>
      </c>
      <c r="D249">
        <f>IF(COUNTIF($E$3:E249,E249)=1,D248+1,D248)</f>
        <v>136</v>
      </c>
      <c r="E249" t="str">
        <f t="shared" si="26"/>
        <v>EH04</v>
      </c>
      <c r="F249">
        <f>IF(COUNTIF($G$3:G249,G249)=1,F248+1,F248)</f>
        <v>24</v>
      </c>
      <c r="G249" t="str">
        <f t="shared" si="27"/>
        <v>E04</v>
      </c>
      <c r="I249" s="2" t="s">
        <v>189</v>
      </c>
      <c r="J249" s="2" t="s">
        <v>116</v>
      </c>
      <c r="K249" s="2" t="s">
        <v>15</v>
      </c>
      <c r="L249" s="2" t="s">
        <v>20</v>
      </c>
      <c r="M249" s="2" t="s">
        <v>8</v>
      </c>
      <c r="N249" s="3">
        <v>0</v>
      </c>
      <c r="Q249" t="str">
        <f t="shared" si="28"/>
        <v/>
      </c>
      <c r="R249" t="str">
        <f t="shared" si="29"/>
        <v/>
      </c>
      <c r="S249" t="str">
        <f t="shared" si="30"/>
        <v/>
      </c>
      <c r="T249" t="str">
        <f t="shared" si="31"/>
        <v>EL07</v>
      </c>
      <c r="U249" t="str">
        <f t="shared" si="32"/>
        <v/>
      </c>
    </row>
    <row r="250" spans="1:21" x14ac:dyDescent="0.35">
      <c r="A250">
        <f>IF(COUNTIF($L$3:L250,L250)=1,A249+1,A249)</f>
        <v>41</v>
      </c>
      <c r="B250">
        <f>IF(COUNTIF($K$3:K250,K250)=1,B249+1,B249)</f>
        <v>7</v>
      </c>
      <c r="C250">
        <f>IF(COUNTIF($J$3:J250,J250)=1,C249+1,C249)</f>
        <v>4</v>
      </c>
      <c r="D250">
        <f>IF(COUNTIF($E$3:E250,E250)=1,D249+1,D249)</f>
        <v>136</v>
      </c>
      <c r="E250" t="str">
        <f t="shared" si="26"/>
        <v>EH04</v>
      </c>
      <c r="F250">
        <f>IF(COUNTIF($G$3:G250,G250)=1,F249+1,F249)</f>
        <v>24</v>
      </c>
      <c r="G250" t="str">
        <f t="shared" si="27"/>
        <v>E04</v>
      </c>
      <c r="I250" s="4" t="s">
        <v>189</v>
      </c>
      <c r="J250" s="4" t="s">
        <v>116</v>
      </c>
      <c r="K250" s="4" t="s">
        <v>15</v>
      </c>
      <c r="L250" s="4" t="s">
        <v>20</v>
      </c>
      <c r="M250" s="4" t="s">
        <v>199</v>
      </c>
      <c r="N250" s="5">
        <v>0</v>
      </c>
      <c r="Q250" t="str">
        <f t="shared" si="28"/>
        <v/>
      </c>
      <c r="R250" t="str">
        <f t="shared" si="29"/>
        <v/>
      </c>
      <c r="S250" t="str">
        <f t="shared" si="30"/>
        <v/>
      </c>
      <c r="T250" t="str">
        <f t="shared" si="31"/>
        <v>EM07</v>
      </c>
      <c r="U250" t="str">
        <f t="shared" si="32"/>
        <v/>
      </c>
    </row>
    <row r="251" spans="1:21" x14ac:dyDescent="0.35">
      <c r="A251">
        <f>IF(COUNTIF($L$3:L251,L251)=1,A250+1,A250)</f>
        <v>41</v>
      </c>
      <c r="B251">
        <f>IF(COUNTIF($K$3:K251,K251)=1,B250+1,B250)</f>
        <v>7</v>
      </c>
      <c r="C251">
        <f>IF(COUNTIF($J$3:J251,J251)=1,C250+1,C250)</f>
        <v>4</v>
      </c>
      <c r="D251">
        <f>IF(COUNTIF($E$3:E251,E251)=1,D250+1,D250)</f>
        <v>137</v>
      </c>
      <c r="E251" t="str">
        <f t="shared" si="26"/>
        <v>EJ04</v>
      </c>
      <c r="F251">
        <f>IF(COUNTIF($G$3:G251,G251)=1,F250+1,F250)</f>
        <v>24</v>
      </c>
      <c r="G251" t="str">
        <f t="shared" si="27"/>
        <v>E04</v>
      </c>
      <c r="I251" s="2" t="s">
        <v>189</v>
      </c>
      <c r="J251" s="2" t="s">
        <v>116</v>
      </c>
      <c r="K251" s="2" t="s">
        <v>15</v>
      </c>
      <c r="L251" s="2" t="s">
        <v>225</v>
      </c>
      <c r="M251" s="2" t="s">
        <v>8</v>
      </c>
      <c r="N251" s="3">
        <v>0</v>
      </c>
      <c r="Q251" t="str">
        <f t="shared" si="28"/>
        <v/>
      </c>
      <c r="R251" t="str">
        <f t="shared" si="29"/>
        <v/>
      </c>
      <c r="S251" t="str">
        <f t="shared" si="30"/>
        <v/>
      </c>
      <c r="T251" t="str">
        <f t="shared" si="31"/>
        <v>EN07</v>
      </c>
      <c r="U251" t="str">
        <f t="shared" si="32"/>
        <v/>
      </c>
    </row>
    <row r="252" spans="1:21" x14ac:dyDescent="0.35">
      <c r="A252">
        <f>IF(COUNTIF($L$3:L252,L252)=1,A251+1,A251)</f>
        <v>41</v>
      </c>
      <c r="B252">
        <f>IF(COUNTIF($K$3:K252,K252)=1,B251+1,B251)</f>
        <v>7</v>
      </c>
      <c r="C252">
        <f>IF(COUNTIF($J$3:J252,J252)=1,C251+1,C251)</f>
        <v>4</v>
      </c>
      <c r="D252">
        <f>IF(COUNTIF($E$3:E252,E252)=1,D251+1,D251)</f>
        <v>138</v>
      </c>
      <c r="E252" t="str">
        <f t="shared" si="26"/>
        <v>EK04</v>
      </c>
      <c r="F252">
        <f>IF(COUNTIF($G$3:G252,G252)=1,F251+1,F251)</f>
        <v>24</v>
      </c>
      <c r="G252" t="str">
        <f t="shared" si="27"/>
        <v>E04</v>
      </c>
      <c r="I252" s="4" t="s">
        <v>189</v>
      </c>
      <c r="J252" s="4" t="s">
        <v>116</v>
      </c>
      <c r="K252" s="4" t="s">
        <v>15</v>
      </c>
      <c r="L252" s="4" t="s">
        <v>21</v>
      </c>
      <c r="M252" s="4" t="s">
        <v>8</v>
      </c>
      <c r="N252" s="5">
        <v>-15000</v>
      </c>
      <c r="Q252" t="str">
        <f t="shared" si="28"/>
        <v/>
      </c>
      <c r="R252" t="str">
        <f t="shared" si="29"/>
        <v/>
      </c>
      <c r="S252" t="str">
        <f t="shared" si="30"/>
        <v/>
      </c>
      <c r="T252" t="str">
        <f t="shared" si="31"/>
        <v>EP07</v>
      </c>
      <c r="U252" t="str">
        <f t="shared" si="32"/>
        <v/>
      </c>
    </row>
    <row r="253" spans="1:21" x14ac:dyDescent="0.35">
      <c r="A253">
        <f>IF(COUNTIF($L$3:L253,L253)=1,A252+1,A252)</f>
        <v>41</v>
      </c>
      <c r="B253">
        <f>IF(COUNTIF($K$3:K253,K253)=1,B252+1,B252)</f>
        <v>7</v>
      </c>
      <c r="C253">
        <f>IF(COUNTIF($J$3:J253,J253)=1,C252+1,C252)</f>
        <v>4</v>
      </c>
      <c r="D253">
        <f>IF(COUNTIF($E$3:E253,E253)=1,D252+1,D252)</f>
        <v>138</v>
      </c>
      <c r="E253" t="str">
        <f t="shared" si="26"/>
        <v>EK04</v>
      </c>
      <c r="F253">
        <f>IF(COUNTIF($G$3:G253,G253)=1,F252+1,F252)</f>
        <v>24</v>
      </c>
      <c r="G253" t="str">
        <f t="shared" si="27"/>
        <v>E04</v>
      </c>
      <c r="I253" s="2" t="s">
        <v>189</v>
      </c>
      <c r="J253" s="2" t="s">
        <v>116</v>
      </c>
      <c r="K253" s="2" t="s">
        <v>15</v>
      </c>
      <c r="L253" s="2" t="s">
        <v>21</v>
      </c>
      <c r="M253" s="2" t="s">
        <v>200</v>
      </c>
      <c r="N253" s="3">
        <v>-113.64</v>
      </c>
      <c r="Q253" t="str">
        <f t="shared" si="28"/>
        <v/>
      </c>
      <c r="R253" t="str">
        <f t="shared" si="29"/>
        <v/>
      </c>
      <c r="S253" t="str">
        <f t="shared" si="30"/>
        <v/>
      </c>
      <c r="T253" t="str">
        <f t="shared" si="31"/>
        <v>ER07</v>
      </c>
      <c r="U253" t="str">
        <f t="shared" si="32"/>
        <v/>
      </c>
    </row>
    <row r="254" spans="1:21" x14ac:dyDescent="0.35">
      <c r="A254">
        <f>IF(COUNTIF($L$3:L254,L254)=1,A253+1,A253)</f>
        <v>41</v>
      </c>
      <c r="B254">
        <f>IF(COUNTIF($K$3:K254,K254)=1,B253+1,B253)</f>
        <v>7</v>
      </c>
      <c r="C254">
        <f>IF(COUNTIF($J$3:J254,J254)=1,C253+1,C253)</f>
        <v>4</v>
      </c>
      <c r="D254">
        <f>IF(COUNTIF($E$3:E254,E254)=1,D253+1,D253)</f>
        <v>138</v>
      </c>
      <c r="E254" t="str">
        <f t="shared" si="26"/>
        <v>EK04</v>
      </c>
      <c r="F254">
        <f>IF(COUNTIF($G$3:G254,G254)=1,F253+1,F253)</f>
        <v>24</v>
      </c>
      <c r="G254" t="str">
        <f t="shared" si="27"/>
        <v>E04</v>
      </c>
      <c r="I254" s="4" t="s">
        <v>189</v>
      </c>
      <c r="J254" s="4" t="s">
        <v>116</v>
      </c>
      <c r="K254" s="4" t="s">
        <v>15</v>
      </c>
      <c r="L254" s="4" t="s">
        <v>21</v>
      </c>
      <c r="M254" s="4" t="s">
        <v>201</v>
      </c>
      <c r="N254" s="5">
        <v>0</v>
      </c>
      <c r="Q254" t="str">
        <f t="shared" si="28"/>
        <v/>
      </c>
      <c r="R254" t="str">
        <f t="shared" si="29"/>
        <v/>
      </c>
      <c r="S254" t="str">
        <f t="shared" si="30"/>
        <v/>
      </c>
      <c r="T254" t="str">
        <f t="shared" si="31"/>
        <v>ES07</v>
      </c>
      <c r="U254" t="str">
        <f t="shared" si="32"/>
        <v/>
      </c>
    </row>
    <row r="255" spans="1:21" x14ac:dyDescent="0.35">
      <c r="A255">
        <f>IF(COUNTIF($L$3:L255,L255)=1,A254+1,A254)</f>
        <v>41</v>
      </c>
      <c r="B255">
        <f>IF(COUNTIF($K$3:K255,K255)=1,B254+1,B254)</f>
        <v>7</v>
      </c>
      <c r="C255">
        <f>IF(COUNTIF($J$3:J255,J255)=1,C254+1,C254)</f>
        <v>4</v>
      </c>
      <c r="D255">
        <f>IF(COUNTIF($E$3:E255,E255)=1,D254+1,D254)</f>
        <v>138</v>
      </c>
      <c r="E255" t="str">
        <f t="shared" si="26"/>
        <v>EK04</v>
      </c>
      <c r="F255">
        <f>IF(COUNTIF($G$3:G255,G255)=1,F254+1,F254)</f>
        <v>24</v>
      </c>
      <c r="G255" t="str">
        <f t="shared" si="27"/>
        <v>E04</v>
      </c>
      <c r="I255" s="2" t="s">
        <v>189</v>
      </c>
      <c r="J255" s="2" t="s">
        <v>116</v>
      </c>
      <c r="K255" s="2" t="s">
        <v>15</v>
      </c>
      <c r="L255" s="2" t="s">
        <v>21</v>
      </c>
      <c r="M255" s="2" t="s">
        <v>203</v>
      </c>
      <c r="N255" s="6">
        <v>0</v>
      </c>
      <c r="Q255" t="str">
        <f t="shared" si="28"/>
        <v/>
      </c>
      <c r="R255" t="str">
        <f t="shared" si="29"/>
        <v/>
      </c>
      <c r="S255" t="str">
        <f t="shared" si="30"/>
        <v/>
      </c>
      <c r="T255" t="str">
        <f t="shared" si="31"/>
        <v>EV07</v>
      </c>
      <c r="U255" t="str">
        <f t="shared" si="32"/>
        <v/>
      </c>
    </row>
    <row r="256" spans="1:21" x14ac:dyDescent="0.35">
      <c r="A256">
        <f>IF(COUNTIF($L$3:L256,L256)=1,A255+1,A255)</f>
        <v>41</v>
      </c>
      <c r="B256">
        <f>IF(COUNTIF($K$3:K256,K256)=1,B255+1,B255)</f>
        <v>7</v>
      </c>
      <c r="C256">
        <f>IF(COUNTIF($J$3:J256,J256)=1,C255+1,C255)</f>
        <v>4</v>
      </c>
      <c r="D256">
        <f>IF(COUNTIF($E$3:E256,E256)=1,D255+1,D255)</f>
        <v>138</v>
      </c>
      <c r="E256" t="str">
        <f t="shared" si="26"/>
        <v>EK04</v>
      </c>
      <c r="F256">
        <f>IF(COUNTIF($G$3:G256,G256)=1,F255+1,F255)</f>
        <v>24</v>
      </c>
      <c r="G256" t="str">
        <f t="shared" si="27"/>
        <v>E04</v>
      </c>
      <c r="I256" s="4" t="s">
        <v>189</v>
      </c>
      <c r="J256" s="4" t="s">
        <v>116</v>
      </c>
      <c r="K256" s="4" t="s">
        <v>15</v>
      </c>
      <c r="L256" s="4" t="s">
        <v>21</v>
      </c>
      <c r="M256" s="4" t="s">
        <v>204</v>
      </c>
      <c r="N256" s="5">
        <v>0</v>
      </c>
      <c r="Q256" t="str">
        <f t="shared" si="28"/>
        <v/>
      </c>
      <c r="R256" t="str">
        <f t="shared" si="29"/>
        <v/>
      </c>
      <c r="S256" t="str">
        <f t="shared" si="30"/>
        <v/>
      </c>
      <c r="T256" t="str">
        <f t="shared" si="31"/>
        <v>EW07</v>
      </c>
      <c r="U256" t="str">
        <f t="shared" si="32"/>
        <v/>
      </c>
    </row>
    <row r="257" spans="1:21" x14ac:dyDescent="0.35">
      <c r="A257">
        <f>IF(COUNTIF($L$3:L257,L257)=1,A256+1,A256)</f>
        <v>41</v>
      </c>
      <c r="B257">
        <f>IF(COUNTIF($K$3:K257,K257)=1,B256+1,B256)</f>
        <v>7</v>
      </c>
      <c r="C257">
        <f>IF(COUNTIF($J$3:J257,J257)=1,C256+1,C256)</f>
        <v>4</v>
      </c>
      <c r="D257">
        <f>IF(COUNTIF($E$3:E257,E257)=1,D256+1,D256)</f>
        <v>139</v>
      </c>
      <c r="E257" t="str">
        <f t="shared" si="26"/>
        <v>EL04</v>
      </c>
      <c r="F257">
        <f>IF(COUNTIF($G$3:G257,G257)=1,F256+1,F256)</f>
        <v>24</v>
      </c>
      <c r="G257" t="str">
        <f t="shared" si="27"/>
        <v>E04</v>
      </c>
      <c r="I257" s="2" t="s">
        <v>189</v>
      </c>
      <c r="J257" s="2" t="s">
        <v>116</v>
      </c>
      <c r="K257" s="2" t="s">
        <v>15</v>
      </c>
      <c r="L257" s="2" t="s">
        <v>22</v>
      </c>
      <c r="M257" s="2" t="s">
        <v>8</v>
      </c>
      <c r="N257" s="3">
        <v>0</v>
      </c>
      <c r="Q257" t="str">
        <f t="shared" si="28"/>
        <v/>
      </c>
      <c r="R257" t="str">
        <f t="shared" si="29"/>
        <v/>
      </c>
      <c r="S257" t="str">
        <f t="shared" si="30"/>
        <v/>
      </c>
      <c r="T257" t="str">
        <f t="shared" si="31"/>
        <v>EY07</v>
      </c>
      <c r="U257" t="str">
        <f t="shared" si="32"/>
        <v/>
      </c>
    </row>
    <row r="258" spans="1:21" x14ac:dyDescent="0.35">
      <c r="A258">
        <f>IF(COUNTIF($L$3:L258,L258)=1,A257+1,A257)</f>
        <v>41</v>
      </c>
      <c r="B258">
        <f>IF(COUNTIF($K$3:K258,K258)=1,B257+1,B257)</f>
        <v>7</v>
      </c>
      <c r="C258">
        <f>IF(COUNTIF($J$3:J258,J258)=1,C257+1,C257)</f>
        <v>4</v>
      </c>
      <c r="D258">
        <f>IF(COUNTIF($E$3:E258,E258)=1,D257+1,D257)</f>
        <v>139</v>
      </c>
      <c r="E258" t="str">
        <f t="shared" si="26"/>
        <v>EL04</v>
      </c>
      <c r="F258">
        <f>IF(COUNTIF($G$3:G258,G258)=1,F257+1,F257)</f>
        <v>24</v>
      </c>
      <c r="G258" t="str">
        <f t="shared" si="27"/>
        <v>E04</v>
      </c>
      <c r="I258" s="4" t="s">
        <v>189</v>
      </c>
      <c r="J258" s="4" t="s">
        <v>116</v>
      </c>
      <c r="K258" s="4" t="s">
        <v>15</v>
      </c>
      <c r="L258" s="4" t="s">
        <v>22</v>
      </c>
      <c r="M258" s="4" t="s">
        <v>205</v>
      </c>
      <c r="N258" s="5">
        <v>0</v>
      </c>
      <c r="Q258" t="str">
        <f t="shared" si="28"/>
        <v/>
      </c>
      <c r="R258" t="str">
        <f t="shared" si="29"/>
        <v/>
      </c>
      <c r="S258" t="str">
        <f t="shared" si="30"/>
        <v/>
      </c>
      <c r="T258" t="str">
        <f t="shared" si="31"/>
        <v>EZ07</v>
      </c>
      <c r="U258" t="str">
        <f t="shared" si="32"/>
        <v/>
      </c>
    </row>
    <row r="259" spans="1:21" x14ac:dyDescent="0.35">
      <c r="A259">
        <f>IF(COUNTIF($L$3:L259,L259)=1,A258+1,A258)</f>
        <v>41</v>
      </c>
      <c r="B259">
        <f>IF(COUNTIF($K$3:K259,K259)=1,B258+1,B258)</f>
        <v>7</v>
      </c>
      <c r="C259">
        <f>IF(COUNTIF($J$3:J259,J259)=1,C258+1,C258)</f>
        <v>4</v>
      </c>
      <c r="D259">
        <f>IF(COUNTIF($E$3:E259,E259)=1,D258+1,D258)</f>
        <v>139</v>
      </c>
      <c r="E259" t="str">
        <f t="shared" si="26"/>
        <v>EL04</v>
      </c>
      <c r="F259">
        <f>IF(COUNTIF($G$3:G259,G259)=1,F258+1,F258)</f>
        <v>24</v>
      </c>
      <c r="G259" t="str">
        <f t="shared" si="27"/>
        <v>E04</v>
      </c>
      <c r="I259" s="2" t="s">
        <v>189</v>
      </c>
      <c r="J259" s="2" t="s">
        <v>116</v>
      </c>
      <c r="K259" s="2" t="s">
        <v>15</v>
      </c>
      <c r="L259" s="2" t="s">
        <v>22</v>
      </c>
      <c r="M259" s="2" t="s">
        <v>206</v>
      </c>
      <c r="N259" s="3">
        <v>0</v>
      </c>
      <c r="Q259" t="str">
        <f t="shared" si="28"/>
        <v/>
      </c>
      <c r="R259" t="str">
        <f t="shared" si="29"/>
        <v/>
      </c>
      <c r="S259" t="str">
        <f t="shared" si="30"/>
        <v/>
      </c>
      <c r="T259" t="str">
        <f t="shared" si="31"/>
        <v>GA07</v>
      </c>
      <c r="U259" t="str">
        <f t="shared" si="32"/>
        <v/>
      </c>
    </row>
    <row r="260" spans="1:21" x14ac:dyDescent="0.35">
      <c r="A260">
        <f>IF(COUNTIF($L$3:L260,L260)=1,A259+1,A259)</f>
        <v>41</v>
      </c>
      <c r="B260">
        <f>IF(COUNTIF($K$3:K260,K260)=1,B259+1,B259)</f>
        <v>7</v>
      </c>
      <c r="C260">
        <f>IF(COUNTIF($J$3:J260,J260)=1,C259+1,C259)</f>
        <v>4</v>
      </c>
      <c r="D260">
        <f>IF(COUNTIF($E$3:E260,E260)=1,D259+1,D259)</f>
        <v>139</v>
      </c>
      <c r="E260" t="str">
        <f t="shared" ref="E260:E323" si="33">TRIM(CONCATENATE(L260,J260))</f>
        <v>EL04</v>
      </c>
      <c r="F260">
        <f>IF(COUNTIF($G$3:G260,G260)=1,F259+1,F259)</f>
        <v>24</v>
      </c>
      <c r="G260" t="str">
        <f t="shared" ref="G260:G323" si="34">TRIM(CONCATENATE(K260,J260))</f>
        <v>E04</v>
      </c>
      <c r="I260" s="4" t="s">
        <v>189</v>
      </c>
      <c r="J260" s="4" t="s">
        <v>116</v>
      </c>
      <c r="K260" s="4" t="s">
        <v>15</v>
      </c>
      <c r="L260" s="4" t="s">
        <v>22</v>
      </c>
      <c r="M260" s="4" t="s">
        <v>207</v>
      </c>
      <c r="N260" s="5">
        <v>0</v>
      </c>
      <c r="Q260" t="str">
        <f t="shared" ref="Q260:Q323" si="35">IFERROR(VLOOKUP(ROW()-2,$B$2:$L$5000,10,FALSE),"")</f>
        <v/>
      </c>
      <c r="R260" t="str">
        <f t="shared" ref="R260:R323" si="36">IFERROR(VLOOKUP(ROW()-2,$A$2:$L$5000,12,FALSE),"")</f>
        <v/>
      </c>
      <c r="S260" t="str">
        <f t="shared" ref="S260:S323" si="37">IFERROR(VLOOKUP(ROW()-2,$C$2:$J$5000,8,FALSE),"")</f>
        <v/>
      </c>
      <c r="T260" t="str">
        <f t="shared" ref="T260:T323" si="38">IFERROR(VLOOKUP(ROW()-2,$D$2:$E$5000,2,FALSE),"")</f>
        <v>GB07</v>
      </c>
      <c r="U260" t="str">
        <f t="shared" ref="U260:U323" si="39">IFERROR(VLOOKUP(ROW()-2,$F$2:$G$5000,2,FALSE),"")</f>
        <v/>
      </c>
    </row>
    <row r="261" spans="1:21" x14ac:dyDescent="0.35">
      <c r="A261">
        <f>IF(COUNTIF($L$3:L261,L261)=1,A260+1,A260)</f>
        <v>41</v>
      </c>
      <c r="B261">
        <f>IF(COUNTIF($K$3:K261,K261)=1,B260+1,B260)</f>
        <v>7</v>
      </c>
      <c r="C261">
        <f>IF(COUNTIF($J$3:J261,J261)=1,C260+1,C260)</f>
        <v>4</v>
      </c>
      <c r="D261">
        <f>IF(COUNTIF($E$3:E261,E261)=1,D260+1,D260)</f>
        <v>139</v>
      </c>
      <c r="E261" t="str">
        <f t="shared" si="33"/>
        <v>EL04</v>
      </c>
      <c r="F261">
        <f>IF(COUNTIF($G$3:G261,G261)=1,F260+1,F260)</f>
        <v>24</v>
      </c>
      <c r="G261" t="str">
        <f t="shared" si="34"/>
        <v>E04</v>
      </c>
      <c r="I261" s="2" t="s">
        <v>189</v>
      </c>
      <c r="J261" s="2" t="s">
        <v>116</v>
      </c>
      <c r="K261" s="2" t="s">
        <v>15</v>
      </c>
      <c r="L261" s="2" t="s">
        <v>22</v>
      </c>
      <c r="M261" s="2" t="s">
        <v>208</v>
      </c>
      <c r="N261" s="3">
        <v>0</v>
      </c>
      <c r="Q261" t="str">
        <f t="shared" si="35"/>
        <v/>
      </c>
      <c r="R261" t="str">
        <f t="shared" si="36"/>
        <v/>
      </c>
      <c r="S261" t="str">
        <f t="shared" si="37"/>
        <v/>
      </c>
      <c r="T261" t="str">
        <f t="shared" si="38"/>
        <v>GC07</v>
      </c>
      <c r="U261" t="str">
        <f t="shared" si="39"/>
        <v/>
      </c>
    </row>
    <row r="262" spans="1:21" x14ac:dyDescent="0.35">
      <c r="A262">
        <f>IF(COUNTIF($L$3:L262,L262)=1,A261+1,A261)</f>
        <v>41</v>
      </c>
      <c r="B262">
        <f>IF(COUNTIF($K$3:K262,K262)=1,B261+1,B261)</f>
        <v>7</v>
      </c>
      <c r="C262">
        <f>IF(COUNTIF($J$3:J262,J262)=1,C261+1,C261)</f>
        <v>4</v>
      </c>
      <c r="D262">
        <f>IF(COUNTIF($E$3:E262,E262)=1,D261+1,D261)</f>
        <v>139</v>
      </c>
      <c r="E262" t="str">
        <f t="shared" si="33"/>
        <v>EL04</v>
      </c>
      <c r="F262">
        <f>IF(COUNTIF($G$3:G262,G262)=1,F261+1,F261)</f>
        <v>24</v>
      </c>
      <c r="G262" t="str">
        <f t="shared" si="34"/>
        <v>E04</v>
      </c>
      <c r="I262" s="4" t="s">
        <v>189</v>
      </c>
      <c r="J262" s="4" t="s">
        <v>116</v>
      </c>
      <c r="K262" s="4" t="s">
        <v>15</v>
      </c>
      <c r="L262" s="4" t="s">
        <v>22</v>
      </c>
      <c r="M262" s="4" t="s">
        <v>221</v>
      </c>
      <c r="N262" s="5">
        <v>0</v>
      </c>
      <c r="Q262" t="str">
        <f t="shared" si="35"/>
        <v/>
      </c>
      <c r="R262" t="str">
        <f t="shared" si="36"/>
        <v/>
      </c>
      <c r="S262" t="str">
        <f t="shared" si="37"/>
        <v/>
      </c>
      <c r="T262" t="str">
        <f t="shared" si="38"/>
        <v>GD07</v>
      </c>
      <c r="U262" t="str">
        <f t="shared" si="39"/>
        <v/>
      </c>
    </row>
    <row r="263" spans="1:21" x14ac:dyDescent="0.35">
      <c r="A263">
        <f>IF(COUNTIF($L$3:L263,L263)=1,A262+1,A262)</f>
        <v>41</v>
      </c>
      <c r="B263">
        <f>IF(COUNTIF($K$3:K263,K263)=1,B262+1,B262)</f>
        <v>7</v>
      </c>
      <c r="C263">
        <f>IF(COUNTIF($J$3:J263,J263)=1,C262+1,C262)</f>
        <v>4</v>
      </c>
      <c r="D263">
        <f>IF(COUNTIF($E$3:E263,E263)=1,D262+1,D262)</f>
        <v>139</v>
      </c>
      <c r="E263" t="str">
        <f t="shared" si="33"/>
        <v>EL04</v>
      </c>
      <c r="F263">
        <f>IF(COUNTIF($G$3:G263,G263)=1,F262+1,F262)</f>
        <v>24</v>
      </c>
      <c r="G263" t="str">
        <f t="shared" si="34"/>
        <v>E04</v>
      </c>
      <c r="I263" s="2" t="s">
        <v>189</v>
      </c>
      <c r="J263" s="2" t="s">
        <v>116</v>
      </c>
      <c r="K263" s="2" t="s">
        <v>15</v>
      </c>
      <c r="L263" s="2" t="s">
        <v>22</v>
      </c>
      <c r="M263" s="2" t="s">
        <v>209</v>
      </c>
      <c r="N263" s="3">
        <v>0</v>
      </c>
      <c r="Q263" t="str">
        <f t="shared" si="35"/>
        <v/>
      </c>
      <c r="R263" t="str">
        <f t="shared" si="36"/>
        <v/>
      </c>
      <c r="S263" t="str">
        <f t="shared" si="37"/>
        <v/>
      </c>
      <c r="T263" t="str">
        <f t="shared" si="38"/>
        <v>GF07</v>
      </c>
      <c r="U263" t="str">
        <f t="shared" si="39"/>
        <v/>
      </c>
    </row>
    <row r="264" spans="1:21" x14ac:dyDescent="0.35">
      <c r="A264">
        <f>IF(COUNTIF($L$3:L264,L264)=1,A263+1,A263)</f>
        <v>41</v>
      </c>
      <c r="B264">
        <f>IF(COUNTIF($K$3:K264,K264)=1,B263+1,B263)</f>
        <v>7</v>
      </c>
      <c r="C264">
        <f>IF(COUNTIF($J$3:J264,J264)=1,C263+1,C263)</f>
        <v>4</v>
      </c>
      <c r="D264">
        <f>IF(COUNTIF($E$3:E264,E264)=1,D263+1,D263)</f>
        <v>139</v>
      </c>
      <c r="E264" t="str">
        <f t="shared" si="33"/>
        <v>EL04</v>
      </c>
      <c r="F264">
        <f>IF(COUNTIF($G$3:G264,G264)=1,F263+1,F263)</f>
        <v>24</v>
      </c>
      <c r="G264" t="str">
        <f t="shared" si="34"/>
        <v>E04</v>
      </c>
      <c r="I264" s="4" t="s">
        <v>189</v>
      </c>
      <c r="J264" s="4" t="s">
        <v>116</v>
      </c>
      <c r="K264" s="4" t="s">
        <v>15</v>
      </c>
      <c r="L264" s="4" t="s">
        <v>22</v>
      </c>
      <c r="M264" s="4" t="s">
        <v>211</v>
      </c>
      <c r="N264" s="5">
        <v>0</v>
      </c>
      <c r="Q264" t="str">
        <f t="shared" si="35"/>
        <v/>
      </c>
      <c r="R264" t="str">
        <f t="shared" si="36"/>
        <v/>
      </c>
      <c r="S264" t="str">
        <f t="shared" si="37"/>
        <v/>
      </c>
      <c r="T264" t="str">
        <f t="shared" si="38"/>
        <v>GG07</v>
      </c>
      <c r="U264" t="str">
        <f t="shared" si="39"/>
        <v/>
      </c>
    </row>
    <row r="265" spans="1:21" x14ac:dyDescent="0.35">
      <c r="A265">
        <f>IF(COUNTIF($L$3:L265,L265)=1,A264+1,A264)</f>
        <v>41</v>
      </c>
      <c r="B265">
        <f>IF(COUNTIF($K$3:K265,K265)=1,B264+1,B264)</f>
        <v>7</v>
      </c>
      <c r="C265">
        <f>IF(COUNTIF($J$3:J265,J265)=1,C264+1,C264)</f>
        <v>4</v>
      </c>
      <c r="D265">
        <f>IF(COUNTIF($E$3:E265,E265)=1,D264+1,D264)</f>
        <v>140</v>
      </c>
      <c r="E265" t="str">
        <f t="shared" si="33"/>
        <v>EM04</v>
      </c>
      <c r="F265">
        <f>IF(COUNTIF($G$3:G265,G265)=1,F264+1,F264)</f>
        <v>24</v>
      </c>
      <c r="G265" t="str">
        <f t="shared" si="34"/>
        <v>E04</v>
      </c>
      <c r="I265" s="2" t="s">
        <v>189</v>
      </c>
      <c r="J265" s="2" t="s">
        <v>116</v>
      </c>
      <c r="K265" s="2" t="s">
        <v>15</v>
      </c>
      <c r="L265" s="2" t="s">
        <v>106</v>
      </c>
      <c r="M265" s="2" t="s">
        <v>8</v>
      </c>
      <c r="N265" s="3">
        <v>-15314.92</v>
      </c>
      <c r="Q265" t="str">
        <f t="shared" si="35"/>
        <v/>
      </c>
      <c r="R265" t="str">
        <f t="shared" si="36"/>
        <v/>
      </c>
      <c r="S265" t="str">
        <f t="shared" si="37"/>
        <v/>
      </c>
      <c r="T265" t="str">
        <f t="shared" si="38"/>
        <v>JA07</v>
      </c>
      <c r="U265" t="str">
        <f t="shared" si="39"/>
        <v/>
      </c>
    </row>
    <row r="266" spans="1:21" x14ac:dyDescent="0.35">
      <c r="A266">
        <f>IF(COUNTIF($L$3:L266,L266)=1,A265+1,A265)</f>
        <v>41</v>
      </c>
      <c r="B266">
        <f>IF(COUNTIF($K$3:K266,K266)=1,B265+1,B265)</f>
        <v>7</v>
      </c>
      <c r="C266">
        <f>IF(COUNTIF($J$3:J266,J266)=1,C265+1,C265)</f>
        <v>4</v>
      </c>
      <c r="D266">
        <f>IF(COUNTIF($E$3:E266,E266)=1,D265+1,D265)</f>
        <v>141</v>
      </c>
      <c r="E266" t="str">
        <f t="shared" si="33"/>
        <v>EN04</v>
      </c>
      <c r="F266">
        <f>IF(COUNTIF($G$3:G266,G266)=1,F265+1,F265)</f>
        <v>24</v>
      </c>
      <c r="G266" t="str">
        <f t="shared" si="34"/>
        <v>E04</v>
      </c>
      <c r="I266" s="4" t="s">
        <v>189</v>
      </c>
      <c r="J266" s="4" t="s">
        <v>116</v>
      </c>
      <c r="K266" s="4" t="s">
        <v>15</v>
      </c>
      <c r="L266" s="4" t="s">
        <v>23</v>
      </c>
      <c r="M266" s="4" t="s">
        <v>8</v>
      </c>
      <c r="N266" s="5">
        <v>-5300</v>
      </c>
      <c r="Q266" t="str">
        <f t="shared" si="35"/>
        <v/>
      </c>
      <c r="R266" t="str">
        <f t="shared" si="36"/>
        <v/>
      </c>
      <c r="S266" t="str">
        <f t="shared" si="37"/>
        <v/>
      </c>
      <c r="T266" t="str">
        <f t="shared" si="38"/>
        <v>08</v>
      </c>
      <c r="U266" t="str">
        <f t="shared" si="39"/>
        <v/>
      </c>
    </row>
    <row r="267" spans="1:21" x14ac:dyDescent="0.35">
      <c r="A267">
        <f>IF(COUNTIF($L$3:L267,L267)=1,A266+1,A266)</f>
        <v>41</v>
      </c>
      <c r="B267">
        <f>IF(COUNTIF($K$3:K267,K267)=1,B266+1,B266)</f>
        <v>7</v>
      </c>
      <c r="C267">
        <f>IF(COUNTIF($J$3:J267,J267)=1,C266+1,C266)</f>
        <v>4</v>
      </c>
      <c r="D267">
        <f>IF(COUNTIF($E$3:E267,E267)=1,D266+1,D266)</f>
        <v>141</v>
      </c>
      <c r="E267" t="str">
        <f t="shared" si="33"/>
        <v>EN04</v>
      </c>
      <c r="F267">
        <f>IF(COUNTIF($G$3:G267,G267)=1,F266+1,F266)</f>
        <v>24</v>
      </c>
      <c r="G267" t="str">
        <f t="shared" si="34"/>
        <v>E04</v>
      </c>
      <c r="I267" s="2" t="s">
        <v>189</v>
      </c>
      <c r="J267" s="2" t="s">
        <v>116</v>
      </c>
      <c r="K267" s="2" t="s">
        <v>15</v>
      </c>
      <c r="L267" s="2" t="s">
        <v>23</v>
      </c>
      <c r="M267" s="2" t="s">
        <v>212</v>
      </c>
      <c r="N267" s="3">
        <v>0</v>
      </c>
      <c r="Q267" t="str">
        <f t="shared" si="35"/>
        <v/>
      </c>
      <c r="R267" t="str">
        <f t="shared" si="36"/>
        <v/>
      </c>
      <c r="S267" t="str">
        <f t="shared" si="37"/>
        <v/>
      </c>
      <c r="T267" t="str">
        <f t="shared" si="38"/>
        <v>AA08</v>
      </c>
      <c r="U267" t="str">
        <f t="shared" si="39"/>
        <v/>
      </c>
    </row>
    <row r="268" spans="1:21" x14ac:dyDescent="0.35">
      <c r="A268">
        <f>IF(COUNTIF($L$3:L268,L268)=1,A267+1,A267)</f>
        <v>41</v>
      </c>
      <c r="B268">
        <f>IF(COUNTIF($K$3:K268,K268)=1,B267+1,B267)</f>
        <v>7</v>
      </c>
      <c r="C268">
        <f>IF(COUNTIF($J$3:J268,J268)=1,C267+1,C267)</f>
        <v>4</v>
      </c>
      <c r="D268">
        <f>IF(COUNTIF($E$3:E268,E268)=1,D267+1,D267)</f>
        <v>141</v>
      </c>
      <c r="E268" t="str">
        <f t="shared" si="33"/>
        <v>EN04</v>
      </c>
      <c r="F268">
        <f>IF(COUNTIF($G$3:G268,G268)=1,F267+1,F267)</f>
        <v>24</v>
      </c>
      <c r="G268" t="str">
        <f t="shared" si="34"/>
        <v>E04</v>
      </c>
      <c r="I268" s="4" t="s">
        <v>189</v>
      </c>
      <c r="J268" s="4" t="s">
        <v>116</v>
      </c>
      <c r="K268" s="4" t="s">
        <v>15</v>
      </c>
      <c r="L268" s="4" t="s">
        <v>23</v>
      </c>
      <c r="M268" s="4" t="s">
        <v>213</v>
      </c>
      <c r="N268" s="5">
        <v>0</v>
      </c>
      <c r="Q268" t="str">
        <f t="shared" si="35"/>
        <v/>
      </c>
      <c r="R268" t="str">
        <f t="shared" si="36"/>
        <v/>
      </c>
      <c r="S268" t="str">
        <f t="shared" si="37"/>
        <v/>
      </c>
      <c r="T268" t="str">
        <f t="shared" si="38"/>
        <v>AC08</v>
      </c>
      <c r="U268" t="str">
        <f t="shared" si="39"/>
        <v/>
      </c>
    </row>
    <row r="269" spans="1:21" x14ac:dyDescent="0.35">
      <c r="A269">
        <f>IF(COUNTIF($L$3:L269,L269)=1,A268+1,A268)</f>
        <v>41</v>
      </c>
      <c r="B269">
        <f>IF(COUNTIF($K$3:K269,K269)=1,B268+1,B268)</f>
        <v>7</v>
      </c>
      <c r="C269">
        <f>IF(COUNTIF($J$3:J269,J269)=1,C268+1,C268)</f>
        <v>4</v>
      </c>
      <c r="D269">
        <f>IF(COUNTIF($E$3:E269,E269)=1,D268+1,D268)</f>
        <v>142</v>
      </c>
      <c r="E269" t="str">
        <f t="shared" si="33"/>
        <v>EP04</v>
      </c>
      <c r="F269">
        <f>IF(COUNTIF($G$3:G269,G269)=1,F268+1,F268)</f>
        <v>24</v>
      </c>
      <c r="G269" t="str">
        <f t="shared" si="34"/>
        <v>E04</v>
      </c>
      <c r="I269" s="2" t="s">
        <v>189</v>
      </c>
      <c r="J269" s="2" t="s">
        <v>116</v>
      </c>
      <c r="K269" s="2" t="s">
        <v>15</v>
      </c>
      <c r="L269" s="2" t="s">
        <v>24</v>
      </c>
      <c r="M269" s="2" t="s">
        <v>216</v>
      </c>
      <c r="N269" s="3">
        <v>0</v>
      </c>
      <c r="Q269" t="str">
        <f t="shared" si="35"/>
        <v/>
      </c>
      <c r="R269" t="str">
        <f t="shared" si="36"/>
        <v/>
      </c>
      <c r="S269" t="str">
        <f t="shared" si="37"/>
        <v/>
      </c>
      <c r="T269" t="str">
        <f t="shared" si="38"/>
        <v>AE08</v>
      </c>
      <c r="U269" t="str">
        <f t="shared" si="39"/>
        <v/>
      </c>
    </row>
    <row r="270" spans="1:21" x14ac:dyDescent="0.35">
      <c r="A270">
        <f>IF(COUNTIF($L$3:L270,L270)=1,A269+1,A269)</f>
        <v>41</v>
      </c>
      <c r="B270">
        <f>IF(COUNTIF($K$3:K270,K270)=1,B269+1,B269)</f>
        <v>7</v>
      </c>
      <c r="C270">
        <f>IF(COUNTIF($J$3:J270,J270)=1,C269+1,C269)</f>
        <v>4</v>
      </c>
      <c r="D270">
        <f>IF(COUNTIF($E$3:E270,E270)=1,D269+1,D269)</f>
        <v>143</v>
      </c>
      <c r="E270" t="str">
        <f t="shared" si="33"/>
        <v>ER04</v>
      </c>
      <c r="F270">
        <f>IF(COUNTIF($G$3:G270,G270)=1,F269+1,F269)</f>
        <v>24</v>
      </c>
      <c r="G270" t="str">
        <f t="shared" si="34"/>
        <v>E04</v>
      </c>
      <c r="I270" s="4" t="s">
        <v>189</v>
      </c>
      <c r="J270" s="4" t="s">
        <v>116</v>
      </c>
      <c r="K270" s="4" t="s">
        <v>15</v>
      </c>
      <c r="L270" s="4" t="s">
        <v>25</v>
      </c>
      <c r="M270" s="4" t="s">
        <v>8</v>
      </c>
      <c r="N270" s="5">
        <v>0</v>
      </c>
      <c r="Q270" t="str">
        <f t="shared" si="35"/>
        <v/>
      </c>
      <c r="R270" t="str">
        <f t="shared" si="36"/>
        <v/>
      </c>
      <c r="S270" t="str">
        <f t="shared" si="37"/>
        <v/>
      </c>
      <c r="T270" t="str">
        <f t="shared" si="38"/>
        <v>BA08</v>
      </c>
      <c r="U270" t="str">
        <f t="shared" si="39"/>
        <v/>
      </c>
    </row>
    <row r="271" spans="1:21" x14ac:dyDescent="0.35">
      <c r="A271">
        <f>IF(COUNTIF($L$3:L271,L271)=1,A270+1,A270)</f>
        <v>41</v>
      </c>
      <c r="B271">
        <f>IF(COUNTIF($K$3:K271,K271)=1,B270+1,B270)</f>
        <v>7</v>
      </c>
      <c r="C271">
        <f>IF(COUNTIF($J$3:J271,J271)=1,C270+1,C270)</f>
        <v>4</v>
      </c>
      <c r="D271">
        <f>IF(COUNTIF($E$3:E271,E271)=1,D270+1,D270)</f>
        <v>143</v>
      </c>
      <c r="E271" t="str">
        <f t="shared" si="33"/>
        <v>ER04</v>
      </c>
      <c r="F271">
        <f>IF(COUNTIF($G$3:G271,G271)=1,F270+1,F270)</f>
        <v>24</v>
      </c>
      <c r="G271" t="str">
        <f t="shared" si="34"/>
        <v>E04</v>
      </c>
      <c r="I271" s="2" t="s">
        <v>189</v>
      </c>
      <c r="J271" s="2" t="s">
        <v>116</v>
      </c>
      <c r="K271" s="2" t="s">
        <v>15</v>
      </c>
      <c r="L271" s="2" t="s">
        <v>25</v>
      </c>
      <c r="M271" s="2" t="s">
        <v>217</v>
      </c>
      <c r="N271" s="3">
        <v>0</v>
      </c>
      <c r="Q271" t="str">
        <f t="shared" si="35"/>
        <v/>
      </c>
      <c r="R271" t="str">
        <f t="shared" si="36"/>
        <v/>
      </c>
      <c r="S271" t="str">
        <f t="shared" si="37"/>
        <v/>
      </c>
      <c r="T271" t="str">
        <f t="shared" si="38"/>
        <v>BB08</v>
      </c>
      <c r="U271" t="str">
        <f t="shared" si="39"/>
        <v/>
      </c>
    </row>
    <row r="272" spans="1:21" x14ac:dyDescent="0.35">
      <c r="A272">
        <f>IF(COUNTIF($L$3:L272,L272)=1,A271+1,A271)</f>
        <v>41</v>
      </c>
      <c r="B272">
        <f>IF(COUNTIF($K$3:K272,K272)=1,B271+1,B271)</f>
        <v>7</v>
      </c>
      <c r="C272">
        <f>IF(COUNTIF($J$3:J272,J272)=1,C271+1,C271)</f>
        <v>4</v>
      </c>
      <c r="D272">
        <f>IF(COUNTIF($E$3:E272,E272)=1,D271+1,D271)</f>
        <v>143</v>
      </c>
      <c r="E272" t="str">
        <f t="shared" si="33"/>
        <v>ER04</v>
      </c>
      <c r="F272">
        <f>IF(COUNTIF($G$3:G272,G272)=1,F271+1,F271)</f>
        <v>24</v>
      </c>
      <c r="G272" t="str">
        <f t="shared" si="34"/>
        <v>E04</v>
      </c>
      <c r="I272" s="4" t="s">
        <v>189</v>
      </c>
      <c r="J272" s="4" t="s">
        <v>116</v>
      </c>
      <c r="K272" s="4" t="s">
        <v>15</v>
      </c>
      <c r="L272" s="4" t="s">
        <v>25</v>
      </c>
      <c r="M272" s="4" t="s">
        <v>218</v>
      </c>
      <c r="N272" s="5">
        <v>0</v>
      </c>
      <c r="Q272" t="str">
        <f t="shared" si="35"/>
        <v/>
      </c>
      <c r="R272" t="str">
        <f t="shared" si="36"/>
        <v/>
      </c>
      <c r="S272" t="str">
        <f t="shared" si="37"/>
        <v/>
      </c>
      <c r="T272" t="str">
        <f t="shared" si="38"/>
        <v>BC08</v>
      </c>
      <c r="U272" t="str">
        <f t="shared" si="39"/>
        <v/>
      </c>
    </row>
    <row r="273" spans="1:21" x14ac:dyDescent="0.35">
      <c r="A273">
        <f>IF(COUNTIF($L$3:L273,L273)=1,A272+1,A272)</f>
        <v>41</v>
      </c>
      <c r="B273">
        <f>IF(COUNTIF($K$3:K273,K273)=1,B272+1,B272)</f>
        <v>7</v>
      </c>
      <c r="C273">
        <f>IF(COUNTIF($J$3:J273,J273)=1,C272+1,C272)</f>
        <v>4</v>
      </c>
      <c r="D273">
        <f>IF(COUNTIF($E$3:E273,E273)=1,D272+1,D272)</f>
        <v>143</v>
      </c>
      <c r="E273" t="str">
        <f t="shared" si="33"/>
        <v>ER04</v>
      </c>
      <c r="F273">
        <f>IF(COUNTIF($G$3:G273,G273)=1,F272+1,F272)</f>
        <v>24</v>
      </c>
      <c r="G273" t="str">
        <f t="shared" si="34"/>
        <v>E04</v>
      </c>
      <c r="I273" s="2" t="s">
        <v>189</v>
      </c>
      <c r="J273" s="2" t="s">
        <v>116</v>
      </c>
      <c r="K273" s="2" t="s">
        <v>15</v>
      </c>
      <c r="L273" s="2" t="s">
        <v>25</v>
      </c>
      <c r="M273" s="2" t="s">
        <v>229</v>
      </c>
      <c r="N273" s="3">
        <v>0</v>
      </c>
      <c r="Q273" t="str">
        <f t="shared" si="35"/>
        <v/>
      </c>
      <c r="R273" t="str">
        <f t="shared" si="36"/>
        <v/>
      </c>
      <c r="S273" t="str">
        <f t="shared" si="37"/>
        <v/>
      </c>
      <c r="T273" t="str">
        <f t="shared" si="38"/>
        <v>BD08</v>
      </c>
      <c r="U273" t="str">
        <f t="shared" si="39"/>
        <v/>
      </c>
    </row>
    <row r="274" spans="1:21" x14ac:dyDescent="0.35">
      <c r="A274">
        <f>IF(COUNTIF($L$3:L274,L274)=1,A273+1,A273)</f>
        <v>41</v>
      </c>
      <c r="B274">
        <f>IF(COUNTIF($K$3:K274,K274)=1,B273+1,B273)</f>
        <v>7</v>
      </c>
      <c r="C274">
        <f>IF(COUNTIF($J$3:J274,J274)=1,C273+1,C273)</f>
        <v>4</v>
      </c>
      <c r="D274">
        <f>IF(COUNTIF($E$3:E274,E274)=1,D273+1,D273)</f>
        <v>143</v>
      </c>
      <c r="E274" t="str">
        <f t="shared" si="33"/>
        <v>ER04</v>
      </c>
      <c r="F274">
        <f>IF(COUNTIF($G$3:G274,G274)=1,F273+1,F273)</f>
        <v>24</v>
      </c>
      <c r="G274" t="str">
        <f t="shared" si="34"/>
        <v>E04</v>
      </c>
      <c r="I274" s="4" t="s">
        <v>189</v>
      </c>
      <c r="J274" s="4" t="s">
        <v>116</v>
      </c>
      <c r="K274" s="4" t="s">
        <v>15</v>
      </c>
      <c r="L274" s="4" t="s">
        <v>25</v>
      </c>
      <c r="M274" s="4" t="s">
        <v>219</v>
      </c>
      <c r="N274" s="5">
        <v>0</v>
      </c>
      <c r="Q274" t="str">
        <f t="shared" si="35"/>
        <v/>
      </c>
      <c r="R274" t="str">
        <f t="shared" si="36"/>
        <v/>
      </c>
      <c r="S274" t="str">
        <f t="shared" si="37"/>
        <v/>
      </c>
      <c r="T274" t="str">
        <f t="shared" si="38"/>
        <v>BH08</v>
      </c>
      <c r="U274" t="str">
        <f t="shared" si="39"/>
        <v/>
      </c>
    </row>
    <row r="275" spans="1:21" x14ac:dyDescent="0.35">
      <c r="A275">
        <f>IF(COUNTIF($L$3:L275,L275)=1,A274+1,A274)</f>
        <v>41</v>
      </c>
      <c r="B275">
        <f>IF(COUNTIF($K$3:K275,K275)=1,B274+1,B274)</f>
        <v>7</v>
      </c>
      <c r="C275">
        <f>IF(COUNTIF($J$3:J275,J275)=1,C274+1,C274)</f>
        <v>4</v>
      </c>
      <c r="D275">
        <f>IF(COUNTIF($E$3:E275,E275)=1,D274+1,D274)</f>
        <v>143</v>
      </c>
      <c r="E275" t="str">
        <f t="shared" si="33"/>
        <v>ER04</v>
      </c>
      <c r="F275">
        <f>IF(COUNTIF($G$3:G275,G275)=1,F274+1,F274)</f>
        <v>24</v>
      </c>
      <c r="G275" t="str">
        <f t="shared" si="34"/>
        <v>E04</v>
      </c>
      <c r="I275" s="2" t="s">
        <v>189</v>
      </c>
      <c r="J275" s="2" t="s">
        <v>116</v>
      </c>
      <c r="K275" s="2" t="s">
        <v>15</v>
      </c>
      <c r="L275" s="2" t="s">
        <v>25</v>
      </c>
      <c r="M275" s="2" t="s">
        <v>220</v>
      </c>
      <c r="N275" s="3">
        <v>0</v>
      </c>
      <c r="Q275" t="str">
        <f t="shared" si="35"/>
        <v/>
      </c>
      <c r="R275" t="str">
        <f t="shared" si="36"/>
        <v/>
      </c>
      <c r="S275" t="str">
        <f t="shared" si="37"/>
        <v/>
      </c>
      <c r="T275" t="str">
        <f t="shared" si="38"/>
        <v>C 08</v>
      </c>
      <c r="U275" t="str">
        <f t="shared" si="39"/>
        <v/>
      </c>
    </row>
    <row r="276" spans="1:21" x14ac:dyDescent="0.35">
      <c r="A276">
        <f>IF(COUNTIF($L$3:L276,L276)=1,A275+1,A275)</f>
        <v>41</v>
      </c>
      <c r="B276">
        <f>IF(COUNTIF($K$3:K276,K276)=1,B275+1,B275)</f>
        <v>7</v>
      </c>
      <c r="C276">
        <f>IF(COUNTIF($J$3:J276,J276)=1,C275+1,C275)</f>
        <v>4</v>
      </c>
      <c r="D276">
        <f>IF(COUNTIF($E$3:E276,E276)=1,D275+1,D275)</f>
        <v>144</v>
      </c>
      <c r="E276" t="str">
        <f t="shared" si="33"/>
        <v>ES04</v>
      </c>
      <c r="F276">
        <f>IF(COUNTIF($G$3:G276,G276)=1,F275+1,F275)</f>
        <v>24</v>
      </c>
      <c r="G276" t="str">
        <f t="shared" si="34"/>
        <v>E04</v>
      </c>
      <c r="I276" s="4" t="s">
        <v>189</v>
      </c>
      <c r="J276" s="4" t="s">
        <v>116</v>
      </c>
      <c r="K276" s="4" t="s">
        <v>15</v>
      </c>
      <c r="L276" s="4" t="s">
        <v>164</v>
      </c>
      <c r="M276" s="4" t="s">
        <v>8</v>
      </c>
      <c r="N276" s="5">
        <v>0</v>
      </c>
      <c r="Q276" t="str">
        <f t="shared" si="35"/>
        <v/>
      </c>
      <c r="R276" t="str">
        <f t="shared" si="36"/>
        <v/>
      </c>
      <c r="S276" t="str">
        <f t="shared" si="37"/>
        <v/>
      </c>
      <c r="T276" t="str">
        <f t="shared" si="38"/>
        <v>EA08</v>
      </c>
      <c r="U276" t="str">
        <f t="shared" si="39"/>
        <v/>
      </c>
    </row>
    <row r="277" spans="1:21" x14ac:dyDescent="0.35">
      <c r="A277">
        <f>IF(COUNTIF($L$3:L277,L277)=1,A276+1,A276)</f>
        <v>41</v>
      </c>
      <c r="B277">
        <f>IF(COUNTIF($K$3:K277,K277)=1,B276+1,B276)</f>
        <v>7</v>
      </c>
      <c r="C277">
        <f>IF(COUNTIF($J$3:J277,J277)=1,C276+1,C276)</f>
        <v>4</v>
      </c>
      <c r="D277">
        <f>IF(COUNTIF($E$3:E277,E277)=1,D276+1,D276)</f>
        <v>145</v>
      </c>
      <c r="E277" t="str">
        <f t="shared" si="33"/>
        <v>ET04</v>
      </c>
      <c r="F277">
        <f>IF(COUNTIF($G$3:G277,G277)=1,F276+1,F276)</f>
        <v>24</v>
      </c>
      <c r="G277" t="str">
        <f t="shared" si="34"/>
        <v>E04</v>
      </c>
      <c r="I277" s="2" t="s">
        <v>189</v>
      </c>
      <c r="J277" s="2" t="s">
        <v>116</v>
      </c>
      <c r="K277" s="2" t="s">
        <v>15</v>
      </c>
      <c r="L277" s="2" t="s">
        <v>125</v>
      </c>
      <c r="M277" s="2" t="s">
        <v>8</v>
      </c>
      <c r="N277" s="3">
        <v>0</v>
      </c>
      <c r="Q277" t="str">
        <f t="shared" si="35"/>
        <v/>
      </c>
      <c r="R277" t="str">
        <f t="shared" si="36"/>
        <v/>
      </c>
      <c r="S277" t="str">
        <f t="shared" si="37"/>
        <v/>
      </c>
      <c r="T277" t="str">
        <f t="shared" si="38"/>
        <v>EB08</v>
      </c>
      <c r="U277" t="str">
        <f t="shared" si="39"/>
        <v/>
      </c>
    </row>
    <row r="278" spans="1:21" x14ac:dyDescent="0.35">
      <c r="A278">
        <f>IF(COUNTIF($L$3:L278,L278)=1,A277+1,A277)</f>
        <v>41</v>
      </c>
      <c r="B278">
        <f>IF(COUNTIF($K$3:K278,K278)=1,B277+1,B277)</f>
        <v>7</v>
      </c>
      <c r="C278">
        <f>IF(COUNTIF($J$3:J278,J278)=1,C277+1,C277)</f>
        <v>4</v>
      </c>
      <c r="D278">
        <f>IF(COUNTIF($E$3:E278,E278)=1,D277+1,D277)</f>
        <v>146</v>
      </c>
      <c r="E278" t="str">
        <f t="shared" si="33"/>
        <v>EV04</v>
      </c>
      <c r="F278">
        <f>IF(COUNTIF($G$3:G278,G278)=1,F277+1,F277)</f>
        <v>24</v>
      </c>
      <c r="G278" t="str">
        <f t="shared" si="34"/>
        <v>E04</v>
      </c>
      <c r="I278" s="4" t="s">
        <v>189</v>
      </c>
      <c r="J278" s="4" t="s">
        <v>116</v>
      </c>
      <c r="K278" s="4" t="s">
        <v>15</v>
      </c>
      <c r="L278" s="4" t="s">
        <v>188</v>
      </c>
      <c r="M278" s="4" t="s">
        <v>8</v>
      </c>
      <c r="N278" s="5">
        <v>0</v>
      </c>
      <c r="Q278" t="str">
        <f t="shared" si="35"/>
        <v/>
      </c>
      <c r="R278" t="str">
        <f t="shared" si="36"/>
        <v/>
      </c>
      <c r="S278" t="str">
        <f t="shared" si="37"/>
        <v/>
      </c>
      <c r="T278" t="str">
        <f t="shared" si="38"/>
        <v>EC08</v>
      </c>
      <c r="U278" t="str">
        <f t="shared" si="39"/>
        <v/>
      </c>
    </row>
    <row r="279" spans="1:21" x14ac:dyDescent="0.35">
      <c r="A279">
        <f>IF(COUNTIF($L$3:L279,L279)=1,A278+1,A278)</f>
        <v>41</v>
      </c>
      <c r="B279">
        <f>IF(COUNTIF($K$3:K279,K279)=1,B278+1,B278)</f>
        <v>7</v>
      </c>
      <c r="C279">
        <f>IF(COUNTIF($J$3:J279,J279)=1,C278+1,C278)</f>
        <v>4</v>
      </c>
      <c r="D279">
        <f>IF(COUNTIF($E$3:E279,E279)=1,D278+1,D278)</f>
        <v>147</v>
      </c>
      <c r="E279" t="str">
        <f t="shared" si="33"/>
        <v>EW04</v>
      </c>
      <c r="F279">
        <f>IF(COUNTIF($G$3:G279,G279)=1,F278+1,F278)</f>
        <v>24</v>
      </c>
      <c r="G279" t="str">
        <f t="shared" si="34"/>
        <v>E04</v>
      </c>
      <c r="I279" s="2" t="s">
        <v>189</v>
      </c>
      <c r="J279" s="2" t="s">
        <v>116</v>
      </c>
      <c r="K279" s="2" t="s">
        <v>15</v>
      </c>
      <c r="L279" s="2" t="s">
        <v>32</v>
      </c>
      <c r="M279" s="2" t="s">
        <v>8</v>
      </c>
      <c r="N279" s="3">
        <v>0</v>
      </c>
      <c r="Q279" t="str">
        <f t="shared" si="35"/>
        <v/>
      </c>
      <c r="R279" t="str">
        <f t="shared" si="36"/>
        <v/>
      </c>
      <c r="S279" t="str">
        <f t="shared" si="37"/>
        <v/>
      </c>
      <c r="T279" t="str">
        <f t="shared" si="38"/>
        <v>ED08</v>
      </c>
      <c r="U279" t="str">
        <f t="shared" si="39"/>
        <v/>
      </c>
    </row>
    <row r="280" spans="1:21" x14ac:dyDescent="0.35">
      <c r="A280">
        <f>IF(COUNTIF($L$3:L280,L280)=1,A279+1,A279)</f>
        <v>41</v>
      </c>
      <c r="B280">
        <f>IF(COUNTIF($K$3:K280,K280)=1,B279+1,B279)</f>
        <v>7</v>
      </c>
      <c r="C280">
        <f>IF(COUNTIF($J$3:J280,J280)=1,C279+1,C279)</f>
        <v>4</v>
      </c>
      <c r="D280">
        <f>IF(COUNTIF($E$3:E280,E280)=1,D279+1,D279)</f>
        <v>148</v>
      </c>
      <c r="E280" t="str">
        <f t="shared" si="33"/>
        <v>EY04</v>
      </c>
      <c r="F280">
        <f>IF(COUNTIF($G$3:G280,G280)=1,F279+1,F279)</f>
        <v>24</v>
      </c>
      <c r="G280" t="str">
        <f t="shared" si="34"/>
        <v>E04</v>
      </c>
      <c r="I280" s="4" t="s">
        <v>189</v>
      </c>
      <c r="J280" s="4" t="s">
        <v>116</v>
      </c>
      <c r="K280" s="4" t="s">
        <v>15</v>
      </c>
      <c r="L280" s="4" t="s">
        <v>107</v>
      </c>
      <c r="M280" s="4" t="s">
        <v>8</v>
      </c>
      <c r="N280" s="5">
        <v>3188</v>
      </c>
      <c r="Q280" t="str">
        <f t="shared" si="35"/>
        <v/>
      </c>
      <c r="R280" t="str">
        <f t="shared" si="36"/>
        <v/>
      </c>
      <c r="S280" t="str">
        <f t="shared" si="37"/>
        <v/>
      </c>
      <c r="T280" t="str">
        <f t="shared" si="38"/>
        <v>EE08</v>
      </c>
      <c r="U280" t="str">
        <f t="shared" si="39"/>
        <v/>
      </c>
    </row>
    <row r="281" spans="1:21" x14ac:dyDescent="0.35">
      <c r="A281">
        <f>IF(COUNTIF($L$3:L281,L281)=1,A280+1,A280)</f>
        <v>41</v>
      </c>
      <c r="B281">
        <f>IF(COUNTIF($K$3:K281,K281)=1,B280+1,B280)</f>
        <v>7</v>
      </c>
      <c r="C281">
        <f>IF(COUNTIF($J$3:J281,J281)=1,C280+1,C280)</f>
        <v>4</v>
      </c>
      <c r="D281">
        <f>IF(COUNTIF($E$3:E281,E281)=1,D280+1,D280)</f>
        <v>149</v>
      </c>
      <c r="E281" t="str">
        <f t="shared" si="33"/>
        <v>EZ04</v>
      </c>
      <c r="F281">
        <f>IF(COUNTIF($G$3:G281,G281)=1,F280+1,F280)</f>
        <v>24</v>
      </c>
      <c r="G281" t="str">
        <f t="shared" si="34"/>
        <v>E04</v>
      </c>
      <c r="I281" s="2" t="s">
        <v>189</v>
      </c>
      <c r="J281" s="2" t="s">
        <v>116</v>
      </c>
      <c r="K281" s="2" t="s">
        <v>15</v>
      </c>
      <c r="L281" s="2" t="s">
        <v>108</v>
      </c>
      <c r="M281" s="2" t="s">
        <v>8</v>
      </c>
      <c r="N281" s="3">
        <v>0</v>
      </c>
      <c r="Q281" t="str">
        <f t="shared" si="35"/>
        <v/>
      </c>
      <c r="R281" t="str">
        <f t="shared" si="36"/>
        <v/>
      </c>
      <c r="S281" t="str">
        <f t="shared" si="37"/>
        <v/>
      </c>
      <c r="T281" t="str">
        <f t="shared" si="38"/>
        <v>EF08</v>
      </c>
      <c r="U281" t="str">
        <f t="shared" si="39"/>
        <v/>
      </c>
    </row>
    <row r="282" spans="1:21" x14ac:dyDescent="0.35">
      <c r="A282">
        <f>IF(COUNTIF($L$3:L282,L282)=1,A281+1,A281)</f>
        <v>41</v>
      </c>
      <c r="B282">
        <f>IF(COUNTIF($K$3:K282,K282)=1,B281+1,B281)</f>
        <v>7</v>
      </c>
      <c r="C282">
        <f>IF(COUNTIF($J$3:J282,J282)=1,C281+1,C281)</f>
        <v>4</v>
      </c>
      <c r="D282">
        <f>IF(COUNTIF($E$3:E282,E282)=1,D281+1,D281)</f>
        <v>150</v>
      </c>
      <c r="E282" t="str">
        <f t="shared" si="33"/>
        <v>GA04</v>
      </c>
      <c r="F282">
        <f>IF(COUNTIF($G$3:G282,G282)=1,F281+1,F281)</f>
        <v>25</v>
      </c>
      <c r="G282" t="str">
        <f t="shared" si="34"/>
        <v>G04</v>
      </c>
      <c r="I282" s="4" t="s">
        <v>189</v>
      </c>
      <c r="J282" s="4" t="s">
        <v>116</v>
      </c>
      <c r="K282" s="4" t="s">
        <v>26</v>
      </c>
      <c r="L282" s="4" t="s">
        <v>27</v>
      </c>
      <c r="M282" s="4" t="s">
        <v>8</v>
      </c>
      <c r="N282" s="5">
        <v>0</v>
      </c>
      <c r="Q282" t="str">
        <f t="shared" si="35"/>
        <v/>
      </c>
      <c r="R282" t="str">
        <f t="shared" si="36"/>
        <v/>
      </c>
      <c r="S282" t="str">
        <f t="shared" si="37"/>
        <v/>
      </c>
      <c r="T282" t="str">
        <f t="shared" si="38"/>
        <v>EG08</v>
      </c>
      <c r="U282" t="str">
        <f t="shared" si="39"/>
        <v/>
      </c>
    </row>
    <row r="283" spans="1:21" x14ac:dyDescent="0.35">
      <c r="A283">
        <f>IF(COUNTIF($L$3:L283,L283)=1,A282+1,A282)</f>
        <v>41</v>
      </c>
      <c r="B283">
        <f>IF(COUNTIF($K$3:K283,K283)=1,B282+1,B282)</f>
        <v>7</v>
      </c>
      <c r="C283">
        <f>IF(COUNTIF($J$3:J283,J283)=1,C282+1,C282)</f>
        <v>4</v>
      </c>
      <c r="D283">
        <f>IF(COUNTIF($E$3:E283,E283)=1,D282+1,D282)</f>
        <v>151</v>
      </c>
      <c r="E283" t="str">
        <f t="shared" si="33"/>
        <v>GB04</v>
      </c>
      <c r="F283">
        <f>IF(COUNTIF($G$3:G283,G283)=1,F282+1,F282)</f>
        <v>25</v>
      </c>
      <c r="G283" t="str">
        <f t="shared" si="34"/>
        <v>G04</v>
      </c>
      <c r="I283" s="2" t="s">
        <v>189</v>
      </c>
      <c r="J283" s="2" t="s">
        <v>116</v>
      </c>
      <c r="K283" s="2" t="s">
        <v>26</v>
      </c>
      <c r="L283" s="2" t="s">
        <v>165</v>
      </c>
      <c r="M283" s="2" t="s">
        <v>8</v>
      </c>
      <c r="N283" s="3">
        <v>0</v>
      </c>
      <c r="Q283" t="str">
        <f t="shared" si="35"/>
        <v/>
      </c>
      <c r="R283" t="str">
        <f t="shared" si="36"/>
        <v/>
      </c>
      <c r="S283" t="str">
        <f t="shared" si="37"/>
        <v/>
      </c>
      <c r="T283" t="str">
        <f t="shared" si="38"/>
        <v>EH08</v>
      </c>
      <c r="U283" t="str">
        <f t="shared" si="39"/>
        <v/>
      </c>
    </row>
    <row r="284" spans="1:21" x14ac:dyDescent="0.35">
      <c r="A284">
        <f>IF(COUNTIF($L$3:L284,L284)=1,A283+1,A283)</f>
        <v>41</v>
      </c>
      <c r="B284">
        <f>IF(COUNTIF($K$3:K284,K284)=1,B283+1,B283)</f>
        <v>7</v>
      </c>
      <c r="C284">
        <f>IF(COUNTIF($J$3:J284,J284)=1,C283+1,C283)</f>
        <v>4</v>
      </c>
      <c r="D284">
        <f>IF(COUNTIF($E$3:E284,E284)=1,D283+1,D283)</f>
        <v>152</v>
      </c>
      <c r="E284" t="str">
        <f t="shared" si="33"/>
        <v>GC04</v>
      </c>
      <c r="F284">
        <f>IF(COUNTIF($G$3:G284,G284)=1,F283+1,F283)</f>
        <v>25</v>
      </c>
      <c r="G284" t="str">
        <f t="shared" si="34"/>
        <v>G04</v>
      </c>
      <c r="I284" s="4" t="s">
        <v>189</v>
      </c>
      <c r="J284" s="4" t="s">
        <v>116</v>
      </c>
      <c r="K284" s="4" t="s">
        <v>26</v>
      </c>
      <c r="L284" s="4" t="s">
        <v>28</v>
      </c>
      <c r="M284" s="4" t="s">
        <v>8</v>
      </c>
      <c r="N284" s="5">
        <v>58.3200000000001</v>
      </c>
      <c r="Q284" t="str">
        <f t="shared" si="35"/>
        <v/>
      </c>
      <c r="R284" t="str">
        <f t="shared" si="36"/>
        <v/>
      </c>
      <c r="S284" t="str">
        <f t="shared" si="37"/>
        <v/>
      </c>
      <c r="T284" t="str">
        <f t="shared" si="38"/>
        <v>EK08</v>
      </c>
      <c r="U284" t="str">
        <f t="shared" si="39"/>
        <v/>
      </c>
    </row>
    <row r="285" spans="1:21" x14ac:dyDescent="0.35">
      <c r="A285">
        <f>IF(COUNTIF($L$3:L285,L285)=1,A284+1,A284)</f>
        <v>41</v>
      </c>
      <c r="B285">
        <f>IF(COUNTIF($K$3:K285,K285)=1,B284+1,B284)</f>
        <v>7</v>
      </c>
      <c r="C285">
        <f>IF(COUNTIF($J$3:J285,J285)=1,C284+1,C284)</f>
        <v>4</v>
      </c>
      <c r="D285">
        <f>IF(COUNTIF($E$3:E285,E285)=1,D284+1,D284)</f>
        <v>153</v>
      </c>
      <c r="E285" t="str">
        <f t="shared" si="33"/>
        <v>GD04</v>
      </c>
      <c r="F285">
        <f>IF(COUNTIF($G$3:G285,G285)=1,F284+1,F284)</f>
        <v>25</v>
      </c>
      <c r="G285" t="str">
        <f t="shared" si="34"/>
        <v>G04</v>
      </c>
      <c r="I285" s="2" t="s">
        <v>189</v>
      </c>
      <c r="J285" s="2" t="s">
        <v>116</v>
      </c>
      <c r="K285" s="2" t="s">
        <v>26</v>
      </c>
      <c r="L285" s="2" t="s">
        <v>29</v>
      </c>
      <c r="M285" s="2" t="s">
        <v>8</v>
      </c>
      <c r="N285" s="3">
        <v>0</v>
      </c>
      <c r="Q285" t="str">
        <f t="shared" si="35"/>
        <v/>
      </c>
      <c r="R285" t="str">
        <f t="shared" si="36"/>
        <v/>
      </c>
      <c r="S285" t="str">
        <f t="shared" si="37"/>
        <v/>
      </c>
      <c r="T285" t="str">
        <f t="shared" si="38"/>
        <v>EL08</v>
      </c>
      <c r="U285" t="str">
        <f t="shared" si="39"/>
        <v/>
      </c>
    </row>
    <row r="286" spans="1:21" x14ac:dyDescent="0.35">
      <c r="A286">
        <f>IF(COUNTIF($L$3:L286,L286)=1,A285+1,A285)</f>
        <v>41</v>
      </c>
      <c r="B286">
        <f>IF(COUNTIF($K$3:K286,K286)=1,B285+1,B285)</f>
        <v>7</v>
      </c>
      <c r="C286">
        <f>IF(COUNTIF($J$3:J286,J286)=1,C285+1,C285)</f>
        <v>4</v>
      </c>
      <c r="D286">
        <f>IF(COUNTIF($E$3:E286,E286)=1,D285+1,D285)</f>
        <v>154</v>
      </c>
      <c r="E286" t="str">
        <f t="shared" si="33"/>
        <v>GF04</v>
      </c>
      <c r="F286">
        <f>IF(COUNTIF($G$3:G286,G286)=1,F285+1,F285)</f>
        <v>25</v>
      </c>
      <c r="G286" t="str">
        <f t="shared" si="34"/>
        <v>G04</v>
      </c>
      <c r="I286" s="4" t="s">
        <v>189</v>
      </c>
      <c r="J286" s="4" t="s">
        <v>116</v>
      </c>
      <c r="K286" s="4" t="s">
        <v>26</v>
      </c>
      <c r="L286" s="4" t="s">
        <v>167</v>
      </c>
      <c r="M286" s="4" t="s">
        <v>8</v>
      </c>
      <c r="N286" s="5">
        <v>0</v>
      </c>
      <c r="Q286" t="str">
        <f t="shared" si="35"/>
        <v/>
      </c>
      <c r="R286" t="str">
        <f t="shared" si="36"/>
        <v/>
      </c>
      <c r="S286" t="str">
        <f t="shared" si="37"/>
        <v/>
      </c>
      <c r="T286" t="str">
        <f t="shared" si="38"/>
        <v>EM08</v>
      </c>
      <c r="U286" t="str">
        <f t="shared" si="39"/>
        <v/>
      </c>
    </row>
    <row r="287" spans="1:21" x14ac:dyDescent="0.35">
      <c r="A287">
        <f>IF(COUNTIF($L$3:L287,L287)=1,A286+1,A286)</f>
        <v>41</v>
      </c>
      <c r="B287">
        <f>IF(COUNTIF($K$3:K287,K287)=1,B286+1,B286)</f>
        <v>7</v>
      </c>
      <c r="C287">
        <f>IF(COUNTIF($J$3:J287,J287)=1,C286+1,C286)</f>
        <v>4</v>
      </c>
      <c r="D287">
        <f>IF(COUNTIF($E$3:E287,E287)=1,D286+1,D286)</f>
        <v>155</v>
      </c>
      <c r="E287" t="str">
        <f t="shared" si="33"/>
        <v>GG04</v>
      </c>
      <c r="F287">
        <f>IF(COUNTIF($G$3:G287,G287)=1,F286+1,F286)</f>
        <v>25</v>
      </c>
      <c r="G287" t="str">
        <f t="shared" si="34"/>
        <v>G04</v>
      </c>
      <c r="I287" s="2" t="s">
        <v>189</v>
      </c>
      <c r="J287" s="2" t="s">
        <v>116</v>
      </c>
      <c r="K287" s="2" t="s">
        <v>26</v>
      </c>
      <c r="L287" s="2" t="s">
        <v>169</v>
      </c>
      <c r="M287" s="2" t="s">
        <v>8</v>
      </c>
      <c r="N287" s="3">
        <v>0</v>
      </c>
      <c r="Q287" t="str">
        <f t="shared" si="35"/>
        <v/>
      </c>
      <c r="R287" t="str">
        <f t="shared" si="36"/>
        <v/>
      </c>
      <c r="S287" t="str">
        <f t="shared" si="37"/>
        <v/>
      </c>
      <c r="T287" t="str">
        <f t="shared" si="38"/>
        <v>EN08</v>
      </c>
      <c r="U287" t="str">
        <f t="shared" si="39"/>
        <v/>
      </c>
    </row>
    <row r="288" spans="1:21" x14ac:dyDescent="0.35">
      <c r="A288">
        <f>IF(COUNTIF($L$3:L288,L288)=1,A287+1,A287)</f>
        <v>41</v>
      </c>
      <c r="B288">
        <f>IF(COUNTIF($K$3:K288,K288)=1,B287+1,B287)</f>
        <v>7</v>
      </c>
      <c r="C288">
        <f>IF(COUNTIF($J$3:J288,J288)=1,C287+1,C287)</f>
        <v>4</v>
      </c>
      <c r="D288">
        <f>IF(COUNTIF($E$3:E288,E288)=1,D287+1,D287)</f>
        <v>156</v>
      </c>
      <c r="E288" t="str">
        <f t="shared" si="33"/>
        <v>JA04</v>
      </c>
      <c r="F288">
        <f>IF(COUNTIF($G$3:G288,G288)=1,F287+1,F287)</f>
        <v>26</v>
      </c>
      <c r="G288" t="str">
        <f t="shared" si="34"/>
        <v>J04</v>
      </c>
      <c r="I288" s="4" t="s">
        <v>189</v>
      </c>
      <c r="J288" s="4" t="s">
        <v>116</v>
      </c>
      <c r="K288" s="4" t="s">
        <v>30</v>
      </c>
      <c r="L288" s="4" t="s">
        <v>171</v>
      </c>
      <c r="M288" s="4" t="s">
        <v>231</v>
      </c>
      <c r="N288" s="5">
        <v>0</v>
      </c>
      <c r="Q288" t="str">
        <f t="shared" si="35"/>
        <v/>
      </c>
      <c r="R288" t="str">
        <f t="shared" si="36"/>
        <v/>
      </c>
      <c r="S288" t="str">
        <f t="shared" si="37"/>
        <v/>
      </c>
      <c r="T288" t="str">
        <f t="shared" si="38"/>
        <v>EP08</v>
      </c>
      <c r="U288" t="str">
        <f t="shared" si="39"/>
        <v/>
      </c>
    </row>
    <row r="289" spans="1:21" x14ac:dyDescent="0.35">
      <c r="A289">
        <f>IF(COUNTIF($L$3:L289,L289)=1,A288+1,A288)</f>
        <v>41</v>
      </c>
      <c r="B289">
        <f>IF(COUNTIF($K$3:K289,K289)=1,B288+1,B288)</f>
        <v>7</v>
      </c>
      <c r="C289">
        <f>IF(COUNTIF($J$3:J289,J289)=1,C288+1,C288)</f>
        <v>5</v>
      </c>
      <c r="D289">
        <f>IF(COUNTIF($E$3:E289,E289)=1,D288+1,D288)</f>
        <v>157</v>
      </c>
      <c r="E289" t="str">
        <f t="shared" si="33"/>
        <v>05</v>
      </c>
      <c r="F289">
        <f>IF(COUNTIF($G$3:G289,G289)=1,F288+1,F288)</f>
        <v>27</v>
      </c>
      <c r="G289" t="str">
        <f t="shared" si="34"/>
        <v>05</v>
      </c>
      <c r="I289" s="2" t="s">
        <v>189</v>
      </c>
      <c r="J289" s="2" t="s">
        <v>117</v>
      </c>
      <c r="K289" s="2" t="s">
        <v>151</v>
      </c>
      <c r="L289" s="2" t="s">
        <v>152</v>
      </c>
      <c r="M289" s="2" t="s">
        <v>8</v>
      </c>
      <c r="N289" s="3">
        <v>0</v>
      </c>
      <c r="Q289" t="str">
        <f t="shared" si="35"/>
        <v/>
      </c>
      <c r="R289" t="str">
        <f t="shared" si="36"/>
        <v/>
      </c>
      <c r="S289" t="str">
        <f t="shared" si="37"/>
        <v/>
      </c>
      <c r="T289" t="str">
        <f t="shared" si="38"/>
        <v>ER08</v>
      </c>
      <c r="U289" t="str">
        <f t="shared" si="39"/>
        <v/>
      </c>
    </row>
    <row r="290" spans="1:21" x14ac:dyDescent="0.35">
      <c r="A290">
        <f>IF(COUNTIF($L$3:L290,L290)=1,A289+1,A289)</f>
        <v>41</v>
      </c>
      <c r="B290">
        <f>IF(COUNTIF($K$3:K290,K290)=1,B289+1,B289)</f>
        <v>7</v>
      </c>
      <c r="C290">
        <f>IF(COUNTIF($J$3:J290,J290)=1,C289+1,C289)</f>
        <v>5</v>
      </c>
      <c r="D290">
        <f>IF(COUNTIF($E$3:E290,E290)=1,D289+1,D289)</f>
        <v>158</v>
      </c>
      <c r="E290" t="str">
        <f t="shared" si="33"/>
        <v>AA05</v>
      </c>
      <c r="F290">
        <f>IF(COUNTIF($G$3:G290,G290)=1,F289+1,F289)</f>
        <v>28</v>
      </c>
      <c r="G290" t="str">
        <f t="shared" si="34"/>
        <v>A05</v>
      </c>
      <c r="I290" s="4" t="s">
        <v>189</v>
      </c>
      <c r="J290" s="4" t="s">
        <v>117</v>
      </c>
      <c r="K290" s="4" t="s">
        <v>5</v>
      </c>
      <c r="L290" s="4" t="s">
        <v>153</v>
      </c>
      <c r="M290" s="4" t="s">
        <v>8</v>
      </c>
      <c r="N290" s="5">
        <v>0</v>
      </c>
      <c r="Q290" t="str">
        <f t="shared" si="35"/>
        <v/>
      </c>
      <c r="R290" t="str">
        <f t="shared" si="36"/>
        <v/>
      </c>
      <c r="S290" t="str">
        <f t="shared" si="37"/>
        <v/>
      </c>
      <c r="T290" t="str">
        <f t="shared" si="38"/>
        <v>ES08</v>
      </c>
      <c r="U290" t="str">
        <f t="shared" si="39"/>
        <v/>
      </c>
    </row>
    <row r="291" spans="1:21" x14ac:dyDescent="0.35">
      <c r="A291">
        <f>IF(COUNTIF($L$3:L291,L291)=1,A290+1,A290)</f>
        <v>41</v>
      </c>
      <c r="B291">
        <f>IF(COUNTIF($K$3:K291,K291)=1,B290+1,B290)</f>
        <v>7</v>
      </c>
      <c r="C291">
        <f>IF(COUNTIF($J$3:J291,J291)=1,C290+1,C290)</f>
        <v>5</v>
      </c>
      <c r="D291">
        <f>IF(COUNTIF($E$3:E291,E291)=1,D290+1,D290)</f>
        <v>159</v>
      </c>
      <c r="E291" t="str">
        <f t="shared" si="33"/>
        <v>AC05</v>
      </c>
      <c r="F291">
        <f>IF(COUNTIF($G$3:G291,G291)=1,F290+1,F290)</f>
        <v>28</v>
      </c>
      <c r="G291" t="str">
        <f t="shared" si="34"/>
        <v>A05</v>
      </c>
      <c r="I291" s="2" t="s">
        <v>189</v>
      </c>
      <c r="J291" s="2" t="s">
        <v>117</v>
      </c>
      <c r="K291" s="2" t="s">
        <v>5</v>
      </c>
      <c r="L291" s="2" t="s">
        <v>7</v>
      </c>
      <c r="M291" s="2" t="s">
        <v>8</v>
      </c>
      <c r="N291" s="3">
        <v>0</v>
      </c>
      <c r="Q291" t="str">
        <f t="shared" si="35"/>
        <v/>
      </c>
      <c r="R291" t="str">
        <f t="shared" si="36"/>
        <v/>
      </c>
      <c r="S291" t="str">
        <f t="shared" si="37"/>
        <v/>
      </c>
      <c r="T291" t="str">
        <f t="shared" si="38"/>
        <v>EV08</v>
      </c>
      <c r="U291" t="str">
        <f t="shared" si="39"/>
        <v/>
      </c>
    </row>
    <row r="292" spans="1:21" x14ac:dyDescent="0.35">
      <c r="A292">
        <f>IF(COUNTIF($L$3:L292,L292)=1,A291+1,A291)</f>
        <v>41</v>
      </c>
      <c r="B292">
        <f>IF(COUNTIF($K$3:K292,K292)=1,B291+1,B291)</f>
        <v>7</v>
      </c>
      <c r="C292">
        <f>IF(COUNTIF($J$3:J292,J292)=1,C291+1,C291)</f>
        <v>5</v>
      </c>
      <c r="D292">
        <f>IF(COUNTIF($E$3:E292,E292)=1,D291+1,D291)</f>
        <v>160</v>
      </c>
      <c r="E292" t="str">
        <f t="shared" si="33"/>
        <v>AE05</v>
      </c>
      <c r="F292">
        <f>IF(COUNTIF($G$3:G292,G292)=1,F291+1,F291)</f>
        <v>28</v>
      </c>
      <c r="G292" t="str">
        <f t="shared" si="34"/>
        <v>A05</v>
      </c>
      <c r="I292" s="4" t="s">
        <v>189</v>
      </c>
      <c r="J292" s="4" t="s">
        <v>117</v>
      </c>
      <c r="K292" s="4" t="s">
        <v>5</v>
      </c>
      <c r="L292" s="4" t="s">
        <v>126</v>
      </c>
      <c r="M292" s="4" t="s">
        <v>8</v>
      </c>
      <c r="N292" s="5">
        <v>0</v>
      </c>
      <c r="Q292" t="str">
        <f t="shared" si="35"/>
        <v/>
      </c>
      <c r="R292" t="str">
        <f t="shared" si="36"/>
        <v/>
      </c>
      <c r="S292" t="str">
        <f t="shared" si="37"/>
        <v/>
      </c>
      <c r="T292" t="str">
        <f t="shared" si="38"/>
        <v>EY08</v>
      </c>
      <c r="U292" t="str">
        <f t="shared" si="39"/>
        <v/>
      </c>
    </row>
    <row r="293" spans="1:21" x14ac:dyDescent="0.35">
      <c r="A293">
        <f>IF(COUNTIF($L$3:L293,L293)=1,A292+1,A292)</f>
        <v>41</v>
      </c>
      <c r="B293">
        <f>IF(COUNTIF($K$3:K293,K293)=1,B292+1,B292)</f>
        <v>7</v>
      </c>
      <c r="C293">
        <f>IF(COUNTIF($J$3:J293,J293)=1,C292+1,C292)</f>
        <v>5</v>
      </c>
      <c r="D293">
        <f>IF(COUNTIF($E$3:E293,E293)=1,D292+1,D292)</f>
        <v>161</v>
      </c>
      <c r="E293" t="str">
        <f t="shared" si="33"/>
        <v>BA05</v>
      </c>
      <c r="F293">
        <f>IF(COUNTIF($G$3:G293,G293)=1,F292+1,F292)</f>
        <v>29</v>
      </c>
      <c r="G293" t="str">
        <f t="shared" si="34"/>
        <v>B05</v>
      </c>
      <c r="I293" s="2" t="s">
        <v>189</v>
      </c>
      <c r="J293" s="2" t="s">
        <v>117</v>
      </c>
      <c r="K293" s="2" t="s">
        <v>9</v>
      </c>
      <c r="L293" s="2" t="s">
        <v>10</v>
      </c>
      <c r="M293" s="2" t="s">
        <v>8</v>
      </c>
      <c r="N293" s="3">
        <v>0</v>
      </c>
      <c r="Q293" t="str">
        <f t="shared" si="35"/>
        <v/>
      </c>
      <c r="R293" t="str">
        <f t="shared" si="36"/>
        <v/>
      </c>
      <c r="S293" t="str">
        <f t="shared" si="37"/>
        <v/>
      </c>
      <c r="T293" t="str">
        <f t="shared" si="38"/>
        <v>EZ08</v>
      </c>
      <c r="U293" t="str">
        <f t="shared" si="39"/>
        <v/>
      </c>
    </row>
    <row r="294" spans="1:21" x14ac:dyDescent="0.35">
      <c r="A294">
        <f>IF(COUNTIF($L$3:L294,L294)=1,A293+1,A293)</f>
        <v>41</v>
      </c>
      <c r="B294">
        <f>IF(COUNTIF($K$3:K294,K294)=1,B293+1,B293)</f>
        <v>7</v>
      </c>
      <c r="C294">
        <f>IF(COUNTIF($J$3:J294,J294)=1,C293+1,C293)</f>
        <v>5</v>
      </c>
      <c r="D294">
        <f>IF(COUNTIF($E$3:E294,E294)=1,D293+1,D293)</f>
        <v>162</v>
      </c>
      <c r="E294" t="str">
        <f t="shared" si="33"/>
        <v>BB05</v>
      </c>
      <c r="F294">
        <f>IF(COUNTIF($G$3:G294,G294)=1,F293+1,F293)</f>
        <v>29</v>
      </c>
      <c r="G294" t="str">
        <f t="shared" si="34"/>
        <v>B05</v>
      </c>
      <c r="I294" s="4" t="s">
        <v>189</v>
      </c>
      <c r="J294" s="4" t="s">
        <v>117</v>
      </c>
      <c r="K294" s="4" t="s">
        <v>9</v>
      </c>
      <c r="L294" s="4" t="s">
        <v>11</v>
      </c>
      <c r="M294" s="4" t="s">
        <v>8</v>
      </c>
      <c r="N294" s="5">
        <v>0</v>
      </c>
      <c r="Q294" t="str">
        <f t="shared" si="35"/>
        <v/>
      </c>
      <c r="R294" t="str">
        <f t="shared" si="36"/>
        <v/>
      </c>
      <c r="S294" t="str">
        <f t="shared" si="37"/>
        <v/>
      </c>
      <c r="T294" t="str">
        <f t="shared" si="38"/>
        <v>GA08</v>
      </c>
      <c r="U294" t="str">
        <f t="shared" si="39"/>
        <v/>
      </c>
    </row>
    <row r="295" spans="1:21" x14ac:dyDescent="0.35">
      <c r="A295">
        <f>IF(COUNTIF($L$3:L295,L295)=1,A294+1,A294)</f>
        <v>41</v>
      </c>
      <c r="B295">
        <f>IF(COUNTIF($K$3:K295,K295)=1,B294+1,B294)</f>
        <v>7</v>
      </c>
      <c r="C295">
        <f>IF(COUNTIF($J$3:J295,J295)=1,C294+1,C294)</f>
        <v>5</v>
      </c>
      <c r="D295">
        <f>IF(COUNTIF($E$3:E295,E295)=1,D294+1,D294)</f>
        <v>163</v>
      </c>
      <c r="E295" t="str">
        <f t="shared" si="33"/>
        <v>BC05</v>
      </c>
      <c r="F295">
        <f>IF(COUNTIF($G$3:G295,G295)=1,F294+1,F294)</f>
        <v>29</v>
      </c>
      <c r="G295" t="str">
        <f t="shared" si="34"/>
        <v>B05</v>
      </c>
      <c r="I295" s="2" t="s">
        <v>189</v>
      </c>
      <c r="J295" s="2" t="s">
        <v>117</v>
      </c>
      <c r="K295" s="2" t="s">
        <v>9</v>
      </c>
      <c r="L295" s="2" t="s">
        <v>12</v>
      </c>
      <c r="M295" s="2" t="s">
        <v>8</v>
      </c>
      <c r="N295" s="3">
        <v>0</v>
      </c>
      <c r="Q295" t="str">
        <f t="shared" si="35"/>
        <v/>
      </c>
      <c r="R295" t="str">
        <f t="shared" si="36"/>
        <v/>
      </c>
      <c r="S295" t="str">
        <f t="shared" si="37"/>
        <v/>
      </c>
      <c r="T295" t="str">
        <f t="shared" si="38"/>
        <v>GB08</v>
      </c>
      <c r="U295" t="str">
        <f t="shared" si="39"/>
        <v/>
      </c>
    </row>
    <row r="296" spans="1:21" x14ac:dyDescent="0.35">
      <c r="A296">
        <f>IF(COUNTIF($L$3:L296,L296)=1,A295+1,A295)</f>
        <v>41</v>
      </c>
      <c r="B296">
        <f>IF(COUNTIF($K$3:K296,K296)=1,B295+1,B295)</f>
        <v>7</v>
      </c>
      <c r="C296">
        <f>IF(COUNTIF($J$3:J296,J296)=1,C295+1,C295)</f>
        <v>5</v>
      </c>
      <c r="D296">
        <f>IF(COUNTIF($E$3:E296,E296)=1,D295+1,D295)</f>
        <v>164</v>
      </c>
      <c r="E296" t="str">
        <f t="shared" si="33"/>
        <v>BD05</v>
      </c>
      <c r="F296">
        <f>IF(COUNTIF($G$3:G296,G296)=1,F295+1,F295)</f>
        <v>29</v>
      </c>
      <c r="G296" t="str">
        <f t="shared" si="34"/>
        <v>B05</v>
      </c>
      <c r="I296" s="4" t="s">
        <v>189</v>
      </c>
      <c r="J296" s="4" t="s">
        <v>117</v>
      </c>
      <c r="K296" s="4" t="s">
        <v>9</v>
      </c>
      <c r="L296" s="4" t="s">
        <v>13</v>
      </c>
      <c r="M296" s="4" t="s">
        <v>8</v>
      </c>
      <c r="N296" s="5">
        <v>0</v>
      </c>
      <c r="Q296" t="str">
        <f t="shared" si="35"/>
        <v/>
      </c>
      <c r="R296" t="str">
        <f t="shared" si="36"/>
        <v/>
      </c>
      <c r="S296" t="str">
        <f t="shared" si="37"/>
        <v/>
      </c>
      <c r="T296" t="str">
        <f t="shared" si="38"/>
        <v>GC08</v>
      </c>
      <c r="U296" t="str">
        <f t="shared" si="39"/>
        <v/>
      </c>
    </row>
    <row r="297" spans="1:21" x14ac:dyDescent="0.35">
      <c r="A297">
        <f>IF(COUNTIF($L$3:L297,L297)=1,A296+1,A296)</f>
        <v>41</v>
      </c>
      <c r="B297">
        <f>IF(COUNTIF($K$3:K297,K297)=1,B296+1,B296)</f>
        <v>7</v>
      </c>
      <c r="C297">
        <f>IF(COUNTIF($J$3:J297,J297)=1,C296+1,C296)</f>
        <v>5</v>
      </c>
      <c r="D297">
        <f>IF(COUNTIF($E$3:E297,E297)=1,D296+1,D296)</f>
        <v>165</v>
      </c>
      <c r="E297" t="str">
        <f t="shared" si="33"/>
        <v>BH05</v>
      </c>
      <c r="F297">
        <f>IF(COUNTIF($G$3:G297,G297)=1,F296+1,F296)</f>
        <v>29</v>
      </c>
      <c r="G297" t="str">
        <f t="shared" si="34"/>
        <v>B05</v>
      </c>
      <c r="I297" s="2" t="s">
        <v>189</v>
      </c>
      <c r="J297" s="2" t="s">
        <v>117</v>
      </c>
      <c r="K297" s="2" t="s">
        <v>9</v>
      </c>
      <c r="L297" s="2" t="s">
        <v>14</v>
      </c>
      <c r="M297" s="2" t="s">
        <v>8</v>
      </c>
      <c r="N297" s="3">
        <v>0</v>
      </c>
      <c r="Q297" t="str">
        <f t="shared" si="35"/>
        <v/>
      </c>
      <c r="R297" t="str">
        <f t="shared" si="36"/>
        <v/>
      </c>
      <c r="S297" t="str">
        <f t="shared" si="37"/>
        <v/>
      </c>
      <c r="T297" t="str">
        <f t="shared" si="38"/>
        <v>GD08</v>
      </c>
      <c r="U297" t="str">
        <f t="shared" si="39"/>
        <v/>
      </c>
    </row>
    <row r="298" spans="1:21" x14ac:dyDescent="0.35">
      <c r="A298">
        <f>IF(COUNTIF($L$3:L298,L298)=1,A297+1,A297)</f>
        <v>41</v>
      </c>
      <c r="B298">
        <f>IF(COUNTIF($K$3:K298,K298)=1,B297+1,B297)</f>
        <v>7</v>
      </c>
      <c r="C298">
        <f>IF(COUNTIF($J$3:J298,J298)=1,C297+1,C297)</f>
        <v>5</v>
      </c>
      <c r="D298">
        <f>IF(COUNTIF($E$3:E298,E298)=1,D297+1,D297)</f>
        <v>166</v>
      </c>
      <c r="E298" t="str">
        <f t="shared" si="33"/>
        <v>C 05</v>
      </c>
      <c r="F298">
        <f>IF(COUNTIF($G$3:G298,G298)=1,F297+1,F297)</f>
        <v>30</v>
      </c>
      <c r="G298" t="str">
        <f t="shared" si="34"/>
        <v>C05</v>
      </c>
      <c r="I298" s="4" t="s">
        <v>189</v>
      </c>
      <c r="J298" s="4" t="s">
        <v>117</v>
      </c>
      <c r="K298" s="4" t="s">
        <v>52</v>
      </c>
      <c r="L298" s="4" t="s">
        <v>190</v>
      </c>
      <c r="M298" s="4" t="s">
        <v>8</v>
      </c>
      <c r="N298" s="5">
        <v>0</v>
      </c>
      <c r="Q298" t="str">
        <f t="shared" si="35"/>
        <v/>
      </c>
      <c r="R298" t="str">
        <f t="shared" si="36"/>
        <v/>
      </c>
      <c r="S298" t="str">
        <f t="shared" si="37"/>
        <v/>
      </c>
      <c r="T298" t="str">
        <f t="shared" si="38"/>
        <v>GF08</v>
      </c>
      <c r="U298" t="str">
        <f t="shared" si="39"/>
        <v/>
      </c>
    </row>
    <row r="299" spans="1:21" x14ac:dyDescent="0.35">
      <c r="A299">
        <f>IF(COUNTIF($L$3:L299,L299)=1,A298+1,A298)</f>
        <v>41</v>
      </c>
      <c r="B299">
        <f>IF(COUNTIF($K$3:K299,K299)=1,B298+1,B298)</f>
        <v>7</v>
      </c>
      <c r="C299">
        <f>IF(COUNTIF($J$3:J299,J299)=1,C298+1,C298)</f>
        <v>5</v>
      </c>
      <c r="D299">
        <f>IF(COUNTIF($E$3:E299,E299)=1,D298+1,D298)</f>
        <v>167</v>
      </c>
      <c r="E299" t="str">
        <f t="shared" si="33"/>
        <v>EA05</v>
      </c>
      <c r="F299">
        <f>IF(COUNTIF($G$3:G299,G299)=1,F298+1,F298)</f>
        <v>31</v>
      </c>
      <c r="G299" t="str">
        <f t="shared" si="34"/>
        <v>E05</v>
      </c>
      <c r="I299" s="2" t="s">
        <v>189</v>
      </c>
      <c r="J299" s="2" t="s">
        <v>117</v>
      </c>
      <c r="K299" s="2" t="s">
        <v>15</v>
      </c>
      <c r="L299" s="2" t="s">
        <v>16</v>
      </c>
      <c r="M299" s="2" t="s">
        <v>8</v>
      </c>
      <c r="N299" s="3">
        <v>0</v>
      </c>
      <c r="Q299" t="str">
        <f t="shared" si="35"/>
        <v/>
      </c>
      <c r="R299" t="str">
        <f t="shared" si="36"/>
        <v/>
      </c>
      <c r="S299" t="str">
        <f t="shared" si="37"/>
        <v/>
      </c>
      <c r="T299" t="str">
        <f t="shared" si="38"/>
        <v>GG08</v>
      </c>
      <c r="U299" t="str">
        <f t="shared" si="39"/>
        <v/>
      </c>
    </row>
    <row r="300" spans="1:21" x14ac:dyDescent="0.35">
      <c r="A300">
        <f>IF(COUNTIF($L$3:L300,L300)=1,A299+1,A299)</f>
        <v>41</v>
      </c>
      <c r="B300">
        <f>IF(COUNTIF($K$3:K300,K300)=1,B299+1,B299)</f>
        <v>7</v>
      </c>
      <c r="C300">
        <f>IF(COUNTIF($J$3:J300,J300)=1,C299+1,C299)</f>
        <v>5</v>
      </c>
      <c r="D300">
        <f>IF(COUNTIF($E$3:E300,E300)=1,D299+1,D299)</f>
        <v>168</v>
      </c>
      <c r="E300" t="str">
        <f t="shared" si="33"/>
        <v>EB05</v>
      </c>
      <c r="F300">
        <f>IF(COUNTIF($G$3:G300,G300)=1,F299+1,F299)</f>
        <v>31</v>
      </c>
      <c r="G300" t="str">
        <f t="shared" si="34"/>
        <v>E05</v>
      </c>
      <c r="I300" s="4" t="s">
        <v>189</v>
      </c>
      <c r="J300" s="4" t="s">
        <v>117</v>
      </c>
      <c r="K300" s="4" t="s">
        <v>15</v>
      </c>
      <c r="L300" s="4" t="s">
        <v>17</v>
      </c>
      <c r="M300" s="4" t="s">
        <v>8</v>
      </c>
      <c r="N300" s="5">
        <v>0</v>
      </c>
      <c r="Q300" t="str">
        <f t="shared" si="35"/>
        <v/>
      </c>
      <c r="R300" t="str">
        <f t="shared" si="36"/>
        <v/>
      </c>
      <c r="S300" t="str">
        <f t="shared" si="37"/>
        <v/>
      </c>
      <c r="T300" t="str">
        <f t="shared" si="38"/>
        <v>N 08</v>
      </c>
      <c r="U300" t="str">
        <f t="shared" si="39"/>
        <v/>
      </c>
    </row>
    <row r="301" spans="1:21" x14ac:dyDescent="0.35">
      <c r="A301">
        <f>IF(COUNTIF($L$3:L301,L301)=1,A300+1,A300)</f>
        <v>41</v>
      </c>
      <c r="B301">
        <f>IF(COUNTIF($K$3:K301,K301)=1,B300+1,B300)</f>
        <v>7</v>
      </c>
      <c r="C301">
        <f>IF(COUNTIF($J$3:J301,J301)=1,C300+1,C300)</f>
        <v>5</v>
      </c>
      <c r="D301">
        <f>IF(COUNTIF($E$3:E301,E301)=1,D300+1,D300)</f>
        <v>168</v>
      </c>
      <c r="E301" t="str">
        <f t="shared" si="33"/>
        <v>EB05</v>
      </c>
      <c r="F301">
        <f>IF(COUNTIF($G$3:G301,G301)=1,F300+1,F300)</f>
        <v>31</v>
      </c>
      <c r="G301" t="str">
        <f t="shared" si="34"/>
        <v>E05</v>
      </c>
      <c r="I301" s="2" t="s">
        <v>189</v>
      </c>
      <c r="J301" s="2" t="s">
        <v>117</v>
      </c>
      <c r="K301" s="2" t="s">
        <v>15</v>
      </c>
      <c r="L301" s="2" t="s">
        <v>17</v>
      </c>
      <c r="M301" s="2" t="s">
        <v>191</v>
      </c>
      <c r="N301" s="3">
        <v>0</v>
      </c>
      <c r="Q301" t="str">
        <f t="shared" si="35"/>
        <v/>
      </c>
      <c r="R301" t="str">
        <f t="shared" si="36"/>
        <v/>
      </c>
      <c r="S301" t="str">
        <f t="shared" si="37"/>
        <v/>
      </c>
      <c r="T301" t="str">
        <f t="shared" si="38"/>
        <v>09</v>
      </c>
      <c r="U301" t="str">
        <f t="shared" si="39"/>
        <v/>
      </c>
    </row>
    <row r="302" spans="1:21" x14ac:dyDescent="0.35">
      <c r="A302">
        <f>IF(COUNTIF($L$3:L302,L302)=1,A301+1,A301)</f>
        <v>41</v>
      </c>
      <c r="B302">
        <f>IF(COUNTIF($K$3:K302,K302)=1,B301+1,B301)</f>
        <v>7</v>
      </c>
      <c r="C302">
        <f>IF(COUNTIF($J$3:J302,J302)=1,C301+1,C301)</f>
        <v>5</v>
      </c>
      <c r="D302">
        <f>IF(COUNTIF($E$3:E302,E302)=1,D301+1,D301)</f>
        <v>168</v>
      </c>
      <c r="E302" t="str">
        <f t="shared" si="33"/>
        <v>EB05</v>
      </c>
      <c r="F302">
        <f>IF(COUNTIF($G$3:G302,G302)=1,F301+1,F301)</f>
        <v>31</v>
      </c>
      <c r="G302" t="str">
        <f t="shared" si="34"/>
        <v>E05</v>
      </c>
      <c r="I302" s="4" t="s">
        <v>189</v>
      </c>
      <c r="J302" s="4" t="s">
        <v>117</v>
      </c>
      <c r="K302" s="4" t="s">
        <v>15</v>
      </c>
      <c r="L302" s="4" t="s">
        <v>17</v>
      </c>
      <c r="M302" s="4" t="s">
        <v>192</v>
      </c>
      <c r="N302" s="5">
        <v>0</v>
      </c>
      <c r="Q302" t="str">
        <f t="shared" si="35"/>
        <v/>
      </c>
      <c r="R302" t="str">
        <f t="shared" si="36"/>
        <v/>
      </c>
      <c r="S302" t="str">
        <f t="shared" si="37"/>
        <v/>
      </c>
      <c r="T302" t="str">
        <f t="shared" si="38"/>
        <v>AA09</v>
      </c>
      <c r="U302" t="str">
        <f t="shared" si="39"/>
        <v/>
      </c>
    </row>
    <row r="303" spans="1:21" x14ac:dyDescent="0.35">
      <c r="A303">
        <f>IF(COUNTIF($L$3:L303,L303)=1,A302+1,A302)</f>
        <v>41</v>
      </c>
      <c r="B303">
        <f>IF(COUNTIF($K$3:K303,K303)=1,B302+1,B302)</f>
        <v>7</v>
      </c>
      <c r="C303">
        <f>IF(COUNTIF($J$3:J303,J303)=1,C302+1,C302)</f>
        <v>5</v>
      </c>
      <c r="D303">
        <f>IF(COUNTIF($E$3:E303,E303)=1,D302+1,D302)</f>
        <v>168</v>
      </c>
      <c r="E303" t="str">
        <f t="shared" si="33"/>
        <v>EB05</v>
      </c>
      <c r="F303">
        <f>IF(COUNTIF($G$3:G303,G303)=1,F302+1,F302)</f>
        <v>31</v>
      </c>
      <c r="G303" t="str">
        <f t="shared" si="34"/>
        <v>E05</v>
      </c>
      <c r="I303" s="2" t="s">
        <v>189</v>
      </c>
      <c r="J303" s="2" t="s">
        <v>117</v>
      </c>
      <c r="K303" s="2" t="s">
        <v>15</v>
      </c>
      <c r="L303" s="2" t="s">
        <v>17</v>
      </c>
      <c r="M303" s="2" t="s">
        <v>193</v>
      </c>
      <c r="N303" s="3">
        <v>0</v>
      </c>
      <c r="Q303" t="str">
        <f t="shared" si="35"/>
        <v/>
      </c>
      <c r="R303" t="str">
        <f t="shared" si="36"/>
        <v/>
      </c>
      <c r="S303" t="str">
        <f t="shared" si="37"/>
        <v/>
      </c>
      <c r="T303" t="str">
        <f t="shared" si="38"/>
        <v>AC09</v>
      </c>
      <c r="U303" t="str">
        <f t="shared" si="39"/>
        <v/>
      </c>
    </row>
    <row r="304" spans="1:21" x14ac:dyDescent="0.35">
      <c r="A304">
        <f>IF(COUNTIF($L$3:L304,L304)=1,A303+1,A303)</f>
        <v>41</v>
      </c>
      <c r="B304">
        <f>IF(COUNTIF($K$3:K304,K304)=1,B303+1,B303)</f>
        <v>7</v>
      </c>
      <c r="C304">
        <f>IF(COUNTIF($J$3:J304,J304)=1,C303+1,C303)</f>
        <v>5</v>
      </c>
      <c r="D304">
        <f>IF(COUNTIF($E$3:E304,E304)=1,D303+1,D303)</f>
        <v>168</v>
      </c>
      <c r="E304" t="str">
        <f t="shared" si="33"/>
        <v>EB05</v>
      </c>
      <c r="F304">
        <f>IF(COUNTIF($G$3:G304,G304)=1,F303+1,F303)</f>
        <v>31</v>
      </c>
      <c r="G304" t="str">
        <f t="shared" si="34"/>
        <v>E05</v>
      </c>
      <c r="I304" s="4" t="s">
        <v>189</v>
      </c>
      <c r="J304" s="4" t="s">
        <v>117</v>
      </c>
      <c r="K304" s="4" t="s">
        <v>15</v>
      </c>
      <c r="L304" s="4" t="s">
        <v>17</v>
      </c>
      <c r="M304" s="4" t="s">
        <v>195</v>
      </c>
      <c r="N304" s="5">
        <v>0</v>
      </c>
      <c r="Q304" t="str">
        <f t="shared" si="35"/>
        <v/>
      </c>
      <c r="R304" t="str">
        <f t="shared" si="36"/>
        <v/>
      </c>
      <c r="S304" t="str">
        <f t="shared" si="37"/>
        <v/>
      </c>
      <c r="T304" t="str">
        <f t="shared" si="38"/>
        <v>AE09</v>
      </c>
      <c r="U304" t="str">
        <f t="shared" si="39"/>
        <v/>
      </c>
    </row>
    <row r="305" spans="1:21" x14ac:dyDescent="0.35">
      <c r="A305">
        <f>IF(COUNTIF($L$3:L305,L305)=1,A304+1,A304)</f>
        <v>41</v>
      </c>
      <c r="B305">
        <f>IF(COUNTIF($K$3:K305,K305)=1,B304+1,B304)</f>
        <v>7</v>
      </c>
      <c r="C305">
        <f>IF(COUNTIF($J$3:J305,J305)=1,C304+1,C304)</f>
        <v>5</v>
      </c>
      <c r="D305">
        <f>IF(COUNTIF($E$3:E305,E305)=1,D304+1,D304)</f>
        <v>169</v>
      </c>
      <c r="E305" t="str">
        <f t="shared" si="33"/>
        <v>EC05</v>
      </c>
      <c r="F305">
        <f>IF(COUNTIF($G$3:G305,G305)=1,F304+1,F304)</f>
        <v>31</v>
      </c>
      <c r="G305" t="str">
        <f t="shared" si="34"/>
        <v>E05</v>
      </c>
      <c r="I305" s="2" t="s">
        <v>189</v>
      </c>
      <c r="J305" s="2" t="s">
        <v>117</v>
      </c>
      <c r="K305" s="2" t="s">
        <v>15</v>
      </c>
      <c r="L305" s="2" t="s">
        <v>160</v>
      </c>
      <c r="M305" s="2" t="s">
        <v>8</v>
      </c>
      <c r="N305" s="3">
        <v>0</v>
      </c>
      <c r="Q305" t="str">
        <f t="shared" si="35"/>
        <v/>
      </c>
      <c r="R305" t="str">
        <f t="shared" si="36"/>
        <v/>
      </c>
      <c r="S305" t="str">
        <f t="shared" si="37"/>
        <v/>
      </c>
      <c r="T305" t="str">
        <f t="shared" si="38"/>
        <v>BA09</v>
      </c>
      <c r="U305" t="str">
        <f t="shared" si="39"/>
        <v/>
      </c>
    </row>
    <row r="306" spans="1:21" x14ac:dyDescent="0.35">
      <c r="A306">
        <f>IF(COUNTIF($L$3:L306,L306)=1,A305+1,A305)</f>
        <v>41</v>
      </c>
      <c r="B306">
        <f>IF(COUNTIF($K$3:K306,K306)=1,B305+1,B305)</f>
        <v>7</v>
      </c>
      <c r="C306">
        <f>IF(COUNTIF($J$3:J306,J306)=1,C305+1,C305)</f>
        <v>5</v>
      </c>
      <c r="D306">
        <f>IF(COUNTIF($E$3:E306,E306)=1,D305+1,D305)</f>
        <v>170</v>
      </c>
      <c r="E306" t="str">
        <f t="shared" si="33"/>
        <v>ED05</v>
      </c>
      <c r="F306">
        <f>IF(COUNTIF($G$3:G306,G306)=1,F305+1,F305)</f>
        <v>31</v>
      </c>
      <c r="G306" t="str">
        <f t="shared" si="34"/>
        <v>E05</v>
      </c>
      <c r="I306" s="4" t="s">
        <v>189</v>
      </c>
      <c r="J306" s="4" t="s">
        <v>117</v>
      </c>
      <c r="K306" s="4" t="s">
        <v>15</v>
      </c>
      <c r="L306" s="4" t="s">
        <v>161</v>
      </c>
      <c r="M306" s="4" t="s">
        <v>8</v>
      </c>
      <c r="N306" s="5">
        <v>0</v>
      </c>
      <c r="Q306" t="str">
        <f t="shared" si="35"/>
        <v/>
      </c>
      <c r="R306" t="str">
        <f t="shared" si="36"/>
        <v/>
      </c>
      <c r="S306" t="str">
        <f t="shared" si="37"/>
        <v/>
      </c>
      <c r="T306" t="str">
        <f t="shared" si="38"/>
        <v>BB09</v>
      </c>
      <c r="U306" t="str">
        <f t="shared" si="39"/>
        <v/>
      </c>
    </row>
    <row r="307" spans="1:21" x14ac:dyDescent="0.35">
      <c r="A307">
        <f>IF(COUNTIF($L$3:L307,L307)=1,A306+1,A306)</f>
        <v>41</v>
      </c>
      <c r="B307">
        <f>IF(COUNTIF($K$3:K307,K307)=1,B306+1,B306)</f>
        <v>7</v>
      </c>
      <c r="C307">
        <f>IF(COUNTIF($J$3:J307,J307)=1,C306+1,C306)</f>
        <v>5</v>
      </c>
      <c r="D307">
        <f>IF(COUNTIF($E$3:E307,E307)=1,D306+1,D306)</f>
        <v>171</v>
      </c>
      <c r="E307" t="str">
        <f t="shared" si="33"/>
        <v>EE05</v>
      </c>
      <c r="F307">
        <f>IF(COUNTIF($G$3:G307,G307)=1,F306+1,F306)</f>
        <v>31</v>
      </c>
      <c r="G307" t="str">
        <f t="shared" si="34"/>
        <v>E05</v>
      </c>
      <c r="I307" s="2" t="s">
        <v>189</v>
      </c>
      <c r="J307" s="2" t="s">
        <v>117</v>
      </c>
      <c r="K307" s="2" t="s">
        <v>15</v>
      </c>
      <c r="L307" s="2" t="s">
        <v>163</v>
      </c>
      <c r="M307" s="2" t="s">
        <v>8</v>
      </c>
      <c r="N307" s="3">
        <v>0</v>
      </c>
      <c r="Q307" t="str">
        <f t="shared" si="35"/>
        <v/>
      </c>
      <c r="R307" t="str">
        <f t="shared" si="36"/>
        <v/>
      </c>
      <c r="S307" t="str">
        <f t="shared" si="37"/>
        <v/>
      </c>
      <c r="T307" t="str">
        <f t="shared" si="38"/>
        <v>BC09</v>
      </c>
      <c r="U307" t="str">
        <f t="shared" si="39"/>
        <v/>
      </c>
    </row>
    <row r="308" spans="1:21" x14ac:dyDescent="0.35">
      <c r="A308">
        <f>IF(COUNTIF($L$3:L308,L308)=1,A307+1,A307)</f>
        <v>41</v>
      </c>
      <c r="B308">
        <f>IF(COUNTIF($K$3:K308,K308)=1,B307+1,B307)</f>
        <v>7</v>
      </c>
      <c r="C308">
        <f>IF(COUNTIF($J$3:J308,J308)=1,C307+1,C307)</f>
        <v>5</v>
      </c>
      <c r="D308">
        <f>IF(COUNTIF($E$3:E308,E308)=1,D307+1,D307)</f>
        <v>172</v>
      </c>
      <c r="E308" t="str">
        <f t="shared" si="33"/>
        <v>EF05</v>
      </c>
      <c r="F308">
        <f>IF(COUNTIF($G$3:G308,G308)=1,F307+1,F307)</f>
        <v>31</v>
      </c>
      <c r="G308" t="str">
        <f t="shared" si="34"/>
        <v>E05</v>
      </c>
      <c r="I308" s="4" t="s">
        <v>189</v>
      </c>
      <c r="J308" s="4" t="s">
        <v>117</v>
      </c>
      <c r="K308" s="4" t="s">
        <v>15</v>
      </c>
      <c r="L308" s="4" t="s">
        <v>18</v>
      </c>
      <c r="M308" s="4" t="s">
        <v>8</v>
      </c>
      <c r="N308" s="5">
        <v>0</v>
      </c>
      <c r="Q308" t="str">
        <f t="shared" si="35"/>
        <v/>
      </c>
      <c r="R308" t="str">
        <f t="shared" si="36"/>
        <v/>
      </c>
      <c r="S308" t="str">
        <f t="shared" si="37"/>
        <v/>
      </c>
      <c r="T308" t="str">
        <f t="shared" si="38"/>
        <v>BD09</v>
      </c>
      <c r="U308" t="str">
        <f t="shared" si="39"/>
        <v/>
      </c>
    </row>
    <row r="309" spans="1:21" x14ac:dyDescent="0.35">
      <c r="A309">
        <f>IF(COUNTIF($L$3:L309,L309)=1,A308+1,A308)</f>
        <v>41</v>
      </c>
      <c r="B309">
        <f>IF(COUNTIF($K$3:K309,K309)=1,B308+1,B308)</f>
        <v>7</v>
      </c>
      <c r="C309">
        <f>IF(COUNTIF($J$3:J309,J309)=1,C308+1,C308)</f>
        <v>5</v>
      </c>
      <c r="D309">
        <f>IF(COUNTIF($E$3:E309,E309)=1,D308+1,D308)</f>
        <v>173</v>
      </c>
      <c r="E309" t="str">
        <f t="shared" si="33"/>
        <v>EG05</v>
      </c>
      <c r="F309">
        <f>IF(COUNTIF($G$3:G309,G309)=1,F308+1,F308)</f>
        <v>31</v>
      </c>
      <c r="G309" t="str">
        <f t="shared" si="34"/>
        <v>E05</v>
      </c>
      <c r="I309" s="2" t="s">
        <v>189</v>
      </c>
      <c r="J309" s="2" t="s">
        <v>117</v>
      </c>
      <c r="K309" s="2" t="s">
        <v>15</v>
      </c>
      <c r="L309" s="2" t="s">
        <v>19</v>
      </c>
      <c r="M309" s="2" t="s">
        <v>8</v>
      </c>
      <c r="N309" s="3">
        <v>0</v>
      </c>
      <c r="Q309" t="str">
        <f t="shared" si="35"/>
        <v/>
      </c>
      <c r="R309" t="str">
        <f t="shared" si="36"/>
        <v/>
      </c>
      <c r="S309" t="str">
        <f t="shared" si="37"/>
        <v/>
      </c>
      <c r="T309" t="str">
        <f t="shared" si="38"/>
        <v>BH09</v>
      </c>
      <c r="U309" t="str">
        <f t="shared" si="39"/>
        <v/>
      </c>
    </row>
    <row r="310" spans="1:21" x14ac:dyDescent="0.35">
      <c r="A310">
        <f>IF(COUNTIF($L$3:L310,L310)=1,A309+1,A309)</f>
        <v>41</v>
      </c>
      <c r="B310">
        <f>IF(COUNTIF($K$3:K310,K310)=1,B309+1,B309)</f>
        <v>7</v>
      </c>
      <c r="C310">
        <f>IF(COUNTIF($J$3:J310,J310)=1,C309+1,C309)</f>
        <v>5</v>
      </c>
      <c r="D310">
        <f>IF(COUNTIF($E$3:E310,E310)=1,D309+1,D309)</f>
        <v>174</v>
      </c>
      <c r="E310" t="str">
        <f t="shared" si="33"/>
        <v>EH05</v>
      </c>
      <c r="F310">
        <f>IF(COUNTIF($G$3:G310,G310)=1,F309+1,F309)</f>
        <v>31</v>
      </c>
      <c r="G310" t="str">
        <f t="shared" si="34"/>
        <v>E05</v>
      </c>
      <c r="I310" s="4" t="s">
        <v>189</v>
      </c>
      <c r="J310" s="4" t="s">
        <v>117</v>
      </c>
      <c r="K310" s="4" t="s">
        <v>15</v>
      </c>
      <c r="L310" s="4" t="s">
        <v>20</v>
      </c>
      <c r="M310" s="4" t="s">
        <v>8</v>
      </c>
      <c r="N310" s="5">
        <v>0</v>
      </c>
      <c r="Q310" t="str">
        <f t="shared" si="35"/>
        <v/>
      </c>
      <c r="R310" t="str">
        <f t="shared" si="36"/>
        <v/>
      </c>
      <c r="S310" t="str">
        <f t="shared" si="37"/>
        <v/>
      </c>
      <c r="T310" t="str">
        <f t="shared" si="38"/>
        <v>BZ09</v>
      </c>
      <c r="U310" t="str">
        <f t="shared" si="39"/>
        <v/>
      </c>
    </row>
    <row r="311" spans="1:21" x14ac:dyDescent="0.35">
      <c r="A311">
        <f>IF(COUNTIF($L$3:L311,L311)=1,A310+1,A310)</f>
        <v>41</v>
      </c>
      <c r="B311">
        <f>IF(COUNTIF($K$3:K311,K311)=1,B310+1,B310)</f>
        <v>7</v>
      </c>
      <c r="C311">
        <f>IF(COUNTIF($J$3:J311,J311)=1,C310+1,C310)</f>
        <v>5</v>
      </c>
      <c r="D311">
        <f>IF(COUNTIF($E$3:E311,E311)=1,D310+1,D310)</f>
        <v>174</v>
      </c>
      <c r="E311" t="str">
        <f t="shared" si="33"/>
        <v>EH05</v>
      </c>
      <c r="F311">
        <f>IF(COUNTIF($G$3:G311,G311)=1,F310+1,F310)</f>
        <v>31</v>
      </c>
      <c r="G311" t="str">
        <f t="shared" si="34"/>
        <v>E05</v>
      </c>
      <c r="I311" s="2" t="s">
        <v>189</v>
      </c>
      <c r="J311" s="2" t="s">
        <v>117</v>
      </c>
      <c r="K311" s="2" t="s">
        <v>15</v>
      </c>
      <c r="L311" s="2" t="s">
        <v>20</v>
      </c>
      <c r="M311" s="2" t="s">
        <v>199</v>
      </c>
      <c r="N311" s="3">
        <v>0</v>
      </c>
      <c r="Q311" t="str">
        <f t="shared" si="35"/>
        <v/>
      </c>
      <c r="R311" t="str">
        <f t="shared" si="36"/>
        <v/>
      </c>
      <c r="S311" t="str">
        <f t="shared" si="37"/>
        <v/>
      </c>
      <c r="T311" t="str">
        <f t="shared" si="38"/>
        <v>C 09</v>
      </c>
      <c r="U311" t="str">
        <f t="shared" si="39"/>
        <v/>
      </c>
    </row>
    <row r="312" spans="1:21" x14ac:dyDescent="0.35">
      <c r="A312">
        <f>IF(COUNTIF($L$3:L312,L312)=1,A311+1,A311)</f>
        <v>41</v>
      </c>
      <c r="B312">
        <f>IF(COUNTIF($K$3:K312,K312)=1,B311+1,B311)</f>
        <v>7</v>
      </c>
      <c r="C312">
        <f>IF(COUNTIF($J$3:J312,J312)=1,C311+1,C311)</f>
        <v>5</v>
      </c>
      <c r="D312">
        <f>IF(COUNTIF($E$3:E312,E312)=1,D311+1,D311)</f>
        <v>175</v>
      </c>
      <c r="E312" t="str">
        <f t="shared" si="33"/>
        <v>EK05</v>
      </c>
      <c r="F312">
        <f>IF(COUNTIF($G$3:G312,G312)=1,F311+1,F311)</f>
        <v>31</v>
      </c>
      <c r="G312" t="str">
        <f t="shared" si="34"/>
        <v>E05</v>
      </c>
      <c r="I312" s="4" t="s">
        <v>189</v>
      </c>
      <c r="J312" s="4" t="s">
        <v>117</v>
      </c>
      <c r="K312" s="4" t="s">
        <v>15</v>
      </c>
      <c r="L312" s="4" t="s">
        <v>21</v>
      </c>
      <c r="M312" s="4" t="s">
        <v>200</v>
      </c>
      <c r="N312" s="5">
        <v>0</v>
      </c>
      <c r="Q312" t="str">
        <f t="shared" si="35"/>
        <v/>
      </c>
      <c r="R312" t="str">
        <f t="shared" si="36"/>
        <v/>
      </c>
      <c r="S312" t="str">
        <f t="shared" si="37"/>
        <v/>
      </c>
      <c r="T312" t="str">
        <f t="shared" si="38"/>
        <v>EA09</v>
      </c>
      <c r="U312" t="str">
        <f t="shared" si="39"/>
        <v/>
      </c>
    </row>
    <row r="313" spans="1:21" x14ac:dyDescent="0.35">
      <c r="A313">
        <f>IF(COUNTIF($L$3:L313,L313)=1,A312+1,A312)</f>
        <v>41</v>
      </c>
      <c r="B313">
        <f>IF(COUNTIF($K$3:K313,K313)=1,B312+1,B312)</f>
        <v>7</v>
      </c>
      <c r="C313">
        <f>IF(COUNTIF($J$3:J313,J313)=1,C312+1,C312)</f>
        <v>5</v>
      </c>
      <c r="D313">
        <f>IF(COUNTIF($E$3:E313,E313)=1,D312+1,D312)</f>
        <v>175</v>
      </c>
      <c r="E313" t="str">
        <f t="shared" si="33"/>
        <v>EK05</v>
      </c>
      <c r="F313">
        <f>IF(COUNTIF($G$3:G313,G313)=1,F312+1,F312)</f>
        <v>31</v>
      </c>
      <c r="G313" t="str">
        <f t="shared" si="34"/>
        <v>E05</v>
      </c>
      <c r="I313" s="2" t="s">
        <v>189</v>
      </c>
      <c r="J313" s="2" t="s">
        <v>117</v>
      </c>
      <c r="K313" s="2" t="s">
        <v>15</v>
      </c>
      <c r="L313" s="2" t="s">
        <v>21</v>
      </c>
      <c r="M313" s="2" t="s">
        <v>201</v>
      </c>
      <c r="N313" s="3">
        <v>0</v>
      </c>
      <c r="Q313" t="str">
        <f t="shared" si="35"/>
        <v/>
      </c>
      <c r="R313" t="str">
        <f t="shared" si="36"/>
        <v/>
      </c>
      <c r="S313" t="str">
        <f t="shared" si="37"/>
        <v/>
      </c>
      <c r="T313" t="str">
        <f t="shared" si="38"/>
        <v>EB09</v>
      </c>
      <c r="U313" t="str">
        <f t="shared" si="39"/>
        <v/>
      </c>
    </row>
    <row r="314" spans="1:21" x14ac:dyDescent="0.35">
      <c r="A314">
        <f>IF(COUNTIF($L$3:L314,L314)=1,A313+1,A313)</f>
        <v>41</v>
      </c>
      <c r="B314">
        <f>IF(COUNTIF($K$3:K314,K314)=1,B313+1,B313)</f>
        <v>7</v>
      </c>
      <c r="C314">
        <f>IF(COUNTIF($J$3:J314,J314)=1,C313+1,C313)</f>
        <v>5</v>
      </c>
      <c r="D314">
        <f>IF(COUNTIF($E$3:E314,E314)=1,D313+1,D313)</f>
        <v>175</v>
      </c>
      <c r="E314" t="str">
        <f t="shared" si="33"/>
        <v>EK05</v>
      </c>
      <c r="F314">
        <f>IF(COUNTIF($G$3:G314,G314)=1,F313+1,F313)</f>
        <v>31</v>
      </c>
      <c r="G314" t="str">
        <f t="shared" si="34"/>
        <v>E05</v>
      </c>
      <c r="I314" s="4" t="s">
        <v>189</v>
      </c>
      <c r="J314" s="4" t="s">
        <v>117</v>
      </c>
      <c r="K314" s="4" t="s">
        <v>15</v>
      </c>
      <c r="L314" s="4" t="s">
        <v>21</v>
      </c>
      <c r="M314" s="4" t="s">
        <v>203</v>
      </c>
      <c r="N314" s="5">
        <v>0</v>
      </c>
      <c r="Q314" t="str">
        <f t="shared" si="35"/>
        <v/>
      </c>
      <c r="R314" t="str">
        <f t="shared" si="36"/>
        <v/>
      </c>
      <c r="S314" t="str">
        <f t="shared" si="37"/>
        <v/>
      </c>
      <c r="T314" t="str">
        <f t="shared" si="38"/>
        <v>EC09</v>
      </c>
      <c r="U314" t="str">
        <f t="shared" si="39"/>
        <v/>
      </c>
    </row>
    <row r="315" spans="1:21" x14ac:dyDescent="0.35">
      <c r="A315">
        <f>IF(COUNTIF($L$3:L315,L315)=1,A314+1,A314)</f>
        <v>41</v>
      </c>
      <c r="B315">
        <f>IF(COUNTIF($K$3:K315,K315)=1,B314+1,B314)</f>
        <v>7</v>
      </c>
      <c r="C315">
        <f>IF(COUNTIF($J$3:J315,J315)=1,C314+1,C314)</f>
        <v>5</v>
      </c>
      <c r="D315">
        <f>IF(COUNTIF($E$3:E315,E315)=1,D314+1,D314)</f>
        <v>175</v>
      </c>
      <c r="E315" t="str">
        <f t="shared" si="33"/>
        <v>EK05</v>
      </c>
      <c r="F315">
        <f>IF(COUNTIF($G$3:G315,G315)=1,F314+1,F314)</f>
        <v>31</v>
      </c>
      <c r="G315" t="str">
        <f t="shared" si="34"/>
        <v>E05</v>
      </c>
      <c r="I315" s="2" t="s">
        <v>189</v>
      </c>
      <c r="J315" s="2" t="s">
        <v>117</v>
      </c>
      <c r="K315" s="2" t="s">
        <v>15</v>
      </c>
      <c r="L315" s="2" t="s">
        <v>21</v>
      </c>
      <c r="M315" s="2" t="s">
        <v>204</v>
      </c>
      <c r="N315" s="3">
        <v>0</v>
      </c>
      <c r="Q315" t="str">
        <f t="shared" si="35"/>
        <v/>
      </c>
      <c r="R315" t="str">
        <f t="shared" si="36"/>
        <v/>
      </c>
      <c r="S315" t="str">
        <f t="shared" si="37"/>
        <v/>
      </c>
      <c r="T315" t="str">
        <f t="shared" si="38"/>
        <v>ED09</v>
      </c>
      <c r="U315" t="str">
        <f t="shared" si="39"/>
        <v/>
      </c>
    </row>
    <row r="316" spans="1:21" x14ac:dyDescent="0.35">
      <c r="A316">
        <f>IF(COUNTIF($L$3:L316,L316)=1,A315+1,A315)</f>
        <v>41</v>
      </c>
      <c r="B316">
        <f>IF(COUNTIF($K$3:K316,K316)=1,B315+1,B315)</f>
        <v>7</v>
      </c>
      <c r="C316">
        <f>IF(COUNTIF($J$3:J316,J316)=1,C315+1,C315)</f>
        <v>5</v>
      </c>
      <c r="D316">
        <f>IF(COUNTIF($E$3:E316,E316)=1,D315+1,D315)</f>
        <v>176</v>
      </c>
      <c r="E316" t="str">
        <f t="shared" si="33"/>
        <v>EL05</v>
      </c>
      <c r="F316">
        <f>IF(COUNTIF($G$3:G316,G316)=1,F315+1,F315)</f>
        <v>31</v>
      </c>
      <c r="G316" t="str">
        <f t="shared" si="34"/>
        <v>E05</v>
      </c>
      <c r="I316" s="4" t="s">
        <v>189</v>
      </c>
      <c r="J316" s="4" t="s">
        <v>117</v>
      </c>
      <c r="K316" s="4" t="s">
        <v>15</v>
      </c>
      <c r="L316" s="4" t="s">
        <v>22</v>
      </c>
      <c r="M316" s="4" t="s">
        <v>8</v>
      </c>
      <c r="N316" s="5">
        <v>0</v>
      </c>
      <c r="Q316" t="str">
        <f t="shared" si="35"/>
        <v/>
      </c>
      <c r="R316" t="str">
        <f t="shared" si="36"/>
        <v/>
      </c>
      <c r="S316" t="str">
        <f t="shared" si="37"/>
        <v/>
      </c>
      <c r="T316" t="str">
        <f t="shared" si="38"/>
        <v>EE09</v>
      </c>
      <c r="U316" t="str">
        <f t="shared" si="39"/>
        <v/>
      </c>
    </row>
    <row r="317" spans="1:21" x14ac:dyDescent="0.35">
      <c r="A317">
        <f>IF(COUNTIF($L$3:L317,L317)=1,A316+1,A316)</f>
        <v>41</v>
      </c>
      <c r="B317">
        <f>IF(COUNTIF($K$3:K317,K317)=1,B316+1,B316)</f>
        <v>7</v>
      </c>
      <c r="C317">
        <f>IF(COUNTIF($J$3:J317,J317)=1,C316+1,C316)</f>
        <v>5</v>
      </c>
      <c r="D317">
        <f>IF(COUNTIF($E$3:E317,E317)=1,D316+1,D316)</f>
        <v>176</v>
      </c>
      <c r="E317" t="str">
        <f t="shared" si="33"/>
        <v>EL05</v>
      </c>
      <c r="F317">
        <f>IF(COUNTIF($G$3:G317,G317)=1,F316+1,F316)</f>
        <v>31</v>
      </c>
      <c r="G317" t="str">
        <f t="shared" si="34"/>
        <v>E05</v>
      </c>
      <c r="I317" s="2" t="s">
        <v>189</v>
      </c>
      <c r="J317" s="2" t="s">
        <v>117</v>
      </c>
      <c r="K317" s="2" t="s">
        <v>15</v>
      </c>
      <c r="L317" s="2" t="s">
        <v>22</v>
      </c>
      <c r="M317" s="2" t="s">
        <v>205</v>
      </c>
      <c r="N317" s="3">
        <v>0</v>
      </c>
      <c r="Q317" t="str">
        <f t="shared" si="35"/>
        <v/>
      </c>
      <c r="R317" t="str">
        <f t="shared" si="36"/>
        <v/>
      </c>
      <c r="S317" t="str">
        <f t="shared" si="37"/>
        <v/>
      </c>
      <c r="T317" t="str">
        <f t="shared" si="38"/>
        <v>EF09</v>
      </c>
      <c r="U317" t="str">
        <f t="shared" si="39"/>
        <v/>
      </c>
    </row>
    <row r="318" spans="1:21" x14ac:dyDescent="0.35">
      <c r="A318">
        <f>IF(COUNTIF($L$3:L318,L318)=1,A317+1,A317)</f>
        <v>41</v>
      </c>
      <c r="B318">
        <f>IF(COUNTIF($K$3:K318,K318)=1,B317+1,B317)</f>
        <v>7</v>
      </c>
      <c r="C318">
        <f>IF(COUNTIF($J$3:J318,J318)=1,C317+1,C317)</f>
        <v>5</v>
      </c>
      <c r="D318">
        <f>IF(COUNTIF($E$3:E318,E318)=1,D317+1,D317)</f>
        <v>176</v>
      </c>
      <c r="E318" t="str">
        <f t="shared" si="33"/>
        <v>EL05</v>
      </c>
      <c r="F318">
        <f>IF(COUNTIF($G$3:G318,G318)=1,F317+1,F317)</f>
        <v>31</v>
      </c>
      <c r="G318" t="str">
        <f t="shared" si="34"/>
        <v>E05</v>
      </c>
      <c r="I318" s="4" t="s">
        <v>189</v>
      </c>
      <c r="J318" s="4" t="s">
        <v>117</v>
      </c>
      <c r="K318" s="4" t="s">
        <v>15</v>
      </c>
      <c r="L318" s="4" t="s">
        <v>22</v>
      </c>
      <c r="M318" s="4" t="s">
        <v>206</v>
      </c>
      <c r="N318" s="5">
        <v>0</v>
      </c>
      <c r="Q318" t="str">
        <f t="shared" si="35"/>
        <v/>
      </c>
      <c r="R318" t="str">
        <f t="shared" si="36"/>
        <v/>
      </c>
      <c r="S318" t="str">
        <f t="shared" si="37"/>
        <v/>
      </c>
      <c r="T318" t="str">
        <f t="shared" si="38"/>
        <v>EG09</v>
      </c>
      <c r="U318" t="str">
        <f t="shared" si="39"/>
        <v/>
      </c>
    </row>
    <row r="319" spans="1:21" x14ac:dyDescent="0.35">
      <c r="A319">
        <f>IF(COUNTIF($L$3:L319,L319)=1,A318+1,A318)</f>
        <v>41</v>
      </c>
      <c r="B319">
        <f>IF(COUNTIF($K$3:K319,K319)=1,B318+1,B318)</f>
        <v>7</v>
      </c>
      <c r="C319">
        <f>IF(COUNTIF($J$3:J319,J319)=1,C318+1,C318)</f>
        <v>5</v>
      </c>
      <c r="D319">
        <f>IF(COUNTIF($E$3:E319,E319)=1,D318+1,D318)</f>
        <v>176</v>
      </c>
      <c r="E319" t="str">
        <f t="shared" si="33"/>
        <v>EL05</v>
      </c>
      <c r="F319">
        <f>IF(COUNTIF($G$3:G319,G319)=1,F318+1,F318)</f>
        <v>31</v>
      </c>
      <c r="G319" t="str">
        <f t="shared" si="34"/>
        <v>E05</v>
      </c>
      <c r="I319" s="2" t="s">
        <v>189</v>
      </c>
      <c r="J319" s="2" t="s">
        <v>117</v>
      </c>
      <c r="K319" s="2" t="s">
        <v>15</v>
      </c>
      <c r="L319" s="2" t="s">
        <v>22</v>
      </c>
      <c r="M319" s="2" t="s">
        <v>207</v>
      </c>
      <c r="N319" s="3">
        <v>0</v>
      </c>
      <c r="Q319" t="str">
        <f t="shared" si="35"/>
        <v/>
      </c>
      <c r="R319" t="str">
        <f t="shared" si="36"/>
        <v/>
      </c>
      <c r="S319" t="str">
        <f t="shared" si="37"/>
        <v/>
      </c>
      <c r="T319" t="str">
        <f t="shared" si="38"/>
        <v>EH09</v>
      </c>
      <c r="U319" t="str">
        <f t="shared" si="39"/>
        <v/>
      </c>
    </row>
    <row r="320" spans="1:21" x14ac:dyDescent="0.35">
      <c r="A320">
        <f>IF(COUNTIF($L$3:L320,L320)=1,A319+1,A319)</f>
        <v>41</v>
      </c>
      <c r="B320">
        <f>IF(COUNTIF($K$3:K320,K320)=1,B319+1,B319)</f>
        <v>7</v>
      </c>
      <c r="C320">
        <f>IF(COUNTIF($J$3:J320,J320)=1,C319+1,C319)</f>
        <v>5</v>
      </c>
      <c r="D320">
        <f>IF(COUNTIF($E$3:E320,E320)=1,D319+1,D319)</f>
        <v>176</v>
      </c>
      <c r="E320" t="str">
        <f t="shared" si="33"/>
        <v>EL05</v>
      </c>
      <c r="F320">
        <f>IF(COUNTIF($G$3:G320,G320)=1,F319+1,F319)</f>
        <v>31</v>
      </c>
      <c r="G320" t="str">
        <f t="shared" si="34"/>
        <v>E05</v>
      </c>
      <c r="I320" s="4" t="s">
        <v>189</v>
      </c>
      <c r="J320" s="4" t="s">
        <v>117</v>
      </c>
      <c r="K320" s="4" t="s">
        <v>15</v>
      </c>
      <c r="L320" s="4" t="s">
        <v>22</v>
      </c>
      <c r="M320" s="4" t="s">
        <v>209</v>
      </c>
      <c r="N320" s="5">
        <v>0</v>
      </c>
      <c r="Q320" t="str">
        <f t="shared" si="35"/>
        <v/>
      </c>
      <c r="R320" t="str">
        <f t="shared" si="36"/>
        <v/>
      </c>
      <c r="S320" t="str">
        <f t="shared" si="37"/>
        <v/>
      </c>
      <c r="T320" t="str">
        <f t="shared" si="38"/>
        <v>EK09</v>
      </c>
      <c r="U320" t="str">
        <f t="shared" si="39"/>
        <v/>
      </c>
    </row>
    <row r="321" spans="1:21" x14ac:dyDescent="0.35">
      <c r="A321">
        <f>IF(COUNTIF($L$3:L321,L321)=1,A320+1,A320)</f>
        <v>41</v>
      </c>
      <c r="B321">
        <f>IF(COUNTIF($K$3:K321,K321)=1,B320+1,B320)</f>
        <v>7</v>
      </c>
      <c r="C321">
        <f>IF(COUNTIF($J$3:J321,J321)=1,C320+1,C320)</f>
        <v>5</v>
      </c>
      <c r="D321">
        <f>IF(COUNTIF($E$3:E321,E321)=1,D320+1,D320)</f>
        <v>177</v>
      </c>
      <c r="E321" t="str">
        <f t="shared" si="33"/>
        <v>EM05</v>
      </c>
      <c r="F321">
        <f>IF(COUNTIF($G$3:G321,G321)=1,F320+1,F320)</f>
        <v>31</v>
      </c>
      <c r="G321" t="str">
        <f t="shared" si="34"/>
        <v>E05</v>
      </c>
      <c r="I321" s="2" t="s">
        <v>189</v>
      </c>
      <c r="J321" s="2" t="s">
        <v>117</v>
      </c>
      <c r="K321" s="2" t="s">
        <v>15</v>
      </c>
      <c r="L321" s="2" t="s">
        <v>106</v>
      </c>
      <c r="M321" s="2" t="s">
        <v>8</v>
      </c>
      <c r="N321" s="3">
        <v>0</v>
      </c>
      <c r="Q321" t="str">
        <f t="shared" si="35"/>
        <v/>
      </c>
      <c r="R321" t="str">
        <f t="shared" si="36"/>
        <v/>
      </c>
      <c r="S321" t="str">
        <f t="shared" si="37"/>
        <v/>
      </c>
      <c r="T321" t="str">
        <f t="shared" si="38"/>
        <v>EL09</v>
      </c>
      <c r="U321" t="str">
        <f t="shared" si="39"/>
        <v/>
      </c>
    </row>
    <row r="322" spans="1:21" x14ac:dyDescent="0.35">
      <c r="A322">
        <f>IF(COUNTIF($L$3:L322,L322)=1,A321+1,A321)</f>
        <v>41</v>
      </c>
      <c r="B322">
        <f>IF(COUNTIF($K$3:K322,K322)=1,B321+1,B321)</f>
        <v>7</v>
      </c>
      <c r="C322">
        <f>IF(COUNTIF($J$3:J322,J322)=1,C321+1,C321)</f>
        <v>5</v>
      </c>
      <c r="D322">
        <f>IF(COUNTIF($E$3:E322,E322)=1,D321+1,D321)</f>
        <v>178</v>
      </c>
      <c r="E322" t="str">
        <f t="shared" si="33"/>
        <v>EN05</v>
      </c>
      <c r="F322">
        <f>IF(COUNTIF($G$3:G322,G322)=1,F321+1,F321)</f>
        <v>31</v>
      </c>
      <c r="G322" t="str">
        <f t="shared" si="34"/>
        <v>E05</v>
      </c>
      <c r="I322" s="4" t="s">
        <v>189</v>
      </c>
      <c r="J322" s="4" t="s">
        <v>117</v>
      </c>
      <c r="K322" s="4" t="s">
        <v>15</v>
      </c>
      <c r="L322" s="4" t="s">
        <v>23</v>
      </c>
      <c r="M322" s="4" t="s">
        <v>8</v>
      </c>
      <c r="N322" s="5">
        <v>0</v>
      </c>
      <c r="Q322" t="str">
        <f t="shared" si="35"/>
        <v/>
      </c>
      <c r="R322" t="str">
        <f t="shared" si="36"/>
        <v/>
      </c>
      <c r="S322" t="str">
        <f t="shared" si="37"/>
        <v/>
      </c>
      <c r="T322" t="str">
        <f t="shared" si="38"/>
        <v>EM09</v>
      </c>
      <c r="U322" t="str">
        <f t="shared" si="39"/>
        <v/>
      </c>
    </row>
    <row r="323" spans="1:21" x14ac:dyDescent="0.35">
      <c r="A323">
        <f>IF(COUNTIF($L$3:L323,L323)=1,A322+1,A322)</f>
        <v>41</v>
      </c>
      <c r="B323">
        <f>IF(COUNTIF($K$3:K323,K323)=1,B322+1,B322)</f>
        <v>7</v>
      </c>
      <c r="C323">
        <f>IF(COUNTIF($J$3:J323,J323)=1,C322+1,C322)</f>
        <v>5</v>
      </c>
      <c r="D323">
        <f>IF(COUNTIF($E$3:E323,E323)=1,D322+1,D322)</f>
        <v>178</v>
      </c>
      <c r="E323" t="str">
        <f t="shared" si="33"/>
        <v>EN05</v>
      </c>
      <c r="F323">
        <f>IF(COUNTIF($G$3:G323,G323)=1,F322+1,F322)</f>
        <v>31</v>
      </c>
      <c r="G323" t="str">
        <f t="shared" si="34"/>
        <v>E05</v>
      </c>
      <c r="I323" s="2" t="s">
        <v>189</v>
      </c>
      <c r="J323" s="2" t="s">
        <v>117</v>
      </c>
      <c r="K323" s="2" t="s">
        <v>15</v>
      </c>
      <c r="L323" s="2" t="s">
        <v>23</v>
      </c>
      <c r="M323" s="2" t="s">
        <v>212</v>
      </c>
      <c r="N323" s="3">
        <v>0</v>
      </c>
      <c r="Q323" t="str">
        <f t="shared" si="35"/>
        <v/>
      </c>
      <c r="R323" t="str">
        <f t="shared" si="36"/>
        <v/>
      </c>
      <c r="S323" t="str">
        <f t="shared" si="37"/>
        <v/>
      </c>
      <c r="T323" t="str">
        <f t="shared" si="38"/>
        <v>EN09</v>
      </c>
      <c r="U323" t="str">
        <f t="shared" si="39"/>
        <v/>
      </c>
    </row>
    <row r="324" spans="1:21" x14ac:dyDescent="0.35">
      <c r="A324">
        <f>IF(COUNTIF($L$3:L324,L324)=1,A323+1,A323)</f>
        <v>41</v>
      </c>
      <c r="B324">
        <f>IF(COUNTIF($K$3:K324,K324)=1,B323+1,B323)</f>
        <v>7</v>
      </c>
      <c r="C324">
        <f>IF(COUNTIF($J$3:J324,J324)=1,C323+1,C323)</f>
        <v>5</v>
      </c>
      <c r="D324">
        <f>IF(COUNTIF($E$3:E324,E324)=1,D323+1,D323)</f>
        <v>178</v>
      </c>
      <c r="E324" t="str">
        <f t="shared" ref="E324:E387" si="40">TRIM(CONCATENATE(L324,J324))</f>
        <v>EN05</v>
      </c>
      <c r="F324">
        <f>IF(COUNTIF($G$3:G324,G324)=1,F323+1,F323)</f>
        <v>31</v>
      </c>
      <c r="G324" t="str">
        <f t="shared" ref="G324:G387" si="41">TRIM(CONCATENATE(K324,J324))</f>
        <v>E05</v>
      </c>
      <c r="I324" s="4" t="s">
        <v>189</v>
      </c>
      <c r="J324" s="4" t="s">
        <v>117</v>
      </c>
      <c r="K324" s="4" t="s">
        <v>15</v>
      </c>
      <c r="L324" s="4" t="s">
        <v>23</v>
      </c>
      <c r="M324" s="4" t="s">
        <v>213</v>
      </c>
      <c r="N324" s="5">
        <v>0</v>
      </c>
      <c r="Q324" t="str">
        <f t="shared" ref="Q324:Q387" si="42">IFERROR(VLOOKUP(ROW()-2,$B$2:$L$5000,10,FALSE),"")</f>
        <v/>
      </c>
      <c r="R324" t="str">
        <f t="shared" ref="R324:R387" si="43">IFERROR(VLOOKUP(ROW()-2,$A$2:$L$5000,12,FALSE),"")</f>
        <v/>
      </c>
      <c r="S324" t="str">
        <f t="shared" ref="S324:S387" si="44">IFERROR(VLOOKUP(ROW()-2,$C$2:$J$5000,8,FALSE),"")</f>
        <v/>
      </c>
      <c r="T324" t="str">
        <f t="shared" ref="T324:T387" si="45">IFERROR(VLOOKUP(ROW()-2,$D$2:$E$5000,2,FALSE),"")</f>
        <v>EP09</v>
      </c>
      <c r="U324" t="str">
        <f t="shared" ref="U324:U387" si="46">IFERROR(VLOOKUP(ROW()-2,$F$2:$G$5000,2,FALSE),"")</f>
        <v/>
      </c>
    </row>
    <row r="325" spans="1:21" x14ac:dyDescent="0.35">
      <c r="A325">
        <f>IF(COUNTIF($L$3:L325,L325)=1,A324+1,A324)</f>
        <v>41</v>
      </c>
      <c r="B325">
        <f>IF(COUNTIF($K$3:K325,K325)=1,B324+1,B324)</f>
        <v>7</v>
      </c>
      <c r="C325">
        <f>IF(COUNTIF($J$3:J325,J325)=1,C324+1,C324)</f>
        <v>5</v>
      </c>
      <c r="D325">
        <f>IF(COUNTIF($E$3:E325,E325)=1,D324+1,D324)</f>
        <v>179</v>
      </c>
      <c r="E325" t="str">
        <f t="shared" si="40"/>
        <v>EP05</v>
      </c>
      <c r="F325">
        <f>IF(COUNTIF($G$3:G325,G325)=1,F324+1,F324)</f>
        <v>31</v>
      </c>
      <c r="G325" t="str">
        <f t="shared" si="41"/>
        <v>E05</v>
      </c>
      <c r="I325" s="2" t="s">
        <v>189</v>
      </c>
      <c r="J325" s="2" t="s">
        <v>117</v>
      </c>
      <c r="K325" s="2" t="s">
        <v>15</v>
      </c>
      <c r="L325" s="2" t="s">
        <v>24</v>
      </c>
      <c r="M325" s="2" t="s">
        <v>216</v>
      </c>
      <c r="N325" s="3">
        <v>0</v>
      </c>
      <c r="Q325" t="str">
        <f t="shared" si="42"/>
        <v/>
      </c>
      <c r="R325" t="str">
        <f t="shared" si="43"/>
        <v/>
      </c>
      <c r="S325" t="str">
        <f t="shared" si="44"/>
        <v/>
      </c>
      <c r="T325" t="str">
        <f t="shared" si="45"/>
        <v>ER09</v>
      </c>
      <c r="U325" t="str">
        <f t="shared" si="46"/>
        <v/>
      </c>
    </row>
    <row r="326" spans="1:21" x14ac:dyDescent="0.35">
      <c r="A326">
        <f>IF(COUNTIF($L$3:L326,L326)=1,A325+1,A325)</f>
        <v>41</v>
      </c>
      <c r="B326">
        <f>IF(COUNTIF($K$3:K326,K326)=1,B325+1,B325)</f>
        <v>7</v>
      </c>
      <c r="C326">
        <f>IF(COUNTIF($J$3:J326,J326)=1,C325+1,C325)</f>
        <v>5</v>
      </c>
      <c r="D326">
        <f>IF(COUNTIF($E$3:E326,E326)=1,D325+1,D325)</f>
        <v>180</v>
      </c>
      <c r="E326" t="str">
        <f t="shared" si="40"/>
        <v>ER05</v>
      </c>
      <c r="F326">
        <f>IF(COUNTIF($G$3:G326,G326)=1,F325+1,F325)</f>
        <v>31</v>
      </c>
      <c r="G326" t="str">
        <f t="shared" si="41"/>
        <v>E05</v>
      </c>
      <c r="I326" s="4" t="s">
        <v>189</v>
      </c>
      <c r="J326" s="4" t="s">
        <v>117</v>
      </c>
      <c r="K326" s="4" t="s">
        <v>15</v>
      </c>
      <c r="L326" s="4" t="s">
        <v>25</v>
      </c>
      <c r="M326" s="4" t="s">
        <v>8</v>
      </c>
      <c r="N326" s="5">
        <v>0</v>
      </c>
      <c r="Q326" t="str">
        <f t="shared" si="42"/>
        <v/>
      </c>
      <c r="R326" t="str">
        <f t="shared" si="43"/>
        <v/>
      </c>
      <c r="S326" t="str">
        <f t="shared" si="44"/>
        <v/>
      </c>
      <c r="T326" t="str">
        <f t="shared" si="45"/>
        <v>ES09</v>
      </c>
      <c r="U326" t="str">
        <f t="shared" si="46"/>
        <v/>
      </c>
    </row>
    <row r="327" spans="1:21" x14ac:dyDescent="0.35">
      <c r="A327">
        <f>IF(COUNTIF($L$3:L327,L327)=1,A326+1,A326)</f>
        <v>41</v>
      </c>
      <c r="B327">
        <f>IF(COUNTIF($K$3:K327,K327)=1,B326+1,B326)</f>
        <v>7</v>
      </c>
      <c r="C327">
        <f>IF(COUNTIF($J$3:J327,J327)=1,C326+1,C326)</f>
        <v>5</v>
      </c>
      <c r="D327">
        <f>IF(COUNTIF($E$3:E327,E327)=1,D326+1,D326)</f>
        <v>180</v>
      </c>
      <c r="E327" t="str">
        <f t="shared" si="40"/>
        <v>ER05</v>
      </c>
      <c r="F327">
        <f>IF(COUNTIF($G$3:G327,G327)=1,F326+1,F326)</f>
        <v>31</v>
      </c>
      <c r="G327" t="str">
        <f t="shared" si="41"/>
        <v>E05</v>
      </c>
      <c r="I327" s="2" t="s">
        <v>189</v>
      </c>
      <c r="J327" s="2" t="s">
        <v>117</v>
      </c>
      <c r="K327" s="2" t="s">
        <v>15</v>
      </c>
      <c r="L327" s="2" t="s">
        <v>25</v>
      </c>
      <c r="M327" s="2" t="s">
        <v>217</v>
      </c>
      <c r="N327" s="3">
        <v>0</v>
      </c>
      <c r="Q327" t="str">
        <f t="shared" si="42"/>
        <v/>
      </c>
      <c r="R327" t="str">
        <f t="shared" si="43"/>
        <v/>
      </c>
      <c r="S327" t="str">
        <f t="shared" si="44"/>
        <v/>
      </c>
      <c r="T327" t="str">
        <f t="shared" si="45"/>
        <v>EV09</v>
      </c>
      <c r="U327" t="str">
        <f t="shared" si="46"/>
        <v/>
      </c>
    </row>
    <row r="328" spans="1:21" x14ac:dyDescent="0.35">
      <c r="A328">
        <f>IF(COUNTIF($L$3:L328,L328)=1,A327+1,A327)</f>
        <v>41</v>
      </c>
      <c r="B328">
        <f>IF(COUNTIF($K$3:K328,K328)=1,B327+1,B327)</f>
        <v>7</v>
      </c>
      <c r="C328">
        <f>IF(COUNTIF($J$3:J328,J328)=1,C327+1,C327)</f>
        <v>5</v>
      </c>
      <c r="D328">
        <f>IF(COUNTIF($E$3:E328,E328)=1,D327+1,D327)</f>
        <v>180</v>
      </c>
      <c r="E328" t="str">
        <f t="shared" si="40"/>
        <v>ER05</v>
      </c>
      <c r="F328">
        <f>IF(COUNTIF($G$3:G328,G328)=1,F327+1,F327)</f>
        <v>31</v>
      </c>
      <c r="G328" t="str">
        <f t="shared" si="41"/>
        <v>E05</v>
      </c>
      <c r="I328" s="4" t="s">
        <v>189</v>
      </c>
      <c r="J328" s="4" t="s">
        <v>117</v>
      </c>
      <c r="K328" s="4" t="s">
        <v>15</v>
      </c>
      <c r="L328" s="4" t="s">
        <v>25</v>
      </c>
      <c r="M328" s="4" t="s">
        <v>218</v>
      </c>
      <c r="N328" s="5">
        <v>0</v>
      </c>
      <c r="Q328" t="str">
        <f t="shared" si="42"/>
        <v/>
      </c>
      <c r="R328" t="str">
        <f t="shared" si="43"/>
        <v/>
      </c>
      <c r="S328" t="str">
        <f t="shared" si="44"/>
        <v/>
      </c>
      <c r="T328" t="str">
        <f t="shared" si="45"/>
        <v>EY09</v>
      </c>
      <c r="U328" t="str">
        <f t="shared" si="46"/>
        <v/>
      </c>
    </row>
    <row r="329" spans="1:21" x14ac:dyDescent="0.35">
      <c r="A329">
        <f>IF(COUNTIF($L$3:L329,L329)=1,A328+1,A328)</f>
        <v>41</v>
      </c>
      <c r="B329">
        <f>IF(COUNTIF($K$3:K329,K329)=1,B328+1,B328)</f>
        <v>7</v>
      </c>
      <c r="C329">
        <f>IF(COUNTIF($J$3:J329,J329)=1,C328+1,C328)</f>
        <v>5</v>
      </c>
      <c r="D329">
        <f>IF(COUNTIF($E$3:E329,E329)=1,D328+1,D328)</f>
        <v>180</v>
      </c>
      <c r="E329" t="str">
        <f t="shared" si="40"/>
        <v>ER05</v>
      </c>
      <c r="F329">
        <f>IF(COUNTIF($G$3:G329,G329)=1,F328+1,F328)</f>
        <v>31</v>
      </c>
      <c r="G329" t="str">
        <f t="shared" si="41"/>
        <v>E05</v>
      </c>
      <c r="I329" s="2" t="s">
        <v>189</v>
      </c>
      <c r="J329" s="2" t="s">
        <v>117</v>
      </c>
      <c r="K329" s="2" t="s">
        <v>15</v>
      </c>
      <c r="L329" s="2" t="s">
        <v>25</v>
      </c>
      <c r="M329" s="2" t="s">
        <v>219</v>
      </c>
      <c r="N329" s="3">
        <v>0</v>
      </c>
      <c r="Q329" t="str">
        <f t="shared" si="42"/>
        <v/>
      </c>
      <c r="R329" t="str">
        <f t="shared" si="43"/>
        <v/>
      </c>
      <c r="S329" t="str">
        <f t="shared" si="44"/>
        <v/>
      </c>
      <c r="T329" t="str">
        <f t="shared" si="45"/>
        <v>EZ09</v>
      </c>
      <c r="U329" t="str">
        <f t="shared" si="46"/>
        <v/>
      </c>
    </row>
    <row r="330" spans="1:21" x14ac:dyDescent="0.35">
      <c r="A330">
        <f>IF(COUNTIF($L$3:L330,L330)=1,A329+1,A329)</f>
        <v>41</v>
      </c>
      <c r="B330">
        <f>IF(COUNTIF($K$3:K330,K330)=1,B329+1,B329)</f>
        <v>7</v>
      </c>
      <c r="C330">
        <f>IF(COUNTIF($J$3:J330,J330)=1,C329+1,C329)</f>
        <v>5</v>
      </c>
      <c r="D330">
        <f>IF(COUNTIF($E$3:E330,E330)=1,D329+1,D329)</f>
        <v>180</v>
      </c>
      <c r="E330" t="str">
        <f t="shared" si="40"/>
        <v>ER05</v>
      </c>
      <c r="F330">
        <f>IF(COUNTIF($G$3:G330,G330)=1,F329+1,F329)</f>
        <v>31</v>
      </c>
      <c r="G330" t="str">
        <f t="shared" si="41"/>
        <v>E05</v>
      </c>
      <c r="I330" s="4" t="s">
        <v>189</v>
      </c>
      <c r="J330" s="4" t="s">
        <v>117</v>
      </c>
      <c r="K330" s="4" t="s">
        <v>15</v>
      </c>
      <c r="L330" s="4" t="s">
        <v>25</v>
      </c>
      <c r="M330" s="4" t="s">
        <v>220</v>
      </c>
      <c r="N330" s="5">
        <v>0</v>
      </c>
      <c r="Q330" t="str">
        <f t="shared" si="42"/>
        <v/>
      </c>
      <c r="R330" t="str">
        <f t="shared" si="43"/>
        <v/>
      </c>
      <c r="S330" t="str">
        <f t="shared" si="44"/>
        <v/>
      </c>
      <c r="T330" t="str">
        <f t="shared" si="45"/>
        <v>GA09</v>
      </c>
      <c r="U330" t="str">
        <f t="shared" si="46"/>
        <v/>
      </c>
    </row>
    <row r="331" spans="1:21" x14ac:dyDescent="0.35">
      <c r="A331">
        <f>IF(COUNTIF($L$3:L331,L331)=1,A330+1,A330)</f>
        <v>41</v>
      </c>
      <c r="B331">
        <f>IF(COUNTIF($K$3:K331,K331)=1,B330+1,B330)</f>
        <v>7</v>
      </c>
      <c r="C331">
        <f>IF(COUNTIF($J$3:J331,J331)=1,C330+1,C330)</f>
        <v>5</v>
      </c>
      <c r="D331">
        <f>IF(COUNTIF($E$3:E331,E331)=1,D330+1,D330)</f>
        <v>181</v>
      </c>
      <c r="E331" t="str">
        <f t="shared" si="40"/>
        <v>ES05</v>
      </c>
      <c r="F331">
        <f>IF(COUNTIF($G$3:G331,G331)=1,F330+1,F330)</f>
        <v>31</v>
      </c>
      <c r="G331" t="str">
        <f t="shared" si="41"/>
        <v>E05</v>
      </c>
      <c r="I331" s="2" t="s">
        <v>189</v>
      </c>
      <c r="J331" s="2" t="s">
        <v>117</v>
      </c>
      <c r="K331" s="2" t="s">
        <v>15</v>
      </c>
      <c r="L331" s="2" t="s">
        <v>164</v>
      </c>
      <c r="M331" s="2" t="s">
        <v>8</v>
      </c>
      <c r="N331" s="3">
        <v>0</v>
      </c>
      <c r="Q331" t="str">
        <f t="shared" si="42"/>
        <v/>
      </c>
      <c r="R331" t="str">
        <f t="shared" si="43"/>
        <v/>
      </c>
      <c r="S331" t="str">
        <f t="shared" si="44"/>
        <v/>
      </c>
      <c r="T331" t="str">
        <f t="shared" si="45"/>
        <v>GB09</v>
      </c>
      <c r="U331" t="str">
        <f t="shared" si="46"/>
        <v/>
      </c>
    </row>
    <row r="332" spans="1:21" x14ac:dyDescent="0.35">
      <c r="A332">
        <f>IF(COUNTIF($L$3:L332,L332)=1,A331+1,A331)</f>
        <v>41</v>
      </c>
      <c r="B332">
        <f>IF(COUNTIF($K$3:K332,K332)=1,B331+1,B331)</f>
        <v>7</v>
      </c>
      <c r="C332">
        <f>IF(COUNTIF($J$3:J332,J332)=1,C331+1,C331)</f>
        <v>5</v>
      </c>
      <c r="D332">
        <f>IF(COUNTIF($E$3:E332,E332)=1,D331+1,D331)</f>
        <v>182</v>
      </c>
      <c r="E332" t="str">
        <f t="shared" si="40"/>
        <v>ET05</v>
      </c>
      <c r="F332">
        <f>IF(COUNTIF($G$3:G332,G332)=1,F331+1,F331)</f>
        <v>31</v>
      </c>
      <c r="G332" t="str">
        <f t="shared" si="41"/>
        <v>E05</v>
      </c>
      <c r="I332" s="4" t="s">
        <v>189</v>
      </c>
      <c r="J332" s="4" t="s">
        <v>117</v>
      </c>
      <c r="K332" s="4" t="s">
        <v>15</v>
      </c>
      <c r="L332" s="4" t="s">
        <v>125</v>
      </c>
      <c r="M332" s="4" t="s">
        <v>8</v>
      </c>
      <c r="N332" s="5">
        <v>0</v>
      </c>
      <c r="Q332" t="str">
        <f t="shared" si="42"/>
        <v/>
      </c>
      <c r="R332" t="str">
        <f t="shared" si="43"/>
        <v/>
      </c>
      <c r="S332" t="str">
        <f t="shared" si="44"/>
        <v/>
      </c>
      <c r="T332" t="str">
        <f t="shared" si="45"/>
        <v>GC09</v>
      </c>
      <c r="U332" t="str">
        <f t="shared" si="46"/>
        <v/>
      </c>
    </row>
    <row r="333" spans="1:21" x14ac:dyDescent="0.35">
      <c r="A333">
        <f>IF(COUNTIF($L$3:L333,L333)=1,A332+1,A332)</f>
        <v>41</v>
      </c>
      <c r="B333">
        <f>IF(COUNTIF($K$3:K333,K333)=1,B332+1,B332)</f>
        <v>7</v>
      </c>
      <c r="C333">
        <f>IF(COUNTIF($J$3:J333,J333)=1,C332+1,C332)</f>
        <v>5</v>
      </c>
      <c r="D333">
        <f>IF(COUNTIF($E$3:E333,E333)=1,D332+1,D332)</f>
        <v>183</v>
      </c>
      <c r="E333" t="str">
        <f t="shared" si="40"/>
        <v>EV05</v>
      </c>
      <c r="F333">
        <f>IF(COUNTIF($G$3:G333,G333)=1,F332+1,F332)</f>
        <v>31</v>
      </c>
      <c r="G333" t="str">
        <f t="shared" si="41"/>
        <v>E05</v>
      </c>
      <c r="I333" s="2" t="s">
        <v>189</v>
      </c>
      <c r="J333" s="2" t="s">
        <v>117</v>
      </c>
      <c r="K333" s="2" t="s">
        <v>15</v>
      </c>
      <c r="L333" s="2" t="s">
        <v>188</v>
      </c>
      <c r="M333" s="2" t="s">
        <v>8</v>
      </c>
      <c r="N333" s="3">
        <v>0</v>
      </c>
      <c r="Q333" t="str">
        <f t="shared" si="42"/>
        <v/>
      </c>
      <c r="R333" t="str">
        <f t="shared" si="43"/>
        <v/>
      </c>
      <c r="S333" t="str">
        <f t="shared" si="44"/>
        <v/>
      </c>
      <c r="T333" t="str">
        <f t="shared" si="45"/>
        <v>GD09</v>
      </c>
      <c r="U333" t="str">
        <f t="shared" si="46"/>
        <v/>
      </c>
    </row>
    <row r="334" spans="1:21" x14ac:dyDescent="0.35">
      <c r="A334">
        <f>IF(COUNTIF($L$3:L334,L334)=1,A333+1,A333)</f>
        <v>41</v>
      </c>
      <c r="B334">
        <f>IF(COUNTIF($K$3:K334,K334)=1,B333+1,B333)</f>
        <v>7</v>
      </c>
      <c r="C334">
        <f>IF(COUNTIF($J$3:J334,J334)=1,C333+1,C333)</f>
        <v>5</v>
      </c>
      <c r="D334">
        <f>IF(COUNTIF($E$3:E334,E334)=1,D333+1,D333)</f>
        <v>184</v>
      </c>
      <c r="E334" t="str">
        <f t="shared" si="40"/>
        <v>EY05</v>
      </c>
      <c r="F334">
        <f>IF(COUNTIF($G$3:G334,G334)=1,F333+1,F333)</f>
        <v>31</v>
      </c>
      <c r="G334" t="str">
        <f t="shared" si="41"/>
        <v>E05</v>
      </c>
      <c r="I334" s="4" t="s">
        <v>189</v>
      </c>
      <c r="J334" s="4" t="s">
        <v>117</v>
      </c>
      <c r="K334" s="4" t="s">
        <v>15</v>
      </c>
      <c r="L334" s="4" t="s">
        <v>107</v>
      </c>
      <c r="M334" s="4" t="s">
        <v>8</v>
      </c>
      <c r="N334" s="5">
        <v>0</v>
      </c>
      <c r="Q334" t="str">
        <f t="shared" si="42"/>
        <v/>
      </c>
      <c r="R334" t="str">
        <f t="shared" si="43"/>
        <v/>
      </c>
      <c r="S334" t="str">
        <f t="shared" si="44"/>
        <v/>
      </c>
      <c r="T334" t="str">
        <f t="shared" si="45"/>
        <v>GF09</v>
      </c>
      <c r="U334" t="str">
        <f t="shared" si="46"/>
        <v/>
      </c>
    </row>
    <row r="335" spans="1:21" x14ac:dyDescent="0.35">
      <c r="A335">
        <f>IF(COUNTIF($L$3:L335,L335)=1,A334+1,A334)</f>
        <v>41</v>
      </c>
      <c r="B335">
        <f>IF(COUNTIF($K$3:K335,K335)=1,B334+1,B334)</f>
        <v>7</v>
      </c>
      <c r="C335">
        <f>IF(COUNTIF($J$3:J335,J335)=1,C334+1,C334)</f>
        <v>5</v>
      </c>
      <c r="D335">
        <f>IF(COUNTIF($E$3:E335,E335)=1,D334+1,D334)</f>
        <v>185</v>
      </c>
      <c r="E335" t="str">
        <f t="shared" si="40"/>
        <v>EZ05</v>
      </c>
      <c r="F335">
        <f>IF(COUNTIF($G$3:G335,G335)=1,F334+1,F334)</f>
        <v>31</v>
      </c>
      <c r="G335" t="str">
        <f t="shared" si="41"/>
        <v>E05</v>
      </c>
      <c r="I335" s="2" t="s">
        <v>189</v>
      </c>
      <c r="J335" s="2" t="s">
        <v>117</v>
      </c>
      <c r="K335" s="2" t="s">
        <v>15</v>
      </c>
      <c r="L335" s="2" t="s">
        <v>108</v>
      </c>
      <c r="M335" s="2" t="s">
        <v>8</v>
      </c>
      <c r="N335" s="3">
        <v>0</v>
      </c>
      <c r="Q335" t="str">
        <f t="shared" si="42"/>
        <v/>
      </c>
      <c r="R335" t="str">
        <f t="shared" si="43"/>
        <v/>
      </c>
      <c r="S335" t="str">
        <f t="shared" si="44"/>
        <v/>
      </c>
      <c r="T335" t="str">
        <f t="shared" si="45"/>
        <v>GG09</v>
      </c>
      <c r="U335" t="str">
        <f t="shared" si="46"/>
        <v/>
      </c>
    </row>
    <row r="336" spans="1:21" x14ac:dyDescent="0.35">
      <c r="A336">
        <f>IF(COUNTIF($L$3:L336,L336)=1,A335+1,A335)</f>
        <v>41</v>
      </c>
      <c r="B336">
        <f>IF(COUNTIF($K$3:K336,K336)=1,B335+1,B335)</f>
        <v>7</v>
      </c>
      <c r="C336">
        <f>IF(COUNTIF($J$3:J336,J336)=1,C335+1,C335)</f>
        <v>5</v>
      </c>
      <c r="D336">
        <f>IF(COUNTIF($E$3:E336,E336)=1,D335+1,D335)</f>
        <v>186</v>
      </c>
      <c r="E336" t="str">
        <f t="shared" si="40"/>
        <v>GA05</v>
      </c>
      <c r="F336">
        <f>IF(COUNTIF($G$3:G336,G336)=1,F335+1,F335)</f>
        <v>32</v>
      </c>
      <c r="G336" t="str">
        <f t="shared" si="41"/>
        <v>G05</v>
      </c>
      <c r="I336" s="4" t="s">
        <v>189</v>
      </c>
      <c r="J336" s="4" t="s">
        <v>117</v>
      </c>
      <c r="K336" s="4" t="s">
        <v>26</v>
      </c>
      <c r="L336" s="4" t="s">
        <v>27</v>
      </c>
      <c r="M336" s="4" t="s">
        <v>8</v>
      </c>
      <c r="N336" s="5">
        <v>0</v>
      </c>
      <c r="Q336" t="str">
        <f t="shared" si="42"/>
        <v/>
      </c>
      <c r="R336" t="str">
        <f t="shared" si="43"/>
        <v/>
      </c>
      <c r="S336" t="str">
        <f t="shared" si="44"/>
        <v/>
      </c>
      <c r="T336" t="str">
        <f t="shared" si="45"/>
        <v>N 09</v>
      </c>
      <c r="U336" t="str">
        <f t="shared" si="46"/>
        <v/>
      </c>
    </row>
    <row r="337" spans="1:21" x14ac:dyDescent="0.35">
      <c r="A337">
        <f>IF(COUNTIF($L$3:L337,L337)=1,A336+1,A336)</f>
        <v>41</v>
      </c>
      <c r="B337">
        <f>IF(COUNTIF($K$3:K337,K337)=1,B336+1,B336)</f>
        <v>7</v>
      </c>
      <c r="C337">
        <f>IF(COUNTIF($J$3:J337,J337)=1,C336+1,C336)</f>
        <v>5</v>
      </c>
      <c r="D337">
        <f>IF(COUNTIF($E$3:E337,E337)=1,D336+1,D336)</f>
        <v>187</v>
      </c>
      <c r="E337" t="str">
        <f t="shared" si="40"/>
        <v>GB05</v>
      </c>
      <c r="F337">
        <f>IF(COUNTIF($G$3:G337,G337)=1,F336+1,F336)</f>
        <v>32</v>
      </c>
      <c r="G337" t="str">
        <f t="shared" si="41"/>
        <v>G05</v>
      </c>
      <c r="I337" s="2" t="s">
        <v>189</v>
      </c>
      <c r="J337" s="2" t="s">
        <v>117</v>
      </c>
      <c r="K337" s="2" t="s">
        <v>26</v>
      </c>
      <c r="L337" s="2" t="s">
        <v>165</v>
      </c>
      <c r="M337" s="2" t="s">
        <v>8</v>
      </c>
      <c r="N337" s="3">
        <v>0</v>
      </c>
      <c r="Q337" t="str">
        <f t="shared" si="42"/>
        <v/>
      </c>
      <c r="R337" t="str">
        <f t="shared" si="43"/>
        <v/>
      </c>
      <c r="S337" t="str">
        <f t="shared" si="44"/>
        <v/>
      </c>
      <c r="T337" t="str">
        <f t="shared" si="45"/>
        <v>10</v>
      </c>
      <c r="U337" t="str">
        <f t="shared" si="46"/>
        <v/>
      </c>
    </row>
    <row r="338" spans="1:21" x14ac:dyDescent="0.35">
      <c r="A338">
        <f>IF(COUNTIF($L$3:L338,L338)=1,A337+1,A337)</f>
        <v>41</v>
      </c>
      <c r="B338">
        <f>IF(COUNTIF($K$3:K338,K338)=1,B337+1,B337)</f>
        <v>7</v>
      </c>
      <c r="C338">
        <f>IF(COUNTIF($J$3:J338,J338)=1,C337+1,C337)</f>
        <v>5</v>
      </c>
      <c r="D338">
        <f>IF(COUNTIF($E$3:E338,E338)=1,D337+1,D337)</f>
        <v>188</v>
      </c>
      <c r="E338" t="str">
        <f t="shared" si="40"/>
        <v>GC05</v>
      </c>
      <c r="F338">
        <f>IF(COUNTIF($G$3:G338,G338)=1,F337+1,F337)</f>
        <v>32</v>
      </c>
      <c r="G338" t="str">
        <f t="shared" si="41"/>
        <v>G05</v>
      </c>
      <c r="I338" s="4" t="s">
        <v>189</v>
      </c>
      <c r="J338" s="4" t="s">
        <v>117</v>
      </c>
      <c r="K338" s="4" t="s">
        <v>26</v>
      </c>
      <c r="L338" s="4" t="s">
        <v>28</v>
      </c>
      <c r="M338" s="4" t="s">
        <v>8</v>
      </c>
      <c r="N338" s="5">
        <v>0</v>
      </c>
      <c r="Q338" t="str">
        <f t="shared" si="42"/>
        <v/>
      </c>
      <c r="R338" t="str">
        <f t="shared" si="43"/>
        <v/>
      </c>
      <c r="S338" t="str">
        <f t="shared" si="44"/>
        <v/>
      </c>
      <c r="T338" t="str">
        <f t="shared" si="45"/>
        <v>AA10</v>
      </c>
      <c r="U338" t="str">
        <f t="shared" si="46"/>
        <v/>
      </c>
    </row>
    <row r="339" spans="1:21" x14ac:dyDescent="0.35">
      <c r="A339">
        <f>IF(COUNTIF($L$3:L339,L339)=1,A338+1,A338)</f>
        <v>41</v>
      </c>
      <c r="B339">
        <f>IF(COUNTIF($K$3:K339,K339)=1,B338+1,B338)</f>
        <v>7</v>
      </c>
      <c r="C339">
        <f>IF(COUNTIF($J$3:J339,J339)=1,C338+1,C338)</f>
        <v>5</v>
      </c>
      <c r="D339">
        <f>IF(COUNTIF($E$3:E339,E339)=1,D338+1,D338)</f>
        <v>189</v>
      </c>
      <c r="E339" t="str">
        <f t="shared" si="40"/>
        <v>GD05</v>
      </c>
      <c r="F339">
        <f>IF(COUNTIF($G$3:G339,G339)=1,F338+1,F338)</f>
        <v>32</v>
      </c>
      <c r="G339" t="str">
        <f t="shared" si="41"/>
        <v>G05</v>
      </c>
      <c r="I339" s="2" t="s">
        <v>189</v>
      </c>
      <c r="J339" s="2" t="s">
        <v>117</v>
      </c>
      <c r="K339" s="2" t="s">
        <v>26</v>
      </c>
      <c r="L339" s="2" t="s">
        <v>29</v>
      </c>
      <c r="M339" s="2" t="s">
        <v>8</v>
      </c>
      <c r="N339" s="3">
        <v>0</v>
      </c>
      <c r="Q339" t="str">
        <f t="shared" si="42"/>
        <v/>
      </c>
      <c r="R339" t="str">
        <f t="shared" si="43"/>
        <v/>
      </c>
      <c r="S339" t="str">
        <f t="shared" si="44"/>
        <v/>
      </c>
      <c r="T339" t="str">
        <f t="shared" si="45"/>
        <v>AC10</v>
      </c>
      <c r="U339" t="str">
        <f t="shared" si="46"/>
        <v/>
      </c>
    </row>
    <row r="340" spans="1:21" x14ac:dyDescent="0.35">
      <c r="A340">
        <f>IF(COUNTIF($L$3:L340,L340)=1,A339+1,A339)</f>
        <v>41</v>
      </c>
      <c r="B340">
        <f>IF(COUNTIF($K$3:K340,K340)=1,B339+1,B339)</f>
        <v>7</v>
      </c>
      <c r="C340">
        <f>IF(COUNTIF($J$3:J340,J340)=1,C339+1,C339)</f>
        <v>5</v>
      </c>
      <c r="D340">
        <f>IF(COUNTIF($E$3:E340,E340)=1,D339+1,D339)</f>
        <v>190</v>
      </c>
      <c r="E340" t="str">
        <f t="shared" si="40"/>
        <v>GF05</v>
      </c>
      <c r="F340">
        <f>IF(COUNTIF($G$3:G340,G340)=1,F339+1,F339)</f>
        <v>32</v>
      </c>
      <c r="G340" t="str">
        <f t="shared" si="41"/>
        <v>G05</v>
      </c>
      <c r="I340" s="4" t="s">
        <v>189</v>
      </c>
      <c r="J340" s="4" t="s">
        <v>117</v>
      </c>
      <c r="K340" s="4" t="s">
        <v>26</v>
      </c>
      <c r="L340" s="4" t="s">
        <v>167</v>
      </c>
      <c r="M340" s="4" t="s">
        <v>8</v>
      </c>
      <c r="N340" s="5">
        <v>0</v>
      </c>
      <c r="Q340" t="str">
        <f t="shared" si="42"/>
        <v/>
      </c>
      <c r="R340" t="str">
        <f t="shared" si="43"/>
        <v/>
      </c>
      <c r="S340" t="str">
        <f t="shared" si="44"/>
        <v/>
      </c>
      <c r="T340" t="str">
        <f t="shared" si="45"/>
        <v>AE10</v>
      </c>
      <c r="U340" t="str">
        <f t="shared" si="46"/>
        <v/>
      </c>
    </row>
    <row r="341" spans="1:21" x14ac:dyDescent="0.35">
      <c r="A341">
        <f>IF(COUNTIF($L$3:L341,L341)=1,A340+1,A340)</f>
        <v>41</v>
      </c>
      <c r="B341">
        <f>IF(COUNTIF($K$3:K341,K341)=1,B340+1,B340)</f>
        <v>7</v>
      </c>
      <c r="C341">
        <f>IF(COUNTIF($J$3:J341,J341)=1,C340+1,C340)</f>
        <v>5</v>
      </c>
      <c r="D341">
        <f>IF(COUNTIF($E$3:E341,E341)=1,D340+1,D340)</f>
        <v>191</v>
      </c>
      <c r="E341" t="str">
        <f t="shared" si="40"/>
        <v>GG05</v>
      </c>
      <c r="F341">
        <f>IF(COUNTIF($G$3:G341,G341)=1,F340+1,F340)</f>
        <v>32</v>
      </c>
      <c r="G341" t="str">
        <f t="shared" si="41"/>
        <v>G05</v>
      </c>
      <c r="I341" s="2" t="s">
        <v>189</v>
      </c>
      <c r="J341" s="2" t="s">
        <v>117</v>
      </c>
      <c r="K341" s="2" t="s">
        <v>26</v>
      </c>
      <c r="L341" s="2" t="s">
        <v>169</v>
      </c>
      <c r="M341" s="2" t="s">
        <v>8</v>
      </c>
      <c r="N341" s="3">
        <v>0</v>
      </c>
      <c r="Q341" t="str">
        <f t="shared" si="42"/>
        <v/>
      </c>
      <c r="R341" t="str">
        <f t="shared" si="43"/>
        <v/>
      </c>
      <c r="S341" t="str">
        <f t="shared" si="44"/>
        <v/>
      </c>
      <c r="T341" t="str">
        <f t="shared" si="45"/>
        <v>BA10</v>
      </c>
      <c r="U341" t="str">
        <f t="shared" si="46"/>
        <v/>
      </c>
    </row>
    <row r="342" spans="1:21" x14ac:dyDescent="0.35">
      <c r="A342">
        <f>IF(COUNTIF($L$3:L342,L342)=1,A341+1,A341)</f>
        <v>41</v>
      </c>
      <c r="B342">
        <f>IF(COUNTIF($K$3:K342,K342)=1,B341+1,B341)</f>
        <v>7</v>
      </c>
      <c r="C342">
        <f>IF(COUNTIF($J$3:J342,J342)=1,C341+1,C341)</f>
        <v>6</v>
      </c>
      <c r="D342">
        <f>IF(COUNTIF($E$3:E342,E342)=1,D341+1,D341)</f>
        <v>192</v>
      </c>
      <c r="E342" t="str">
        <f t="shared" si="40"/>
        <v>06</v>
      </c>
      <c r="F342">
        <f>IF(COUNTIF($G$3:G342,G342)=1,F341+1,F341)</f>
        <v>33</v>
      </c>
      <c r="G342" t="str">
        <f t="shared" si="41"/>
        <v>06</v>
      </c>
      <c r="I342" s="4" t="s">
        <v>189</v>
      </c>
      <c r="J342" s="4" t="s">
        <v>118</v>
      </c>
      <c r="K342" s="4" t="s">
        <v>151</v>
      </c>
      <c r="L342" s="4" t="s">
        <v>152</v>
      </c>
      <c r="M342" s="4" t="s">
        <v>8</v>
      </c>
      <c r="N342" s="5">
        <v>0</v>
      </c>
      <c r="Q342" t="str">
        <f t="shared" si="42"/>
        <v/>
      </c>
      <c r="R342" t="str">
        <f t="shared" si="43"/>
        <v/>
      </c>
      <c r="S342" t="str">
        <f t="shared" si="44"/>
        <v/>
      </c>
      <c r="T342" t="str">
        <f t="shared" si="45"/>
        <v>BB10</v>
      </c>
      <c r="U342" t="str">
        <f t="shared" si="46"/>
        <v/>
      </c>
    </row>
    <row r="343" spans="1:21" x14ac:dyDescent="0.35">
      <c r="A343">
        <f>IF(COUNTIF($L$3:L343,L343)=1,A342+1,A342)</f>
        <v>41</v>
      </c>
      <c r="B343">
        <f>IF(COUNTIF($K$3:K343,K343)=1,B342+1,B342)</f>
        <v>7</v>
      </c>
      <c r="C343">
        <f>IF(COUNTIF($J$3:J343,J343)=1,C342+1,C342)</f>
        <v>6</v>
      </c>
      <c r="D343">
        <f>IF(COUNTIF($E$3:E343,E343)=1,D342+1,D342)</f>
        <v>193</v>
      </c>
      <c r="E343" t="str">
        <f t="shared" si="40"/>
        <v>AA06</v>
      </c>
      <c r="F343">
        <f>IF(COUNTIF($G$3:G343,G343)=1,F342+1,F342)</f>
        <v>34</v>
      </c>
      <c r="G343" t="str">
        <f t="shared" si="41"/>
        <v>A06</v>
      </c>
      <c r="I343" s="2" t="s">
        <v>189</v>
      </c>
      <c r="J343" s="2" t="s">
        <v>118</v>
      </c>
      <c r="K343" s="2" t="s">
        <v>5</v>
      </c>
      <c r="L343" s="2" t="s">
        <v>153</v>
      </c>
      <c r="M343" s="2" t="s">
        <v>8</v>
      </c>
      <c r="N343" s="3">
        <v>0</v>
      </c>
      <c r="Q343" t="str">
        <f t="shared" si="42"/>
        <v/>
      </c>
      <c r="R343" t="str">
        <f t="shared" si="43"/>
        <v/>
      </c>
      <c r="S343" t="str">
        <f t="shared" si="44"/>
        <v/>
      </c>
      <c r="T343" t="str">
        <f t="shared" si="45"/>
        <v>BC10</v>
      </c>
      <c r="U343" t="str">
        <f t="shared" si="46"/>
        <v/>
      </c>
    </row>
    <row r="344" spans="1:21" x14ac:dyDescent="0.35">
      <c r="A344">
        <f>IF(COUNTIF($L$3:L344,L344)=1,A343+1,A343)</f>
        <v>41</v>
      </c>
      <c r="B344">
        <f>IF(COUNTIF($K$3:K344,K344)=1,B343+1,B343)</f>
        <v>7</v>
      </c>
      <c r="C344">
        <f>IF(COUNTIF($J$3:J344,J344)=1,C343+1,C343)</f>
        <v>6</v>
      </c>
      <c r="D344">
        <f>IF(COUNTIF($E$3:E344,E344)=1,D343+1,D343)</f>
        <v>194</v>
      </c>
      <c r="E344" t="str">
        <f t="shared" si="40"/>
        <v>AC06</v>
      </c>
      <c r="F344">
        <f>IF(COUNTIF($G$3:G344,G344)=1,F343+1,F343)</f>
        <v>34</v>
      </c>
      <c r="G344" t="str">
        <f t="shared" si="41"/>
        <v>A06</v>
      </c>
      <c r="I344" s="4" t="s">
        <v>189</v>
      </c>
      <c r="J344" s="4" t="s">
        <v>118</v>
      </c>
      <c r="K344" s="4" t="s">
        <v>5</v>
      </c>
      <c r="L344" s="4" t="s">
        <v>7</v>
      </c>
      <c r="M344" s="4" t="s">
        <v>8</v>
      </c>
      <c r="N344" s="5">
        <v>0</v>
      </c>
      <c r="Q344" t="str">
        <f t="shared" si="42"/>
        <v/>
      </c>
      <c r="R344" t="str">
        <f t="shared" si="43"/>
        <v/>
      </c>
      <c r="S344" t="str">
        <f t="shared" si="44"/>
        <v/>
      </c>
      <c r="T344" t="str">
        <f t="shared" si="45"/>
        <v>BD10</v>
      </c>
      <c r="U344" t="str">
        <f t="shared" si="46"/>
        <v/>
      </c>
    </row>
    <row r="345" spans="1:21" x14ac:dyDescent="0.35">
      <c r="A345">
        <f>IF(COUNTIF($L$3:L345,L345)=1,A344+1,A344)</f>
        <v>41</v>
      </c>
      <c r="B345">
        <f>IF(COUNTIF($K$3:K345,K345)=1,B344+1,B344)</f>
        <v>7</v>
      </c>
      <c r="C345">
        <f>IF(COUNTIF($J$3:J345,J345)=1,C344+1,C344)</f>
        <v>6</v>
      </c>
      <c r="D345">
        <f>IF(COUNTIF($E$3:E345,E345)=1,D344+1,D344)</f>
        <v>195</v>
      </c>
      <c r="E345" t="str">
        <f t="shared" si="40"/>
        <v>AE06</v>
      </c>
      <c r="F345">
        <f>IF(COUNTIF($G$3:G345,G345)=1,F344+1,F344)</f>
        <v>34</v>
      </c>
      <c r="G345" t="str">
        <f t="shared" si="41"/>
        <v>A06</v>
      </c>
      <c r="I345" s="2" t="s">
        <v>189</v>
      </c>
      <c r="J345" s="2" t="s">
        <v>118</v>
      </c>
      <c r="K345" s="2" t="s">
        <v>5</v>
      </c>
      <c r="L345" s="2" t="s">
        <v>126</v>
      </c>
      <c r="M345" s="2" t="s">
        <v>8</v>
      </c>
      <c r="N345" s="3">
        <v>0</v>
      </c>
      <c r="Q345" t="str">
        <f t="shared" si="42"/>
        <v/>
      </c>
      <c r="R345" t="str">
        <f t="shared" si="43"/>
        <v/>
      </c>
      <c r="S345" t="str">
        <f t="shared" si="44"/>
        <v/>
      </c>
      <c r="T345" t="str">
        <f t="shared" si="45"/>
        <v>BF10</v>
      </c>
      <c r="U345" t="str">
        <f t="shared" si="46"/>
        <v/>
      </c>
    </row>
    <row r="346" spans="1:21" x14ac:dyDescent="0.35">
      <c r="A346">
        <f>IF(COUNTIF($L$3:L346,L346)=1,A345+1,A345)</f>
        <v>41</v>
      </c>
      <c r="B346">
        <f>IF(COUNTIF($K$3:K346,K346)=1,B345+1,B345)</f>
        <v>7</v>
      </c>
      <c r="C346">
        <f>IF(COUNTIF($J$3:J346,J346)=1,C345+1,C345)</f>
        <v>6</v>
      </c>
      <c r="D346">
        <f>IF(COUNTIF($E$3:E346,E346)=1,D345+1,D345)</f>
        <v>196</v>
      </c>
      <c r="E346" t="str">
        <f t="shared" si="40"/>
        <v>BA06</v>
      </c>
      <c r="F346">
        <f>IF(COUNTIF($G$3:G346,G346)=1,F345+1,F345)</f>
        <v>35</v>
      </c>
      <c r="G346" t="str">
        <f t="shared" si="41"/>
        <v>B06</v>
      </c>
      <c r="I346" s="4" t="s">
        <v>189</v>
      </c>
      <c r="J346" s="4" t="s">
        <v>118</v>
      </c>
      <c r="K346" s="4" t="s">
        <v>9</v>
      </c>
      <c r="L346" s="4" t="s">
        <v>10</v>
      </c>
      <c r="M346" s="4" t="s">
        <v>8</v>
      </c>
      <c r="N346" s="5">
        <v>0</v>
      </c>
      <c r="Q346" t="str">
        <f t="shared" si="42"/>
        <v/>
      </c>
      <c r="R346" t="str">
        <f t="shared" si="43"/>
        <v/>
      </c>
      <c r="S346" t="str">
        <f t="shared" si="44"/>
        <v/>
      </c>
      <c r="T346" t="str">
        <f t="shared" si="45"/>
        <v>BH10</v>
      </c>
      <c r="U346" t="str">
        <f t="shared" si="46"/>
        <v/>
      </c>
    </row>
    <row r="347" spans="1:21" x14ac:dyDescent="0.35">
      <c r="A347">
        <f>IF(COUNTIF($L$3:L347,L347)=1,A346+1,A346)</f>
        <v>41</v>
      </c>
      <c r="B347">
        <f>IF(COUNTIF($K$3:K347,K347)=1,B346+1,B346)</f>
        <v>7</v>
      </c>
      <c r="C347">
        <f>IF(COUNTIF($J$3:J347,J347)=1,C346+1,C346)</f>
        <v>6</v>
      </c>
      <c r="D347">
        <f>IF(COUNTIF($E$3:E347,E347)=1,D346+1,D346)</f>
        <v>197</v>
      </c>
      <c r="E347" t="str">
        <f t="shared" si="40"/>
        <v>BB06</v>
      </c>
      <c r="F347">
        <f>IF(COUNTIF($G$3:G347,G347)=1,F346+1,F346)</f>
        <v>35</v>
      </c>
      <c r="G347" t="str">
        <f t="shared" si="41"/>
        <v>B06</v>
      </c>
      <c r="I347" s="2" t="s">
        <v>189</v>
      </c>
      <c r="J347" s="2" t="s">
        <v>118</v>
      </c>
      <c r="K347" s="2" t="s">
        <v>9</v>
      </c>
      <c r="L347" s="2" t="s">
        <v>11</v>
      </c>
      <c r="M347" s="2" t="s">
        <v>8</v>
      </c>
      <c r="N347" s="3">
        <v>0</v>
      </c>
      <c r="Q347" t="str">
        <f t="shared" si="42"/>
        <v/>
      </c>
      <c r="R347" t="str">
        <f t="shared" si="43"/>
        <v/>
      </c>
      <c r="S347" t="str">
        <f t="shared" si="44"/>
        <v/>
      </c>
      <c r="T347" t="str">
        <f t="shared" si="45"/>
        <v>C 10</v>
      </c>
      <c r="U347" t="str">
        <f t="shared" si="46"/>
        <v/>
      </c>
    </row>
    <row r="348" spans="1:21" x14ac:dyDescent="0.35">
      <c r="A348">
        <f>IF(COUNTIF($L$3:L348,L348)=1,A347+1,A347)</f>
        <v>41</v>
      </c>
      <c r="B348">
        <f>IF(COUNTIF($K$3:K348,K348)=1,B347+1,B347)</f>
        <v>7</v>
      </c>
      <c r="C348">
        <f>IF(COUNTIF($J$3:J348,J348)=1,C347+1,C347)</f>
        <v>6</v>
      </c>
      <c r="D348">
        <f>IF(COUNTIF($E$3:E348,E348)=1,D347+1,D347)</f>
        <v>198</v>
      </c>
      <c r="E348" t="str">
        <f t="shared" si="40"/>
        <v>BC06</v>
      </c>
      <c r="F348">
        <f>IF(COUNTIF($G$3:G348,G348)=1,F347+1,F347)</f>
        <v>35</v>
      </c>
      <c r="G348" t="str">
        <f t="shared" si="41"/>
        <v>B06</v>
      </c>
      <c r="I348" s="4" t="s">
        <v>189</v>
      </c>
      <c r="J348" s="4" t="s">
        <v>118</v>
      </c>
      <c r="K348" s="4" t="s">
        <v>9</v>
      </c>
      <c r="L348" s="4" t="s">
        <v>12</v>
      </c>
      <c r="M348" s="4" t="s">
        <v>8</v>
      </c>
      <c r="N348" s="5">
        <v>0</v>
      </c>
      <c r="Q348" t="str">
        <f t="shared" si="42"/>
        <v/>
      </c>
      <c r="R348" t="str">
        <f t="shared" si="43"/>
        <v/>
      </c>
      <c r="S348" t="str">
        <f t="shared" si="44"/>
        <v/>
      </c>
      <c r="T348" t="str">
        <f t="shared" si="45"/>
        <v>EA10</v>
      </c>
      <c r="U348" t="str">
        <f t="shared" si="46"/>
        <v/>
      </c>
    </row>
    <row r="349" spans="1:21" x14ac:dyDescent="0.35">
      <c r="A349">
        <f>IF(COUNTIF($L$3:L349,L349)=1,A348+1,A348)</f>
        <v>41</v>
      </c>
      <c r="B349">
        <f>IF(COUNTIF($K$3:K349,K349)=1,B348+1,B348)</f>
        <v>7</v>
      </c>
      <c r="C349">
        <f>IF(COUNTIF($J$3:J349,J349)=1,C348+1,C348)</f>
        <v>6</v>
      </c>
      <c r="D349">
        <f>IF(COUNTIF($E$3:E349,E349)=1,D348+1,D348)</f>
        <v>199</v>
      </c>
      <c r="E349" t="str">
        <f t="shared" si="40"/>
        <v>BD06</v>
      </c>
      <c r="F349">
        <f>IF(COUNTIF($G$3:G349,G349)=1,F348+1,F348)</f>
        <v>35</v>
      </c>
      <c r="G349" t="str">
        <f t="shared" si="41"/>
        <v>B06</v>
      </c>
      <c r="I349" s="2" t="s">
        <v>189</v>
      </c>
      <c r="J349" s="2" t="s">
        <v>118</v>
      </c>
      <c r="K349" s="2" t="s">
        <v>9</v>
      </c>
      <c r="L349" s="2" t="s">
        <v>13</v>
      </c>
      <c r="M349" s="2" t="s">
        <v>8</v>
      </c>
      <c r="N349" s="3">
        <v>0</v>
      </c>
      <c r="Q349" t="str">
        <f t="shared" si="42"/>
        <v/>
      </c>
      <c r="R349" t="str">
        <f t="shared" si="43"/>
        <v/>
      </c>
      <c r="S349" t="str">
        <f t="shared" si="44"/>
        <v/>
      </c>
      <c r="T349" t="str">
        <f t="shared" si="45"/>
        <v>EB10</v>
      </c>
      <c r="U349" t="str">
        <f t="shared" si="46"/>
        <v/>
      </c>
    </row>
    <row r="350" spans="1:21" x14ac:dyDescent="0.35">
      <c r="A350">
        <f>IF(COUNTIF($L$3:L350,L350)=1,A349+1,A349)</f>
        <v>41</v>
      </c>
      <c r="B350">
        <f>IF(COUNTIF($K$3:K350,K350)=1,B349+1,B349)</f>
        <v>7</v>
      </c>
      <c r="C350">
        <f>IF(COUNTIF($J$3:J350,J350)=1,C349+1,C349)</f>
        <v>6</v>
      </c>
      <c r="D350">
        <f>IF(COUNTIF($E$3:E350,E350)=1,D349+1,D349)</f>
        <v>200</v>
      </c>
      <c r="E350" t="str">
        <f t="shared" si="40"/>
        <v>BH06</v>
      </c>
      <c r="F350">
        <f>IF(COUNTIF($G$3:G350,G350)=1,F349+1,F349)</f>
        <v>35</v>
      </c>
      <c r="G350" t="str">
        <f t="shared" si="41"/>
        <v>B06</v>
      </c>
      <c r="I350" s="4" t="s">
        <v>189</v>
      </c>
      <c r="J350" s="4" t="s">
        <v>118</v>
      </c>
      <c r="K350" s="4" t="s">
        <v>9</v>
      </c>
      <c r="L350" s="4" t="s">
        <v>14</v>
      </c>
      <c r="M350" s="4" t="s">
        <v>8</v>
      </c>
      <c r="N350" s="5">
        <v>0</v>
      </c>
      <c r="Q350" t="str">
        <f t="shared" si="42"/>
        <v/>
      </c>
      <c r="R350" t="str">
        <f t="shared" si="43"/>
        <v/>
      </c>
      <c r="S350" t="str">
        <f t="shared" si="44"/>
        <v/>
      </c>
      <c r="T350" t="str">
        <f t="shared" si="45"/>
        <v>EC10</v>
      </c>
      <c r="U350" t="str">
        <f t="shared" si="46"/>
        <v/>
      </c>
    </row>
    <row r="351" spans="1:21" x14ac:dyDescent="0.35">
      <c r="A351">
        <f>IF(COUNTIF($L$3:L351,L351)=1,A350+1,A350)</f>
        <v>41</v>
      </c>
      <c r="B351">
        <f>IF(COUNTIF($K$3:K351,K351)=1,B350+1,B350)</f>
        <v>7</v>
      </c>
      <c r="C351">
        <f>IF(COUNTIF($J$3:J351,J351)=1,C350+1,C350)</f>
        <v>6</v>
      </c>
      <c r="D351">
        <f>IF(COUNTIF($E$3:E351,E351)=1,D350+1,D350)</f>
        <v>201</v>
      </c>
      <c r="E351" t="str">
        <f t="shared" si="40"/>
        <v>C 06</v>
      </c>
      <c r="F351">
        <f>IF(COUNTIF($G$3:G351,G351)=1,F350+1,F350)</f>
        <v>36</v>
      </c>
      <c r="G351" t="str">
        <f t="shared" si="41"/>
        <v>C06</v>
      </c>
      <c r="I351" s="2" t="s">
        <v>189</v>
      </c>
      <c r="J351" s="2" t="s">
        <v>118</v>
      </c>
      <c r="K351" s="2" t="s">
        <v>52</v>
      </c>
      <c r="L351" s="2" t="s">
        <v>190</v>
      </c>
      <c r="M351" s="2" t="s">
        <v>8</v>
      </c>
      <c r="N351" s="3">
        <v>0</v>
      </c>
      <c r="Q351" t="str">
        <f t="shared" si="42"/>
        <v/>
      </c>
      <c r="R351" t="str">
        <f t="shared" si="43"/>
        <v/>
      </c>
      <c r="S351" t="str">
        <f t="shared" si="44"/>
        <v/>
      </c>
      <c r="T351" t="str">
        <f t="shared" si="45"/>
        <v>ED10</v>
      </c>
      <c r="U351" t="str">
        <f t="shared" si="46"/>
        <v/>
      </c>
    </row>
    <row r="352" spans="1:21" x14ac:dyDescent="0.35">
      <c r="A352">
        <f>IF(COUNTIF($L$3:L352,L352)=1,A351+1,A351)</f>
        <v>41</v>
      </c>
      <c r="B352">
        <f>IF(COUNTIF($K$3:K352,K352)=1,B351+1,B351)</f>
        <v>7</v>
      </c>
      <c r="C352">
        <f>IF(COUNTIF($J$3:J352,J352)=1,C351+1,C351)</f>
        <v>6</v>
      </c>
      <c r="D352">
        <f>IF(COUNTIF($E$3:E352,E352)=1,D351+1,D351)</f>
        <v>202</v>
      </c>
      <c r="E352" t="str">
        <f t="shared" si="40"/>
        <v>EA06</v>
      </c>
      <c r="F352">
        <f>IF(COUNTIF($G$3:G352,G352)=1,F351+1,F351)</f>
        <v>37</v>
      </c>
      <c r="G352" t="str">
        <f t="shared" si="41"/>
        <v>E06</v>
      </c>
      <c r="I352" s="4" t="s">
        <v>189</v>
      </c>
      <c r="J352" s="4" t="s">
        <v>118</v>
      </c>
      <c r="K352" s="4" t="s">
        <v>15</v>
      </c>
      <c r="L352" s="4" t="s">
        <v>16</v>
      </c>
      <c r="M352" s="4" t="s">
        <v>8</v>
      </c>
      <c r="N352" s="5">
        <v>0</v>
      </c>
      <c r="Q352" t="str">
        <f t="shared" si="42"/>
        <v/>
      </c>
      <c r="R352" t="str">
        <f t="shared" si="43"/>
        <v/>
      </c>
      <c r="S352" t="str">
        <f t="shared" si="44"/>
        <v/>
      </c>
      <c r="T352" t="str">
        <f t="shared" si="45"/>
        <v>EE10</v>
      </c>
      <c r="U352" t="str">
        <f t="shared" si="46"/>
        <v/>
      </c>
    </row>
    <row r="353" spans="1:21" x14ac:dyDescent="0.35">
      <c r="A353">
        <f>IF(COUNTIF($L$3:L353,L353)=1,A352+1,A352)</f>
        <v>41</v>
      </c>
      <c r="B353">
        <f>IF(COUNTIF($K$3:K353,K353)=1,B352+1,B352)</f>
        <v>7</v>
      </c>
      <c r="C353">
        <f>IF(COUNTIF($J$3:J353,J353)=1,C352+1,C352)</f>
        <v>6</v>
      </c>
      <c r="D353">
        <f>IF(COUNTIF($E$3:E353,E353)=1,D352+1,D352)</f>
        <v>203</v>
      </c>
      <c r="E353" t="str">
        <f t="shared" si="40"/>
        <v>EB06</v>
      </c>
      <c r="F353">
        <f>IF(COUNTIF($G$3:G353,G353)=1,F352+1,F352)</f>
        <v>37</v>
      </c>
      <c r="G353" t="str">
        <f t="shared" si="41"/>
        <v>E06</v>
      </c>
      <c r="I353" s="2" t="s">
        <v>189</v>
      </c>
      <c r="J353" s="2" t="s">
        <v>118</v>
      </c>
      <c r="K353" s="2" t="s">
        <v>15</v>
      </c>
      <c r="L353" s="2" t="s">
        <v>17</v>
      </c>
      <c r="M353" s="2" t="s">
        <v>8</v>
      </c>
      <c r="N353" s="3">
        <v>0</v>
      </c>
      <c r="Q353" t="str">
        <f t="shared" si="42"/>
        <v/>
      </c>
      <c r="R353" t="str">
        <f t="shared" si="43"/>
        <v/>
      </c>
      <c r="S353" t="str">
        <f t="shared" si="44"/>
        <v/>
      </c>
      <c r="T353" t="str">
        <f t="shared" si="45"/>
        <v>EF10</v>
      </c>
      <c r="U353" t="str">
        <f t="shared" si="46"/>
        <v/>
      </c>
    </row>
    <row r="354" spans="1:21" x14ac:dyDescent="0.35">
      <c r="A354">
        <f>IF(COUNTIF($L$3:L354,L354)=1,A353+1,A353)</f>
        <v>41</v>
      </c>
      <c r="B354">
        <f>IF(COUNTIF($K$3:K354,K354)=1,B353+1,B353)</f>
        <v>7</v>
      </c>
      <c r="C354">
        <f>IF(COUNTIF($J$3:J354,J354)=1,C353+1,C353)</f>
        <v>6</v>
      </c>
      <c r="D354">
        <f>IF(COUNTIF($E$3:E354,E354)=1,D353+1,D353)</f>
        <v>203</v>
      </c>
      <c r="E354" t="str">
        <f t="shared" si="40"/>
        <v>EB06</v>
      </c>
      <c r="F354">
        <f>IF(COUNTIF($G$3:G354,G354)=1,F353+1,F353)</f>
        <v>37</v>
      </c>
      <c r="G354" t="str">
        <f t="shared" si="41"/>
        <v>E06</v>
      </c>
      <c r="I354" s="4" t="s">
        <v>189</v>
      </c>
      <c r="J354" s="4" t="s">
        <v>118</v>
      </c>
      <c r="K354" s="4" t="s">
        <v>15</v>
      </c>
      <c r="L354" s="4" t="s">
        <v>17</v>
      </c>
      <c r="M354" s="4" t="s">
        <v>191</v>
      </c>
      <c r="N354" s="5">
        <v>0</v>
      </c>
      <c r="Q354" t="str">
        <f t="shared" si="42"/>
        <v/>
      </c>
      <c r="R354" t="str">
        <f t="shared" si="43"/>
        <v/>
      </c>
      <c r="S354" t="str">
        <f t="shared" si="44"/>
        <v/>
      </c>
      <c r="T354" t="str">
        <f t="shared" si="45"/>
        <v>EG10</v>
      </c>
      <c r="U354" t="str">
        <f t="shared" si="46"/>
        <v/>
      </c>
    </row>
    <row r="355" spans="1:21" x14ac:dyDescent="0.35">
      <c r="A355">
        <f>IF(COUNTIF($L$3:L355,L355)=1,A354+1,A354)</f>
        <v>41</v>
      </c>
      <c r="B355">
        <f>IF(COUNTIF($K$3:K355,K355)=1,B354+1,B354)</f>
        <v>7</v>
      </c>
      <c r="C355">
        <f>IF(COUNTIF($J$3:J355,J355)=1,C354+1,C354)</f>
        <v>6</v>
      </c>
      <c r="D355">
        <f>IF(COUNTIF($E$3:E355,E355)=1,D354+1,D354)</f>
        <v>203</v>
      </c>
      <c r="E355" t="str">
        <f t="shared" si="40"/>
        <v>EB06</v>
      </c>
      <c r="F355">
        <f>IF(COUNTIF($G$3:G355,G355)=1,F354+1,F354)</f>
        <v>37</v>
      </c>
      <c r="G355" t="str">
        <f t="shared" si="41"/>
        <v>E06</v>
      </c>
      <c r="I355" s="2" t="s">
        <v>189</v>
      </c>
      <c r="J355" s="2" t="s">
        <v>118</v>
      </c>
      <c r="K355" s="2" t="s">
        <v>15</v>
      </c>
      <c r="L355" s="2" t="s">
        <v>17</v>
      </c>
      <c r="M355" s="2" t="s">
        <v>192</v>
      </c>
      <c r="N355" s="6">
        <v>0</v>
      </c>
      <c r="Q355" t="str">
        <f t="shared" si="42"/>
        <v/>
      </c>
      <c r="R355" t="str">
        <f t="shared" si="43"/>
        <v/>
      </c>
      <c r="S355" t="str">
        <f t="shared" si="44"/>
        <v/>
      </c>
      <c r="T355" t="str">
        <f t="shared" si="45"/>
        <v>EH10</v>
      </c>
      <c r="U355" t="str">
        <f t="shared" si="46"/>
        <v/>
      </c>
    </row>
    <row r="356" spans="1:21" x14ac:dyDescent="0.35">
      <c r="A356">
        <f>IF(COUNTIF($L$3:L356,L356)=1,A355+1,A355)</f>
        <v>41</v>
      </c>
      <c r="B356">
        <f>IF(COUNTIF($K$3:K356,K356)=1,B355+1,B355)</f>
        <v>7</v>
      </c>
      <c r="C356">
        <f>IF(COUNTIF($J$3:J356,J356)=1,C355+1,C355)</f>
        <v>6</v>
      </c>
      <c r="D356">
        <f>IF(COUNTIF($E$3:E356,E356)=1,D355+1,D355)</f>
        <v>203</v>
      </c>
      <c r="E356" t="str">
        <f t="shared" si="40"/>
        <v>EB06</v>
      </c>
      <c r="F356">
        <f>IF(COUNTIF($G$3:G356,G356)=1,F355+1,F355)</f>
        <v>37</v>
      </c>
      <c r="G356" t="str">
        <f t="shared" si="41"/>
        <v>E06</v>
      </c>
      <c r="I356" s="4" t="s">
        <v>189</v>
      </c>
      <c r="J356" s="4" t="s">
        <v>118</v>
      </c>
      <c r="K356" s="4" t="s">
        <v>15</v>
      </c>
      <c r="L356" s="4" t="s">
        <v>17</v>
      </c>
      <c r="M356" s="4" t="s">
        <v>193</v>
      </c>
      <c r="N356" s="5">
        <v>0</v>
      </c>
      <c r="Q356" t="str">
        <f t="shared" si="42"/>
        <v/>
      </c>
      <c r="R356" t="str">
        <f t="shared" si="43"/>
        <v/>
      </c>
      <c r="S356" t="str">
        <f t="shared" si="44"/>
        <v/>
      </c>
      <c r="T356" t="str">
        <f t="shared" si="45"/>
        <v>EK10</v>
      </c>
      <c r="U356" t="str">
        <f t="shared" si="46"/>
        <v/>
      </c>
    </row>
    <row r="357" spans="1:21" x14ac:dyDescent="0.35">
      <c r="A357">
        <f>IF(COUNTIF($L$3:L357,L357)=1,A356+1,A356)</f>
        <v>41</v>
      </c>
      <c r="B357">
        <f>IF(COUNTIF($K$3:K357,K357)=1,B356+1,B356)</f>
        <v>7</v>
      </c>
      <c r="C357">
        <f>IF(COUNTIF($J$3:J357,J357)=1,C356+1,C356)</f>
        <v>6</v>
      </c>
      <c r="D357">
        <f>IF(COUNTIF($E$3:E357,E357)=1,D356+1,D356)</f>
        <v>203</v>
      </c>
      <c r="E357" t="str">
        <f t="shared" si="40"/>
        <v>EB06</v>
      </c>
      <c r="F357">
        <f>IF(COUNTIF($G$3:G357,G357)=1,F356+1,F356)</f>
        <v>37</v>
      </c>
      <c r="G357" t="str">
        <f t="shared" si="41"/>
        <v>E06</v>
      </c>
      <c r="I357" s="2" t="s">
        <v>189</v>
      </c>
      <c r="J357" s="2" t="s">
        <v>118</v>
      </c>
      <c r="K357" s="2" t="s">
        <v>15</v>
      </c>
      <c r="L357" s="2" t="s">
        <v>17</v>
      </c>
      <c r="M357" s="2" t="s">
        <v>195</v>
      </c>
      <c r="N357" s="3">
        <v>0</v>
      </c>
      <c r="Q357" t="str">
        <f t="shared" si="42"/>
        <v/>
      </c>
      <c r="R357" t="str">
        <f t="shared" si="43"/>
        <v/>
      </c>
      <c r="S357" t="str">
        <f t="shared" si="44"/>
        <v/>
      </c>
      <c r="T357" t="str">
        <f t="shared" si="45"/>
        <v>EL10</v>
      </c>
      <c r="U357" t="str">
        <f t="shared" si="46"/>
        <v/>
      </c>
    </row>
    <row r="358" spans="1:21" x14ac:dyDescent="0.35">
      <c r="A358">
        <f>IF(COUNTIF($L$3:L358,L358)=1,A357+1,A357)</f>
        <v>41</v>
      </c>
      <c r="B358">
        <f>IF(COUNTIF($K$3:K358,K358)=1,B357+1,B357)</f>
        <v>7</v>
      </c>
      <c r="C358">
        <f>IF(COUNTIF($J$3:J358,J358)=1,C357+1,C357)</f>
        <v>6</v>
      </c>
      <c r="D358">
        <f>IF(COUNTIF($E$3:E358,E358)=1,D357+1,D357)</f>
        <v>204</v>
      </c>
      <c r="E358" t="str">
        <f t="shared" si="40"/>
        <v>EC06</v>
      </c>
      <c r="F358">
        <f>IF(COUNTIF($G$3:G358,G358)=1,F357+1,F357)</f>
        <v>37</v>
      </c>
      <c r="G358" t="str">
        <f t="shared" si="41"/>
        <v>E06</v>
      </c>
      <c r="I358" s="4" t="s">
        <v>189</v>
      </c>
      <c r="J358" s="4" t="s">
        <v>118</v>
      </c>
      <c r="K358" s="4" t="s">
        <v>15</v>
      </c>
      <c r="L358" s="4" t="s">
        <v>160</v>
      </c>
      <c r="M358" s="4" t="s">
        <v>8</v>
      </c>
      <c r="N358" s="5">
        <v>0</v>
      </c>
      <c r="Q358" t="str">
        <f t="shared" si="42"/>
        <v/>
      </c>
      <c r="R358" t="str">
        <f t="shared" si="43"/>
        <v/>
      </c>
      <c r="S358" t="str">
        <f t="shared" si="44"/>
        <v/>
      </c>
      <c r="T358" t="str">
        <f t="shared" si="45"/>
        <v>EM10</v>
      </c>
      <c r="U358" t="str">
        <f t="shared" si="46"/>
        <v/>
      </c>
    </row>
    <row r="359" spans="1:21" x14ac:dyDescent="0.35">
      <c r="A359">
        <f>IF(COUNTIF($L$3:L359,L359)=1,A358+1,A358)</f>
        <v>41</v>
      </c>
      <c r="B359">
        <f>IF(COUNTIF($K$3:K359,K359)=1,B358+1,B358)</f>
        <v>7</v>
      </c>
      <c r="C359">
        <f>IF(COUNTIF($J$3:J359,J359)=1,C358+1,C358)</f>
        <v>6</v>
      </c>
      <c r="D359">
        <f>IF(COUNTIF($E$3:E359,E359)=1,D358+1,D358)</f>
        <v>205</v>
      </c>
      <c r="E359" t="str">
        <f t="shared" si="40"/>
        <v>ED06</v>
      </c>
      <c r="F359">
        <f>IF(COUNTIF($G$3:G359,G359)=1,F358+1,F358)</f>
        <v>37</v>
      </c>
      <c r="G359" t="str">
        <f t="shared" si="41"/>
        <v>E06</v>
      </c>
      <c r="I359" s="2" t="s">
        <v>189</v>
      </c>
      <c r="J359" s="2" t="s">
        <v>118</v>
      </c>
      <c r="K359" s="2" t="s">
        <v>15</v>
      </c>
      <c r="L359" s="2" t="s">
        <v>161</v>
      </c>
      <c r="M359" s="2" t="s">
        <v>8</v>
      </c>
      <c r="N359" s="3">
        <v>0</v>
      </c>
      <c r="Q359" t="str">
        <f t="shared" si="42"/>
        <v/>
      </c>
      <c r="R359" t="str">
        <f t="shared" si="43"/>
        <v/>
      </c>
      <c r="S359" t="str">
        <f t="shared" si="44"/>
        <v/>
      </c>
      <c r="T359" t="str">
        <f t="shared" si="45"/>
        <v>EN10</v>
      </c>
      <c r="U359" t="str">
        <f t="shared" si="46"/>
        <v/>
      </c>
    </row>
    <row r="360" spans="1:21" x14ac:dyDescent="0.35">
      <c r="A360">
        <f>IF(COUNTIF($L$3:L360,L360)=1,A359+1,A359)</f>
        <v>41</v>
      </c>
      <c r="B360">
        <f>IF(COUNTIF($K$3:K360,K360)=1,B359+1,B359)</f>
        <v>7</v>
      </c>
      <c r="C360">
        <f>IF(COUNTIF($J$3:J360,J360)=1,C359+1,C359)</f>
        <v>6</v>
      </c>
      <c r="D360">
        <f>IF(COUNTIF($E$3:E360,E360)=1,D359+1,D359)</f>
        <v>206</v>
      </c>
      <c r="E360" t="str">
        <f t="shared" si="40"/>
        <v>EE06</v>
      </c>
      <c r="F360">
        <f>IF(COUNTIF($G$3:G360,G360)=1,F359+1,F359)</f>
        <v>37</v>
      </c>
      <c r="G360" t="str">
        <f t="shared" si="41"/>
        <v>E06</v>
      </c>
      <c r="I360" s="4" t="s">
        <v>189</v>
      </c>
      <c r="J360" s="4" t="s">
        <v>118</v>
      </c>
      <c r="K360" s="4" t="s">
        <v>15</v>
      </c>
      <c r="L360" s="4" t="s">
        <v>163</v>
      </c>
      <c r="M360" s="4" t="s">
        <v>8</v>
      </c>
      <c r="N360" s="5">
        <v>0</v>
      </c>
      <c r="Q360" t="str">
        <f t="shared" si="42"/>
        <v/>
      </c>
      <c r="R360" t="str">
        <f t="shared" si="43"/>
        <v/>
      </c>
      <c r="S360" t="str">
        <f t="shared" si="44"/>
        <v/>
      </c>
      <c r="T360" t="str">
        <f t="shared" si="45"/>
        <v>EP10</v>
      </c>
      <c r="U360" t="str">
        <f t="shared" si="46"/>
        <v/>
      </c>
    </row>
    <row r="361" spans="1:21" x14ac:dyDescent="0.35">
      <c r="A361">
        <f>IF(COUNTIF($L$3:L361,L361)=1,A360+1,A360)</f>
        <v>41</v>
      </c>
      <c r="B361">
        <f>IF(COUNTIF($K$3:K361,K361)=1,B360+1,B360)</f>
        <v>7</v>
      </c>
      <c r="C361">
        <f>IF(COUNTIF($J$3:J361,J361)=1,C360+1,C360)</f>
        <v>6</v>
      </c>
      <c r="D361">
        <f>IF(COUNTIF($E$3:E361,E361)=1,D360+1,D360)</f>
        <v>207</v>
      </c>
      <c r="E361" t="str">
        <f t="shared" si="40"/>
        <v>EF06</v>
      </c>
      <c r="F361">
        <f>IF(COUNTIF($G$3:G361,G361)=1,F360+1,F360)</f>
        <v>37</v>
      </c>
      <c r="G361" t="str">
        <f t="shared" si="41"/>
        <v>E06</v>
      </c>
      <c r="I361" s="2" t="s">
        <v>189</v>
      </c>
      <c r="J361" s="2" t="s">
        <v>118</v>
      </c>
      <c r="K361" s="2" t="s">
        <v>15</v>
      </c>
      <c r="L361" s="2" t="s">
        <v>18</v>
      </c>
      <c r="M361" s="2" t="s">
        <v>8</v>
      </c>
      <c r="N361" s="3">
        <v>0</v>
      </c>
      <c r="Q361" t="str">
        <f t="shared" si="42"/>
        <v/>
      </c>
      <c r="R361" t="str">
        <f t="shared" si="43"/>
        <v/>
      </c>
      <c r="S361" t="str">
        <f t="shared" si="44"/>
        <v/>
      </c>
      <c r="T361" t="str">
        <f t="shared" si="45"/>
        <v>ER10</v>
      </c>
      <c r="U361" t="str">
        <f t="shared" si="46"/>
        <v/>
      </c>
    </row>
    <row r="362" spans="1:21" x14ac:dyDescent="0.35">
      <c r="A362">
        <f>IF(COUNTIF($L$3:L362,L362)=1,A361+1,A361)</f>
        <v>41</v>
      </c>
      <c r="B362">
        <f>IF(COUNTIF($K$3:K362,K362)=1,B361+1,B361)</f>
        <v>7</v>
      </c>
      <c r="C362">
        <f>IF(COUNTIF($J$3:J362,J362)=1,C361+1,C361)</f>
        <v>6</v>
      </c>
      <c r="D362">
        <f>IF(COUNTIF($E$3:E362,E362)=1,D361+1,D361)</f>
        <v>208</v>
      </c>
      <c r="E362" t="str">
        <f t="shared" si="40"/>
        <v>EG06</v>
      </c>
      <c r="F362">
        <f>IF(COUNTIF($G$3:G362,G362)=1,F361+1,F361)</f>
        <v>37</v>
      </c>
      <c r="G362" t="str">
        <f t="shared" si="41"/>
        <v>E06</v>
      </c>
      <c r="I362" s="4" t="s">
        <v>189</v>
      </c>
      <c r="J362" s="4" t="s">
        <v>118</v>
      </c>
      <c r="K362" s="4" t="s">
        <v>15</v>
      </c>
      <c r="L362" s="4" t="s">
        <v>19</v>
      </c>
      <c r="M362" s="4" t="s">
        <v>8</v>
      </c>
      <c r="N362" s="5">
        <v>0</v>
      </c>
      <c r="Q362" t="str">
        <f t="shared" si="42"/>
        <v/>
      </c>
      <c r="R362" t="str">
        <f t="shared" si="43"/>
        <v/>
      </c>
      <c r="S362" t="str">
        <f t="shared" si="44"/>
        <v/>
      </c>
      <c r="T362" t="str">
        <f t="shared" si="45"/>
        <v>ES10</v>
      </c>
      <c r="U362" t="str">
        <f t="shared" si="46"/>
        <v/>
      </c>
    </row>
    <row r="363" spans="1:21" x14ac:dyDescent="0.35">
      <c r="A363">
        <f>IF(COUNTIF($L$3:L363,L363)=1,A362+1,A362)</f>
        <v>41</v>
      </c>
      <c r="B363">
        <f>IF(COUNTIF($K$3:K363,K363)=1,B362+1,B362)</f>
        <v>7</v>
      </c>
      <c r="C363">
        <f>IF(COUNTIF($J$3:J363,J363)=1,C362+1,C362)</f>
        <v>6</v>
      </c>
      <c r="D363">
        <f>IF(COUNTIF($E$3:E363,E363)=1,D362+1,D362)</f>
        <v>209</v>
      </c>
      <c r="E363" t="str">
        <f t="shared" si="40"/>
        <v>EH06</v>
      </c>
      <c r="F363">
        <f>IF(COUNTIF($G$3:G363,G363)=1,F362+1,F362)</f>
        <v>37</v>
      </c>
      <c r="G363" t="str">
        <f t="shared" si="41"/>
        <v>E06</v>
      </c>
      <c r="I363" s="2" t="s">
        <v>189</v>
      </c>
      <c r="J363" s="2" t="s">
        <v>118</v>
      </c>
      <c r="K363" s="2" t="s">
        <v>15</v>
      </c>
      <c r="L363" s="2" t="s">
        <v>20</v>
      </c>
      <c r="M363" s="2" t="s">
        <v>8</v>
      </c>
      <c r="N363" s="3">
        <v>0</v>
      </c>
      <c r="Q363" t="str">
        <f t="shared" si="42"/>
        <v/>
      </c>
      <c r="R363" t="str">
        <f t="shared" si="43"/>
        <v/>
      </c>
      <c r="S363" t="str">
        <f t="shared" si="44"/>
        <v/>
      </c>
      <c r="T363" t="str">
        <f t="shared" si="45"/>
        <v>EV10</v>
      </c>
      <c r="U363" t="str">
        <f t="shared" si="46"/>
        <v/>
      </c>
    </row>
    <row r="364" spans="1:21" x14ac:dyDescent="0.35">
      <c r="A364">
        <f>IF(COUNTIF($L$3:L364,L364)=1,A363+1,A363)</f>
        <v>41</v>
      </c>
      <c r="B364">
        <f>IF(COUNTIF($K$3:K364,K364)=1,B363+1,B363)</f>
        <v>7</v>
      </c>
      <c r="C364">
        <f>IF(COUNTIF($J$3:J364,J364)=1,C363+1,C363)</f>
        <v>6</v>
      </c>
      <c r="D364">
        <f>IF(COUNTIF($E$3:E364,E364)=1,D363+1,D363)</f>
        <v>209</v>
      </c>
      <c r="E364" t="str">
        <f t="shared" si="40"/>
        <v>EH06</v>
      </c>
      <c r="F364">
        <f>IF(COUNTIF($G$3:G364,G364)=1,F363+1,F363)</f>
        <v>37</v>
      </c>
      <c r="G364" t="str">
        <f t="shared" si="41"/>
        <v>E06</v>
      </c>
      <c r="I364" s="4" t="s">
        <v>189</v>
      </c>
      <c r="J364" s="4" t="s">
        <v>118</v>
      </c>
      <c r="K364" s="4" t="s">
        <v>15</v>
      </c>
      <c r="L364" s="4" t="s">
        <v>20</v>
      </c>
      <c r="M364" s="4" t="s">
        <v>199</v>
      </c>
      <c r="N364" s="5">
        <v>0</v>
      </c>
      <c r="Q364" t="str">
        <f t="shared" si="42"/>
        <v/>
      </c>
      <c r="R364" t="str">
        <f t="shared" si="43"/>
        <v/>
      </c>
      <c r="S364" t="str">
        <f t="shared" si="44"/>
        <v/>
      </c>
      <c r="T364" t="str">
        <f t="shared" si="45"/>
        <v>EW10</v>
      </c>
      <c r="U364" t="str">
        <f t="shared" si="46"/>
        <v/>
      </c>
    </row>
    <row r="365" spans="1:21" x14ac:dyDescent="0.35">
      <c r="A365">
        <f>IF(COUNTIF($L$3:L365,L365)=1,A364+1,A364)</f>
        <v>41</v>
      </c>
      <c r="B365">
        <f>IF(COUNTIF($K$3:K365,K365)=1,B364+1,B364)</f>
        <v>7</v>
      </c>
      <c r="C365">
        <f>IF(COUNTIF($J$3:J365,J365)=1,C364+1,C364)</f>
        <v>6</v>
      </c>
      <c r="D365">
        <f>IF(COUNTIF($E$3:E365,E365)=1,D364+1,D364)</f>
        <v>210</v>
      </c>
      <c r="E365" t="str">
        <f t="shared" si="40"/>
        <v>EK06</v>
      </c>
      <c r="F365">
        <f>IF(COUNTIF($G$3:G365,G365)=1,F364+1,F364)</f>
        <v>37</v>
      </c>
      <c r="G365" t="str">
        <f t="shared" si="41"/>
        <v>E06</v>
      </c>
      <c r="I365" s="2" t="s">
        <v>189</v>
      </c>
      <c r="J365" s="2" t="s">
        <v>118</v>
      </c>
      <c r="K365" s="2" t="s">
        <v>15</v>
      </c>
      <c r="L365" s="2" t="s">
        <v>21</v>
      </c>
      <c r="M365" s="2" t="s">
        <v>200</v>
      </c>
      <c r="N365" s="3">
        <v>0</v>
      </c>
      <c r="Q365" t="str">
        <f t="shared" si="42"/>
        <v/>
      </c>
      <c r="R365" t="str">
        <f t="shared" si="43"/>
        <v/>
      </c>
      <c r="S365" t="str">
        <f t="shared" si="44"/>
        <v/>
      </c>
      <c r="T365" t="str">
        <f t="shared" si="45"/>
        <v>EY10</v>
      </c>
      <c r="U365" t="str">
        <f t="shared" si="46"/>
        <v/>
      </c>
    </row>
    <row r="366" spans="1:21" x14ac:dyDescent="0.35">
      <c r="A366">
        <f>IF(COUNTIF($L$3:L366,L366)=1,A365+1,A365)</f>
        <v>41</v>
      </c>
      <c r="B366">
        <f>IF(COUNTIF($K$3:K366,K366)=1,B365+1,B365)</f>
        <v>7</v>
      </c>
      <c r="C366">
        <f>IF(COUNTIF($J$3:J366,J366)=1,C365+1,C365)</f>
        <v>6</v>
      </c>
      <c r="D366">
        <f>IF(COUNTIF($E$3:E366,E366)=1,D365+1,D365)</f>
        <v>210</v>
      </c>
      <c r="E366" t="str">
        <f t="shared" si="40"/>
        <v>EK06</v>
      </c>
      <c r="F366">
        <f>IF(COUNTIF($G$3:G366,G366)=1,F365+1,F365)</f>
        <v>37</v>
      </c>
      <c r="G366" t="str">
        <f t="shared" si="41"/>
        <v>E06</v>
      </c>
      <c r="I366" s="4" t="s">
        <v>189</v>
      </c>
      <c r="J366" s="4" t="s">
        <v>118</v>
      </c>
      <c r="K366" s="4" t="s">
        <v>15</v>
      </c>
      <c r="L366" s="4" t="s">
        <v>21</v>
      </c>
      <c r="M366" s="4" t="s">
        <v>201</v>
      </c>
      <c r="N366" s="5">
        <v>0</v>
      </c>
      <c r="Q366" t="str">
        <f t="shared" si="42"/>
        <v/>
      </c>
      <c r="R366" t="str">
        <f t="shared" si="43"/>
        <v/>
      </c>
      <c r="S366" t="str">
        <f t="shared" si="44"/>
        <v/>
      </c>
      <c r="T366" t="str">
        <f t="shared" si="45"/>
        <v>EZ10</v>
      </c>
      <c r="U366" t="str">
        <f t="shared" si="46"/>
        <v/>
      </c>
    </row>
    <row r="367" spans="1:21" x14ac:dyDescent="0.35">
      <c r="A367">
        <f>IF(COUNTIF($L$3:L367,L367)=1,A366+1,A366)</f>
        <v>41</v>
      </c>
      <c r="B367">
        <f>IF(COUNTIF($K$3:K367,K367)=1,B366+1,B366)</f>
        <v>7</v>
      </c>
      <c r="C367">
        <f>IF(COUNTIF($J$3:J367,J367)=1,C366+1,C366)</f>
        <v>6</v>
      </c>
      <c r="D367">
        <f>IF(COUNTIF($E$3:E367,E367)=1,D366+1,D366)</f>
        <v>210</v>
      </c>
      <c r="E367" t="str">
        <f t="shared" si="40"/>
        <v>EK06</v>
      </c>
      <c r="F367">
        <f>IF(COUNTIF($G$3:G367,G367)=1,F366+1,F366)</f>
        <v>37</v>
      </c>
      <c r="G367" t="str">
        <f t="shared" si="41"/>
        <v>E06</v>
      </c>
      <c r="I367" s="2" t="s">
        <v>189</v>
      </c>
      <c r="J367" s="2" t="s">
        <v>118</v>
      </c>
      <c r="K367" s="2" t="s">
        <v>15</v>
      </c>
      <c r="L367" s="2" t="s">
        <v>21</v>
      </c>
      <c r="M367" s="2" t="s">
        <v>203</v>
      </c>
      <c r="N367" s="3">
        <v>0</v>
      </c>
      <c r="Q367" t="str">
        <f t="shared" si="42"/>
        <v/>
      </c>
      <c r="R367" t="str">
        <f t="shared" si="43"/>
        <v/>
      </c>
      <c r="S367" t="str">
        <f t="shared" si="44"/>
        <v/>
      </c>
      <c r="T367" t="str">
        <f t="shared" si="45"/>
        <v>GA10</v>
      </c>
      <c r="U367" t="str">
        <f t="shared" si="46"/>
        <v/>
      </c>
    </row>
    <row r="368" spans="1:21" x14ac:dyDescent="0.35">
      <c r="A368">
        <f>IF(COUNTIF($L$3:L368,L368)=1,A367+1,A367)</f>
        <v>41</v>
      </c>
      <c r="B368">
        <f>IF(COUNTIF($K$3:K368,K368)=1,B367+1,B367)</f>
        <v>7</v>
      </c>
      <c r="C368">
        <f>IF(COUNTIF($J$3:J368,J368)=1,C367+1,C367)</f>
        <v>6</v>
      </c>
      <c r="D368">
        <f>IF(COUNTIF($E$3:E368,E368)=1,D367+1,D367)</f>
        <v>210</v>
      </c>
      <c r="E368" t="str">
        <f t="shared" si="40"/>
        <v>EK06</v>
      </c>
      <c r="F368">
        <f>IF(COUNTIF($G$3:G368,G368)=1,F367+1,F367)</f>
        <v>37</v>
      </c>
      <c r="G368" t="str">
        <f t="shared" si="41"/>
        <v>E06</v>
      </c>
      <c r="I368" s="4" t="s">
        <v>189</v>
      </c>
      <c r="J368" s="4" t="s">
        <v>118</v>
      </c>
      <c r="K368" s="4" t="s">
        <v>15</v>
      </c>
      <c r="L368" s="4" t="s">
        <v>21</v>
      </c>
      <c r="M368" s="4" t="s">
        <v>204</v>
      </c>
      <c r="N368" s="5">
        <v>0</v>
      </c>
      <c r="Q368" t="str">
        <f t="shared" si="42"/>
        <v/>
      </c>
      <c r="R368" t="str">
        <f t="shared" si="43"/>
        <v/>
      </c>
      <c r="S368" t="str">
        <f t="shared" si="44"/>
        <v/>
      </c>
      <c r="T368" t="str">
        <f t="shared" si="45"/>
        <v>GB10</v>
      </c>
      <c r="U368" t="str">
        <f t="shared" si="46"/>
        <v/>
      </c>
    </row>
    <row r="369" spans="1:21" x14ac:dyDescent="0.35">
      <c r="A369">
        <f>IF(COUNTIF($L$3:L369,L369)=1,A368+1,A368)</f>
        <v>41</v>
      </c>
      <c r="B369">
        <f>IF(COUNTIF($K$3:K369,K369)=1,B368+1,B368)</f>
        <v>7</v>
      </c>
      <c r="C369">
        <f>IF(COUNTIF($J$3:J369,J369)=1,C368+1,C368)</f>
        <v>6</v>
      </c>
      <c r="D369">
        <f>IF(COUNTIF($E$3:E369,E369)=1,D368+1,D368)</f>
        <v>211</v>
      </c>
      <c r="E369" t="str">
        <f t="shared" si="40"/>
        <v>EL06</v>
      </c>
      <c r="F369">
        <f>IF(COUNTIF($G$3:G369,G369)=1,F368+1,F368)</f>
        <v>37</v>
      </c>
      <c r="G369" t="str">
        <f t="shared" si="41"/>
        <v>E06</v>
      </c>
      <c r="I369" s="2" t="s">
        <v>189</v>
      </c>
      <c r="J369" s="2" t="s">
        <v>118</v>
      </c>
      <c r="K369" s="2" t="s">
        <v>15</v>
      </c>
      <c r="L369" s="2" t="s">
        <v>22</v>
      </c>
      <c r="M369" s="2" t="s">
        <v>8</v>
      </c>
      <c r="N369" s="3">
        <v>0</v>
      </c>
      <c r="Q369" t="str">
        <f t="shared" si="42"/>
        <v/>
      </c>
      <c r="R369" t="str">
        <f t="shared" si="43"/>
        <v/>
      </c>
      <c r="S369" t="str">
        <f t="shared" si="44"/>
        <v/>
      </c>
      <c r="T369" t="str">
        <f t="shared" si="45"/>
        <v>GC10</v>
      </c>
      <c r="U369" t="str">
        <f t="shared" si="46"/>
        <v/>
      </c>
    </row>
    <row r="370" spans="1:21" x14ac:dyDescent="0.35">
      <c r="A370">
        <f>IF(COUNTIF($L$3:L370,L370)=1,A369+1,A369)</f>
        <v>41</v>
      </c>
      <c r="B370">
        <f>IF(COUNTIF($K$3:K370,K370)=1,B369+1,B369)</f>
        <v>7</v>
      </c>
      <c r="C370">
        <f>IF(COUNTIF($J$3:J370,J370)=1,C369+1,C369)</f>
        <v>6</v>
      </c>
      <c r="D370">
        <f>IF(COUNTIF($E$3:E370,E370)=1,D369+1,D369)</f>
        <v>211</v>
      </c>
      <c r="E370" t="str">
        <f t="shared" si="40"/>
        <v>EL06</v>
      </c>
      <c r="F370">
        <f>IF(COUNTIF($G$3:G370,G370)=1,F369+1,F369)</f>
        <v>37</v>
      </c>
      <c r="G370" t="str">
        <f t="shared" si="41"/>
        <v>E06</v>
      </c>
      <c r="I370" s="4" t="s">
        <v>189</v>
      </c>
      <c r="J370" s="4" t="s">
        <v>118</v>
      </c>
      <c r="K370" s="4" t="s">
        <v>15</v>
      </c>
      <c r="L370" s="4" t="s">
        <v>22</v>
      </c>
      <c r="M370" s="4" t="s">
        <v>205</v>
      </c>
      <c r="N370" s="5">
        <v>0</v>
      </c>
      <c r="Q370" t="str">
        <f t="shared" si="42"/>
        <v/>
      </c>
      <c r="R370" t="str">
        <f t="shared" si="43"/>
        <v/>
      </c>
      <c r="S370" t="str">
        <f t="shared" si="44"/>
        <v/>
      </c>
      <c r="T370" t="str">
        <f t="shared" si="45"/>
        <v>GD10</v>
      </c>
      <c r="U370" t="str">
        <f t="shared" si="46"/>
        <v/>
      </c>
    </row>
    <row r="371" spans="1:21" x14ac:dyDescent="0.35">
      <c r="A371">
        <f>IF(COUNTIF($L$3:L371,L371)=1,A370+1,A370)</f>
        <v>41</v>
      </c>
      <c r="B371">
        <f>IF(COUNTIF($K$3:K371,K371)=1,B370+1,B370)</f>
        <v>7</v>
      </c>
      <c r="C371">
        <f>IF(COUNTIF($J$3:J371,J371)=1,C370+1,C370)</f>
        <v>6</v>
      </c>
      <c r="D371">
        <f>IF(COUNTIF($E$3:E371,E371)=1,D370+1,D370)</f>
        <v>211</v>
      </c>
      <c r="E371" t="str">
        <f t="shared" si="40"/>
        <v>EL06</v>
      </c>
      <c r="F371">
        <f>IF(COUNTIF($G$3:G371,G371)=1,F370+1,F370)</f>
        <v>37</v>
      </c>
      <c r="G371" t="str">
        <f t="shared" si="41"/>
        <v>E06</v>
      </c>
      <c r="I371" s="2" t="s">
        <v>189</v>
      </c>
      <c r="J371" s="2" t="s">
        <v>118</v>
      </c>
      <c r="K371" s="2" t="s">
        <v>15</v>
      </c>
      <c r="L371" s="2" t="s">
        <v>22</v>
      </c>
      <c r="M371" s="2" t="s">
        <v>206</v>
      </c>
      <c r="N371" s="3">
        <v>0</v>
      </c>
      <c r="Q371" t="str">
        <f t="shared" si="42"/>
        <v/>
      </c>
      <c r="R371" t="str">
        <f t="shared" si="43"/>
        <v/>
      </c>
      <c r="S371" t="str">
        <f t="shared" si="44"/>
        <v/>
      </c>
      <c r="T371" t="str">
        <f t="shared" si="45"/>
        <v>GF10</v>
      </c>
      <c r="U371" t="str">
        <f t="shared" si="46"/>
        <v/>
      </c>
    </row>
    <row r="372" spans="1:21" x14ac:dyDescent="0.35">
      <c r="A372">
        <f>IF(COUNTIF($L$3:L372,L372)=1,A371+1,A371)</f>
        <v>41</v>
      </c>
      <c r="B372">
        <f>IF(COUNTIF($K$3:K372,K372)=1,B371+1,B371)</f>
        <v>7</v>
      </c>
      <c r="C372">
        <f>IF(COUNTIF($J$3:J372,J372)=1,C371+1,C371)</f>
        <v>6</v>
      </c>
      <c r="D372">
        <f>IF(COUNTIF($E$3:E372,E372)=1,D371+1,D371)</f>
        <v>211</v>
      </c>
      <c r="E372" t="str">
        <f t="shared" si="40"/>
        <v>EL06</v>
      </c>
      <c r="F372">
        <f>IF(COUNTIF($G$3:G372,G372)=1,F371+1,F371)</f>
        <v>37</v>
      </c>
      <c r="G372" t="str">
        <f t="shared" si="41"/>
        <v>E06</v>
      </c>
      <c r="I372" s="4" t="s">
        <v>189</v>
      </c>
      <c r="J372" s="4" t="s">
        <v>118</v>
      </c>
      <c r="K372" s="4" t="s">
        <v>15</v>
      </c>
      <c r="L372" s="4" t="s">
        <v>22</v>
      </c>
      <c r="M372" s="4" t="s">
        <v>207</v>
      </c>
      <c r="N372" s="5">
        <v>0</v>
      </c>
      <c r="Q372" t="str">
        <f t="shared" si="42"/>
        <v/>
      </c>
      <c r="R372" t="str">
        <f t="shared" si="43"/>
        <v/>
      </c>
      <c r="S372" t="str">
        <f t="shared" si="44"/>
        <v/>
      </c>
      <c r="T372" t="str">
        <f t="shared" si="45"/>
        <v>GG10</v>
      </c>
      <c r="U372" t="str">
        <f t="shared" si="46"/>
        <v/>
      </c>
    </row>
    <row r="373" spans="1:21" x14ac:dyDescent="0.35">
      <c r="A373">
        <f>IF(COUNTIF($L$3:L373,L373)=1,A372+1,A372)</f>
        <v>41</v>
      </c>
      <c r="B373">
        <f>IF(COUNTIF($K$3:K373,K373)=1,B372+1,B372)</f>
        <v>7</v>
      </c>
      <c r="C373">
        <f>IF(COUNTIF($J$3:J373,J373)=1,C372+1,C372)</f>
        <v>6</v>
      </c>
      <c r="D373">
        <f>IF(COUNTIF($E$3:E373,E373)=1,D372+1,D372)</f>
        <v>211</v>
      </c>
      <c r="E373" t="str">
        <f t="shared" si="40"/>
        <v>EL06</v>
      </c>
      <c r="F373">
        <f>IF(COUNTIF($G$3:G373,G373)=1,F372+1,F372)</f>
        <v>37</v>
      </c>
      <c r="G373" t="str">
        <f t="shared" si="41"/>
        <v>E06</v>
      </c>
      <c r="I373" s="2" t="s">
        <v>189</v>
      </c>
      <c r="J373" s="2" t="s">
        <v>118</v>
      </c>
      <c r="K373" s="2" t="s">
        <v>15</v>
      </c>
      <c r="L373" s="2" t="s">
        <v>22</v>
      </c>
      <c r="M373" s="2" t="s">
        <v>209</v>
      </c>
      <c r="N373" s="3">
        <v>0</v>
      </c>
      <c r="Q373" t="str">
        <f t="shared" si="42"/>
        <v/>
      </c>
      <c r="R373" t="str">
        <f t="shared" si="43"/>
        <v/>
      </c>
      <c r="S373" t="str">
        <f t="shared" si="44"/>
        <v/>
      </c>
      <c r="T373" t="str">
        <f t="shared" si="45"/>
        <v>11</v>
      </c>
      <c r="U373" t="str">
        <f t="shared" si="46"/>
        <v/>
      </c>
    </row>
    <row r="374" spans="1:21" x14ac:dyDescent="0.35">
      <c r="A374">
        <f>IF(COUNTIF($L$3:L374,L374)=1,A373+1,A373)</f>
        <v>41</v>
      </c>
      <c r="B374">
        <f>IF(COUNTIF($K$3:K374,K374)=1,B373+1,B373)</f>
        <v>7</v>
      </c>
      <c r="C374">
        <f>IF(COUNTIF($J$3:J374,J374)=1,C373+1,C373)</f>
        <v>6</v>
      </c>
      <c r="D374">
        <f>IF(COUNTIF($E$3:E374,E374)=1,D373+1,D373)</f>
        <v>212</v>
      </c>
      <c r="E374" t="str">
        <f t="shared" si="40"/>
        <v>EM06</v>
      </c>
      <c r="F374">
        <f>IF(COUNTIF($G$3:G374,G374)=1,F373+1,F373)</f>
        <v>37</v>
      </c>
      <c r="G374" t="str">
        <f t="shared" si="41"/>
        <v>E06</v>
      </c>
      <c r="I374" s="4" t="s">
        <v>189</v>
      </c>
      <c r="J374" s="4" t="s">
        <v>118</v>
      </c>
      <c r="K374" s="4" t="s">
        <v>15</v>
      </c>
      <c r="L374" s="4" t="s">
        <v>106</v>
      </c>
      <c r="M374" s="4" t="s">
        <v>8</v>
      </c>
      <c r="N374" s="5">
        <v>0</v>
      </c>
      <c r="Q374" t="str">
        <f t="shared" si="42"/>
        <v/>
      </c>
      <c r="R374" t="str">
        <f t="shared" si="43"/>
        <v/>
      </c>
      <c r="S374" t="str">
        <f t="shared" si="44"/>
        <v/>
      </c>
      <c r="T374" t="str">
        <f t="shared" si="45"/>
        <v>AA11</v>
      </c>
      <c r="U374" t="str">
        <f t="shared" si="46"/>
        <v/>
      </c>
    </row>
    <row r="375" spans="1:21" x14ac:dyDescent="0.35">
      <c r="A375">
        <f>IF(COUNTIF($L$3:L375,L375)=1,A374+1,A374)</f>
        <v>41</v>
      </c>
      <c r="B375">
        <f>IF(COUNTIF($K$3:K375,K375)=1,B374+1,B374)</f>
        <v>7</v>
      </c>
      <c r="C375">
        <f>IF(COUNTIF($J$3:J375,J375)=1,C374+1,C374)</f>
        <v>6</v>
      </c>
      <c r="D375">
        <f>IF(COUNTIF($E$3:E375,E375)=1,D374+1,D374)</f>
        <v>213</v>
      </c>
      <c r="E375" t="str">
        <f t="shared" si="40"/>
        <v>EN06</v>
      </c>
      <c r="F375">
        <f>IF(COUNTIF($G$3:G375,G375)=1,F374+1,F374)</f>
        <v>37</v>
      </c>
      <c r="G375" t="str">
        <f t="shared" si="41"/>
        <v>E06</v>
      </c>
      <c r="I375" s="2" t="s">
        <v>189</v>
      </c>
      <c r="J375" s="2" t="s">
        <v>118</v>
      </c>
      <c r="K375" s="2" t="s">
        <v>15</v>
      </c>
      <c r="L375" s="2" t="s">
        <v>23</v>
      </c>
      <c r="M375" s="2" t="s">
        <v>8</v>
      </c>
      <c r="N375" s="3">
        <v>0</v>
      </c>
      <c r="Q375" t="str">
        <f t="shared" si="42"/>
        <v/>
      </c>
      <c r="R375" t="str">
        <f t="shared" si="43"/>
        <v/>
      </c>
      <c r="S375" t="str">
        <f t="shared" si="44"/>
        <v/>
      </c>
      <c r="T375" t="str">
        <f t="shared" si="45"/>
        <v>AC11</v>
      </c>
      <c r="U375" t="str">
        <f t="shared" si="46"/>
        <v/>
      </c>
    </row>
    <row r="376" spans="1:21" x14ac:dyDescent="0.35">
      <c r="A376">
        <f>IF(COUNTIF($L$3:L376,L376)=1,A375+1,A375)</f>
        <v>41</v>
      </c>
      <c r="B376">
        <f>IF(COUNTIF($K$3:K376,K376)=1,B375+1,B375)</f>
        <v>7</v>
      </c>
      <c r="C376">
        <f>IF(COUNTIF($J$3:J376,J376)=1,C375+1,C375)</f>
        <v>6</v>
      </c>
      <c r="D376">
        <f>IF(COUNTIF($E$3:E376,E376)=1,D375+1,D375)</f>
        <v>213</v>
      </c>
      <c r="E376" t="str">
        <f t="shared" si="40"/>
        <v>EN06</v>
      </c>
      <c r="F376">
        <f>IF(COUNTIF($G$3:G376,G376)=1,F375+1,F375)</f>
        <v>37</v>
      </c>
      <c r="G376" t="str">
        <f t="shared" si="41"/>
        <v>E06</v>
      </c>
      <c r="I376" s="4" t="s">
        <v>189</v>
      </c>
      <c r="J376" s="4" t="s">
        <v>118</v>
      </c>
      <c r="K376" s="4" t="s">
        <v>15</v>
      </c>
      <c r="L376" s="4" t="s">
        <v>23</v>
      </c>
      <c r="M376" s="4" t="s">
        <v>212</v>
      </c>
      <c r="N376" s="5">
        <v>0</v>
      </c>
      <c r="Q376" t="str">
        <f t="shared" si="42"/>
        <v/>
      </c>
      <c r="R376" t="str">
        <f t="shared" si="43"/>
        <v/>
      </c>
      <c r="S376" t="str">
        <f t="shared" si="44"/>
        <v/>
      </c>
      <c r="T376" t="str">
        <f t="shared" si="45"/>
        <v>AE11</v>
      </c>
      <c r="U376" t="str">
        <f t="shared" si="46"/>
        <v/>
      </c>
    </row>
    <row r="377" spans="1:21" x14ac:dyDescent="0.35">
      <c r="A377">
        <f>IF(COUNTIF($L$3:L377,L377)=1,A376+1,A376)</f>
        <v>41</v>
      </c>
      <c r="B377">
        <f>IF(COUNTIF($K$3:K377,K377)=1,B376+1,B376)</f>
        <v>7</v>
      </c>
      <c r="C377">
        <f>IF(COUNTIF($J$3:J377,J377)=1,C376+1,C376)</f>
        <v>6</v>
      </c>
      <c r="D377">
        <f>IF(COUNTIF($E$3:E377,E377)=1,D376+1,D376)</f>
        <v>213</v>
      </c>
      <c r="E377" t="str">
        <f t="shared" si="40"/>
        <v>EN06</v>
      </c>
      <c r="F377">
        <f>IF(COUNTIF($G$3:G377,G377)=1,F376+1,F376)</f>
        <v>37</v>
      </c>
      <c r="G377" t="str">
        <f t="shared" si="41"/>
        <v>E06</v>
      </c>
      <c r="I377" s="2" t="s">
        <v>189</v>
      </c>
      <c r="J377" s="2" t="s">
        <v>118</v>
      </c>
      <c r="K377" s="2" t="s">
        <v>15</v>
      </c>
      <c r="L377" s="2" t="s">
        <v>23</v>
      </c>
      <c r="M377" s="2" t="s">
        <v>213</v>
      </c>
      <c r="N377" s="3">
        <v>0</v>
      </c>
      <c r="Q377" t="str">
        <f t="shared" si="42"/>
        <v/>
      </c>
      <c r="R377" t="str">
        <f t="shared" si="43"/>
        <v/>
      </c>
      <c r="S377" t="str">
        <f t="shared" si="44"/>
        <v/>
      </c>
      <c r="T377" t="str">
        <f t="shared" si="45"/>
        <v>AU11</v>
      </c>
      <c r="U377" t="str">
        <f t="shared" si="46"/>
        <v/>
      </c>
    </row>
    <row r="378" spans="1:21" x14ac:dyDescent="0.35">
      <c r="A378">
        <f>IF(COUNTIF($L$3:L378,L378)=1,A377+1,A377)</f>
        <v>41</v>
      </c>
      <c r="B378">
        <f>IF(COUNTIF($K$3:K378,K378)=1,B377+1,B377)</f>
        <v>7</v>
      </c>
      <c r="C378">
        <f>IF(COUNTIF($J$3:J378,J378)=1,C377+1,C377)</f>
        <v>6</v>
      </c>
      <c r="D378">
        <f>IF(COUNTIF($E$3:E378,E378)=1,D377+1,D377)</f>
        <v>214</v>
      </c>
      <c r="E378" t="str">
        <f t="shared" si="40"/>
        <v>EP06</v>
      </c>
      <c r="F378">
        <f>IF(COUNTIF($G$3:G378,G378)=1,F377+1,F377)</f>
        <v>37</v>
      </c>
      <c r="G378" t="str">
        <f t="shared" si="41"/>
        <v>E06</v>
      </c>
      <c r="I378" s="4" t="s">
        <v>189</v>
      </c>
      <c r="J378" s="4" t="s">
        <v>118</v>
      </c>
      <c r="K378" s="4" t="s">
        <v>15</v>
      </c>
      <c r="L378" s="4" t="s">
        <v>24</v>
      </c>
      <c r="M378" s="4" t="s">
        <v>216</v>
      </c>
      <c r="N378" s="5">
        <v>0</v>
      </c>
      <c r="Q378" t="str">
        <f t="shared" si="42"/>
        <v/>
      </c>
      <c r="R378" t="str">
        <f t="shared" si="43"/>
        <v/>
      </c>
      <c r="S378" t="str">
        <f t="shared" si="44"/>
        <v/>
      </c>
      <c r="T378" t="str">
        <f t="shared" si="45"/>
        <v>BA11</v>
      </c>
      <c r="U378" t="str">
        <f t="shared" si="46"/>
        <v/>
      </c>
    </row>
    <row r="379" spans="1:21" x14ac:dyDescent="0.35">
      <c r="A379">
        <f>IF(COUNTIF($L$3:L379,L379)=1,A378+1,A378)</f>
        <v>41</v>
      </c>
      <c r="B379">
        <f>IF(COUNTIF($K$3:K379,K379)=1,B378+1,B378)</f>
        <v>7</v>
      </c>
      <c r="C379">
        <f>IF(COUNTIF($J$3:J379,J379)=1,C378+1,C378)</f>
        <v>6</v>
      </c>
      <c r="D379">
        <f>IF(COUNTIF($E$3:E379,E379)=1,D378+1,D378)</f>
        <v>215</v>
      </c>
      <c r="E379" t="str">
        <f t="shared" si="40"/>
        <v>ER06</v>
      </c>
      <c r="F379">
        <f>IF(COUNTIF($G$3:G379,G379)=1,F378+1,F378)</f>
        <v>37</v>
      </c>
      <c r="G379" t="str">
        <f t="shared" si="41"/>
        <v>E06</v>
      </c>
      <c r="I379" s="2" t="s">
        <v>189</v>
      </c>
      <c r="J379" s="2" t="s">
        <v>118</v>
      </c>
      <c r="K379" s="2" t="s">
        <v>15</v>
      </c>
      <c r="L379" s="2" t="s">
        <v>25</v>
      </c>
      <c r="M379" s="2" t="s">
        <v>8</v>
      </c>
      <c r="N379" s="3">
        <v>0</v>
      </c>
      <c r="Q379" t="str">
        <f t="shared" si="42"/>
        <v/>
      </c>
      <c r="R379" t="str">
        <f t="shared" si="43"/>
        <v/>
      </c>
      <c r="S379" t="str">
        <f t="shared" si="44"/>
        <v/>
      </c>
      <c r="T379" t="str">
        <f t="shared" si="45"/>
        <v>BB11</v>
      </c>
      <c r="U379" t="str">
        <f t="shared" si="46"/>
        <v/>
      </c>
    </row>
    <row r="380" spans="1:21" x14ac:dyDescent="0.35">
      <c r="A380">
        <f>IF(COUNTIF($L$3:L380,L380)=1,A379+1,A379)</f>
        <v>41</v>
      </c>
      <c r="B380">
        <f>IF(COUNTIF($K$3:K380,K380)=1,B379+1,B379)</f>
        <v>7</v>
      </c>
      <c r="C380">
        <f>IF(COUNTIF($J$3:J380,J380)=1,C379+1,C379)</f>
        <v>6</v>
      </c>
      <c r="D380">
        <f>IF(COUNTIF($E$3:E380,E380)=1,D379+1,D379)</f>
        <v>215</v>
      </c>
      <c r="E380" t="str">
        <f t="shared" si="40"/>
        <v>ER06</v>
      </c>
      <c r="F380">
        <f>IF(COUNTIF($G$3:G380,G380)=1,F379+1,F379)</f>
        <v>37</v>
      </c>
      <c r="G380" t="str">
        <f t="shared" si="41"/>
        <v>E06</v>
      </c>
      <c r="I380" s="4" t="s">
        <v>189</v>
      </c>
      <c r="J380" s="4" t="s">
        <v>118</v>
      </c>
      <c r="K380" s="4" t="s">
        <v>15</v>
      </c>
      <c r="L380" s="4" t="s">
        <v>25</v>
      </c>
      <c r="M380" s="4" t="s">
        <v>217</v>
      </c>
      <c r="N380" s="5">
        <v>0</v>
      </c>
      <c r="Q380" t="str">
        <f t="shared" si="42"/>
        <v/>
      </c>
      <c r="R380" t="str">
        <f t="shared" si="43"/>
        <v/>
      </c>
      <c r="S380" t="str">
        <f t="shared" si="44"/>
        <v/>
      </c>
      <c r="T380" t="str">
        <f t="shared" si="45"/>
        <v>BC11</v>
      </c>
      <c r="U380" t="str">
        <f t="shared" si="46"/>
        <v/>
      </c>
    </row>
    <row r="381" spans="1:21" x14ac:dyDescent="0.35">
      <c r="A381">
        <f>IF(COUNTIF($L$3:L381,L381)=1,A380+1,A380)</f>
        <v>41</v>
      </c>
      <c r="B381">
        <f>IF(COUNTIF($K$3:K381,K381)=1,B380+1,B380)</f>
        <v>7</v>
      </c>
      <c r="C381">
        <f>IF(COUNTIF($J$3:J381,J381)=1,C380+1,C380)</f>
        <v>6</v>
      </c>
      <c r="D381">
        <f>IF(COUNTIF($E$3:E381,E381)=1,D380+1,D380)</f>
        <v>215</v>
      </c>
      <c r="E381" t="str">
        <f t="shared" si="40"/>
        <v>ER06</v>
      </c>
      <c r="F381">
        <f>IF(COUNTIF($G$3:G381,G381)=1,F380+1,F380)</f>
        <v>37</v>
      </c>
      <c r="G381" t="str">
        <f t="shared" si="41"/>
        <v>E06</v>
      </c>
      <c r="I381" s="2" t="s">
        <v>189</v>
      </c>
      <c r="J381" s="2" t="s">
        <v>118</v>
      </c>
      <c r="K381" s="2" t="s">
        <v>15</v>
      </c>
      <c r="L381" s="2" t="s">
        <v>25</v>
      </c>
      <c r="M381" s="2" t="s">
        <v>218</v>
      </c>
      <c r="N381" s="3">
        <v>0</v>
      </c>
      <c r="Q381" t="str">
        <f t="shared" si="42"/>
        <v/>
      </c>
      <c r="R381" t="str">
        <f t="shared" si="43"/>
        <v/>
      </c>
      <c r="S381" t="str">
        <f t="shared" si="44"/>
        <v/>
      </c>
      <c r="T381" t="str">
        <f t="shared" si="45"/>
        <v>BD11</v>
      </c>
      <c r="U381" t="str">
        <f t="shared" si="46"/>
        <v/>
      </c>
    </row>
    <row r="382" spans="1:21" x14ac:dyDescent="0.35">
      <c r="A382">
        <f>IF(COUNTIF($L$3:L382,L382)=1,A381+1,A381)</f>
        <v>41</v>
      </c>
      <c r="B382">
        <f>IF(COUNTIF($K$3:K382,K382)=1,B381+1,B381)</f>
        <v>7</v>
      </c>
      <c r="C382">
        <f>IF(COUNTIF($J$3:J382,J382)=1,C381+1,C381)</f>
        <v>6</v>
      </c>
      <c r="D382">
        <f>IF(COUNTIF($E$3:E382,E382)=1,D381+1,D381)</f>
        <v>215</v>
      </c>
      <c r="E382" t="str">
        <f t="shared" si="40"/>
        <v>ER06</v>
      </c>
      <c r="F382">
        <f>IF(COUNTIF($G$3:G382,G382)=1,F381+1,F381)</f>
        <v>37</v>
      </c>
      <c r="G382" t="str">
        <f t="shared" si="41"/>
        <v>E06</v>
      </c>
      <c r="I382" s="4" t="s">
        <v>189</v>
      </c>
      <c r="J382" s="4" t="s">
        <v>118</v>
      </c>
      <c r="K382" s="4" t="s">
        <v>15</v>
      </c>
      <c r="L382" s="4" t="s">
        <v>25</v>
      </c>
      <c r="M382" s="4" t="s">
        <v>219</v>
      </c>
      <c r="N382" s="5">
        <v>0</v>
      </c>
      <c r="Q382" t="str">
        <f t="shared" si="42"/>
        <v/>
      </c>
      <c r="R382" t="str">
        <f t="shared" si="43"/>
        <v/>
      </c>
      <c r="S382" t="str">
        <f t="shared" si="44"/>
        <v/>
      </c>
      <c r="T382" t="str">
        <f t="shared" si="45"/>
        <v>BH11</v>
      </c>
      <c r="U382" t="str">
        <f t="shared" si="46"/>
        <v/>
      </c>
    </row>
    <row r="383" spans="1:21" x14ac:dyDescent="0.35">
      <c r="A383">
        <f>IF(COUNTIF($L$3:L383,L383)=1,A382+1,A382)</f>
        <v>41</v>
      </c>
      <c r="B383">
        <f>IF(COUNTIF($K$3:K383,K383)=1,B382+1,B382)</f>
        <v>7</v>
      </c>
      <c r="C383">
        <f>IF(COUNTIF($J$3:J383,J383)=1,C382+1,C382)</f>
        <v>6</v>
      </c>
      <c r="D383">
        <f>IF(COUNTIF($E$3:E383,E383)=1,D382+1,D382)</f>
        <v>215</v>
      </c>
      <c r="E383" t="str">
        <f t="shared" si="40"/>
        <v>ER06</v>
      </c>
      <c r="F383">
        <f>IF(COUNTIF($G$3:G383,G383)=1,F382+1,F382)</f>
        <v>37</v>
      </c>
      <c r="G383" t="str">
        <f t="shared" si="41"/>
        <v>E06</v>
      </c>
      <c r="I383" s="2" t="s">
        <v>189</v>
      </c>
      <c r="J383" s="2" t="s">
        <v>118</v>
      </c>
      <c r="K383" s="2" t="s">
        <v>15</v>
      </c>
      <c r="L383" s="2" t="s">
        <v>25</v>
      </c>
      <c r="M383" s="2" t="s">
        <v>220</v>
      </c>
      <c r="N383" s="3">
        <v>0</v>
      </c>
      <c r="Q383" t="str">
        <f t="shared" si="42"/>
        <v/>
      </c>
      <c r="R383" t="str">
        <f t="shared" si="43"/>
        <v/>
      </c>
      <c r="S383" t="str">
        <f t="shared" si="44"/>
        <v/>
      </c>
      <c r="T383" t="str">
        <f t="shared" si="45"/>
        <v>C 11</v>
      </c>
      <c r="U383" t="str">
        <f t="shared" si="46"/>
        <v/>
      </c>
    </row>
    <row r="384" spans="1:21" x14ac:dyDescent="0.35">
      <c r="A384">
        <f>IF(COUNTIF($L$3:L384,L384)=1,A383+1,A383)</f>
        <v>41</v>
      </c>
      <c r="B384">
        <f>IF(COUNTIF($K$3:K384,K384)=1,B383+1,B383)</f>
        <v>7</v>
      </c>
      <c r="C384">
        <f>IF(COUNTIF($J$3:J384,J384)=1,C383+1,C383)</f>
        <v>6</v>
      </c>
      <c r="D384">
        <f>IF(COUNTIF($E$3:E384,E384)=1,D383+1,D383)</f>
        <v>216</v>
      </c>
      <c r="E384" t="str">
        <f t="shared" si="40"/>
        <v>ES06</v>
      </c>
      <c r="F384">
        <f>IF(COUNTIF($G$3:G384,G384)=1,F383+1,F383)</f>
        <v>37</v>
      </c>
      <c r="G384" t="str">
        <f t="shared" si="41"/>
        <v>E06</v>
      </c>
      <c r="I384" s="4" t="s">
        <v>189</v>
      </c>
      <c r="J384" s="4" t="s">
        <v>118</v>
      </c>
      <c r="K384" s="4" t="s">
        <v>15</v>
      </c>
      <c r="L384" s="4" t="s">
        <v>164</v>
      </c>
      <c r="M384" s="4" t="s">
        <v>8</v>
      </c>
      <c r="N384" s="5">
        <v>0</v>
      </c>
      <c r="Q384" t="str">
        <f t="shared" si="42"/>
        <v/>
      </c>
      <c r="R384" t="str">
        <f t="shared" si="43"/>
        <v/>
      </c>
      <c r="S384" t="str">
        <f t="shared" si="44"/>
        <v/>
      </c>
      <c r="T384" t="str">
        <f t="shared" si="45"/>
        <v>EA11</v>
      </c>
      <c r="U384" t="str">
        <f t="shared" si="46"/>
        <v/>
      </c>
    </row>
    <row r="385" spans="1:21" x14ac:dyDescent="0.35">
      <c r="A385">
        <f>IF(COUNTIF($L$3:L385,L385)=1,A384+1,A384)</f>
        <v>41</v>
      </c>
      <c r="B385">
        <f>IF(COUNTIF($K$3:K385,K385)=1,B384+1,B384)</f>
        <v>7</v>
      </c>
      <c r="C385">
        <f>IF(COUNTIF($J$3:J385,J385)=1,C384+1,C384)</f>
        <v>6</v>
      </c>
      <c r="D385">
        <f>IF(COUNTIF($E$3:E385,E385)=1,D384+1,D384)</f>
        <v>217</v>
      </c>
      <c r="E385" t="str">
        <f t="shared" si="40"/>
        <v>ET06</v>
      </c>
      <c r="F385">
        <f>IF(COUNTIF($G$3:G385,G385)=1,F384+1,F384)</f>
        <v>37</v>
      </c>
      <c r="G385" t="str">
        <f t="shared" si="41"/>
        <v>E06</v>
      </c>
      <c r="I385" s="2" t="s">
        <v>189</v>
      </c>
      <c r="J385" s="2" t="s">
        <v>118</v>
      </c>
      <c r="K385" s="2" t="s">
        <v>15</v>
      </c>
      <c r="L385" s="2" t="s">
        <v>125</v>
      </c>
      <c r="M385" s="2" t="s">
        <v>8</v>
      </c>
      <c r="N385" s="3">
        <v>0</v>
      </c>
      <c r="Q385" t="str">
        <f t="shared" si="42"/>
        <v/>
      </c>
      <c r="R385" t="str">
        <f t="shared" si="43"/>
        <v/>
      </c>
      <c r="S385" t="str">
        <f t="shared" si="44"/>
        <v/>
      </c>
      <c r="T385" t="str">
        <f t="shared" si="45"/>
        <v>EB11</v>
      </c>
      <c r="U385" t="str">
        <f t="shared" si="46"/>
        <v/>
      </c>
    </row>
    <row r="386" spans="1:21" x14ac:dyDescent="0.35">
      <c r="A386">
        <f>IF(COUNTIF($L$3:L386,L386)=1,A385+1,A385)</f>
        <v>41</v>
      </c>
      <c r="B386">
        <f>IF(COUNTIF($K$3:K386,K386)=1,B385+1,B385)</f>
        <v>7</v>
      </c>
      <c r="C386">
        <f>IF(COUNTIF($J$3:J386,J386)=1,C385+1,C385)</f>
        <v>6</v>
      </c>
      <c r="D386">
        <f>IF(COUNTIF($E$3:E386,E386)=1,D385+1,D385)</f>
        <v>218</v>
      </c>
      <c r="E386" t="str">
        <f t="shared" si="40"/>
        <v>EV06</v>
      </c>
      <c r="F386">
        <f>IF(COUNTIF($G$3:G386,G386)=1,F385+1,F385)</f>
        <v>37</v>
      </c>
      <c r="G386" t="str">
        <f t="shared" si="41"/>
        <v>E06</v>
      </c>
      <c r="I386" s="4" t="s">
        <v>189</v>
      </c>
      <c r="J386" s="4" t="s">
        <v>118</v>
      </c>
      <c r="K386" s="4" t="s">
        <v>15</v>
      </c>
      <c r="L386" s="4" t="s">
        <v>188</v>
      </c>
      <c r="M386" s="4" t="s">
        <v>8</v>
      </c>
      <c r="N386" s="5">
        <v>0</v>
      </c>
      <c r="Q386" t="str">
        <f t="shared" si="42"/>
        <v/>
      </c>
      <c r="R386" t="str">
        <f t="shared" si="43"/>
        <v/>
      </c>
      <c r="S386" t="str">
        <f t="shared" si="44"/>
        <v/>
      </c>
      <c r="T386" t="str">
        <f t="shared" si="45"/>
        <v>EC11</v>
      </c>
      <c r="U386" t="str">
        <f t="shared" si="46"/>
        <v/>
      </c>
    </row>
    <row r="387" spans="1:21" x14ac:dyDescent="0.35">
      <c r="A387">
        <f>IF(COUNTIF($L$3:L387,L387)=1,A386+1,A386)</f>
        <v>41</v>
      </c>
      <c r="B387">
        <f>IF(COUNTIF($K$3:K387,K387)=1,B386+1,B386)</f>
        <v>7</v>
      </c>
      <c r="C387">
        <f>IF(COUNTIF($J$3:J387,J387)=1,C386+1,C386)</f>
        <v>6</v>
      </c>
      <c r="D387">
        <f>IF(COUNTIF($E$3:E387,E387)=1,D386+1,D386)</f>
        <v>219</v>
      </c>
      <c r="E387" t="str">
        <f t="shared" si="40"/>
        <v>EY06</v>
      </c>
      <c r="F387">
        <f>IF(COUNTIF($G$3:G387,G387)=1,F386+1,F386)</f>
        <v>37</v>
      </c>
      <c r="G387" t="str">
        <f t="shared" si="41"/>
        <v>E06</v>
      </c>
      <c r="I387" s="2" t="s">
        <v>189</v>
      </c>
      <c r="J387" s="2" t="s">
        <v>118</v>
      </c>
      <c r="K387" s="2" t="s">
        <v>15</v>
      </c>
      <c r="L387" s="2" t="s">
        <v>107</v>
      </c>
      <c r="M387" s="2" t="s">
        <v>8</v>
      </c>
      <c r="N387" s="3">
        <v>0</v>
      </c>
      <c r="Q387" t="str">
        <f t="shared" si="42"/>
        <v/>
      </c>
      <c r="R387" t="str">
        <f t="shared" si="43"/>
        <v/>
      </c>
      <c r="S387" t="str">
        <f t="shared" si="44"/>
        <v/>
      </c>
      <c r="T387" t="str">
        <f t="shared" si="45"/>
        <v>ED11</v>
      </c>
      <c r="U387" t="str">
        <f t="shared" si="46"/>
        <v/>
      </c>
    </row>
    <row r="388" spans="1:21" x14ac:dyDescent="0.35">
      <c r="A388">
        <f>IF(COUNTIF($L$3:L388,L388)=1,A387+1,A387)</f>
        <v>41</v>
      </c>
      <c r="B388">
        <f>IF(COUNTIF($K$3:K388,K388)=1,B387+1,B387)</f>
        <v>7</v>
      </c>
      <c r="C388">
        <f>IF(COUNTIF($J$3:J388,J388)=1,C387+1,C387)</f>
        <v>6</v>
      </c>
      <c r="D388">
        <f>IF(COUNTIF($E$3:E388,E388)=1,D387+1,D387)</f>
        <v>220</v>
      </c>
      <c r="E388" t="str">
        <f t="shared" ref="E388:E451" si="47">TRIM(CONCATENATE(L388,J388))</f>
        <v>EZ06</v>
      </c>
      <c r="F388">
        <f>IF(COUNTIF($G$3:G388,G388)=1,F387+1,F387)</f>
        <v>37</v>
      </c>
      <c r="G388" t="str">
        <f t="shared" ref="G388:G451" si="48">TRIM(CONCATENATE(K388,J388))</f>
        <v>E06</v>
      </c>
      <c r="I388" s="4" t="s">
        <v>189</v>
      </c>
      <c r="J388" s="4" t="s">
        <v>118</v>
      </c>
      <c r="K388" s="4" t="s">
        <v>15</v>
      </c>
      <c r="L388" s="4" t="s">
        <v>108</v>
      </c>
      <c r="M388" s="4" t="s">
        <v>8</v>
      </c>
      <c r="N388" s="5">
        <v>0</v>
      </c>
      <c r="Q388" t="str">
        <f t="shared" ref="Q388:Q451" si="49">IFERROR(VLOOKUP(ROW()-2,$B$2:$L$5000,10,FALSE),"")</f>
        <v/>
      </c>
      <c r="R388" t="str">
        <f t="shared" ref="R388:R451" si="50">IFERROR(VLOOKUP(ROW()-2,$A$2:$L$5000,12,FALSE),"")</f>
        <v/>
      </c>
      <c r="S388" t="str">
        <f t="shared" ref="S388:S451" si="51">IFERROR(VLOOKUP(ROW()-2,$C$2:$J$5000,8,FALSE),"")</f>
        <v/>
      </c>
      <c r="T388" t="str">
        <f t="shared" ref="T388:T451" si="52">IFERROR(VLOOKUP(ROW()-2,$D$2:$E$5000,2,FALSE),"")</f>
        <v>EE11</v>
      </c>
      <c r="U388" t="str">
        <f t="shared" ref="U388:U451" si="53">IFERROR(VLOOKUP(ROW()-2,$F$2:$G$5000,2,FALSE),"")</f>
        <v/>
      </c>
    </row>
    <row r="389" spans="1:21" x14ac:dyDescent="0.35">
      <c r="A389">
        <f>IF(COUNTIF($L$3:L389,L389)=1,A388+1,A388)</f>
        <v>41</v>
      </c>
      <c r="B389">
        <f>IF(COUNTIF($K$3:K389,K389)=1,B388+1,B388)</f>
        <v>7</v>
      </c>
      <c r="C389">
        <f>IF(COUNTIF($J$3:J389,J389)=1,C388+1,C388)</f>
        <v>6</v>
      </c>
      <c r="D389">
        <f>IF(COUNTIF($E$3:E389,E389)=1,D388+1,D388)</f>
        <v>221</v>
      </c>
      <c r="E389" t="str">
        <f t="shared" si="47"/>
        <v>GA06</v>
      </c>
      <c r="F389">
        <f>IF(COUNTIF($G$3:G389,G389)=1,F388+1,F388)</f>
        <v>38</v>
      </c>
      <c r="G389" t="str">
        <f t="shared" si="48"/>
        <v>G06</v>
      </c>
      <c r="I389" s="2" t="s">
        <v>189</v>
      </c>
      <c r="J389" s="2" t="s">
        <v>118</v>
      </c>
      <c r="K389" s="2" t="s">
        <v>26</v>
      </c>
      <c r="L389" s="2" t="s">
        <v>27</v>
      </c>
      <c r="M389" s="2" t="s">
        <v>8</v>
      </c>
      <c r="N389" s="6">
        <v>0</v>
      </c>
      <c r="Q389" t="str">
        <f t="shared" si="49"/>
        <v/>
      </c>
      <c r="R389" t="str">
        <f t="shared" si="50"/>
        <v/>
      </c>
      <c r="S389" t="str">
        <f t="shared" si="51"/>
        <v/>
      </c>
      <c r="T389" t="str">
        <f t="shared" si="52"/>
        <v>EF11</v>
      </c>
      <c r="U389" t="str">
        <f t="shared" si="53"/>
        <v/>
      </c>
    </row>
    <row r="390" spans="1:21" x14ac:dyDescent="0.35">
      <c r="A390">
        <f>IF(COUNTIF($L$3:L390,L390)=1,A389+1,A389)</f>
        <v>41</v>
      </c>
      <c r="B390">
        <f>IF(COUNTIF($K$3:K390,K390)=1,B389+1,B389)</f>
        <v>7</v>
      </c>
      <c r="C390">
        <f>IF(COUNTIF($J$3:J390,J390)=1,C389+1,C389)</f>
        <v>6</v>
      </c>
      <c r="D390">
        <f>IF(COUNTIF($E$3:E390,E390)=1,D389+1,D389)</f>
        <v>222</v>
      </c>
      <c r="E390" t="str">
        <f t="shared" si="47"/>
        <v>GB06</v>
      </c>
      <c r="F390">
        <f>IF(COUNTIF($G$3:G390,G390)=1,F389+1,F389)</f>
        <v>38</v>
      </c>
      <c r="G390" t="str">
        <f t="shared" si="48"/>
        <v>G06</v>
      </c>
      <c r="I390" s="4" t="s">
        <v>189</v>
      </c>
      <c r="J390" s="4" t="s">
        <v>118</v>
      </c>
      <c r="K390" s="4" t="s">
        <v>26</v>
      </c>
      <c r="L390" s="4" t="s">
        <v>165</v>
      </c>
      <c r="M390" s="4" t="s">
        <v>8</v>
      </c>
      <c r="N390" s="5">
        <v>0</v>
      </c>
      <c r="Q390" t="str">
        <f t="shared" si="49"/>
        <v/>
      </c>
      <c r="R390" t="str">
        <f t="shared" si="50"/>
        <v/>
      </c>
      <c r="S390" t="str">
        <f t="shared" si="51"/>
        <v/>
      </c>
      <c r="T390" t="str">
        <f t="shared" si="52"/>
        <v>EG11</v>
      </c>
      <c r="U390" t="str">
        <f t="shared" si="53"/>
        <v/>
      </c>
    </row>
    <row r="391" spans="1:21" x14ac:dyDescent="0.35">
      <c r="A391">
        <f>IF(COUNTIF($L$3:L391,L391)=1,A390+1,A390)</f>
        <v>41</v>
      </c>
      <c r="B391">
        <f>IF(COUNTIF($K$3:K391,K391)=1,B390+1,B390)</f>
        <v>7</v>
      </c>
      <c r="C391">
        <f>IF(COUNTIF($J$3:J391,J391)=1,C390+1,C390)</f>
        <v>6</v>
      </c>
      <c r="D391">
        <f>IF(COUNTIF($E$3:E391,E391)=1,D390+1,D390)</f>
        <v>223</v>
      </c>
      <c r="E391" t="str">
        <f t="shared" si="47"/>
        <v>GC06</v>
      </c>
      <c r="F391">
        <f>IF(COUNTIF($G$3:G391,G391)=1,F390+1,F390)</f>
        <v>38</v>
      </c>
      <c r="G391" t="str">
        <f t="shared" si="48"/>
        <v>G06</v>
      </c>
      <c r="I391" s="2" t="s">
        <v>189</v>
      </c>
      <c r="J391" s="2" t="s">
        <v>118</v>
      </c>
      <c r="K391" s="2" t="s">
        <v>26</v>
      </c>
      <c r="L391" s="2" t="s">
        <v>28</v>
      </c>
      <c r="M391" s="2" t="s">
        <v>8</v>
      </c>
      <c r="N391" s="3">
        <v>0</v>
      </c>
      <c r="Q391" t="str">
        <f t="shared" si="49"/>
        <v/>
      </c>
      <c r="R391" t="str">
        <f t="shared" si="50"/>
        <v/>
      </c>
      <c r="S391" t="str">
        <f t="shared" si="51"/>
        <v/>
      </c>
      <c r="T391" t="str">
        <f t="shared" si="52"/>
        <v>EH11</v>
      </c>
      <c r="U391" t="str">
        <f t="shared" si="53"/>
        <v/>
      </c>
    </row>
    <row r="392" spans="1:21" x14ac:dyDescent="0.35">
      <c r="A392">
        <f>IF(COUNTIF($L$3:L392,L392)=1,A391+1,A391)</f>
        <v>41</v>
      </c>
      <c r="B392">
        <f>IF(COUNTIF($K$3:K392,K392)=1,B391+1,B391)</f>
        <v>7</v>
      </c>
      <c r="C392">
        <f>IF(COUNTIF($J$3:J392,J392)=1,C391+1,C391)</f>
        <v>6</v>
      </c>
      <c r="D392">
        <f>IF(COUNTIF($E$3:E392,E392)=1,D391+1,D391)</f>
        <v>224</v>
      </c>
      <c r="E392" t="str">
        <f t="shared" si="47"/>
        <v>GD06</v>
      </c>
      <c r="F392">
        <f>IF(COUNTIF($G$3:G392,G392)=1,F391+1,F391)</f>
        <v>38</v>
      </c>
      <c r="G392" t="str">
        <f t="shared" si="48"/>
        <v>G06</v>
      </c>
      <c r="I392" s="4" t="s">
        <v>189</v>
      </c>
      <c r="J392" s="4" t="s">
        <v>118</v>
      </c>
      <c r="K392" s="4" t="s">
        <v>26</v>
      </c>
      <c r="L392" s="4" t="s">
        <v>29</v>
      </c>
      <c r="M392" s="4" t="s">
        <v>8</v>
      </c>
      <c r="N392" s="5">
        <v>0</v>
      </c>
      <c r="Q392" t="str">
        <f t="shared" si="49"/>
        <v/>
      </c>
      <c r="R392" t="str">
        <f t="shared" si="50"/>
        <v/>
      </c>
      <c r="S392" t="str">
        <f t="shared" si="51"/>
        <v/>
      </c>
      <c r="T392" t="str">
        <f t="shared" si="52"/>
        <v>EK11</v>
      </c>
      <c r="U392" t="str">
        <f t="shared" si="53"/>
        <v/>
      </c>
    </row>
    <row r="393" spans="1:21" x14ac:dyDescent="0.35">
      <c r="A393">
        <f>IF(COUNTIF($L$3:L393,L393)=1,A392+1,A392)</f>
        <v>41</v>
      </c>
      <c r="B393">
        <f>IF(COUNTIF($K$3:K393,K393)=1,B392+1,B392)</f>
        <v>7</v>
      </c>
      <c r="C393">
        <f>IF(COUNTIF($J$3:J393,J393)=1,C392+1,C392)</f>
        <v>6</v>
      </c>
      <c r="D393">
        <f>IF(COUNTIF($E$3:E393,E393)=1,D392+1,D392)</f>
        <v>225</v>
      </c>
      <c r="E393" t="str">
        <f t="shared" si="47"/>
        <v>GF06</v>
      </c>
      <c r="F393">
        <f>IF(COUNTIF($G$3:G393,G393)=1,F392+1,F392)</f>
        <v>38</v>
      </c>
      <c r="G393" t="str">
        <f t="shared" si="48"/>
        <v>G06</v>
      </c>
      <c r="I393" s="2" t="s">
        <v>189</v>
      </c>
      <c r="J393" s="2" t="s">
        <v>118</v>
      </c>
      <c r="K393" s="2" t="s">
        <v>26</v>
      </c>
      <c r="L393" s="2" t="s">
        <v>167</v>
      </c>
      <c r="M393" s="2" t="s">
        <v>8</v>
      </c>
      <c r="N393" s="3">
        <v>0</v>
      </c>
      <c r="Q393" t="str">
        <f t="shared" si="49"/>
        <v/>
      </c>
      <c r="R393" t="str">
        <f t="shared" si="50"/>
        <v/>
      </c>
      <c r="S393" t="str">
        <f t="shared" si="51"/>
        <v/>
      </c>
      <c r="T393" t="str">
        <f t="shared" si="52"/>
        <v>EL11</v>
      </c>
      <c r="U393" t="str">
        <f t="shared" si="53"/>
        <v/>
      </c>
    </row>
    <row r="394" spans="1:21" x14ac:dyDescent="0.35">
      <c r="A394">
        <f>IF(COUNTIF($L$3:L394,L394)=1,A393+1,A393)</f>
        <v>41</v>
      </c>
      <c r="B394">
        <f>IF(COUNTIF($K$3:K394,K394)=1,B393+1,B393)</f>
        <v>7</v>
      </c>
      <c r="C394">
        <f>IF(COUNTIF($J$3:J394,J394)=1,C393+1,C393)</f>
        <v>6</v>
      </c>
      <c r="D394">
        <f>IF(COUNTIF($E$3:E394,E394)=1,D393+1,D393)</f>
        <v>226</v>
      </c>
      <c r="E394" t="str">
        <f t="shared" si="47"/>
        <v>GG06</v>
      </c>
      <c r="F394">
        <f>IF(COUNTIF($G$3:G394,G394)=1,F393+1,F393)</f>
        <v>38</v>
      </c>
      <c r="G394" t="str">
        <f t="shared" si="48"/>
        <v>G06</v>
      </c>
      <c r="I394" s="4" t="s">
        <v>189</v>
      </c>
      <c r="J394" s="4" t="s">
        <v>118</v>
      </c>
      <c r="K394" s="4" t="s">
        <v>26</v>
      </c>
      <c r="L394" s="4" t="s">
        <v>169</v>
      </c>
      <c r="M394" s="4" t="s">
        <v>8</v>
      </c>
      <c r="N394" s="5">
        <v>0</v>
      </c>
      <c r="Q394" t="str">
        <f t="shared" si="49"/>
        <v/>
      </c>
      <c r="R394" t="str">
        <f t="shared" si="50"/>
        <v/>
      </c>
      <c r="S394" t="str">
        <f t="shared" si="51"/>
        <v/>
      </c>
      <c r="T394" t="str">
        <f t="shared" si="52"/>
        <v>EM11</v>
      </c>
      <c r="U394" t="str">
        <f t="shared" si="53"/>
        <v/>
      </c>
    </row>
    <row r="395" spans="1:21" x14ac:dyDescent="0.35">
      <c r="A395">
        <f>IF(COUNTIF($L$3:L395,L395)=1,A394+1,A394)</f>
        <v>41</v>
      </c>
      <c r="B395">
        <f>IF(COUNTIF($K$3:K395,K395)=1,B394+1,B394)</f>
        <v>7</v>
      </c>
      <c r="C395">
        <f>IF(COUNTIF($J$3:J395,J395)=1,C394+1,C394)</f>
        <v>7</v>
      </c>
      <c r="D395">
        <f>IF(COUNTIF($E$3:E395,E395)=1,D394+1,D394)</f>
        <v>227</v>
      </c>
      <c r="E395" t="str">
        <f t="shared" si="47"/>
        <v>07</v>
      </c>
      <c r="F395">
        <f>IF(COUNTIF($G$3:G395,G395)=1,F394+1,F394)</f>
        <v>39</v>
      </c>
      <c r="G395" t="str">
        <f t="shared" si="48"/>
        <v>07</v>
      </c>
      <c r="I395" s="2" t="s">
        <v>189</v>
      </c>
      <c r="J395" s="2" t="s">
        <v>119</v>
      </c>
      <c r="K395" s="2" t="s">
        <v>151</v>
      </c>
      <c r="L395" s="2" t="s">
        <v>152</v>
      </c>
      <c r="M395" s="2" t="s">
        <v>8</v>
      </c>
      <c r="N395" s="3">
        <v>0</v>
      </c>
      <c r="Q395" t="str">
        <f t="shared" si="49"/>
        <v/>
      </c>
      <c r="R395" t="str">
        <f t="shared" si="50"/>
        <v/>
      </c>
      <c r="S395" t="str">
        <f t="shared" si="51"/>
        <v/>
      </c>
      <c r="T395" t="str">
        <f t="shared" si="52"/>
        <v>EN11</v>
      </c>
      <c r="U395" t="str">
        <f t="shared" si="53"/>
        <v/>
      </c>
    </row>
    <row r="396" spans="1:21" x14ac:dyDescent="0.35">
      <c r="A396">
        <f>IF(COUNTIF($L$3:L396,L396)=1,A395+1,A395)</f>
        <v>41</v>
      </c>
      <c r="B396">
        <f>IF(COUNTIF($K$3:K396,K396)=1,B395+1,B395)</f>
        <v>7</v>
      </c>
      <c r="C396">
        <f>IF(COUNTIF($J$3:J396,J396)=1,C395+1,C395)</f>
        <v>7</v>
      </c>
      <c r="D396">
        <f>IF(COUNTIF($E$3:E396,E396)=1,D395+1,D395)</f>
        <v>228</v>
      </c>
      <c r="E396" t="str">
        <f t="shared" si="47"/>
        <v>AA07</v>
      </c>
      <c r="F396">
        <f>IF(COUNTIF($G$3:G396,G396)=1,F395+1,F395)</f>
        <v>40</v>
      </c>
      <c r="G396" t="str">
        <f t="shared" si="48"/>
        <v>A07</v>
      </c>
      <c r="I396" s="4" t="s">
        <v>189</v>
      </c>
      <c r="J396" s="4" t="s">
        <v>119</v>
      </c>
      <c r="K396" s="4" t="s">
        <v>5</v>
      </c>
      <c r="L396" s="4" t="s">
        <v>153</v>
      </c>
      <c r="M396" s="4" t="s">
        <v>8</v>
      </c>
      <c r="N396" s="5">
        <v>0</v>
      </c>
      <c r="Q396" t="str">
        <f t="shared" si="49"/>
        <v/>
      </c>
      <c r="R396" t="str">
        <f t="shared" si="50"/>
        <v/>
      </c>
      <c r="S396" t="str">
        <f t="shared" si="51"/>
        <v/>
      </c>
      <c r="T396" t="str">
        <f t="shared" si="52"/>
        <v>EP11</v>
      </c>
      <c r="U396" t="str">
        <f t="shared" si="53"/>
        <v/>
      </c>
    </row>
    <row r="397" spans="1:21" x14ac:dyDescent="0.35">
      <c r="A397">
        <f>IF(COUNTIF($L$3:L397,L397)=1,A396+1,A396)</f>
        <v>41</v>
      </c>
      <c r="B397">
        <f>IF(COUNTIF($K$3:K397,K397)=1,B396+1,B396)</f>
        <v>7</v>
      </c>
      <c r="C397">
        <f>IF(COUNTIF($J$3:J397,J397)=1,C396+1,C396)</f>
        <v>7</v>
      </c>
      <c r="D397">
        <f>IF(COUNTIF($E$3:E397,E397)=1,D396+1,D396)</f>
        <v>229</v>
      </c>
      <c r="E397" t="str">
        <f t="shared" si="47"/>
        <v>AC07</v>
      </c>
      <c r="F397">
        <f>IF(COUNTIF($G$3:G397,G397)=1,F396+1,F396)</f>
        <v>40</v>
      </c>
      <c r="G397" t="str">
        <f t="shared" si="48"/>
        <v>A07</v>
      </c>
      <c r="I397" s="2" t="s">
        <v>189</v>
      </c>
      <c r="J397" s="2" t="s">
        <v>119</v>
      </c>
      <c r="K397" s="2" t="s">
        <v>5</v>
      </c>
      <c r="L397" s="2" t="s">
        <v>7</v>
      </c>
      <c r="M397" s="2" t="s">
        <v>8</v>
      </c>
      <c r="N397" s="3">
        <v>0</v>
      </c>
      <c r="Q397" t="str">
        <f t="shared" si="49"/>
        <v/>
      </c>
      <c r="R397" t="str">
        <f t="shared" si="50"/>
        <v/>
      </c>
      <c r="S397" t="str">
        <f t="shared" si="51"/>
        <v/>
      </c>
      <c r="T397" t="str">
        <f t="shared" si="52"/>
        <v>ER11</v>
      </c>
      <c r="U397" t="str">
        <f t="shared" si="53"/>
        <v/>
      </c>
    </row>
    <row r="398" spans="1:21" x14ac:dyDescent="0.35">
      <c r="A398">
        <f>IF(COUNTIF($L$3:L398,L398)=1,A397+1,A397)</f>
        <v>41</v>
      </c>
      <c r="B398">
        <f>IF(COUNTIF($K$3:K398,K398)=1,B397+1,B397)</f>
        <v>7</v>
      </c>
      <c r="C398">
        <f>IF(COUNTIF($J$3:J398,J398)=1,C397+1,C397)</f>
        <v>7</v>
      </c>
      <c r="D398">
        <f>IF(COUNTIF($E$3:E398,E398)=1,D397+1,D397)</f>
        <v>230</v>
      </c>
      <c r="E398" t="str">
        <f t="shared" si="47"/>
        <v>AE07</v>
      </c>
      <c r="F398">
        <f>IF(COUNTIF($G$3:G398,G398)=1,F397+1,F397)</f>
        <v>40</v>
      </c>
      <c r="G398" t="str">
        <f t="shared" si="48"/>
        <v>A07</v>
      </c>
      <c r="I398" s="4" t="s">
        <v>189</v>
      </c>
      <c r="J398" s="4" t="s">
        <v>119</v>
      </c>
      <c r="K398" s="4" t="s">
        <v>5</v>
      </c>
      <c r="L398" s="4" t="s">
        <v>126</v>
      </c>
      <c r="M398" s="4" t="s">
        <v>8</v>
      </c>
      <c r="N398" s="5">
        <v>0</v>
      </c>
      <c r="Q398" t="str">
        <f t="shared" si="49"/>
        <v/>
      </c>
      <c r="R398" t="str">
        <f t="shared" si="50"/>
        <v/>
      </c>
      <c r="S398" t="str">
        <f t="shared" si="51"/>
        <v/>
      </c>
      <c r="T398" t="str">
        <f t="shared" si="52"/>
        <v>ES11</v>
      </c>
      <c r="U398" t="str">
        <f t="shared" si="53"/>
        <v/>
      </c>
    </row>
    <row r="399" spans="1:21" x14ac:dyDescent="0.35">
      <c r="A399">
        <f>IF(COUNTIF($L$3:L399,L399)=1,A398+1,A398)</f>
        <v>41</v>
      </c>
      <c r="B399">
        <f>IF(COUNTIF($K$3:K399,K399)=1,B398+1,B398)</f>
        <v>7</v>
      </c>
      <c r="C399">
        <f>IF(COUNTIF($J$3:J399,J399)=1,C398+1,C398)</f>
        <v>7</v>
      </c>
      <c r="D399">
        <f>IF(COUNTIF($E$3:E399,E399)=1,D398+1,D398)</f>
        <v>231</v>
      </c>
      <c r="E399" t="str">
        <f t="shared" si="47"/>
        <v>BA07</v>
      </c>
      <c r="F399">
        <f>IF(COUNTIF($G$3:G399,G399)=1,F398+1,F398)</f>
        <v>41</v>
      </c>
      <c r="G399" t="str">
        <f t="shared" si="48"/>
        <v>B07</v>
      </c>
      <c r="I399" s="2" t="s">
        <v>189</v>
      </c>
      <c r="J399" s="2" t="s">
        <v>119</v>
      </c>
      <c r="K399" s="2" t="s">
        <v>9</v>
      </c>
      <c r="L399" s="2" t="s">
        <v>10</v>
      </c>
      <c r="M399" s="2" t="s">
        <v>8</v>
      </c>
      <c r="N399" s="3">
        <v>0</v>
      </c>
      <c r="Q399" t="str">
        <f t="shared" si="49"/>
        <v/>
      </c>
      <c r="R399" t="str">
        <f t="shared" si="50"/>
        <v/>
      </c>
      <c r="S399" t="str">
        <f t="shared" si="51"/>
        <v/>
      </c>
      <c r="T399" t="str">
        <f t="shared" si="52"/>
        <v>EV11</v>
      </c>
      <c r="U399" t="str">
        <f t="shared" si="53"/>
        <v/>
      </c>
    </row>
    <row r="400" spans="1:21" x14ac:dyDescent="0.35">
      <c r="A400">
        <f>IF(COUNTIF($L$3:L400,L400)=1,A399+1,A399)</f>
        <v>41</v>
      </c>
      <c r="B400">
        <f>IF(COUNTIF($K$3:K400,K400)=1,B399+1,B399)</f>
        <v>7</v>
      </c>
      <c r="C400">
        <f>IF(COUNTIF($J$3:J400,J400)=1,C399+1,C399)</f>
        <v>7</v>
      </c>
      <c r="D400">
        <f>IF(COUNTIF($E$3:E400,E400)=1,D399+1,D399)</f>
        <v>232</v>
      </c>
      <c r="E400" t="str">
        <f t="shared" si="47"/>
        <v>BB07</v>
      </c>
      <c r="F400">
        <f>IF(COUNTIF($G$3:G400,G400)=1,F399+1,F399)</f>
        <v>41</v>
      </c>
      <c r="G400" t="str">
        <f t="shared" si="48"/>
        <v>B07</v>
      </c>
      <c r="I400" s="4" t="s">
        <v>189</v>
      </c>
      <c r="J400" s="4" t="s">
        <v>119</v>
      </c>
      <c r="K400" s="4" t="s">
        <v>9</v>
      </c>
      <c r="L400" s="4" t="s">
        <v>11</v>
      </c>
      <c r="M400" s="4" t="s">
        <v>8</v>
      </c>
      <c r="N400" s="5">
        <v>0</v>
      </c>
      <c r="Q400" t="str">
        <f t="shared" si="49"/>
        <v/>
      </c>
      <c r="R400" t="str">
        <f t="shared" si="50"/>
        <v/>
      </c>
      <c r="S400" t="str">
        <f t="shared" si="51"/>
        <v/>
      </c>
      <c r="T400" t="str">
        <f t="shared" si="52"/>
        <v>EY11</v>
      </c>
      <c r="U400" t="str">
        <f t="shared" si="53"/>
        <v/>
      </c>
    </row>
    <row r="401" spans="1:21" x14ac:dyDescent="0.35">
      <c r="A401">
        <f>IF(COUNTIF($L$3:L401,L401)=1,A400+1,A400)</f>
        <v>41</v>
      </c>
      <c r="B401">
        <f>IF(COUNTIF($K$3:K401,K401)=1,B400+1,B400)</f>
        <v>7</v>
      </c>
      <c r="C401">
        <f>IF(COUNTIF($J$3:J401,J401)=1,C400+1,C400)</f>
        <v>7</v>
      </c>
      <c r="D401">
        <f>IF(COUNTIF($E$3:E401,E401)=1,D400+1,D400)</f>
        <v>233</v>
      </c>
      <c r="E401" t="str">
        <f t="shared" si="47"/>
        <v>BC07</v>
      </c>
      <c r="F401">
        <f>IF(COUNTIF($G$3:G401,G401)=1,F400+1,F400)</f>
        <v>41</v>
      </c>
      <c r="G401" t="str">
        <f t="shared" si="48"/>
        <v>B07</v>
      </c>
      <c r="I401" s="2" t="s">
        <v>189</v>
      </c>
      <c r="J401" s="2" t="s">
        <v>119</v>
      </c>
      <c r="K401" s="2" t="s">
        <v>9</v>
      </c>
      <c r="L401" s="2" t="s">
        <v>12</v>
      </c>
      <c r="M401" s="2" t="s">
        <v>8</v>
      </c>
      <c r="N401" s="3">
        <v>0</v>
      </c>
      <c r="Q401" t="str">
        <f t="shared" si="49"/>
        <v/>
      </c>
      <c r="R401" t="str">
        <f t="shared" si="50"/>
        <v/>
      </c>
      <c r="S401" t="str">
        <f t="shared" si="51"/>
        <v/>
      </c>
      <c r="T401" t="str">
        <f t="shared" si="52"/>
        <v>EZ11</v>
      </c>
      <c r="U401" t="str">
        <f t="shared" si="53"/>
        <v/>
      </c>
    </row>
    <row r="402" spans="1:21" x14ac:dyDescent="0.35">
      <c r="A402">
        <f>IF(COUNTIF($L$3:L402,L402)=1,A401+1,A401)</f>
        <v>41</v>
      </c>
      <c r="B402">
        <f>IF(COUNTIF($K$3:K402,K402)=1,B401+1,B401)</f>
        <v>7</v>
      </c>
      <c r="C402">
        <f>IF(COUNTIF($J$3:J402,J402)=1,C401+1,C401)</f>
        <v>7</v>
      </c>
      <c r="D402">
        <f>IF(COUNTIF($E$3:E402,E402)=1,D401+1,D401)</f>
        <v>234</v>
      </c>
      <c r="E402" t="str">
        <f t="shared" si="47"/>
        <v>BD07</v>
      </c>
      <c r="F402">
        <f>IF(COUNTIF($G$3:G402,G402)=1,F401+1,F401)</f>
        <v>41</v>
      </c>
      <c r="G402" t="str">
        <f t="shared" si="48"/>
        <v>B07</v>
      </c>
      <c r="I402" s="4" t="s">
        <v>189</v>
      </c>
      <c r="J402" s="4" t="s">
        <v>119</v>
      </c>
      <c r="K402" s="4" t="s">
        <v>9</v>
      </c>
      <c r="L402" s="4" t="s">
        <v>13</v>
      </c>
      <c r="M402" s="4" t="s">
        <v>8</v>
      </c>
      <c r="N402" s="5">
        <v>0</v>
      </c>
      <c r="Q402" t="str">
        <f t="shared" si="49"/>
        <v/>
      </c>
      <c r="R402" t="str">
        <f t="shared" si="50"/>
        <v/>
      </c>
      <c r="S402" t="str">
        <f t="shared" si="51"/>
        <v/>
      </c>
      <c r="T402" t="str">
        <f t="shared" si="52"/>
        <v>GA11</v>
      </c>
      <c r="U402" t="str">
        <f t="shared" si="53"/>
        <v/>
      </c>
    </row>
    <row r="403" spans="1:21" x14ac:dyDescent="0.35">
      <c r="A403">
        <f>IF(COUNTIF($L$3:L403,L403)=1,A402+1,A402)</f>
        <v>42</v>
      </c>
      <c r="B403">
        <f>IF(COUNTIF($K$3:K403,K403)=1,B402+1,B402)</f>
        <v>7</v>
      </c>
      <c r="C403">
        <f>IF(COUNTIF($J$3:J403,J403)=1,C402+1,C402)</f>
        <v>7</v>
      </c>
      <c r="D403">
        <f>IF(COUNTIF($E$3:E403,E403)=1,D402+1,D402)</f>
        <v>235</v>
      </c>
      <c r="E403" t="str">
        <f t="shared" si="47"/>
        <v>BF07</v>
      </c>
      <c r="F403">
        <f>IF(COUNTIF($G$3:G403,G403)=1,F402+1,F402)</f>
        <v>41</v>
      </c>
      <c r="G403" t="str">
        <f t="shared" si="48"/>
        <v>B07</v>
      </c>
      <c r="I403" s="2" t="s">
        <v>189</v>
      </c>
      <c r="J403" s="2" t="s">
        <v>119</v>
      </c>
      <c r="K403" s="2" t="s">
        <v>9</v>
      </c>
      <c r="L403" s="2" t="s">
        <v>159</v>
      </c>
      <c r="M403" s="2" t="s">
        <v>8</v>
      </c>
      <c r="N403" s="3">
        <v>0</v>
      </c>
      <c r="Q403" t="str">
        <f t="shared" si="49"/>
        <v/>
      </c>
      <c r="R403" t="str">
        <f t="shared" si="50"/>
        <v/>
      </c>
      <c r="S403" t="str">
        <f t="shared" si="51"/>
        <v/>
      </c>
      <c r="T403" t="str">
        <f t="shared" si="52"/>
        <v>GB11</v>
      </c>
      <c r="U403" t="str">
        <f t="shared" si="53"/>
        <v/>
      </c>
    </row>
    <row r="404" spans="1:21" x14ac:dyDescent="0.35">
      <c r="A404">
        <f>IF(COUNTIF($L$3:L404,L404)=1,A403+1,A403)</f>
        <v>42</v>
      </c>
      <c r="B404">
        <f>IF(COUNTIF($K$3:K404,K404)=1,B403+1,B403)</f>
        <v>7</v>
      </c>
      <c r="C404">
        <f>IF(COUNTIF($J$3:J404,J404)=1,C403+1,C403)</f>
        <v>7</v>
      </c>
      <c r="D404">
        <f>IF(COUNTIF($E$3:E404,E404)=1,D403+1,D403)</f>
        <v>236</v>
      </c>
      <c r="E404" t="str">
        <f t="shared" si="47"/>
        <v>BH07</v>
      </c>
      <c r="F404">
        <f>IF(COUNTIF($G$3:G404,G404)=1,F403+1,F403)</f>
        <v>41</v>
      </c>
      <c r="G404" t="str">
        <f t="shared" si="48"/>
        <v>B07</v>
      </c>
      <c r="I404" s="4" t="s">
        <v>189</v>
      </c>
      <c r="J404" s="4" t="s">
        <v>119</v>
      </c>
      <c r="K404" s="4" t="s">
        <v>9</v>
      </c>
      <c r="L404" s="4" t="s">
        <v>14</v>
      </c>
      <c r="M404" s="4" t="s">
        <v>8</v>
      </c>
      <c r="N404" s="5">
        <v>0</v>
      </c>
      <c r="Q404" t="str">
        <f t="shared" si="49"/>
        <v/>
      </c>
      <c r="R404" t="str">
        <f t="shared" si="50"/>
        <v/>
      </c>
      <c r="S404" t="str">
        <f t="shared" si="51"/>
        <v/>
      </c>
      <c r="T404" t="str">
        <f t="shared" si="52"/>
        <v>GC11</v>
      </c>
      <c r="U404" t="str">
        <f t="shared" si="53"/>
        <v/>
      </c>
    </row>
    <row r="405" spans="1:21" x14ac:dyDescent="0.35">
      <c r="A405">
        <f>IF(COUNTIF($L$3:L405,L405)=1,A404+1,A404)</f>
        <v>42</v>
      </c>
      <c r="B405">
        <f>IF(COUNTIF($K$3:K405,K405)=1,B404+1,B404)</f>
        <v>7</v>
      </c>
      <c r="C405">
        <f>IF(COUNTIF($J$3:J405,J405)=1,C404+1,C404)</f>
        <v>7</v>
      </c>
      <c r="D405">
        <f>IF(COUNTIF($E$3:E405,E405)=1,D404+1,D404)</f>
        <v>237</v>
      </c>
      <c r="E405" t="str">
        <f t="shared" si="47"/>
        <v>C 07</v>
      </c>
      <c r="F405">
        <f>IF(COUNTIF($G$3:G405,G405)=1,F404+1,F404)</f>
        <v>42</v>
      </c>
      <c r="G405" t="str">
        <f t="shared" si="48"/>
        <v>C07</v>
      </c>
      <c r="I405" s="2" t="s">
        <v>189</v>
      </c>
      <c r="J405" s="2" t="s">
        <v>119</v>
      </c>
      <c r="K405" s="2" t="s">
        <v>52</v>
      </c>
      <c r="L405" s="2" t="s">
        <v>190</v>
      </c>
      <c r="M405" s="2" t="s">
        <v>8</v>
      </c>
      <c r="N405" s="3">
        <v>0</v>
      </c>
      <c r="Q405" t="str">
        <f t="shared" si="49"/>
        <v/>
      </c>
      <c r="R405" t="str">
        <f t="shared" si="50"/>
        <v/>
      </c>
      <c r="S405" t="str">
        <f t="shared" si="51"/>
        <v/>
      </c>
      <c r="T405" t="str">
        <f t="shared" si="52"/>
        <v>GD11</v>
      </c>
      <c r="U405" t="str">
        <f t="shared" si="53"/>
        <v/>
      </c>
    </row>
    <row r="406" spans="1:21" x14ac:dyDescent="0.35">
      <c r="A406">
        <f>IF(COUNTIF($L$3:L406,L406)=1,A405+1,A405)</f>
        <v>42</v>
      </c>
      <c r="B406">
        <f>IF(COUNTIF($K$3:K406,K406)=1,B405+1,B405)</f>
        <v>7</v>
      </c>
      <c r="C406">
        <f>IF(COUNTIF($J$3:J406,J406)=1,C405+1,C405)</f>
        <v>7</v>
      </c>
      <c r="D406">
        <f>IF(COUNTIF($E$3:E406,E406)=1,D405+1,D405)</f>
        <v>238</v>
      </c>
      <c r="E406" t="str">
        <f t="shared" si="47"/>
        <v>EA07</v>
      </c>
      <c r="F406">
        <f>IF(COUNTIF($G$3:G406,G406)=1,F405+1,F405)</f>
        <v>43</v>
      </c>
      <c r="G406" t="str">
        <f t="shared" si="48"/>
        <v>E07</v>
      </c>
      <c r="I406" s="4" t="s">
        <v>189</v>
      </c>
      <c r="J406" s="4" t="s">
        <v>119</v>
      </c>
      <c r="K406" s="4" t="s">
        <v>15</v>
      </c>
      <c r="L406" s="4" t="s">
        <v>16</v>
      </c>
      <c r="M406" s="4" t="s">
        <v>8</v>
      </c>
      <c r="N406" s="5">
        <v>0</v>
      </c>
      <c r="Q406" t="str">
        <f t="shared" si="49"/>
        <v/>
      </c>
      <c r="R406" t="str">
        <f t="shared" si="50"/>
        <v/>
      </c>
      <c r="S406" t="str">
        <f t="shared" si="51"/>
        <v/>
      </c>
      <c r="T406" t="str">
        <f t="shared" si="52"/>
        <v>GF11</v>
      </c>
      <c r="U406" t="str">
        <f t="shared" si="53"/>
        <v/>
      </c>
    </row>
    <row r="407" spans="1:21" x14ac:dyDescent="0.35">
      <c r="A407">
        <f>IF(COUNTIF($L$3:L407,L407)=1,A406+1,A406)</f>
        <v>42</v>
      </c>
      <c r="B407">
        <f>IF(COUNTIF($K$3:K407,K407)=1,B406+1,B406)</f>
        <v>7</v>
      </c>
      <c r="C407">
        <f>IF(COUNTIF($J$3:J407,J407)=1,C406+1,C406)</f>
        <v>7</v>
      </c>
      <c r="D407">
        <f>IF(COUNTIF($E$3:E407,E407)=1,D406+1,D406)</f>
        <v>239</v>
      </c>
      <c r="E407" t="str">
        <f t="shared" si="47"/>
        <v>EB07</v>
      </c>
      <c r="F407">
        <f>IF(COUNTIF($G$3:G407,G407)=1,F406+1,F406)</f>
        <v>43</v>
      </c>
      <c r="G407" t="str">
        <f t="shared" si="48"/>
        <v>E07</v>
      </c>
      <c r="I407" s="2" t="s">
        <v>189</v>
      </c>
      <c r="J407" s="2" t="s">
        <v>119</v>
      </c>
      <c r="K407" s="2" t="s">
        <v>15</v>
      </c>
      <c r="L407" s="2" t="s">
        <v>17</v>
      </c>
      <c r="M407" s="2" t="s">
        <v>8</v>
      </c>
      <c r="N407" s="3">
        <v>0</v>
      </c>
      <c r="Q407" t="str">
        <f t="shared" si="49"/>
        <v/>
      </c>
      <c r="R407" t="str">
        <f t="shared" si="50"/>
        <v/>
      </c>
      <c r="S407" t="str">
        <f t="shared" si="51"/>
        <v/>
      </c>
      <c r="T407" t="str">
        <f t="shared" si="52"/>
        <v>GG11</v>
      </c>
      <c r="U407" t="str">
        <f t="shared" si="53"/>
        <v/>
      </c>
    </row>
    <row r="408" spans="1:21" x14ac:dyDescent="0.35">
      <c r="A408">
        <f>IF(COUNTIF($L$3:L408,L408)=1,A407+1,A407)</f>
        <v>42</v>
      </c>
      <c r="B408">
        <f>IF(COUNTIF($K$3:K408,K408)=1,B407+1,B407)</f>
        <v>7</v>
      </c>
      <c r="C408">
        <f>IF(COUNTIF($J$3:J408,J408)=1,C407+1,C407)</f>
        <v>7</v>
      </c>
      <c r="D408">
        <f>IF(COUNTIF($E$3:E408,E408)=1,D407+1,D407)</f>
        <v>239</v>
      </c>
      <c r="E408" t="str">
        <f t="shared" si="47"/>
        <v>EB07</v>
      </c>
      <c r="F408">
        <f>IF(COUNTIF($G$3:G408,G408)=1,F407+1,F407)</f>
        <v>43</v>
      </c>
      <c r="G408" t="str">
        <f t="shared" si="48"/>
        <v>E07</v>
      </c>
      <c r="I408" s="4" t="s">
        <v>189</v>
      </c>
      <c r="J408" s="4" t="s">
        <v>119</v>
      </c>
      <c r="K408" s="4" t="s">
        <v>15</v>
      </c>
      <c r="L408" s="4" t="s">
        <v>17</v>
      </c>
      <c r="M408" s="4" t="s">
        <v>191</v>
      </c>
      <c r="N408" s="5">
        <v>0</v>
      </c>
      <c r="Q408" t="str">
        <f t="shared" si="49"/>
        <v/>
      </c>
      <c r="R408" t="str">
        <f t="shared" si="50"/>
        <v/>
      </c>
      <c r="S408" t="str">
        <f t="shared" si="51"/>
        <v/>
      </c>
      <c r="T408" t="str">
        <f t="shared" si="52"/>
        <v>12</v>
      </c>
      <c r="U408" t="str">
        <f t="shared" si="53"/>
        <v/>
      </c>
    </row>
    <row r="409" spans="1:21" x14ac:dyDescent="0.35">
      <c r="A409">
        <f>IF(COUNTIF($L$3:L409,L409)=1,A408+1,A408)</f>
        <v>42</v>
      </c>
      <c r="B409">
        <f>IF(COUNTIF($K$3:K409,K409)=1,B408+1,B408)</f>
        <v>7</v>
      </c>
      <c r="C409">
        <f>IF(COUNTIF($J$3:J409,J409)=1,C408+1,C408)</f>
        <v>7</v>
      </c>
      <c r="D409">
        <f>IF(COUNTIF($E$3:E409,E409)=1,D408+1,D408)</f>
        <v>239</v>
      </c>
      <c r="E409" t="str">
        <f t="shared" si="47"/>
        <v>EB07</v>
      </c>
      <c r="F409">
        <f>IF(COUNTIF($G$3:G409,G409)=1,F408+1,F408)</f>
        <v>43</v>
      </c>
      <c r="G409" t="str">
        <f t="shared" si="48"/>
        <v>E07</v>
      </c>
      <c r="I409" s="2" t="s">
        <v>189</v>
      </c>
      <c r="J409" s="2" t="s">
        <v>119</v>
      </c>
      <c r="K409" s="2" t="s">
        <v>15</v>
      </c>
      <c r="L409" s="2" t="s">
        <v>17</v>
      </c>
      <c r="M409" s="2" t="s">
        <v>192</v>
      </c>
      <c r="N409" s="3">
        <v>0</v>
      </c>
      <c r="Q409" t="str">
        <f t="shared" si="49"/>
        <v/>
      </c>
      <c r="R409" t="str">
        <f t="shared" si="50"/>
        <v/>
      </c>
      <c r="S409" t="str">
        <f t="shared" si="51"/>
        <v/>
      </c>
      <c r="T409" t="str">
        <f t="shared" si="52"/>
        <v>AA12</v>
      </c>
      <c r="U409" t="str">
        <f t="shared" si="53"/>
        <v/>
      </c>
    </row>
    <row r="410" spans="1:21" x14ac:dyDescent="0.35">
      <c r="A410">
        <f>IF(COUNTIF($L$3:L410,L410)=1,A409+1,A409)</f>
        <v>42</v>
      </c>
      <c r="B410">
        <f>IF(COUNTIF($K$3:K410,K410)=1,B409+1,B409)</f>
        <v>7</v>
      </c>
      <c r="C410">
        <f>IF(COUNTIF($J$3:J410,J410)=1,C409+1,C409)</f>
        <v>7</v>
      </c>
      <c r="D410">
        <f>IF(COUNTIF($E$3:E410,E410)=1,D409+1,D409)</f>
        <v>239</v>
      </c>
      <c r="E410" t="str">
        <f t="shared" si="47"/>
        <v>EB07</v>
      </c>
      <c r="F410">
        <f>IF(COUNTIF($G$3:G410,G410)=1,F409+1,F409)</f>
        <v>43</v>
      </c>
      <c r="G410" t="str">
        <f t="shared" si="48"/>
        <v>E07</v>
      </c>
      <c r="I410" s="4" t="s">
        <v>189</v>
      </c>
      <c r="J410" s="4" t="s">
        <v>119</v>
      </c>
      <c r="K410" s="4" t="s">
        <v>15</v>
      </c>
      <c r="L410" s="4" t="s">
        <v>17</v>
      </c>
      <c r="M410" s="4" t="s">
        <v>193</v>
      </c>
      <c r="N410" s="5">
        <v>0</v>
      </c>
      <c r="Q410" t="str">
        <f t="shared" si="49"/>
        <v/>
      </c>
      <c r="R410" t="str">
        <f t="shared" si="50"/>
        <v/>
      </c>
      <c r="S410" t="str">
        <f t="shared" si="51"/>
        <v/>
      </c>
      <c r="T410" t="str">
        <f t="shared" si="52"/>
        <v>AC12</v>
      </c>
      <c r="U410" t="str">
        <f t="shared" si="53"/>
        <v/>
      </c>
    </row>
    <row r="411" spans="1:21" x14ac:dyDescent="0.35">
      <c r="A411">
        <f>IF(COUNTIF($L$3:L411,L411)=1,A410+1,A410)</f>
        <v>42</v>
      </c>
      <c r="B411">
        <f>IF(COUNTIF($K$3:K411,K411)=1,B410+1,B410)</f>
        <v>7</v>
      </c>
      <c r="C411">
        <f>IF(COUNTIF($J$3:J411,J411)=1,C410+1,C410)</f>
        <v>7</v>
      </c>
      <c r="D411">
        <f>IF(COUNTIF($E$3:E411,E411)=1,D410+1,D410)</f>
        <v>239</v>
      </c>
      <c r="E411" t="str">
        <f t="shared" si="47"/>
        <v>EB07</v>
      </c>
      <c r="F411">
        <f>IF(COUNTIF($G$3:G411,G411)=1,F410+1,F410)</f>
        <v>43</v>
      </c>
      <c r="G411" t="str">
        <f t="shared" si="48"/>
        <v>E07</v>
      </c>
      <c r="I411" s="2" t="s">
        <v>189</v>
      </c>
      <c r="J411" s="2" t="s">
        <v>119</v>
      </c>
      <c r="K411" s="2" t="s">
        <v>15</v>
      </c>
      <c r="L411" s="2" t="s">
        <v>17</v>
      </c>
      <c r="M411" s="2" t="s">
        <v>195</v>
      </c>
      <c r="N411" s="3">
        <v>0</v>
      </c>
      <c r="Q411" t="str">
        <f t="shared" si="49"/>
        <v/>
      </c>
      <c r="R411" t="str">
        <f t="shared" si="50"/>
        <v/>
      </c>
      <c r="S411" t="str">
        <f t="shared" si="51"/>
        <v/>
      </c>
      <c r="T411" t="str">
        <f t="shared" si="52"/>
        <v>AE12</v>
      </c>
      <c r="U411" t="str">
        <f t="shared" si="53"/>
        <v/>
      </c>
    </row>
    <row r="412" spans="1:21" x14ac:dyDescent="0.35">
      <c r="A412">
        <f>IF(COUNTIF($L$3:L412,L412)=1,A411+1,A411)</f>
        <v>42</v>
      </c>
      <c r="B412">
        <f>IF(COUNTIF($K$3:K412,K412)=1,B411+1,B411)</f>
        <v>7</v>
      </c>
      <c r="C412">
        <f>IF(COUNTIF($J$3:J412,J412)=1,C411+1,C411)</f>
        <v>7</v>
      </c>
      <c r="D412">
        <f>IF(COUNTIF($E$3:E412,E412)=1,D411+1,D411)</f>
        <v>240</v>
      </c>
      <c r="E412" t="str">
        <f t="shared" si="47"/>
        <v>EC07</v>
      </c>
      <c r="F412">
        <f>IF(COUNTIF($G$3:G412,G412)=1,F411+1,F411)</f>
        <v>43</v>
      </c>
      <c r="G412" t="str">
        <f t="shared" si="48"/>
        <v>E07</v>
      </c>
      <c r="I412" s="4" t="s">
        <v>189</v>
      </c>
      <c r="J412" s="4" t="s">
        <v>119</v>
      </c>
      <c r="K412" s="4" t="s">
        <v>15</v>
      </c>
      <c r="L412" s="4" t="s">
        <v>160</v>
      </c>
      <c r="M412" s="4" t="s">
        <v>8</v>
      </c>
      <c r="N412" s="5">
        <v>0</v>
      </c>
      <c r="Q412" t="str">
        <f t="shared" si="49"/>
        <v/>
      </c>
      <c r="R412" t="str">
        <f t="shared" si="50"/>
        <v/>
      </c>
      <c r="S412" t="str">
        <f t="shared" si="51"/>
        <v/>
      </c>
      <c r="T412" t="str">
        <f t="shared" si="52"/>
        <v>BA12</v>
      </c>
      <c r="U412" t="str">
        <f t="shared" si="53"/>
        <v/>
      </c>
    </row>
    <row r="413" spans="1:21" x14ac:dyDescent="0.35">
      <c r="A413">
        <f>IF(COUNTIF($L$3:L413,L413)=1,A412+1,A412)</f>
        <v>42</v>
      </c>
      <c r="B413">
        <f>IF(COUNTIF($K$3:K413,K413)=1,B412+1,B412)</f>
        <v>7</v>
      </c>
      <c r="C413">
        <f>IF(COUNTIF($J$3:J413,J413)=1,C412+1,C412)</f>
        <v>7</v>
      </c>
      <c r="D413">
        <f>IF(COUNTIF($E$3:E413,E413)=1,D412+1,D412)</f>
        <v>241</v>
      </c>
      <c r="E413" t="str">
        <f t="shared" si="47"/>
        <v>ED07</v>
      </c>
      <c r="F413">
        <f>IF(COUNTIF($G$3:G413,G413)=1,F412+1,F412)</f>
        <v>43</v>
      </c>
      <c r="G413" t="str">
        <f t="shared" si="48"/>
        <v>E07</v>
      </c>
      <c r="I413" s="2" t="s">
        <v>189</v>
      </c>
      <c r="J413" s="2" t="s">
        <v>119</v>
      </c>
      <c r="K413" s="2" t="s">
        <v>15</v>
      </c>
      <c r="L413" s="2" t="s">
        <v>161</v>
      </c>
      <c r="M413" s="2" t="s">
        <v>8</v>
      </c>
      <c r="N413" s="3">
        <v>0</v>
      </c>
      <c r="Q413" t="str">
        <f t="shared" si="49"/>
        <v/>
      </c>
      <c r="R413" t="str">
        <f t="shared" si="50"/>
        <v/>
      </c>
      <c r="S413" t="str">
        <f t="shared" si="51"/>
        <v/>
      </c>
      <c r="T413" t="str">
        <f t="shared" si="52"/>
        <v>BB12</v>
      </c>
      <c r="U413" t="str">
        <f t="shared" si="53"/>
        <v/>
      </c>
    </row>
    <row r="414" spans="1:21" x14ac:dyDescent="0.35">
      <c r="A414">
        <f>IF(COUNTIF($L$3:L414,L414)=1,A413+1,A413)</f>
        <v>42</v>
      </c>
      <c r="B414">
        <f>IF(COUNTIF($K$3:K414,K414)=1,B413+1,B413)</f>
        <v>7</v>
      </c>
      <c r="C414">
        <f>IF(COUNTIF($J$3:J414,J414)=1,C413+1,C413)</f>
        <v>7</v>
      </c>
      <c r="D414">
        <f>IF(COUNTIF($E$3:E414,E414)=1,D413+1,D413)</f>
        <v>242</v>
      </c>
      <c r="E414" t="str">
        <f t="shared" si="47"/>
        <v>EE07</v>
      </c>
      <c r="F414">
        <f>IF(COUNTIF($G$3:G414,G414)=1,F413+1,F413)</f>
        <v>43</v>
      </c>
      <c r="G414" t="str">
        <f t="shared" si="48"/>
        <v>E07</v>
      </c>
      <c r="I414" s="4" t="s">
        <v>189</v>
      </c>
      <c r="J414" s="4" t="s">
        <v>119</v>
      </c>
      <c r="K414" s="4" t="s">
        <v>15</v>
      </c>
      <c r="L414" s="4" t="s">
        <v>163</v>
      </c>
      <c r="M414" s="4" t="s">
        <v>8</v>
      </c>
      <c r="N414" s="5">
        <v>0</v>
      </c>
      <c r="Q414" t="str">
        <f t="shared" si="49"/>
        <v/>
      </c>
      <c r="R414" t="str">
        <f t="shared" si="50"/>
        <v/>
      </c>
      <c r="S414" t="str">
        <f t="shared" si="51"/>
        <v/>
      </c>
      <c r="T414" t="str">
        <f t="shared" si="52"/>
        <v>BC12</v>
      </c>
      <c r="U414" t="str">
        <f t="shared" si="53"/>
        <v/>
      </c>
    </row>
    <row r="415" spans="1:21" x14ac:dyDescent="0.35">
      <c r="A415">
        <f>IF(COUNTIF($L$3:L415,L415)=1,A414+1,A414)</f>
        <v>42</v>
      </c>
      <c r="B415">
        <f>IF(COUNTIF($K$3:K415,K415)=1,B414+1,B414)</f>
        <v>7</v>
      </c>
      <c r="C415">
        <f>IF(COUNTIF($J$3:J415,J415)=1,C414+1,C414)</f>
        <v>7</v>
      </c>
      <c r="D415">
        <f>IF(COUNTIF($E$3:E415,E415)=1,D414+1,D414)</f>
        <v>243</v>
      </c>
      <c r="E415" t="str">
        <f t="shared" si="47"/>
        <v>EF07</v>
      </c>
      <c r="F415">
        <f>IF(COUNTIF($G$3:G415,G415)=1,F414+1,F414)</f>
        <v>43</v>
      </c>
      <c r="G415" t="str">
        <f t="shared" si="48"/>
        <v>E07</v>
      </c>
      <c r="I415" s="2" t="s">
        <v>189</v>
      </c>
      <c r="J415" s="2" t="s">
        <v>119</v>
      </c>
      <c r="K415" s="2" t="s">
        <v>15</v>
      </c>
      <c r="L415" s="2" t="s">
        <v>18</v>
      </c>
      <c r="M415" s="2" t="s">
        <v>8</v>
      </c>
      <c r="N415" s="3">
        <v>0</v>
      </c>
      <c r="Q415" t="str">
        <f t="shared" si="49"/>
        <v/>
      </c>
      <c r="R415" t="str">
        <f t="shared" si="50"/>
        <v/>
      </c>
      <c r="S415" t="str">
        <f t="shared" si="51"/>
        <v/>
      </c>
      <c r="T415" t="str">
        <f t="shared" si="52"/>
        <v>BD12</v>
      </c>
      <c r="U415" t="str">
        <f t="shared" si="53"/>
        <v/>
      </c>
    </row>
    <row r="416" spans="1:21" x14ac:dyDescent="0.35">
      <c r="A416">
        <f>IF(COUNTIF($L$3:L416,L416)=1,A415+1,A415)</f>
        <v>42</v>
      </c>
      <c r="B416">
        <f>IF(COUNTIF($K$3:K416,K416)=1,B415+1,B415)</f>
        <v>7</v>
      </c>
      <c r="C416">
        <f>IF(COUNTIF($J$3:J416,J416)=1,C415+1,C415)</f>
        <v>7</v>
      </c>
      <c r="D416">
        <f>IF(COUNTIF($E$3:E416,E416)=1,D415+1,D415)</f>
        <v>244</v>
      </c>
      <c r="E416" t="str">
        <f t="shared" si="47"/>
        <v>EG07</v>
      </c>
      <c r="F416">
        <f>IF(COUNTIF($G$3:G416,G416)=1,F415+1,F415)</f>
        <v>43</v>
      </c>
      <c r="G416" t="str">
        <f t="shared" si="48"/>
        <v>E07</v>
      </c>
      <c r="I416" s="4" t="s">
        <v>189</v>
      </c>
      <c r="J416" s="4" t="s">
        <v>119</v>
      </c>
      <c r="K416" s="4" t="s">
        <v>15</v>
      </c>
      <c r="L416" s="4" t="s">
        <v>19</v>
      </c>
      <c r="M416" s="4" t="s">
        <v>8</v>
      </c>
      <c r="N416" s="5">
        <v>0</v>
      </c>
      <c r="Q416" t="str">
        <f t="shared" si="49"/>
        <v/>
      </c>
      <c r="R416" t="str">
        <f t="shared" si="50"/>
        <v/>
      </c>
      <c r="S416" t="str">
        <f t="shared" si="51"/>
        <v/>
      </c>
      <c r="T416" t="str">
        <f t="shared" si="52"/>
        <v>BH12</v>
      </c>
      <c r="U416" t="str">
        <f t="shared" si="53"/>
        <v/>
      </c>
    </row>
    <row r="417" spans="1:21" x14ac:dyDescent="0.35">
      <c r="A417">
        <f>IF(COUNTIF($L$3:L417,L417)=1,A416+1,A416)</f>
        <v>42</v>
      </c>
      <c r="B417">
        <f>IF(COUNTIF($K$3:K417,K417)=1,B416+1,B416)</f>
        <v>7</v>
      </c>
      <c r="C417">
        <f>IF(COUNTIF($J$3:J417,J417)=1,C416+1,C416)</f>
        <v>7</v>
      </c>
      <c r="D417">
        <f>IF(COUNTIF($E$3:E417,E417)=1,D416+1,D416)</f>
        <v>245</v>
      </c>
      <c r="E417" t="str">
        <f t="shared" si="47"/>
        <v>EH07</v>
      </c>
      <c r="F417">
        <f>IF(COUNTIF($G$3:G417,G417)=1,F416+1,F416)</f>
        <v>43</v>
      </c>
      <c r="G417" t="str">
        <f t="shared" si="48"/>
        <v>E07</v>
      </c>
      <c r="I417" s="2" t="s">
        <v>189</v>
      </c>
      <c r="J417" s="2" t="s">
        <v>119</v>
      </c>
      <c r="K417" s="2" t="s">
        <v>15</v>
      </c>
      <c r="L417" s="2" t="s">
        <v>20</v>
      </c>
      <c r="M417" s="2" t="s">
        <v>8</v>
      </c>
      <c r="N417" s="3">
        <v>0</v>
      </c>
      <c r="Q417" t="str">
        <f t="shared" si="49"/>
        <v/>
      </c>
      <c r="R417" t="str">
        <f t="shared" si="50"/>
        <v/>
      </c>
      <c r="S417" t="str">
        <f t="shared" si="51"/>
        <v/>
      </c>
      <c r="T417" t="str">
        <f t="shared" si="52"/>
        <v>C 12</v>
      </c>
      <c r="U417" t="str">
        <f t="shared" si="53"/>
        <v/>
      </c>
    </row>
    <row r="418" spans="1:21" x14ac:dyDescent="0.35">
      <c r="A418">
        <f>IF(COUNTIF($L$3:L418,L418)=1,A417+1,A417)</f>
        <v>42</v>
      </c>
      <c r="B418">
        <f>IF(COUNTIF($K$3:K418,K418)=1,B417+1,B417)</f>
        <v>7</v>
      </c>
      <c r="C418">
        <f>IF(COUNTIF($J$3:J418,J418)=1,C417+1,C417)</f>
        <v>7</v>
      </c>
      <c r="D418">
        <f>IF(COUNTIF($E$3:E418,E418)=1,D417+1,D417)</f>
        <v>245</v>
      </c>
      <c r="E418" t="str">
        <f t="shared" si="47"/>
        <v>EH07</v>
      </c>
      <c r="F418">
        <f>IF(COUNTIF($G$3:G418,G418)=1,F417+1,F417)</f>
        <v>43</v>
      </c>
      <c r="G418" t="str">
        <f t="shared" si="48"/>
        <v>E07</v>
      </c>
      <c r="I418" s="4" t="s">
        <v>189</v>
      </c>
      <c r="J418" s="4" t="s">
        <v>119</v>
      </c>
      <c r="K418" s="4" t="s">
        <v>15</v>
      </c>
      <c r="L418" s="4" t="s">
        <v>20</v>
      </c>
      <c r="M418" s="4" t="s">
        <v>199</v>
      </c>
      <c r="N418" s="5">
        <v>0</v>
      </c>
      <c r="Q418" t="str">
        <f t="shared" si="49"/>
        <v/>
      </c>
      <c r="R418" t="str">
        <f t="shared" si="50"/>
        <v/>
      </c>
      <c r="S418" t="str">
        <f t="shared" si="51"/>
        <v/>
      </c>
      <c r="T418" t="str">
        <f t="shared" si="52"/>
        <v>EA12</v>
      </c>
      <c r="U418" t="str">
        <f t="shared" si="53"/>
        <v/>
      </c>
    </row>
    <row r="419" spans="1:21" x14ac:dyDescent="0.35">
      <c r="A419">
        <f>IF(COUNTIF($L$3:L419,L419)=1,A418+1,A418)</f>
        <v>42</v>
      </c>
      <c r="B419">
        <f>IF(COUNTIF($K$3:K419,K419)=1,B418+1,B418)</f>
        <v>7</v>
      </c>
      <c r="C419">
        <f>IF(COUNTIF($J$3:J419,J419)=1,C418+1,C418)</f>
        <v>7</v>
      </c>
      <c r="D419">
        <f>IF(COUNTIF($E$3:E419,E419)=1,D418+1,D418)</f>
        <v>246</v>
      </c>
      <c r="E419" t="str">
        <f t="shared" si="47"/>
        <v>EK07</v>
      </c>
      <c r="F419">
        <f>IF(COUNTIF($G$3:G419,G419)=1,F418+1,F418)</f>
        <v>43</v>
      </c>
      <c r="G419" t="str">
        <f t="shared" si="48"/>
        <v>E07</v>
      </c>
      <c r="I419" s="2" t="s">
        <v>189</v>
      </c>
      <c r="J419" s="2" t="s">
        <v>119</v>
      </c>
      <c r="K419" s="2" t="s">
        <v>15</v>
      </c>
      <c r="L419" s="2" t="s">
        <v>21</v>
      </c>
      <c r="M419" s="2" t="s">
        <v>200</v>
      </c>
      <c r="N419" s="3">
        <v>0</v>
      </c>
      <c r="Q419" t="str">
        <f t="shared" si="49"/>
        <v/>
      </c>
      <c r="R419" t="str">
        <f t="shared" si="50"/>
        <v/>
      </c>
      <c r="S419" t="str">
        <f t="shared" si="51"/>
        <v/>
      </c>
      <c r="T419" t="str">
        <f t="shared" si="52"/>
        <v>EB12</v>
      </c>
      <c r="U419" t="str">
        <f t="shared" si="53"/>
        <v/>
      </c>
    </row>
    <row r="420" spans="1:21" x14ac:dyDescent="0.35">
      <c r="A420">
        <f>IF(COUNTIF($L$3:L420,L420)=1,A419+1,A419)</f>
        <v>42</v>
      </c>
      <c r="B420">
        <f>IF(COUNTIF($K$3:K420,K420)=1,B419+1,B419)</f>
        <v>7</v>
      </c>
      <c r="C420">
        <f>IF(COUNTIF($J$3:J420,J420)=1,C419+1,C419)</f>
        <v>7</v>
      </c>
      <c r="D420">
        <f>IF(COUNTIF($E$3:E420,E420)=1,D419+1,D419)</f>
        <v>246</v>
      </c>
      <c r="E420" t="str">
        <f t="shared" si="47"/>
        <v>EK07</v>
      </c>
      <c r="F420">
        <f>IF(COUNTIF($G$3:G420,G420)=1,F419+1,F419)</f>
        <v>43</v>
      </c>
      <c r="G420" t="str">
        <f t="shared" si="48"/>
        <v>E07</v>
      </c>
      <c r="I420" s="4" t="s">
        <v>189</v>
      </c>
      <c r="J420" s="4" t="s">
        <v>119</v>
      </c>
      <c r="K420" s="4" t="s">
        <v>15</v>
      </c>
      <c r="L420" s="4" t="s">
        <v>21</v>
      </c>
      <c r="M420" s="4" t="s">
        <v>201</v>
      </c>
      <c r="N420" s="5">
        <v>0</v>
      </c>
      <c r="Q420" t="str">
        <f t="shared" si="49"/>
        <v/>
      </c>
      <c r="R420" t="str">
        <f t="shared" si="50"/>
        <v/>
      </c>
      <c r="S420" t="str">
        <f t="shared" si="51"/>
        <v/>
      </c>
      <c r="T420" t="str">
        <f t="shared" si="52"/>
        <v>EC12</v>
      </c>
      <c r="U420" t="str">
        <f t="shared" si="53"/>
        <v/>
      </c>
    </row>
    <row r="421" spans="1:21" x14ac:dyDescent="0.35">
      <c r="A421">
        <f>IF(COUNTIF($L$3:L421,L421)=1,A420+1,A420)</f>
        <v>42</v>
      </c>
      <c r="B421">
        <f>IF(COUNTIF($K$3:K421,K421)=1,B420+1,B420)</f>
        <v>7</v>
      </c>
      <c r="C421">
        <f>IF(COUNTIF($J$3:J421,J421)=1,C420+1,C420)</f>
        <v>7</v>
      </c>
      <c r="D421">
        <f>IF(COUNTIF($E$3:E421,E421)=1,D420+1,D420)</f>
        <v>246</v>
      </c>
      <c r="E421" t="str">
        <f t="shared" si="47"/>
        <v>EK07</v>
      </c>
      <c r="F421">
        <f>IF(COUNTIF($G$3:G421,G421)=1,F420+1,F420)</f>
        <v>43</v>
      </c>
      <c r="G421" t="str">
        <f t="shared" si="48"/>
        <v>E07</v>
      </c>
      <c r="I421" s="2" t="s">
        <v>189</v>
      </c>
      <c r="J421" s="2" t="s">
        <v>119</v>
      </c>
      <c r="K421" s="2" t="s">
        <v>15</v>
      </c>
      <c r="L421" s="2" t="s">
        <v>21</v>
      </c>
      <c r="M421" s="2" t="s">
        <v>203</v>
      </c>
      <c r="N421" s="3">
        <v>0</v>
      </c>
      <c r="Q421" t="str">
        <f t="shared" si="49"/>
        <v/>
      </c>
      <c r="R421" t="str">
        <f t="shared" si="50"/>
        <v/>
      </c>
      <c r="S421" t="str">
        <f t="shared" si="51"/>
        <v/>
      </c>
      <c r="T421" t="str">
        <f t="shared" si="52"/>
        <v>ED12</v>
      </c>
      <c r="U421" t="str">
        <f t="shared" si="53"/>
        <v/>
      </c>
    </row>
    <row r="422" spans="1:21" x14ac:dyDescent="0.35">
      <c r="A422">
        <f>IF(COUNTIF($L$3:L422,L422)=1,A421+1,A421)</f>
        <v>42</v>
      </c>
      <c r="B422">
        <f>IF(COUNTIF($K$3:K422,K422)=1,B421+1,B421)</f>
        <v>7</v>
      </c>
      <c r="C422">
        <f>IF(COUNTIF($J$3:J422,J422)=1,C421+1,C421)</f>
        <v>7</v>
      </c>
      <c r="D422">
        <f>IF(COUNTIF($E$3:E422,E422)=1,D421+1,D421)</f>
        <v>246</v>
      </c>
      <c r="E422" t="str">
        <f t="shared" si="47"/>
        <v>EK07</v>
      </c>
      <c r="F422">
        <f>IF(COUNTIF($G$3:G422,G422)=1,F421+1,F421)</f>
        <v>43</v>
      </c>
      <c r="G422" t="str">
        <f t="shared" si="48"/>
        <v>E07</v>
      </c>
      <c r="I422" s="4" t="s">
        <v>189</v>
      </c>
      <c r="J422" s="4" t="s">
        <v>119</v>
      </c>
      <c r="K422" s="4" t="s">
        <v>15</v>
      </c>
      <c r="L422" s="4" t="s">
        <v>21</v>
      </c>
      <c r="M422" s="4" t="s">
        <v>204</v>
      </c>
      <c r="N422" s="5">
        <v>0</v>
      </c>
      <c r="Q422" t="str">
        <f t="shared" si="49"/>
        <v/>
      </c>
      <c r="R422" t="str">
        <f t="shared" si="50"/>
        <v/>
      </c>
      <c r="S422" t="str">
        <f t="shared" si="51"/>
        <v/>
      </c>
      <c r="T422" t="str">
        <f t="shared" si="52"/>
        <v>EE12</v>
      </c>
      <c r="U422" t="str">
        <f t="shared" si="53"/>
        <v/>
      </c>
    </row>
    <row r="423" spans="1:21" x14ac:dyDescent="0.35">
      <c r="A423">
        <f>IF(COUNTIF($L$3:L423,L423)=1,A422+1,A422)</f>
        <v>42</v>
      </c>
      <c r="B423">
        <f>IF(COUNTIF($K$3:K423,K423)=1,B422+1,B422)</f>
        <v>7</v>
      </c>
      <c r="C423">
        <f>IF(COUNTIF($J$3:J423,J423)=1,C422+1,C422)</f>
        <v>7</v>
      </c>
      <c r="D423">
        <f>IF(COUNTIF($E$3:E423,E423)=1,D422+1,D422)</f>
        <v>247</v>
      </c>
      <c r="E423" t="str">
        <f t="shared" si="47"/>
        <v>EL07</v>
      </c>
      <c r="F423">
        <f>IF(COUNTIF($G$3:G423,G423)=1,F422+1,F422)</f>
        <v>43</v>
      </c>
      <c r="G423" t="str">
        <f t="shared" si="48"/>
        <v>E07</v>
      </c>
      <c r="I423" s="2" t="s">
        <v>189</v>
      </c>
      <c r="J423" s="2" t="s">
        <v>119</v>
      </c>
      <c r="K423" s="2" t="s">
        <v>15</v>
      </c>
      <c r="L423" s="2" t="s">
        <v>22</v>
      </c>
      <c r="M423" s="2" t="s">
        <v>8</v>
      </c>
      <c r="N423" s="3">
        <v>0</v>
      </c>
      <c r="Q423" t="str">
        <f t="shared" si="49"/>
        <v/>
      </c>
      <c r="R423" t="str">
        <f t="shared" si="50"/>
        <v/>
      </c>
      <c r="S423" t="str">
        <f t="shared" si="51"/>
        <v/>
      </c>
      <c r="T423" t="str">
        <f t="shared" si="52"/>
        <v>EF12</v>
      </c>
      <c r="U423" t="str">
        <f t="shared" si="53"/>
        <v/>
      </c>
    </row>
    <row r="424" spans="1:21" x14ac:dyDescent="0.35">
      <c r="A424">
        <f>IF(COUNTIF($L$3:L424,L424)=1,A423+1,A423)</f>
        <v>42</v>
      </c>
      <c r="B424">
        <f>IF(COUNTIF($K$3:K424,K424)=1,B423+1,B423)</f>
        <v>7</v>
      </c>
      <c r="C424">
        <f>IF(COUNTIF($J$3:J424,J424)=1,C423+1,C423)</f>
        <v>7</v>
      </c>
      <c r="D424">
        <f>IF(COUNTIF($E$3:E424,E424)=1,D423+1,D423)</f>
        <v>247</v>
      </c>
      <c r="E424" t="str">
        <f t="shared" si="47"/>
        <v>EL07</v>
      </c>
      <c r="F424">
        <f>IF(COUNTIF($G$3:G424,G424)=1,F423+1,F423)</f>
        <v>43</v>
      </c>
      <c r="G424" t="str">
        <f t="shared" si="48"/>
        <v>E07</v>
      </c>
      <c r="I424" s="4" t="s">
        <v>189</v>
      </c>
      <c r="J424" s="4" t="s">
        <v>119</v>
      </c>
      <c r="K424" s="4" t="s">
        <v>15</v>
      </c>
      <c r="L424" s="4" t="s">
        <v>22</v>
      </c>
      <c r="M424" s="4" t="s">
        <v>205</v>
      </c>
      <c r="N424" s="5">
        <v>0</v>
      </c>
      <c r="Q424" t="str">
        <f t="shared" si="49"/>
        <v/>
      </c>
      <c r="R424" t="str">
        <f t="shared" si="50"/>
        <v/>
      </c>
      <c r="S424" t="str">
        <f t="shared" si="51"/>
        <v/>
      </c>
      <c r="T424" t="str">
        <f t="shared" si="52"/>
        <v>EG12</v>
      </c>
      <c r="U424" t="str">
        <f t="shared" si="53"/>
        <v/>
      </c>
    </row>
    <row r="425" spans="1:21" x14ac:dyDescent="0.35">
      <c r="A425">
        <f>IF(COUNTIF($L$3:L425,L425)=1,A424+1,A424)</f>
        <v>42</v>
      </c>
      <c r="B425">
        <f>IF(COUNTIF($K$3:K425,K425)=1,B424+1,B424)</f>
        <v>7</v>
      </c>
      <c r="C425">
        <f>IF(COUNTIF($J$3:J425,J425)=1,C424+1,C424)</f>
        <v>7</v>
      </c>
      <c r="D425">
        <f>IF(COUNTIF($E$3:E425,E425)=1,D424+1,D424)</f>
        <v>247</v>
      </c>
      <c r="E425" t="str">
        <f t="shared" si="47"/>
        <v>EL07</v>
      </c>
      <c r="F425">
        <f>IF(COUNTIF($G$3:G425,G425)=1,F424+1,F424)</f>
        <v>43</v>
      </c>
      <c r="G425" t="str">
        <f t="shared" si="48"/>
        <v>E07</v>
      </c>
      <c r="I425" s="2" t="s">
        <v>189</v>
      </c>
      <c r="J425" s="2" t="s">
        <v>119</v>
      </c>
      <c r="K425" s="2" t="s">
        <v>15</v>
      </c>
      <c r="L425" s="2" t="s">
        <v>22</v>
      </c>
      <c r="M425" s="2" t="s">
        <v>206</v>
      </c>
      <c r="N425" s="3">
        <v>0</v>
      </c>
      <c r="Q425" t="str">
        <f t="shared" si="49"/>
        <v/>
      </c>
      <c r="R425" t="str">
        <f t="shared" si="50"/>
        <v/>
      </c>
      <c r="S425" t="str">
        <f t="shared" si="51"/>
        <v/>
      </c>
      <c r="T425" t="str">
        <f t="shared" si="52"/>
        <v>EH12</v>
      </c>
      <c r="U425" t="str">
        <f t="shared" si="53"/>
        <v/>
      </c>
    </row>
    <row r="426" spans="1:21" x14ac:dyDescent="0.35">
      <c r="A426">
        <f>IF(COUNTIF($L$3:L426,L426)=1,A425+1,A425)</f>
        <v>42</v>
      </c>
      <c r="B426">
        <f>IF(COUNTIF($K$3:K426,K426)=1,B425+1,B425)</f>
        <v>7</v>
      </c>
      <c r="C426">
        <f>IF(COUNTIF($J$3:J426,J426)=1,C425+1,C425)</f>
        <v>7</v>
      </c>
      <c r="D426">
        <f>IF(COUNTIF($E$3:E426,E426)=1,D425+1,D425)</f>
        <v>247</v>
      </c>
      <c r="E426" t="str">
        <f t="shared" si="47"/>
        <v>EL07</v>
      </c>
      <c r="F426">
        <f>IF(COUNTIF($G$3:G426,G426)=1,F425+1,F425)</f>
        <v>43</v>
      </c>
      <c r="G426" t="str">
        <f t="shared" si="48"/>
        <v>E07</v>
      </c>
      <c r="I426" s="4" t="s">
        <v>189</v>
      </c>
      <c r="J426" s="4" t="s">
        <v>119</v>
      </c>
      <c r="K426" s="4" t="s">
        <v>15</v>
      </c>
      <c r="L426" s="4" t="s">
        <v>22</v>
      </c>
      <c r="M426" s="4" t="s">
        <v>207</v>
      </c>
      <c r="N426" s="5">
        <v>0</v>
      </c>
      <c r="Q426" t="str">
        <f t="shared" si="49"/>
        <v/>
      </c>
      <c r="R426" t="str">
        <f t="shared" si="50"/>
        <v/>
      </c>
      <c r="S426" t="str">
        <f t="shared" si="51"/>
        <v/>
      </c>
      <c r="T426" t="str">
        <f t="shared" si="52"/>
        <v>EK12</v>
      </c>
      <c r="U426" t="str">
        <f t="shared" si="53"/>
        <v/>
      </c>
    </row>
    <row r="427" spans="1:21" x14ac:dyDescent="0.35">
      <c r="A427">
        <f>IF(COUNTIF($L$3:L427,L427)=1,A426+1,A426)</f>
        <v>42</v>
      </c>
      <c r="B427">
        <f>IF(COUNTIF($K$3:K427,K427)=1,B426+1,B426)</f>
        <v>7</v>
      </c>
      <c r="C427">
        <f>IF(COUNTIF($J$3:J427,J427)=1,C426+1,C426)</f>
        <v>7</v>
      </c>
      <c r="D427">
        <f>IF(COUNTIF($E$3:E427,E427)=1,D426+1,D426)</f>
        <v>247</v>
      </c>
      <c r="E427" t="str">
        <f t="shared" si="47"/>
        <v>EL07</v>
      </c>
      <c r="F427">
        <f>IF(COUNTIF($G$3:G427,G427)=1,F426+1,F426)</f>
        <v>43</v>
      </c>
      <c r="G427" t="str">
        <f t="shared" si="48"/>
        <v>E07</v>
      </c>
      <c r="I427" s="2" t="s">
        <v>189</v>
      </c>
      <c r="J427" s="2" t="s">
        <v>119</v>
      </c>
      <c r="K427" s="2" t="s">
        <v>15</v>
      </c>
      <c r="L427" s="2" t="s">
        <v>22</v>
      </c>
      <c r="M427" s="2" t="s">
        <v>209</v>
      </c>
      <c r="N427" s="3">
        <v>0</v>
      </c>
      <c r="Q427" t="str">
        <f t="shared" si="49"/>
        <v/>
      </c>
      <c r="R427" t="str">
        <f t="shared" si="50"/>
        <v/>
      </c>
      <c r="S427" t="str">
        <f t="shared" si="51"/>
        <v/>
      </c>
      <c r="T427" t="str">
        <f t="shared" si="52"/>
        <v>EL12</v>
      </c>
      <c r="U427" t="str">
        <f t="shared" si="53"/>
        <v/>
      </c>
    </row>
    <row r="428" spans="1:21" x14ac:dyDescent="0.35">
      <c r="A428">
        <f>IF(COUNTIF($L$3:L428,L428)=1,A427+1,A427)</f>
        <v>42</v>
      </c>
      <c r="B428">
        <f>IF(COUNTIF($K$3:K428,K428)=1,B427+1,B427)</f>
        <v>7</v>
      </c>
      <c r="C428">
        <f>IF(COUNTIF($J$3:J428,J428)=1,C427+1,C427)</f>
        <v>7</v>
      </c>
      <c r="D428">
        <f>IF(COUNTIF($E$3:E428,E428)=1,D427+1,D427)</f>
        <v>248</v>
      </c>
      <c r="E428" t="str">
        <f t="shared" si="47"/>
        <v>EM07</v>
      </c>
      <c r="F428">
        <f>IF(COUNTIF($G$3:G428,G428)=1,F427+1,F427)</f>
        <v>43</v>
      </c>
      <c r="G428" t="str">
        <f t="shared" si="48"/>
        <v>E07</v>
      </c>
      <c r="I428" s="4" t="s">
        <v>189</v>
      </c>
      <c r="J428" s="4" t="s">
        <v>119</v>
      </c>
      <c r="K428" s="4" t="s">
        <v>15</v>
      </c>
      <c r="L428" s="4" t="s">
        <v>106</v>
      </c>
      <c r="M428" s="4" t="s">
        <v>8</v>
      </c>
      <c r="N428" s="5">
        <v>0</v>
      </c>
      <c r="Q428" t="str">
        <f t="shared" si="49"/>
        <v/>
      </c>
      <c r="R428" t="str">
        <f t="shared" si="50"/>
        <v/>
      </c>
      <c r="S428" t="str">
        <f t="shared" si="51"/>
        <v/>
      </c>
      <c r="T428" t="str">
        <f t="shared" si="52"/>
        <v>EM12</v>
      </c>
      <c r="U428" t="str">
        <f t="shared" si="53"/>
        <v/>
      </c>
    </row>
    <row r="429" spans="1:21" x14ac:dyDescent="0.35">
      <c r="A429">
        <f>IF(COUNTIF($L$3:L429,L429)=1,A428+1,A428)</f>
        <v>42</v>
      </c>
      <c r="B429">
        <f>IF(COUNTIF($K$3:K429,K429)=1,B428+1,B428)</f>
        <v>7</v>
      </c>
      <c r="C429">
        <f>IF(COUNTIF($J$3:J429,J429)=1,C428+1,C428)</f>
        <v>7</v>
      </c>
      <c r="D429">
        <f>IF(COUNTIF($E$3:E429,E429)=1,D428+1,D428)</f>
        <v>249</v>
      </c>
      <c r="E429" t="str">
        <f t="shared" si="47"/>
        <v>EN07</v>
      </c>
      <c r="F429">
        <f>IF(COUNTIF($G$3:G429,G429)=1,F428+1,F428)</f>
        <v>43</v>
      </c>
      <c r="G429" t="str">
        <f t="shared" si="48"/>
        <v>E07</v>
      </c>
      <c r="I429" s="2" t="s">
        <v>189</v>
      </c>
      <c r="J429" s="2" t="s">
        <v>119</v>
      </c>
      <c r="K429" s="2" t="s">
        <v>15</v>
      </c>
      <c r="L429" s="2" t="s">
        <v>23</v>
      </c>
      <c r="M429" s="2" t="s">
        <v>8</v>
      </c>
      <c r="N429" s="3">
        <v>0</v>
      </c>
      <c r="Q429" t="str">
        <f t="shared" si="49"/>
        <v/>
      </c>
      <c r="R429" t="str">
        <f t="shared" si="50"/>
        <v/>
      </c>
      <c r="S429" t="str">
        <f t="shared" si="51"/>
        <v/>
      </c>
      <c r="T429" t="str">
        <f t="shared" si="52"/>
        <v>EN12</v>
      </c>
      <c r="U429" t="str">
        <f t="shared" si="53"/>
        <v/>
      </c>
    </row>
    <row r="430" spans="1:21" x14ac:dyDescent="0.35">
      <c r="A430">
        <f>IF(COUNTIF($L$3:L430,L430)=1,A429+1,A429)</f>
        <v>42</v>
      </c>
      <c r="B430">
        <f>IF(COUNTIF($K$3:K430,K430)=1,B429+1,B429)</f>
        <v>7</v>
      </c>
      <c r="C430">
        <f>IF(COUNTIF($J$3:J430,J430)=1,C429+1,C429)</f>
        <v>7</v>
      </c>
      <c r="D430">
        <f>IF(COUNTIF($E$3:E430,E430)=1,D429+1,D429)</f>
        <v>249</v>
      </c>
      <c r="E430" t="str">
        <f t="shared" si="47"/>
        <v>EN07</v>
      </c>
      <c r="F430">
        <f>IF(COUNTIF($G$3:G430,G430)=1,F429+1,F429)</f>
        <v>43</v>
      </c>
      <c r="G430" t="str">
        <f t="shared" si="48"/>
        <v>E07</v>
      </c>
      <c r="I430" s="4" t="s">
        <v>189</v>
      </c>
      <c r="J430" s="4" t="s">
        <v>119</v>
      </c>
      <c r="K430" s="4" t="s">
        <v>15</v>
      </c>
      <c r="L430" s="4" t="s">
        <v>23</v>
      </c>
      <c r="M430" s="4" t="s">
        <v>212</v>
      </c>
      <c r="N430" s="5">
        <v>0</v>
      </c>
      <c r="Q430" t="str">
        <f t="shared" si="49"/>
        <v/>
      </c>
      <c r="R430" t="str">
        <f t="shared" si="50"/>
        <v/>
      </c>
      <c r="S430" t="str">
        <f t="shared" si="51"/>
        <v/>
      </c>
      <c r="T430" t="str">
        <f t="shared" si="52"/>
        <v>EP12</v>
      </c>
      <c r="U430" t="str">
        <f t="shared" si="53"/>
        <v/>
      </c>
    </row>
    <row r="431" spans="1:21" x14ac:dyDescent="0.35">
      <c r="A431">
        <f>IF(COUNTIF($L$3:L431,L431)=1,A430+1,A430)</f>
        <v>42</v>
      </c>
      <c r="B431">
        <f>IF(COUNTIF($K$3:K431,K431)=1,B430+1,B430)</f>
        <v>7</v>
      </c>
      <c r="C431">
        <f>IF(COUNTIF($J$3:J431,J431)=1,C430+1,C430)</f>
        <v>7</v>
      </c>
      <c r="D431">
        <f>IF(COUNTIF($E$3:E431,E431)=1,D430+1,D430)</f>
        <v>249</v>
      </c>
      <c r="E431" t="str">
        <f t="shared" si="47"/>
        <v>EN07</v>
      </c>
      <c r="F431">
        <f>IF(COUNTIF($G$3:G431,G431)=1,F430+1,F430)</f>
        <v>43</v>
      </c>
      <c r="G431" t="str">
        <f t="shared" si="48"/>
        <v>E07</v>
      </c>
      <c r="I431" s="2" t="s">
        <v>189</v>
      </c>
      <c r="J431" s="2" t="s">
        <v>119</v>
      </c>
      <c r="K431" s="2" t="s">
        <v>15</v>
      </c>
      <c r="L431" s="2" t="s">
        <v>23</v>
      </c>
      <c r="M431" s="2" t="s">
        <v>213</v>
      </c>
      <c r="N431" s="3">
        <v>0</v>
      </c>
      <c r="Q431" t="str">
        <f t="shared" si="49"/>
        <v/>
      </c>
      <c r="R431" t="str">
        <f t="shared" si="50"/>
        <v/>
      </c>
      <c r="S431" t="str">
        <f t="shared" si="51"/>
        <v/>
      </c>
      <c r="T431" t="str">
        <f t="shared" si="52"/>
        <v>ER12</v>
      </c>
      <c r="U431" t="str">
        <f t="shared" si="53"/>
        <v/>
      </c>
    </row>
    <row r="432" spans="1:21" x14ac:dyDescent="0.35">
      <c r="A432">
        <f>IF(COUNTIF($L$3:L432,L432)=1,A431+1,A431)</f>
        <v>42</v>
      </c>
      <c r="B432">
        <f>IF(COUNTIF($K$3:K432,K432)=1,B431+1,B431)</f>
        <v>7</v>
      </c>
      <c r="C432">
        <f>IF(COUNTIF($J$3:J432,J432)=1,C431+1,C431)</f>
        <v>7</v>
      </c>
      <c r="D432">
        <f>IF(COUNTIF($E$3:E432,E432)=1,D431+1,D431)</f>
        <v>250</v>
      </c>
      <c r="E432" t="str">
        <f t="shared" si="47"/>
        <v>EP07</v>
      </c>
      <c r="F432">
        <f>IF(COUNTIF($G$3:G432,G432)=1,F431+1,F431)</f>
        <v>43</v>
      </c>
      <c r="G432" t="str">
        <f t="shared" si="48"/>
        <v>E07</v>
      </c>
      <c r="I432" s="4" t="s">
        <v>189</v>
      </c>
      <c r="J432" s="4" t="s">
        <v>119</v>
      </c>
      <c r="K432" s="4" t="s">
        <v>15</v>
      </c>
      <c r="L432" s="4" t="s">
        <v>24</v>
      </c>
      <c r="M432" s="4" t="s">
        <v>216</v>
      </c>
      <c r="N432" s="5">
        <v>0</v>
      </c>
      <c r="Q432" t="str">
        <f t="shared" si="49"/>
        <v/>
      </c>
      <c r="R432" t="str">
        <f t="shared" si="50"/>
        <v/>
      </c>
      <c r="S432" t="str">
        <f t="shared" si="51"/>
        <v/>
      </c>
      <c r="T432" t="str">
        <f t="shared" si="52"/>
        <v>ES12</v>
      </c>
      <c r="U432" t="str">
        <f t="shared" si="53"/>
        <v/>
      </c>
    </row>
    <row r="433" spans="1:21" x14ac:dyDescent="0.35">
      <c r="A433">
        <f>IF(COUNTIF($L$3:L433,L433)=1,A432+1,A432)</f>
        <v>42</v>
      </c>
      <c r="B433">
        <f>IF(COUNTIF($K$3:K433,K433)=1,B432+1,B432)</f>
        <v>7</v>
      </c>
      <c r="C433">
        <f>IF(COUNTIF($J$3:J433,J433)=1,C432+1,C432)</f>
        <v>7</v>
      </c>
      <c r="D433">
        <f>IF(COUNTIF($E$3:E433,E433)=1,D432+1,D432)</f>
        <v>251</v>
      </c>
      <c r="E433" t="str">
        <f t="shared" si="47"/>
        <v>ER07</v>
      </c>
      <c r="F433">
        <f>IF(COUNTIF($G$3:G433,G433)=1,F432+1,F432)</f>
        <v>43</v>
      </c>
      <c r="G433" t="str">
        <f t="shared" si="48"/>
        <v>E07</v>
      </c>
      <c r="I433" s="2" t="s">
        <v>189</v>
      </c>
      <c r="J433" s="2" t="s">
        <v>119</v>
      </c>
      <c r="K433" s="2" t="s">
        <v>15</v>
      </c>
      <c r="L433" s="2" t="s">
        <v>25</v>
      </c>
      <c r="M433" s="2" t="s">
        <v>8</v>
      </c>
      <c r="N433" s="3">
        <v>0</v>
      </c>
      <c r="Q433" t="str">
        <f t="shared" si="49"/>
        <v/>
      </c>
      <c r="R433" t="str">
        <f t="shared" si="50"/>
        <v/>
      </c>
      <c r="S433" t="str">
        <f t="shared" si="51"/>
        <v/>
      </c>
      <c r="T433" t="str">
        <f t="shared" si="52"/>
        <v>EV12</v>
      </c>
      <c r="U433" t="str">
        <f t="shared" si="53"/>
        <v/>
      </c>
    </row>
    <row r="434" spans="1:21" x14ac:dyDescent="0.35">
      <c r="A434">
        <f>IF(COUNTIF($L$3:L434,L434)=1,A433+1,A433)</f>
        <v>42</v>
      </c>
      <c r="B434">
        <f>IF(COUNTIF($K$3:K434,K434)=1,B433+1,B433)</f>
        <v>7</v>
      </c>
      <c r="C434">
        <f>IF(COUNTIF($J$3:J434,J434)=1,C433+1,C433)</f>
        <v>7</v>
      </c>
      <c r="D434">
        <f>IF(COUNTIF($E$3:E434,E434)=1,D433+1,D433)</f>
        <v>251</v>
      </c>
      <c r="E434" t="str">
        <f t="shared" si="47"/>
        <v>ER07</v>
      </c>
      <c r="F434">
        <f>IF(COUNTIF($G$3:G434,G434)=1,F433+1,F433)</f>
        <v>43</v>
      </c>
      <c r="G434" t="str">
        <f t="shared" si="48"/>
        <v>E07</v>
      </c>
      <c r="I434" s="4" t="s">
        <v>189</v>
      </c>
      <c r="J434" s="4" t="s">
        <v>119</v>
      </c>
      <c r="K434" s="4" t="s">
        <v>15</v>
      </c>
      <c r="L434" s="4" t="s">
        <v>25</v>
      </c>
      <c r="M434" s="4" t="s">
        <v>217</v>
      </c>
      <c r="N434" s="5">
        <v>0</v>
      </c>
      <c r="Q434" t="str">
        <f t="shared" si="49"/>
        <v/>
      </c>
      <c r="R434" t="str">
        <f t="shared" si="50"/>
        <v/>
      </c>
      <c r="S434" t="str">
        <f t="shared" si="51"/>
        <v/>
      </c>
      <c r="T434" t="str">
        <f t="shared" si="52"/>
        <v>EY12</v>
      </c>
      <c r="U434" t="str">
        <f t="shared" si="53"/>
        <v/>
      </c>
    </row>
    <row r="435" spans="1:21" x14ac:dyDescent="0.35">
      <c r="A435">
        <f>IF(COUNTIF($L$3:L435,L435)=1,A434+1,A434)</f>
        <v>42</v>
      </c>
      <c r="B435">
        <f>IF(COUNTIF($K$3:K435,K435)=1,B434+1,B434)</f>
        <v>7</v>
      </c>
      <c r="C435">
        <f>IF(COUNTIF($J$3:J435,J435)=1,C434+1,C434)</f>
        <v>7</v>
      </c>
      <c r="D435">
        <f>IF(COUNTIF($E$3:E435,E435)=1,D434+1,D434)</f>
        <v>251</v>
      </c>
      <c r="E435" t="str">
        <f t="shared" si="47"/>
        <v>ER07</v>
      </c>
      <c r="F435">
        <f>IF(COUNTIF($G$3:G435,G435)=1,F434+1,F434)</f>
        <v>43</v>
      </c>
      <c r="G435" t="str">
        <f t="shared" si="48"/>
        <v>E07</v>
      </c>
      <c r="I435" s="2" t="s">
        <v>189</v>
      </c>
      <c r="J435" s="2" t="s">
        <v>119</v>
      </c>
      <c r="K435" s="2" t="s">
        <v>15</v>
      </c>
      <c r="L435" s="2" t="s">
        <v>25</v>
      </c>
      <c r="M435" s="2" t="s">
        <v>218</v>
      </c>
      <c r="N435" s="3">
        <v>0</v>
      </c>
      <c r="Q435" t="str">
        <f t="shared" si="49"/>
        <v/>
      </c>
      <c r="R435" t="str">
        <f t="shared" si="50"/>
        <v/>
      </c>
      <c r="S435" t="str">
        <f t="shared" si="51"/>
        <v/>
      </c>
      <c r="T435" t="str">
        <f t="shared" si="52"/>
        <v>EZ12</v>
      </c>
      <c r="U435" t="str">
        <f t="shared" si="53"/>
        <v/>
      </c>
    </row>
    <row r="436" spans="1:21" x14ac:dyDescent="0.35">
      <c r="A436">
        <f>IF(COUNTIF($L$3:L436,L436)=1,A435+1,A435)</f>
        <v>42</v>
      </c>
      <c r="B436">
        <f>IF(COUNTIF($K$3:K436,K436)=1,B435+1,B435)</f>
        <v>7</v>
      </c>
      <c r="C436">
        <f>IF(COUNTIF($J$3:J436,J436)=1,C435+1,C435)</f>
        <v>7</v>
      </c>
      <c r="D436">
        <f>IF(COUNTIF($E$3:E436,E436)=1,D435+1,D435)</f>
        <v>251</v>
      </c>
      <c r="E436" t="str">
        <f t="shared" si="47"/>
        <v>ER07</v>
      </c>
      <c r="F436">
        <f>IF(COUNTIF($G$3:G436,G436)=1,F435+1,F435)</f>
        <v>43</v>
      </c>
      <c r="G436" t="str">
        <f t="shared" si="48"/>
        <v>E07</v>
      </c>
      <c r="I436" s="4" t="s">
        <v>189</v>
      </c>
      <c r="J436" s="4" t="s">
        <v>119</v>
      </c>
      <c r="K436" s="4" t="s">
        <v>15</v>
      </c>
      <c r="L436" s="4" t="s">
        <v>25</v>
      </c>
      <c r="M436" s="4" t="s">
        <v>219</v>
      </c>
      <c r="N436" s="5">
        <v>0</v>
      </c>
      <c r="Q436" t="str">
        <f t="shared" si="49"/>
        <v/>
      </c>
      <c r="R436" t="str">
        <f t="shared" si="50"/>
        <v/>
      </c>
      <c r="S436" t="str">
        <f t="shared" si="51"/>
        <v/>
      </c>
      <c r="T436" t="str">
        <f t="shared" si="52"/>
        <v>GA12</v>
      </c>
      <c r="U436" t="str">
        <f t="shared" si="53"/>
        <v/>
      </c>
    </row>
    <row r="437" spans="1:21" x14ac:dyDescent="0.35">
      <c r="A437">
        <f>IF(COUNTIF($L$3:L437,L437)=1,A436+1,A436)</f>
        <v>42</v>
      </c>
      <c r="B437">
        <f>IF(COUNTIF($K$3:K437,K437)=1,B436+1,B436)</f>
        <v>7</v>
      </c>
      <c r="C437">
        <f>IF(COUNTIF($J$3:J437,J437)=1,C436+1,C436)</f>
        <v>7</v>
      </c>
      <c r="D437">
        <f>IF(COUNTIF($E$3:E437,E437)=1,D436+1,D436)</f>
        <v>251</v>
      </c>
      <c r="E437" t="str">
        <f t="shared" si="47"/>
        <v>ER07</v>
      </c>
      <c r="F437">
        <f>IF(COUNTIF($G$3:G437,G437)=1,F436+1,F436)</f>
        <v>43</v>
      </c>
      <c r="G437" t="str">
        <f t="shared" si="48"/>
        <v>E07</v>
      </c>
      <c r="I437" s="2" t="s">
        <v>189</v>
      </c>
      <c r="J437" s="2" t="s">
        <v>119</v>
      </c>
      <c r="K437" s="2" t="s">
        <v>15</v>
      </c>
      <c r="L437" s="2" t="s">
        <v>25</v>
      </c>
      <c r="M437" s="2" t="s">
        <v>220</v>
      </c>
      <c r="N437" s="3">
        <v>0</v>
      </c>
      <c r="Q437" t="str">
        <f t="shared" si="49"/>
        <v/>
      </c>
      <c r="R437" t="str">
        <f t="shared" si="50"/>
        <v/>
      </c>
      <c r="S437" t="str">
        <f t="shared" si="51"/>
        <v/>
      </c>
      <c r="T437" t="str">
        <f t="shared" si="52"/>
        <v>GB12</v>
      </c>
      <c r="U437" t="str">
        <f t="shared" si="53"/>
        <v/>
      </c>
    </row>
    <row r="438" spans="1:21" x14ac:dyDescent="0.35">
      <c r="A438">
        <f>IF(COUNTIF($L$3:L438,L438)=1,A437+1,A437)</f>
        <v>42</v>
      </c>
      <c r="B438">
        <f>IF(COUNTIF($K$3:K438,K438)=1,B437+1,B437)</f>
        <v>7</v>
      </c>
      <c r="C438">
        <f>IF(COUNTIF($J$3:J438,J438)=1,C437+1,C437)</f>
        <v>7</v>
      </c>
      <c r="D438">
        <f>IF(COUNTIF($E$3:E438,E438)=1,D437+1,D437)</f>
        <v>252</v>
      </c>
      <c r="E438" t="str">
        <f t="shared" si="47"/>
        <v>ES07</v>
      </c>
      <c r="F438">
        <f>IF(COUNTIF($G$3:G438,G438)=1,F437+1,F437)</f>
        <v>43</v>
      </c>
      <c r="G438" t="str">
        <f t="shared" si="48"/>
        <v>E07</v>
      </c>
      <c r="I438" s="4" t="s">
        <v>189</v>
      </c>
      <c r="J438" s="4" t="s">
        <v>119</v>
      </c>
      <c r="K438" s="4" t="s">
        <v>15</v>
      </c>
      <c r="L438" s="4" t="s">
        <v>164</v>
      </c>
      <c r="M438" s="4" t="s">
        <v>8</v>
      </c>
      <c r="N438" s="5">
        <v>0</v>
      </c>
      <c r="Q438" t="str">
        <f t="shared" si="49"/>
        <v/>
      </c>
      <c r="R438" t="str">
        <f t="shared" si="50"/>
        <v/>
      </c>
      <c r="S438" t="str">
        <f t="shared" si="51"/>
        <v/>
      </c>
      <c r="T438" t="str">
        <f t="shared" si="52"/>
        <v>GC12</v>
      </c>
      <c r="U438" t="str">
        <f t="shared" si="53"/>
        <v/>
      </c>
    </row>
    <row r="439" spans="1:21" x14ac:dyDescent="0.35">
      <c r="A439">
        <f>IF(COUNTIF($L$3:L439,L439)=1,A438+1,A438)</f>
        <v>42</v>
      </c>
      <c r="B439">
        <f>IF(COUNTIF($K$3:K439,K439)=1,B438+1,B438)</f>
        <v>7</v>
      </c>
      <c r="C439">
        <f>IF(COUNTIF($J$3:J439,J439)=1,C438+1,C438)</f>
        <v>7</v>
      </c>
      <c r="D439">
        <f>IF(COUNTIF($E$3:E439,E439)=1,D438+1,D438)</f>
        <v>253</v>
      </c>
      <c r="E439" t="str">
        <f t="shared" si="47"/>
        <v>EV07</v>
      </c>
      <c r="F439">
        <f>IF(COUNTIF($G$3:G439,G439)=1,F438+1,F438)</f>
        <v>43</v>
      </c>
      <c r="G439" t="str">
        <f t="shared" si="48"/>
        <v>E07</v>
      </c>
      <c r="I439" s="2" t="s">
        <v>189</v>
      </c>
      <c r="J439" s="2" t="s">
        <v>119</v>
      </c>
      <c r="K439" s="2" t="s">
        <v>15</v>
      </c>
      <c r="L439" s="2" t="s">
        <v>188</v>
      </c>
      <c r="M439" s="2" t="s">
        <v>8</v>
      </c>
      <c r="N439" s="3">
        <v>0</v>
      </c>
      <c r="Q439" t="str">
        <f t="shared" si="49"/>
        <v/>
      </c>
      <c r="R439" t="str">
        <f t="shared" si="50"/>
        <v/>
      </c>
      <c r="S439" t="str">
        <f t="shared" si="51"/>
        <v/>
      </c>
      <c r="T439" t="str">
        <f t="shared" si="52"/>
        <v>GD12</v>
      </c>
      <c r="U439" t="str">
        <f t="shared" si="53"/>
        <v/>
      </c>
    </row>
    <row r="440" spans="1:21" x14ac:dyDescent="0.35">
      <c r="A440">
        <f>IF(COUNTIF($L$3:L440,L440)=1,A439+1,A439)</f>
        <v>42</v>
      </c>
      <c r="B440">
        <f>IF(COUNTIF($K$3:K440,K440)=1,B439+1,B439)</f>
        <v>7</v>
      </c>
      <c r="C440">
        <f>IF(COUNTIF($J$3:J440,J440)=1,C439+1,C439)</f>
        <v>7</v>
      </c>
      <c r="D440">
        <f>IF(COUNTIF($E$3:E440,E440)=1,D439+1,D439)</f>
        <v>254</v>
      </c>
      <c r="E440" t="str">
        <f t="shared" si="47"/>
        <v>EW07</v>
      </c>
      <c r="F440">
        <f>IF(COUNTIF($G$3:G440,G440)=1,F439+1,F439)</f>
        <v>43</v>
      </c>
      <c r="G440" t="str">
        <f t="shared" si="48"/>
        <v>E07</v>
      </c>
      <c r="I440" s="4" t="s">
        <v>189</v>
      </c>
      <c r="J440" s="4" t="s">
        <v>119</v>
      </c>
      <c r="K440" s="4" t="s">
        <v>15</v>
      </c>
      <c r="L440" s="4" t="s">
        <v>32</v>
      </c>
      <c r="M440" s="4" t="s">
        <v>8</v>
      </c>
      <c r="N440" s="5">
        <v>0</v>
      </c>
      <c r="Q440" t="str">
        <f t="shared" si="49"/>
        <v/>
      </c>
      <c r="R440" t="str">
        <f t="shared" si="50"/>
        <v/>
      </c>
      <c r="S440" t="str">
        <f t="shared" si="51"/>
        <v/>
      </c>
      <c r="T440" t="str">
        <f t="shared" si="52"/>
        <v>GF12</v>
      </c>
      <c r="U440" t="str">
        <f t="shared" si="53"/>
        <v/>
      </c>
    </row>
    <row r="441" spans="1:21" x14ac:dyDescent="0.35">
      <c r="A441">
        <f>IF(COUNTIF($L$3:L441,L441)=1,A440+1,A440)</f>
        <v>42</v>
      </c>
      <c r="B441">
        <f>IF(COUNTIF($K$3:K441,K441)=1,B440+1,B440)</f>
        <v>7</v>
      </c>
      <c r="C441">
        <f>IF(COUNTIF($J$3:J441,J441)=1,C440+1,C440)</f>
        <v>7</v>
      </c>
      <c r="D441">
        <f>IF(COUNTIF($E$3:E441,E441)=1,D440+1,D440)</f>
        <v>255</v>
      </c>
      <c r="E441" t="str">
        <f t="shared" si="47"/>
        <v>EY07</v>
      </c>
      <c r="F441">
        <f>IF(COUNTIF($G$3:G441,G441)=1,F440+1,F440)</f>
        <v>43</v>
      </c>
      <c r="G441" t="str">
        <f t="shared" si="48"/>
        <v>E07</v>
      </c>
      <c r="I441" s="2" t="s">
        <v>189</v>
      </c>
      <c r="J441" s="2" t="s">
        <v>119</v>
      </c>
      <c r="K441" s="2" t="s">
        <v>15</v>
      </c>
      <c r="L441" s="2" t="s">
        <v>107</v>
      </c>
      <c r="M441" s="2" t="s">
        <v>8</v>
      </c>
      <c r="N441" s="3">
        <v>0</v>
      </c>
      <c r="Q441" t="str">
        <f t="shared" si="49"/>
        <v/>
      </c>
      <c r="R441" t="str">
        <f t="shared" si="50"/>
        <v/>
      </c>
      <c r="S441" t="str">
        <f t="shared" si="51"/>
        <v/>
      </c>
      <c r="T441" t="str">
        <f t="shared" si="52"/>
        <v>GG12</v>
      </c>
      <c r="U441" t="str">
        <f t="shared" si="53"/>
        <v/>
      </c>
    </row>
    <row r="442" spans="1:21" x14ac:dyDescent="0.35">
      <c r="A442">
        <f>IF(COUNTIF($L$3:L442,L442)=1,A441+1,A441)</f>
        <v>42</v>
      </c>
      <c r="B442">
        <f>IF(COUNTIF($K$3:K442,K442)=1,B441+1,B441)</f>
        <v>7</v>
      </c>
      <c r="C442">
        <f>IF(COUNTIF($J$3:J442,J442)=1,C441+1,C441)</f>
        <v>7</v>
      </c>
      <c r="D442">
        <f>IF(COUNTIF($E$3:E442,E442)=1,D441+1,D441)</f>
        <v>256</v>
      </c>
      <c r="E442" t="str">
        <f t="shared" si="47"/>
        <v>EZ07</v>
      </c>
      <c r="F442">
        <f>IF(COUNTIF($G$3:G442,G442)=1,F441+1,F441)</f>
        <v>43</v>
      </c>
      <c r="G442" t="str">
        <f t="shared" si="48"/>
        <v>E07</v>
      </c>
      <c r="I442" s="4" t="s">
        <v>189</v>
      </c>
      <c r="J442" s="4" t="s">
        <v>119</v>
      </c>
      <c r="K442" s="4" t="s">
        <v>15</v>
      </c>
      <c r="L442" s="4" t="s">
        <v>108</v>
      </c>
      <c r="M442" s="4" t="s">
        <v>8</v>
      </c>
      <c r="N442" s="5">
        <v>0</v>
      </c>
      <c r="Q442" t="str">
        <f t="shared" si="49"/>
        <v/>
      </c>
      <c r="R442" t="str">
        <f t="shared" si="50"/>
        <v/>
      </c>
      <c r="S442" t="str">
        <f t="shared" si="51"/>
        <v/>
      </c>
      <c r="T442" t="str">
        <f t="shared" si="52"/>
        <v>13</v>
      </c>
      <c r="U442" t="str">
        <f t="shared" si="53"/>
        <v/>
      </c>
    </row>
    <row r="443" spans="1:21" x14ac:dyDescent="0.35">
      <c r="A443">
        <f>IF(COUNTIF($L$3:L443,L443)=1,A442+1,A442)</f>
        <v>42</v>
      </c>
      <c r="B443">
        <f>IF(COUNTIF($K$3:K443,K443)=1,B442+1,B442)</f>
        <v>7</v>
      </c>
      <c r="C443">
        <f>IF(COUNTIF($J$3:J443,J443)=1,C442+1,C442)</f>
        <v>7</v>
      </c>
      <c r="D443">
        <f>IF(COUNTIF($E$3:E443,E443)=1,D442+1,D442)</f>
        <v>257</v>
      </c>
      <c r="E443" t="str">
        <f t="shared" si="47"/>
        <v>GA07</v>
      </c>
      <c r="F443">
        <f>IF(COUNTIF($G$3:G443,G443)=1,F442+1,F442)</f>
        <v>44</v>
      </c>
      <c r="G443" t="str">
        <f t="shared" si="48"/>
        <v>G07</v>
      </c>
      <c r="I443" s="2" t="s">
        <v>189</v>
      </c>
      <c r="J443" s="2" t="s">
        <v>119</v>
      </c>
      <c r="K443" s="2" t="s">
        <v>26</v>
      </c>
      <c r="L443" s="2" t="s">
        <v>27</v>
      </c>
      <c r="M443" s="2" t="s">
        <v>8</v>
      </c>
      <c r="N443" s="3">
        <v>0</v>
      </c>
      <c r="Q443" t="str">
        <f t="shared" si="49"/>
        <v/>
      </c>
      <c r="R443" t="str">
        <f t="shared" si="50"/>
        <v/>
      </c>
      <c r="S443" t="str">
        <f t="shared" si="51"/>
        <v/>
      </c>
      <c r="T443" t="str">
        <f t="shared" si="52"/>
        <v>AA13</v>
      </c>
      <c r="U443" t="str">
        <f t="shared" si="53"/>
        <v/>
      </c>
    </row>
    <row r="444" spans="1:21" x14ac:dyDescent="0.35">
      <c r="A444">
        <f>IF(COUNTIF($L$3:L444,L444)=1,A443+1,A443)</f>
        <v>42</v>
      </c>
      <c r="B444">
        <f>IF(COUNTIF($K$3:K444,K444)=1,B443+1,B443)</f>
        <v>7</v>
      </c>
      <c r="C444">
        <f>IF(COUNTIF($J$3:J444,J444)=1,C443+1,C443)</f>
        <v>7</v>
      </c>
      <c r="D444">
        <f>IF(COUNTIF($E$3:E444,E444)=1,D443+1,D443)</f>
        <v>258</v>
      </c>
      <c r="E444" t="str">
        <f t="shared" si="47"/>
        <v>GB07</v>
      </c>
      <c r="F444">
        <f>IF(COUNTIF($G$3:G444,G444)=1,F443+1,F443)</f>
        <v>44</v>
      </c>
      <c r="G444" t="str">
        <f t="shared" si="48"/>
        <v>G07</v>
      </c>
      <c r="I444" s="4" t="s">
        <v>189</v>
      </c>
      <c r="J444" s="4" t="s">
        <v>119</v>
      </c>
      <c r="K444" s="4" t="s">
        <v>26</v>
      </c>
      <c r="L444" s="4" t="s">
        <v>165</v>
      </c>
      <c r="M444" s="4" t="s">
        <v>8</v>
      </c>
      <c r="N444" s="5">
        <v>0</v>
      </c>
      <c r="Q444" t="str">
        <f t="shared" si="49"/>
        <v/>
      </c>
      <c r="R444" t="str">
        <f t="shared" si="50"/>
        <v/>
      </c>
      <c r="S444" t="str">
        <f t="shared" si="51"/>
        <v/>
      </c>
      <c r="T444" t="str">
        <f t="shared" si="52"/>
        <v>AC13</v>
      </c>
      <c r="U444" t="str">
        <f t="shared" si="53"/>
        <v/>
      </c>
    </row>
    <row r="445" spans="1:21" x14ac:dyDescent="0.35">
      <c r="A445">
        <f>IF(COUNTIF($L$3:L445,L445)=1,A444+1,A444)</f>
        <v>42</v>
      </c>
      <c r="B445">
        <f>IF(COUNTIF($K$3:K445,K445)=1,B444+1,B444)</f>
        <v>7</v>
      </c>
      <c r="C445">
        <f>IF(COUNTIF($J$3:J445,J445)=1,C444+1,C444)</f>
        <v>7</v>
      </c>
      <c r="D445">
        <f>IF(COUNTIF($E$3:E445,E445)=1,D444+1,D444)</f>
        <v>259</v>
      </c>
      <c r="E445" t="str">
        <f t="shared" si="47"/>
        <v>GC07</v>
      </c>
      <c r="F445">
        <f>IF(COUNTIF($G$3:G445,G445)=1,F444+1,F444)</f>
        <v>44</v>
      </c>
      <c r="G445" t="str">
        <f t="shared" si="48"/>
        <v>G07</v>
      </c>
      <c r="I445" s="2" t="s">
        <v>189</v>
      </c>
      <c r="J445" s="2" t="s">
        <v>119</v>
      </c>
      <c r="K445" s="2" t="s">
        <v>26</v>
      </c>
      <c r="L445" s="2" t="s">
        <v>28</v>
      </c>
      <c r="M445" s="2" t="s">
        <v>8</v>
      </c>
      <c r="N445" s="3">
        <v>0</v>
      </c>
      <c r="Q445" t="str">
        <f t="shared" si="49"/>
        <v/>
      </c>
      <c r="R445" t="str">
        <f t="shared" si="50"/>
        <v/>
      </c>
      <c r="S445" t="str">
        <f t="shared" si="51"/>
        <v/>
      </c>
      <c r="T445" t="str">
        <f t="shared" si="52"/>
        <v>AE13</v>
      </c>
      <c r="U445" t="str">
        <f t="shared" si="53"/>
        <v/>
      </c>
    </row>
    <row r="446" spans="1:21" x14ac:dyDescent="0.35">
      <c r="A446">
        <f>IF(COUNTIF($L$3:L446,L446)=1,A445+1,A445)</f>
        <v>42</v>
      </c>
      <c r="B446">
        <f>IF(COUNTIF($K$3:K446,K446)=1,B445+1,B445)</f>
        <v>7</v>
      </c>
      <c r="C446">
        <f>IF(COUNTIF($J$3:J446,J446)=1,C445+1,C445)</f>
        <v>7</v>
      </c>
      <c r="D446">
        <f>IF(COUNTIF($E$3:E446,E446)=1,D445+1,D445)</f>
        <v>260</v>
      </c>
      <c r="E446" t="str">
        <f t="shared" si="47"/>
        <v>GD07</v>
      </c>
      <c r="F446">
        <f>IF(COUNTIF($G$3:G446,G446)=1,F445+1,F445)</f>
        <v>44</v>
      </c>
      <c r="G446" t="str">
        <f t="shared" si="48"/>
        <v>G07</v>
      </c>
      <c r="I446" s="4" t="s">
        <v>189</v>
      </c>
      <c r="J446" s="4" t="s">
        <v>119</v>
      </c>
      <c r="K446" s="4" t="s">
        <v>26</v>
      </c>
      <c r="L446" s="4" t="s">
        <v>29</v>
      </c>
      <c r="M446" s="4" t="s">
        <v>8</v>
      </c>
      <c r="N446" s="5">
        <v>0</v>
      </c>
      <c r="Q446" t="str">
        <f t="shared" si="49"/>
        <v/>
      </c>
      <c r="R446" t="str">
        <f t="shared" si="50"/>
        <v/>
      </c>
      <c r="S446" t="str">
        <f t="shared" si="51"/>
        <v/>
      </c>
      <c r="T446" t="str">
        <f t="shared" si="52"/>
        <v>AU13</v>
      </c>
      <c r="U446" t="str">
        <f t="shared" si="53"/>
        <v/>
      </c>
    </row>
    <row r="447" spans="1:21" x14ac:dyDescent="0.35">
      <c r="A447">
        <f>IF(COUNTIF($L$3:L447,L447)=1,A446+1,A446)</f>
        <v>42</v>
      </c>
      <c r="B447">
        <f>IF(COUNTIF($K$3:K447,K447)=1,B446+1,B446)</f>
        <v>7</v>
      </c>
      <c r="C447">
        <f>IF(COUNTIF($J$3:J447,J447)=1,C446+1,C446)</f>
        <v>7</v>
      </c>
      <c r="D447">
        <f>IF(COUNTIF($E$3:E447,E447)=1,D446+1,D446)</f>
        <v>261</v>
      </c>
      <c r="E447" t="str">
        <f t="shared" si="47"/>
        <v>GF07</v>
      </c>
      <c r="F447">
        <f>IF(COUNTIF($G$3:G447,G447)=1,F446+1,F446)</f>
        <v>44</v>
      </c>
      <c r="G447" t="str">
        <f t="shared" si="48"/>
        <v>G07</v>
      </c>
      <c r="I447" s="2" t="s">
        <v>189</v>
      </c>
      <c r="J447" s="2" t="s">
        <v>119</v>
      </c>
      <c r="K447" s="2" t="s">
        <v>26</v>
      </c>
      <c r="L447" s="2" t="s">
        <v>167</v>
      </c>
      <c r="M447" s="2" t="s">
        <v>8</v>
      </c>
      <c r="N447" s="3">
        <v>0</v>
      </c>
      <c r="Q447" t="str">
        <f t="shared" si="49"/>
        <v/>
      </c>
      <c r="R447" t="str">
        <f t="shared" si="50"/>
        <v/>
      </c>
      <c r="S447" t="str">
        <f t="shared" si="51"/>
        <v/>
      </c>
      <c r="T447" t="str">
        <f t="shared" si="52"/>
        <v>BA13</v>
      </c>
      <c r="U447" t="str">
        <f t="shared" si="53"/>
        <v/>
      </c>
    </row>
    <row r="448" spans="1:21" x14ac:dyDescent="0.35">
      <c r="A448">
        <f>IF(COUNTIF($L$3:L448,L448)=1,A447+1,A447)</f>
        <v>42</v>
      </c>
      <c r="B448">
        <f>IF(COUNTIF($K$3:K448,K448)=1,B447+1,B447)</f>
        <v>7</v>
      </c>
      <c r="C448">
        <f>IF(COUNTIF($J$3:J448,J448)=1,C447+1,C447)</f>
        <v>7</v>
      </c>
      <c r="D448">
        <f>IF(COUNTIF($E$3:E448,E448)=1,D447+1,D447)</f>
        <v>262</v>
      </c>
      <c r="E448" t="str">
        <f t="shared" si="47"/>
        <v>GG07</v>
      </c>
      <c r="F448">
        <f>IF(COUNTIF($G$3:G448,G448)=1,F447+1,F447)</f>
        <v>44</v>
      </c>
      <c r="G448" t="str">
        <f t="shared" si="48"/>
        <v>G07</v>
      </c>
      <c r="I448" s="4" t="s">
        <v>189</v>
      </c>
      <c r="J448" s="4" t="s">
        <v>119</v>
      </c>
      <c r="K448" s="4" t="s">
        <v>26</v>
      </c>
      <c r="L448" s="4" t="s">
        <v>169</v>
      </c>
      <c r="M448" s="4" t="s">
        <v>8</v>
      </c>
      <c r="N448" s="5">
        <v>0</v>
      </c>
      <c r="Q448" t="str">
        <f t="shared" si="49"/>
        <v/>
      </c>
      <c r="R448" t="str">
        <f t="shared" si="50"/>
        <v/>
      </c>
      <c r="S448" t="str">
        <f t="shared" si="51"/>
        <v/>
      </c>
      <c r="T448" t="str">
        <f t="shared" si="52"/>
        <v>BB13</v>
      </c>
      <c r="U448" t="str">
        <f t="shared" si="53"/>
        <v/>
      </c>
    </row>
    <row r="449" spans="1:21" x14ac:dyDescent="0.35">
      <c r="A449">
        <f>IF(COUNTIF($L$3:L449,L449)=1,A448+1,A448)</f>
        <v>42</v>
      </c>
      <c r="B449">
        <f>IF(COUNTIF($K$3:K449,K449)=1,B448+1,B448)</f>
        <v>7</v>
      </c>
      <c r="C449">
        <f>IF(COUNTIF($J$3:J449,J449)=1,C448+1,C448)</f>
        <v>7</v>
      </c>
      <c r="D449">
        <f>IF(COUNTIF($E$3:E449,E449)=1,D448+1,D448)</f>
        <v>263</v>
      </c>
      <c r="E449" t="str">
        <f t="shared" si="47"/>
        <v>JA07</v>
      </c>
      <c r="F449">
        <f>IF(COUNTIF($G$3:G449,G449)=1,F448+1,F448)</f>
        <v>45</v>
      </c>
      <c r="G449" t="str">
        <f t="shared" si="48"/>
        <v>J07</v>
      </c>
      <c r="I449" s="2" t="s">
        <v>189</v>
      </c>
      <c r="J449" s="2" t="s">
        <v>119</v>
      </c>
      <c r="K449" s="2" t="s">
        <v>30</v>
      </c>
      <c r="L449" s="2" t="s">
        <v>171</v>
      </c>
      <c r="M449" s="2" t="s">
        <v>8</v>
      </c>
      <c r="N449" s="3">
        <v>0</v>
      </c>
      <c r="Q449" t="str">
        <f t="shared" si="49"/>
        <v/>
      </c>
      <c r="R449" t="str">
        <f t="shared" si="50"/>
        <v/>
      </c>
      <c r="S449" t="str">
        <f t="shared" si="51"/>
        <v/>
      </c>
      <c r="T449" t="str">
        <f t="shared" si="52"/>
        <v>BC13</v>
      </c>
      <c r="U449" t="str">
        <f t="shared" si="53"/>
        <v/>
      </c>
    </row>
    <row r="450" spans="1:21" x14ac:dyDescent="0.35">
      <c r="A450">
        <f>IF(COUNTIF($L$3:L450,L450)=1,A449+1,A449)</f>
        <v>42</v>
      </c>
      <c r="B450">
        <f>IF(COUNTIF($K$3:K450,K450)=1,B449+1,B449)</f>
        <v>7</v>
      </c>
      <c r="C450">
        <f>IF(COUNTIF($J$3:J450,J450)=1,C449+1,C449)</f>
        <v>8</v>
      </c>
      <c r="D450">
        <f>IF(COUNTIF($E$3:E450,E450)=1,D449+1,D449)</f>
        <v>264</v>
      </c>
      <c r="E450" t="str">
        <f t="shared" si="47"/>
        <v>08</v>
      </c>
      <c r="F450">
        <f>IF(COUNTIF($G$3:G450,G450)=1,F449+1,F449)</f>
        <v>46</v>
      </c>
      <c r="G450" t="str">
        <f t="shared" si="48"/>
        <v>08</v>
      </c>
      <c r="I450" s="4" t="s">
        <v>189</v>
      </c>
      <c r="J450" s="4" t="s">
        <v>120</v>
      </c>
      <c r="K450" s="4" t="s">
        <v>151</v>
      </c>
      <c r="L450" s="4" t="s">
        <v>152</v>
      </c>
      <c r="M450" s="4" t="s">
        <v>8</v>
      </c>
      <c r="N450" s="5">
        <v>0</v>
      </c>
      <c r="Q450" t="str">
        <f t="shared" si="49"/>
        <v/>
      </c>
      <c r="R450" t="str">
        <f t="shared" si="50"/>
        <v/>
      </c>
      <c r="S450" t="str">
        <f t="shared" si="51"/>
        <v/>
      </c>
      <c r="T450" t="str">
        <f t="shared" si="52"/>
        <v>BD13</v>
      </c>
      <c r="U450" t="str">
        <f t="shared" si="53"/>
        <v/>
      </c>
    </row>
    <row r="451" spans="1:21" x14ac:dyDescent="0.35">
      <c r="A451">
        <f>IF(COUNTIF($L$3:L451,L451)=1,A450+1,A450)</f>
        <v>42</v>
      </c>
      <c r="B451">
        <f>IF(COUNTIF($K$3:K451,K451)=1,B450+1,B450)</f>
        <v>7</v>
      </c>
      <c r="C451">
        <f>IF(COUNTIF($J$3:J451,J451)=1,C450+1,C450)</f>
        <v>8</v>
      </c>
      <c r="D451">
        <f>IF(COUNTIF($E$3:E451,E451)=1,D450+1,D450)</f>
        <v>265</v>
      </c>
      <c r="E451" t="str">
        <f t="shared" si="47"/>
        <v>AA08</v>
      </c>
      <c r="F451">
        <f>IF(COUNTIF($G$3:G451,G451)=1,F450+1,F450)</f>
        <v>47</v>
      </c>
      <c r="G451" t="str">
        <f t="shared" si="48"/>
        <v>A08</v>
      </c>
      <c r="I451" s="2" t="s">
        <v>189</v>
      </c>
      <c r="J451" s="2" t="s">
        <v>120</v>
      </c>
      <c r="K451" s="2" t="s">
        <v>5</v>
      </c>
      <c r="L451" s="2" t="s">
        <v>153</v>
      </c>
      <c r="M451" s="2" t="s">
        <v>8</v>
      </c>
      <c r="N451" s="3">
        <v>0</v>
      </c>
      <c r="Q451" t="str">
        <f t="shared" si="49"/>
        <v/>
      </c>
      <c r="R451" t="str">
        <f t="shared" si="50"/>
        <v/>
      </c>
      <c r="S451" t="str">
        <f t="shared" si="51"/>
        <v/>
      </c>
      <c r="T451" t="str">
        <f t="shared" si="52"/>
        <v>BH13</v>
      </c>
      <c r="U451" t="str">
        <f t="shared" si="53"/>
        <v/>
      </c>
    </row>
    <row r="452" spans="1:21" x14ac:dyDescent="0.35">
      <c r="A452">
        <f>IF(COUNTIF($L$3:L452,L452)=1,A451+1,A451)</f>
        <v>42</v>
      </c>
      <c r="B452">
        <f>IF(COUNTIF($K$3:K452,K452)=1,B451+1,B451)</f>
        <v>7</v>
      </c>
      <c r="C452">
        <f>IF(COUNTIF($J$3:J452,J452)=1,C451+1,C451)</f>
        <v>8</v>
      </c>
      <c r="D452">
        <f>IF(COUNTIF($E$3:E452,E452)=1,D451+1,D451)</f>
        <v>266</v>
      </c>
      <c r="E452" t="str">
        <f t="shared" ref="E452:E515" si="54">TRIM(CONCATENATE(L452,J452))</f>
        <v>AC08</v>
      </c>
      <c r="F452">
        <f>IF(COUNTIF($G$3:G452,G452)=1,F451+1,F451)</f>
        <v>47</v>
      </c>
      <c r="G452" t="str">
        <f t="shared" ref="G452:G515" si="55">TRIM(CONCATENATE(K452,J452))</f>
        <v>A08</v>
      </c>
      <c r="I452" s="4" t="s">
        <v>189</v>
      </c>
      <c r="J452" s="4" t="s">
        <v>120</v>
      </c>
      <c r="K452" s="4" t="s">
        <v>5</v>
      </c>
      <c r="L452" s="4" t="s">
        <v>7</v>
      </c>
      <c r="M452" s="4" t="s">
        <v>8</v>
      </c>
      <c r="N452" s="5">
        <v>0</v>
      </c>
      <c r="Q452" t="str">
        <f t="shared" ref="Q452:Q515" si="56">IFERROR(VLOOKUP(ROW()-2,$B$2:$L$5000,10,FALSE),"")</f>
        <v/>
      </c>
      <c r="R452" t="str">
        <f t="shared" ref="R452:R515" si="57">IFERROR(VLOOKUP(ROW()-2,$A$2:$L$5000,12,FALSE),"")</f>
        <v/>
      </c>
      <c r="S452" t="str">
        <f t="shared" ref="S452:S515" si="58">IFERROR(VLOOKUP(ROW()-2,$C$2:$J$5000,8,FALSE),"")</f>
        <v/>
      </c>
      <c r="T452" t="str">
        <f t="shared" ref="T452:T515" si="59">IFERROR(VLOOKUP(ROW()-2,$D$2:$E$5000,2,FALSE),"")</f>
        <v>C 13</v>
      </c>
      <c r="U452" t="str">
        <f t="shared" ref="U452:U515" si="60">IFERROR(VLOOKUP(ROW()-2,$F$2:$G$5000,2,FALSE),"")</f>
        <v/>
      </c>
    </row>
    <row r="453" spans="1:21" x14ac:dyDescent="0.35">
      <c r="A453">
        <f>IF(COUNTIF($L$3:L453,L453)=1,A452+1,A452)</f>
        <v>42</v>
      </c>
      <c r="B453">
        <f>IF(COUNTIF($K$3:K453,K453)=1,B452+1,B452)</f>
        <v>7</v>
      </c>
      <c r="C453">
        <f>IF(COUNTIF($J$3:J453,J453)=1,C452+1,C452)</f>
        <v>8</v>
      </c>
      <c r="D453">
        <f>IF(COUNTIF($E$3:E453,E453)=1,D452+1,D452)</f>
        <v>267</v>
      </c>
      <c r="E453" t="str">
        <f t="shared" si="54"/>
        <v>AE08</v>
      </c>
      <c r="F453">
        <f>IF(COUNTIF($G$3:G453,G453)=1,F452+1,F452)</f>
        <v>47</v>
      </c>
      <c r="G453" t="str">
        <f t="shared" si="55"/>
        <v>A08</v>
      </c>
      <c r="I453" s="2" t="s">
        <v>189</v>
      </c>
      <c r="J453" s="2" t="s">
        <v>120</v>
      </c>
      <c r="K453" s="2" t="s">
        <v>5</v>
      </c>
      <c r="L453" s="2" t="s">
        <v>126</v>
      </c>
      <c r="M453" s="2" t="s">
        <v>8</v>
      </c>
      <c r="N453" s="3">
        <v>0</v>
      </c>
      <c r="Q453" t="str">
        <f t="shared" si="56"/>
        <v/>
      </c>
      <c r="R453" t="str">
        <f t="shared" si="57"/>
        <v/>
      </c>
      <c r="S453" t="str">
        <f t="shared" si="58"/>
        <v/>
      </c>
      <c r="T453" t="str">
        <f t="shared" si="59"/>
        <v>EA13</v>
      </c>
      <c r="U453" t="str">
        <f t="shared" si="60"/>
        <v/>
      </c>
    </row>
    <row r="454" spans="1:21" x14ac:dyDescent="0.35">
      <c r="A454">
        <f>IF(COUNTIF($L$3:L454,L454)=1,A453+1,A453)</f>
        <v>42</v>
      </c>
      <c r="B454">
        <f>IF(COUNTIF($K$3:K454,K454)=1,B453+1,B453)</f>
        <v>7</v>
      </c>
      <c r="C454">
        <f>IF(COUNTIF($J$3:J454,J454)=1,C453+1,C453)</f>
        <v>8</v>
      </c>
      <c r="D454">
        <f>IF(COUNTIF($E$3:E454,E454)=1,D453+1,D453)</f>
        <v>268</v>
      </c>
      <c r="E454" t="str">
        <f t="shared" si="54"/>
        <v>BA08</v>
      </c>
      <c r="F454">
        <f>IF(COUNTIF($G$3:G454,G454)=1,F453+1,F453)</f>
        <v>48</v>
      </c>
      <c r="G454" t="str">
        <f t="shared" si="55"/>
        <v>B08</v>
      </c>
      <c r="I454" s="4" t="s">
        <v>189</v>
      </c>
      <c r="J454" s="4" t="s">
        <v>120</v>
      </c>
      <c r="K454" s="4" t="s">
        <v>9</v>
      </c>
      <c r="L454" s="4" t="s">
        <v>10</v>
      </c>
      <c r="M454" s="4" t="s">
        <v>8</v>
      </c>
      <c r="N454" s="5">
        <v>0</v>
      </c>
      <c r="Q454" t="str">
        <f t="shared" si="56"/>
        <v/>
      </c>
      <c r="R454" t="str">
        <f t="shared" si="57"/>
        <v/>
      </c>
      <c r="S454" t="str">
        <f t="shared" si="58"/>
        <v/>
      </c>
      <c r="T454" t="str">
        <f t="shared" si="59"/>
        <v>EB13</v>
      </c>
      <c r="U454" t="str">
        <f t="shared" si="60"/>
        <v/>
      </c>
    </row>
    <row r="455" spans="1:21" x14ac:dyDescent="0.35">
      <c r="A455">
        <f>IF(COUNTIF($L$3:L455,L455)=1,A454+1,A454)</f>
        <v>42</v>
      </c>
      <c r="B455">
        <f>IF(COUNTIF($K$3:K455,K455)=1,B454+1,B454)</f>
        <v>7</v>
      </c>
      <c r="C455">
        <f>IF(COUNTIF($J$3:J455,J455)=1,C454+1,C454)</f>
        <v>8</v>
      </c>
      <c r="D455">
        <f>IF(COUNTIF($E$3:E455,E455)=1,D454+1,D454)</f>
        <v>269</v>
      </c>
      <c r="E455" t="str">
        <f t="shared" si="54"/>
        <v>BB08</v>
      </c>
      <c r="F455">
        <f>IF(COUNTIF($G$3:G455,G455)=1,F454+1,F454)</f>
        <v>48</v>
      </c>
      <c r="G455" t="str">
        <f t="shared" si="55"/>
        <v>B08</v>
      </c>
      <c r="I455" s="2" t="s">
        <v>189</v>
      </c>
      <c r="J455" s="2" t="s">
        <v>120</v>
      </c>
      <c r="K455" s="2" t="s">
        <v>9</v>
      </c>
      <c r="L455" s="2" t="s">
        <v>11</v>
      </c>
      <c r="M455" s="2" t="s">
        <v>8</v>
      </c>
      <c r="N455" s="3">
        <v>0</v>
      </c>
      <c r="Q455" t="str">
        <f t="shared" si="56"/>
        <v/>
      </c>
      <c r="R455" t="str">
        <f t="shared" si="57"/>
        <v/>
      </c>
      <c r="S455" t="str">
        <f t="shared" si="58"/>
        <v/>
      </c>
      <c r="T455" t="str">
        <f t="shared" si="59"/>
        <v>EC13</v>
      </c>
      <c r="U455" t="str">
        <f t="shared" si="60"/>
        <v/>
      </c>
    </row>
    <row r="456" spans="1:21" x14ac:dyDescent="0.35">
      <c r="A456">
        <f>IF(COUNTIF($L$3:L456,L456)=1,A455+1,A455)</f>
        <v>42</v>
      </c>
      <c r="B456">
        <f>IF(COUNTIF($K$3:K456,K456)=1,B455+1,B455)</f>
        <v>7</v>
      </c>
      <c r="C456">
        <f>IF(COUNTIF($J$3:J456,J456)=1,C455+1,C455)</f>
        <v>8</v>
      </c>
      <c r="D456">
        <f>IF(COUNTIF($E$3:E456,E456)=1,D455+1,D455)</f>
        <v>270</v>
      </c>
      <c r="E456" t="str">
        <f t="shared" si="54"/>
        <v>BC08</v>
      </c>
      <c r="F456">
        <f>IF(COUNTIF($G$3:G456,G456)=1,F455+1,F455)</f>
        <v>48</v>
      </c>
      <c r="G456" t="str">
        <f t="shared" si="55"/>
        <v>B08</v>
      </c>
      <c r="I456" s="4" t="s">
        <v>189</v>
      </c>
      <c r="J456" s="4" t="s">
        <v>120</v>
      </c>
      <c r="K456" s="4" t="s">
        <v>9</v>
      </c>
      <c r="L456" s="4" t="s">
        <v>12</v>
      </c>
      <c r="M456" s="4" t="s">
        <v>8</v>
      </c>
      <c r="N456" s="5">
        <v>0</v>
      </c>
      <c r="Q456" t="str">
        <f t="shared" si="56"/>
        <v/>
      </c>
      <c r="R456" t="str">
        <f t="shared" si="57"/>
        <v/>
      </c>
      <c r="S456" t="str">
        <f t="shared" si="58"/>
        <v/>
      </c>
      <c r="T456" t="str">
        <f t="shared" si="59"/>
        <v>ED13</v>
      </c>
      <c r="U456" t="str">
        <f t="shared" si="60"/>
        <v/>
      </c>
    </row>
    <row r="457" spans="1:21" x14ac:dyDescent="0.35">
      <c r="A457">
        <f>IF(COUNTIF($L$3:L457,L457)=1,A456+1,A456)</f>
        <v>42</v>
      </c>
      <c r="B457">
        <f>IF(COUNTIF($K$3:K457,K457)=1,B456+1,B456)</f>
        <v>7</v>
      </c>
      <c r="C457">
        <f>IF(COUNTIF($J$3:J457,J457)=1,C456+1,C456)</f>
        <v>8</v>
      </c>
      <c r="D457">
        <f>IF(COUNTIF($E$3:E457,E457)=1,D456+1,D456)</f>
        <v>271</v>
      </c>
      <c r="E457" t="str">
        <f t="shared" si="54"/>
        <v>BD08</v>
      </c>
      <c r="F457">
        <f>IF(COUNTIF($G$3:G457,G457)=1,F456+1,F456)</f>
        <v>48</v>
      </c>
      <c r="G457" t="str">
        <f t="shared" si="55"/>
        <v>B08</v>
      </c>
      <c r="I457" s="2" t="s">
        <v>189</v>
      </c>
      <c r="J457" s="2" t="s">
        <v>120</v>
      </c>
      <c r="K457" s="2" t="s">
        <v>9</v>
      </c>
      <c r="L457" s="2" t="s">
        <v>13</v>
      </c>
      <c r="M457" s="2" t="s">
        <v>8</v>
      </c>
      <c r="N457" s="6">
        <v>0</v>
      </c>
      <c r="Q457" t="str">
        <f t="shared" si="56"/>
        <v/>
      </c>
      <c r="R457" t="str">
        <f t="shared" si="57"/>
        <v/>
      </c>
      <c r="S457" t="str">
        <f t="shared" si="58"/>
        <v/>
      </c>
      <c r="T457" t="str">
        <f t="shared" si="59"/>
        <v>EE13</v>
      </c>
      <c r="U457" t="str">
        <f t="shared" si="60"/>
        <v/>
      </c>
    </row>
    <row r="458" spans="1:21" x14ac:dyDescent="0.35">
      <c r="A458">
        <f>IF(COUNTIF($L$3:L458,L458)=1,A457+1,A457)</f>
        <v>42</v>
      </c>
      <c r="B458">
        <f>IF(COUNTIF($K$3:K458,K458)=1,B457+1,B457)</f>
        <v>7</v>
      </c>
      <c r="C458">
        <f>IF(COUNTIF($J$3:J458,J458)=1,C457+1,C457)</f>
        <v>8</v>
      </c>
      <c r="D458">
        <f>IF(COUNTIF($E$3:E458,E458)=1,D457+1,D457)</f>
        <v>272</v>
      </c>
      <c r="E458" t="str">
        <f t="shared" si="54"/>
        <v>BH08</v>
      </c>
      <c r="F458">
        <f>IF(COUNTIF($G$3:G458,G458)=1,F457+1,F457)</f>
        <v>48</v>
      </c>
      <c r="G458" t="str">
        <f t="shared" si="55"/>
        <v>B08</v>
      </c>
      <c r="I458" s="4" t="s">
        <v>189</v>
      </c>
      <c r="J458" s="4" t="s">
        <v>120</v>
      </c>
      <c r="K458" s="4" t="s">
        <v>9</v>
      </c>
      <c r="L458" s="4" t="s">
        <v>14</v>
      </c>
      <c r="M458" s="4" t="s">
        <v>8</v>
      </c>
      <c r="N458" s="5">
        <v>0</v>
      </c>
      <c r="Q458" t="str">
        <f t="shared" si="56"/>
        <v/>
      </c>
      <c r="R458" t="str">
        <f t="shared" si="57"/>
        <v/>
      </c>
      <c r="S458" t="str">
        <f t="shared" si="58"/>
        <v/>
      </c>
      <c r="T458" t="str">
        <f t="shared" si="59"/>
        <v>EF13</v>
      </c>
      <c r="U458" t="str">
        <f t="shared" si="60"/>
        <v/>
      </c>
    </row>
    <row r="459" spans="1:21" x14ac:dyDescent="0.35">
      <c r="A459">
        <f>IF(COUNTIF($L$3:L459,L459)=1,A458+1,A458)</f>
        <v>42</v>
      </c>
      <c r="B459">
        <f>IF(COUNTIF($K$3:K459,K459)=1,B458+1,B458)</f>
        <v>7</v>
      </c>
      <c r="C459">
        <f>IF(COUNTIF($J$3:J459,J459)=1,C458+1,C458)</f>
        <v>8</v>
      </c>
      <c r="D459">
        <f>IF(COUNTIF($E$3:E459,E459)=1,D458+1,D458)</f>
        <v>273</v>
      </c>
      <c r="E459" t="str">
        <f t="shared" si="54"/>
        <v>C 08</v>
      </c>
      <c r="F459">
        <f>IF(COUNTIF($G$3:G459,G459)=1,F458+1,F458)</f>
        <v>49</v>
      </c>
      <c r="G459" t="str">
        <f t="shared" si="55"/>
        <v>C08</v>
      </c>
      <c r="I459" s="2" t="s">
        <v>189</v>
      </c>
      <c r="J459" s="2" t="s">
        <v>120</v>
      </c>
      <c r="K459" s="2" t="s">
        <v>52</v>
      </c>
      <c r="L459" s="2" t="s">
        <v>190</v>
      </c>
      <c r="M459" s="2" t="s">
        <v>8</v>
      </c>
      <c r="N459" s="3">
        <v>0</v>
      </c>
      <c r="Q459" t="str">
        <f t="shared" si="56"/>
        <v/>
      </c>
      <c r="R459" t="str">
        <f t="shared" si="57"/>
        <v/>
      </c>
      <c r="S459" t="str">
        <f t="shared" si="58"/>
        <v/>
      </c>
      <c r="T459" t="str">
        <f t="shared" si="59"/>
        <v>EG13</v>
      </c>
      <c r="U459" t="str">
        <f t="shared" si="60"/>
        <v/>
      </c>
    </row>
    <row r="460" spans="1:21" x14ac:dyDescent="0.35">
      <c r="A460">
        <f>IF(COUNTIF($L$3:L460,L460)=1,A459+1,A459)</f>
        <v>42</v>
      </c>
      <c r="B460">
        <f>IF(COUNTIF($K$3:K460,K460)=1,B459+1,B459)</f>
        <v>7</v>
      </c>
      <c r="C460">
        <f>IF(COUNTIF($J$3:J460,J460)=1,C459+1,C459)</f>
        <v>8</v>
      </c>
      <c r="D460">
        <f>IF(COUNTIF($E$3:E460,E460)=1,D459+1,D459)</f>
        <v>274</v>
      </c>
      <c r="E460" t="str">
        <f t="shared" si="54"/>
        <v>EA08</v>
      </c>
      <c r="F460">
        <f>IF(COUNTIF($G$3:G460,G460)=1,F459+1,F459)</f>
        <v>50</v>
      </c>
      <c r="G460" t="str">
        <f t="shared" si="55"/>
        <v>E08</v>
      </c>
      <c r="I460" s="4" t="s">
        <v>189</v>
      </c>
      <c r="J460" s="4" t="s">
        <v>120</v>
      </c>
      <c r="K460" s="4" t="s">
        <v>15</v>
      </c>
      <c r="L460" s="4" t="s">
        <v>16</v>
      </c>
      <c r="M460" s="4" t="s">
        <v>8</v>
      </c>
      <c r="N460" s="5">
        <v>0</v>
      </c>
      <c r="Q460" t="str">
        <f t="shared" si="56"/>
        <v/>
      </c>
      <c r="R460" t="str">
        <f t="shared" si="57"/>
        <v/>
      </c>
      <c r="S460" t="str">
        <f t="shared" si="58"/>
        <v/>
      </c>
      <c r="T460" t="str">
        <f t="shared" si="59"/>
        <v>EH13</v>
      </c>
      <c r="U460" t="str">
        <f t="shared" si="60"/>
        <v/>
      </c>
    </row>
    <row r="461" spans="1:21" x14ac:dyDescent="0.35">
      <c r="A461">
        <f>IF(COUNTIF($L$3:L461,L461)=1,A460+1,A460)</f>
        <v>42</v>
      </c>
      <c r="B461">
        <f>IF(COUNTIF($K$3:K461,K461)=1,B460+1,B460)</f>
        <v>7</v>
      </c>
      <c r="C461">
        <f>IF(COUNTIF($J$3:J461,J461)=1,C460+1,C460)</f>
        <v>8</v>
      </c>
      <c r="D461">
        <f>IF(COUNTIF($E$3:E461,E461)=1,D460+1,D460)</f>
        <v>275</v>
      </c>
      <c r="E461" t="str">
        <f t="shared" si="54"/>
        <v>EB08</v>
      </c>
      <c r="F461">
        <f>IF(COUNTIF($G$3:G461,G461)=1,F460+1,F460)</f>
        <v>50</v>
      </c>
      <c r="G461" t="str">
        <f t="shared" si="55"/>
        <v>E08</v>
      </c>
      <c r="I461" s="2" t="s">
        <v>189</v>
      </c>
      <c r="J461" s="2" t="s">
        <v>120</v>
      </c>
      <c r="K461" s="2" t="s">
        <v>15</v>
      </c>
      <c r="L461" s="2" t="s">
        <v>17</v>
      </c>
      <c r="M461" s="2" t="s">
        <v>8</v>
      </c>
      <c r="N461" s="3">
        <v>0</v>
      </c>
      <c r="Q461" t="str">
        <f t="shared" si="56"/>
        <v/>
      </c>
      <c r="R461" t="str">
        <f t="shared" si="57"/>
        <v/>
      </c>
      <c r="S461" t="str">
        <f t="shared" si="58"/>
        <v/>
      </c>
      <c r="T461" t="str">
        <f t="shared" si="59"/>
        <v>EK13</v>
      </c>
      <c r="U461" t="str">
        <f t="shared" si="60"/>
        <v/>
      </c>
    </row>
    <row r="462" spans="1:21" x14ac:dyDescent="0.35">
      <c r="A462">
        <f>IF(COUNTIF($L$3:L462,L462)=1,A461+1,A461)</f>
        <v>42</v>
      </c>
      <c r="B462">
        <f>IF(COUNTIF($K$3:K462,K462)=1,B461+1,B461)</f>
        <v>7</v>
      </c>
      <c r="C462">
        <f>IF(COUNTIF($J$3:J462,J462)=1,C461+1,C461)</f>
        <v>8</v>
      </c>
      <c r="D462">
        <f>IF(COUNTIF($E$3:E462,E462)=1,D461+1,D461)</f>
        <v>275</v>
      </c>
      <c r="E462" t="str">
        <f t="shared" si="54"/>
        <v>EB08</v>
      </c>
      <c r="F462">
        <f>IF(COUNTIF($G$3:G462,G462)=1,F461+1,F461)</f>
        <v>50</v>
      </c>
      <c r="G462" t="str">
        <f t="shared" si="55"/>
        <v>E08</v>
      </c>
      <c r="I462" s="4" t="s">
        <v>189</v>
      </c>
      <c r="J462" s="4" t="s">
        <v>120</v>
      </c>
      <c r="K462" s="4" t="s">
        <v>15</v>
      </c>
      <c r="L462" s="4" t="s">
        <v>17</v>
      </c>
      <c r="M462" s="4" t="s">
        <v>191</v>
      </c>
      <c r="N462" s="5">
        <v>0</v>
      </c>
      <c r="Q462" t="str">
        <f t="shared" si="56"/>
        <v/>
      </c>
      <c r="R462" t="str">
        <f t="shared" si="57"/>
        <v/>
      </c>
      <c r="S462" t="str">
        <f t="shared" si="58"/>
        <v/>
      </c>
      <c r="T462" t="str">
        <f t="shared" si="59"/>
        <v>EL13</v>
      </c>
      <c r="U462" t="str">
        <f t="shared" si="60"/>
        <v/>
      </c>
    </row>
    <row r="463" spans="1:21" x14ac:dyDescent="0.35">
      <c r="A463">
        <f>IF(COUNTIF($L$3:L463,L463)=1,A462+1,A462)</f>
        <v>42</v>
      </c>
      <c r="B463">
        <f>IF(COUNTIF($K$3:K463,K463)=1,B462+1,B462)</f>
        <v>7</v>
      </c>
      <c r="C463">
        <f>IF(COUNTIF($J$3:J463,J463)=1,C462+1,C462)</f>
        <v>8</v>
      </c>
      <c r="D463">
        <f>IF(COUNTIF($E$3:E463,E463)=1,D462+1,D462)</f>
        <v>275</v>
      </c>
      <c r="E463" t="str">
        <f t="shared" si="54"/>
        <v>EB08</v>
      </c>
      <c r="F463">
        <f>IF(COUNTIF($G$3:G463,G463)=1,F462+1,F462)</f>
        <v>50</v>
      </c>
      <c r="G463" t="str">
        <f t="shared" si="55"/>
        <v>E08</v>
      </c>
      <c r="I463" s="2" t="s">
        <v>189</v>
      </c>
      <c r="J463" s="2" t="s">
        <v>120</v>
      </c>
      <c r="K463" s="2" t="s">
        <v>15</v>
      </c>
      <c r="L463" s="2" t="s">
        <v>17</v>
      </c>
      <c r="M463" s="2" t="s">
        <v>192</v>
      </c>
      <c r="N463" s="3">
        <v>0</v>
      </c>
      <c r="Q463" t="str">
        <f t="shared" si="56"/>
        <v/>
      </c>
      <c r="R463" t="str">
        <f t="shared" si="57"/>
        <v/>
      </c>
      <c r="S463" t="str">
        <f t="shared" si="58"/>
        <v/>
      </c>
      <c r="T463" t="str">
        <f t="shared" si="59"/>
        <v>EM13</v>
      </c>
      <c r="U463" t="str">
        <f t="shared" si="60"/>
        <v/>
      </c>
    </row>
    <row r="464" spans="1:21" x14ac:dyDescent="0.35">
      <c r="A464">
        <f>IF(COUNTIF($L$3:L464,L464)=1,A463+1,A463)</f>
        <v>42</v>
      </c>
      <c r="B464">
        <f>IF(COUNTIF($K$3:K464,K464)=1,B463+1,B463)</f>
        <v>7</v>
      </c>
      <c r="C464">
        <f>IF(COUNTIF($J$3:J464,J464)=1,C463+1,C463)</f>
        <v>8</v>
      </c>
      <c r="D464">
        <f>IF(COUNTIF($E$3:E464,E464)=1,D463+1,D463)</f>
        <v>275</v>
      </c>
      <c r="E464" t="str">
        <f t="shared" si="54"/>
        <v>EB08</v>
      </c>
      <c r="F464">
        <f>IF(COUNTIF($G$3:G464,G464)=1,F463+1,F463)</f>
        <v>50</v>
      </c>
      <c r="G464" t="str">
        <f t="shared" si="55"/>
        <v>E08</v>
      </c>
      <c r="I464" s="4" t="s">
        <v>189</v>
      </c>
      <c r="J464" s="4" t="s">
        <v>120</v>
      </c>
      <c r="K464" s="4" t="s">
        <v>15</v>
      </c>
      <c r="L464" s="4" t="s">
        <v>17</v>
      </c>
      <c r="M464" s="4" t="s">
        <v>193</v>
      </c>
      <c r="N464" s="5">
        <v>0</v>
      </c>
      <c r="Q464" t="str">
        <f t="shared" si="56"/>
        <v/>
      </c>
      <c r="R464" t="str">
        <f t="shared" si="57"/>
        <v/>
      </c>
      <c r="S464" t="str">
        <f t="shared" si="58"/>
        <v/>
      </c>
      <c r="T464" t="str">
        <f t="shared" si="59"/>
        <v>EN13</v>
      </c>
      <c r="U464" t="str">
        <f t="shared" si="60"/>
        <v/>
      </c>
    </row>
    <row r="465" spans="1:21" x14ac:dyDescent="0.35">
      <c r="A465">
        <f>IF(COUNTIF($L$3:L465,L465)=1,A464+1,A464)</f>
        <v>42</v>
      </c>
      <c r="B465">
        <f>IF(COUNTIF($K$3:K465,K465)=1,B464+1,B464)</f>
        <v>7</v>
      </c>
      <c r="C465">
        <f>IF(COUNTIF($J$3:J465,J465)=1,C464+1,C464)</f>
        <v>8</v>
      </c>
      <c r="D465">
        <f>IF(COUNTIF($E$3:E465,E465)=1,D464+1,D464)</f>
        <v>275</v>
      </c>
      <c r="E465" t="str">
        <f t="shared" si="54"/>
        <v>EB08</v>
      </c>
      <c r="F465">
        <f>IF(COUNTIF($G$3:G465,G465)=1,F464+1,F464)</f>
        <v>50</v>
      </c>
      <c r="G465" t="str">
        <f t="shared" si="55"/>
        <v>E08</v>
      </c>
      <c r="I465" s="2" t="s">
        <v>189</v>
      </c>
      <c r="J465" s="2" t="s">
        <v>120</v>
      </c>
      <c r="K465" s="2" t="s">
        <v>15</v>
      </c>
      <c r="L465" s="2" t="s">
        <v>17</v>
      </c>
      <c r="M465" s="2" t="s">
        <v>195</v>
      </c>
      <c r="N465" s="3">
        <v>0</v>
      </c>
      <c r="Q465" t="str">
        <f t="shared" si="56"/>
        <v/>
      </c>
      <c r="R465" t="str">
        <f t="shared" si="57"/>
        <v/>
      </c>
      <c r="S465" t="str">
        <f t="shared" si="58"/>
        <v/>
      </c>
      <c r="T465" t="str">
        <f t="shared" si="59"/>
        <v>EP13</v>
      </c>
      <c r="U465" t="str">
        <f t="shared" si="60"/>
        <v/>
      </c>
    </row>
    <row r="466" spans="1:21" x14ac:dyDescent="0.35">
      <c r="A466">
        <f>IF(COUNTIF($L$3:L466,L466)=1,A465+1,A465)</f>
        <v>42</v>
      </c>
      <c r="B466">
        <f>IF(COUNTIF($K$3:K466,K466)=1,B465+1,B465)</f>
        <v>7</v>
      </c>
      <c r="C466">
        <f>IF(COUNTIF($J$3:J466,J466)=1,C465+1,C465)</f>
        <v>8</v>
      </c>
      <c r="D466">
        <f>IF(COUNTIF($E$3:E466,E466)=1,D465+1,D465)</f>
        <v>276</v>
      </c>
      <c r="E466" t="str">
        <f t="shared" si="54"/>
        <v>EC08</v>
      </c>
      <c r="F466">
        <f>IF(COUNTIF($G$3:G466,G466)=1,F465+1,F465)</f>
        <v>50</v>
      </c>
      <c r="G466" t="str">
        <f t="shared" si="55"/>
        <v>E08</v>
      </c>
      <c r="I466" s="4" t="s">
        <v>189</v>
      </c>
      <c r="J466" s="4" t="s">
        <v>120</v>
      </c>
      <c r="K466" s="4" t="s">
        <v>15</v>
      </c>
      <c r="L466" s="4" t="s">
        <v>160</v>
      </c>
      <c r="M466" s="4" t="s">
        <v>8</v>
      </c>
      <c r="N466" s="5">
        <v>0</v>
      </c>
      <c r="Q466" t="str">
        <f t="shared" si="56"/>
        <v/>
      </c>
      <c r="R466" t="str">
        <f t="shared" si="57"/>
        <v/>
      </c>
      <c r="S466" t="str">
        <f t="shared" si="58"/>
        <v/>
      </c>
      <c r="T466" t="str">
        <f t="shared" si="59"/>
        <v>ER13</v>
      </c>
      <c r="U466" t="str">
        <f t="shared" si="60"/>
        <v/>
      </c>
    </row>
    <row r="467" spans="1:21" x14ac:dyDescent="0.35">
      <c r="A467">
        <f>IF(COUNTIF($L$3:L467,L467)=1,A466+1,A466)</f>
        <v>42</v>
      </c>
      <c r="B467">
        <f>IF(COUNTIF($K$3:K467,K467)=1,B466+1,B466)</f>
        <v>7</v>
      </c>
      <c r="C467">
        <f>IF(COUNTIF($J$3:J467,J467)=1,C466+1,C466)</f>
        <v>8</v>
      </c>
      <c r="D467">
        <f>IF(COUNTIF($E$3:E467,E467)=1,D466+1,D466)</f>
        <v>277</v>
      </c>
      <c r="E467" t="str">
        <f t="shared" si="54"/>
        <v>ED08</v>
      </c>
      <c r="F467">
        <f>IF(COUNTIF($G$3:G467,G467)=1,F466+1,F466)</f>
        <v>50</v>
      </c>
      <c r="G467" t="str">
        <f t="shared" si="55"/>
        <v>E08</v>
      </c>
      <c r="I467" s="2" t="s">
        <v>189</v>
      </c>
      <c r="J467" s="2" t="s">
        <v>120</v>
      </c>
      <c r="K467" s="2" t="s">
        <v>15</v>
      </c>
      <c r="L467" s="2" t="s">
        <v>161</v>
      </c>
      <c r="M467" s="2" t="s">
        <v>8</v>
      </c>
      <c r="N467" s="3">
        <v>0</v>
      </c>
      <c r="Q467" t="str">
        <f t="shared" si="56"/>
        <v/>
      </c>
      <c r="R467" t="str">
        <f t="shared" si="57"/>
        <v/>
      </c>
      <c r="S467" t="str">
        <f t="shared" si="58"/>
        <v/>
      </c>
      <c r="T467" t="str">
        <f t="shared" si="59"/>
        <v>ES13</v>
      </c>
      <c r="U467" t="str">
        <f t="shared" si="60"/>
        <v/>
      </c>
    </row>
    <row r="468" spans="1:21" x14ac:dyDescent="0.35">
      <c r="A468">
        <f>IF(COUNTIF($L$3:L468,L468)=1,A467+1,A467)</f>
        <v>42</v>
      </c>
      <c r="B468">
        <f>IF(COUNTIF($K$3:K468,K468)=1,B467+1,B467)</f>
        <v>7</v>
      </c>
      <c r="C468">
        <f>IF(COUNTIF($J$3:J468,J468)=1,C467+1,C467)</f>
        <v>8</v>
      </c>
      <c r="D468">
        <f>IF(COUNTIF($E$3:E468,E468)=1,D467+1,D467)</f>
        <v>278</v>
      </c>
      <c r="E468" t="str">
        <f t="shared" si="54"/>
        <v>EE08</v>
      </c>
      <c r="F468">
        <f>IF(COUNTIF($G$3:G468,G468)=1,F467+1,F467)</f>
        <v>50</v>
      </c>
      <c r="G468" t="str">
        <f t="shared" si="55"/>
        <v>E08</v>
      </c>
      <c r="I468" s="4" t="s">
        <v>189</v>
      </c>
      <c r="J468" s="4" t="s">
        <v>120</v>
      </c>
      <c r="K468" s="4" t="s">
        <v>15</v>
      </c>
      <c r="L468" s="4" t="s">
        <v>163</v>
      </c>
      <c r="M468" s="4" t="s">
        <v>8</v>
      </c>
      <c r="N468" s="5">
        <v>0</v>
      </c>
      <c r="Q468" t="str">
        <f t="shared" si="56"/>
        <v/>
      </c>
      <c r="R468" t="str">
        <f t="shared" si="57"/>
        <v/>
      </c>
      <c r="S468" t="str">
        <f t="shared" si="58"/>
        <v/>
      </c>
      <c r="T468" t="str">
        <f t="shared" si="59"/>
        <v>EV13</v>
      </c>
      <c r="U468" t="str">
        <f t="shared" si="60"/>
        <v/>
      </c>
    </row>
    <row r="469" spans="1:21" x14ac:dyDescent="0.35">
      <c r="A469">
        <f>IF(COUNTIF($L$3:L469,L469)=1,A468+1,A468)</f>
        <v>42</v>
      </c>
      <c r="B469">
        <f>IF(COUNTIF($K$3:K469,K469)=1,B468+1,B468)</f>
        <v>7</v>
      </c>
      <c r="C469">
        <f>IF(COUNTIF($J$3:J469,J469)=1,C468+1,C468)</f>
        <v>8</v>
      </c>
      <c r="D469">
        <f>IF(COUNTIF($E$3:E469,E469)=1,D468+1,D468)</f>
        <v>279</v>
      </c>
      <c r="E469" t="str">
        <f t="shared" si="54"/>
        <v>EF08</v>
      </c>
      <c r="F469">
        <f>IF(COUNTIF($G$3:G469,G469)=1,F468+1,F468)</f>
        <v>50</v>
      </c>
      <c r="G469" t="str">
        <f t="shared" si="55"/>
        <v>E08</v>
      </c>
      <c r="I469" s="2" t="s">
        <v>189</v>
      </c>
      <c r="J469" s="2" t="s">
        <v>120</v>
      </c>
      <c r="K469" s="2" t="s">
        <v>15</v>
      </c>
      <c r="L469" s="2" t="s">
        <v>18</v>
      </c>
      <c r="M469" s="2" t="s">
        <v>8</v>
      </c>
      <c r="N469" s="3">
        <v>0</v>
      </c>
      <c r="Q469" t="str">
        <f t="shared" si="56"/>
        <v/>
      </c>
      <c r="R469" t="str">
        <f t="shared" si="57"/>
        <v/>
      </c>
      <c r="S469" t="str">
        <f t="shared" si="58"/>
        <v/>
      </c>
      <c r="T469" t="str">
        <f t="shared" si="59"/>
        <v>EW13</v>
      </c>
      <c r="U469" t="str">
        <f t="shared" si="60"/>
        <v/>
      </c>
    </row>
    <row r="470" spans="1:21" x14ac:dyDescent="0.35">
      <c r="A470">
        <f>IF(COUNTIF($L$3:L470,L470)=1,A469+1,A469)</f>
        <v>42</v>
      </c>
      <c r="B470">
        <f>IF(COUNTIF($K$3:K470,K470)=1,B469+1,B469)</f>
        <v>7</v>
      </c>
      <c r="C470">
        <f>IF(COUNTIF($J$3:J470,J470)=1,C469+1,C469)</f>
        <v>8</v>
      </c>
      <c r="D470">
        <f>IF(COUNTIF($E$3:E470,E470)=1,D469+1,D469)</f>
        <v>280</v>
      </c>
      <c r="E470" t="str">
        <f t="shared" si="54"/>
        <v>EG08</v>
      </c>
      <c r="F470">
        <f>IF(COUNTIF($G$3:G470,G470)=1,F469+1,F469)</f>
        <v>50</v>
      </c>
      <c r="G470" t="str">
        <f t="shared" si="55"/>
        <v>E08</v>
      </c>
      <c r="I470" s="4" t="s">
        <v>189</v>
      </c>
      <c r="J470" s="4" t="s">
        <v>120</v>
      </c>
      <c r="K470" s="4" t="s">
        <v>15</v>
      </c>
      <c r="L470" s="4" t="s">
        <v>19</v>
      </c>
      <c r="M470" s="4" t="s">
        <v>8</v>
      </c>
      <c r="N470" s="5">
        <v>0</v>
      </c>
      <c r="Q470" t="str">
        <f t="shared" si="56"/>
        <v/>
      </c>
      <c r="R470" t="str">
        <f t="shared" si="57"/>
        <v/>
      </c>
      <c r="S470" t="str">
        <f t="shared" si="58"/>
        <v/>
      </c>
      <c r="T470" t="str">
        <f t="shared" si="59"/>
        <v>EY13</v>
      </c>
      <c r="U470" t="str">
        <f t="shared" si="60"/>
        <v/>
      </c>
    </row>
    <row r="471" spans="1:21" x14ac:dyDescent="0.35">
      <c r="A471">
        <f>IF(COUNTIF($L$3:L471,L471)=1,A470+1,A470)</f>
        <v>42</v>
      </c>
      <c r="B471">
        <f>IF(COUNTIF($K$3:K471,K471)=1,B470+1,B470)</f>
        <v>7</v>
      </c>
      <c r="C471">
        <f>IF(COUNTIF($J$3:J471,J471)=1,C470+1,C470)</f>
        <v>8</v>
      </c>
      <c r="D471">
        <f>IF(COUNTIF($E$3:E471,E471)=1,D470+1,D470)</f>
        <v>281</v>
      </c>
      <c r="E471" t="str">
        <f t="shared" si="54"/>
        <v>EH08</v>
      </c>
      <c r="F471">
        <f>IF(COUNTIF($G$3:G471,G471)=1,F470+1,F470)</f>
        <v>50</v>
      </c>
      <c r="G471" t="str">
        <f t="shared" si="55"/>
        <v>E08</v>
      </c>
      <c r="I471" s="2" t="s">
        <v>189</v>
      </c>
      <c r="J471" s="2" t="s">
        <v>120</v>
      </c>
      <c r="K471" s="2" t="s">
        <v>15</v>
      </c>
      <c r="L471" s="2" t="s">
        <v>20</v>
      </c>
      <c r="M471" s="2" t="s">
        <v>8</v>
      </c>
      <c r="N471" s="3">
        <v>0</v>
      </c>
      <c r="Q471" t="str">
        <f t="shared" si="56"/>
        <v/>
      </c>
      <c r="R471" t="str">
        <f t="shared" si="57"/>
        <v/>
      </c>
      <c r="S471" t="str">
        <f t="shared" si="58"/>
        <v/>
      </c>
      <c r="T471" t="str">
        <f t="shared" si="59"/>
        <v>EZ13</v>
      </c>
      <c r="U471" t="str">
        <f t="shared" si="60"/>
        <v/>
      </c>
    </row>
    <row r="472" spans="1:21" x14ac:dyDescent="0.35">
      <c r="A472">
        <f>IF(COUNTIF($L$3:L472,L472)=1,A471+1,A471)</f>
        <v>42</v>
      </c>
      <c r="B472">
        <f>IF(COUNTIF($K$3:K472,K472)=1,B471+1,B471)</f>
        <v>7</v>
      </c>
      <c r="C472">
        <f>IF(COUNTIF($J$3:J472,J472)=1,C471+1,C471)</f>
        <v>8</v>
      </c>
      <c r="D472">
        <f>IF(COUNTIF($E$3:E472,E472)=1,D471+1,D471)</f>
        <v>281</v>
      </c>
      <c r="E472" t="str">
        <f t="shared" si="54"/>
        <v>EH08</v>
      </c>
      <c r="F472">
        <f>IF(COUNTIF($G$3:G472,G472)=1,F471+1,F471)</f>
        <v>50</v>
      </c>
      <c r="G472" t="str">
        <f t="shared" si="55"/>
        <v>E08</v>
      </c>
      <c r="I472" s="4" t="s">
        <v>189</v>
      </c>
      <c r="J472" s="4" t="s">
        <v>120</v>
      </c>
      <c r="K472" s="4" t="s">
        <v>15</v>
      </c>
      <c r="L472" s="4" t="s">
        <v>20</v>
      </c>
      <c r="M472" s="4" t="s">
        <v>199</v>
      </c>
      <c r="N472" s="5">
        <v>0</v>
      </c>
      <c r="Q472" t="str">
        <f t="shared" si="56"/>
        <v/>
      </c>
      <c r="R472" t="str">
        <f t="shared" si="57"/>
        <v/>
      </c>
      <c r="S472" t="str">
        <f t="shared" si="58"/>
        <v/>
      </c>
      <c r="T472" t="str">
        <f t="shared" si="59"/>
        <v>GA13</v>
      </c>
      <c r="U472" t="str">
        <f t="shared" si="60"/>
        <v/>
      </c>
    </row>
    <row r="473" spans="1:21" x14ac:dyDescent="0.35">
      <c r="A473">
        <f>IF(COUNTIF($L$3:L473,L473)=1,A472+1,A472)</f>
        <v>42</v>
      </c>
      <c r="B473">
        <f>IF(COUNTIF($K$3:K473,K473)=1,B472+1,B472)</f>
        <v>7</v>
      </c>
      <c r="C473">
        <f>IF(COUNTIF($J$3:J473,J473)=1,C472+1,C472)</f>
        <v>8</v>
      </c>
      <c r="D473">
        <f>IF(COUNTIF($E$3:E473,E473)=1,D472+1,D472)</f>
        <v>282</v>
      </c>
      <c r="E473" t="str">
        <f t="shared" si="54"/>
        <v>EK08</v>
      </c>
      <c r="F473">
        <f>IF(COUNTIF($G$3:G473,G473)=1,F472+1,F472)</f>
        <v>50</v>
      </c>
      <c r="G473" t="str">
        <f t="shared" si="55"/>
        <v>E08</v>
      </c>
      <c r="I473" s="2" t="s">
        <v>189</v>
      </c>
      <c r="J473" s="2" t="s">
        <v>120</v>
      </c>
      <c r="K473" s="2" t="s">
        <v>15</v>
      </c>
      <c r="L473" s="2" t="s">
        <v>21</v>
      </c>
      <c r="M473" s="2" t="s">
        <v>200</v>
      </c>
      <c r="N473" s="3">
        <v>0</v>
      </c>
      <c r="Q473" t="str">
        <f t="shared" si="56"/>
        <v/>
      </c>
      <c r="R473" t="str">
        <f t="shared" si="57"/>
        <v/>
      </c>
      <c r="S473" t="str">
        <f t="shared" si="58"/>
        <v/>
      </c>
      <c r="T473" t="str">
        <f t="shared" si="59"/>
        <v>GB13</v>
      </c>
      <c r="U473" t="str">
        <f t="shared" si="60"/>
        <v/>
      </c>
    </row>
    <row r="474" spans="1:21" x14ac:dyDescent="0.35">
      <c r="A474">
        <f>IF(COUNTIF($L$3:L474,L474)=1,A473+1,A473)</f>
        <v>42</v>
      </c>
      <c r="B474">
        <f>IF(COUNTIF($K$3:K474,K474)=1,B473+1,B473)</f>
        <v>7</v>
      </c>
      <c r="C474">
        <f>IF(COUNTIF($J$3:J474,J474)=1,C473+1,C473)</f>
        <v>8</v>
      </c>
      <c r="D474">
        <f>IF(COUNTIF($E$3:E474,E474)=1,D473+1,D473)</f>
        <v>282</v>
      </c>
      <c r="E474" t="str">
        <f t="shared" si="54"/>
        <v>EK08</v>
      </c>
      <c r="F474">
        <f>IF(COUNTIF($G$3:G474,G474)=1,F473+1,F473)</f>
        <v>50</v>
      </c>
      <c r="G474" t="str">
        <f t="shared" si="55"/>
        <v>E08</v>
      </c>
      <c r="I474" s="4" t="s">
        <v>189</v>
      </c>
      <c r="J474" s="4" t="s">
        <v>120</v>
      </c>
      <c r="K474" s="4" t="s">
        <v>15</v>
      </c>
      <c r="L474" s="4" t="s">
        <v>21</v>
      </c>
      <c r="M474" s="4" t="s">
        <v>201</v>
      </c>
      <c r="N474" s="5">
        <v>0</v>
      </c>
      <c r="Q474" t="str">
        <f t="shared" si="56"/>
        <v/>
      </c>
      <c r="R474" t="str">
        <f t="shared" si="57"/>
        <v/>
      </c>
      <c r="S474" t="str">
        <f t="shared" si="58"/>
        <v/>
      </c>
      <c r="T474" t="str">
        <f t="shared" si="59"/>
        <v>GC13</v>
      </c>
      <c r="U474" t="str">
        <f t="shared" si="60"/>
        <v/>
      </c>
    </row>
    <row r="475" spans="1:21" x14ac:dyDescent="0.35">
      <c r="A475">
        <f>IF(COUNTIF($L$3:L475,L475)=1,A474+1,A474)</f>
        <v>42</v>
      </c>
      <c r="B475">
        <f>IF(COUNTIF($K$3:K475,K475)=1,B474+1,B474)</f>
        <v>7</v>
      </c>
      <c r="C475">
        <f>IF(COUNTIF($J$3:J475,J475)=1,C474+1,C474)</f>
        <v>8</v>
      </c>
      <c r="D475">
        <f>IF(COUNTIF($E$3:E475,E475)=1,D474+1,D474)</f>
        <v>282</v>
      </c>
      <c r="E475" t="str">
        <f t="shared" si="54"/>
        <v>EK08</v>
      </c>
      <c r="F475">
        <f>IF(COUNTIF($G$3:G475,G475)=1,F474+1,F474)</f>
        <v>50</v>
      </c>
      <c r="G475" t="str">
        <f t="shared" si="55"/>
        <v>E08</v>
      </c>
      <c r="I475" s="2" t="s">
        <v>189</v>
      </c>
      <c r="J475" s="2" t="s">
        <v>120</v>
      </c>
      <c r="K475" s="2" t="s">
        <v>15</v>
      </c>
      <c r="L475" s="2" t="s">
        <v>21</v>
      </c>
      <c r="M475" s="2" t="s">
        <v>203</v>
      </c>
      <c r="N475" s="3">
        <v>0</v>
      </c>
      <c r="Q475" t="str">
        <f t="shared" si="56"/>
        <v/>
      </c>
      <c r="R475" t="str">
        <f t="shared" si="57"/>
        <v/>
      </c>
      <c r="S475" t="str">
        <f t="shared" si="58"/>
        <v/>
      </c>
      <c r="T475" t="str">
        <f t="shared" si="59"/>
        <v>GD13</v>
      </c>
      <c r="U475" t="str">
        <f t="shared" si="60"/>
        <v/>
      </c>
    </row>
    <row r="476" spans="1:21" x14ac:dyDescent="0.35">
      <c r="A476">
        <f>IF(COUNTIF($L$3:L476,L476)=1,A475+1,A475)</f>
        <v>42</v>
      </c>
      <c r="B476">
        <f>IF(COUNTIF($K$3:K476,K476)=1,B475+1,B475)</f>
        <v>7</v>
      </c>
      <c r="C476">
        <f>IF(COUNTIF($J$3:J476,J476)=1,C475+1,C475)</f>
        <v>8</v>
      </c>
      <c r="D476">
        <f>IF(COUNTIF($E$3:E476,E476)=1,D475+1,D475)</f>
        <v>282</v>
      </c>
      <c r="E476" t="str">
        <f t="shared" si="54"/>
        <v>EK08</v>
      </c>
      <c r="F476">
        <f>IF(COUNTIF($G$3:G476,G476)=1,F475+1,F475)</f>
        <v>50</v>
      </c>
      <c r="G476" t="str">
        <f t="shared" si="55"/>
        <v>E08</v>
      </c>
      <c r="I476" s="4" t="s">
        <v>189</v>
      </c>
      <c r="J476" s="4" t="s">
        <v>120</v>
      </c>
      <c r="K476" s="4" t="s">
        <v>15</v>
      </c>
      <c r="L476" s="4" t="s">
        <v>21</v>
      </c>
      <c r="M476" s="4" t="s">
        <v>204</v>
      </c>
      <c r="N476" s="5">
        <v>0</v>
      </c>
      <c r="Q476" t="str">
        <f t="shared" si="56"/>
        <v/>
      </c>
      <c r="R476" t="str">
        <f t="shared" si="57"/>
        <v/>
      </c>
      <c r="S476" t="str">
        <f t="shared" si="58"/>
        <v/>
      </c>
      <c r="T476" t="str">
        <f t="shared" si="59"/>
        <v>GF13</v>
      </c>
      <c r="U476" t="str">
        <f t="shared" si="60"/>
        <v/>
      </c>
    </row>
    <row r="477" spans="1:21" x14ac:dyDescent="0.35">
      <c r="A477">
        <f>IF(COUNTIF($L$3:L477,L477)=1,A476+1,A476)</f>
        <v>42</v>
      </c>
      <c r="B477">
        <f>IF(COUNTIF($K$3:K477,K477)=1,B476+1,B476)</f>
        <v>7</v>
      </c>
      <c r="C477">
        <f>IF(COUNTIF($J$3:J477,J477)=1,C476+1,C476)</f>
        <v>8</v>
      </c>
      <c r="D477">
        <f>IF(COUNTIF($E$3:E477,E477)=1,D476+1,D476)</f>
        <v>283</v>
      </c>
      <c r="E477" t="str">
        <f t="shared" si="54"/>
        <v>EL08</v>
      </c>
      <c r="F477">
        <f>IF(COUNTIF($G$3:G477,G477)=1,F476+1,F476)</f>
        <v>50</v>
      </c>
      <c r="G477" t="str">
        <f t="shared" si="55"/>
        <v>E08</v>
      </c>
      <c r="I477" s="2" t="s">
        <v>189</v>
      </c>
      <c r="J477" s="2" t="s">
        <v>120</v>
      </c>
      <c r="K477" s="2" t="s">
        <v>15</v>
      </c>
      <c r="L477" s="2" t="s">
        <v>22</v>
      </c>
      <c r="M477" s="2" t="s">
        <v>8</v>
      </c>
      <c r="N477" s="3">
        <v>0</v>
      </c>
      <c r="Q477" t="str">
        <f t="shared" si="56"/>
        <v/>
      </c>
      <c r="R477" t="str">
        <f t="shared" si="57"/>
        <v/>
      </c>
      <c r="S477" t="str">
        <f t="shared" si="58"/>
        <v/>
      </c>
      <c r="T477" t="str">
        <f t="shared" si="59"/>
        <v>GG13</v>
      </c>
      <c r="U477" t="str">
        <f t="shared" si="60"/>
        <v/>
      </c>
    </row>
    <row r="478" spans="1:21" x14ac:dyDescent="0.35">
      <c r="A478">
        <f>IF(COUNTIF($L$3:L478,L478)=1,A477+1,A477)</f>
        <v>42</v>
      </c>
      <c r="B478">
        <f>IF(COUNTIF($K$3:K478,K478)=1,B477+1,B477)</f>
        <v>7</v>
      </c>
      <c r="C478">
        <f>IF(COUNTIF($J$3:J478,J478)=1,C477+1,C477)</f>
        <v>8</v>
      </c>
      <c r="D478">
        <f>IF(COUNTIF($E$3:E478,E478)=1,D477+1,D477)</f>
        <v>283</v>
      </c>
      <c r="E478" t="str">
        <f t="shared" si="54"/>
        <v>EL08</v>
      </c>
      <c r="F478">
        <f>IF(COUNTIF($G$3:G478,G478)=1,F477+1,F477)</f>
        <v>50</v>
      </c>
      <c r="G478" t="str">
        <f t="shared" si="55"/>
        <v>E08</v>
      </c>
      <c r="I478" s="4" t="s">
        <v>189</v>
      </c>
      <c r="J478" s="4" t="s">
        <v>120</v>
      </c>
      <c r="K478" s="4" t="s">
        <v>15</v>
      </c>
      <c r="L478" s="4" t="s">
        <v>22</v>
      </c>
      <c r="M478" s="4" t="s">
        <v>205</v>
      </c>
      <c r="N478" s="5">
        <v>0</v>
      </c>
      <c r="Q478" t="str">
        <f t="shared" si="56"/>
        <v/>
      </c>
      <c r="R478" t="str">
        <f t="shared" si="57"/>
        <v/>
      </c>
      <c r="S478" t="str">
        <f t="shared" si="58"/>
        <v/>
      </c>
      <c r="T478" t="str">
        <f t="shared" si="59"/>
        <v>14</v>
      </c>
      <c r="U478" t="str">
        <f t="shared" si="60"/>
        <v/>
      </c>
    </row>
    <row r="479" spans="1:21" x14ac:dyDescent="0.35">
      <c r="A479">
        <f>IF(COUNTIF($L$3:L479,L479)=1,A478+1,A478)</f>
        <v>42</v>
      </c>
      <c r="B479">
        <f>IF(COUNTIF($K$3:K479,K479)=1,B478+1,B478)</f>
        <v>7</v>
      </c>
      <c r="C479">
        <f>IF(COUNTIF($J$3:J479,J479)=1,C478+1,C478)</f>
        <v>8</v>
      </c>
      <c r="D479">
        <f>IF(COUNTIF($E$3:E479,E479)=1,D478+1,D478)</f>
        <v>283</v>
      </c>
      <c r="E479" t="str">
        <f t="shared" si="54"/>
        <v>EL08</v>
      </c>
      <c r="F479">
        <f>IF(COUNTIF($G$3:G479,G479)=1,F478+1,F478)</f>
        <v>50</v>
      </c>
      <c r="G479" t="str">
        <f t="shared" si="55"/>
        <v>E08</v>
      </c>
      <c r="I479" s="2" t="s">
        <v>189</v>
      </c>
      <c r="J479" s="2" t="s">
        <v>120</v>
      </c>
      <c r="K479" s="2" t="s">
        <v>15</v>
      </c>
      <c r="L479" s="2" t="s">
        <v>22</v>
      </c>
      <c r="M479" s="2" t="s">
        <v>206</v>
      </c>
      <c r="N479" s="3">
        <v>0</v>
      </c>
      <c r="Q479" t="str">
        <f t="shared" si="56"/>
        <v/>
      </c>
      <c r="R479" t="str">
        <f t="shared" si="57"/>
        <v/>
      </c>
      <c r="S479" t="str">
        <f t="shared" si="58"/>
        <v/>
      </c>
      <c r="T479" t="str">
        <f t="shared" si="59"/>
        <v>AA14</v>
      </c>
      <c r="U479" t="str">
        <f t="shared" si="60"/>
        <v/>
      </c>
    </row>
    <row r="480" spans="1:21" x14ac:dyDescent="0.35">
      <c r="A480">
        <f>IF(COUNTIF($L$3:L480,L480)=1,A479+1,A479)</f>
        <v>42</v>
      </c>
      <c r="B480">
        <f>IF(COUNTIF($K$3:K480,K480)=1,B479+1,B479)</f>
        <v>7</v>
      </c>
      <c r="C480">
        <f>IF(COUNTIF($J$3:J480,J480)=1,C479+1,C479)</f>
        <v>8</v>
      </c>
      <c r="D480">
        <f>IF(COUNTIF($E$3:E480,E480)=1,D479+1,D479)</f>
        <v>283</v>
      </c>
      <c r="E480" t="str">
        <f t="shared" si="54"/>
        <v>EL08</v>
      </c>
      <c r="F480">
        <f>IF(COUNTIF($G$3:G480,G480)=1,F479+1,F479)</f>
        <v>50</v>
      </c>
      <c r="G480" t="str">
        <f t="shared" si="55"/>
        <v>E08</v>
      </c>
      <c r="I480" s="4" t="s">
        <v>189</v>
      </c>
      <c r="J480" s="4" t="s">
        <v>120</v>
      </c>
      <c r="K480" s="4" t="s">
        <v>15</v>
      </c>
      <c r="L480" s="4" t="s">
        <v>22</v>
      </c>
      <c r="M480" s="4" t="s">
        <v>207</v>
      </c>
      <c r="N480" s="5">
        <v>0</v>
      </c>
      <c r="Q480" t="str">
        <f t="shared" si="56"/>
        <v/>
      </c>
      <c r="R480" t="str">
        <f t="shared" si="57"/>
        <v/>
      </c>
      <c r="S480" t="str">
        <f t="shared" si="58"/>
        <v/>
      </c>
      <c r="T480" t="str">
        <f t="shared" si="59"/>
        <v>AC14</v>
      </c>
      <c r="U480" t="str">
        <f t="shared" si="60"/>
        <v/>
      </c>
    </row>
    <row r="481" spans="1:21" x14ac:dyDescent="0.35">
      <c r="A481">
        <f>IF(COUNTIF($L$3:L481,L481)=1,A480+1,A480)</f>
        <v>42</v>
      </c>
      <c r="B481">
        <f>IF(COUNTIF($K$3:K481,K481)=1,B480+1,B480)</f>
        <v>7</v>
      </c>
      <c r="C481">
        <f>IF(COUNTIF($J$3:J481,J481)=1,C480+1,C480)</f>
        <v>8</v>
      </c>
      <c r="D481">
        <f>IF(COUNTIF($E$3:E481,E481)=1,D480+1,D480)</f>
        <v>283</v>
      </c>
      <c r="E481" t="str">
        <f t="shared" si="54"/>
        <v>EL08</v>
      </c>
      <c r="F481">
        <f>IF(COUNTIF($G$3:G481,G481)=1,F480+1,F480)</f>
        <v>50</v>
      </c>
      <c r="G481" t="str">
        <f t="shared" si="55"/>
        <v>E08</v>
      </c>
      <c r="I481" s="2" t="s">
        <v>189</v>
      </c>
      <c r="J481" s="2" t="s">
        <v>120</v>
      </c>
      <c r="K481" s="2" t="s">
        <v>15</v>
      </c>
      <c r="L481" s="2" t="s">
        <v>22</v>
      </c>
      <c r="M481" s="2" t="s">
        <v>209</v>
      </c>
      <c r="N481" s="3">
        <v>0</v>
      </c>
      <c r="Q481" t="str">
        <f t="shared" si="56"/>
        <v/>
      </c>
      <c r="R481" t="str">
        <f t="shared" si="57"/>
        <v/>
      </c>
      <c r="S481" t="str">
        <f t="shared" si="58"/>
        <v/>
      </c>
      <c r="T481" t="str">
        <f t="shared" si="59"/>
        <v>AE14</v>
      </c>
      <c r="U481" t="str">
        <f t="shared" si="60"/>
        <v/>
      </c>
    </row>
    <row r="482" spans="1:21" x14ac:dyDescent="0.35">
      <c r="A482">
        <f>IF(COUNTIF($L$3:L482,L482)=1,A481+1,A481)</f>
        <v>42</v>
      </c>
      <c r="B482">
        <f>IF(COUNTIF($K$3:K482,K482)=1,B481+1,B481)</f>
        <v>7</v>
      </c>
      <c r="C482">
        <f>IF(COUNTIF($J$3:J482,J482)=1,C481+1,C481)</f>
        <v>8</v>
      </c>
      <c r="D482">
        <f>IF(COUNTIF($E$3:E482,E482)=1,D481+1,D481)</f>
        <v>284</v>
      </c>
      <c r="E482" t="str">
        <f t="shared" si="54"/>
        <v>EM08</v>
      </c>
      <c r="F482">
        <f>IF(COUNTIF($G$3:G482,G482)=1,F481+1,F481)</f>
        <v>50</v>
      </c>
      <c r="G482" t="str">
        <f t="shared" si="55"/>
        <v>E08</v>
      </c>
      <c r="I482" s="4" t="s">
        <v>189</v>
      </c>
      <c r="J482" s="4" t="s">
        <v>120</v>
      </c>
      <c r="K482" s="4" t="s">
        <v>15</v>
      </c>
      <c r="L482" s="4" t="s">
        <v>106</v>
      </c>
      <c r="M482" s="4" t="s">
        <v>8</v>
      </c>
      <c r="N482" s="5">
        <v>0</v>
      </c>
      <c r="Q482" t="str">
        <f t="shared" si="56"/>
        <v/>
      </c>
      <c r="R482" t="str">
        <f t="shared" si="57"/>
        <v/>
      </c>
      <c r="S482" t="str">
        <f t="shared" si="58"/>
        <v/>
      </c>
      <c r="T482" t="str">
        <f t="shared" si="59"/>
        <v>BA14</v>
      </c>
      <c r="U482" t="str">
        <f t="shared" si="60"/>
        <v/>
      </c>
    </row>
    <row r="483" spans="1:21" x14ac:dyDescent="0.35">
      <c r="A483">
        <f>IF(COUNTIF($L$3:L483,L483)=1,A482+1,A482)</f>
        <v>42</v>
      </c>
      <c r="B483">
        <f>IF(COUNTIF($K$3:K483,K483)=1,B482+1,B482)</f>
        <v>7</v>
      </c>
      <c r="C483">
        <f>IF(COUNTIF($J$3:J483,J483)=1,C482+1,C482)</f>
        <v>8</v>
      </c>
      <c r="D483">
        <f>IF(COUNTIF($E$3:E483,E483)=1,D482+1,D482)</f>
        <v>285</v>
      </c>
      <c r="E483" t="str">
        <f t="shared" si="54"/>
        <v>EN08</v>
      </c>
      <c r="F483">
        <f>IF(COUNTIF($G$3:G483,G483)=1,F482+1,F482)</f>
        <v>50</v>
      </c>
      <c r="G483" t="str">
        <f t="shared" si="55"/>
        <v>E08</v>
      </c>
      <c r="I483" s="2" t="s">
        <v>189</v>
      </c>
      <c r="J483" s="2" t="s">
        <v>120</v>
      </c>
      <c r="K483" s="2" t="s">
        <v>15</v>
      </c>
      <c r="L483" s="2" t="s">
        <v>23</v>
      </c>
      <c r="M483" s="2" t="s">
        <v>8</v>
      </c>
      <c r="N483" s="3">
        <v>0</v>
      </c>
      <c r="Q483" t="str">
        <f t="shared" si="56"/>
        <v/>
      </c>
      <c r="R483" t="str">
        <f t="shared" si="57"/>
        <v/>
      </c>
      <c r="S483" t="str">
        <f t="shared" si="58"/>
        <v/>
      </c>
      <c r="T483" t="str">
        <f t="shared" si="59"/>
        <v>BB14</v>
      </c>
      <c r="U483" t="str">
        <f t="shared" si="60"/>
        <v/>
      </c>
    </row>
    <row r="484" spans="1:21" x14ac:dyDescent="0.35">
      <c r="A484">
        <f>IF(COUNTIF($L$3:L484,L484)=1,A483+1,A483)</f>
        <v>42</v>
      </c>
      <c r="B484">
        <f>IF(COUNTIF($K$3:K484,K484)=1,B483+1,B483)</f>
        <v>7</v>
      </c>
      <c r="C484">
        <f>IF(COUNTIF($J$3:J484,J484)=1,C483+1,C483)</f>
        <v>8</v>
      </c>
      <c r="D484">
        <f>IF(COUNTIF($E$3:E484,E484)=1,D483+1,D483)</f>
        <v>285</v>
      </c>
      <c r="E484" t="str">
        <f t="shared" si="54"/>
        <v>EN08</v>
      </c>
      <c r="F484">
        <f>IF(COUNTIF($G$3:G484,G484)=1,F483+1,F483)</f>
        <v>50</v>
      </c>
      <c r="G484" t="str">
        <f t="shared" si="55"/>
        <v>E08</v>
      </c>
      <c r="I484" s="4" t="s">
        <v>189</v>
      </c>
      <c r="J484" s="4" t="s">
        <v>120</v>
      </c>
      <c r="K484" s="4" t="s">
        <v>15</v>
      </c>
      <c r="L484" s="4" t="s">
        <v>23</v>
      </c>
      <c r="M484" s="4" t="s">
        <v>212</v>
      </c>
      <c r="N484" s="5">
        <v>0</v>
      </c>
      <c r="Q484" t="str">
        <f t="shared" si="56"/>
        <v/>
      </c>
      <c r="R484" t="str">
        <f t="shared" si="57"/>
        <v/>
      </c>
      <c r="S484" t="str">
        <f t="shared" si="58"/>
        <v/>
      </c>
      <c r="T484" t="str">
        <f t="shared" si="59"/>
        <v>BC14</v>
      </c>
      <c r="U484" t="str">
        <f t="shared" si="60"/>
        <v/>
      </c>
    </row>
    <row r="485" spans="1:21" x14ac:dyDescent="0.35">
      <c r="A485">
        <f>IF(COUNTIF($L$3:L485,L485)=1,A484+1,A484)</f>
        <v>42</v>
      </c>
      <c r="B485">
        <f>IF(COUNTIF($K$3:K485,K485)=1,B484+1,B484)</f>
        <v>7</v>
      </c>
      <c r="C485">
        <f>IF(COUNTIF($J$3:J485,J485)=1,C484+1,C484)</f>
        <v>8</v>
      </c>
      <c r="D485">
        <f>IF(COUNTIF($E$3:E485,E485)=1,D484+1,D484)</f>
        <v>285</v>
      </c>
      <c r="E485" t="str">
        <f t="shared" si="54"/>
        <v>EN08</v>
      </c>
      <c r="F485">
        <f>IF(COUNTIF($G$3:G485,G485)=1,F484+1,F484)</f>
        <v>50</v>
      </c>
      <c r="G485" t="str">
        <f t="shared" si="55"/>
        <v>E08</v>
      </c>
      <c r="I485" s="2" t="s">
        <v>189</v>
      </c>
      <c r="J485" s="2" t="s">
        <v>120</v>
      </c>
      <c r="K485" s="2" t="s">
        <v>15</v>
      </c>
      <c r="L485" s="2" t="s">
        <v>23</v>
      </c>
      <c r="M485" s="2" t="s">
        <v>213</v>
      </c>
      <c r="N485" s="3">
        <v>0</v>
      </c>
      <c r="Q485" t="str">
        <f t="shared" si="56"/>
        <v/>
      </c>
      <c r="R485" t="str">
        <f t="shared" si="57"/>
        <v/>
      </c>
      <c r="S485" t="str">
        <f t="shared" si="58"/>
        <v/>
      </c>
      <c r="T485" t="str">
        <f t="shared" si="59"/>
        <v>BD14</v>
      </c>
      <c r="U485" t="str">
        <f t="shared" si="60"/>
        <v/>
      </c>
    </row>
    <row r="486" spans="1:21" x14ac:dyDescent="0.35">
      <c r="A486">
        <f>IF(COUNTIF($L$3:L486,L486)=1,A485+1,A485)</f>
        <v>42</v>
      </c>
      <c r="B486">
        <f>IF(COUNTIF($K$3:K486,K486)=1,B485+1,B485)</f>
        <v>7</v>
      </c>
      <c r="C486">
        <f>IF(COUNTIF($J$3:J486,J486)=1,C485+1,C485)</f>
        <v>8</v>
      </c>
      <c r="D486">
        <f>IF(COUNTIF($E$3:E486,E486)=1,D485+1,D485)</f>
        <v>286</v>
      </c>
      <c r="E486" t="str">
        <f t="shared" si="54"/>
        <v>EP08</v>
      </c>
      <c r="F486">
        <f>IF(COUNTIF($G$3:G486,G486)=1,F485+1,F485)</f>
        <v>50</v>
      </c>
      <c r="G486" t="str">
        <f t="shared" si="55"/>
        <v>E08</v>
      </c>
      <c r="I486" s="4" t="s">
        <v>189</v>
      </c>
      <c r="J486" s="4" t="s">
        <v>120</v>
      </c>
      <c r="K486" s="4" t="s">
        <v>15</v>
      </c>
      <c r="L486" s="4" t="s">
        <v>24</v>
      </c>
      <c r="M486" s="4" t="s">
        <v>216</v>
      </c>
      <c r="N486" s="5">
        <v>0</v>
      </c>
      <c r="Q486" t="str">
        <f t="shared" si="56"/>
        <v/>
      </c>
      <c r="R486" t="str">
        <f t="shared" si="57"/>
        <v/>
      </c>
      <c r="S486" t="str">
        <f t="shared" si="58"/>
        <v/>
      </c>
      <c r="T486" t="str">
        <f t="shared" si="59"/>
        <v>BH14</v>
      </c>
      <c r="U486" t="str">
        <f t="shared" si="60"/>
        <v/>
      </c>
    </row>
    <row r="487" spans="1:21" x14ac:dyDescent="0.35">
      <c r="A487">
        <f>IF(COUNTIF($L$3:L487,L487)=1,A486+1,A486)</f>
        <v>42</v>
      </c>
      <c r="B487">
        <f>IF(COUNTIF($K$3:K487,K487)=1,B486+1,B486)</f>
        <v>7</v>
      </c>
      <c r="C487">
        <f>IF(COUNTIF($J$3:J487,J487)=1,C486+1,C486)</f>
        <v>8</v>
      </c>
      <c r="D487">
        <f>IF(COUNTIF($E$3:E487,E487)=1,D486+1,D486)</f>
        <v>287</v>
      </c>
      <c r="E487" t="str">
        <f t="shared" si="54"/>
        <v>ER08</v>
      </c>
      <c r="F487">
        <f>IF(COUNTIF($G$3:G487,G487)=1,F486+1,F486)</f>
        <v>50</v>
      </c>
      <c r="G487" t="str">
        <f t="shared" si="55"/>
        <v>E08</v>
      </c>
      <c r="I487" s="2" t="s">
        <v>189</v>
      </c>
      <c r="J487" s="2" t="s">
        <v>120</v>
      </c>
      <c r="K487" s="2" t="s">
        <v>15</v>
      </c>
      <c r="L487" s="2" t="s">
        <v>25</v>
      </c>
      <c r="M487" s="2" t="s">
        <v>8</v>
      </c>
      <c r="N487" s="3">
        <v>0</v>
      </c>
      <c r="Q487" t="str">
        <f t="shared" si="56"/>
        <v/>
      </c>
      <c r="R487" t="str">
        <f t="shared" si="57"/>
        <v/>
      </c>
      <c r="S487" t="str">
        <f t="shared" si="58"/>
        <v/>
      </c>
      <c r="T487" t="str">
        <f t="shared" si="59"/>
        <v>C 14</v>
      </c>
      <c r="U487" t="str">
        <f t="shared" si="60"/>
        <v/>
      </c>
    </row>
    <row r="488" spans="1:21" x14ac:dyDescent="0.35">
      <c r="A488">
        <f>IF(COUNTIF($L$3:L488,L488)=1,A487+1,A487)</f>
        <v>42</v>
      </c>
      <c r="B488">
        <f>IF(COUNTIF($K$3:K488,K488)=1,B487+1,B487)</f>
        <v>7</v>
      </c>
      <c r="C488">
        <f>IF(COUNTIF($J$3:J488,J488)=1,C487+1,C487)</f>
        <v>8</v>
      </c>
      <c r="D488">
        <f>IF(COUNTIF($E$3:E488,E488)=1,D487+1,D487)</f>
        <v>287</v>
      </c>
      <c r="E488" t="str">
        <f t="shared" si="54"/>
        <v>ER08</v>
      </c>
      <c r="F488">
        <f>IF(COUNTIF($G$3:G488,G488)=1,F487+1,F487)</f>
        <v>50</v>
      </c>
      <c r="G488" t="str">
        <f t="shared" si="55"/>
        <v>E08</v>
      </c>
      <c r="I488" s="4" t="s">
        <v>189</v>
      </c>
      <c r="J488" s="4" t="s">
        <v>120</v>
      </c>
      <c r="K488" s="4" t="s">
        <v>15</v>
      </c>
      <c r="L488" s="4" t="s">
        <v>25</v>
      </c>
      <c r="M488" s="4" t="s">
        <v>217</v>
      </c>
      <c r="N488" s="5">
        <v>0</v>
      </c>
      <c r="Q488" t="str">
        <f t="shared" si="56"/>
        <v/>
      </c>
      <c r="R488" t="str">
        <f t="shared" si="57"/>
        <v/>
      </c>
      <c r="S488" t="str">
        <f t="shared" si="58"/>
        <v/>
      </c>
      <c r="T488" t="str">
        <f t="shared" si="59"/>
        <v>EA14</v>
      </c>
      <c r="U488" t="str">
        <f t="shared" si="60"/>
        <v/>
      </c>
    </row>
    <row r="489" spans="1:21" x14ac:dyDescent="0.35">
      <c r="A489">
        <f>IF(COUNTIF($L$3:L489,L489)=1,A488+1,A488)</f>
        <v>42</v>
      </c>
      <c r="B489">
        <f>IF(COUNTIF($K$3:K489,K489)=1,B488+1,B488)</f>
        <v>7</v>
      </c>
      <c r="C489">
        <f>IF(COUNTIF($J$3:J489,J489)=1,C488+1,C488)</f>
        <v>8</v>
      </c>
      <c r="D489">
        <f>IF(COUNTIF($E$3:E489,E489)=1,D488+1,D488)</f>
        <v>287</v>
      </c>
      <c r="E489" t="str">
        <f t="shared" si="54"/>
        <v>ER08</v>
      </c>
      <c r="F489">
        <f>IF(COUNTIF($G$3:G489,G489)=1,F488+1,F488)</f>
        <v>50</v>
      </c>
      <c r="G489" t="str">
        <f t="shared" si="55"/>
        <v>E08</v>
      </c>
      <c r="I489" s="2" t="s">
        <v>189</v>
      </c>
      <c r="J489" s="2" t="s">
        <v>120</v>
      </c>
      <c r="K489" s="2" t="s">
        <v>15</v>
      </c>
      <c r="L489" s="2" t="s">
        <v>25</v>
      </c>
      <c r="M489" s="2" t="s">
        <v>218</v>
      </c>
      <c r="N489" s="3">
        <v>0</v>
      </c>
      <c r="Q489" t="str">
        <f t="shared" si="56"/>
        <v/>
      </c>
      <c r="R489" t="str">
        <f t="shared" si="57"/>
        <v/>
      </c>
      <c r="S489" t="str">
        <f t="shared" si="58"/>
        <v/>
      </c>
      <c r="T489" t="str">
        <f t="shared" si="59"/>
        <v>EB14</v>
      </c>
      <c r="U489" t="str">
        <f t="shared" si="60"/>
        <v/>
      </c>
    </row>
    <row r="490" spans="1:21" x14ac:dyDescent="0.35">
      <c r="A490">
        <f>IF(COUNTIF($L$3:L490,L490)=1,A489+1,A489)</f>
        <v>42</v>
      </c>
      <c r="B490">
        <f>IF(COUNTIF($K$3:K490,K490)=1,B489+1,B489)</f>
        <v>7</v>
      </c>
      <c r="C490">
        <f>IF(COUNTIF($J$3:J490,J490)=1,C489+1,C489)</f>
        <v>8</v>
      </c>
      <c r="D490">
        <f>IF(COUNTIF($E$3:E490,E490)=1,D489+1,D489)</f>
        <v>287</v>
      </c>
      <c r="E490" t="str">
        <f t="shared" si="54"/>
        <v>ER08</v>
      </c>
      <c r="F490">
        <f>IF(COUNTIF($G$3:G490,G490)=1,F489+1,F489)</f>
        <v>50</v>
      </c>
      <c r="G490" t="str">
        <f t="shared" si="55"/>
        <v>E08</v>
      </c>
      <c r="I490" s="4" t="s">
        <v>189</v>
      </c>
      <c r="J490" s="4" t="s">
        <v>120</v>
      </c>
      <c r="K490" s="4" t="s">
        <v>15</v>
      </c>
      <c r="L490" s="4" t="s">
        <v>25</v>
      </c>
      <c r="M490" s="4" t="s">
        <v>219</v>
      </c>
      <c r="N490" s="5">
        <v>0</v>
      </c>
      <c r="Q490" t="str">
        <f t="shared" si="56"/>
        <v/>
      </c>
      <c r="R490" t="str">
        <f t="shared" si="57"/>
        <v/>
      </c>
      <c r="S490" t="str">
        <f t="shared" si="58"/>
        <v/>
      </c>
      <c r="T490" t="str">
        <f t="shared" si="59"/>
        <v>EC14</v>
      </c>
      <c r="U490" t="str">
        <f t="shared" si="60"/>
        <v/>
      </c>
    </row>
    <row r="491" spans="1:21" x14ac:dyDescent="0.35">
      <c r="A491">
        <f>IF(COUNTIF($L$3:L491,L491)=1,A490+1,A490)</f>
        <v>42</v>
      </c>
      <c r="B491">
        <f>IF(COUNTIF($K$3:K491,K491)=1,B490+1,B490)</f>
        <v>7</v>
      </c>
      <c r="C491">
        <f>IF(COUNTIF($J$3:J491,J491)=1,C490+1,C490)</f>
        <v>8</v>
      </c>
      <c r="D491">
        <f>IF(COUNTIF($E$3:E491,E491)=1,D490+1,D490)</f>
        <v>287</v>
      </c>
      <c r="E491" t="str">
        <f t="shared" si="54"/>
        <v>ER08</v>
      </c>
      <c r="F491">
        <f>IF(COUNTIF($G$3:G491,G491)=1,F490+1,F490)</f>
        <v>50</v>
      </c>
      <c r="G491" t="str">
        <f t="shared" si="55"/>
        <v>E08</v>
      </c>
      <c r="I491" s="2" t="s">
        <v>189</v>
      </c>
      <c r="J491" s="2" t="s">
        <v>120</v>
      </c>
      <c r="K491" s="2" t="s">
        <v>15</v>
      </c>
      <c r="L491" s="2" t="s">
        <v>25</v>
      </c>
      <c r="M491" s="2" t="s">
        <v>220</v>
      </c>
      <c r="N491" s="3">
        <v>0</v>
      </c>
      <c r="Q491" t="str">
        <f t="shared" si="56"/>
        <v/>
      </c>
      <c r="R491" t="str">
        <f t="shared" si="57"/>
        <v/>
      </c>
      <c r="S491" t="str">
        <f t="shared" si="58"/>
        <v/>
      </c>
      <c r="T491" t="str">
        <f t="shared" si="59"/>
        <v>ED14</v>
      </c>
      <c r="U491" t="str">
        <f t="shared" si="60"/>
        <v/>
      </c>
    </row>
    <row r="492" spans="1:21" x14ac:dyDescent="0.35">
      <c r="A492">
        <f>IF(COUNTIF($L$3:L492,L492)=1,A491+1,A491)</f>
        <v>42</v>
      </c>
      <c r="B492">
        <f>IF(COUNTIF($K$3:K492,K492)=1,B491+1,B491)</f>
        <v>7</v>
      </c>
      <c r="C492">
        <f>IF(COUNTIF($J$3:J492,J492)=1,C491+1,C491)</f>
        <v>8</v>
      </c>
      <c r="D492">
        <f>IF(COUNTIF($E$3:E492,E492)=1,D491+1,D491)</f>
        <v>288</v>
      </c>
      <c r="E492" t="str">
        <f t="shared" si="54"/>
        <v>ES08</v>
      </c>
      <c r="F492">
        <f>IF(COUNTIF($G$3:G492,G492)=1,F491+1,F491)</f>
        <v>50</v>
      </c>
      <c r="G492" t="str">
        <f t="shared" si="55"/>
        <v>E08</v>
      </c>
      <c r="I492" s="4" t="s">
        <v>189</v>
      </c>
      <c r="J492" s="4" t="s">
        <v>120</v>
      </c>
      <c r="K492" s="4" t="s">
        <v>15</v>
      </c>
      <c r="L492" s="4" t="s">
        <v>164</v>
      </c>
      <c r="M492" s="4" t="s">
        <v>8</v>
      </c>
      <c r="N492" s="5">
        <v>0</v>
      </c>
      <c r="Q492" t="str">
        <f t="shared" si="56"/>
        <v/>
      </c>
      <c r="R492" t="str">
        <f t="shared" si="57"/>
        <v/>
      </c>
      <c r="S492" t="str">
        <f t="shared" si="58"/>
        <v/>
      </c>
      <c r="T492" t="str">
        <f t="shared" si="59"/>
        <v>EE14</v>
      </c>
      <c r="U492" t="str">
        <f t="shared" si="60"/>
        <v/>
      </c>
    </row>
    <row r="493" spans="1:21" x14ac:dyDescent="0.35">
      <c r="A493">
        <f>IF(COUNTIF($L$3:L493,L493)=1,A492+1,A492)</f>
        <v>42</v>
      </c>
      <c r="B493">
        <f>IF(COUNTIF($K$3:K493,K493)=1,B492+1,B492)</f>
        <v>7</v>
      </c>
      <c r="C493">
        <f>IF(COUNTIF($J$3:J493,J493)=1,C492+1,C492)</f>
        <v>8</v>
      </c>
      <c r="D493">
        <f>IF(COUNTIF($E$3:E493,E493)=1,D492+1,D492)</f>
        <v>289</v>
      </c>
      <c r="E493" t="str">
        <f t="shared" si="54"/>
        <v>EV08</v>
      </c>
      <c r="F493">
        <f>IF(COUNTIF($G$3:G493,G493)=1,F492+1,F492)</f>
        <v>50</v>
      </c>
      <c r="G493" t="str">
        <f t="shared" si="55"/>
        <v>E08</v>
      </c>
      <c r="I493" s="2" t="s">
        <v>189</v>
      </c>
      <c r="J493" s="2" t="s">
        <v>120</v>
      </c>
      <c r="K493" s="2" t="s">
        <v>15</v>
      </c>
      <c r="L493" s="2" t="s">
        <v>188</v>
      </c>
      <c r="M493" s="2" t="s">
        <v>8</v>
      </c>
      <c r="N493" s="3">
        <v>0</v>
      </c>
      <c r="Q493" t="str">
        <f t="shared" si="56"/>
        <v/>
      </c>
      <c r="R493" t="str">
        <f t="shared" si="57"/>
        <v/>
      </c>
      <c r="S493" t="str">
        <f t="shared" si="58"/>
        <v/>
      </c>
      <c r="T493" t="str">
        <f t="shared" si="59"/>
        <v>EF14</v>
      </c>
      <c r="U493" t="str">
        <f t="shared" si="60"/>
        <v/>
      </c>
    </row>
    <row r="494" spans="1:21" x14ac:dyDescent="0.35">
      <c r="A494">
        <f>IF(COUNTIF($L$3:L494,L494)=1,A493+1,A493)</f>
        <v>42</v>
      </c>
      <c r="B494">
        <f>IF(COUNTIF($K$3:K494,K494)=1,B493+1,B493)</f>
        <v>7</v>
      </c>
      <c r="C494">
        <f>IF(COUNTIF($J$3:J494,J494)=1,C493+1,C493)</f>
        <v>8</v>
      </c>
      <c r="D494">
        <f>IF(COUNTIF($E$3:E494,E494)=1,D493+1,D493)</f>
        <v>290</v>
      </c>
      <c r="E494" t="str">
        <f t="shared" si="54"/>
        <v>EY08</v>
      </c>
      <c r="F494">
        <f>IF(COUNTIF($G$3:G494,G494)=1,F493+1,F493)</f>
        <v>50</v>
      </c>
      <c r="G494" t="str">
        <f t="shared" si="55"/>
        <v>E08</v>
      </c>
      <c r="I494" s="4" t="s">
        <v>189</v>
      </c>
      <c r="J494" s="4" t="s">
        <v>120</v>
      </c>
      <c r="K494" s="4" t="s">
        <v>15</v>
      </c>
      <c r="L494" s="4" t="s">
        <v>107</v>
      </c>
      <c r="M494" s="4" t="s">
        <v>8</v>
      </c>
      <c r="N494" s="5">
        <v>0</v>
      </c>
      <c r="Q494" t="str">
        <f t="shared" si="56"/>
        <v/>
      </c>
      <c r="R494" t="str">
        <f t="shared" si="57"/>
        <v/>
      </c>
      <c r="S494" t="str">
        <f t="shared" si="58"/>
        <v/>
      </c>
      <c r="T494" t="str">
        <f t="shared" si="59"/>
        <v>EG14</v>
      </c>
      <c r="U494" t="str">
        <f t="shared" si="60"/>
        <v/>
      </c>
    </row>
    <row r="495" spans="1:21" x14ac:dyDescent="0.35">
      <c r="A495">
        <f>IF(COUNTIF($L$3:L495,L495)=1,A494+1,A494)</f>
        <v>42</v>
      </c>
      <c r="B495">
        <f>IF(COUNTIF($K$3:K495,K495)=1,B494+1,B494)</f>
        <v>7</v>
      </c>
      <c r="C495">
        <f>IF(COUNTIF($J$3:J495,J495)=1,C494+1,C494)</f>
        <v>8</v>
      </c>
      <c r="D495">
        <f>IF(COUNTIF($E$3:E495,E495)=1,D494+1,D494)</f>
        <v>291</v>
      </c>
      <c r="E495" t="str">
        <f t="shared" si="54"/>
        <v>EZ08</v>
      </c>
      <c r="F495">
        <f>IF(COUNTIF($G$3:G495,G495)=1,F494+1,F494)</f>
        <v>50</v>
      </c>
      <c r="G495" t="str">
        <f t="shared" si="55"/>
        <v>E08</v>
      </c>
      <c r="I495" s="2" t="s">
        <v>189</v>
      </c>
      <c r="J495" s="2" t="s">
        <v>120</v>
      </c>
      <c r="K495" s="2" t="s">
        <v>15</v>
      </c>
      <c r="L495" s="2" t="s">
        <v>108</v>
      </c>
      <c r="M495" s="2" t="s">
        <v>8</v>
      </c>
      <c r="N495" s="3">
        <v>0</v>
      </c>
      <c r="Q495" t="str">
        <f t="shared" si="56"/>
        <v/>
      </c>
      <c r="R495" t="str">
        <f t="shared" si="57"/>
        <v/>
      </c>
      <c r="S495" t="str">
        <f t="shared" si="58"/>
        <v/>
      </c>
      <c r="T495" t="str">
        <f t="shared" si="59"/>
        <v>EH14</v>
      </c>
      <c r="U495" t="str">
        <f t="shared" si="60"/>
        <v/>
      </c>
    </row>
    <row r="496" spans="1:21" x14ac:dyDescent="0.35">
      <c r="A496">
        <f>IF(COUNTIF($L$3:L496,L496)=1,A495+1,A495)</f>
        <v>42</v>
      </c>
      <c r="B496">
        <f>IF(COUNTIF($K$3:K496,K496)=1,B495+1,B495)</f>
        <v>7</v>
      </c>
      <c r="C496">
        <f>IF(COUNTIF($J$3:J496,J496)=1,C495+1,C495)</f>
        <v>8</v>
      </c>
      <c r="D496">
        <f>IF(COUNTIF($E$3:E496,E496)=1,D495+1,D495)</f>
        <v>292</v>
      </c>
      <c r="E496" t="str">
        <f t="shared" si="54"/>
        <v>GA08</v>
      </c>
      <c r="F496">
        <f>IF(COUNTIF($G$3:G496,G496)=1,F495+1,F495)</f>
        <v>51</v>
      </c>
      <c r="G496" t="str">
        <f t="shared" si="55"/>
        <v>G08</v>
      </c>
      <c r="I496" s="4" t="s">
        <v>189</v>
      </c>
      <c r="J496" s="4" t="s">
        <v>120</v>
      </c>
      <c r="K496" s="4" t="s">
        <v>26</v>
      </c>
      <c r="L496" s="4" t="s">
        <v>27</v>
      </c>
      <c r="M496" s="4" t="s">
        <v>8</v>
      </c>
      <c r="N496" s="5">
        <v>0</v>
      </c>
      <c r="Q496" t="str">
        <f t="shared" si="56"/>
        <v/>
      </c>
      <c r="R496" t="str">
        <f t="shared" si="57"/>
        <v/>
      </c>
      <c r="S496" t="str">
        <f t="shared" si="58"/>
        <v/>
      </c>
      <c r="T496" t="str">
        <f t="shared" si="59"/>
        <v>EK14</v>
      </c>
      <c r="U496" t="str">
        <f t="shared" si="60"/>
        <v/>
      </c>
    </row>
    <row r="497" spans="1:21" x14ac:dyDescent="0.35">
      <c r="A497">
        <f>IF(COUNTIF($L$3:L497,L497)=1,A496+1,A496)</f>
        <v>42</v>
      </c>
      <c r="B497">
        <f>IF(COUNTIF($K$3:K497,K497)=1,B496+1,B496)</f>
        <v>7</v>
      </c>
      <c r="C497">
        <f>IF(COUNTIF($J$3:J497,J497)=1,C496+1,C496)</f>
        <v>8</v>
      </c>
      <c r="D497">
        <f>IF(COUNTIF($E$3:E497,E497)=1,D496+1,D496)</f>
        <v>293</v>
      </c>
      <c r="E497" t="str">
        <f t="shared" si="54"/>
        <v>GB08</v>
      </c>
      <c r="F497">
        <f>IF(COUNTIF($G$3:G497,G497)=1,F496+1,F496)</f>
        <v>51</v>
      </c>
      <c r="G497" t="str">
        <f t="shared" si="55"/>
        <v>G08</v>
      </c>
      <c r="I497" s="2" t="s">
        <v>189</v>
      </c>
      <c r="J497" s="2" t="s">
        <v>120</v>
      </c>
      <c r="K497" s="2" t="s">
        <v>26</v>
      </c>
      <c r="L497" s="2" t="s">
        <v>165</v>
      </c>
      <c r="M497" s="2" t="s">
        <v>8</v>
      </c>
      <c r="N497" s="3">
        <v>0</v>
      </c>
      <c r="Q497" t="str">
        <f t="shared" si="56"/>
        <v/>
      </c>
      <c r="R497" t="str">
        <f t="shared" si="57"/>
        <v/>
      </c>
      <c r="S497" t="str">
        <f t="shared" si="58"/>
        <v/>
      </c>
      <c r="T497" t="str">
        <f t="shared" si="59"/>
        <v>EL14</v>
      </c>
      <c r="U497" t="str">
        <f t="shared" si="60"/>
        <v/>
      </c>
    </row>
    <row r="498" spans="1:21" x14ac:dyDescent="0.35">
      <c r="A498">
        <f>IF(COUNTIF($L$3:L498,L498)=1,A497+1,A497)</f>
        <v>42</v>
      </c>
      <c r="B498">
        <f>IF(COUNTIF($K$3:K498,K498)=1,B497+1,B497)</f>
        <v>7</v>
      </c>
      <c r="C498">
        <f>IF(COUNTIF($J$3:J498,J498)=1,C497+1,C497)</f>
        <v>8</v>
      </c>
      <c r="D498">
        <f>IF(COUNTIF($E$3:E498,E498)=1,D497+1,D497)</f>
        <v>294</v>
      </c>
      <c r="E498" t="str">
        <f t="shared" si="54"/>
        <v>GC08</v>
      </c>
      <c r="F498">
        <f>IF(COUNTIF($G$3:G498,G498)=1,F497+1,F497)</f>
        <v>51</v>
      </c>
      <c r="G498" t="str">
        <f t="shared" si="55"/>
        <v>G08</v>
      </c>
      <c r="I498" s="4" t="s">
        <v>189</v>
      </c>
      <c r="J498" s="4" t="s">
        <v>120</v>
      </c>
      <c r="K498" s="4" t="s">
        <v>26</v>
      </c>
      <c r="L498" s="4" t="s">
        <v>28</v>
      </c>
      <c r="M498" s="4" t="s">
        <v>8</v>
      </c>
      <c r="N498" s="5">
        <v>0</v>
      </c>
      <c r="Q498" t="str">
        <f t="shared" si="56"/>
        <v/>
      </c>
      <c r="R498" t="str">
        <f t="shared" si="57"/>
        <v/>
      </c>
      <c r="S498" t="str">
        <f t="shared" si="58"/>
        <v/>
      </c>
      <c r="T498" t="str">
        <f t="shared" si="59"/>
        <v>EM14</v>
      </c>
      <c r="U498" t="str">
        <f t="shared" si="60"/>
        <v/>
      </c>
    </row>
    <row r="499" spans="1:21" x14ac:dyDescent="0.35">
      <c r="A499">
        <f>IF(COUNTIF($L$3:L499,L499)=1,A498+1,A498)</f>
        <v>42</v>
      </c>
      <c r="B499">
        <f>IF(COUNTIF($K$3:K499,K499)=1,B498+1,B498)</f>
        <v>7</v>
      </c>
      <c r="C499">
        <f>IF(COUNTIF($J$3:J499,J499)=1,C498+1,C498)</f>
        <v>8</v>
      </c>
      <c r="D499">
        <f>IF(COUNTIF($E$3:E499,E499)=1,D498+1,D498)</f>
        <v>295</v>
      </c>
      <c r="E499" t="str">
        <f t="shared" si="54"/>
        <v>GD08</v>
      </c>
      <c r="F499">
        <f>IF(COUNTIF($G$3:G499,G499)=1,F498+1,F498)</f>
        <v>51</v>
      </c>
      <c r="G499" t="str">
        <f t="shared" si="55"/>
        <v>G08</v>
      </c>
      <c r="I499" s="2" t="s">
        <v>189</v>
      </c>
      <c r="J499" s="2" t="s">
        <v>120</v>
      </c>
      <c r="K499" s="2" t="s">
        <v>26</v>
      </c>
      <c r="L499" s="2" t="s">
        <v>29</v>
      </c>
      <c r="M499" s="2" t="s">
        <v>8</v>
      </c>
      <c r="N499" s="3">
        <v>0</v>
      </c>
      <c r="Q499" t="str">
        <f t="shared" si="56"/>
        <v/>
      </c>
      <c r="R499" t="str">
        <f t="shared" si="57"/>
        <v/>
      </c>
      <c r="S499" t="str">
        <f t="shared" si="58"/>
        <v/>
      </c>
      <c r="T499" t="str">
        <f t="shared" si="59"/>
        <v>EN14</v>
      </c>
      <c r="U499" t="str">
        <f t="shared" si="60"/>
        <v/>
      </c>
    </row>
    <row r="500" spans="1:21" x14ac:dyDescent="0.35">
      <c r="A500">
        <f>IF(COUNTIF($L$3:L500,L500)=1,A499+1,A499)</f>
        <v>42</v>
      </c>
      <c r="B500">
        <f>IF(COUNTIF($K$3:K500,K500)=1,B499+1,B499)</f>
        <v>7</v>
      </c>
      <c r="C500">
        <f>IF(COUNTIF($J$3:J500,J500)=1,C499+1,C499)</f>
        <v>8</v>
      </c>
      <c r="D500">
        <f>IF(COUNTIF($E$3:E500,E500)=1,D499+1,D499)</f>
        <v>296</v>
      </c>
      <c r="E500" t="str">
        <f t="shared" si="54"/>
        <v>GF08</v>
      </c>
      <c r="F500">
        <f>IF(COUNTIF($G$3:G500,G500)=1,F499+1,F499)</f>
        <v>51</v>
      </c>
      <c r="G500" t="str">
        <f t="shared" si="55"/>
        <v>G08</v>
      </c>
      <c r="I500" s="4" t="s">
        <v>189</v>
      </c>
      <c r="J500" s="4" t="s">
        <v>120</v>
      </c>
      <c r="K500" s="4" t="s">
        <v>26</v>
      </c>
      <c r="L500" s="4" t="s">
        <v>167</v>
      </c>
      <c r="M500" s="4" t="s">
        <v>8</v>
      </c>
      <c r="N500" s="5">
        <v>0</v>
      </c>
      <c r="Q500" t="str">
        <f t="shared" si="56"/>
        <v/>
      </c>
      <c r="R500" t="str">
        <f t="shared" si="57"/>
        <v/>
      </c>
      <c r="S500" t="str">
        <f t="shared" si="58"/>
        <v/>
      </c>
      <c r="T500" t="str">
        <f t="shared" si="59"/>
        <v>EP14</v>
      </c>
      <c r="U500" t="str">
        <f t="shared" si="60"/>
        <v/>
      </c>
    </row>
    <row r="501" spans="1:21" x14ac:dyDescent="0.35">
      <c r="A501">
        <f>IF(COUNTIF($L$3:L501,L501)=1,A500+1,A500)</f>
        <v>42</v>
      </c>
      <c r="B501">
        <f>IF(COUNTIF($K$3:K501,K501)=1,B500+1,B500)</f>
        <v>7</v>
      </c>
      <c r="C501">
        <f>IF(COUNTIF($J$3:J501,J501)=1,C500+1,C500)</f>
        <v>8</v>
      </c>
      <c r="D501">
        <f>IF(COUNTIF($E$3:E501,E501)=1,D500+1,D500)</f>
        <v>297</v>
      </c>
      <c r="E501" t="str">
        <f t="shared" si="54"/>
        <v>GG08</v>
      </c>
      <c r="F501">
        <f>IF(COUNTIF($G$3:G501,G501)=1,F500+1,F500)</f>
        <v>51</v>
      </c>
      <c r="G501" t="str">
        <f t="shared" si="55"/>
        <v>G08</v>
      </c>
      <c r="I501" s="2" t="s">
        <v>189</v>
      </c>
      <c r="J501" s="2" t="s">
        <v>120</v>
      </c>
      <c r="K501" s="2" t="s">
        <v>26</v>
      </c>
      <c r="L501" s="2" t="s">
        <v>169</v>
      </c>
      <c r="M501" s="2" t="s">
        <v>8</v>
      </c>
      <c r="N501" s="3">
        <v>0</v>
      </c>
      <c r="Q501" t="str">
        <f t="shared" si="56"/>
        <v/>
      </c>
      <c r="R501" t="str">
        <f t="shared" si="57"/>
        <v/>
      </c>
      <c r="S501" t="str">
        <f t="shared" si="58"/>
        <v/>
      </c>
      <c r="T501" t="str">
        <f t="shared" si="59"/>
        <v>ER14</v>
      </c>
      <c r="U501" t="str">
        <f t="shared" si="60"/>
        <v/>
      </c>
    </row>
    <row r="502" spans="1:21" x14ac:dyDescent="0.35">
      <c r="A502">
        <f>IF(COUNTIF($L$3:L502,L502)=1,A501+1,A501)</f>
        <v>43</v>
      </c>
      <c r="B502">
        <f>IF(COUNTIF($K$3:K502,K502)=1,B501+1,B501)</f>
        <v>8</v>
      </c>
      <c r="C502">
        <f>IF(COUNTIF($J$3:J502,J502)=1,C501+1,C501)</f>
        <v>8</v>
      </c>
      <c r="D502">
        <f>IF(COUNTIF($E$3:E502,E502)=1,D501+1,D501)</f>
        <v>298</v>
      </c>
      <c r="E502" t="str">
        <f t="shared" si="54"/>
        <v>N 08</v>
      </c>
      <c r="F502">
        <f>IF(COUNTIF($G$3:G502,G502)=1,F501+1,F501)</f>
        <v>52</v>
      </c>
      <c r="G502" t="str">
        <f t="shared" si="55"/>
        <v>N08</v>
      </c>
      <c r="I502" s="4" t="s">
        <v>189</v>
      </c>
      <c r="J502" s="4" t="s">
        <v>120</v>
      </c>
      <c r="K502" s="4" t="s">
        <v>96</v>
      </c>
      <c r="L502" s="4" t="s">
        <v>222</v>
      </c>
      <c r="M502" s="4" t="s">
        <v>8</v>
      </c>
      <c r="N502" s="5">
        <v>0</v>
      </c>
      <c r="Q502" t="str">
        <f t="shared" si="56"/>
        <v/>
      </c>
      <c r="R502" t="str">
        <f t="shared" si="57"/>
        <v/>
      </c>
      <c r="S502" t="str">
        <f t="shared" si="58"/>
        <v/>
      </c>
      <c r="T502" t="str">
        <f t="shared" si="59"/>
        <v>ES14</v>
      </c>
      <c r="U502" t="str">
        <f t="shared" si="60"/>
        <v/>
      </c>
    </row>
    <row r="503" spans="1:21" x14ac:dyDescent="0.35">
      <c r="A503">
        <f>IF(COUNTIF($L$3:L503,L503)=1,A502+1,A502)</f>
        <v>43</v>
      </c>
      <c r="B503">
        <f>IF(COUNTIF($K$3:K503,K503)=1,B502+1,B502)</f>
        <v>8</v>
      </c>
      <c r="C503">
        <f>IF(COUNTIF($J$3:J503,J503)=1,C502+1,C502)</f>
        <v>9</v>
      </c>
      <c r="D503">
        <f>IF(COUNTIF($E$3:E503,E503)=1,D502+1,D502)</f>
        <v>299</v>
      </c>
      <c r="E503" t="str">
        <f t="shared" si="54"/>
        <v>09</v>
      </c>
      <c r="F503">
        <f>IF(COUNTIF($G$3:G503,G503)=1,F502+1,F502)</f>
        <v>53</v>
      </c>
      <c r="G503" t="str">
        <f t="shared" si="55"/>
        <v>09</v>
      </c>
      <c r="I503" s="2" t="s">
        <v>189</v>
      </c>
      <c r="J503" s="2" t="s">
        <v>121</v>
      </c>
      <c r="K503" s="2" t="s">
        <v>151</v>
      </c>
      <c r="L503" s="2" t="s">
        <v>152</v>
      </c>
      <c r="M503" s="2" t="s">
        <v>8</v>
      </c>
      <c r="N503" s="3">
        <v>0</v>
      </c>
      <c r="Q503" t="str">
        <f t="shared" si="56"/>
        <v/>
      </c>
      <c r="R503" t="str">
        <f t="shared" si="57"/>
        <v/>
      </c>
      <c r="S503" t="str">
        <f t="shared" si="58"/>
        <v/>
      </c>
      <c r="T503" t="str">
        <f t="shared" si="59"/>
        <v>EV14</v>
      </c>
      <c r="U503" t="str">
        <f t="shared" si="60"/>
        <v/>
      </c>
    </row>
    <row r="504" spans="1:21" x14ac:dyDescent="0.35">
      <c r="A504">
        <f>IF(COUNTIF($L$3:L504,L504)=1,A503+1,A503)</f>
        <v>43</v>
      </c>
      <c r="B504">
        <f>IF(COUNTIF($K$3:K504,K504)=1,B503+1,B503)</f>
        <v>8</v>
      </c>
      <c r="C504">
        <f>IF(COUNTIF($J$3:J504,J504)=1,C503+1,C503)</f>
        <v>9</v>
      </c>
      <c r="D504">
        <f>IF(COUNTIF($E$3:E504,E504)=1,D503+1,D503)</f>
        <v>300</v>
      </c>
      <c r="E504" t="str">
        <f t="shared" si="54"/>
        <v>AA09</v>
      </c>
      <c r="F504">
        <f>IF(COUNTIF($G$3:G504,G504)=1,F503+1,F503)</f>
        <v>54</v>
      </c>
      <c r="G504" t="str">
        <f t="shared" si="55"/>
        <v>A09</v>
      </c>
      <c r="I504" s="4" t="s">
        <v>189</v>
      </c>
      <c r="J504" s="4" t="s">
        <v>121</v>
      </c>
      <c r="K504" s="4" t="s">
        <v>5</v>
      </c>
      <c r="L504" s="4" t="s">
        <v>153</v>
      </c>
      <c r="M504" s="4" t="s">
        <v>8</v>
      </c>
      <c r="N504" s="5">
        <v>0</v>
      </c>
      <c r="Q504" t="str">
        <f t="shared" si="56"/>
        <v/>
      </c>
      <c r="R504" t="str">
        <f t="shared" si="57"/>
        <v/>
      </c>
      <c r="S504" t="str">
        <f t="shared" si="58"/>
        <v/>
      </c>
      <c r="T504" t="str">
        <f t="shared" si="59"/>
        <v>EY14</v>
      </c>
      <c r="U504" t="str">
        <f t="shared" si="60"/>
        <v/>
      </c>
    </row>
    <row r="505" spans="1:21" x14ac:dyDescent="0.35">
      <c r="A505">
        <f>IF(COUNTIF($L$3:L505,L505)=1,A504+1,A504)</f>
        <v>43</v>
      </c>
      <c r="B505">
        <f>IF(COUNTIF($K$3:K505,K505)=1,B504+1,B504)</f>
        <v>8</v>
      </c>
      <c r="C505">
        <f>IF(COUNTIF($J$3:J505,J505)=1,C504+1,C504)</f>
        <v>9</v>
      </c>
      <c r="D505">
        <f>IF(COUNTIF($E$3:E505,E505)=1,D504+1,D504)</f>
        <v>301</v>
      </c>
      <c r="E505" t="str">
        <f t="shared" si="54"/>
        <v>AC09</v>
      </c>
      <c r="F505">
        <f>IF(COUNTIF($G$3:G505,G505)=1,F504+1,F504)</f>
        <v>54</v>
      </c>
      <c r="G505" t="str">
        <f t="shared" si="55"/>
        <v>A09</v>
      </c>
      <c r="I505" s="2" t="s">
        <v>189</v>
      </c>
      <c r="J505" s="2" t="s">
        <v>121</v>
      </c>
      <c r="K505" s="2" t="s">
        <v>5</v>
      </c>
      <c r="L505" s="2" t="s">
        <v>7</v>
      </c>
      <c r="M505" s="2" t="s">
        <v>8</v>
      </c>
      <c r="N505" s="3">
        <v>0</v>
      </c>
      <c r="Q505" t="str">
        <f t="shared" si="56"/>
        <v/>
      </c>
      <c r="R505" t="str">
        <f t="shared" si="57"/>
        <v/>
      </c>
      <c r="S505" t="str">
        <f t="shared" si="58"/>
        <v/>
      </c>
      <c r="T505" t="str">
        <f t="shared" si="59"/>
        <v>EZ14</v>
      </c>
      <c r="U505" t="str">
        <f t="shared" si="60"/>
        <v/>
      </c>
    </row>
    <row r="506" spans="1:21" x14ac:dyDescent="0.35">
      <c r="A506">
        <f>IF(COUNTIF($L$3:L506,L506)=1,A505+1,A505)</f>
        <v>43</v>
      </c>
      <c r="B506">
        <f>IF(COUNTIF($K$3:K506,K506)=1,B505+1,B505)</f>
        <v>8</v>
      </c>
      <c r="C506">
        <f>IF(COUNTIF($J$3:J506,J506)=1,C505+1,C505)</f>
        <v>9</v>
      </c>
      <c r="D506">
        <f>IF(COUNTIF($E$3:E506,E506)=1,D505+1,D505)</f>
        <v>302</v>
      </c>
      <c r="E506" t="str">
        <f t="shared" si="54"/>
        <v>AE09</v>
      </c>
      <c r="F506">
        <f>IF(COUNTIF($G$3:G506,G506)=1,F505+1,F505)</f>
        <v>54</v>
      </c>
      <c r="G506" t="str">
        <f t="shared" si="55"/>
        <v>A09</v>
      </c>
      <c r="I506" s="4" t="s">
        <v>189</v>
      </c>
      <c r="J506" s="4" t="s">
        <v>121</v>
      </c>
      <c r="K506" s="4" t="s">
        <v>5</v>
      </c>
      <c r="L506" s="4" t="s">
        <v>126</v>
      </c>
      <c r="M506" s="4" t="s">
        <v>8</v>
      </c>
      <c r="N506" s="5">
        <v>0</v>
      </c>
      <c r="Q506" t="str">
        <f t="shared" si="56"/>
        <v/>
      </c>
      <c r="R506" t="str">
        <f t="shared" si="57"/>
        <v/>
      </c>
      <c r="S506" t="str">
        <f t="shared" si="58"/>
        <v/>
      </c>
      <c r="T506" t="str">
        <f t="shared" si="59"/>
        <v>GA14</v>
      </c>
      <c r="U506" t="str">
        <f t="shared" si="60"/>
        <v/>
      </c>
    </row>
    <row r="507" spans="1:21" x14ac:dyDescent="0.35">
      <c r="A507">
        <f>IF(COUNTIF($L$3:L507,L507)=1,A506+1,A506)</f>
        <v>43</v>
      </c>
      <c r="B507">
        <f>IF(COUNTIF($K$3:K507,K507)=1,B506+1,B506)</f>
        <v>8</v>
      </c>
      <c r="C507">
        <f>IF(COUNTIF($J$3:J507,J507)=1,C506+1,C506)</f>
        <v>9</v>
      </c>
      <c r="D507">
        <f>IF(COUNTIF($E$3:E507,E507)=1,D506+1,D506)</f>
        <v>303</v>
      </c>
      <c r="E507" t="str">
        <f t="shared" si="54"/>
        <v>BA09</v>
      </c>
      <c r="F507">
        <f>IF(COUNTIF($G$3:G507,G507)=1,F506+1,F506)</f>
        <v>55</v>
      </c>
      <c r="G507" t="str">
        <f t="shared" si="55"/>
        <v>B09</v>
      </c>
      <c r="I507" s="2" t="s">
        <v>189</v>
      </c>
      <c r="J507" s="2" t="s">
        <v>121</v>
      </c>
      <c r="K507" s="2" t="s">
        <v>9</v>
      </c>
      <c r="L507" s="2" t="s">
        <v>10</v>
      </c>
      <c r="M507" s="2" t="s">
        <v>8</v>
      </c>
      <c r="N507" s="3">
        <v>0</v>
      </c>
      <c r="Q507" t="str">
        <f t="shared" si="56"/>
        <v/>
      </c>
      <c r="R507" t="str">
        <f t="shared" si="57"/>
        <v/>
      </c>
      <c r="S507" t="str">
        <f t="shared" si="58"/>
        <v/>
      </c>
      <c r="T507" t="str">
        <f t="shared" si="59"/>
        <v>GB14</v>
      </c>
      <c r="U507" t="str">
        <f t="shared" si="60"/>
        <v/>
      </c>
    </row>
    <row r="508" spans="1:21" x14ac:dyDescent="0.35">
      <c r="A508">
        <f>IF(COUNTIF($L$3:L508,L508)=1,A507+1,A507)</f>
        <v>43</v>
      </c>
      <c r="B508">
        <f>IF(COUNTIF($K$3:K508,K508)=1,B507+1,B507)</f>
        <v>8</v>
      </c>
      <c r="C508">
        <f>IF(COUNTIF($J$3:J508,J508)=1,C507+1,C507)</f>
        <v>9</v>
      </c>
      <c r="D508">
        <f>IF(COUNTIF($E$3:E508,E508)=1,D507+1,D507)</f>
        <v>304</v>
      </c>
      <c r="E508" t="str">
        <f t="shared" si="54"/>
        <v>BB09</v>
      </c>
      <c r="F508">
        <f>IF(COUNTIF($G$3:G508,G508)=1,F507+1,F507)</f>
        <v>55</v>
      </c>
      <c r="G508" t="str">
        <f t="shared" si="55"/>
        <v>B09</v>
      </c>
      <c r="I508" s="4" t="s">
        <v>189</v>
      </c>
      <c r="J508" s="4" t="s">
        <v>121</v>
      </c>
      <c r="K508" s="4" t="s">
        <v>9</v>
      </c>
      <c r="L508" s="4" t="s">
        <v>11</v>
      </c>
      <c r="M508" s="4" t="s">
        <v>8</v>
      </c>
      <c r="N508" s="5">
        <v>0</v>
      </c>
      <c r="Q508" t="str">
        <f t="shared" si="56"/>
        <v/>
      </c>
      <c r="R508" t="str">
        <f t="shared" si="57"/>
        <v/>
      </c>
      <c r="S508" t="str">
        <f t="shared" si="58"/>
        <v/>
      </c>
      <c r="T508" t="str">
        <f t="shared" si="59"/>
        <v>GC14</v>
      </c>
      <c r="U508" t="str">
        <f t="shared" si="60"/>
        <v/>
      </c>
    </row>
    <row r="509" spans="1:21" x14ac:dyDescent="0.35">
      <c r="A509">
        <f>IF(COUNTIF($L$3:L509,L509)=1,A508+1,A508)</f>
        <v>43</v>
      </c>
      <c r="B509">
        <f>IF(COUNTIF($K$3:K509,K509)=1,B508+1,B508)</f>
        <v>8</v>
      </c>
      <c r="C509">
        <f>IF(COUNTIF($J$3:J509,J509)=1,C508+1,C508)</f>
        <v>9</v>
      </c>
      <c r="D509">
        <f>IF(COUNTIF($E$3:E509,E509)=1,D508+1,D508)</f>
        <v>305</v>
      </c>
      <c r="E509" t="str">
        <f t="shared" si="54"/>
        <v>BC09</v>
      </c>
      <c r="F509">
        <f>IF(COUNTIF($G$3:G509,G509)=1,F508+1,F508)</f>
        <v>55</v>
      </c>
      <c r="G509" t="str">
        <f t="shared" si="55"/>
        <v>B09</v>
      </c>
      <c r="I509" s="2" t="s">
        <v>189</v>
      </c>
      <c r="J509" s="2" t="s">
        <v>121</v>
      </c>
      <c r="K509" s="2" t="s">
        <v>9</v>
      </c>
      <c r="L509" s="2" t="s">
        <v>12</v>
      </c>
      <c r="M509" s="2" t="s">
        <v>8</v>
      </c>
      <c r="N509" s="3">
        <v>0</v>
      </c>
      <c r="Q509" t="str">
        <f t="shared" si="56"/>
        <v/>
      </c>
      <c r="R509" t="str">
        <f t="shared" si="57"/>
        <v/>
      </c>
      <c r="S509" t="str">
        <f t="shared" si="58"/>
        <v/>
      </c>
      <c r="T509" t="str">
        <f t="shared" si="59"/>
        <v>GD14</v>
      </c>
      <c r="U509" t="str">
        <f t="shared" si="60"/>
        <v/>
      </c>
    </row>
    <row r="510" spans="1:21" x14ac:dyDescent="0.35">
      <c r="A510">
        <f>IF(COUNTIF($L$3:L510,L510)=1,A509+1,A509)</f>
        <v>43</v>
      </c>
      <c r="B510">
        <f>IF(COUNTIF($K$3:K510,K510)=1,B509+1,B509)</f>
        <v>8</v>
      </c>
      <c r="C510">
        <f>IF(COUNTIF($J$3:J510,J510)=1,C509+1,C509)</f>
        <v>9</v>
      </c>
      <c r="D510">
        <f>IF(COUNTIF($E$3:E510,E510)=1,D509+1,D509)</f>
        <v>306</v>
      </c>
      <c r="E510" t="str">
        <f t="shared" si="54"/>
        <v>BD09</v>
      </c>
      <c r="F510">
        <f>IF(COUNTIF($G$3:G510,G510)=1,F509+1,F509)</f>
        <v>55</v>
      </c>
      <c r="G510" t="str">
        <f t="shared" si="55"/>
        <v>B09</v>
      </c>
      <c r="I510" s="4" t="s">
        <v>189</v>
      </c>
      <c r="J510" s="4" t="s">
        <v>121</v>
      </c>
      <c r="K510" s="4" t="s">
        <v>9</v>
      </c>
      <c r="L510" s="4" t="s">
        <v>13</v>
      </c>
      <c r="M510" s="4" t="s">
        <v>8</v>
      </c>
      <c r="N510" s="5">
        <v>0</v>
      </c>
      <c r="Q510" t="str">
        <f t="shared" si="56"/>
        <v/>
      </c>
      <c r="R510" t="str">
        <f t="shared" si="57"/>
        <v/>
      </c>
      <c r="S510" t="str">
        <f t="shared" si="58"/>
        <v/>
      </c>
      <c r="T510" t="str">
        <f t="shared" si="59"/>
        <v>GF14</v>
      </c>
      <c r="U510" t="str">
        <f t="shared" si="60"/>
        <v/>
      </c>
    </row>
    <row r="511" spans="1:21" x14ac:dyDescent="0.35">
      <c r="A511">
        <f>IF(COUNTIF($L$3:L511,L511)=1,A510+1,A510)</f>
        <v>43</v>
      </c>
      <c r="B511">
        <f>IF(COUNTIF($K$3:K511,K511)=1,B510+1,B510)</f>
        <v>8</v>
      </c>
      <c r="C511">
        <f>IF(COUNTIF($J$3:J511,J511)=1,C510+1,C510)</f>
        <v>9</v>
      </c>
      <c r="D511">
        <f>IF(COUNTIF($E$3:E511,E511)=1,D510+1,D510)</f>
        <v>307</v>
      </c>
      <c r="E511" t="str">
        <f t="shared" si="54"/>
        <v>BH09</v>
      </c>
      <c r="F511">
        <f>IF(COUNTIF($G$3:G511,G511)=1,F510+1,F510)</f>
        <v>55</v>
      </c>
      <c r="G511" t="str">
        <f t="shared" si="55"/>
        <v>B09</v>
      </c>
      <c r="I511" s="2" t="s">
        <v>189</v>
      </c>
      <c r="J511" s="2" t="s">
        <v>121</v>
      </c>
      <c r="K511" s="2" t="s">
        <v>9</v>
      </c>
      <c r="L511" s="2" t="s">
        <v>14</v>
      </c>
      <c r="M511" s="2" t="s">
        <v>8</v>
      </c>
      <c r="N511" s="3">
        <v>0</v>
      </c>
      <c r="Q511" t="str">
        <f t="shared" si="56"/>
        <v/>
      </c>
      <c r="R511" t="str">
        <f t="shared" si="57"/>
        <v/>
      </c>
      <c r="S511" t="str">
        <f t="shared" si="58"/>
        <v/>
      </c>
      <c r="T511" t="str">
        <f t="shared" si="59"/>
        <v>GG14</v>
      </c>
      <c r="U511" t="str">
        <f t="shared" si="60"/>
        <v/>
      </c>
    </row>
    <row r="512" spans="1:21" x14ac:dyDescent="0.35">
      <c r="A512">
        <f>IF(COUNTIF($L$3:L512,L512)=1,A511+1,A511)</f>
        <v>44</v>
      </c>
      <c r="B512">
        <f>IF(COUNTIF($K$3:K512,K512)=1,B511+1,B511)</f>
        <v>8</v>
      </c>
      <c r="C512">
        <f>IF(COUNTIF($J$3:J512,J512)=1,C511+1,C511)</f>
        <v>9</v>
      </c>
      <c r="D512">
        <f>IF(COUNTIF($E$3:E512,E512)=1,D511+1,D511)</f>
        <v>308</v>
      </c>
      <c r="E512" t="str">
        <f t="shared" si="54"/>
        <v>BZ09</v>
      </c>
      <c r="F512">
        <f>IF(COUNTIF($G$3:G512,G512)=1,F511+1,F511)</f>
        <v>55</v>
      </c>
      <c r="G512" t="str">
        <f t="shared" si="55"/>
        <v>B09</v>
      </c>
      <c r="I512" s="4" t="s">
        <v>189</v>
      </c>
      <c r="J512" s="4" t="s">
        <v>121</v>
      </c>
      <c r="K512" s="4" t="s">
        <v>9</v>
      </c>
      <c r="L512" s="4" t="s">
        <v>31</v>
      </c>
      <c r="M512" s="4" t="s">
        <v>8</v>
      </c>
      <c r="N512" s="5">
        <v>0</v>
      </c>
      <c r="Q512" t="str">
        <f t="shared" si="56"/>
        <v/>
      </c>
      <c r="R512" t="str">
        <f t="shared" si="57"/>
        <v/>
      </c>
      <c r="S512" t="str">
        <f t="shared" si="58"/>
        <v/>
      </c>
      <c r="T512" t="str">
        <f t="shared" si="59"/>
        <v>15</v>
      </c>
      <c r="U512" t="str">
        <f t="shared" si="60"/>
        <v/>
      </c>
    </row>
    <row r="513" spans="1:21" x14ac:dyDescent="0.35">
      <c r="A513">
        <f>IF(COUNTIF($L$3:L513,L513)=1,A512+1,A512)</f>
        <v>44</v>
      </c>
      <c r="B513">
        <f>IF(COUNTIF($K$3:K513,K513)=1,B512+1,B512)</f>
        <v>8</v>
      </c>
      <c r="C513">
        <f>IF(COUNTIF($J$3:J513,J513)=1,C512+1,C512)</f>
        <v>9</v>
      </c>
      <c r="D513">
        <f>IF(COUNTIF($E$3:E513,E513)=1,D512+1,D512)</f>
        <v>309</v>
      </c>
      <c r="E513" t="str">
        <f t="shared" si="54"/>
        <v>C 09</v>
      </c>
      <c r="F513">
        <f>IF(COUNTIF($G$3:G513,G513)=1,F512+1,F512)</f>
        <v>56</v>
      </c>
      <c r="G513" t="str">
        <f t="shared" si="55"/>
        <v>C09</v>
      </c>
      <c r="I513" s="2" t="s">
        <v>189</v>
      </c>
      <c r="J513" s="2" t="s">
        <v>121</v>
      </c>
      <c r="K513" s="2" t="s">
        <v>52</v>
      </c>
      <c r="L513" s="2" t="s">
        <v>190</v>
      </c>
      <c r="M513" s="2" t="s">
        <v>8</v>
      </c>
      <c r="N513" s="3">
        <v>0</v>
      </c>
      <c r="Q513" t="str">
        <f t="shared" si="56"/>
        <v/>
      </c>
      <c r="R513" t="str">
        <f t="shared" si="57"/>
        <v/>
      </c>
      <c r="S513" t="str">
        <f t="shared" si="58"/>
        <v/>
      </c>
      <c r="T513" t="str">
        <f t="shared" si="59"/>
        <v>AA15</v>
      </c>
      <c r="U513" t="str">
        <f t="shared" si="60"/>
        <v/>
      </c>
    </row>
    <row r="514" spans="1:21" x14ac:dyDescent="0.35">
      <c r="A514">
        <f>IF(COUNTIF($L$3:L514,L514)=1,A513+1,A513)</f>
        <v>44</v>
      </c>
      <c r="B514">
        <f>IF(COUNTIF($K$3:K514,K514)=1,B513+1,B513)</f>
        <v>8</v>
      </c>
      <c r="C514">
        <f>IF(COUNTIF($J$3:J514,J514)=1,C513+1,C513)</f>
        <v>9</v>
      </c>
      <c r="D514">
        <f>IF(COUNTIF($E$3:E514,E514)=1,D513+1,D513)</f>
        <v>310</v>
      </c>
      <c r="E514" t="str">
        <f t="shared" si="54"/>
        <v>EA09</v>
      </c>
      <c r="F514">
        <f>IF(COUNTIF($G$3:G514,G514)=1,F513+1,F513)</f>
        <v>57</v>
      </c>
      <c r="G514" t="str">
        <f t="shared" si="55"/>
        <v>E09</v>
      </c>
      <c r="I514" s="4" t="s">
        <v>189</v>
      </c>
      <c r="J514" s="4" t="s">
        <v>121</v>
      </c>
      <c r="K514" s="4" t="s">
        <v>15</v>
      </c>
      <c r="L514" s="4" t="s">
        <v>16</v>
      </c>
      <c r="M514" s="4" t="s">
        <v>8</v>
      </c>
      <c r="N514" s="5">
        <v>0</v>
      </c>
      <c r="Q514" t="str">
        <f t="shared" si="56"/>
        <v/>
      </c>
      <c r="R514" t="str">
        <f t="shared" si="57"/>
        <v/>
      </c>
      <c r="S514" t="str">
        <f t="shared" si="58"/>
        <v/>
      </c>
      <c r="T514" t="str">
        <f t="shared" si="59"/>
        <v>AC15</v>
      </c>
      <c r="U514" t="str">
        <f t="shared" si="60"/>
        <v/>
      </c>
    </row>
    <row r="515" spans="1:21" x14ac:dyDescent="0.35">
      <c r="A515">
        <f>IF(COUNTIF($L$3:L515,L515)=1,A514+1,A514)</f>
        <v>44</v>
      </c>
      <c r="B515">
        <f>IF(COUNTIF($K$3:K515,K515)=1,B514+1,B514)</f>
        <v>8</v>
      </c>
      <c r="C515">
        <f>IF(COUNTIF($J$3:J515,J515)=1,C514+1,C514)</f>
        <v>9</v>
      </c>
      <c r="D515">
        <f>IF(COUNTIF($E$3:E515,E515)=1,D514+1,D514)</f>
        <v>311</v>
      </c>
      <c r="E515" t="str">
        <f t="shared" si="54"/>
        <v>EB09</v>
      </c>
      <c r="F515">
        <f>IF(COUNTIF($G$3:G515,G515)=1,F514+1,F514)</f>
        <v>57</v>
      </c>
      <c r="G515" t="str">
        <f t="shared" si="55"/>
        <v>E09</v>
      </c>
      <c r="I515" s="2" t="s">
        <v>189</v>
      </c>
      <c r="J515" s="2" t="s">
        <v>121</v>
      </c>
      <c r="K515" s="2" t="s">
        <v>15</v>
      </c>
      <c r="L515" s="2" t="s">
        <v>17</v>
      </c>
      <c r="M515" s="2" t="s">
        <v>8</v>
      </c>
      <c r="N515" s="3">
        <v>0</v>
      </c>
      <c r="Q515" t="str">
        <f t="shared" si="56"/>
        <v/>
      </c>
      <c r="R515" t="str">
        <f t="shared" si="57"/>
        <v/>
      </c>
      <c r="S515" t="str">
        <f t="shared" si="58"/>
        <v/>
      </c>
      <c r="T515" t="str">
        <f t="shared" si="59"/>
        <v>AE15</v>
      </c>
      <c r="U515" t="str">
        <f t="shared" si="60"/>
        <v/>
      </c>
    </row>
    <row r="516" spans="1:21" x14ac:dyDescent="0.35">
      <c r="A516">
        <f>IF(COUNTIF($L$3:L516,L516)=1,A515+1,A515)</f>
        <v>44</v>
      </c>
      <c r="B516">
        <f>IF(COUNTIF($K$3:K516,K516)=1,B515+1,B515)</f>
        <v>8</v>
      </c>
      <c r="C516">
        <f>IF(COUNTIF($J$3:J516,J516)=1,C515+1,C515)</f>
        <v>9</v>
      </c>
      <c r="D516">
        <f>IF(COUNTIF($E$3:E516,E516)=1,D515+1,D515)</f>
        <v>311</v>
      </c>
      <c r="E516" t="str">
        <f t="shared" ref="E516:E579" si="61">TRIM(CONCATENATE(L516,J516))</f>
        <v>EB09</v>
      </c>
      <c r="F516">
        <f>IF(COUNTIF($G$3:G516,G516)=1,F515+1,F515)</f>
        <v>57</v>
      </c>
      <c r="G516" t="str">
        <f t="shared" ref="G516:G579" si="62">TRIM(CONCATENATE(K516,J516))</f>
        <v>E09</v>
      </c>
      <c r="I516" s="4" t="s">
        <v>189</v>
      </c>
      <c r="J516" s="4" t="s">
        <v>121</v>
      </c>
      <c r="K516" s="4" t="s">
        <v>15</v>
      </c>
      <c r="L516" s="4" t="s">
        <v>17</v>
      </c>
      <c r="M516" s="4" t="s">
        <v>191</v>
      </c>
      <c r="N516" s="5">
        <v>0</v>
      </c>
      <c r="Q516" t="str">
        <f t="shared" ref="Q516:Q579" si="63">IFERROR(VLOOKUP(ROW()-2,$B$2:$L$5000,10,FALSE),"")</f>
        <v/>
      </c>
      <c r="R516" t="str">
        <f t="shared" ref="R516:R579" si="64">IFERROR(VLOOKUP(ROW()-2,$A$2:$L$5000,12,FALSE),"")</f>
        <v/>
      </c>
      <c r="S516" t="str">
        <f t="shared" ref="S516:S579" si="65">IFERROR(VLOOKUP(ROW()-2,$C$2:$J$5000,8,FALSE),"")</f>
        <v/>
      </c>
      <c r="T516" t="str">
        <f t="shared" ref="T516:T579" si="66">IFERROR(VLOOKUP(ROW()-2,$D$2:$E$5000,2,FALSE),"")</f>
        <v>AU15</v>
      </c>
      <c r="U516" t="str">
        <f t="shared" ref="U516:U579" si="67">IFERROR(VLOOKUP(ROW()-2,$F$2:$G$5000,2,FALSE),"")</f>
        <v/>
      </c>
    </row>
    <row r="517" spans="1:21" x14ac:dyDescent="0.35">
      <c r="A517">
        <f>IF(COUNTIF($L$3:L517,L517)=1,A516+1,A516)</f>
        <v>44</v>
      </c>
      <c r="B517">
        <f>IF(COUNTIF($K$3:K517,K517)=1,B516+1,B516)</f>
        <v>8</v>
      </c>
      <c r="C517">
        <f>IF(COUNTIF($J$3:J517,J517)=1,C516+1,C516)</f>
        <v>9</v>
      </c>
      <c r="D517">
        <f>IF(COUNTIF($E$3:E517,E517)=1,D516+1,D516)</f>
        <v>311</v>
      </c>
      <c r="E517" t="str">
        <f t="shared" si="61"/>
        <v>EB09</v>
      </c>
      <c r="F517">
        <f>IF(COUNTIF($G$3:G517,G517)=1,F516+1,F516)</f>
        <v>57</v>
      </c>
      <c r="G517" t="str">
        <f t="shared" si="62"/>
        <v>E09</v>
      </c>
      <c r="I517" s="2" t="s">
        <v>189</v>
      </c>
      <c r="J517" s="2" t="s">
        <v>121</v>
      </c>
      <c r="K517" s="2" t="s">
        <v>15</v>
      </c>
      <c r="L517" s="2" t="s">
        <v>17</v>
      </c>
      <c r="M517" s="2" t="s">
        <v>192</v>
      </c>
      <c r="N517" s="3">
        <v>0</v>
      </c>
      <c r="Q517" t="str">
        <f t="shared" si="63"/>
        <v/>
      </c>
      <c r="R517" t="str">
        <f t="shared" si="64"/>
        <v/>
      </c>
      <c r="S517" t="str">
        <f t="shared" si="65"/>
        <v/>
      </c>
      <c r="T517" t="str">
        <f t="shared" si="66"/>
        <v>BA15</v>
      </c>
      <c r="U517" t="str">
        <f t="shared" si="67"/>
        <v/>
      </c>
    </row>
    <row r="518" spans="1:21" x14ac:dyDescent="0.35">
      <c r="A518">
        <f>IF(COUNTIF($L$3:L518,L518)=1,A517+1,A517)</f>
        <v>44</v>
      </c>
      <c r="B518">
        <f>IF(COUNTIF($K$3:K518,K518)=1,B517+1,B517)</f>
        <v>8</v>
      </c>
      <c r="C518">
        <f>IF(COUNTIF($J$3:J518,J518)=1,C517+1,C517)</f>
        <v>9</v>
      </c>
      <c r="D518">
        <f>IF(COUNTIF($E$3:E518,E518)=1,D517+1,D517)</f>
        <v>311</v>
      </c>
      <c r="E518" t="str">
        <f t="shared" si="61"/>
        <v>EB09</v>
      </c>
      <c r="F518">
        <f>IF(COUNTIF($G$3:G518,G518)=1,F517+1,F517)</f>
        <v>57</v>
      </c>
      <c r="G518" t="str">
        <f t="shared" si="62"/>
        <v>E09</v>
      </c>
      <c r="I518" s="4" t="s">
        <v>189</v>
      </c>
      <c r="J518" s="4" t="s">
        <v>121</v>
      </c>
      <c r="K518" s="4" t="s">
        <v>15</v>
      </c>
      <c r="L518" s="4" t="s">
        <v>17</v>
      </c>
      <c r="M518" s="4" t="s">
        <v>193</v>
      </c>
      <c r="N518" s="5">
        <v>0</v>
      </c>
      <c r="Q518" t="str">
        <f t="shared" si="63"/>
        <v/>
      </c>
      <c r="R518" t="str">
        <f t="shared" si="64"/>
        <v/>
      </c>
      <c r="S518" t="str">
        <f t="shared" si="65"/>
        <v/>
      </c>
      <c r="T518" t="str">
        <f t="shared" si="66"/>
        <v>BB15</v>
      </c>
      <c r="U518" t="str">
        <f t="shared" si="67"/>
        <v/>
      </c>
    </row>
    <row r="519" spans="1:21" x14ac:dyDescent="0.35">
      <c r="A519">
        <f>IF(COUNTIF($L$3:L519,L519)=1,A518+1,A518)</f>
        <v>44</v>
      </c>
      <c r="B519">
        <f>IF(COUNTIF($K$3:K519,K519)=1,B518+1,B518)</f>
        <v>8</v>
      </c>
      <c r="C519">
        <f>IF(COUNTIF($J$3:J519,J519)=1,C518+1,C518)</f>
        <v>9</v>
      </c>
      <c r="D519">
        <f>IF(COUNTIF($E$3:E519,E519)=1,D518+1,D518)</f>
        <v>311</v>
      </c>
      <c r="E519" t="str">
        <f t="shared" si="61"/>
        <v>EB09</v>
      </c>
      <c r="F519">
        <f>IF(COUNTIF($G$3:G519,G519)=1,F518+1,F518)</f>
        <v>57</v>
      </c>
      <c r="G519" t="str">
        <f t="shared" si="62"/>
        <v>E09</v>
      </c>
      <c r="I519" s="2" t="s">
        <v>189</v>
      </c>
      <c r="J519" s="2" t="s">
        <v>121</v>
      </c>
      <c r="K519" s="2" t="s">
        <v>15</v>
      </c>
      <c r="L519" s="2" t="s">
        <v>17</v>
      </c>
      <c r="M519" s="2" t="s">
        <v>195</v>
      </c>
      <c r="N519" s="3">
        <v>0</v>
      </c>
      <c r="Q519" t="str">
        <f t="shared" si="63"/>
        <v/>
      </c>
      <c r="R519" t="str">
        <f t="shared" si="64"/>
        <v/>
      </c>
      <c r="S519" t="str">
        <f t="shared" si="65"/>
        <v/>
      </c>
      <c r="T519" t="str">
        <f t="shared" si="66"/>
        <v>BC15</v>
      </c>
      <c r="U519" t="str">
        <f t="shared" si="67"/>
        <v/>
      </c>
    </row>
    <row r="520" spans="1:21" x14ac:dyDescent="0.35">
      <c r="A520">
        <f>IF(COUNTIF($L$3:L520,L520)=1,A519+1,A519)</f>
        <v>44</v>
      </c>
      <c r="B520">
        <f>IF(COUNTIF($K$3:K520,K520)=1,B519+1,B519)</f>
        <v>8</v>
      </c>
      <c r="C520">
        <f>IF(COUNTIF($J$3:J520,J520)=1,C519+1,C519)</f>
        <v>9</v>
      </c>
      <c r="D520">
        <f>IF(COUNTIF($E$3:E520,E520)=1,D519+1,D519)</f>
        <v>312</v>
      </c>
      <c r="E520" t="str">
        <f t="shared" si="61"/>
        <v>EC09</v>
      </c>
      <c r="F520">
        <f>IF(COUNTIF($G$3:G520,G520)=1,F519+1,F519)</f>
        <v>57</v>
      </c>
      <c r="G520" t="str">
        <f t="shared" si="62"/>
        <v>E09</v>
      </c>
      <c r="I520" s="4" t="s">
        <v>189</v>
      </c>
      <c r="J520" s="4" t="s">
        <v>121</v>
      </c>
      <c r="K520" s="4" t="s">
        <v>15</v>
      </c>
      <c r="L520" s="4" t="s">
        <v>160</v>
      </c>
      <c r="M520" s="4" t="s">
        <v>8</v>
      </c>
      <c r="N520" s="5">
        <v>0</v>
      </c>
      <c r="Q520" t="str">
        <f t="shared" si="63"/>
        <v/>
      </c>
      <c r="R520" t="str">
        <f t="shared" si="64"/>
        <v/>
      </c>
      <c r="S520" t="str">
        <f t="shared" si="65"/>
        <v/>
      </c>
      <c r="T520" t="str">
        <f t="shared" si="66"/>
        <v>BD15</v>
      </c>
      <c r="U520" t="str">
        <f t="shared" si="67"/>
        <v/>
      </c>
    </row>
    <row r="521" spans="1:21" x14ac:dyDescent="0.35">
      <c r="A521">
        <f>IF(COUNTIF($L$3:L521,L521)=1,A520+1,A520)</f>
        <v>44</v>
      </c>
      <c r="B521">
        <f>IF(COUNTIF($K$3:K521,K521)=1,B520+1,B520)</f>
        <v>8</v>
      </c>
      <c r="C521">
        <f>IF(COUNTIF($J$3:J521,J521)=1,C520+1,C520)</f>
        <v>9</v>
      </c>
      <c r="D521">
        <f>IF(COUNTIF($E$3:E521,E521)=1,D520+1,D520)</f>
        <v>313</v>
      </c>
      <c r="E521" t="str">
        <f t="shared" si="61"/>
        <v>ED09</v>
      </c>
      <c r="F521">
        <f>IF(COUNTIF($G$3:G521,G521)=1,F520+1,F520)</f>
        <v>57</v>
      </c>
      <c r="G521" t="str">
        <f t="shared" si="62"/>
        <v>E09</v>
      </c>
      <c r="I521" s="2" t="s">
        <v>189</v>
      </c>
      <c r="J521" s="2" t="s">
        <v>121</v>
      </c>
      <c r="K521" s="2" t="s">
        <v>15</v>
      </c>
      <c r="L521" s="2" t="s">
        <v>161</v>
      </c>
      <c r="M521" s="2" t="s">
        <v>8</v>
      </c>
      <c r="N521" s="3">
        <v>0</v>
      </c>
      <c r="Q521" t="str">
        <f t="shared" si="63"/>
        <v/>
      </c>
      <c r="R521" t="str">
        <f t="shared" si="64"/>
        <v/>
      </c>
      <c r="S521" t="str">
        <f t="shared" si="65"/>
        <v/>
      </c>
      <c r="T521" t="str">
        <f t="shared" si="66"/>
        <v>BH15</v>
      </c>
      <c r="U521" t="str">
        <f t="shared" si="67"/>
        <v/>
      </c>
    </row>
    <row r="522" spans="1:21" x14ac:dyDescent="0.35">
      <c r="A522">
        <f>IF(COUNTIF($L$3:L522,L522)=1,A521+1,A521)</f>
        <v>44</v>
      </c>
      <c r="B522">
        <f>IF(COUNTIF($K$3:K522,K522)=1,B521+1,B521)</f>
        <v>8</v>
      </c>
      <c r="C522">
        <f>IF(COUNTIF($J$3:J522,J522)=1,C521+1,C521)</f>
        <v>9</v>
      </c>
      <c r="D522">
        <f>IF(COUNTIF($E$3:E522,E522)=1,D521+1,D521)</f>
        <v>314</v>
      </c>
      <c r="E522" t="str">
        <f t="shared" si="61"/>
        <v>EE09</v>
      </c>
      <c r="F522">
        <f>IF(COUNTIF($G$3:G522,G522)=1,F521+1,F521)</f>
        <v>57</v>
      </c>
      <c r="G522" t="str">
        <f t="shared" si="62"/>
        <v>E09</v>
      </c>
      <c r="I522" s="4" t="s">
        <v>189</v>
      </c>
      <c r="J522" s="4" t="s">
        <v>121</v>
      </c>
      <c r="K522" s="4" t="s">
        <v>15</v>
      </c>
      <c r="L522" s="4" t="s">
        <v>163</v>
      </c>
      <c r="M522" s="4" t="s">
        <v>8</v>
      </c>
      <c r="N522" s="5">
        <v>0</v>
      </c>
      <c r="Q522" t="str">
        <f t="shared" si="63"/>
        <v/>
      </c>
      <c r="R522" t="str">
        <f t="shared" si="64"/>
        <v/>
      </c>
      <c r="S522" t="str">
        <f t="shared" si="65"/>
        <v/>
      </c>
      <c r="T522" t="str">
        <f t="shared" si="66"/>
        <v>C 15</v>
      </c>
      <c r="U522" t="str">
        <f t="shared" si="67"/>
        <v/>
      </c>
    </row>
    <row r="523" spans="1:21" x14ac:dyDescent="0.35">
      <c r="A523">
        <f>IF(COUNTIF($L$3:L523,L523)=1,A522+1,A522)</f>
        <v>44</v>
      </c>
      <c r="B523">
        <f>IF(COUNTIF($K$3:K523,K523)=1,B522+1,B522)</f>
        <v>8</v>
      </c>
      <c r="C523">
        <f>IF(COUNTIF($J$3:J523,J523)=1,C522+1,C522)</f>
        <v>9</v>
      </c>
      <c r="D523">
        <f>IF(COUNTIF($E$3:E523,E523)=1,D522+1,D522)</f>
        <v>315</v>
      </c>
      <c r="E523" t="str">
        <f t="shared" si="61"/>
        <v>EF09</v>
      </c>
      <c r="F523">
        <f>IF(COUNTIF($G$3:G523,G523)=1,F522+1,F522)</f>
        <v>57</v>
      </c>
      <c r="G523" t="str">
        <f t="shared" si="62"/>
        <v>E09</v>
      </c>
      <c r="I523" s="2" t="s">
        <v>189</v>
      </c>
      <c r="J523" s="2" t="s">
        <v>121</v>
      </c>
      <c r="K523" s="2" t="s">
        <v>15</v>
      </c>
      <c r="L523" s="2" t="s">
        <v>18</v>
      </c>
      <c r="M523" s="2" t="s">
        <v>8</v>
      </c>
      <c r="N523" s="3">
        <v>0</v>
      </c>
      <c r="Q523" t="str">
        <f t="shared" si="63"/>
        <v/>
      </c>
      <c r="R523" t="str">
        <f t="shared" si="64"/>
        <v/>
      </c>
      <c r="S523" t="str">
        <f t="shared" si="65"/>
        <v/>
      </c>
      <c r="T523" t="str">
        <f t="shared" si="66"/>
        <v>EA15</v>
      </c>
      <c r="U523" t="str">
        <f t="shared" si="67"/>
        <v/>
      </c>
    </row>
    <row r="524" spans="1:21" x14ac:dyDescent="0.35">
      <c r="A524">
        <f>IF(COUNTIF($L$3:L524,L524)=1,A523+1,A523)</f>
        <v>44</v>
      </c>
      <c r="B524">
        <f>IF(COUNTIF($K$3:K524,K524)=1,B523+1,B523)</f>
        <v>8</v>
      </c>
      <c r="C524">
        <f>IF(COUNTIF($J$3:J524,J524)=1,C523+1,C523)</f>
        <v>9</v>
      </c>
      <c r="D524">
        <f>IF(COUNTIF($E$3:E524,E524)=1,D523+1,D523)</f>
        <v>316</v>
      </c>
      <c r="E524" t="str">
        <f t="shared" si="61"/>
        <v>EG09</v>
      </c>
      <c r="F524">
        <f>IF(COUNTIF($G$3:G524,G524)=1,F523+1,F523)</f>
        <v>57</v>
      </c>
      <c r="G524" t="str">
        <f t="shared" si="62"/>
        <v>E09</v>
      </c>
      <c r="I524" s="4" t="s">
        <v>189</v>
      </c>
      <c r="J524" s="4" t="s">
        <v>121</v>
      </c>
      <c r="K524" s="4" t="s">
        <v>15</v>
      </c>
      <c r="L524" s="4" t="s">
        <v>19</v>
      </c>
      <c r="M524" s="4" t="s">
        <v>8</v>
      </c>
      <c r="N524" s="5">
        <v>0</v>
      </c>
      <c r="Q524" t="str">
        <f t="shared" si="63"/>
        <v/>
      </c>
      <c r="R524" t="str">
        <f t="shared" si="64"/>
        <v/>
      </c>
      <c r="S524" t="str">
        <f t="shared" si="65"/>
        <v/>
      </c>
      <c r="T524" t="str">
        <f t="shared" si="66"/>
        <v>EB15</v>
      </c>
      <c r="U524" t="str">
        <f t="shared" si="67"/>
        <v/>
      </c>
    </row>
    <row r="525" spans="1:21" x14ac:dyDescent="0.35">
      <c r="A525">
        <f>IF(COUNTIF($L$3:L525,L525)=1,A524+1,A524)</f>
        <v>44</v>
      </c>
      <c r="B525">
        <f>IF(COUNTIF($K$3:K525,K525)=1,B524+1,B524)</f>
        <v>8</v>
      </c>
      <c r="C525">
        <f>IF(COUNTIF($J$3:J525,J525)=1,C524+1,C524)</f>
        <v>9</v>
      </c>
      <c r="D525">
        <f>IF(COUNTIF($E$3:E525,E525)=1,D524+1,D524)</f>
        <v>317</v>
      </c>
      <c r="E525" t="str">
        <f t="shared" si="61"/>
        <v>EH09</v>
      </c>
      <c r="F525">
        <f>IF(COUNTIF($G$3:G525,G525)=1,F524+1,F524)</f>
        <v>57</v>
      </c>
      <c r="G525" t="str">
        <f t="shared" si="62"/>
        <v>E09</v>
      </c>
      <c r="I525" s="2" t="s">
        <v>189</v>
      </c>
      <c r="J525" s="2" t="s">
        <v>121</v>
      </c>
      <c r="K525" s="2" t="s">
        <v>15</v>
      </c>
      <c r="L525" s="2" t="s">
        <v>20</v>
      </c>
      <c r="M525" s="2" t="s">
        <v>8</v>
      </c>
      <c r="N525" s="3">
        <v>0</v>
      </c>
      <c r="Q525" t="str">
        <f t="shared" si="63"/>
        <v/>
      </c>
      <c r="R525" t="str">
        <f t="shared" si="64"/>
        <v/>
      </c>
      <c r="S525" t="str">
        <f t="shared" si="65"/>
        <v/>
      </c>
      <c r="T525" t="str">
        <f t="shared" si="66"/>
        <v>EC15</v>
      </c>
      <c r="U525" t="str">
        <f t="shared" si="67"/>
        <v/>
      </c>
    </row>
    <row r="526" spans="1:21" x14ac:dyDescent="0.35">
      <c r="A526">
        <f>IF(COUNTIF($L$3:L526,L526)=1,A525+1,A525)</f>
        <v>44</v>
      </c>
      <c r="B526">
        <f>IF(COUNTIF($K$3:K526,K526)=1,B525+1,B525)</f>
        <v>8</v>
      </c>
      <c r="C526">
        <f>IF(COUNTIF($J$3:J526,J526)=1,C525+1,C525)</f>
        <v>9</v>
      </c>
      <c r="D526">
        <f>IF(COUNTIF($E$3:E526,E526)=1,D525+1,D525)</f>
        <v>317</v>
      </c>
      <c r="E526" t="str">
        <f t="shared" si="61"/>
        <v>EH09</v>
      </c>
      <c r="F526">
        <f>IF(COUNTIF($G$3:G526,G526)=1,F525+1,F525)</f>
        <v>57</v>
      </c>
      <c r="G526" t="str">
        <f t="shared" si="62"/>
        <v>E09</v>
      </c>
      <c r="I526" s="4" t="s">
        <v>189</v>
      </c>
      <c r="J526" s="4" t="s">
        <v>121</v>
      </c>
      <c r="K526" s="4" t="s">
        <v>15</v>
      </c>
      <c r="L526" s="4" t="s">
        <v>20</v>
      </c>
      <c r="M526" s="4" t="s">
        <v>199</v>
      </c>
      <c r="N526" s="5">
        <v>0</v>
      </c>
      <c r="Q526" t="str">
        <f t="shared" si="63"/>
        <v/>
      </c>
      <c r="R526" t="str">
        <f t="shared" si="64"/>
        <v/>
      </c>
      <c r="S526" t="str">
        <f t="shared" si="65"/>
        <v/>
      </c>
      <c r="T526" t="str">
        <f t="shared" si="66"/>
        <v>ED15</v>
      </c>
      <c r="U526" t="str">
        <f t="shared" si="67"/>
        <v/>
      </c>
    </row>
    <row r="527" spans="1:21" x14ac:dyDescent="0.35">
      <c r="A527">
        <f>IF(COUNTIF($L$3:L527,L527)=1,A526+1,A526)</f>
        <v>44</v>
      </c>
      <c r="B527">
        <f>IF(COUNTIF($K$3:K527,K527)=1,B526+1,B526)</f>
        <v>8</v>
      </c>
      <c r="C527">
        <f>IF(COUNTIF($J$3:J527,J527)=1,C526+1,C526)</f>
        <v>9</v>
      </c>
      <c r="D527">
        <f>IF(COUNTIF($E$3:E527,E527)=1,D526+1,D526)</f>
        <v>318</v>
      </c>
      <c r="E527" t="str">
        <f t="shared" si="61"/>
        <v>EK09</v>
      </c>
      <c r="F527">
        <f>IF(COUNTIF($G$3:G527,G527)=1,F526+1,F526)</f>
        <v>57</v>
      </c>
      <c r="G527" t="str">
        <f t="shared" si="62"/>
        <v>E09</v>
      </c>
      <c r="I527" s="2" t="s">
        <v>189</v>
      </c>
      <c r="J527" s="2" t="s">
        <v>121</v>
      </c>
      <c r="K527" s="2" t="s">
        <v>15</v>
      </c>
      <c r="L527" s="2" t="s">
        <v>21</v>
      </c>
      <c r="M527" s="2" t="s">
        <v>200</v>
      </c>
      <c r="N527" s="3">
        <v>0</v>
      </c>
      <c r="Q527" t="str">
        <f t="shared" si="63"/>
        <v/>
      </c>
      <c r="R527" t="str">
        <f t="shared" si="64"/>
        <v/>
      </c>
      <c r="S527" t="str">
        <f t="shared" si="65"/>
        <v/>
      </c>
      <c r="T527" t="str">
        <f t="shared" si="66"/>
        <v>EE15</v>
      </c>
      <c r="U527" t="str">
        <f t="shared" si="67"/>
        <v/>
      </c>
    </row>
    <row r="528" spans="1:21" x14ac:dyDescent="0.35">
      <c r="A528">
        <f>IF(COUNTIF($L$3:L528,L528)=1,A527+1,A527)</f>
        <v>44</v>
      </c>
      <c r="B528">
        <f>IF(COUNTIF($K$3:K528,K528)=1,B527+1,B527)</f>
        <v>8</v>
      </c>
      <c r="C528">
        <f>IF(COUNTIF($J$3:J528,J528)=1,C527+1,C527)</f>
        <v>9</v>
      </c>
      <c r="D528">
        <f>IF(COUNTIF($E$3:E528,E528)=1,D527+1,D527)</f>
        <v>318</v>
      </c>
      <c r="E528" t="str">
        <f t="shared" si="61"/>
        <v>EK09</v>
      </c>
      <c r="F528">
        <f>IF(COUNTIF($G$3:G528,G528)=1,F527+1,F527)</f>
        <v>57</v>
      </c>
      <c r="G528" t="str">
        <f t="shared" si="62"/>
        <v>E09</v>
      </c>
      <c r="I528" s="4" t="s">
        <v>189</v>
      </c>
      <c r="J528" s="4" t="s">
        <v>121</v>
      </c>
      <c r="K528" s="4" t="s">
        <v>15</v>
      </c>
      <c r="L528" s="4" t="s">
        <v>21</v>
      </c>
      <c r="M528" s="4" t="s">
        <v>201</v>
      </c>
      <c r="N528" s="5">
        <v>0</v>
      </c>
      <c r="Q528" t="str">
        <f t="shared" si="63"/>
        <v/>
      </c>
      <c r="R528" t="str">
        <f t="shared" si="64"/>
        <v/>
      </c>
      <c r="S528" t="str">
        <f t="shared" si="65"/>
        <v/>
      </c>
      <c r="T528" t="str">
        <f t="shared" si="66"/>
        <v>EF15</v>
      </c>
      <c r="U528" t="str">
        <f t="shared" si="67"/>
        <v/>
      </c>
    </row>
    <row r="529" spans="1:21" x14ac:dyDescent="0.35">
      <c r="A529">
        <f>IF(COUNTIF($L$3:L529,L529)=1,A528+1,A528)</f>
        <v>44</v>
      </c>
      <c r="B529">
        <f>IF(COUNTIF($K$3:K529,K529)=1,B528+1,B528)</f>
        <v>8</v>
      </c>
      <c r="C529">
        <f>IF(COUNTIF($J$3:J529,J529)=1,C528+1,C528)</f>
        <v>9</v>
      </c>
      <c r="D529">
        <f>IF(COUNTIF($E$3:E529,E529)=1,D528+1,D528)</f>
        <v>318</v>
      </c>
      <c r="E529" t="str">
        <f t="shared" si="61"/>
        <v>EK09</v>
      </c>
      <c r="F529">
        <f>IF(COUNTIF($G$3:G529,G529)=1,F528+1,F528)</f>
        <v>57</v>
      </c>
      <c r="G529" t="str">
        <f t="shared" si="62"/>
        <v>E09</v>
      </c>
      <c r="I529" s="2" t="s">
        <v>189</v>
      </c>
      <c r="J529" s="2" t="s">
        <v>121</v>
      </c>
      <c r="K529" s="2" t="s">
        <v>15</v>
      </c>
      <c r="L529" s="2" t="s">
        <v>21</v>
      </c>
      <c r="M529" s="2" t="s">
        <v>203</v>
      </c>
      <c r="N529" s="3">
        <v>0</v>
      </c>
      <c r="Q529" t="str">
        <f t="shared" si="63"/>
        <v/>
      </c>
      <c r="R529" t="str">
        <f t="shared" si="64"/>
        <v/>
      </c>
      <c r="S529" t="str">
        <f t="shared" si="65"/>
        <v/>
      </c>
      <c r="T529" t="str">
        <f t="shared" si="66"/>
        <v>EG15</v>
      </c>
      <c r="U529" t="str">
        <f t="shared" si="67"/>
        <v/>
      </c>
    </row>
    <row r="530" spans="1:21" x14ac:dyDescent="0.35">
      <c r="A530">
        <f>IF(COUNTIF($L$3:L530,L530)=1,A529+1,A529)</f>
        <v>44</v>
      </c>
      <c r="B530">
        <f>IF(COUNTIF($K$3:K530,K530)=1,B529+1,B529)</f>
        <v>8</v>
      </c>
      <c r="C530">
        <f>IF(COUNTIF($J$3:J530,J530)=1,C529+1,C529)</f>
        <v>9</v>
      </c>
      <c r="D530">
        <f>IF(COUNTIF($E$3:E530,E530)=1,D529+1,D529)</f>
        <v>318</v>
      </c>
      <c r="E530" t="str">
        <f t="shared" si="61"/>
        <v>EK09</v>
      </c>
      <c r="F530">
        <f>IF(COUNTIF($G$3:G530,G530)=1,F529+1,F529)</f>
        <v>57</v>
      </c>
      <c r="G530" t="str">
        <f t="shared" si="62"/>
        <v>E09</v>
      </c>
      <c r="I530" s="4" t="s">
        <v>189</v>
      </c>
      <c r="J530" s="4" t="s">
        <v>121</v>
      </c>
      <c r="K530" s="4" t="s">
        <v>15</v>
      </c>
      <c r="L530" s="4" t="s">
        <v>21</v>
      </c>
      <c r="M530" s="4" t="s">
        <v>204</v>
      </c>
      <c r="N530" s="5">
        <v>0</v>
      </c>
      <c r="Q530" t="str">
        <f t="shared" si="63"/>
        <v/>
      </c>
      <c r="R530" t="str">
        <f t="shared" si="64"/>
        <v/>
      </c>
      <c r="S530" t="str">
        <f t="shared" si="65"/>
        <v/>
      </c>
      <c r="T530" t="str">
        <f t="shared" si="66"/>
        <v>EH15</v>
      </c>
      <c r="U530" t="str">
        <f t="shared" si="67"/>
        <v/>
      </c>
    </row>
    <row r="531" spans="1:21" x14ac:dyDescent="0.35">
      <c r="A531">
        <f>IF(COUNTIF($L$3:L531,L531)=1,A530+1,A530)</f>
        <v>44</v>
      </c>
      <c r="B531">
        <f>IF(COUNTIF($K$3:K531,K531)=1,B530+1,B530)</f>
        <v>8</v>
      </c>
      <c r="C531">
        <f>IF(COUNTIF($J$3:J531,J531)=1,C530+1,C530)</f>
        <v>9</v>
      </c>
      <c r="D531">
        <f>IF(COUNTIF($E$3:E531,E531)=1,D530+1,D530)</f>
        <v>319</v>
      </c>
      <c r="E531" t="str">
        <f t="shared" si="61"/>
        <v>EL09</v>
      </c>
      <c r="F531">
        <f>IF(COUNTIF($G$3:G531,G531)=1,F530+1,F530)</f>
        <v>57</v>
      </c>
      <c r="G531" t="str">
        <f t="shared" si="62"/>
        <v>E09</v>
      </c>
      <c r="I531" s="2" t="s">
        <v>189</v>
      </c>
      <c r="J531" s="2" t="s">
        <v>121</v>
      </c>
      <c r="K531" s="2" t="s">
        <v>15</v>
      </c>
      <c r="L531" s="2" t="s">
        <v>22</v>
      </c>
      <c r="M531" s="2" t="s">
        <v>8</v>
      </c>
      <c r="N531" s="3">
        <v>0</v>
      </c>
      <c r="Q531" t="str">
        <f t="shared" si="63"/>
        <v/>
      </c>
      <c r="R531" t="str">
        <f t="shared" si="64"/>
        <v/>
      </c>
      <c r="S531" t="str">
        <f t="shared" si="65"/>
        <v/>
      </c>
      <c r="T531" t="str">
        <f t="shared" si="66"/>
        <v>EK15</v>
      </c>
      <c r="U531" t="str">
        <f t="shared" si="67"/>
        <v/>
      </c>
    </row>
    <row r="532" spans="1:21" x14ac:dyDescent="0.35">
      <c r="A532">
        <f>IF(COUNTIF($L$3:L532,L532)=1,A531+1,A531)</f>
        <v>44</v>
      </c>
      <c r="B532">
        <f>IF(COUNTIF($K$3:K532,K532)=1,B531+1,B531)</f>
        <v>8</v>
      </c>
      <c r="C532">
        <f>IF(COUNTIF($J$3:J532,J532)=1,C531+1,C531)</f>
        <v>9</v>
      </c>
      <c r="D532">
        <f>IF(COUNTIF($E$3:E532,E532)=1,D531+1,D531)</f>
        <v>319</v>
      </c>
      <c r="E532" t="str">
        <f t="shared" si="61"/>
        <v>EL09</v>
      </c>
      <c r="F532">
        <f>IF(COUNTIF($G$3:G532,G532)=1,F531+1,F531)</f>
        <v>57</v>
      </c>
      <c r="G532" t="str">
        <f t="shared" si="62"/>
        <v>E09</v>
      </c>
      <c r="I532" s="4" t="s">
        <v>189</v>
      </c>
      <c r="J532" s="4" t="s">
        <v>121</v>
      </c>
      <c r="K532" s="4" t="s">
        <v>15</v>
      </c>
      <c r="L532" s="4" t="s">
        <v>22</v>
      </c>
      <c r="M532" s="4" t="s">
        <v>205</v>
      </c>
      <c r="N532" s="5">
        <v>0</v>
      </c>
      <c r="Q532" t="str">
        <f t="shared" si="63"/>
        <v/>
      </c>
      <c r="R532" t="str">
        <f t="shared" si="64"/>
        <v/>
      </c>
      <c r="S532" t="str">
        <f t="shared" si="65"/>
        <v/>
      </c>
      <c r="T532" t="str">
        <f t="shared" si="66"/>
        <v>EL15</v>
      </c>
      <c r="U532" t="str">
        <f t="shared" si="67"/>
        <v/>
      </c>
    </row>
    <row r="533" spans="1:21" x14ac:dyDescent="0.35">
      <c r="A533">
        <f>IF(COUNTIF($L$3:L533,L533)=1,A532+1,A532)</f>
        <v>44</v>
      </c>
      <c r="B533">
        <f>IF(COUNTIF($K$3:K533,K533)=1,B532+1,B532)</f>
        <v>8</v>
      </c>
      <c r="C533">
        <f>IF(COUNTIF($J$3:J533,J533)=1,C532+1,C532)</f>
        <v>9</v>
      </c>
      <c r="D533">
        <f>IF(COUNTIF($E$3:E533,E533)=1,D532+1,D532)</f>
        <v>319</v>
      </c>
      <c r="E533" t="str">
        <f t="shared" si="61"/>
        <v>EL09</v>
      </c>
      <c r="F533">
        <f>IF(COUNTIF($G$3:G533,G533)=1,F532+1,F532)</f>
        <v>57</v>
      </c>
      <c r="G533" t="str">
        <f t="shared" si="62"/>
        <v>E09</v>
      </c>
      <c r="I533" s="2" t="s">
        <v>189</v>
      </c>
      <c r="J533" s="2" t="s">
        <v>121</v>
      </c>
      <c r="K533" s="2" t="s">
        <v>15</v>
      </c>
      <c r="L533" s="2" t="s">
        <v>22</v>
      </c>
      <c r="M533" s="2" t="s">
        <v>206</v>
      </c>
      <c r="N533" s="3">
        <v>0</v>
      </c>
      <c r="Q533" t="str">
        <f t="shared" si="63"/>
        <v/>
      </c>
      <c r="R533" t="str">
        <f t="shared" si="64"/>
        <v/>
      </c>
      <c r="S533" t="str">
        <f t="shared" si="65"/>
        <v/>
      </c>
      <c r="T533" t="str">
        <f t="shared" si="66"/>
        <v>EM15</v>
      </c>
      <c r="U533" t="str">
        <f t="shared" si="67"/>
        <v/>
      </c>
    </row>
    <row r="534" spans="1:21" x14ac:dyDescent="0.35">
      <c r="A534">
        <f>IF(COUNTIF($L$3:L534,L534)=1,A533+1,A533)</f>
        <v>44</v>
      </c>
      <c r="B534">
        <f>IF(COUNTIF($K$3:K534,K534)=1,B533+1,B533)</f>
        <v>8</v>
      </c>
      <c r="C534">
        <f>IF(COUNTIF($J$3:J534,J534)=1,C533+1,C533)</f>
        <v>9</v>
      </c>
      <c r="D534">
        <f>IF(COUNTIF($E$3:E534,E534)=1,D533+1,D533)</f>
        <v>319</v>
      </c>
      <c r="E534" t="str">
        <f t="shared" si="61"/>
        <v>EL09</v>
      </c>
      <c r="F534">
        <f>IF(COUNTIF($G$3:G534,G534)=1,F533+1,F533)</f>
        <v>57</v>
      </c>
      <c r="G534" t="str">
        <f t="shared" si="62"/>
        <v>E09</v>
      </c>
      <c r="I534" s="4" t="s">
        <v>189</v>
      </c>
      <c r="J534" s="4" t="s">
        <v>121</v>
      </c>
      <c r="K534" s="4" t="s">
        <v>15</v>
      </c>
      <c r="L534" s="4" t="s">
        <v>22</v>
      </c>
      <c r="M534" s="4" t="s">
        <v>207</v>
      </c>
      <c r="N534" s="5">
        <v>0</v>
      </c>
      <c r="Q534" t="str">
        <f t="shared" si="63"/>
        <v/>
      </c>
      <c r="R534" t="str">
        <f t="shared" si="64"/>
        <v/>
      </c>
      <c r="S534" t="str">
        <f t="shared" si="65"/>
        <v/>
      </c>
      <c r="T534" t="str">
        <f t="shared" si="66"/>
        <v>EN15</v>
      </c>
      <c r="U534" t="str">
        <f t="shared" si="67"/>
        <v/>
      </c>
    </row>
    <row r="535" spans="1:21" x14ac:dyDescent="0.35">
      <c r="A535">
        <f>IF(COUNTIF($L$3:L535,L535)=1,A534+1,A534)</f>
        <v>44</v>
      </c>
      <c r="B535">
        <f>IF(COUNTIF($K$3:K535,K535)=1,B534+1,B534)</f>
        <v>8</v>
      </c>
      <c r="C535">
        <f>IF(COUNTIF($J$3:J535,J535)=1,C534+1,C534)</f>
        <v>9</v>
      </c>
      <c r="D535">
        <f>IF(COUNTIF($E$3:E535,E535)=1,D534+1,D534)</f>
        <v>319</v>
      </c>
      <c r="E535" t="str">
        <f t="shared" si="61"/>
        <v>EL09</v>
      </c>
      <c r="F535">
        <f>IF(COUNTIF($G$3:G535,G535)=1,F534+1,F534)</f>
        <v>57</v>
      </c>
      <c r="G535" t="str">
        <f t="shared" si="62"/>
        <v>E09</v>
      </c>
      <c r="I535" s="2" t="s">
        <v>189</v>
      </c>
      <c r="J535" s="2" t="s">
        <v>121</v>
      </c>
      <c r="K535" s="2" t="s">
        <v>15</v>
      </c>
      <c r="L535" s="2" t="s">
        <v>22</v>
      </c>
      <c r="M535" s="2" t="s">
        <v>209</v>
      </c>
      <c r="N535" s="3">
        <v>0</v>
      </c>
      <c r="Q535" t="str">
        <f t="shared" si="63"/>
        <v/>
      </c>
      <c r="R535" t="str">
        <f t="shared" si="64"/>
        <v/>
      </c>
      <c r="S535" t="str">
        <f t="shared" si="65"/>
        <v/>
      </c>
      <c r="T535" t="str">
        <f t="shared" si="66"/>
        <v>EP15</v>
      </c>
      <c r="U535" t="str">
        <f t="shared" si="67"/>
        <v/>
      </c>
    </row>
    <row r="536" spans="1:21" x14ac:dyDescent="0.35">
      <c r="A536">
        <f>IF(COUNTIF($L$3:L536,L536)=1,A535+1,A535)</f>
        <v>44</v>
      </c>
      <c r="B536">
        <f>IF(COUNTIF($K$3:K536,K536)=1,B535+1,B535)</f>
        <v>8</v>
      </c>
      <c r="C536">
        <f>IF(COUNTIF($J$3:J536,J536)=1,C535+1,C535)</f>
        <v>9</v>
      </c>
      <c r="D536">
        <f>IF(COUNTIF($E$3:E536,E536)=1,D535+1,D535)</f>
        <v>320</v>
      </c>
      <c r="E536" t="str">
        <f t="shared" si="61"/>
        <v>EM09</v>
      </c>
      <c r="F536">
        <f>IF(COUNTIF($G$3:G536,G536)=1,F535+1,F535)</f>
        <v>57</v>
      </c>
      <c r="G536" t="str">
        <f t="shared" si="62"/>
        <v>E09</v>
      </c>
      <c r="I536" s="4" t="s">
        <v>189</v>
      </c>
      <c r="J536" s="4" t="s">
        <v>121</v>
      </c>
      <c r="K536" s="4" t="s">
        <v>15</v>
      </c>
      <c r="L536" s="4" t="s">
        <v>106</v>
      </c>
      <c r="M536" s="4" t="s">
        <v>8</v>
      </c>
      <c r="N536" s="5">
        <v>0</v>
      </c>
      <c r="Q536" t="str">
        <f t="shared" si="63"/>
        <v/>
      </c>
      <c r="R536" t="str">
        <f t="shared" si="64"/>
        <v/>
      </c>
      <c r="S536" t="str">
        <f t="shared" si="65"/>
        <v/>
      </c>
      <c r="T536" t="str">
        <f t="shared" si="66"/>
        <v>ER15</v>
      </c>
      <c r="U536" t="str">
        <f t="shared" si="67"/>
        <v/>
      </c>
    </row>
    <row r="537" spans="1:21" x14ac:dyDescent="0.35">
      <c r="A537">
        <f>IF(COUNTIF($L$3:L537,L537)=1,A536+1,A536)</f>
        <v>44</v>
      </c>
      <c r="B537">
        <f>IF(COUNTIF($K$3:K537,K537)=1,B536+1,B536)</f>
        <v>8</v>
      </c>
      <c r="C537">
        <f>IF(COUNTIF($J$3:J537,J537)=1,C536+1,C536)</f>
        <v>9</v>
      </c>
      <c r="D537">
        <f>IF(COUNTIF($E$3:E537,E537)=1,D536+1,D536)</f>
        <v>321</v>
      </c>
      <c r="E537" t="str">
        <f t="shared" si="61"/>
        <v>EN09</v>
      </c>
      <c r="F537">
        <f>IF(COUNTIF($G$3:G537,G537)=1,F536+1,F536)</f>
        <v>57</v>
      </c>
      <c r="G537" t="str">
        <f t="shared" si="62"/>
        <v>E09</v>
      </c>
      <c r="I537" s="2" t="s">
        <v>189</v>
      </c>
      <c r="J537" s="2" t="s">
        <v>121</v>
      </c>
      <c r="K537" s="2" t="s">
        <v>15</v>
      </c>
      <c r="L537" s="2" t="s">
        <v>23</v>
      </c>
      <c r="M537" s="2" t="s">
        <v>8</v>
      </c>
      <c r="N537" s="3">
        <v>0</v>
      </c>
      <c r="Q537" t="str">
        <f t="shared" si="63"/>
        <v/>
      </c>
      <c r="R537" t="str">
        <f t="shared" si="64"/>
        <v/>
      </c>
      <c r="S537" t="str">
        <f t="shared" si="65"/>
        <v/>
      </c>
      <c r="T537" t="str">
        <f t="shared" si="66"/>
        <v>ES15</v>
      </c>
      <c r="U537" t="str">
        <f t="shared" si="67"/>
        <v/>
      </c>
    </row>
    <row r="538" spans="1:21" x14ac:dyDescent="0.35">
      <c r="A538">
        <f>IF(COUNTIF($L$3:L538,L538)=1,A537+1,A537)</f>
        <v>44</v>
      </c>
      <c r="B538">
        <f>IF(COUNTIF($K$3:K538,K538)=1,B537+1,B537)</f>
        <v>8</v>
      </c>
      <c r="C538">
        <f>IF(COUNTIF($J$3:J538,J538)=1,C537+1,C537)</f>
        <v>9</v>
      </c>
      <c r="D538">
        <f>IF(COUNTIF($E$3:E538,E538)=1,D537+1,D537)</f>
        <v>321</v>
      </c>
      <c r="E538" t="str">
        <f t="shared" si="61"/>
        <v>EN09</v>
      </c>
      <c r="F538">
        <f>IF(COUNTIF($G$3:G538,G538)=1,F537+1,F537)</f>
        <v>57</v>
      </c>
      <c r="G538" t="str">
        <f t="shared" si="62"/>
        <v>E09</v>
      </c>
      <c r="I538" s="4" t="s">
        <v>189</v>
      </c>
      <c r="J538" s="4" t="s">
        <v>121</v>
      </c>
      <c r="K538" s="4" t="s">
        <v>15</v>
      </c>
      <c r="L538" s="4" t="s">
        <v>23</v>
      </c>
      <c r="M538" s="4" t="s">
        <v>212</v>
      </c>
      <c r="N538" s="7">
        <v>0</v>
      </c>
      <c r="Q538" t="str">
        <f t="shared" si="63"/>
        <v/>
      </c>
      <c r="R538" t="str">
        <f t="shared" si="64"/>
        <v/>
      </c>
      <c r="S538" t="str">
        <f t="shared" si="65"/>
        <v/>
      </c>
      <c r="T538" t="str">
        <f t="shared" si="66"/>
        <v>EV15</v>
      </c>
      <c r="U538" t="str">
        <f t="shared" si="67"/>
        <v/>
      </c>
    </row>
    <row r="539" spans="1:21" x14ac:dyDescent="0.35">
      <c r="A539">
        <f>IF(COUNTIF($L$3:L539,L539)=1,A538+1,A538)</f>
        <v>44</v>
      </c>
      <c r="B539">
        <f>IF(COUNTIF($K$3:K539,K539)=1,B538+1,B538)</f>
        <v>8</v>
      </c>
      <c r="C539">
        <f>IF(COUNTIF($J$3:J539,J539)=1,C538+1,C538)</f>
        <v>9</v>
      </c>
      <c r="D539">
        <f>IF(COUNTIF($E$3:E539,E539)=1,D538+1,D538)</f>
        <v>321</v>
      </c>
      <c r="E539" t="str">
        <f t="shared" si="61"/>
        <v>EN09</v>
      </c>
      <c r="F539">
        <f>IF(COUNTIF($G$3:G539,G539)=1,F538+1,F538)</f>
        <v>57</v>
      </c>
      <c r="G539" t="str">
        <f t="shared" si="62"/>
        <v>E09</v>
      </c>
      <c r="I539" s="2" t="s">
        <v>189</v>
      </c>
      <c r="J539" s="2" t="s">
        <v>121</v>
      </c>
      <c r="K539" s="2" t="s">
        <v>15</v>
      </c>
      <c r="L539" s="2" t="s">
        <v>23</v>
      </c>
      <c r="M539" s="2" t="s">
        <v>213</v>
      </c>
      <c r="N539" s="3">
        <v>0</v>
      </c>
      <c r="Q539" t="str">
        <f t="shared" si="63"/>
        <v/>
      </c>
      <c r="R539" t="str">
        <f t="shared" si="64"/>
        <v/>
      </c>
      <c r="S539" t="str">
        <f t="shared" si="65"/>
        <v/>
      </c>
      <c r="T539" t="str">
        <f t="shared" si="66"/>
        <v>EY15</v>
      </c>
      <c r="U539" t="str">
        <f t="shared" si="67"/>
        <v/>
      </c>
    </row>
    <row r="540" spans="1:21" x14ac:dyDescent="0.35">
      <c r="A540">
        <f>IF(COUNTIF($L$3:L540,L540)=1,A539+1,A539)</f>
        <v>44</v>
      </c>
      <c r="B540">
        <f>IF(COUNTIF($K$3:K540,K540)=1,B539+1,B539)</f>
        <v>8</v>
      </c>
      <c r="C540">
        <f>IF(COUNTIF($J$3:J540,J540)=1,C539+1,C539)</f>
        <v>9</v>
      </c>
      <c r="D540">
        <f>IF(COUNTIF($E$3:E540,E540)=1,D539+1,D539)</f>
        <v>322</v>
      </c>
      <c r="E540" t="str">
        <f t="shared" si="61"/>
        <v>EP09</v>
      </c>
      <c r="F540">
        <f>IF(COUNTIF($G$3:G540,G540)=1,F539+1,F539)</f>
        <v>57</v>
      </c>
      <c r="G540" t="str">
        <f t="shared" si="62"/>
        <v>E09</v>
      </c>
      <c r="I540" s="4" t="s">
        <v>189</v>
      </c>
      <c r="J540" s="4" t="s">
        <v>121</v>
      </c>
      <c r="K540" s="4" t="s">
        <v>15</v>
      </c>
      <c r="L540" s="4" t="s">
        <v>24</v>
      </c>
      <c r="M540" s="4" t="s">
        <v>216</v>
      </c>
      <c r="N540" s="5">
        <v>0</v>
      </c>
      <c r="Q540" t="str">
        <f t="shared" si="63"/>
        <v/>
      </c>
      <c r="R540" t="str">
        <f t="shared" si="64"/>
        <v/>
      </c>
      <c r="S540" t="str">
        <f t="shared" si="65"/>
        <v/>
      </c>
      <c r="T540" t="str">
        <f t="shared" si="66"/>
        <v>EZ15</v>
      </c>
      <c r="U540" t="str">
        <f t="shared" si="67"/>
        <v/>
      </c>
    </row>
    <row r="541" spans="1:21" x14ac:dyDescent="0.35">
      <c r="A541">
        <f>IF(COUNTIF($L$3:L541,L541)=1,A540+1,A540)</f>
        <v>44</v>
      </c>
      <c r="B541">
        <f>IF(COUNTIF($K$3:K541,K541)=1,B540+1,B540)</f>
        <v>8</v>
      </c>
      <c r="C541">
        <f>IF(COUNTIF($J$3:J541,J541)=1,C540+1,C540)</f>
        <v>9</v>
      </c>
      <c r="D541">
        <f>IF(COUNTIF($E$3:E541,E541)=1,D540+1,D540)</f>
        <v>323</v>
      </c>
      <c r="E541" t="str">
        <f t="shared" si="61"/>
        <v>ER09</v>
      </c>
      <c r="F541">
        <f>IF(COUNTIF($G$3:G541,G541)=1,F540+1,F540)</f>
        <v>57</v>
      </c>
      <c r="G541" t="str">
        <f t="shared" si="62"/>
        <v>E09</v>
      </c>
      <c r="I541" s="2" t="s">
        <v>189</v>
      </c>
      <c r="J541" s="2" t="s">
        <v>121</v>
      </c>
      <c r="K541" s="2" t="s">
        <v>15</v>
      </c>
      <c r="L541" s="2" t="s">
        <v>25</v>
      </c>
      <c r="M541" s="2" t="s">
        <v>8</v>
      </c>
      <c r="N541" s="3">
        <v>0</v>
      </c>
      <c r="Q541" t="str">
        <f t="shared" si="63"/>
        <v/>
      </c>
      <c r="R541" t="str">
        <f t="shared" si="64"/>
        <v/>
      </c>
      <c r="S541" t="str">
        <f t="shared" si="65"/>
        <v/>
      </c>
      <c r="T541" t="str">
        <f t="shared" si="66"/>
        <v>GA15</v>
      </c>
      <c r="U541" t="str">
        <f t="shared" si="67"/>
        <v/>
      </c>
    </row>
    <row r="542" spans="1:21" x14ac:dyDescent="0.35">
      <c r="A542">
        <f>IF(COUNTIF($L$3:L542,L542)=1,A541+1,A541)</f>
        <v>44</v>
      </c>
      <c r="B542">
        <f>IF(COUNTIF($K$3:K542,K542)=1,B541+1,B541)</f>
        <v>8</v>
      </c>
      <c r="C542">
        <f>IF(COUNTIF($J$3:J542,J542)=1,C541+1,C541)</f>
        <v>9</v>
      </c>
      <c r="D542">
        <f>IF(COUNTIF($E$3:E542,E542)=1,D541+1,D541)</f>
        <v>323</v>
      </c>
      <c r="E542" t="str">
        <f t="shared" si="61"/>
        <v>ER09</v>
      </c>
      <c r="F542">
        <f>IF(COUNTIF($G$3:G542,G542)=1,F541+1,F541)</f>
        <v>57</v>
      </c>
      <c r="G542" t="str">
        <f t="shared" si="62"/>
        <v>E09</v>
      </c>
      <c r="I542" s="4" t="s">
        <v>189</v>
      </c>
      <c r="J542" s="4" t="s">
        <v>121</v>
      </c>
      <c r="K542" s="4" t="s">
        <v>15</v>
      </c>
      <c r="L542" s="4" t="s">
        <v>25</v>
      </c>
      <c r="M542" s="4" t="s">
        <v>217</v>
      </c>
      <c r="N542" s="5">
        <v>0</v>
      </c>
      <c r="Q542" t="str">
        <f t="shared" si="63"/>
        <v/>
      </c>
      <c r="R542" t="str">
        <f t="shared" si="64"/>
        <v/>
      </c>
      <c r="S542" t="str">
        <f t="shared" si="65"/>
        <v/>
      </c>
      <c r="T542" t="str">
        <f t="shared" si="66"/>
        <v>GB15</v>
      </c>
      <c r="U542" t="str">
        <f t="shared" si="67"/>
        <v/>
      </c>
    </row>
    <row r="543" spans="1:21" x14ac:dyDescent="0.35">
      <c r="A543">
        <f>IF(COUNTIF($L$3:L543,L543)=1,A542+1,A542)</f>
        <v>44</v>
      </c>
      <c r="B543">
        <f>IF(COUNTIF($K$3:K543,K543)=1,B542+1,B542)</f>
        <v>8</v>
      </c>
      <c r="C543">
        <f>IF(COUNTIF($J$3:J543,J543)=1,C542+1,C542)</f>
        <v>9</v>
      </c>
      <c r="D543">
        <f>IF(COUNTIF($E$3:E543,E543)=1,D542+1,D542)</f>
        <v>323</v>
      </c>
      <c r="E543" t="str">
        <f t="shared" si="61"/>
        <v>ER09</v>
      </c>
      <c r="F543">
        <f>IF(COUNTIF($G$3:G543,G543)=1,F542+1,F542)</f>
        <v>57</v>
      </c>
      <c r="G543" t="str">
        <f t="shared" si="62"/>
        <v>E09</v>
      </c>
      <c r="I543" s="2" t="s">
        <v>189</v>
      </c>
      <c r="J543" s="2" t="s">
        <v>121</v>
      </c>
      <c r="K543" s="2" t="s">
        <v>15</v>
      </c>
      <c r="L543" s="2" t="s">
        <v>25</v>
      </c>
      <c r="M543" s="2" t="s">
        <v>218</v>
      </c>
      <c r="N543" s="3">
        <v>0</v>
      </c>
      <c r="Q543" t="str">
        <f t="shared" si="63"/>
        <v/>
      </c>
      <c r="R543" t="str">
        <f t="shared" si="64"/>
        <v/>
      </c>
      <c r="S543" t="str">
        <f t="shared" si="65"/>
        <v/>
      </c>
      <c r="T543" t="str">
        <f t="shared" si="66"/>
        <v>GC15</v>
      </c>
      <c r="U543" t="str">
        <f t="shared" si="67"/>
        <v/>
      </c>
    </row>
    <row r="544" spans="1:21" x14ac:dyDescent="0.35">
      <c r="A544">
        <f>IF(COUNTIF($L$3:L544,L544)=1,A543+1,A543)</f>
        <v>44</v>
      </c>
      <c r="B544">
        <f>IF(COUNTIF($K$3:K544,K544)=1,B543+1,B543)</f>
        <v>8</v>
      </c>
      <c r="C544">
        <f>IF(COUNTIF($J$3:J544,J544)=1,C543+1,C543)</f>
        <v>9</v>
      </c>
      <c r="D544">
        <f>IF(COUNTIF($E$3:E544,E544)=1,D543+1,D543)</f>
        <v>323</v>
      </c>
      <c r="E544" t="str">
        <f t="shared" si="61"/>
        <v>ER09</v>
      </c>
      <c r="F544">
        <f>IF(COUNTIF($G$3:G544,G544)=1,F543+1,F543)</f>
        <v>57</v>
      </c>
      <c r="G544" t="str">
        <f t="shared" si="62"/>
        <v>E09</v>
      </c>
      <c r="I544" s="4" t="s">
        <v>189</v>
      </c>
      <c r="J544" s="4" t="s">
        <v>121</v>
      </c>
      <c r="K544" s="4" t="s">
        <v>15</v>
      </c>
      <c r="L544" s="4" t="s">
        <v>25</v>
      </c>
      <c r="M544" s="4" t="s">
        <v>219</v>
      </c>
      <c r="N544" s="5">
        <v>0</v>
      </c>
      <c r="Q544" t="str">
        <f t="shared" si="63"/>
        <v/>
      </c>
      <c r="R544" t="str">
        <f t="shared" si="64"/>
        <v/>
      </c>
      <c r="S544" t="str">
        <f t="shared" si="65"/>
        <v/>
      </c>
      <c r="T544" t="str">
        <f t="shared" si="66"/>
        <v>GD15</v>
      </c>
      <c r="U544" t="str">
        <f t="shared" si="67"/>
        <v/>
      </c>
    </row>
    <row r="545" spans="1:21" x14ac:dyDescent="0.35">
      <c r="A545">
        <f>IF(COUNTIF($L$3:L545,L545)=1,A544+1,A544)</f>
        <v>44</v>
      </c>
      <c r="B545">
        <f>IF(COUNTIF($K$3:K545,K545)=1,B544+1,B544)</f>
        <v>8</v>
      </c>
      <c r="C545">
        <f>IF(COUNTIF($J$3:J545,J545)=1,C544+1,C544)</f>
        <v>9</v>
      </c>
      <c r="D545">
        <f>IF(COUNTIF($E$3:E545,E545)=1,D544+1,D544)</f>
        <v>323</v>
      </c>
      <c r="E545" t="str">
        <f t="shared" si="61"/>
        <v>ER09</v>
      </c>
      <c r="F545">
        <f>IF(COUNTIF($G$3:G545,G545)=1,F544+1,F544)</f>
        <v>57</v>
      </c>
      <c r="G545" t="str">
        <f t="shared" si="62"/>
        <v>E09</v>
      </c>
      <c r="I545" s="2" t="s">
        <v>189</v>
      </c>
      <c r="J545" s="2" t="s">
        <v>121</v>
      </c>
      <c r="K545" s="2" t="s">
        <v>15</v>
      </c>
      <c r="L545" s="2" t="s">
        <v>25</v>
      </c>
      <c r="M545" s="2" t="s">
        <v>220</v>
      </c>
      <c r="N545" s="3">
        <v>0</v>
      </c>
      <c r="Q545" t="str">
        <f t="shared" si="63"/>
        <v/>
      </c>
      <c r="R545" t="str">
        <f t="shared" si="64"/>
        <v/>
      </c>
      <c r="S545" t="str">
        <f t="shared" si="65"/>
        <v/>
      </c>
      <c r="T545" t="str">
        <f t="shared" si="66"/>
        <v>GF15</v>
      </c>
      <c r="U545" t="str">
        <f t="shared" si="67"/>
        <v/>
      </c>
    </row>
    <row r="546" spans="1:21" x14ac:dyDescent="0.35">
      <c r="A546">
        <f>IF(COUNTIF($L$3:L546,L546)=1,A545+1,A545)</f>
        <v>44</v>
      </c>
      <c r="B546">
        <f>IF(COUNTIF($K$3:K546,K546)=1,B545+1,B545)</f>
        <v>8</v>
      </c>
      <c r="C546">
        <f>IF(COUNTIF($J$3:J546,J546)=1,C545+1,C545)</f>
        <v>9</v>
      </c>
      <c r="D546">
        <f>IF(COUNTIF($E$3:E546,E546)=1,D545+1,D545)</f>
        <v>324</v>
      </c>
      <c r="E546" t="str">
        <f t="shared" si="61"/>
        <v>ES09</v>
      </c>
      <c r="F546">
        <f>IF(COUNTIF($G$3:G546,G546)=1,F545+1,F545)</f>
        <v>57</v>
      </c>
      <c r="G546" t="str">
        <f t="shared" si="62"/>
        <v>E09</v>
      </c>
      <c r="I546" s="4" t="s">
        <v>189</v>
      </c>
      <c r="J546" s="4" t="s">
        <v>121</v>
      </c>
      <c r="K546" s="4" t="s">
        <v>15</v>
      </c>
      <c r="L546" s="4" t="s">
        <v>164</v>
      </c>
      <c r="M546" s="4" t="s">
        <v>8</v>
      </c>
      <c r="N546" s="5">
        <v>0</v>
      </c>
      <c r="Q546" t="str">
        <f t="shared" si="63"/>
        <v/>
      </c>
      <c r="R546" t="str">
        <f t="shared" si="64"/>
        <v/>
      </c>
      <c r="S546" t="str">
        <f t="shared" si="65"/>
        <v/>
      </c>
      <c r="T546" t="str">
        <f t="shared" si="66"/>
        <v>GG15</v>
      </c>
      <c r="U546" t="str">
        <f t="shared" si="67"/>
        <v/>
      </c>
    </row>
    <row r="547" spans="1:21" x14ac:dyDescent="0.35">
      <c r="A547">
        <f>IF(COUNTIF($L$3:L547,L547)=1,A546+1,A546)</f>
        <v>44</v>
      </c>
      <c r="B547">
        <f>IF(COUNTIF($K$3:K547,K547)=1,B546+1,B546)</f>
        <v>8</v>
      </c>
      <c r="C547">
        <f>IF(COUNTIF($J$3:J547,J547)=1,C546+1,C546)</f>
        <v>9</v>
      </c>
      <c r="D547">
        <f>IF(COUNTIF($E$3:E547,E547)=1,D546+1,D546)</f>
        <v>325</v>
      </c>
      <c r="E547" t="str">
        <f t="shared" si="61"/>
        <v>EV09</v>
      </c>
      <c r="F547">
        <f>IF(COUNTIF($G$3:G547,G547)=1,F546+1,F546)</f>
        <v>57</v>
      </c>
      <c r="G547" t="str">
        <f t="shared" si="62"/>
        <v>E09</v>
      </c>
      <c r="I547" s="2" t="s">
        <v>189</v>
      </c>
      <c r="J547" s="2" t="s">
        <v>121</v>
      </c>
      <c r="K547" s="2" t="s">
        <v>15</v>
      </c>
      <c r="L547" s="2" t="s">
        <v>188</v>
      </c>
      <c r="M547" s="2" t="s">
        <v>8</v>
      </c>
      <c r="N547" s="3">
        <v>0</v>
      </c>
      <c r="Q547" t="str">
        <f t="shared" si="63"/>
        <v/>
      </c>
      <c r="R547" t="str">
        <f t="shared" si="64"/>
        <v/>
      </c>
      <c r="S547" t="str">
        <f t="shared" si="65"/>
        <v/>
      </c>
      <c r="T547" t="str">
        <f t="shared" si="66"/>
        <v>16</v>
      </c>
      <c r="U547" t="str">
        <f t="shared" si="67"/>
        <v/>
      </c>
    </row>
    <row r="548" spans="1:21" x14ac:dyDescent="0.35">
      <c r="A548">
        <f>IF(COUNTIF($L$3:L548,L548)=1,A547+1,A547)</f>
        <v>44</v>
      </c>
      <c r="B548">
        <f>IF(COUNTIF($K$3:K548,K548)=1,B547+1,B547)</f>
        <v>8</v>
      </c>
      <c r="C548">
        <f>IF(COUNTIF($J$3:J548,J548)=1,C547+1,C547)</f>
        <v>9</v>
      </c>
      <c r="D548">
        <f>IF(COUNTIF($E$3:E548,E548)=1,D547+1,D547)</f>
        <v>326</v>
      </c>
      <c r="E548" t="str">
        <f t="shared" si="61"/>
        <v>EY09</v>
      </c>
      <c r="F548">
        <f>IF(COUNTIF($G$3:G548,G548)=1,F547+1,F547)</f>
        <v>57</v>
      </c>
      <c r="G548" t="str">
        <f t="shared" si="62"/>
        <v>E09</v>
      </c>
      <c r="I548" s="4" t="s">
        <v>189</v>
      </c>
      <c r="J548" s="4" t="s">
        <v>121</v>
      </c>
      <c r="K548" s="4" t="s">
        <v>15</v>
      </c>
      <c r="L548" s="4" t="s">
        <v>107</v>
      </c>
      <c r="M548" s="4" t="s">
        <v>8</v>
      </c>
      <c r="N548" s="5">
        <v>0</v>
      </c>
      <c r="Q548" t="str">
        <f t="shared" si="63"/>
        <v/>
      </c>
      <c r="R548" t="str">
        <f t="shared" si="64"/>
        <v/>
      </c>
      <c r="S548" t="str">
        <f t="shared" si="65"/>
        <v/>
      </c>
      <c r="T548" t="str">
        <f t="shared" si="66"/>
        <v>AA16</v>
      </c>
      <c r="U548" t="str">
        <f t="shared" si="67"/>
        <v/>
      </c>
    </row>
    <row r="549" spans="1:21" x14ac:dyDescent="0.35">
      <c r="A549">
        <f>IF(COUNTIF($L$3:L549,L549)=1,A548+1,A548)</f>
        <v>44</v>
      </c>
      <c r="B549">
        <f>IF(COUNTIF($K$3:K549,K549)=1,B548+1,B548)</f>
        <v>8</v>
      </c>
      <c r="C549">
        <f>IF(COUNTIF($J$3:J549,J549)=1,C548+1,C548)</f>
        <v>9</v>
      </c>
      <c r="D549">
        <f>IF(COUNTIF($E$3:E549,E549)=1,D548+1,D548)</f>
        <v>327</v>
      </c>
      <c r="E549" t="str">
        <f t="shared" si="61"/>
        <v>EZ09</v>
      </c>
      <c r="F549">
        <f>IF(COUNTIF($G$3:G549,G549)=1,F548+1,F548)</f>
        <v>57</v>
      </c>
      <c r="G549" t="str">
        <f t="shared" si="62"/>
        <v>E09</v>
      </c>
      <c r="I549" s="2" t="s">
        <v>189</v>
      </c>
      <c r="J549" s="2" t="s">
        <v>121</v>
      </c>
      <c r="K549" s="2" t="s">
        <v>15</v>
      </c>
      <c r="L549" s="2" t="s">
        <v>108</v>
      </c>
      <c r="M549" s="2" t="s">
        <v>8</v>
      </c>
      <c r="N549" s="3">
        <v>0</v>
      </c>
      <c r="Q549" t="str">
        <f t="shared" si="63"/>
        <v/>
      </c>
      <c r="R549" t="str">
        <f t="shared" si="64"/>
        <v/>
      </c>
      <c r="S549" t="str">
        <f t="shared" si="65"/>
        <v/>
      </c>
      <c r="T549" t="str">
        <f t="shared" si="66"/>
        <v>AC16</v>
      </c>
      <c r="U549" t="str">
        <f t="shared" si="67"/>
        <v/>
      </c>
    </row>
    <row r="550" spans="1:21" x14ac:dyDescent="0.35">
      <c r="A550">
        <f>IF(COUNTIF($L$3:L550,L550)=1,A549+1,A549)</f>
        <v>44</v>
      </c>
      <c r="B550">
        <f>IF(COUNTIF($K$3:K550,K550)=1,B549+1,B549)</f>
        <v>8</v>
      </c>
      <c r="C550">
        <f>IF(COUNTIF($J$3:J550,J550)=1,C549+1,C549)</f>
        <v>9</v>
      </c>
      <c r="D550">
        <f>IF(COUNTIF($E$3:E550,E550)=1,D549+1,D549)</f>
        <v>328</v>
      </c>
      <c r="E550" t="str">
        <f t="shared" si="61"/>
        <v>GA09</v>
      </c>
      <c r="F550">
        <f>IF(COUNTIF($G$3:G550,G550)=1,F549+1,F549)</f>
        <v>58</v>
      </c>
      <c r="G550" t="str">
        <f t="shared" si="62"/>
        <v>G09</v>
      </c>
      <c r="I550" s="4" t="s">
        <v>189</v>
      </c>
      <c r="J550" s="4" t="s">
        <v>121</v>
      </c>
      <c r="K550" s="4" t="s">
        <v>26</v>
      </c>
      <c r="L550" s="4" t="s">
        <v>27</v>
      </c>
      <c r="M550" s="4" t="s">
        <v>8</v>
      </c>
      <c r="N550" s="5">
        <v>0</v>
      </c>
      <c r="Q550" t="str">
        <f t="shared" si="63"/>
        <v/>
      </c>
      <c r="R550" t="str">
        <f t="shared" si="64"/>
        <v/>
      </c>
      <c r="S550" t="str">
        <f t="shared" si="65"/>
        <v/>
      </c>
      <c r="T550" t="str">
        <f t="shared" si="66"/>
        <v>AE16</v>
      </c>
      <c r="U550" t="str">
        <f t="shared" si="67"/>
        <v/>
      </c>
    </row>
    <row r="551" spans="1:21" x14ac:dyDescent="0.35">
      <c r="A551">
        <f>IF(COUNTIF($L$3:L551,L551)=1,A550+1,A550)</f>
        <v>44</v>
      </c>
      <c r="B551">
        <f>IF(COUNTIF($K$3:K551,K551)=1,B550+1,B550)</f>
        <v>8</v>
      </c>
      <c r="C551">
        <f>IF(COUNTIF($J$3:J551,J551)=1,C550+1,C550)</f>
        <v>9</v>
      </c>
      <c r="D551">
        <f>IF(COUNTIF($E$3:E551,E551)=1,D550+1,D550)</f>
        <v>329</v>
      </c>
      <c r="E551" t="str">
        <f t="shared" si="61"/>
        <v>GB09</v>
      </c>
      <c r="F551">
        <f>IF(COUNTIF($G$3:G551,G551)=1,F550+1,F550)</f>
        <v>58</v>
      </c>
      <c r="G551" t="str">
        <f t="shared" si="62"/>
        <v>G09</v>
      </c>
      <c r="I551" s="2" t="s">
        <v>189</v>
      </c>
      <c r="J551" s="2" t="s">
        <v>121</v>
      </c>
      <c r="K551" s="2" t="s">
        <v>26</v>
      </c>
      <c r="L551" s="2" t="s">
        <v>165</v>
      </c>
      <c r="M551" s="2" t="s">
        <v>8</v>
      </c>
      <c r="N551" s="3">
        <v>0</v>
      </c>
      <c r="Q551" t="str">
        <f t="shared" si="63"/>
        <v/>
      </c>
      <c r="R551" t="str">
        <f t="shared" si="64"/>
        <v/>
      </c>
      <c r="S551" t="str">
        <f t="shared" si="65"/>
        <v/>
      </c>
      <c r="T551" t="str">
        <f t="shared" si="66"/>
        <v>BA16</v>
      </c>
      <c r="U551" t="str">
        <f t="shared" si="67"/>
        <v/>
      </c>
    </row>
    <row r="552" spans="1:21" x14ac:dyDescent="0.35">
      <c r="A552">
        <f>IF(COUNTIF($L$3:L552,L552)=1,A551+1,A551)</f>
        <v>44</v>
      </c>
      <c r="B552">
        <f>IF(COUNTIF($K$3:K552,K552)=1,B551+1,B551)</f>
        <v>8</v>
      </c>
      <c r="C552">
        <f>IF(COUNTIF($J$3:J552,J552)=1,C551+1,C551)</f>
        <v>9</v>
      </c>
      <c r="D552">
        <f>IF(COUNTIF($E$3:E552,E552)=1,D551+1,D551)</f>
        <v>330</v>
      </c>
      <c r="E552" t="str">
        <f t="shared" si="61"/>
        <v>GC09</v>
      </c>
      <c r="F552">
        <f>IF(COUNTIF($G$3:G552,G552)=1,F551+1,F551)</f>
        <v>58</v>
      </c>
      <c r="G552" t="str">
        <f t="shared" si="62"/>
        <v>G09</v>
      </c>
      <c r="I552" s="4" t="s">
        <v>189</v>
      </c>
      <c r="J552" s="4" t="s">
        <v>121</v>
      </c>
      <c r="K552" s="4" t="s">
        <v>26</v>
      </c>
      <c r="L552" s="4" t="s">
        <v>28</v>
      </c>
      <c r="M552" s="4" t="s">
        <v>8</v>
      </c>
      <c r="N552" s="5">
        <v>0</v>
      </c>
      <c r="Q552" t="str">
        <f t="shared" si="63"/>
        <v/>
      </c>
      <c r="R552" t="str">
        <f t="shared" si="64"/>
        <v/>
      </c>
      <c r="S552" t="str">
        <f t="shared" si="65"/>
        <v/>
      </c>
      <c r="T552" t="str">
        <f t="shared" si="66"/>
        <v>BB16</v>
      </c>
      <c r="U552" t="str">
        <f t="shared" si="67"/>
        <v/>
      </c>
    </row>
    <row r="553" spans="1:21" x14ac:dyDescent="0.35">
      <c r="A553">
        <f>IF(COUNTIF($L$3:L553,L553)=1,A552+1,A552)</f>
        <v>44</v>
      </c>
      <c r="B553">
        <f>IF(COUNTIF($K$3:K553,K553)=1,B552+1,B552)</f>
        <v>8</v>
      </c>
      <c r="C553">
        <f>IF(COUNTIF($J$3:J553,J553)=1,C552+1,C552)</f>
        <v>9</v>
      </c>
      <c r="D553">
        <f>IF(COUNTIF($E$3:E553,E553)=1,D552+1,D552)</f>
        <v>331</v>
      </c>
      <c r="E553" t="str">
        <f t="shared" si="61"/>
        <v>GD09</v>
      </c>
      <c r="F553">
        <f>IF(COUNTIF($G$3:G553,G553)=1,F552+1,F552)</f>
        <v>58</v>
      </c>
      <c r="G553" t="str">
        <f t="shared" si="62"/>
        <v>G09</v>
      </c>
      <c r="I553" s="2" t="s">
        <v>189</v>
      </c>
      <c r="J553" s="2" t="s">
        <v>121</v>
      </c>
      <c r="K553" s="2" t="s">
        <v>26</v>
      </c>
      <c r="L553" s="2" t="s">
        <v>29</v>
      </c>
      <c r="M553" s="2" t="s">
        <v>8</v>
      </c>
      <c r="N553" s="3">
        <v>0</v>
      </c>
      <c r="Q553" t="str">
        <f t="shared" si="63"/>
        <v/>
      </c>
      <c r="R553" t="str">
        <f t="shared" si="64"/>
        <v/>
      </c>
      <c r="S553" t="str">
        <f t="shared" si="65"/>
        <v/>
      </c>
      <c r="T553" t="str">
        <f t="shared" si="66"/>
        <v>BC16</v>
      </c>
      <c r="U553" t="str">
        <f t="shared" si="67"/>
        <v/>
      </c>
    </row>
    <row r="554" spans="1:21" x14ac:dyDescent="0.35">
      <c r="A554">
        <f>IF(COUNTIF($L$3:L554,L554)=1,A553+1,A553)</f>
        <v>44</v>
      </c>
      <c r="B554">
        <f>IF(COUNTIF($K$3:K554,K554)=1,B553+1,B553)</f>
        <v>8</v>
      </c>
      <c r="C554">
        <f>IF(COUNTIF($J$3:J554,J554)=1,C553+1,C553)</f>
        <v>9</v>
      </c>
      <c r="D554">
        <f>IF(COUNTIF($E$3:E554,E554)=1,D553+1,D553)</f>
        <v>332</v>
      </c>
      <c r="E554" t="str">
        <f t="shared" si="61"/>
        <v>GF09</v>
      </c>
      <c r="F554">
        <f>IF(COUNTIF($G$3:G554,G554)=1,F553+1,F553)</f>
        <v>58</v>
      </c>
      <c r="G554" t="str">
        <f t="shared" si="62"/>
        <v>G09</v>
      </c>
      <c r="I554" s="4" t="s">
        <v>189</v>
      </c>
      <c r="J554" s="4" t="s">
        <v>121</v>
      </c>
      <c r="K554" s="4" t="s">
        <v>26</v>
      </c>
      <c r="L554" s="4" t="s">
        <v>167</v>
      </c>
      <c r="M554" s="4" t="s">
        <v>8</v>
      </c>
      <c r="N554" s="5">
        <v>0</v>
      </c>
      <c r="Q554" t="str">
        <f t="shared" si="63"/>
        <v/>
      </c>
      <c r="R554" t="str">
        <f t="shared" si="64"/>
        <v/>
      </c>
      <c r="S554" t="str">
        <f t="shared" si="65"/>
        <v/>
      </c>
      <c r="T554" t="str">
        <f t="shared" si="66"/>
        <v>BD16</v>
      </c>
      <c r="U554" t="str">
        <f t="shared" si="67"/>
        <v/>
      </c>
    </row>
    <row r="555" spans="1:21" x14ac:dyDescent="0.35">
      <c r="A555">
        <f>IF(COUNTIF($L$3:L555,L555)=1,A554+1,A554)</f>
        <v>44</v>
      </c>
      <c r="B555">
        <f>IF(COUNTIF($K$3:K555,K555)=1,B554+1,B554)</f>
        <v>8</v>
      </c>
      <c r="C555">
        <f>IF(COUNTIF($J$3:J555,J555)=1,C554+1,C554)</f>
        <v>9</v>
      </c>
      <c r="D555">
        <f>IF(COUNTIF($E$3:E555,E555)=1,D554+1,D554)</f>
        <v>333</v>
      </c>
      <c r="E555" t="str">
        <f t="shared" si="61"/>
        <v>GG09</v>
      </c>
      <c r="F555">
        <f>IF(COUNTIF($G$3:G555,G555)=1,F554+1,F554)</f>
        <v>58</v>
      </c>
      <c r="G555" t="str">
        <f t="shared" si="62"/>
        <v>G09</v>
      </c>
      <c r="I555" s="2" t="s">
        <v>189</v>
      </c>
      <c r="J555" s="2" t="s">
        <v>121</v>
      </c>
      <c r="K555" s="2" t="s">
        <v>26</v>
      </c>
      <c r="L555" s="2" t="s">
        <v>169</v>
      </c>
      <c r="M555" s="2" t="s">
        <v>8</v>
      </c>
      <c r="N555" s="3">
        <v>0</v>
      </c>
      <c r="Q555" t="str">
        <f t="shared" si="63"/>
        <v/>
      </c>
      <c r="R555" t="str">
        <f t="shared" si="64"/>
        <v/>
      </c>
      <c r="S555" t="str">
        <f t="shared" si="65"/>
        <v/>
      </c>
      <c r="T555" t="str">
        <f t="shared" si="66"/>
        <v>BH16</v>
      </c>
      <c r="U555" t="str">
        <f t="shared" si="67"/>
        <v/>
      </c>
    </row>
    <row r="556" spans="1:21" x14ac:dyDescent="0.35">
      <c r="A556">
        <f>IF(COUNTIF($L$3:L556,L556)=1,A555+1,A555)</f>
        <v>44</v>
      </c>
      <c r="B556">
        <f>IF(COUNTIF($K$3:K556,K556)=1,B555+1,B555)</f>
        <v>8</v>
      </c>
      <c r="C556">
        <f>IF(COUNTIF($J$3:J556,J556)=1,C555+1,C555)</f>
        <v>9</v>
      </c>
      <c r="D556">
        <f>IF(COUNTIF($E$3:E556,E556)=1,D555+1,D555)</f>
        <v>334</v>
      </c>
      <c r="E556" t="str">
        <f t="shared" si="61"/>
        <v>N 09</v>
      </c>
      <c r="F556">
        <f>IF(COUNTIF($G$3:G556,G556)=1,F555+1,F555)</f>
        <v>59</v>
      </c>
      <c r="G556" t="str">
        <f t="shared" si="62"/>
        <v>N09</v>
      </c>
      <c r="I556" s="4" t="s">
        <v>189</v>
      </c>
      <c r="J556" s="4" t="s">
        <v>121</v>
      </c>
      <c r="K556" s="4" t="s">
        <v>96</v>
      </c>
      <c r="L556" s="4" t="s">
        <v>222</v>
      </c>
      <c r="M556" s="4" t="s">
        <v>8</v>
      </c>
      <c r="N556" s="5">
        <v>0</v>
      </c>
      <c r="Q556" t="str">
        <f t="shared" si="63"/>
        <v/>
      </c>
      <c r="R556" t="str">
        <f t="shared" si="64"/>
        <v/>
      </c>
      <c r="S556" t="str">
        <f t="shared" si="65"/>
        <v/>
      </c>
      <c r="T556" t="str">
        <f t="shared" si="66"/>
        <v>C 16</v>
      </c>
      <c r="U556" t="str">
        <f t="shared" si="67"/>
        <v/>
      </c>
    </row>
    <row r="557" spans="1:21" x14ac:dyDescent="0.35">
      <c r="A557">
        <f>IF(COUNTIF($L$3:L557,L557)=1,A556+1,A556)</f>
        <v>44</v>
      </c>
      <c r="B557">
        <f>IF(COUNTIF($K$3:K557,K557)=1,B556+1,B556)</f>
        <v>8</v>
      </c>
      <c r="C557">
        <f>IF(COUNTIF($J$3:J557,J557)=1,C556+1,C556)</f>
        <v>10</v>
      </c>
      <c r="D557">
        <f>IF(COUNTIF($E$3:E557,E557)=1,D556+1,D556)</f>
        <v>335</v>
      </c>
      <c r="E557" t="str">
        <f t="shared" si="61"/>
        <v>10</v>
      </c>
      <c r="F557">
        <f>IF(COUNTIF($G$3:G557,G557)=1,F556+1,F556)</f>
        <v>60</v>
      </c>
      <c r="G557" t="str">
        <f t="shared" si="62"/>
        <v>10</v>
      </c>
      <c r="I557" s="2" t="s">
        <v>189</v>
      </c>
      <c r="J557" s="2" t="s">
        <v>122</v>
      </c>
      <c r="K557" s="2" t="s">
        <v>151</v>
      </c>
      <c r="L557" s="2" t="s">
        <v>152</v>
      </c>
      <c r="M557" s="2" t="s">
        <v>8</v>
      </c>
      <c r="N557" s="3">
        <v>0</v>
      </c>
      <c r="Q557" t="str">
        <f t="shared" si="63"/>
        <v/>
      </c>
      <c r="R557" t="str">
        <f t="shared" si="64"/>
        <v/>
      </c>
      <c r="S557" t="str">
        <f t="shared" si="65"/>
        <v/>
      </c>
      <c r="T557" t="str">
        <f t="shared" si="66"/>
        <v>EA16</v>
      </c>
      <c r="U557" t="str">
        <f t="shared" si="67"/>
        <v/>
      </c>
    </row>
    <row r="558" spans="1:21" x14ac:dyDescent="0.35">
      <c r="A558">
        <f>IF(COUNTIF($L$3:L558,L558)=1,A557+1,A557)</f>
        <v>44</v>
      </c>
      <c r="B558">
        <f>IF(COUNTIF($K$3:K558,K558)=1,B557+1,B557)</f>
        <v>8</v>
      </c>
      <c r="C558">
        <f>IF(COUNTIF($J$3:J558,J558)=1,C557+1,C557)</f>
        <v>10</v>
      </c>
      <c r="D558">
        <f>IF(COUNTIF($E$3:E558,E558)=1,D557+1,D557)</f>
        <v>336</v>
      </c>
      <c r="E558" t="str">
        <f t="shared" si="61"/>
        <v>AA10</v>
      </c>
      <c r="F558">
        <f>IF(COUNTIF($G$3:G558,G558)=1,F557+1,F557)</f>
        <v>61</v>
      </c>
      <c r="G558" t="str">
        <f t="shared" si="62"/>
        <v>A10</v>
      </c>
      <c r="I558" s="4" t="s">
        <v>189</v>
      </c>
      <c r="J558" s="4" t="s">
        <v>122</v>
      </c>
      <c r="K558" s="4" t="s">
        <v>5</v>
      </c>
      <c r="L558" s="4" t="s">
        <v>153</v>
      </c>
      <c r="M558" s="4" t="s">
        <v>8</v>
      </c>
      <c r="N558" s="5">
        <v>0</v>
      </c>
      <c r="Q558" t="str">
        <f t="shared" si="63"/>
        <v/>
      </c>
      <c r="R558" t="str">
        <f t="shared" si="64"/>
        <v/>
      </c>
      <c r="S558" t="str">
        <f t="shared" si="65"/>
        <v/>
      </c>
      <c r="T558" t="str">
        <f t="shared" si="66"/>
        <v>EB16</v>
      </c>
      <c r="U558" t="str">
        <f t="shared" si="67"/>
        <v/>
      </c>
    </row>
    <row r="559" spans="1:21" x14ac:dyDescent="0.35">
      <c r="A559">
        <f>IF(COUNTIF($L$3:L559,L559)=1,A558+1,A558)</f>
        <v>44</v>
      </c>
      <c r="B559">
        <f>IF(COUNTIF($K$3:K559,K559)=1,B558+1,B558)</f>
        <v>8</v>
      </c>
      <c r="C559">
        <f>IF(COUNTIF($J$3:J559,J559)=1,C558+1,C558)</f>
        <v>10</v>
      </c>
      <c r="D559">
        <f>IF(COUNTIF($E$3:E559,E559)=1,D558+1,D558)</f>
        <v>337</v>
      </c>
      <c r="E559" t="str">
        <f t="shared" si="61"/>
        <v>AC10</v>
      </c>
      <c r="F559">
        <f>IF(COUNTIF($G$3:G559,G559)=1,F558+1,F558)</f>
        <v>61</v>
      </c>
      <c r="G559" t="str">
        <f t="shared" si="62"/>
        <v>A10</v>
      </c>
      <c r="I559" s="2" t="s">
        <v>189</v>
      </c>
      <c r="J559" s="2" t="s">
        <v>122</v>
      </c>
      <c r="K559" s="2" t="s">
        <v>5</v>
      </c>
      <c r="L559" s="2" t="s">
        <v>7</v>
      </c>
      <c r="M559" s="2" t="s">
        <v>8</v>
      </c>
      <c r="N559" s="3">
        <v>0</v>
      </c>
      <c r="Q559" t="str">
        <f t="shared" si="63"/>
        <v/>
      </c>
      <c r="R559" t="str">
        <f t="shared" si="64"/>
        <v/>
      </c>
      <c r="S559" t="str">
        <f t="shared" si="65"/>
        <v/>
      </c>
      <c r="T559" t="str">
        <f t="shared" si="66"/>
        <v>EC16</v>
      </c>
      <c r="U559" t="str">
        <f t="shared" si="67"/>
        <v/>
      </c>
    </row>
    <row r="560" spans="1:21" x14ac:dyDescent="0.35">
      <c r="A560">
        <f>IF(COUNTIF($L$3:L560,L560)=1,A559+1,A559)</f>
        <v>44</v>
      </c>
      <c r="B560">
        <f>IF(COUNTIF($K$3:K560,K560)=1,B559+1,B559)</f>
        <v>8</v>
      </c>
      <c r="C560">
        <f>IF(COUNTIF($J$3:J560,J560)=1,C559+1,C559)</f>
        <v>10</v>
      </c>
      <c r="D560">
        <f>IF(COUNTIF($E$3:E560,E560)=1,D559+1,D559)</f>
        <v>338</v>
      </c>
      <c r="E560" t="str">
        <f t="shared" si="61"/>
        <v>AE10</v>
      </c>
      <c r="F560">
        <f>IF(COUNTIF($G$3:G560,G560)=1,F559+1,F559)</f>
        <v>61</v>
      </c>
      <c r="G560" t="str">
        <f t="shared" si="62"/>
        <v>A10</v>
      </c>
      <c r="I560" s="4" t="s">
        <v>189</v>
      </c>
      <c r="J560" s="4" t="s">
        <v>122</v>
      </c>
      <c r="K560" s="4" t="s">
        <v>5</v>
      </c>
      <c r="L560" s="4" t="s">
        <v>126</v>
      </c>
      <c r="M560" s="4" t="s">
        <v>8</v>
      </c>
      <c r="N560" s="5">
        <v>0</v>
      </c>
      <c r="Q560" t="str">
        <f t="shared" si="63"/>
        <v/>
      </c>
      <c r="R560" t="str">
        <f t="shared" si="64"/>
        <v/>
      </c>
      <c r="S560" t="str">
        <f t="shared" si="65"/>
        <v/>
      </c>
      <c r="T560" t="str">
        <f t="shared" si="66"/>
        <v>ED16</v>
      </c>
      <c r="U560" t="str">
        <f t="shared" si="67"/>
        <v/>
      </c>
    </row>
    <row r="561" spans="1:21" x14ac:dyDescent="0.35">
      <c r="A561">
        <f>IF(COUNTIF($L$3:L561,L561)=1,A560+1,A560)</f>
        <v>44</v>
      </c>
      <c r="B561">
        <f>IF(COUNTIF($K$3:K561,K561)=1,B560+1,B560)</f>
        <v>8</v>
      </c>
      <c r="C561">
        <f>IF(COUNTIF($J$3:J561,J561)=1,C560+1,C560)</f>
        <v>10</v>
      </c>
      <c r="D561">
        <f>IF(COUNTIF($E$3:E561,E561)=1,D560+1,D560)</f>
        <v>339</v>
      </c>
      <c r="E561" t="str">
        <f t="shared" si="61"/>
        <v>BA10</v>
      </c>
      <c r="F561">
        <f>IF(COUNTIF($G$3:G561,G561)=1,F560+1,F560)</f>
        <v>62</v>
      </c>
      <c r="G561" t="str">
        <f t="shared" si="62"/>
        <v>B10</v>
      </c>
      <c r="I561" s="2" t="s">
        <v>189</v>
      </c>
      <c r="J561" s="2" t="s">
        <v>122</v>
      </c>
      <c r="K561" s="2" t="s">
        <v>9</v>
      </c>
      <c r="L561" s="2" t="s">
        <v>10</v>
      </c>
      <c r="M561" s="2" t="s">
        <v>8</v>
      </c>
      <c r="N561" s="3">
        <v>0</v>
      </c>
      <c r="Q561" t="str">
        <f t="shared" si="63"/>
        <v/>
      </c>
      <c r="R561" t="str">
        <f t="shared" si="64"/>
        <v/>
      </c>
      <c r="S561" t="str">
        <f t="shared" si="65"/>
        <v/>
      </c>
      <c r="T561" t="str">
        <f t="shared" si="66"/>
        <v>EE16</v>
      </c>
      <c r="U561" t="str">
        <f t="shared" si="67"/>
        <v/>
      </c>
    </row>
    <row r="562" spans="1:21" x14ac:dyDescent="0.35">
      <c r="A562">
        <f>IF(COUNTIF($L$3:L562,L562)=1,A561+1,A561)</f>
        <v>44</v>
      </c>
      <c r="B562">
        <f>IF(COUNTIF($K$3:K562,K562)=1,B561+1,B561)</f>
        <v>8</v>
      </c>
      <c r="C562">
        <f>IF(COUNTIF($J$3:J562,J562)=1,C561+1,C561)</f>
        <v>10</v>
      </c>
      <c r="D562">
        <f>IF(COUNTIF($E$3:E562,E562)=1,D561+1,D561)</f>
        <v>340</v>
      </c>
      <c r="E562" t="str">
        <f t="shared" si="61"/>
        <v>BB10</v>
      </c>
      <c r="F562">
        <f>IF(COUNTIF($G$3:G562,G562)=1,F561+1,F561)</f>
        <v>62</v>
      </c>
      <c r="G562" t="str">
        <f t="shared" si="62"/>
        <v>B10</v>
      </c>
      <c r="I562" s="4" t="s">
        <v>189</v>
      </c>
      <c r="J562" s="4" t="s">
        <v>122</v>
      </c>
      <c r="K562" s="4" t="s">
        <v>9</v>
      </c>
      <c r="L562" s="4" t="s">
        <v>11</v>
      </c>
      <c r="M562" s="4" t="s">
        <v>8</v>
      </c>
      <c r="N562" s="5">
        <v>0</v>
      </c>
      <c r="Q562" t="str">
        <f t="shared" si="63"/>
        <v/>
      </c>
      <c r="R562" t="str">
        <f t="shared" si="64"/>
        <v/>
      </c>
      <c r="S562" t="str">
        <f t="shared" si="65"/>
        <v/>
      </c>
      <c r="T562" t="str">
        <f t="shared" si="66"/>
        <v>EF16</v>
      </c>
      <c r="U562" t="str">
        <f t="shared" si="67"/>
        <v/>
      </c>
    </row>
    <row r="563" spans="1:21" x14ac:dyDescent="0.35">
      <c r="A563">
        <f>IF(COUNTIF($L$3:L563,L563)=1,A562+1,A562)</f>
        <v>44</v>
      </c>
      <c r="B563">
        <f>IF(COUNTIF($K$3:K563,K563)=1,B562+1,B562)</f>
        <v>8</v>
      </c>
      <c r="C563">
        <f>IF(COUNTIF($J$3:J563,J563)=1,C562+1,C562)</f>
        <v>10</v>
      </c>
      <c r="D563">
        <f>IF(COUNTIF($E$3:E563,E563)=1,D562+1,D562)</f>
        <v>341</v>
      </c>
      <c r="E563" t="str">
        <f t="shared" si="61"/>
        <v>BC10</v>
      </c>
      <c r="F563">
        <f>IF(COUNTIF($G$3:G563,G563)=1,F562+1,F562)</f>
        <v>62</v>
      </c>
      <c r="G563" t="str">
        <f t="shared" si="62"/>
        <v>B10</v>
      </c>
      <c r="I563" s="2" t="s">
        <v>189</v>
      </c>
      <c r="J563" s="2" t="s">
        <v>122</v>
      </c>
      <c r="K563" s="2" t="s">
        <v>9</v>
      </c>
      <c r="L563" s="2" t="s">
        <v>12</v>
      </c>
      <c r="M563" s="2" t="s">
        <v>8</v>
      </c>
      <c r="N563" s="3">
        <v>0</v>
      </c>
      <c r="Q563" t="str">
        <f t="shared" si="63"/>
        <v/>
      </c>
      <c r="R563" t="str">
        <f t="shared" si="64"/>
        <v/>
      </c>
      <c r="S563" t="str">
        <f t="shared" si="65"/>
        <v/>
      </c>
      <c r="T563" t="str">
        <f t="shared" si="66"/>
        <v>EG16</v>
      </c>
      <c r="U563" t="str">
        <f t="shared" si="67"/>
        <v/>
      </c>
    </row>
    <row r="564" spans="1:21" x14ac:dyDescent="0.35">
      <c r="A564">
        <f>IF(COUNTIF($L$3:L564,L564)=1,A563+1,A563)</f>
        <v>44</v>
      </c>
      <c r="B564">
        <f>IF(COUNTIF($K$3:K564,K564)=1,B563+1,B563)</f>
        <v>8</v>
      </c>
      <c r="C564">
        <f>IF(COUNTIF($J$3:J564,J564)=1,C563+1,C563)</f>
        <v>10</v>
      </c>
      <c r="D564">
        <f>IF(COUNTIF($E$3:E564,E564)=1,D563+1,D563)</f>
        <v>342</v>
      </c>
      <c r="E564" t="str">
        <f t="shared" si="61"/>
        <v>BD10</v>
      </c>
      <c r="F564">
        <f>IF(COUNTIF($G$3:G564,G564)=1,F563+1,F563)</f>
        <v>62</v>
      </c>
      <c r="G564" t="str">
        <f t="shared" si="62"/>
        <v>B10</v>
      </c>
      <c r="I564" s="4" t="s">
        <v>189</v>
      </c>
      <c r="J564" s="4" t="s">
        <v>122</v>
      </c>
      <c r="K564" s="4" t="s">
        <v>9</v>
      </c>
      <c r="L564" s="4" t="s">
        <v>13</v>
      </c>
      <c r="M564" s="4" t="s">
        <v>8</v>
      </c>
      <c r="N564" s="5">
        <v>0</v>
      </c>
      <c r="Q564" t="str">
        <f t="shared" si="63"/>
        <v/>
      </c>
      <c r="R564" t="str">
        <f t="shared" si="64"/>
        <v/>
      </c>
      <c r="S564" t="str">
        <f t="shared" si="65"/>
        <v/>
      </c>
      <c r="T564" t="str">
        <f t="shared" si="66"/>
        <v>EH16</v>
      </c>
      <c r="U564" t="str">
        <f t="shared" si="67"/>
        <v/>
      </c>
    </row>
    <row r="565" spans="1:21" x14ac:dyDescent="0.35">
      <c r="A565">
        <f>IF(COUNTIF($L$3:L565,L565)=1,A564+1,A564)</f>
        <v>44</v>
      </c>
      <c r="B565">
        <f>IF(COUNTIF($K$3:K565,K565)=1,B564+1,B564)</f>
        <v>8</v>
      </c>
      <c r="C565">
        <f>IF(COUNTIF($J$3:J565,J565)=1,C564+1,C564)</f>
        <v>10</v>
      </c>
      <c r="D565">
        <f>IF(COUNTIF($E$3:E565,E565)=1,D564+1,D564)</f>
        <v>343</v>
      </c>
      <c r="E565" t="str">
        <f t="shared" si="61"/>
        <v>BF10</v>
      </c>
      <c r="F565">
        <f>IF(COUNTIF($G$3:G565,G565)=1,F564+1,F564)</f>
        <v>62</v>
      </c>
      <c r="G565" t="str">
        <f t="shared" si="62"/>
        <v>B10</v>
      </c>
      <c r="I565" s="2" t="s">
        <v>189</v>
      </c>
      <c r="J565" s="2" t="s">
        <v>122</v>
      </c>
      <c r="K565" s="2" t="s">
        <v>9</v>
      </c>
      <c r="L565" s="2" t="s">
        <v>159</v>
      </c>
      <c r="M565" s="2" t="s">
        <v>8</v>
      </c>
      <c r="N565" s="3">
        <v>0</v>
      </c>
      <c r="Q565" t="str">
        <f t="shared" si="63"/>
        <v/>
      </c>
      <c r="R565" t="str">
        <f t="shared" si="64"/>
        <v/>
      </c>
      <c r="S565" t="str">
        <f t="shared" si="65"/>
        <v/>
      </c>
      <c r="T565" t="str">
        <f t="shared" si="66"/>
        <v>EK16</v>
      </c>
      <c r="U565" t="str">
        <f t="shared" si="67"/>
        <v/>
      </c>
    </row>
    <row r="566" spans="1:21" x14ac:dyDescent="0.35">
      <c r="A566">
        <f>IF(COUNTIF($L$3:L566,L566)=1,A565+1,A565)</f>
        <v>44</v>
      </c>
      <c r="B566">
        <f>IF(COUNTIF($K$3:K566,K566)=1,B565+1,B565)</f>
        <v>8</v>
      </c>
      <c r="C566">
        <f>IF(COUNTIF($J$3:J566,J566)=1,C565+1,C565)</f>
        <v>10</v>
      </c>
      <c r="D566">
        <f>IF(COUNTIF($E$3:E566,E566)=1,D565+1,D565)</f>
        <v>344</v>
      </c>
      <c r="E566" t="str">
        <f t="shared" si="61"/>
        <v>BH10</v>
      </c>
      <c r="F566">
        <f>IF(COUNTIF($G$3:G566,G566)=1,F565+1,F565)</f>
        <v>62</v>
      </c>
      <c r="G566" t="str">
        <f t="shared" si="62"/>
        <v>B10</v>
      </c>
      <c r="I566" s="4" t="s">
        <v>189</v>
      </c>
      <c r="J566" s="4" t="s">
        <v>122</v>
      </c>
      <c r="K566" s="4" t="s">
        <v>9</v>
      </c>
      <c r="L566" s="4" t="s">
        <v>14</v>
      </c>
      <c r="M566" s="4" t="s">
        <v>8</v>
      </c>
      <c r="N566" s="5">
        <v>0</v>
      </c>
      <c r="Q566" t="str">
        <f t="shared" si="63"/>
        <v/>
      </c>
      <c r="R566" t="str">
        <f t="shared" si="64"/>
        <v/>
      </c>
      <c r="S566" t="str">
        <f t="shared" si="65"/>
        <v/>
      </c>
      <c r="T566" t="str">
        <f t="shared" si="66"/>
        <v>EL16</v>
      </c>
      <c r="U566" t="str">
        <f t="shared" si="67"/>
        <v/>
      </c>
    </row>
    <row r="567" spans="1:21" x14ac:dyDescent="0.35">
      <c r="A567">
        <f>IF(COUNTIF($L$3:L567,L567)=1,A566+1,A566)</f>
        <v>44</v>
      </c>
      <c r="B567">
        <f>IF(COUNTIF($K$3:K567,K567)=1,B566+1,B566)</f>
        <v>8</v>
      </c>
      <c r="C567">
        <f>IF(COUNTIF($J$3:J567,J567)=1,C566+1,C566)</f>
        <v>10</v>
      </c>
      <c r="D567">
        <f>IF(COUNTIF($E$3:E567,E567)=1,D566+1,D566)</f>
        <v>345</v>
      </c>
      <c r="E567" t="str">
        <f t="shared" si="61"/>
        <v>C 10</v>
      </c>
      <c r="F567">
        <f>IF(COUNTIF($G$3:G567,G567)=1,F566+1,F566)</f>
        <v>63</v>
      </c>
      <c r="G567" t="str">
        <f t="shared" si="62"/>
        <v>C10</v>
      </c>
      <c r="I567" s="2" t="s">
        <v>189</v>
      </c>
      <c r="J567" s="2" t="s">
        <v>122</v>
      </c>
      <c r="K567" s="2" t="s">
        <v>52</v>
      </c>
      <c r="L567" s="2" t="s">
        <v>190</v>
      </c>
      <c r="M567" s="2" t="s">
        <v>8</v>
      </c>
      <c r="N567" s="3">
        <v>0</v>
      </c>
      <c r="Q567" t="str">
        <f t="shared" si="63"/>
        <v/>
      </c>
      <c r="R567" t="str">
        <f t="shared" si="64"/>
        <v/>
      </c>
      <c r="S567" t="str">
        <f t="shared" si="65"/>
        <v/>
      </c>
      <c r="T567" t="str">
        <f t="shared" si="66"/>
        <v>EM16</v>
      </c>
      <c r="U567" t="str">
        <f t="shared" si="67"/>
        <v/>
      </c>
    </row>
    <row r="568" spans="1:21" x14ac:dyDescent="0.35">
      <c r="A568">
        <f>IF(COUNTIF($L$3:L568,L568)=1,A567+1,A567)</f>
        <v>44</v>
      </c>
      <c r="B568">
        <f>IF(COUNTIF($K$3:K568,K568)=1,B567+1,B567)</f>
        <v>8</v>
      </c>
      <c r="C568">
        <f>IF(COUNTIF($J$3:J568,J568)=1,C567+1,C567)</f>
        <v>10</v>
      </c>
      <c r="D568">
        <f>IF(COUNTIF($E$3:E568,E568)=1,D567+1,D567)</f>
        <v>346</v>
      </c>
      <c r="E568" t="str">
        <f t="shared" si="61"/>
        <v>EA10</v>
      </c>
      <c r="F568">
        <f>IF(COUNTIF($G$3:G568,G568)=1,F567+1,F567)</f>
        <v>64</v>
      </c>
      <c r="G568" t="str">
        <f t="shared" si="62"/>
        <v>E10</v>
      </c>
      <c r="I568" s="4" t="s">
        <v>189</v>
      </c>
      <c r="J568" s="4" t="s">
        <v>122</v>
      </c>
      <c r="K568" s="4" t="s">
        <v>15</v>
      </c>
      <c r="L568" s="4" t="s">
        <v>16</v>
      </c>
      <c r="M568" s="4" t="s">
        <v>8</v>
      </c>
      <c r="N568" s="5">
        <v>0</v>
      </c>
      <c r="Q568" t="str">
        <f t="shared" si="63"/>
        <v/>
      </c>
      <c r="R568" t="str">
        <f t="shared" si="64"/>
        <v/>
      </c>
      <c r="S568" t="str">
        <f t="shared" si="65"/>
        <v/>
      </c>
      <c r="T568" t="str">
        <f t="shared" si="66"/>
        <v>EN16</v>
      </c>
      <c r="U568" t="str">
        <f t="shared" si="67"/>
        <v/>
      </c>
    </row>
    <row r="569" spans="1:21" x14ac:dyDescent="0.35">
      <c r="A569">
        <f>IF(COUNTIF($L$3:L569,L569)=1,A568+1,A568)</f>
        <v>44</v>
      </c>
      <c r="B569">
        <f>IF(COUNTIF($K$3:K569,K569)=1,B568+1,B568)</f>
        <v>8</v>
      </c>
      <c r="C569">
        <f>IF(COUNTIF($J$3:J569,J569)=1,C568+1,C568)</f>
        <v>10</v>
      </c>
      <c r="D569">
        <f>IF(COUNTIF($E$3:E569,E569)=1,D568+1,D568)</f>
        <v>347</v>
      </c>
      <c r="E569" t="str">
        <f t="shared" si="61"/>
        <v>EB10</v>
      </c>
      <c r="F569">
        <f>IF(COUNTIF($G$3:G569,G569)=1,F568+1,F568)</f>
        <v>64</v>
      </c>
      <c r="G569" t="str">
        <f t="shared" si="62"/>
        <v>E10</v>
      </c>
      <c r="I569" s="2" t="s">
        <v>189</v>
      </c>
      <c r="J569" s="2" t="s">
        <v>122</v>
      </c>
      <c r="K569" s="2" t="s">
        <v>15</v>
      </c>
      <c r="L569" s="2" t="s">
        <v>17</v>
      </c>
      <c r="M569" s="2" t="s">
        <v>8</v>
      </c>
      <c r="N569" s="3">
        <v>0</v>
      </c>
      <c r="Q569" t="str">
        <f t="shared" si="63"/>
        <v/>
      </c>
      <c r="R569" t="str">
        <f t="shared" si="64"/>
        <v/>
      </c>
      <c r="S569" t="str">
        <f t="shared" si="65"/>
        <v/>
      </c>
      <c r="T569" t="str">
        <f t="shared" si="66"/>
        <v>EP16</v>
      </c>
      <c r="U569" t="str">
        <f t="shared" si="67"/>
        <v/>
      </c>
    </row>
    <row r="570" spans="1:21" x14ac:dyDescent="0.35">
      <c r="A570">
        <f>IF(COUNTIF($L$3:L570,L570)=1,A569+1,A569)</f>
        <v>44</v>
      </c>
      <c r="B570">
        <f>IF(COUNTIF($K$3:K570,K570)=1,B569+1,B569)</f>
        <v>8</v>
      </c>
      <c r="C570">
        <f>IF(COUNTIF($J$3:J570,J570)=1,C569+1,C569)</f>
        <v>10</v>
      </c>
      <c r="D570">
        <f>IF(COUNTIF($E$3:E570,E570)=1,D569+1,D569)</f>
        <v>347</v>
      </c>
      <c r="E570" t="str">
        <f t="shared" si="61"/>
        <v>EB10</v>
      </c>
      <c r="F570">
        <f>IF(COUNTIF($G$3:G570,G570)=1,F569+1,F569)</f>
        <v>64</v>
      </c>
      <c r="G570" t="str">
        <f t="shared" si="62"/>
        <v>E10</v>
      </c>
      <c r="I570" s="4" t="s">
        <v>189</v>
      </c>
      <c r="J570" s="4" t="s">
        <v>122</v>
      </c>
      <c r="K570" s="4" t="s">
        <v>15</v>
      </c>
      <c r="L570" s="4" t="s">
        <v>17</v>
      </c>
      <c r="M570" s="4" t="s">
        <v>191</v>
      </c>
      <c r="N570" s="5">
        <v>0</v>
      </c>
      <c r="Q570" t="str">
        <f t="shared" si="63"/>
        <v/>
      </c>
      <c r="R570" t="str">
        <f t="shared" si="64"/>
        <v/>
      </c>
      <c r="S570" t="str">
        <f t="shared" si="65"/>
        <v/>
      </c>
      <c r="T570" t="str">
        <f t="shared" si="66"/>
        <v>ER16</v>
      </c>
      <c r="U570" t="str">
        <f t="shared" si="67"/>
        <v/>
      </c>
    </row>
    <row r="571" spans="1:21" x14ac:dyDescent="0.35">
      <c r="A571">
        <f>IF(COUNTIF($L$3:L571,L571)=1,A570+1,A570)</f>
        <v>44</v>
      </c>
      <c r="B571">
        <f>IF(COUNTIF($K$3:K571,K571)=1,B570+1,B570)</f>
        <v>8</v>
      </c>
      <c r="C571">
        <f>IF(COUNTIF($J$3:J571,J571)=1,C570+1,C570)</f>
        <v>10</v>
      </c>
      <c r="D571">
        <f>IF(COUNTIF($E$3:E571,E571)=1,D570+1,D570)</f>
        <v>347</v>
      </c>
      <c r="E571" t="str">
        <f t="shared" si="61"/>
        <v>EB10</v>
      </c>
      <c r="F571">
        <f>IF(COUNTIF($G$3:G571,G571)=1,F570+1,F570)</f>
        <v>64</v>
      </c>
      <c r="G571" t="str">
        <f t="shared" si="62"/>
        <v>E10</v>
      </c>
      <c r="I571" s="2" t="s">
        <v>189</v>
      </c>
      <c r="J571" s="2" t="s">
        <v>122</v>
      </c>
      <c r="K571" s="2" t="s">
        <v>15</v>
      </c>
      <c r="L571" s="2" t="s">
        <v>17</v>
      </c>
      <c r="M571" s="2" t="s">
        <v>192</v>
      </c>
      <c r="N571" s="3">
        <v>0</v>
      </c>
      <c r="Q571" t="str">
        <f t="shared" si="63"/>
        <v/>
      </c>
      <c r="R571" t="str">
        <f t="shared" si="64"/>
        <v/>
      </c>
      <c r="S571" t="str">
        <f t="shared" si="65"/>
        <v/>
      </c>
      <c r="T571" t="str">
        <f t="shared" si="66"/>
        <v>ES16</v>
      </c>
      <c r="U571" t="str">
        <f t="shared" si="67"/>
        <v/>
      </c>
    </row>
    <row r="572" spans="1:21" x14ac:dyDescent="0.35">
      <c r="A572">
        <f>IF(COUNTIF($L$3:L572,L572)=1,A571+1,A571)</f>
        <v>44</v>
      </c>
      <c r="B572">
        <f>IF(COUNTIF($K$3:K572,K572)=1,B571+1,B571)</f>
        <v>8</v>
      </c>
      <c r="C572">
        <f>IF(COUNTIF($J$3:J572,J572)=1,C571+1,C571)</f>
        <v>10</v>
      </c>
      <c r="D572">
        <f>IF(COUNTIF($E$3:E572,E572)=1,D571+1,D571)</f>
        <v>347</v>
      </c>
      <c r="E572" t="str">
        <f t="shared" si="61"/>
        <v>EB10</v>
      </c>
      <c r="F572">
        <f>IF(COUNTIF($G$3:G572,G572)=1,F571+1,F571)</f>
        <v>64</v>
      </c>
      <c r="G572" t="str">
        <f t="shared" si="62"/>
        <v>E10</v>
      </c>
      <c r="I572" s="4" t="s">
        <v>189</v>
      </c>
      <c r="J572" s="4" t="s">
        <v>122</v>
      </c>
      <c r="K572" s="4" t="s">
        <v>15</v>
      </c>
      <c r="L572" s="4" t="s">
        <v>17</v>
      </c>
      <c r="M572" s="4" t="s">
        <v>193</v>
      </c>
      <c r="N572" s="5">
        <v>0</v>
      </c>
      <c r="Q572" t="str">
        <f t="shared" si="63"/>
        <v/>
      </c>
      <c r="R572" t="str">
        <f t="shared" si="64"/>
        <v/>
      </c>
      <c r="S572" t="str">
        <f t="shared" si="65"/>
        <v/>
      </c>
      <c r="T572" t="str">
        <f t="shared" si="66"/>
        <v>EV16</v>
      </c>
      <c r="U572" t="str">
        <f t="shared" si="67"/>
        <v/>
      </c>
    </row>
    <row r="573" spans="1:21" x14ac:dyDescent="0.35">
      <c r="A573">
        <f>IF(COUNTIF($L$3:L573,L573)=1,A572+1,A572)</f>
        <v>44</v>
      </c>
      <c r="B573">
        <f>IF(COUNTIF($K$3:K573,K573)=1,B572+1,B572)</f>
        <v>8</v>
      </c>
      <c r="C573">
        <f>IF(COUNTIF($J$3:J573,J573)=1,C572+1,C572)</f>
        <v>10</v>
      </c>
      <c r="D573">
        <f>IF(COUNTIF($E$3:E573,E573)=1,D572+1,D572)</f>
        <v>347</v>
      </c>
      <c r="E573" t="str">
        <f t="shared" si="61"/>
        <v>EB10</v>
      </c>
      <c r="F573">
        <f>IF(COUNTIF($G$3:G573,G573)=1,F572+1,F572)</f>
        <v>64</v>
      </c>
      <c r="G573" t="str">
        <f t="shared" si="62"/>
        <v>E10</v>
      </c>
      <c r="I573" s="2" t="s">
        <v>189</v>
      </c>
      <c r="J573" s="2" t="s">
        <v>122</v>
      </c>
      <c r="K573" s="2" t="s">
        <v>15</v>
      </c>
      <c r="L573" s="2" t="s">
        <v>17</v>
      </c>
      <c r="M573" s="2" t="s">
        <v>195</v>
      </c>
      <c r="N573" s="3">
        <v>0</v>
      </c>
      <c r="Q573" t="str">
        <f t="shared" si="63"/>
        <v/>
      </c>
      <c r="R573" t="str">
        <f t="shared" si="64"/>
        <v/>
      </c>
      <c r="S573" t="str">
        <f t="shared" si="65"/>
        <v/>
      </c>
      <c r="T573" t="str">
        <f t="shared" si="66"/>
        <v>EW16</v>
      </c>
      <c r="U573" t="str">
        <f t="shared" si="67"/>
        <v/>
      </c>
    </row>
    <row r="574" spans="1:21" x14ac:dyDescent="0.35">
      <c r="A574">
        <f>IF(COUNTIF($L$3:L574,L574)=1,A573+1,A573)</f>
        <v>44</v>
      </c>
      <c r="B574">
        <f>IF(COUNTIF($K$3:K574,K574)=1,B573+1,B573)</f>
        <v>8</v>
      </c>
      <c r="C574">
        <f>IF(COUNTIF($J$3:J574,J574)=1,C573+1,C573)</f>
        <v>10</v>
      </c>
      <c r="D574">
        <f>IF(COUNTIF($E$3:E574,E574)=1,D573+1,D573)</f>
        <v>348</v>
      </c>
      <c r="E574" t="str">
        <f t="shared" si="61"/>
        <v>EC10</v>
      </c>
      <c r="F574">
        <f>IF(COUNTIF($G$3:G574,G574)=1,F573+1,F573)</f>
        <v>64</v>
      </c>
      <c r="G574" t="str">
        <f t="shared" si="62"/>
        <v>E10</v>
      </c>
      <c r="I574" s="4" t="s">
        <v>189</v>
      </c>
      <c r="J574" s="4" t="s">
        <v>122</v>
      </c>
      <c r="K574" s="4" t="s">
        <v>15</v>
      </c>
      <c r="L574" s="4" t="s">
        <v>160</v>
      </c>
      <c r="M574" s="4" t="s">
        <v>8</v>
      </c>
      <c r="N574" s="5">
        <v>0</v>
      </c>
      <c r="Q574" t="str">
        <f t="shared" si="63"/>
        <v/>
      </c>
      <c r="R574" t="str">
        <f t="shared" si="64"/>
        <v/>
      </c>
      <c r="S574" t="str">
        <f t="shared" si="65"/>
        <v/>
      </c>
      <c r="T574" t="str">
        <f t="shared" si="66"/>
        <v>EY16</v>
      </c>
      <c r="U574" t="str">
        <f t="shared" si="67"/>
        <v/>
      </c>
    </row>
    <row r="575" spans="1:21" x14ac:dyDescent="0.35">
      <c r="A575">
        <f>IF(COUNTIF($L$3:L575,L575)=1,A574+1,A574)</f>
        <v>44</v>
      </c>
      <c r="B575">
        <f>IF(COUNTIF($K$3:K575,K575)=1,B574+1,B574)</f>
        <v>8</v>
      </c>
      <c r="C575">
        <f>IF(COUNTIF($J$3:J575,J575)=1,C574+1,C574)</f>
        <v>10</v>
      </c>
      <c r="D575">
        <f>IF(COUNTIF($E$3:E575,E575)=1,D574+1,D574)</f>
        <v>349</v>
      </c>
      <c r="E575" t="str">
        <f t="shared" si="61"/>
        <v>ED10</v>
      </c>
      <c r="F575">
        <f>IF(COUNTIF($G$3:G575,G575)=1,F574+1,F574)</f>
        <v>64</v>
      </c>
      <c r="G575" t="str">
        <f t="shared" si="62"/>
        <v>E10</v>
      </c>
      <c r="I575" s="2" t="s">
        <v>189</v>
      </c>
      <c r="J575" s="2" t="s">
        <v>122</v>
      </c>
      <c r="K575" s="2" t="s">
        <v>15</v>
      </c>
      <c r="L575" s="2" t="s">
        <v>161</v>
      </c>
      <c r="M575" s="2" t="s">
        <v>8</v>
      </c>
      <c r="N575" s="6">
        <v>0</v>
      </c>
      <c r="Q575" t="str">
        <f t="shared" si="63"/>
        <v/>
      </c>
      <c r="R575" t="str">
        <f t="shared" si="64"/>
        <v/>
      </c>
      <c r="S575" t="str">
        <f t="shared" si="65"/>
        <v/>
      </c>
      <c r="T575" t="str">
        <f t="shared" si="66"/>
        <v>EZ16</v>
      </c>
      <c r="U575" t="str">
        <f t="shared" si="67"/>
        <v/>
      </c>
    </row>
    <row r="576" spans="1:21" x14ac:dyDescent="0.35">
      <c r="A576">
        <f>IF(COUNTIF($L$3:L576,L576)=1,A575+1,A575)</f>
        <v>44</v>
      </c>
      <c r="B576">
        <f>IF(COUNTIF($K$3:K576,K576)=1,B575+1,B575)</f>
        <v>8</v>
      </c>
      <c r="C576">
        <f>IF(COUNTIF($J$3:J576,J576)=1,C575+1,C575)</f>
        <v>10</v>
      </c>
      <c r="D576">
        <f>IF(COUNTIF($E$3:E576,E576)=1,D575+1,D575)</f>
        <v>350</v>
      </c>
      <c r="E576" t="str">
        <f t="shared" si="61"/>
        <v>EE10</v>
      </c>
      <c r="F576">
        <f>IF(COUNTIF($G$3:G576,G576)=1,F575+1,F575)</f>
        <v>64</v>
      </c>
      <c r="G576" t="str">
        <f t="shared" si="62"/>
        <v>E10</v>
      </c>
      <c r="I576" s="4" t="s">
        <v>189</v>
      </c>
      <c r="J576" s="4" t="s">
        <v>122</v>
      </c>
      <c r="K576" s="4" t="s">
        <v>15</v>
      </c>
      <c r="L576" s="4" t="s">
        <v>163</v>
      </c>
      <c r="M576" s="4" t="s">
        <v>8</v>
      </c>
      <c r="N576" s="7">
        <v>0</v>
      </c>
      <c r="Q576" t="str">
        <f t="shared" si="63"/>
        <v/>
      </c>
      <c r="R576" t="str">
        <f t="shared" si="64"/>
        <v/>
      </c>
      <c r="S576" t="str">
        <f t="shared" si="65"/>
        <v/>
      </c>
      <c r="T576" t="str">
        <f t="shared" si="66"/>
        <v>GA16</v>
      </c>
      <c r="U576" t="str">
        <f t="shared" si="67"/>
        <v/>
      </c>
    </row>
    <row r="577" spans="1:21" x14ac:dyDescent="0.35">
      <c r="A577">
        <f>IF(COUNTIF($L$3:L577,L577)=1,A576+1,A576)</f>
        <v>44</v>
      </c>
      <c r="B577">
        <f>IF(COUNTIF($K$3:K577,K577)=1,B576+1,B576)</f>
        <v>8</v>
      </c>
      <c r="C577">
        <f>IF(COUNTIF($J$3:J577,J577)=1,C576+1,C576)</f>
        <v>10</v>
      </c>
      <c r="D577">
        <f>IF(COUNTIF($E$3:E577,E577)=1,D576+1,D576)</f>
        <v>351</v>
      </c>
      <c r="E577" t="str">
        <f t="shared" si="61"/>
        <v>EF10</v>
      </c>
      <c r="F577">
        <f>IF(COUNTIF($G$3:G577,G577)=1,F576+1,F576)</f>
        <v>64</v>
      </c>
      <c r="G577" t="str">
        <f t="shared" si="62"/>
        <v>E10</v>
      </c>
      <c r="I577" s="2" t="s">
        <v>189</v>
      </c>
      <c r="J577" s="2" t="s">
        <v>122</v>
      </c>
      <c r="K577" s="2" t="s">
        <v>15</v>
      </c>
      <c r="L577" s="2" t="s">
        <v>18</v>
      </c>
      <c r="M577" s="2" t="s">
        <v>8</v>
      </c>
      <c r="N577" s="3">
        <v>0</v>
      </c>
      <c r="Q577" t="str">
        <f t="shared" si="63"/>
        <v/>
      </c>
      <c r="R577" t="str">
        <f t="shared" si="64"/>
        <v/>
      </c>
      <c r="S577" t="str">
        <f t="shared" si="65"/>
        <v/>
      </c>
      <c r="T577" t="str">
        <f t="shared" si="66"/>
        <v>GB16</v>
      </c>
      <c r="U577" t="str">
        <f t="shared" si="67"/>
        <v/>
      </c>
    </row>
    <row r="578" spans="1:21" x14ac:dyDescent="0.35">
      <c r="A578">
        <f>IF(COUNTIF($L$3:L578,L578)=1,A577+1,A577)</f>
        <v>44</v>
      </c>
      <c r="B578">
        <f>IF(COUNTIF($K$3:K578,K578)=1,B577+1,B577)</f>
        <v>8</v>
      </c>
      <c r="C578">
        <f>IF(COUNTIF($J$3:J578,J578)=1,C577+1,C577)</f>
        <v>10</v>
      </c>
      <c r="D578">
        <f>IF(COUNTIF($E$3:E578,E578)=1,D577+1,D577)</f>
        <v>352</v>
      </c>
      <c r="E578" t="str">
        <f t="shared" si="61"/>
        <v>EG10</v>
      </c>
      <c r="F578">
        <f>IF(COUNTIF($G$3:G578,G578)=1,F577+1,F577)</f>
        <v>64</v>
      </c>
      <c r="G578" t="str">
        <f t="shared" si="62"/>
        <v>E10</v>
      </c>
      <c r="I578" s="4" t="s">
        <v>189</v>
      </c>
      <c r="J578" s="4" t="s">
        <v>122</v>
      </c>
      <c r="K578" s="4" t="s">
        <v>15</v>
      </c>
      <c r="L578" s="4" t="s">
        <v>19</v>
      </c>
      <c r="M578" s="4" t="s">
        <v>8</v>
      </c>
      <c r="N578" s="5">
        <v>0</v>
      </c>
      <c r="Q578" t="str">
        <f t="shared" si="63"/>
        <v/>
      </c>
      <c r="R578" t="str">
        <f t="shared" si="64"/>
        <v/>
      </c>
      <c r="S578" t="str">
        <f t="shared" si="65"/>
        <v/>
      </c>
      <c r="T578" t="str">
        <f t="shared" si="66"/>
        <v>GC16</v>
      </c>
      <c r="U578" t="str">
        <f t="shared" si="67"/>
        <v/>
      </c>
    </row>
    <row r="579" spans="1:21" x14ac:dyDescent="0.35">
      <c r="A579">
        <f>IF(COUNTIF($L$3:L579,L579)=1,A578+1,A578)</f>
        <v>44</v>
      </c>
      <c r="B579">
        <f>IF(COUNTIF($K$3:K579,K579)=1,B578+1,B578)</f>
        <v>8</v>
      </c>
      <c r="C579">
        <f>IF(COUNTIF($J$3:J579,J579)=1,C578+1,C578)</f>
        <v>10</v>
      </c>
      <c r="D579">
        <f>IF(COUNTIF($E$3:E579,E579)=1,D578+1,D578)</f>
        <v>353</v>
      </c>
      <c r="E579" t="str">
        <f t="shared" si="61"/>
        <v>EH10</v>
      </c>
      <c r="F579">
        <f>IF(COUNTIF($G$3:G579,G579)=1,F578+1,F578)</f>
        <v>64</v>
      </c>
      <c r="G579" t="str">
        <f t="shared" si="62"/>
        <v>E10</v>
      </c>
      <c r="I579" s="2" t="s">
        <v>189</v>
      </c>
      <c r="J579" s="2" t="s">
        <v>122</v>
      </c>
      <c r="K579" s="2" t="s">
        <v>15</v>
      </c>
      <c r="L579" s="2" t="s">
        <v>20</v>
      </c>
      <c r="M579" s="2" t="s">
        <v>8</v>
      </c>
      <c r="N579" s="3">
        <v>0</v>
      </c>
      <c r="Q579" t="str">
        <f t="shared" si="63"/>
        <v/>
      </c>
      <c r="R579" t="str">
        <f t="shared" si="64"/>
        <v/>
      </c>
      <c r="S579" t="str">
        <f t="shared" si="65"/>
        <v/>
      </c>
      <c r="T579" t="str">
        <f t="shared" si="66"/>
        <v>GD16</v>
      </c>
      <c r="U579" t="str">
        <f t="shared" si="67"/>
        <v/>
      </c>
    </row>
    <row r="580" spans="1:21" x14ac:dyDescent="0.35">
      <c r="A580">
        <f>IF(COUNTIF($L$3:L580,L580)=1,A579+1,A579)</f>
        <v>44</v>
      </c>
      <c r="B580">
        <f>IF(COUNTIF($K$3:K580,K580)=1,B579+1,B579)</f>
        <v>8</v>
      </c>
      <c r="C580">
        <f>IF(COUNTIF($J$3:J580,J580)=1,C579+1,C579)</f>
        <v>10</v>
      </c>
      <c r="D580">
        <f>IF(COUNTIF($E$3:E580,E580)=1,D579+1,D579)</f>
        <v>353</v>
      </c>
      <c r="E580" t="str">
        <f t="shared" ref="E580:E643" si="68">TRIM(CONCATENATE(L580,J580))</f>
        <v>EH10</v>
      </c>
      <c r="F580">
        <f>IF(COUNTIF($G$3:G580,G580)=1,F579+1,F579)</f>
        <v>64</v>
      </c>
      <c r="G580" t="str">
        <f t="shared" ref="G580:G643" si="69">TRIM(CONCATENATE(K580,J580))</f>
        <v>E10</v>
      </c>
      <c r="I580" s="4" t="s">
        <v>189</v>
      </c>
      <c r="J580" s="4" t="s">
        <v>122</v>
      </c>
      <c r="K580" s="4" t="s">
        <v>15</v>
      </c>
      <c r="L580" s="4" t="s">
        <v>20</v>
      </c>
      <c r="M580" s="4" t="s">
        <v>199</v>
      </c>
      <c r="N580" s="5">
        <v>0</v>
      </c>
      <c r="Q580" t="str">
        <f t="shared" ref="Q580:Q643" si="70">IFERROR(VLOOKUP(ROW()-2,$B$2:$L$5000,10,FALSE),"")</f>
        <v/>
      </c>
      <c r="R580" t="str">
        <f t="shared" ref="R580:R643" si="71">IFERROR(VLOOKUP(ROW()-2,$A$2:$L$5000,12,FALSE),"")</f>
        <v/>
      </c>
      <c r="S580" t="str">
        <f t="shared" ref="S580:S643" si="72">IFERROR(VLOOKUP(ROW()-2,$C$2:$J$5000,8,FALSE),"")</f>
        <v/>
      </c>
      <c r="T580" t="str">
        <f t="shared" ref="T580:T643" si="73">IFERROR(VLOOKUP(ROW()-2,$D$2:$E$5000,2,FALSE),"")</f>
        <v>GF16</v>
      </c>
      <c r="U580" t="str">
        <f t="shared" ref="U580:U643" si="74">IFERROR(VLOOKUP(ROW()-2,$F$2:$G$5000,2,FALSE),"")</f>
        <v/>
      </c>
    </row>
    <row r="581" spans="1:21" x14ac:dyDescent="0.35">
      <c r="A581">
        <f>IF(COUNTIF($L$3:L581,L581)=1,A580+1,A580)</f>
        <v>44</v>
      </c>
      <c r="B581">
        <f>IF(COUNTIF($K$3:K581,K581)=1,B580+1,B580)</f>
        <v>8</v>
      </c>
      <c r="C581">
        <f>IF(COUNTIF($J$3:J581,J581)=1,C580+1,C580)</f>
        <v>10</v>
      </c>
      <c r="D581">
        <f>IF(COUNTIF($E$3:E581,E581)=1,D580+1,D580)</f>
        <v>354</v>
      </c>
      <c r="E581" t="str">
        <f t="shared" si="68"/>
        <v>EK10</v>
      </c>
      <c r="F581">
        <f>IF(COUNTIF($G$3:G581,G581)=1,F580+1,F580)</f>
        <v>64</v>
      </c>
      <c r="G581" t="str">
        <f t="shared" si="69"/>
        <v>E10</v>
      </c>
      <c r="I581" s="2" t="s">
        <v>189</v>
      </c>
      <c r="J581" s="2" t="s">
        <v>122</v>
      </c>
      <c r="K581" s="2" t="s">
        <v>15</v>
      </c>
      <c r="L581" s="2" t="s">
        <v>21</v>
      </c>
      <c r="M581" s="2" t="s">
        <v>200</v>
      </c>
      <c r="N581" s="3">
        <v>0</v>
      </c>
      <c r="Q581" t="str">
        <f t="shared" si="70"/>
        <v/>
      </c>
      <c r="R581" t="str">
        <f t="shared" si="71"/>
        <v/>
      </c>
      <c r="S581" t="str">
        <f t="shared" si="72"/>
        <v/>
      </c>
      <c r="T581" t="str">
        <f t="shared" si="73"/>
        <v>GG16</v>
      </c>
      <c r="U581" t="str">
        <f t="shared" si="74"/>
        <v/>
      </c>
    </row>
    <row r="582" spans="1:21" x14ac:dyDescent="0.35">
      <c r="A582">
        <f>IF(COUNTIF($L$3:L582,L582)=1,A581+1,A581)</f>
        <v>44</v>
      </c>
      <c r="B582">
        <f>IF(COUNTIF($K$3:K582,K582)=1,B581+1,B581)</f>
        <v>8</v>
      </c>
      <c r="C582">
        <f>IF(COUNTIF($J$3:J582,J582)=1,C581+1,C581)</f>
        <v>10</v>
      </c>
      <c r="D582">
        <f>IF(COUNTIF($E$3:E582,E582)=1,D581+1,D581)</f>
        <v>354</v>
      </c>
      <c r="E582" t="str">
        <f t="shared" si="68"/>
        <v>EK10</v>
      </c>
      <c r="F582">
        <f>IF(COUNTIF($G$3:G582,G582)=1,F581+1,F581)</f>
        <v>64</v>
      </c>
      <c r="G582" t="str">
        <f t="shared" si="69"/>
        <v>E10</v>
      </c>
      <c r="I582" s="4" t="s">
        <v>189</v>
      </c>
      <c r="J582" s="4" t="s">
        <v>122</v>
      </c>
      <c r="K582" s="4" t="s">
        <v>15</v>
      </c>
      <c r="L582" s="4" t="s">
        <v>21</v>
      </c>
      <c r="M582" s="4" t="s">
        <v>201</v>
      </c>
      <c r="N582" s="5">
        <v>0</v>
      </c>
      <c r="Q582" t="str">
        <f t="shared" si="70"/>
        <v/>
      </c>
      <c r="R582" t="str">
        <f t="shared" si="71"/>
        <v/>
      </c>
      <c r="S582" t="str">
        <f t="shared" si="72"/>
        <v/>
      </c>
      <c r="T582" t="str">
        <f t="shared" si="73"/>
        <v>17</v>
      </c>
      <c r="U582" t="str">
        <f t="shared" si="74"/>
        <v/>
      </c>
    </row>
    <row r="583" spans="1:21" x14ac:dyDescent="0.35">
      <c r="A583">
        <f>IF(COUNTIF($L$3:L583,L583)=1,A582+1,A582)</f>
        <v>44</v>
      </c>
      <c r="B583">
        <f>IF(COUNTIF($K$3:K583,K583)=1,B582+1,B582)</f>
        <v>8</v>
      </c>
      <c r="C583">
        <f>IF(COUNTIF($J$3:J583,J583)=1,C582+1,C582)</f>
        <v>10</v>
      </c>
      <c r="D583">
        <f>IF(COUNTIF($E$3:E583,E583)=1,D582+1,D582)</f>
        <v>354</v>
      </c>
      <c r="E583" t="str">
        <f t="shared" si="68"/>
        <v>EK10</v>
      </c>
      <c r="F583">
        <f>IF(COUNTIF($G$3:G583,G583)=1,F582+1,F582)</f>
        <v>64</v>
      </c>
      <c r="G583" t="str">
        <f t="shared" si="69"/>
        <v>E10</v>
      </c>
      <c r="I583" s="2" t="s">
        <v>189</v>
      </c>
      <c r="J583" s="2" t="s">
        <v>122</v>
      </c>
      <c r="K583" s="2" t="s">
        <v>15</v>
      </c>
      <c r="L583" s="2" t="s">
        <v>21</v>
      </c>
      <c r="M583" s="2" t="s">
        <v>203</v>
      </c>
      <c r="N583" s="3">
        <v>0</v>
      </c>
      <c r="Q583" t="str">
        <f t="shared" si="70"/>
        <v/>
      </c>
      <c r="R583" t="str">
        <f t="shared" si="71"/>
        <v/>
      </c>
      <c r="S583" t="str">
        <f t="shared" si="72"/>
        <v/>
      </c>
      <c r="T583" t="str">
        <f t="shared" si="73"/>
        <v>AA17</v>
      </c>
      <c r="U583" t="str">
        <f t="shared" si="74"/>
        <v/>
      </c>
    </row>
    <row r="584" spans="1:21" x14ac:dyDescent="0.35">
      <c r="A584">
        <f>IF(COUNTIF($L$3:L584,L584)=1,A583+1,A583)</f>
        <v>44</v>
      </c>
      <c r="B584">
        <f>IF(COUNTIF($K$3:K584,K584)=1,B583+1,B583)</f>
        <v>8</v>
      </c>
      <c r="C584">
        <f>IF(COUNTIF($J$3:J584,J584)=1,C583+1,C583)</f>
        <v>10</v>
      </c>
      <c r="D584">
        <f>IF(COUNTIF($E$3:E584,E584)=1,D583+1,D583)</f>
        <v>354</v>
      </c>
      <c r="E584" t="str">
        <f t="shared" si="68"/>
        <v>EK10</v>
      </c>
      <c r="F584">
        <f>IF(COUNTIF($G$3:G584,G584)=1,F583+1,F583)</f>
        <v>64</v>
      </c>
      <c r="G584" t="str">
        <f t="shared" si="69"/>
        <v>E10</v>
      </c>
      <c r="I584" s="4" t="s">
        <v>189</v>
      </c>
      <c r="J584" s="4" t="s">
        <v>122</v>
      </c>
      <c r="K584" s="4" t="s">
        <v>15</v>
      </c>
      <c r="L584" s="4" t="s">
        <v>21</v>
      </c>
      <c r="M584" s="4" t="s">
        <v>204</v>
      </c>
      <c r="N584" s="5">
        <v>0</v>
      </c>
      <c r="Q584" t="str">
        <f t="shared" si="70"/>
        <v/>
      </c>
      <c r="R584" t="str">
        <f t="shared" si="71"/>
        <v/>
      </c>
      <c r="S584" t="str">
        <f t="shared" si="72"/>
        <v/>
      </c>
      <c r="T584" t="str">
        <f t="shared" si="73"/>
        <v>AC17</v>
      </c>
      <c r="U584" t="str">
        <f t="shared" si="74"/>
        <v/>
      </c>
    </row>
    <row r="585" spans="1:21" x14ac:dyDescent="0.35">
      <c r="A585">
        <f>IF(COUNTIF($L$3:L585,L585)=1,A584+1,A584)</f>
        <v>44</v>
      </c>
      <c r="B585">
        <f>IF(COUNTIF($K$3:K585,K585)=1,B584+1,B584)</f>
        <v>8</v>
      </c>
      <c r="C585">
        <f>IF(COUNTIF($J$3:J585,J585)=1,C584+1,C584)</f>
        <v>10</v>
      </c>
      <c r="D585">
        <f>IF(COUNTIF($E$3:E585,E585)=1,D584+1,D584)</f>
        <v>355</v>
      </c>
      <c r="E585" t="str">
        <f t="shared" si="68"/>
        <v>EL10</v>
      </c>
      <c r="F585">
        <f>IF(COUNTIF($G$3:G585,G585)=1,F584+1,F584)</f>
        <v>64</v>
      </c>
      <c r="G585" t="str">
        <f t="shared" si="69"/>
        <v>E10</v>
      </c>
      <c r="I585" s="2" t="s">
        <v>189</v>
      </c>
      <c r="J585" s="2" t="s">
        <v>122</v>
      </c>
      <c r="K585" s="2" t="s">
        <v>15</v>
      </c>
      <c r="L585" s="2" t="s">
        <v>22</v>
      </c>
      <c r="M585" s="2" t="s">
        <v>8</v>
      </c>
      <c r="N585" s="3">
        <v>0</v>
      </c>
      <c r="Q585" t="str">
        <f t="shared" si="70"/>
        <v/>
      </c>
      <c r="R585" t="str">
        <f t="shared" si="71"/>
        <v/>
      </c>
      <c r="S585" t="str">
        <f t="shared" si="72"/>
        <v/>
      </c>
      <c r="T585" t="str">
        <f t="shared" si="73"/>
        <v>AE17</v>
      </c>
      <c r="U585" t="str">
        <f t="shared" si="74"/>
        <v/>
      </c>
    </row>
    <row r="586" spans="1:21" x14ac:dyDescent="0.35">
      <c r="A586">
        <f>IF(COUNTIF($L$3:L586,L586)=1,A585+1,A585)</f>
        <v>44</v>
      </c>
      <c r="B586">
        <f>IF(COUNTIF($K$3:K586,K586)=1,B585+1,B585)</f>
        <v>8</v>
      </c>
      <c r="C586">
        <f>IF(COUNTIF($J$3:J586,J586)=1,C585+1,C585)</f>
        <v>10</v>
      </c>
      <c r="D586">
        <f>IF(COUNTIF($E$3:E586,E586)=1,D585+1,D585)</f>
        <v>355</v>
      </c>
      <c r="E586" t="str">
        <f t="shared" si="68"/>
        <v>EL10</v>
      </c>
      <c r="F586">
        <f>IF(COUNTIF($G$3:G586,G586)=1,F585+1,F585)</f>
        <v>64</v>
      </c>
      <c r="G586" t="str">
        <f t="shared" si="69"/>
        <v>E10</v>
      </c>
      <c r="I586" s="4" t="s">
        <v>189</v>
      </c>
      <c r="J586" s="4" t="s">
        <v>122</v>
      </c>
      <c r="K586" s="4" t="s">
        <v>15</v>
      </c>
      <c r="L586" s="4" t="s">
        <v>22</v>
      </c>
      <c r="M586" s="4" t="s">
        <v>205</v>
      </c>
      <c r="N586" s="5">
        <v>0</v>
      </c>
      <c r="Q586" t="str">
        <f t="shared" si="70"/>
        <v/>
      </c>
      <c r="R586" t="str">
        <f t="shared" si="71"/>
        <v/>
      </c>
      <c r="S586" t="str">
        <f t="shared" si="72"/>
        <v/>
      </c>
      <c r="T586" t="str">
        <f t="shared" si="73"/>
        <v>BA17</v>
      </c>
      <c r="U586" t="str">
        <f t="shared" si="74"/>
        <v/>
      </c>
    </row>
    <row r="587" spans="1:21" x14ac:dyDescent="0.35">
      <c r="A587">
        <f>IF(COUNTIF($L$3:L587,L587)=1,A586+1,A586)</f>
        <v>44</v>
      </c>
      <c r="B587">
        <f>IF(COUNTIF($K$3:K587,K587)=1,B586+1,B586)</f>
        <v>8</v>
      </c>
      <c r="C587">
        <f>IF(COUNTIF($J$3:J587,J587)=1,C586+1,C586)</f>
        <v>10</v>
      </c>
      <c r="D587">
        <f>IF(COUNTIF($E$3:E587,E587)=1,D586+1,D586)</f>
        <v>355</v>
      </c>
      <c r="E587" t="str">
        <f t="shared" si="68"/>
        <v>EL10</v>
      </c>
      <c r="F587">
        <f>IF(COUNTIF($G$3:G587,G587)=1,F586+1,F586)</f>
        <v>64</v>
      </c>
      <c r="G587" t="str">
        <f t="shared" si="69"/>
        <v>E10</v>
      </c>
      <c r="I587" s="2" t="s">
        <v>189</v>
      </c>
      <c r="J587" s="2" t="s">
        <v>122</v>
      </c>
      <c r="K587" s="2" t="s">
        <v>15</v>
      </c>
      <c r="L587" s="2" t="s">
        <v>22</v>
      </c>
      <c r="M587" s="2" t="s">
        <v>206</v>
      </c>
      <c r="N587" s="3">
        <v>0</v>
      </c>
      <c r="Q587" t="str">
        <f t="shared" si="70"/>
        <v/>
      </c>
      <c r="R587" t="str">
        <f t="shared" si="71"/>
        <v/>
      </c>
      <c r="S587" t="str">
        <f t="shared" si="72"/>
        <v/>
      </c>
      <c r="T587" t="str">
        <f t="shared" si="73"/>
        <v>BB17</v>
      </c>
      <c r="U587" t="str">
        <f t="shared" si="74"/>
        <v/>
      </c>
    </row>
    <row r="588" spans="1:21" x14ac:dyDescent="0.35">
      <c r="A588">
        <f>IF(COUNTIF($L$3:L588,L588)=1,A587+1,A587)</f>
        <v>44</v>
      </c>
      <c r="B588">
        <f>IF(COUNTIF($K$3:K588,K588)=1,B587+1,B587)</f>
        <v>8</v>
      </c>
      <c r="C588">
        <f>IF(COUNTIF($J$3:J588,J588)=1,C587+1,C587)</f>
        <v>10</v>
      </c>
      <c r="D588">
        <f>IF(COUNTIF($E$3:E588,E588)=1,D587+1,D587)</f>
        <v>355</v>
      </c>
      <c r="E588" t="str">
        <f t="shared" si="68"/>
        <v>EL10</v>
      </c>
      <c r="F588">
        <f>IF(COUNTIF($G$3:G588,G588)=1,F587+1,F587)</f>
        <v>64</v>
      </c>
      <c r="G588" t="str">
        <f t="shared" si="69"/>
        <v>E10</v>
      </c>
      <c r="I588" s="4" t="s">
        <v>189</v>
      </c>
      <c r="J588" s="4" t="s">
        <v>122</v>
      </c>
      <c r="K588" s="4" t="s">
        <v>15</v>
      </c>
      <c r="L588" s="4" t="s">
        <v>22</v>
      </c>
      <c r="M588" s="4" t="s">
        <v>207</v>
      </c>
      <c r="N588" s="5">
        <v>0</v>
      </c>
      <c r="Q588" t="str">
        <f t="shared" si="70"/>
        <v/>
      </c>
      <c r="R588" t="str">
        <f t="shared" si="71"/>
        <v/>
      </c>
      <c r="S588" t="str">
        <f t="shared" si="72"/>
        <v/>
      </c>
      <c r="T588" t="str">
        <f t="shared" si="73"/>
        <v>BC17</v>
      </c>
      <c r="U588" t="str">
        <f t="shared" si="74"/>
        <v/>
      </c>
    </row>
    <row r="589" spans="1:21" x14ac:dyDescent="0.35">
      <c r="A589">
        <f>IF(COUNTIF($L$3:L589,L589)=1,A588+1,A588)</f>
        <v>44</v>
      </c>
      <c r="B589">
        <f>IF(COUNTIF($K$3:K589,K589)=1,B588+1,B588)</f>
        <v>8</v>
      </c>
      <c r="C589">
        <f>IF(COUNTIF($J$3:J589,J589)=1,C588+1,C588)</f>
        <v>10</v>
      </c>
      <c r="D589">
        <f>IF(COUNTIF($E$3:E589,E589)=1,D588+1,D588)</f>
        <v>355</v>
      </c>
      <c r="E589" t="str">
        <f t="shared" si="68"/>
        <v>EL10</v>
      </c>
      <c r="F589">
        <f>IF(COUNTIF($G$3:G589,G589)=1,F588+1,F588)</f>
        <v>64</v>
      </c>
      <c r="G589" t="str">
        <f t="shared" si="69"/>
        <v>E10</v>
      </c>
      <c r="I589" s="2" t="s">
        <v>189</v>
      </c>
      <c r="J589" s="2" t="s">
        <v>122</v>
      </c>
      <c r="K589" s="2" t="s">
        <v>15</v>
      </c>
      <c r="L589" s="2" t="s">
        <v>22</v>
      </c>
      <c r="M589" s="2" t="s">
        <v>209</v>
      </c>
      <c r="N589" s="3">
        <v>0</v>
      </c>
      <c r="Q589" t="str">
        <f t="shared" si="70"/>
        <v/>
      </c>
      <c r="R589" t="str">
        <f t="shared" si="71"/>
        <v/>
      </c>
      <c r="S589" t="str">
        <f t="shared" si="72"/>
        <v/>
      </c>
      <c r="T589" t="str">
        <f t="shared" si="73"/>
        <v>BD17</v>
      </c>
      <c r="U589" t="str">
        <f t="shared" si="74"/>
        <v/>
      </c>
    </row>
    <row r="590" spans="1:21" x14ac:dyDescent="0.35">
      <c r="A590">
        <f>IF(COUNTIF($L$3:L590,L590)=1,A589+1,A589)</f>
        <v>44</v>
      </c>
      <c r="B590">
        <f>IF(COUNTIF($K$3:K590,K590)=1,B589+1,B589)</f>
        <v>8</v>
      </c>
      <c r="C590">
        <f>IF(COUNTIF($J$3:J590,J590)=1,C589+1,C589)</f>
        <v>10</v>
      </c>
      <c r="D590">
        <f>IF(COUNTIF($E$3:E590,E590)=1,D589+1,D589)</f>
        <v>356</v>
      </c>
      <c r="E590" t="str">
        <f t="shared" si="68"/>
        <v>EM10</v>
      </c>
      <c r="F590">
        <f>IF(COUNTIF($G$3:G590,G590)=1,F589+1,F589)</f>
        <v>64</v>
      </c>
      <c r="G590" t="str">
        <f t="shared" si="69"/>
        <v>E10</v>
      </c>
      <c r="I590" s="4" t="s">
        <v>189</v>
      </c>
      <c r="J590" s="4" t="s">
        <v>122</v>
      </c>
      <c r="K590" s="4" t="s">
        <v>15</v>
      </c>
      <c r="L590" s="4" t="s">
        <v>106</v>
      </c>
      <c r="M590" s="4" t="s">
        <v>8</v>
      </c>
      <c r="N590" s="5">
        <v>0</v>
      </c>
      <c r="Q590" t="str">
        <f t="shared" si="70"/>
        <v/>
      </c>
      <c r="R590" t="str">
        <f t="shared" si="71"/>
        <v/>
      </c>
      <c r="S590" t="str">
        <f t="shared" si="72"/>
        <v/>
      </c>
      <c r="T590" t="str">
        <f t="shared" si="73"/>
        <v>BH17</v>
      </c>
      <c r="U590" t="str">
        <f t="shared" si="74"/>
        <v/>
      </c>
    </row>
    <row r="591" spans="1:21" x14ac:dyDescent="0.35">
      <c r="A591">
        <f>IF(COUNTIF($L$3:L591,L591)=1,A590+1,A590)</f>
        <v>44</v>
      </c>
      <c r="B591">
        <f>IF(COUNTIF($K$3:K591,K591)=1,B590+1,B590)</f>
        <v>8</v>
      </c>
      <c r="C591">
        <f>IF(COUNTIF($J$3:J591,J591)=1,C590+1,C590)</f>
        <v>10</v>
      </c>
      <c r="D591">
        <f>IF(COUNTIF($E$3:E591,E591)=1,D590+1,D590)</f>
        <v>357</v>
      </c>
      <c r="E591" t="str">
        <f t="shared" si="68"/>
        <v>EN10</v>
      </c>
      <c r="F591">
        <f>IF(COUNTIF($G$3:G591,G591)=1,F590+1,F590)</f>
        <v>64</v>
      </c>
      <c r="G591" t="str">
        <f t="shared" si="69"/>
        <v>E10</v>
      </c>
      <c r="I591" s="2" t="s">
        <v>189</v>
      </c>
      <c r="J591" s="2" t="s">
        <v>122</v>
      </c>
      <c r="K591" s="2" t="s">
        <v>15</v>
      </c>
      <c r="L591" s="2" t="s">
        <v>23</v>
      </c>
      <c r="M591" s="2" t="s">
        <v>8</v>
      </c>
      <c r="N591" s="3">
        <v>0</v>
      </c>
      <c r="Q591" t="str">
        <f t="shared" si="70"/>
        <v/>
      </c>
      <c r="R591" t="str">
        <f t="shared" si="71"/>
        <v/>
      </c>
      <c r="S591" t="str">
        <f t="shared" si="72"/>
        <v/>
      </c>
      <c r="T591" t="str">
        <f t="shared" si="73"/>
        <v>C 17</v>
      </c>
      <c r="U591" t="str">
        <f t="shared" si="74"/>
        <v/>
      </c>
    </row>
    <row r="592" spans="1:21" x14ac:dyDescent="0.35">
      <c r="A592">
        <f>IF(COUNTIF($L$3:L592,L592)=1,A591+1,A591)</f>
        <v>44</v>
      </c>
      <c r="B592">
        <f>IF(COUNTIF($K$3:K592,K592)=1,B591+1,B591)</f>
        <v>8</v>
      </c>
      <c r="C592">
        <f>IF(COUNTIF($J$3:J592,J592)=1,C591+1,C591)</f>
        <v>10</v>
      </c>
      <c r="D592">
        <f>IF(COUNTIF($E$3:E592,E592)=1,D591+1,D591)</f>
        <v>357</v>
      </c>
      <c r="E592" t="str">
        <f t="shared" si="68"/>
        <v>EN10</v>
      </c>
      <c r="F592">
        <f>IF(COUNTIF($G$3:G592,G592)=1,F591+1,F591)</f>
        <v>64</v>
      </c>
      <c r="G592" t="str">
        <f t="shared" si="69"/>
        <v>E10</v>
      </c>
      <c r="I592" s="4" t="s">
        <v>189</v>
      </c>
      <c r="J592" s="4" t="s">
        <v>122</v>
      </c>
      <c r="K592" s="4" t="s">
        <v>15</v>
      </c>
      <c r="L592" s="4" t="s">
        <v>23</v>
      </c>
      <c r="M592" s="4" t="s">
        <v>212</v>
      </c>
      <c r="N592" s="5">
        <v>0</v>
      </c>
      <c r="Q592" t="str">
        <f t="shared" si="70"/>
        <v/>
      </c>
      <c r="R592" t="str">
        <f t="shared" si="71"/>
        <v/>
      </c>
      <c r="S592" t="str">
        <f t="shared" si="72"/>
        <v/>
      </c>
      <c r="T592" t="str">
        <f t="shared" si="73"/>
        <v>EA17</v>
      </c>
      <c r="U592" t="str">
        <f t="shared" si="74"/>
        <v/>
      </c>
    </row>
    <row r="593" spans="1:21" x14ac:dyDescent="0.35">
      <c r="A593">
        <f>IF(COUNTIF($L$3:L593,L593)=1,A592+1,A592)</f>
        <v>44</v>
      </c>
      <c r="B593">
        <f>IF(COUNTIF($K$3:K593,K593)=1,B592+1,B592)</f>
        <v>8</v>
      </c>
      <c r="C593">
        <f>IF(COUNTIF($J$3:J593,J593)=1,C592+1,C592)</f>
        <v>10</v>
      </c>
      <c r="D593">
        <f>IF(COUNTIF($E$3:E593,E593)=1,D592+1,D592)</f>
        <v>357</v>
      </c>
      <c r="E593" t="str">
        <f t="shared" si="68"/>
        <v>EN10</v>
      </c>
      <c r="F593">
        <f>IF(COUNTIF($G$3:G593,G593)=1,F592+1,F592)</f>
        <v>64</v>
      </c>
      <c r="G593" t="str">
        <f t="shared" si="69"/>
        <v>E10</v>
      </c>
      <c r="I593" s="2" t="s">
        <v>189</v>
      </c>
      <c r="J593" s="2" t="s">
        <v>122</v>
      </c>
      <c r="K593" s="2" t="s">
        <v>15</v>
      </c>
      <c r="L593" s="2" t="s">
        <v>23</v>
      </c>
      <c r="M593" s="2" t="s">
        <v>213</v>
      </c>
      <c r="N593" s="3">
        <v>0</v>
      </c>
      <c r="Q593" t="str">
        <f t="shared" si="70"/>
        <v/>
      </c>
      <c r="R593" t="str">
        <f t="shared" si="71"/>
        <v/>
      </c>
      <c r="S593" t="str">
        <f t="shared" si="72"/>
        <v/>
      </c>
      <c r="T593" t="str">
        <f t="shared" si="73"/>
        <v>EB17</v>
      </c>
      <c r="U593" t="str">
        <f t="shared" si="74"/>
        <v/>
      </c>
    </row>
    <row r="594" spans="1:21" x14ac:dyDescent="0.35">
      <c r="A594">
        <f>IF(COUNTIF($L$3:L594,L594)=1,A593+1,A593)</f>
        <v>44</v>
      </c>
      <c r="B594">
        <f>IF(COUNTIF($K$3:K594,K594)=1,B593+1,B593)</f>
        <v>8</v>
      </c>
      <c r="C594">
        <f>IF(COUNTIF($J$3:J594,J594)=1,C593+1,C593)</f>
        <v>10</v>
      </c>
      <c r="D594">
        <f>IF(COUNTIF($E$3:E594,E594)=1,D593+1,D593)</f>
        <v>358</v>
      </c>
      <c r="E594" t="str">
        <f t="shared" si="68"/>
        <v>EP10</v>
      </c>
      <c r="F594">
        <f>IF(COUNTIF($G$3:G594,G594)=1,F593+1,F593)</f>
        <v>64</v>
      </c>
      <c r="G594" t="str">
        <f t="shared" si="69"/>
        <v>E10</v>
      </c>
      <c r="I594" s="4" t="s">
        <v>189</v>
      </c>
      <c r="J594" s="4" t="s">
        <v>122</v>
      </c>
      <c r="K594" s="4" t="s">
        <v>15</v>
      </c>
      <c r="L594" s="4" t="s">
        <v>24</v>
      </c>
      <c r="M594" s="4" t="s">
        <v>216</v>
      </c>
      <c r="N594" s="5">
        <v>0</v>
      </c>
      <c r="Q594" t="str">
        <f t="shared" si="70"/>
        <v/>
      </c>
      <c r="R594" t="str">
        <f t="shared" si="71"/>
        <v/>
      </c>
      <c r="S594" t="str">
        <f t="shared" si="72"/>
        <v/>
      </c>
      <c r="T594" t="str">
        <f t="shared" si="73"/>
        <v>EC17</v>
      </c>
      <c r="U594" t="str">
        <f t="shared" si="74"/>
        <v/>
      </c>
    </row>
    <row r="595" spans="1:21" x14ac:dyDescent="0.35">
      <c r="A595">
        <f>IF(COUNTIF($L$3:L595,L595)=1,A594+1,A594)</f>
        <v>44</v>
      </c>
      <c r="B595">
        <f>IF(COUNTIF($K$3:K595,K595)=1,B594+1,B594)</f>
        <v>8</v>
      </c>
      <c r="C595">
        <f>IF(COUNTIF($J$3:J595,J595)=1,C594+1,C594)</f>
        <v>10</v>
      </c>
      <c r="D595">
        <f>IF(COUNTIF($E$3:E595,E595)=1,D594+1,D594)</f>
        <v>359</v>
      </c>
      <c r="E595" t="str">
        <f t="shared" si="68"/>
        <v>ER10</v>
      </c>
      <c r="F595">
        <f>IF(COUNTIF($G$3:G595,G595)=1,F594+1,F594)</f>
        <v>64</v>
      </c>
      <c r="G595" t="str">
        <f t="shared" si="69"/>
        <v>E10</v>
      </c>
      <c r="I595" s="2" t="s">
        <v>189</v>
      </c>
      <c r="J595" s="2" t="s">
        <v>122</v>
      </c>
      <c r="K595" s="2" t="s">
        <v>15</v>
      </c>
      <c r="L595" s="2" t="s">
        <v>25</v>
      </c>
      <c r="M595" s="2" t="s">
        <v>8</v>
      </c>
      <c r="N595" s="3">
        <v>0</v>
      </c>
      <c r="Q595" t="str">
        <f t="shared" si="70"/>
        <v/>
      </c>
      <c r="R595" t="str">
        <f t="shared" si="71"/>
        <v/>
      </c>
      <c r="S595" t="str">
        <f t="shared" si="72"/>
        <v/>
      </c>
      <c r="T595" t="str">
        <f t="shared" si="73"/>
        <v>ED17</v>
      </c>
      <c r="U595" t="str">
        <f t="shared" si="74"/>
        <v/>
      </c>
    </row>
    <row r="596" spans="1:21" x14ac:dyDescent="0.35">
      <c r="A596">
        <f>IF(COUNTIF($L$3:L596,L596)=1,A595+1,A595)</f>
        <v>44</v>
      </c>
      <c r="B596">
        <f>IF(COUNTIF($K$3:K596,K596)=1,B595+1,B595)</f>
        <v>8</v>
      </c>
      <c r="C596">
        <f>IF(COUNTIF($J$3:J596,J596)=1,C595+1,C595)</f>
        <v>10</v>
      </c>
      <c r="D596">
        <f>IF(COUNTIF($E$3:E596,E596)=1,D595+1,D595)</f>
        <v>359</v>
      </c>
      <c r="E596" t="str">
        <f t="shared" si="68"/>
        <v>ER10</v>
      </c>
      <c r="F596">
        <f>IF(COUNTIF($G$3:G596,G596)=1,F595+1,F595)</f>
        <v>64</v>
      </c>
      <c r="G596" t="str">
        <f t="shared" si="69"/>
        <v>E10</v>
      </c>
      <c r="I596" s="4" t="s">
        <v>189</v>
      </c>
      <c r="J596" s="4" t="s">
        <v>122</v>
      </c>
      <c r="K596" s="4" t="s">
        <v>15</v>
      </c>
      <c r="L596" s="4" t="s">
        <v>25</v>
      </c>
      <c r="M596" s="4" t="s">
        <v>217</v>
      </c>
      <c r="N596" s="5">
        <v>0</v>
      </c>
      <c r="Q596" t="str">
        <f t="shared" si="70"/>
        <v/>
      </c>
      <c r="R596" t="str">
        <f t="shared" si="71"/>
        <v/>
      </c>
      <c r="S596" t="str">
        <f t="shared" si="72"/>
        <v/>
      </c>
      <c r="T596" t="str">
        <f t="shared" si="73"/>
        <v>EE17</v>
      </c>
      <c r="U596" t="str">
        <f t="shared" si="74"/>
        <v/>
      </c>
    </row>
    <row r="597" spans="1:21" x14ac:dyDescent="0.35">
      <c r="A597">
        <f>IF(COUNTIF($L$3:L597,L597)=1,A596+1,A596)</f>
        <v>44</v>
      </c>
      <c r="B597">
        <f>IF(COUNTIF($K$3:K597,K597)=1,B596+1,B596)</f>
        <v>8</v>
      </c>
      <c r="C597">
        <f>IF(COUNTIF($J$3:J597,J597)=1,C596+1,C596)</f>
        <v>10</v>
      </c>
      <c r="D597">
        <f>IF(COUNTIF($E$3:E597,E597)=1,D596+1,D596)</f>
        <v>359</v>
      </c>
      <c r="E597" t="str">
        <f t="shared" si="68"/>
        <v>ER10</v>
      </c>
      <c r="F597">
        <f>IF(COUNTIF($G$3:G597,G597)=1,F596+1,F596)</f>
        <v>64</v>
      </c>
      <c r="G597" t="str">
        <f t="shared" si="69"/>
        <v>E10</v>
      </c>
      <c r="I597" s="2" t="s">
        <v>189</v>
      </c>
      <c r="J597" s="2" t="s">
        <v>122</v>
      </c>
      <c r="K597" s="2" t="s">
        <v>15</v>
      </c>
      <c r="L597" s="2" t="s">
        <v>25</v>
      </c>
      <c r="M597" s="2" t="s">
        <v>218</v>
      </c>
      <c r="N597" s="3">
        <v>0</v>
      </c>
      <c r="Q597" t="str">
        <f t="shared" si="70"/>
        <v/>
      </c>
      <c r="R597" t="str">
        <f t="shared" si="71"/>
        <v/>
      </c>
      <c r="S597" t="str">
        <f t="shared" si="72"/>
        <v/>
      </c>
      <c r="T597" t="str">
        <f t="shared" si="73"/>
        <v>EF17</v>
      </c>
      <c r="U597" t="str">
        <f t="shared" si="74"/>
        <v/>
      </c>
    </row>
    <row r="598" spans="1:21" x14ac:dyDescent="0.35">
      <c r="A598">
        <f>IF(COUNTIF($L$3:L598,L598)=1,A597+1,A597)</f>
        <v>44</v>
      </c>
      <c r="B598">
        <f>IF(COUNTIF($K$3:K598,K598)=1,B597+1,B597)</f>
        <v>8</v>
      </c>
      <c r="C598">
        <f>IF(COUNTIF($J$3:J598,J598)=1,C597+1,C597)</f>
        <v>10</v>
      </c>
      <c r="D598">
        <f>IF(COUNTIF($E$3:E598,E598)=1,D597+1,D597)</f>
        <v>359</v>
      </c>
      <c r="E598" t="str">
        <f t="shared" si="68"/>
        <v>ER10</v>
      </c>
      <c r="F598">
        <f>IF(COUNTIF($G$3:G598,G598)=1,F597+1,F597)</f>
        <v>64</v>
      </c>
      <c r="G598" t="str">
        <f t="shared" si="69"/>
        <v>E10</v>
      </c>
      <c r="I598" s="4" t="s">
        <v>189</v>
      </c>
      <c r="J598" s="4" t="s">
        <v>122</v>
      </c>
      <c r="K598" s="4" t="s">
        <v>15</v>
      </c>
      <c r="L598" s="4" t="s">
        <v>25</v>
      </c>
      <c r="M598" s="4" t="s">
        <v>219</v>
      </c>
      <c r="N598" s="5">
        <v>0</v>
      </c>
      <c r="Q598" t="str">
        <f t="shared" si="70"/>
        <v/>
      </c>
      <c r="R598" t="str">
        <f t="shared" si="71"/>
        <v/>
      </c>
      <c r="S598" t="str">
        <f t="shared" si="72"/>
        <v/>
      </c>
      <c r="T598" t="str">
        <f t="shared" si="73"/>
        <v>EG17</v>
      </c>
      <c r="U598" t="str">
        <f t="shared" si="74"/>
        <v/>
      </c>
    </row>
    <row r="599" spans="1:21" x14ac:dyDescent="0.35">
      <c r="A599">
        <f>IF(COUNTIF($L$3:L599,L599)=1,A598+1,A598)</f>
        <v>44</v>
      </c>
      <c r="B599">
        <f>IF(COUNTIF($K$3:K599,K599)=1,B598+1,B598)</f>
        <v>8</v>
      </c>
      <c r="C599">
        <f>IF(COUNTIF($J$3:J599,J599)=1,C598+1,C598)</f>
        <v>10</v>
      </c>
      <c r="D599">
        <f>IF(COUNTIF($E$3:E599,E599)=1,D598+1,D598)</f>
        <v>359</v>
      </c>
      <c r="E599" t="str">
        <f t="shared" si="68"/>
        <v>ER10</v>
      </c>
      <c r="F599">
        <f>IF(COUNTIF($G$3:G599,G599)=1,F598+1,F598)</f>
        <v>64</v>
      </c>
      <c r="G599" t="str">
        <f t="shared" si="69"/>
        <v>E10</v>
      </c>
      <c r="I599" s="2" t="s">
        <v>189</v>
      </c>
      <c r="J599" s="2" t="s">
        <v>122</v>
      </c>
      <c r="K599" s="2" t="s">
        <v>15</v>
      </c>
      <c r="L599" s="2" t="s">
        <v>25</v>
      </c>
      <c r="M599" s="2" t="s">
        <v>220</v>
      </c>
      <c r="N599" s="3">
        <v>0</v>
      </c>
      <c r="Q599" t="str">
        <f t="shared" si="70"/>
        <v/>
      </c>
      <c r="R599" t="str">
        <f t="shared" si="71"/>
        <v/>
      </c>
      <c r="S599" t="str">
        <f t="shared" si="72"/>
        <v/>
      </c>
      <c r="T599" t="str">
        <f t="shared" si="73"/>
        <v>EH17</v>
      </c>
      <c r="U599" t="str">
        <f t="shared" si="74"/>
        <v/>
      </c>
    </row>
    <row r="600" spans="1:21" x14ac:dyDescent="0.35">
      <c r="A600">
        <f>IF(COUNTIF($L$3:L600,L600)=1,A599+1,A599)</f>
        <v>44</v>
      </c>
      <c r="B600">
        <f>IF(COUNTIF($K$3:K600,K600)=1,B599+1,B599)</f>
        <v>8</v>
      </c>
      <c r="C600">
        <f>IF(COUNTIF($J$3:J600,J600)=1,C599+1,C599)</f>
        <v>10</v>
      </c>
      <c r="D600">
        <f>IF(COUNTIF($E$3:E600,E600)=1,D599+1,D599)</f>
        <v>360</v>
      </c>
      <c r="E600" t="str">
        <f t="shared" si="68"/>
        <v>ES10</v>
      </c>
      <c r="F600">
        <f>IF(COUNTIF($G$3:G600,G600)=1,F599+1,F599)</f>
        <v>64</v>
      </c>
      <c r="G600" t="str">
        <f t="shared" si="69"/>
        <v>E10</v>
      </c>
      <c r="I600" s="4" t="s">
        <v>189</v>
      </c>
      <c r="J600" s="4" t="s">
        <v>122</v>
      </c>
      <c r="K600" s="4" t="s">
        <v>15</v>
      </c>
      <c r="L600" s="4" t="s">
        <v>164</v>
      </c>
      <c r="M600" s="4" t="s">
        <v>8</v>
      </c>
      <c r="N600" s="5">
        <v>0</v>
      </c>
      <c r="Q600" t="str">
        <f t="shared" si="70"/>
        <v/>
      </c>
      <c r="R600" t="str">
        <f t="shared" si="71"/>
        <v/>
      </c>
      <c r="S600" t="str">
        <f t="shared" si="72"/>
        <v/>
      </c>
      <c r="T600" t="str">
        <f t="shared" si="73"/>
        <v>EK17</v>
      </c>
      <c r="U600" t="str">
        <f t="shared" si="74"/>
        <v/>
      </c>
    </row>
    <row r="601" spans="1:21" x14ac:dyDescent="0.35">
      <c r="A601">
        <f>IF(COUNTIF($L$3:L601,L601)=1,A600+1,A600)</f>
        <v>44</v>
      </c>
      <c r="B601">
        <f>IF(COUNTIF($K$3:K601,K601)=1,B600+1,B600)</f>
        <v>8</v>
      </c>
      <c r="C601">
        <f>IF(COUNTIF($J$3:J601,J601)=1,C600+1,C600)</f>
        <v>10</v>
      </c>
      <c r="D601">
        <f>IF(COUNTIF($E$3:E601,E601)=1,D600+1,D600)</f>
        <v>361</v>
      </c>
      <c r="E601" t="str">
        <f t="shared" si="68"/>
        <v>EV10</v>
      </c>
      <c r="F601">
        <f>IF(COUNTIF($G$3:G601,G601)=1,F600+1,F600)</f>
        <v>64</v>
      </c>
      <c r="G601" t="str">
        <f t="shared" si="69"/>
        <v>E10</v>
      </c>
      <c r="I601" s="2" t="s">
        <v>189</v>
      </c>
      <c r="J601" s="2" t="s">
        <v>122</v>
      </c>
      <c r="K601" s="2" t="s">
        <v>15</v>
      </c>
      <c r="L601" s="2" t="s">
        <v>188</v>
      </c>
      <c r="M601" s="2" t="s">
        <v>8</v>
      </c>
      <c r="N601" s="3">
        <v>0</v>
      </c>
      <c r="Q601" t="str">
        <f t="shared" si="70"/>
        <v/>
      </c>
      <c r="R601" t="str">
        <f t="shared" si="71"/>
        <v/>
      </c>
      <c r="S601" t="str">
        <f t="shared" si="72"/>
        <v/>
      </c>
      <c r="T601" t="str">
        <f t="shared" si="73"/>
        <v>EL17</v>
      </c>
      <c r="U601" t="str">
        <f t="shared" si="74"/>
        <v/>
      </c>
    </row>
    <row r="602" spans="1:21" x14ac:dyDescent="0.35">
      <c r="A602">
        <f>IF(COUNTIF($L$3:L602,L602)=1,A601+1,A601)</f>
        <v>44</v>
      </c>
      <c r="B602">
        <f>IF(COUNTIF($K$3:K602,K602)=1,B601+1,B601)</f>
        <v>8</v>
      </c>
      <c r="C602">
        <f>IF(COUNTIF($J$3:J602,J602)=1,C601+1,C601)</f>
        <v>10</v>
      </c>
      <c r="D602">
        <f>IF(COUNTIF($E$3:E602,E602)=1,D601+1,D601)</f>
        <v>362</v>
      </c>
      <c r="E602" t="str">
        <f t="shared" si="68"/>
        <v>EW10</v>
      </c>
      <c r="F602">
        <f>IF(COUNTIF($G$3:G602,G602)=1,F601+1,F601)</f>
        <v>64</v>
      </c>
      <c r="G602" t="str">
        <f t="shared" si="69"/>
        <v>E10</v>
      </c>
      <c r="I602" s="4" t="s">
        <v>189</v>
      </c>
      <c r="J602" s="4" t="s">
        <v>122</v>
      </c>
      <c r="K602" s="4" t="s">
        <v>15</v>
      </c>
      <c r="L602" s="4" t="s">
        <v>32</v>
      </c>
      <c r="M602" s="4" t="s">
        <v>8</v>
      </c>
      <c r="N602" s="5">
        <v>0</v>
      </c>
      <c r="Q602" t="str">
        <f t="shared" si="70"/>
        <v/>
      </c>
      <c r="R602" t="str">
        <f t="shared" si="71"/>
        <v/>
      </c>
      <c r="S602" t="str">
        <f t="shared" si="72"/>
        <v/>
      </c>
      <c r="T602" t="str">
        <f t="shared" si="73"/>
        <v>EM17</v>
      </c>
      <c r="U602" t="str">
        <f t="shared" si="74"/>
        <v/>
      </c>
    </row>
    <row r="603" spans="1:21" x14ac:dyDescent="0.35">
      <c r="A603">
        <f>IF(COUNTIF($L$3:L603,L603)=1,A602+1,A602)</f>
        <v>44</v>
      </c>
      <c r="B603">
        <f>IF(COUNTIF($K$3:K603,K603)=1,B602+1,B602)</f>
        <v>8</v>
      </c>
      <c r="C603">
        <f>IF(COUNTIF($J$3:J603,J603)=1,C602+1,C602)</f>
        <v>10</v>
      </c>
      <c r="D603">
        <f>IF(COUNTIF($E$3:E603,E603)=1,D602+1,D602)</f>
        <v>363</v>
      </c>
      <c r="E603" t="str">
        <f t="shared" si="68"/>
        <v>EY10</v>
      </c>
      <c r="F603">
        <f>IF(COUNTIF($G$3:G603,G603)=1,F602+1,F602)</f>
        <v>64</v>
      </c>
      <c r="G603" t="str">
        <f t="shared" si="69"/>
        <v>E10</v>
      </c>
      <c r="I603" s="2" t="s">
        <v>189</v>
      </c>
      <c r="J603" s="2" t="s">
        <v>122</v>
      </c>
      <c r="K603" s="2" t="s">
        <v>15</v>
      </c>
      <c r="L603" s="2" t="s">
        <v>107</v>
      </c>
      <c r="M603" s="2" t="s">
        <v>8</v>
      </c>
      <c r="N603" s="3">
        <v>0</v>
      </c>
      <c r="Q603" t="str">
        <f t="shared" si="70"/>
        <v/>
      </c>
      <c r="R603" t="str">
        <f t="shared" si="71"/>
        <v/>
      </c>
      <c r="S603" t="str">
        <f t="shared" si="72"/>
        <v/>
      </c>
      <c r="T603" t="str">
        <f t="shared" si="73"/>
        <v>EN17</v>
      </c>
      <c r="U603" t="str">
        <f t="shared" si="74"/>
        <v/>
      </c>
    </row>
    <row r="604" spans="1:21" x14ac:dyDescent="0.35">
      <c r="A604">
        <f>IF(COUNTIF($L$3:L604,L604)=1,A603+1,A603)</f>
        <v>44</v>
      </c>
      <c r="B604">
        <f>IF(COUNTIF($K$3:K604,K604)=1,B603+1,B603)</f>
        <v>8</v>
      </c>
      <c r="C604">
        <f>IF(COUNTIF($J$3:J604,J604)=1,C603+1,C603)</f>
        <v>10</v>
      </c>
      <c r="D604">
        <f>IF(COUNTIF($E$3:E604,E604)=1,D603+1,D603)</f>
        <v>364</v>
      </c>
      <c r="E604" t="str">
        <f t="shared" si="68"/>
        <v>EZ10</v>
      </c>
      <c r="F604">
        <f>IF(COUNTIF($G$3:G604,G604)=1,F603+1,F603)</f>
        <v>64</v>
      </c>
      <c r="G604" t="str">
        <f t="shared" si="69"/>
        <v>E10</v>
      </c>
      <c r="I604" s="4" t="s">
        <v>189</v>
      </c>
      <c r="J604" s="4" t="s">
        <v>122</v>
      </c>
      <c r="K604" s="4" t="s">
        <v>15</v>
      </c>
      <c r="L604" s="4" t="s">
        <v>108</v>
      </c>
      <c r="M604" s="4" t="s">
        <v>8</v>
      </c>
      <c r="N604" s="5">
        <v>0</v>
      </c>
      <c r="Q604" t="str">
        <f t="shared" si="70"/>
        <v/>
      </c>
      <c r="R604" t="str">
        <f t="shared" si="71"/>
        <v/>
      </c>
      <c r="S604" t="str">
        <f t="shared" si="72"/>
        <v/>
      </c>
      <c r="T604" t="str">
        <f t="shared" si="73"/>
        <v>EP17</v>
      </c>
      <c r="U604" t="str">
        <f t="shared" si="74"/>
        <v/>
      </c>
    </row>
    <row r="605" spans="1:21" x14ac:dyDescent="0.35">
      <c r="A605">
        <f>IF(COUNTIF($L$3:L605,L605)=1,A604+1,A604)</f>
        <v>44</v>
      </c>
      <c r="B605">
        <f>IF(COUNTIF($K$3:K605,K605)=1,B604+1,B604)</f>
        <v>8</v>
      </c>
      <c r="C605">
        <f>IF(COUNTIF($J$3:J605,J605)=1,C604+1,C604)</f>
        <v>10</v>
      </c>
      <c r="D605">
        <f>IF(COUNTIF($E$3:E605,E605)=1,D604+1,D604)</f>
        <v>365</v>
      </c>
      <c r="E605" t="str">
        <f t="shared" si="68"/>
        <v>GA10</v>
      </c>
      <c r="F605">
        <f>IF(COUNTIF($G$3:G605,G605)=1,F604+1,F604)</f>
        <v>65</v>
      </c>
      <c r="G605" t="str">
        <f t="shared" si="69"/>
        <v>G10</v>
      </c>
      <c r="I605" s="2" t="s">
        <v>189</v>
      </c>
      <c r="J605" s="2" t="s">
        <v>122</v>
      </c>
      <c r="K605" s="2" t="s">
        <v>26</v>
      </c>
      <c r="L605" s="2" t="s">
        <v>27</v>
      </c>
      <c r="M605" s="2" t="s">
        <v>8</v>
      </c>
      <c r="N605" s="3">
        <v>0</v>
      </c>
      <c r="Q605" t="str">
        <f t="shared" si="70"/>
        <v/>
      </c>
      <c r="R605" t="str">
        <f t="shared" si="71"/>
        <v/>
      </c>
      <c r="S605" t="str">
        <f t="shared" si="72"/>
        <v/>
      </c>
      <c r="T605" t="str">
        <f t="shared" si="73"/>
        <v>ER17</v>
      </c>
      <c r="U605" t="str">
        <f t="shared" si="74"/>
        <v/>
      </c>
    </row>
    <row r="606" spans="1:21" x14ac:dyDescent="0.35">
      <c r="A606">
        <f>IF(COUNTIF($L$3:L606,L606)=1,A605+1,A605)</f>
        <v>44</v>
      </c>
      <c r="B606">
        <f>IF(COUNTIF($K$3:K606,K606)=1,B605+1,B605)</f>
        <v>8</v>
      </c>
      <c r="C606">
        <f>IF(COUNTIF($J$3:J606,J606)=1,C605+1,C605)</f>
        <v>10</v>
      </c>
      <c r="D606">
        <f>IF(COUNTIF($E$3:E606,E606)=1,D605+1,D605)</f>
        <v>366</v>
      </c>
      <c r="E606" t="str">
        <f t="shared" si="68"/>
        <v>GB10</v>
      </c>
      <c r="F606">
        <f>IF(COUNTIF($G$3:G606,G606)=1,F605+1,F605)</f>
        <v>65</v>
      </c>
      <c r="G606" t="str">
        <f t="shared" si="69"/>
        <v>G10</v>
      </c>
      <c r="I606" s="4" t="s">
        <v>189</v>
      </c>
      <c r="J606" s="4" t="s">
        <v>122</v>
      </c>
      <c r="K606" s="4" t="s">
        <v>26</v>
      </c>
      <c r="L606" s="4" t="s">
        <v>165</v>
      </c>
      <c r="M606" s="4" t="s">
        <v>8</v>
      </c>
      <c r="N606" s="5">
        <v>0</v>
      </c>
      <c r="Q606" t="str">
        <f t="shared" si="70"/>
        <v/>
      </c>
      <c r="R606" t="str">
        <f t="shared" si="71"/>
        <v/>
      </c>
      <c r="S606" t="str">
        <f t="shared" si="72"/>
        <v/>
      </c>
      <c r="T606" t="str">
        <f t="shared" si="73"/>
        <v>ES17</v>
      </c>
      <c r="U606" t="str">
        <f t="shared" si="74"/>
        <v/>
      </c>
    </row>
    <row r="607" spans="1:21" x14ac:dyDescent="0.35">
      <c r="A607">
        <f>IF(COUNTIF($L$3:L607,L607)=1,A606+1,A606)</f>
        <v>44</v>
      </c>
      <c r="B607">
        <f>IF(COUNTIF($K$3:K607,K607)=1,B606+1,B606)</f>
        <v>8</v>
      </c>
      <c r="C607">
        <f>IF(COUNTIF($J$3:J607,J607)=1,C606+1,C606)</f>
        <v>10</v>
      </c>
      <c r="D607">
        <f>IF(COUNTIF($E$3:E607,E607)=1,D606+1,D606)</f>
        <v>367</v>
      </c>
      <c r="E607" t="str">
        <f t="shared" si="68"/>
        <v>GC10</v>
      </c>
      <c r="F607">
        <f>IF(COUNTIF($G$3:G607,G607)=1,F606+1,F606)</f>
        <v>65</v>
      </c>
      <c r="G607" t="str">
        <f t="shared" si="69"/>
        <v>G10</v>
      </c>
      <c r="I607" s="2" t="s">
        <v>189</v>
      </c>
      <c r="J607" s="2" t="s">
        <v>122</v>
      </c>
      <c r="K607" s="2" t="s">
        <v>26</v>
      </c>
      <c r="L607" s="2" t="s">
        <v>28</v>
      </c>
      <c r="M607" s="2" t="s">
        <v>8</v>
      </c>
      <c r="N607" s="3">
        <v>0</v>
      </c>
      <c r="Q607" t="str">
        <f t="shared" si="70"/>
        <v/>
      </c>
      <c r="R607" t="str">
        <f t="shared" si="71"/>
        <v/>
      </c>
      <c r="S607" t="str">
        <f t="shared" si="72"/>
        <v/>
      </c>
      <c r="T607" t="str">
        <f t="shared" si="73"/>
        <v>EV17</v>
      </c>
      <c r="U607" t="str">
        <f t="shared" si="74"/>
        <v/>
      </c>
    </row>
    <row r="608" spans="1:21" x14ac:dyDescent="0.35">
      <c r="A608">
        <f>IF(COUNTIF($L$3:L608,L608)=1,A607+1,A607)</f>
        <v>44</v>
      </c>
      <c r="B608">
        <f>IF(COUNTIF($K$3:K608,K608)=1,B607+1,B607)</f>
        <v>8</v>
      </c>
      <c r="C608">
        <f>IF(COUNTIF($J$3:J608,J608)=1,C607+1,C607)</f>
        <v>10</v>
      </c>
      <c r="D608">
        <f>IF(COUNTIF($E$3:E608,E608)=1,D607+1,D607)</f>
        <v>368</v>
      </c>
      <c r="E608" t="str">
        <f t="shared" si="68"/>
        <v>GD10</v>
      </c>
      <c r="F608">
        <f>IF(COUNTIF($G$3:G608,G608)=1,F607+1,F607)</f>
        <v>65</v>
      </c>
      <c r="G608" t="str">
        <f t="shared" si="69"/>
        <v>G10</v>
      </c>
      <c r="I608" s="4" t="s">
        <v>189</v>
      </c>
      <c r="J608" s="4" t="s">
        <v>122</v>
      </c>
      <c r="K608" s="4" t="s">
        <v>26</v>
      </c>
      <c r="L608" s="4" t="s">
        <v>29</v>
      </c>
      <c r="M608" s="4" t="s">
        <v>8</v>
      </c>
      <c r="N608" s="5">
        <v>0</v>
      </c>
      <c r="Q608" t="str">
        <f t="shared" si="70"/>
        <v/>
      </c>
      <c r="R608" t="str">
        <f t="shared" si="71"/>
        <v/>
      </c>
      <c r="S608" t="str">
        <f t="shared" si="72"/>
        <v/>
      </c>
      <c r="T608" t="str">
        <f t="shared" si="73"/>
        <v>EY17</v>
      </c>
      <c r="U608" t="str">
        <f t="shared" si="74"/>
        <v/>
      </c>
    </row>
    <row r="609" spans="1:21" x14ac:dyDescent="0.35">
      <c r="A609">
        <f>IF(COUNTIF($L$3:L609,L609)=1,A608+1,A608)</f>
        <v>44</v>
      </c>
      <c r="B609">
        <f>IF(COUNTIF($K$3:K609,K609)=1,B608+1,B608)</f>
        <v>8</v>
      </c>
      <c r="C609">
        <f>IF(COUNTIF($J$3:J609,J609)=1,C608+1,C608)</f>
        <v>10</v>
      </c>
      <c r="D609">
        <f>IF(COUNTIF($E$3:E609,E609)=1,D608+1,D608)</f>
        <v>369</v>
      </c>
      <c r="E609" t="str">
        <f t="shared" si="68"/>
        <v>GF10</v>
      </c>
      <c r="F609">
        <f>IF(COUNTIF($G$3:G609,G609)=1,F608+1,F608)</f>
        <v>65</v>
      </c>
      <c r="G609" t="str">
        <f t="shared" si="69"/>
        <v>G10</v>
      </c>
      <c r="I609" s="2" t="s">
        <v>189</v>
      </c>
      <c r="J609" s="2" t="s">
        <v>122</v>
      </c>
      <c r="K609" s="2" t="s">
        <v>26</v>
      </c>
      <c r="L609" s="2" t="s">
        <v>167</v>
      </c>
      <c r="M609" s="2" t="s">
        <v>8</v>
      </c>
      <c r="N609" s="3">
        <v>0</v>
      </c>
      <c r="Q609" t="str">
        <f t="shared" si="70"/>
        <v/>
      </c>
      <c r="R609" t="str">
        <f t="shared" si="71"/>
        <v/>
      </c>
      <c r="S609" t="str">
        <f t="shared" si="72"/>
        <v/>
      </c>
      <c r="T609" t="str">
        <f t="shared" si="73"/>
        <v>EZ17</v>
      </c>
      <c r="U609" t="str">
        <f t="shared" si="74"/>
        <v/>
      </c>
    </row>
    <row r="610" spans="1:21" x14ac:dyDescent="0.35">
      <c r="A610">
        <f>IF(COUNTIF($L$3:L610,L610)=1,A609+1,A609)</f>
        <v>44</v>
      </c>
      <c r="B610">
        <f>IF(COUNTIF($K$3:K610,K610)=1,B609+1,B609)</f>
        <v>8</v>
      </c>
      <c r="C610">
        <f>IF(COUNTIF($J$3:J610,J610)=1,C609+1,C609)</f>
        <v>10</v>
      </c>
      <c r="D610">
        <f>IF(COUNTIF($E$3:E610,E610)=1,D609+1,D609)</f>
        <v>370</v>
      </c>
      <c r="E610" t="str">
        <f t="shared" si="68"/>
        <v>GG10</v>
      </c>
      <c r="F610">
        <f>IF(COUNTIF($G$3:G610,G610)=1,F609+1,F609)</f>
        <v>65</v>
      </c>
      <c r="G610" t="str">
        <f t="shared" si="69"/>
        <v>G10</v>
      </c>
      <c r="I610" s="4" t="s">
        <v>189</v>
      </c>
      <c r="J610" s="4" t="s">
        <v>122</v>
      </c>
      <c r="K610" s="4" t="s">
        <v>26</v>
      </c>
      <c r="L610" s="4" t="s">
        <v>169</v>
      </c>
      <c r="M610" s="4" t="s">
        <v>8</v>
      </c>
      <c r="N610" s="5">
        <v>0</v>
      </c>
      <c r="Q610" t="str">
        <f t="shared" si="70"/>
        <v/>
      </c>
      <c r="R610" t="str">
        <f t="shared" si="71"/>
        <v/>
      </c>
      <c r="S610" t="str">
        <f t="shared" si="72"/>
        <v/>
      </c>
      <c r="T610" t="str">
        <f t="shared" si="73"/>
        <v>GA17</v>
      </c>
      <c r="U610" t="str">
        <f t="shared" si="74"/>
        <v/>
      </c>
    </row>
    <row r="611" spans="1:21" x14ac:dyDescent="0.35">
      <c r="A611">
        <f>IF(COUNTIF($L$3:L611,L611)=1,A610+1,A610)</f>
        <v>44</v>
      </c>
      <c r="B611">
        <f>IF(COUNTIF($K$3:K611,K611)=1,B610+1,B610)</f>
        <v>8</v>
      </c>
      <c r="C611">
        <f>IF(COUNTIF($J$3:J611,J611)=1,C610+1,C610)</f>
        <v>11</v>
      </c>
      <c r="D611">
        <f>IF(COUNTIF($E$3:E611,E611)=1,D610+1,D610)</f>
        <v>371</v>
      </c>
      <c r="E611" t="str">
        <f t="shared" si="68"/>
        <v>11</v>
      </c>
      <c r="F611">
        <f>IF(COUNTIF($G$3:G611,G611)=1,F610+1,F610)</f>
        <v>66</v>
      </c>
      <c r="G611" t="str">
        <f t="shared" si="69"/>
        <v>11</v>
      </c>
      <c r="I611" s="2" t="s">
        <v>189</v>
      </c>
      <c r="J611" s="2" t="s">
        <v>123</v>
      </c>
      <c r="K611" s="2" t="s">
        <v>151</v>
      </c>
      <c r="L611" s="2" t="s">
        <v>152</v>
      </c>
      <c r="M611" s="2" t="s">
        <v>8</v>
      </c>
      <c r="N611" s="3">
        <v>0</v>
      </c>
      <c r="Q611" t="str">
        <f t="shared" si="70"/>
        <v/>
      </c>
      <c r="R611" t="str">
        <f t="shared" si="71"/>
        <v/>
      </c>
      <c r="S611" t="str">
        <f t="shared" si="72"/>
        <v/>
      </c>
      <c r="T611" t="str">
        <f t="shared" si="73"/>
        <v>GB17</v>
      </c>
      <c r="U611" t="str">
        <f t="shared" si="74"/>
        <v/>
      </c>
    </row>
    <row r="612" spans="1:21" x14ac:dyDescent="0.35">
      <c r="A612">
        <f>IF(COUNTIF($L$3:L612,L612)=1,A611+1,A611)</f>
        <v>44</v>
      </c>
      <c r="B612">
        <f>IF(COUNTIF($K$3:K612,K612)=1,B611+1,B611)</f>
        <v>8</v>
      </c>
      <c r="C612">
        <f>IF(COUNTIF($J$3:J612,J612)=1,C611+1,C611)</f>
        <v>11</v>
      </c>
      <c r="D612">
        <f>IF(COUNTIF($E$3:E612,E612)=1,D611+1,D611)</f>
        <v>372</v>
      </c>
      <c r="E612" t="str">
        <f t="shared" si="68"/>
        <v>AA11</v>
      </c>
      <c r="F612">
        <f>IF(COUNTIF($G$3:G612,G612)=1,F611+1,F611)</f>
        <v>67</v>
      </c>
      <c r="G612" t="str">
        <f t="shared" si="69"/>
        <v>A11</v>
      </c>
      <c r="I612" s="4" t="s">
        <v>189</v>
      </c>
      <c r="J612" s="4" t="s">
        <v>123</v>
      </c>
      <c r="K612" s="4" t="s">
        <v>5</v>
      </c>
      <c r="L612" s="4" t="s">
        <v>153</v>
      </c>
      <c r="M612" s="4" t="s">
        <v>8</v>
      </c>
      <c r="N612" s="5">
        <v>0</v>
      </c>
      <c r="Q612" t="str">
        <f t="shared" si="70"/>
        <v/>
      </c>
      <c r="R612" t="str">
        <f t="shared" si="71"/>
        <v/>
      </c>
      <c r="S612" t="str">
        <f t="shared" si="72"/>
        <v/>
      </c>
      <c r="T612" t="str">
        <f t="shared" si="73"/>
        <v>GC17</v>
      </c>
      <c r="U612" t="str">
        <f t="shared" si="74"/>
        <v/>
      </c>
    </row>
    <row r="613" spans="1:21" x14ac:dyDescent="0.35">
      <c r="A613">
        <f>IF(COUNTIF($L$3:L613,L613)=1,A612+1,A612)</f>
        <v>44</v>
      </c>
      <c r="B613">
        <f>IF(COUNTIF($K$3:K613,K613)=1,B612+1,B612)</f>
        <v>8</v>
      </c>
      <c r="C613">
        <f>IF(COUNTIF($J$3:J613,J613)=1,C612+1,C612)</f>
        <v>11</v>
      </c>
      <c r="D613">
        <f>IF(COUNTIF($E$3:E613,E613)=1,D612+1,D612)</f>
        <v>373</v>
      </c>
      <c r="E613" t="str">
        <f t="shared" si="68"/>
        <v>AC11</v>
      </c>
      <c r="F613">
        <f>IF(COUNTIF($G$3:G613,G613)=1,F612+1,F612)</f>
        <v>67</v>
      </c>
      <c r="G613" t="str">
        <f t="shared" si="69"/>
        <v>A11</v>
      </c>
      <c r="I613" s="2" t="s">
        <v>189</v>
      </c>
      <c r="J613" s="2" t="s">
        <v>123</v>
      </c>
      <c r="K613" s="2" t="s">
        <v>5</v>
      </c>
      <c r="L613" s="2" t="s">
        <v>7</v>
      </c>
      <c r="M613" s="2" t="s">
        <v>8</v>
      </c>
      <c r="N613" s="3">
        <v>0</v>
      </c>
      <c r="Q613" t="str">
        <f t="shared" si="70"/>
        <v/>
      </c>
      <c r="R613" t="str">
        <f t="shared" si="71"/>
        <v/>
      </c>
      <c r="S613" t="str">
        <f t="shared" si="72"/>
        <v/>
      </c>
      <c r="T613" t="str">
        <f t="shared" si="73"/>
        <v>GD17</v>
      </c>
      <c r="U613" t="str">
        <f t="shared" si="74"/>
        <v/>
      </c>
    </row>
    <row r="614" spans="1:21" x14ac:dyDescent="0.35">
      <c r="A614">
        <f>IF(COUNTIF($L$3:L614,L614)=1,A613+1,A613)</f>
        <v>44</v>
      </c>
      <c r="B614">
        <f>IF(COUNTIF($K$3:K614,K614)=1,B613+1,B613)</f>
        <v>8</v>
      </c>
      <c r="C614">
        <f>IF(COUNTIF($J$3:J614,J614)=1,C613+1,C613)</f>
        <v>11</v>
      </c>
      <c r="D614">
        <f>IF(COUNTIF($E$3:E614,E614)=1,D613+1,D613)</f>
        <v>374</v>
      </c>
      <c r="E614" t="str">
        <f t="shared" si="68"/>
        <v>AE11</v>
      </c>
      <c r="F614">
        <f>IF(COUNTIF($G$3:G614,G614)=1,F613+1,F613)</f>
        <v>67</v>
      </c>
      <c r="G614" t="str">
        <f t="shared" si="69"/>
        <v>A11</v>
      </c>
      <c r="I614" s="4" t="s">
        <v>189</v>
      </c>
      <c r="J614" s="4" t="s">
        <v>123</v>
      </c>
      <c r="K614" s="4" t="s">
        <v>5</v>
      </c>
      <c r="L614" s="4" t="s">
        <v>126</v>
      </c>
      <c r="M614" s="4" t="s">
        <v>8</v>
      </c>
      <c r="N614" s="5">
        <v>0</v>
      </c>
      <c r="Q614" t="str">
        <f t="shared" si="70"/>
        <v/>
      </c>
      <c r="R614" t="str">
        <f t="shared" si="71"/>
        <v/>
      </c>
      <c r="S614" t="str">
        <f t="shared" si="72"/>
        <v/>
      </c>
      <c r="T614" t="str">
        <f t="shared" si="73"/>
        <v>GF17</v>
      </c>
      <c r="U614" t="str">
        <f t="shared" si="74"/>
        <v/>
      </c>
    </row>
    <row r="615" spans="1:21" x14ac:dyDescent="0.35">
      <c r="A615">
        <f>IF(COUNTIF($L$3:L615,L615)=1,A614+1,A614)</f>
        <v>44</v>
      </c>
      <c r="B615">
        <f>IF(COUNTIF($K$3:K615,K615)=1,B614+1,B614)</f>
        <v>8</v>
      </c>
      <c r="C615">
        <f>IF(COUNTIF($J$3:J615,J615)=1,C614+1,C614)</f>
        <v>11</v>
      </c>
      <c r="D615">
        <f>IF(COUNTIF($E$3:E615,E615)=1,D614+1,D614)</f>
        <v>375</v>
      </c>
      <c r="E615" t="str">
        <f t="shared" si="68"/>
        <v>AU11</v>
      </c>
      <c r="F615">
        <f>IF(COUNTIF($G$3:G615,G615)=1,F614+1,F614)</f>
        <v>67</v>
      </c>
      <c r="G615" t="str">
        <f t="shared" si="69"/>
        <v>A11</v>
      </c>
      <c r="I615" s="2" t="s">
        <v>189</v>
      </c>
      <c r="J615" s="2" t="s">
        <v>123</v>
      </c>
      <c r="K615" s="2" t="s">
        <v>5</v>
      </c>
      <c r="L615" s="2" t="s">
        <v>157</v>
      </c>
      <c r="M615" s="2" t="s">
        <v>8</v>
      </c>
      <c r="N615" s="3">
        <v>0</v>
      </c>
      <c r="Q615" t="str">
        <f t="shared" si="70"/>
        <v/>
      </c>
      <c r="R615" t="str">
        <f t="shared" si="71"/>
        <v/>
      </c>
      <c r="S615" t="str">
        <f t="shared" si="72"/>
        <v/>
      </c>
      <c r="T615" t="str">
        <f t="shared" si="73"/>
        <v>GG17</v>
      </c>
      <c r="U615" t="str">
        <f t="shared" si="74"/>
        <v/>
      </c>
    </row>
    <row r="616" spans="1:21" x14ac:dyDescent="0.35">
      <c r="A616">
        <f>IF(COUNTIF($L$3:L616,L616)=1,A615+1,A615)</f>
        <v>44</v>
      </c>
      <c r="B616">
        <f>IF(COUNTIF($K$3:K616,K616)=1,B615+1,B615)</f>
        <v>8</v>
      </c>
      <c r="C616">
        <f>IF(COUNTIF($J$3:J616,J616)=1,C615+1,C615)</f>
        <v>11</v>
      </c>
      <c r="D616">
        <f>IF(COUNTIF($E$3:E616,E616)=1,D615+1,D615)</f>
        <v>376</v>
      </c>
      <c r="E616" t="str">
        <f t="shared" si="68"/>
        <v>BA11</v>
      </c>
      <c r="F616">
        <f>IF(COUNTIF($G$3:G616,G616)=1,F615+1,F615)</f>
        <v>68</v>
      </c>
      <c r="G616" t="str">
        <f t="shared" si="69"/>
        <v>B11</v>
      </c>
      <c r="I616" s="4" t="s">
        <v>189</v>
      </c>
      <c r="J616" s="4" t="s">
        <v>123</v>
      </c>
      <c r="K616" s="4" t="s">
        <v>9</v>
      </c>
      <c r="L616" s="4" t="s">
        <v>10</v>
      </c>
      <c r="M616" s="4" t="s">
        <v>8</v>
      </c>
      <c r="N616" s="5">
        <v>0</v>
      </c>
      <c r="Q616" t="str">
        <f t="shared" si="70"/>
        <v/>
      </c>
      <c r="R616" t="str">
        <f t="shared" si="71"/>
        <v/>
      </c>
      <c r="S616" t="str">
        <f t="shared" si="72"/>
        <v/>
      </c>
      <c r="T616" t="str">
        <f t="shared" si="73"/>
        <v>18</v>
      </c>
      <c r="U616" t="str">
        <f t="shared" si="74"/>
        <v/>
      </c>
    </row>
    <row r="617" spans="1:21" x14ac:dyDescent="0.35">
      <c r="A617">
        <f>IF(COUNTIF($L$3:L617,L617)=1,A616+1,A616)</f>
        <v>44</v>
      </c>
      <c r="B617">
        <f>IF(COUNTIF($K$3:K617,K617)=1,B616+1,B616)</f>
        <v>8</v>
      </c>
      <c r="C617">
        <f>IF(COUNTIF($J$3:J617,J617)=1,C616+1,C616)</f>
        <v>11</v>
      </c>
      <c r="D617">
        <f>IF(COUNTIF($E$3:E617,E617)=1,D616+1,D616)</f>
        <v>377</v>
      </c>
      <c r="E617" t="str">
        <f t="shared" si="68"/>
        <v>BB11</v>
      </c>
      <c r="F617">
        <f>IF(COUNTIF($G$3:G617,G617)=1,F616+1,F616)</f>
        <v>68</v>
      </c>
      <c r="G617" t="str">
        <f t="shared" si="69"/>
        <v>B11</v>
      </c>
      <c r="I617" s="2" t="s">
        <v>189</v>
      </c>
      <c r="J617" s="2" t="s">
        <v>123</v>
      </c>
      <c r="K617" s="2" t="s">
        <v>9</v>
      </c>
      <c r="L617" s="2" t="s">
        <v>11</v>
      </c>
      <c r="M617" s="2" t="s">
        <v>8</v>
      </c>
      <c r="N617" s="3">
        <v>0</v>
      </c>
      <c r="Q617" t="str">
        <f t="shared" si="70"/>
        <v/>
      </c>
      <c r="R617" t="str">
        <f t="shared" si="71"/>
        <v/>
      </c>
      <c r="S617" t="str">
        <f t="shared" si="72"/>
        <v/>
      </c>
      <c r="T617" t="str">
        <f t="shared" si="73"/>
        <v>AA18</v>
      </c>
      <c r="U617" t="str">
        <f t="shared" si="74"/>
        <v/>
      </c>
    </row>
    <row r="618" spans="1:21" x14ac:dyDescent="0.35">
      <c r="A618">
        <f>IF(COUNTIF($L$3:L618,L618)=1,A617+1,A617)</f>
        <v>44</v>
      </c>
      <c r="B618">
        <f>IF(COUNTIF($K$3:K618,K618)=1,B617+1,B617)</f>
        <v>8</v>
      </c>
      <c r="C618">
        <f>IF(COUNTIF($J$3:J618,J618)=1,C617+1,C617)</f>
        <v>11</v>
      </c>
      <c r="D618">
        <f>IF(COUNTIF($E$3:E618,E618)=1,D617+1,D617)</f>
        <v>378</v>
      </c>
      <c r="E618" t="str">
        <f t="shared" si="68"/>
        <v>BC11</v>
      </c>
      <c r="F618">
        <f>IF(COUNTIF($G$3:G618,G618)=1,F617+1,F617)</f>
        <v>68</v>
      </c>
      <c r="G618" t="str">
        <f t="shared" si="69"/>
        <v>B11</v>
      </c>
      <c r="I618" s="4" t="s">
        <v>189</v>
      </c>
      <c r="J618" s="4" t="s">
        <v>123</v>
      </c>
      <c r="K618" s="4" t="s">
        <v>9</v>
      </c>
      <c r="L618" s="4" t="s">
        <v>12</v>
      </c>
      <c r="M618" s="4" t="s">
        <v>8</v>
      </c>
      <c r="N618" s="5">
        <v>0</v>
      </c>
      <c r="Q618" t="str">
        <f t="shared" si="70"/>
        <v/>
      </c>
      <c r="R618" t="str">
        <f t="shared" si="71"/>
        <v/>
      </c>
      <c r="S618" t="str">
        <f t="shared" si="72"/>
        <v/>
      </c>
      <c r="T618" t="str">
        <f t="shared" si="73"/>
        <v>AC18</v>
      </c>
      <c r="U618" t="str">
        <f t="shared" si="74"/>
        <v/>
      </c>
    </row>
    <row r="619" spans="1:21" x14ac:dyDescent="0.35">
      <c r="A619">
        <f>IF(COUNTIF($L$3:L619,L619)=1,A618+1,A618)</f>
        <v>44</v>
      </c>
      <c r="B619">
        <f>IF(COUNTIF($K$3:K619,K619)=1,B618+1,B618)</f>
        <v>8</v>
      </c>
      <c r="C619">
        <f>IF(COUNTIF($J$3:J619,J619)=1,C618+1,C618)</f>
        <v>11</v>
      </c>
      <c r="D619">
        <f>IF(COUNTIF($E$3:E619,E619)=1,D618+1,D618)</f>
        <v>379</v>
      </c>
      <c r="E619" t="str">
        <f t="shared" si="68"/>
        <v>BD11</v>
      </c>
      <c r="F619">
        <f>IF(COUNTIF($G$3:G619,G619)=1,F618+1,F618)</f>
        <v>68</v>
      </c>
      <c r="G619" t="str">
        <f t="shared" si="69"/>
        <v>B11</v>
      </c>
      <c r="I619" s="2" t="s">
        <v>189</v>
      </c>
      <c r="J619" s="2" t="s">
        <v>123</v>
      </c>
      <c r="K619" s="2" t="s">
        <v>9</v>
      </c>
      <c r="L619" s="2" t="s">
        <v>13</v>
      </c>
      <c r="M619" s="2" t="s">
        <v>8</v>
      </c>
      <c r="N619" s="3">
        <v>0</v>
      </c>
      <c r="Q619" t="str">
        <f t="shared" si="70"/>
        <v/>
      </c>
      <c r="R619" t="str">
        <f t="shared" si="71"/>
        <v/>
      </c>
      <c r="S619" t="str">
        <f t="shared" si="72"/>
        <v/>
      </c>
      <c r="T619" t="str">
        <f t="shared" si="73"/>
        <v>AE18</v>
      </c>
      <c r="U619" t="str">
        <f t="shared" si="74"/>
        <v/>
      </c>
    </row>
    <row r="620" spans="1:21" x14ac:dyDescent="0.35">
      <c r="A620">
        <f>IF(COUNTIF($L$3:L620,L620)=1,A619+1,A619)</f>
        <v>44</v>
      </c>
      <c r="B620">
        <f>IF(COUNTIF($K$3:K620,K620)=1,B619+1,B619)</f>
        <v>8</v>
      </c>
      <c r="C620">
        <f>IF(COUNTIF($J$3:J620,J620)=1,C619+1,C619)</f>
        <v>11</v>
      </c>
      <c r="D620">
        <f>IF(COUNTIF($E$3:E620,E620)=1,D619+1,D619)</f>
        <v>380</v>
      </c>
      <c r="E620" t="str">
        <f t="shared" si="68"/>
        <v>BH11</v>
      </c>
      <c r="F620">
        <f>IF(COUNTIF($G$3:G620,G620)=1,F619+1,F619)</f>
        <v>68</v>
      </c>
      <c r="G620" t="str">
        <f t="shared" si="69"/>
        <v>B11</v>
      </c>
      <c r="I620" s="4" t="s">
        <v>189</v>
      </c>
      <c r="J620" s="4" t="s">
        <v>123</v>
      </c>
      <c r="K620" s="4" t="s">
        <v>9</v>
      </c>
      <c r="L620" s="4" t="s">
        <v>14</v>
      </c>
      <c r="M620" s="4" t="s">
        <v>8</v>
      </c>
      <c r="N620" s="5">
        <v>0</v>
      </c>
      <c r="Q620" t="str">
        <f t="shared" si="70"/>
        <v/>
      </c>
      <c r="R620" t="str">
        <f t="shared" si="71"/>
        <v/>
      </c>
      <c r="S620" t="str">
        <f t="shared" si="72"/>
        <v/>
      </c>
      <c r="T620" t="str">
        <f t="shared" si="73"/>
        <v>BA18</v>
      </c>
      <c r="U620" t="str">
        <f t="shared" si="74"/>
        <v/>
      </c>
    </row>
    <row r="621" spans="1:21" x14ac:dyDescent="0.35">
      <c r="A621">
        <f>IF(COUNTIF($L$3:L621,L621)=1,A620+1,A620)</f>
        <v>44</v>
      </c>
      <c r="B621">
        <f>IF(COUNTIF($K$3:K621,K621)=1,B620+1,B620)</f>
        <v>8</v>
      </c>
      <c r="C621">
        <f>IF(COUNTIF($J$3:J621,J621)=1,C620+1,C620)</f>
        <v>11</v>
      </c>
      <c r="D621">
        <f>IF(COUNTIF($E$3:E621,E621)=1,D620+1,D620)</f>
        <v>381</v>
      </c>
      <c r="E621" t="str">
        <f t="shared" si="68"/>
        <v>C 11</v>
      </c>
      <c r="F621">
        <f>IF(COUNTIF($G$3:G621,G621)=1,F620+1,F620)</f>
        <v>69</v>
      </c>
      <c r="G621" t="str">
        <f t="shared" si="69"/>
        <v>C11</v>
      </c>
      <c r="I621" s="2" t="s">
        <v>189</v>
      </c>
      <c r="J621" s="2" t="s">
        <v>123</v>
      </c>
      <c r="K621" s="2" t="s">
        <v>52</v>
      </c>
      <c r="L621" s="2" t="s">
        <v>190</v>
      </c>
      <c r="M621" s="2" t="s">
        <v>8</v>
      </c>
      <c r="N621" s="3">
        <v>0</v>
      </c>
      <c r="Q621" t="str">
        <f t="shared" si="70"/>
        <v/>
      </c>
      <c r="R621" t="str">
        <f t="shared" si="71"/>
        <v/>
      </c>
      <c r="S621" t="str">
        <f t="shared" si="72"/>
        <v/>
      </c>
      <c r="T621" t="str">
        <f t="shared" si="73"/>
        <v>BB18</v>
      </c>
      <c r="U621" t="str">
        <f t="shared" si="74"/>
        <v/>
      </c>
    </row>
    <row r="622" spans="1:21" x14ac:dyDescent="0.35">
      <c r="A622">
        <f>IF(COUNTIF($L$3:L622,L622)=1,A621+1,A621)</f>
        <v>44</v>
      </c>
      <c r="B622">
        <f>IF(COUNTIF($K$3:K622,K622)=1,B621+1,B621)</f>
        <v>8</v>
      </c>
      <c r="C622">
        <f>IF(COUNTIF($J$3:J622,J622)=1,C621+1,C621)</f>
        <v>11</v>
      </c>
      <c r="D622">
        <f>IF(COUNTIF($E$3:E622,E622)=1,D621+1,D621)</f>
        <v>382</v>
      </c>
      <c r="E622" t="str">
        <f t="shared" si="68"/>
        <v>EA11</v>
      </c>
      <c r="F622">
        <f>IF(COUNTIF($G$3:G622,G622)=1,F621+1,F621)</f>
        <v>70</v>
      </c>
      <c r="G622" t="str">
        <f t="shared" si="69"/>
        <v>E11</v>
      </c>
      <c r="I622" s="4" t="s">
        <v>189</v>
      </c>
      <c r="J622" s="4" t="s">
        <v>123</v>
      </c>
      <c r="K622" s="4" t="s">
        <v>15</v>
      </c>
      <c r="L622" s="4" t="s">
        <v>16</v>
      </c>
      <c r="M622" s="4" t="s">
        <v>8</v>
      </c>
      <c r="N622" s="5">
        <v>0</v>
      </c>
      <c r="Q622" t="str">
        <f t="shared" si="70"/>
        <v/>
      </c>
      <c r="R622" t="str">
        <f t="shared" si="71"/>
        <v/>
      </c>
      <c r="S622" t="str">
        <f t="shared" si="72"/>
        <v/>
      </c>
      <c r="T622" t="str">
        <f t="shared" si="73"/>
        <v>BC18</v>
      </c>
      <c r="U622" t="str">
        <f t="shared" si="74"/>
        <v/>
      </c>
    </row>
    <row r="623" spans="1:21" x14ac:dyDescent="0.35">
      <c r="A623">
        <f>IF(COUNTIF($L$3:L623,L623)=1,A622+1,A622)</f>
        <v>44</v>
      </c>
      <c r="B623">
        <f>IF(COUNTIF($K$3:K623,K623)=1,B622+1,B622)</f>
        <v>8</v>
      </c>
      <c r="C623">
        <f>IF(COUNTIF($J$3:J623,J623)=1,C622+1,C622)</f>
        <v>11</v>
      </c>
      <c r="D623">
        <f>IF(COUNTIF($E$3:E623,E623)=1,D622+1,D622)</f>
        <v>383</v>
      </c>
      <c r="E623" t="str">
        <f t="shared" si="68"/>
        <v>EB11</v>
      </c>
      <c r="F623">
        <f>IF(COUNTIF($G$3:G623,G623)=1,F622+1,F622)</f>
        <v>70</v>
      </c>
      <c r="G623" t="str">
        <f t="shared" si="69"/>
        <v>E11</v>
      </c>
      <c r="I623" s="2" t="s">
        <v>189</v>
      </c>
      <c r="J623" s="2" t="s">
        <v>123</v>
      </c>
      <c r="K623" s="2" t="s">
        <v>15</v>
      </c>
      <c r="L623" s="2" t="s">
        <v>17</v>
      </c>
      <c r="M623" s="2" t="s">
        <v>8</v>
      </c>
      <c r="N623" s="3">
        <v>0</v>
      </c>
      <c r="Q623" t="str">
        <f t="shared" si="70"/>
        <v/>
      </c>
      <c r="R623" t="str">
        <f t="shared" si="71"/>
        <v/>
      </c>
      <c r="S623" t="str">
        <f t="shared" si="72"/>
        <v/>
      </c>
      <c r="T623" t="str">
        <f t="shared" si="73"/>
        <v>BD18</v>
      </c>
      <c r="U623" t="str">
        <f t="shared" si="74"/>
        <v/>
      </c>
    </row>
    <row r="624" spans="1:21" x14ac:dyDescent="0.35">
      <c r="A624">
        <f>IF(COUNTIF($L$3:L624,L624)=1,A623+1,A623)</f>
        <v>44</v>
      </c>
      <c r="B624">
        <f>IF(COUNTIF($K$3:K624,K624)=1,B623+1,B623)</f>
        <v>8</v>
      </c>
      <c r="C624">
        <f>IF(COUNTIF($J$3:J624,J624)=1,C623+1,C623)</f>
        <v>11</v>
      </c>
      <c r="D624">
        <f>IF(COUNTIF($E$3:E624,E624)=1,D623+1,D623)</f>
        <v>383</v>
      </c>
      <c r="E624" t="str">
        <f t="shared" si="68"/>
        <v>EB11</v>
      </c>
      <c r="F624">
        <f>IF(COUNTIF($G$3:G624,G624)=1,F623+1,F623)</f>
        <v>70</v>
      </c>
      <c r="G624" t="str">
        <f t="shared" si="69"/>
        <v>E11</v>
      </c>
      <c r="I624" s="4" t="s">
        <v>189</v>
      </c>
      <c r="J624" s="4" t="s">
        <v>123</v>
      </c>
      <c r="K624" s="4" t="s">
        <v>15</v>
      </c>
      <c r="L624" s="4" t="s">
        <v>17</v>
      </c>
      <c r="M624" s="4" t="s">
        <v>191</v>
      </c>
      <c r="N624" s="5">
        <v>0</v>
      </c>
      <c r="Q624" t="str">
        <f t="shared" si="70"/>
        <v/>
      </c>
      <c r="R624" t="str">
        <f t="shared" si="71"/>
        <v/>
      </c>
      <c r="S624" t="str">
        <f t="shared" si="72"/>
        <v/>
      </c>
      <c r="T624" t="str">
        <f t="shared" si="73"/>
        <v>BH18</v>
      </c>
      <c r="U624" t="str">
        <f t="shared" si="74"/>
        <v/>
      </c>
    </row>
    <row r="625" spans="1:21" x14ac:dyDescent="0.35">
      <c r="A625">
        <f>IF(COUNTIF($L$3:L625,L625)=1,A624+1,A624)</f>
        <v>44</v>
      </c>
      <c r="B625">
        <f>IF(COUNTIF($K$3:K625,K625)=1,B624+1,B624)</f>
        <v>8</v>
      </c>
      <c r="C625">
        <f>IF(COUNTIF($J$3:J625,J625)=1,C624+1,C624)</f>
        <v>11</v>
      </c>
      <c r="D625">
        <f>IF(COUNTIF($E$3:E625,E625)=1,D624+1,D624)</f>
        <v>383</v>
      </c>
      <c r="E625" t="str">
        <f t="shared" si="68"/>
        <v>EB11</v>
      </c>
      <c r="F625">
        <f>IF(COUNTIF($G$3:G625,G625)=1,F624+1,F624)</f>
        <v>70</v>
      </c>
      <c r="G625" t="str">
        <f t="shared" si="69"/>
        <v>E11</v>
      </c>
      <c r="I625" s="2" t="s">
        <v>189</v>
      </c>
      <c r="J625" s="2" t="s">
        <v>123</v>
      </c>
      <c r="K625" s="2" t="s">
        <v>15</v>
      </c>
      <c r="L625" s="2" t="s">
        <v>17</v>
      </c>
      <c r="M625" s="2" t="s">
        <v>192</v>
      </c>
      <c r="N625" s="3">
        <v>0</v>
      </c>
      <c r="Q625" t="str">
        <f t="shared" si="70"/>
        <v/>
      </c>
      <c r="R625" t="str">
        <f t="shared" si="71"/>
        <v/>
      </c>
      <c r="S625" t="str">
        <f t="shared" si="72"/>
        <v/>
      </c>
      <c r="T625" t="str">
        <f t="shared" si="73"/>
        <v>C 18</v>
      </c>
      <c r="U625" t="str">
        <f t="shared" si="74"/>
        <v/>
      </c>
    </row>
    <row r="626" spans="1:21" x14ac:dyDescent="0.35">
      <c r="A626">
        <f>IF(COUNTIF($L$3:L626,L626)=1,A625+1,A625)</f>
        <v>44</v>
      </c>
      <c r="B626">
        <f>IF(COUNTIF($K$3:K626,K626)=1,B625+1,B625)</f>
        <v>8</v>
      </c>
      <c r="C626">
        <f>IF(COUNTIF($J$3:J626,J626)=1,C625+1,C625)</f>
        <v>11</v>
      </c>
      <c r="D626">
        <f>IF(COUNTIF($E$3:E626,E626)=1,D625+1,D625)</f>
        <v>383</v>
      </c>
      <c r="E626" t="str">
        <f t="shared" si="68"/>
        <v>EB11</v>
      </c>
      <c r="F626">
        <f>IF(COUNTIF($G$3:G626,G626)=1,F625+1,F625)</f>
        <v>70</v>
      </c>
      <c r="G626" t="str">
        <f t="shared" si="69"/>
        <v>E11</v>
      </c>
      <c r="I626" s="4" t="s">
        <v>189</v>
      </c>
      <c r="J626" s="4" t="s">
        <v>123</v>
      </c>
      <c r="K626" s="4" t="s">
        <v>15</v>
      </c>
      <c r="L626" s="4" t="s">
        <v>17</v>
      </c>
      <c r="M626" s="4" t="s">
        <v>193</v>
      </c>
      <c r="N626" s="5">
        <v>0</v>
      </c>
      <c r="Q626" t="str">
        <f t="shared" si="70"/>
        <v/>
      </c>
      <c r="R626" t="str">
        <f t="shared" si="71"/>
        <v/>
      </c>
      <c r="S626" t="str">
        <f t="shared" si="72"/>
        <v/>
      </c>
      <c r="T626" t="str">
        <f t="shared" si="73"/>
        <v>EA18</v>
      </c>
      <c r="U626" t="str">
        <f t="shared" si="74"/>
        <v/>
      </c>
    </row>
    <row r="627" spans="1:21" x14ac:dyDescent="0.35">
      <c r="A627">
        <f>IF(COUNTIF($L$3:L627,L627)=1,A626+1,A626)</f>
        <v>44</v>
      </c>
      <c r="B627">
        <f>IF(COUNTIF($K$3:K627,K627)=1,B626+1,B626)</f>
        <v>8</v>
      </c>
      <c r="C627">
        <f>IF(COUNTIF($J$3:J627,J627)=1,C626+1,C626)</f>
        <v>11</v>
      </c>
      <c r="D627">
        <f>IF(COUNTIF($E$3:E627,E627)=1,D626+1,D626)</f>
        <v>383</v>
      </c>
      <c r="E627" t="str">
        <f t="shared" si="68"/>
        <v>EB11</v>
      </c>
      <c r="F627">
        <f>IF(COUNTIF($G$3:G627,G627)=1,F626+1,F626)</f>
        <v>70</v>
      </c>
      <c r="G627" t="str">
        <f t="shared" si="69"/>
        <v>E11</v>
      </c>
      <c r="I627" s="2" t="s">
        <v>189</v>
      </c>
      <c r="J627" s="2" t="s">
        <v>123</v>
      </c>
      <c r="K627" s="2" t="s">
        <v>15</v>
      </c>
      <c r="L627" s="2" t="s">
        <v>17</v>
      </c>
      <c r="M627" s="2" t="s">
        <v>195</v>
      </c>
      <c r="N627" s="3">
        <v>0</v>
      </c>
      <c r="Q627" t="str">
        <f t="shared" si="70"/>
        <v/>
      </c>
      <c r="R627" t="str">
        <f t="shared" si="71"/>
        <v/>
      </c>
      <c r="S627" t="str">
        <f t="shared" si="72"/>
        <v/>
      </c>
      <c r="T627" t="str">
        <f t="shared" si="73"/>
        <v>EB18</v>
      </c>
      <c r="U627" t="str">
        <f t="shared" si="74"/>
        <v/>
      </c>
    </row>
    <row r="628" spans="1:21" x14ac:dyDescent="0.35">
      <c r="A628">
        <f>IF(COUNTIF($L$3:L628,L628)=1,A627+1,A627)</f>
        <v>44</v>
      </c>
      <c r="B628">
        <f>IF(COUNTIF($K$3:K628,K628)=1,B627+1,B627)</f>
        <v>8</v>
      </c>
      <c r="C628">
        <f>IF(COUNTIF($J$3:J628,J628)=1,C627+1,C627)</f>
        <v>11</v>
      </c>
      <c r="D628">
        <f>IF(COUNTIF($E$3:E628,E628)=1,D627+1,D627)</f>
        <v>384</v>
      </c>
      <c r="E628" t="str">
        <f t="shared" si="68"/>
        <v>EC11</v>
      </c>
      <c r="F628">
        <f>IF(COUNTIF($G$3:G628,G628)=1,F627+1,F627)</f>
        <v>70</v>
      </c>
      <c r="G628" t="str">
        <f t="shared" si="69"/>
        <v>E11</v>
      </c>
      <c r="I628" s="4" t="s">
        <v>189</v>
      </c>
      <c r="J628" s="4" t="s">
        <v>123</v>
      </c>
      <c r="K628" s="4" t="s">
        <v>15</v>
      </c>
      <c r="L628" s="4" t="s">
        <v>160</v>
      </c>
      <c r="M628" s="4" t="s">
        <v>8</v>
      </c>
      <c r="N628" s="5">
        <v>0</v>
      </c>
      <c r="Q628" t="str">
        <f t="shared" si="70"/>
        <v/>
      </c>
      <c r="R628" t="str">
        <f t="shared" si="71"/>
        <v/>
      </c>
      <c r="S628" t="str">
        <f t="shared" si="72"/>
        <v/>
      </c>
      <c r="T628" t="str">
        <f t="shared" si="73"/>
        <v>EC18</v>
      </c>
      <c r="U628" t="str">
        <f t="shared" si="74"/>
        <v/>
      </c>
    </row>
    <row r="629" spans="1:21" x14ac:dyDescent="0.35">
      <c r="A629">
        <f>IF(COUNTIF($L$3:L629,L629)=1,A628+1,A628)</f>
        <v>44</v>
      </c>
      <c r="B629">
        <f>IF(COUNTIF($K$3:K629,K629)=1,B628+1,B628)</f>
        <v>8</v>
      </c>
      <c r="C629">
        <f>IF(COUNTIF($J$3:J629,J629)=1,C628+1,C628)</f>
        <v>11</v>
      </c>
      <c r="D629">
        <f>IF(COUNTIF($E$3:E629,E629)=1,D628+1,D628)</f>
        <v>385</v>
      </c>
      <c r="E629" t="str">
        <f t="shared" si="68"/>
        <v>ED11</v>
      </c>
      <c r="F629">
        <f>IF(COUNTIF($G$3:G629,G629)=1,F628+1,F628)</f>
        <v>70</v>
      </c>
      <c r="G629" t="str">
        <f t="shared" si="69"/>
        <v>E11</v>
      </c>
      <c r="I629" s="2" t="s">
        <v>189</v>
      </c>
      <c r="J629" s="2" t="s">
        <v>123</v>
      </c>
      <c r="K629" s="2" t="s">
        <v>15</v>
      </c>
      <c r="L629" s="2" t="s">
        <v>161</v>
      </c>
      <c r="M629" s="2" t="s">
        <v>8</v>
      </c>
      <c r="N629" s="3">
        <v>0</v>
      </c>
      <c r="Q629" t="str">
        <f t="shared" si="70"/>
        <v/>
      </c>
      <c r="R629" t="str">
        <f t="shared" si="71"/>
        <v/>
      </c>
      <c r="S629" t="str">
        <f t="shared" si="72"/>
        <v/>
      </c>
      <c r="T629" t="str">
        <f t="shared" si="73"/>
        <v>ED18</v>
      </c>
      <c r="U629" t="str">
        <f t="shared" si="74"/>
        <v/>
      </c>
    </row>
    <row r="630" spans="1:21" x14ac:dyDescent="0.35">
      <c r="A630">
        <f>IF(COUNTIF($L$3:L630,L630)=1,A629+1,A629)</f>
        <v>44</v>
      </c>
      <c r="B630">
        <f>IF(COUNTIF($K$3:K630,K630)=1,B629+1,B629)</f>
        <v>8</v>
      </c>
      <c r="C630">
        <f>IF(COUNTIF($J$3:J630,J630)=1,C629+1,C629)</f>
        <v>11</v>
      </c>
      <c r="D630">
        <f>IF(COUNTIF($E$3:E630,E630)=1,D629+1,D629)</f>
        <v>386</v>
      </c>
      <c r="E630" t="str">
        <f t="shared" si="68"/>
        <v>EE11</v>
      </c>
      <c r="F630">
        <f>IF(COUNTIF($G$3:G630,G630)=1,F629+1,F629)</f>
        <v>70</v>
      </c>
      <c r="G630" t="str">
        <f t="shared" si="69"/>
        <v>E11</v>
      </c>
      <c r="I630" s="4" t="s">
        <v>189</v>
      </c>
      <c r="J630" s="4" t="s">
        <v>123</v>
      </c>
      <c r="K630" s="4" t="s">
        <v>15</v>
      </c>
      <c r="L630" s="4" t="s">
        <v>163</v>
      </c>
      <c r="M630" s="4" t="s">
        <v>8</v>
      </c>
      <c r="N630" s="5">
        <v>0</v>
      </c>
      <c r="Q630" t="str">
        <f t="shared" si="70"/>
        <v/>
      </c>
      <c r="R630" t="str">
        <f t="shared" si="71"/>
        <v/>
      </c>
      <c r="S630" t="str">
        <f t="shared" si="72"/>
        <v/>
      </c>
      <c r="T630" t="str">
        <f t="shared" si="73"/>
        <v>EE18</v>
      </c>
      <c r="U630" t="str">
        <f t="shared" si="74"/>
        <v/>
      </c>
    </row>
    <row r="631" spans="1:21" x14ac:dyDescent="0.35">
      <c r="A631">
        <f>IF(COUNTIF($L$3:L631,L631)=1,A630+1,A630)</f>
        <v>44</v>
      </c>
      <c r="B631">
        <f>IF(COUNTIF($K$3:K631,K631)=1,B630+1,B630)</f>
        <v>8</v>
      </c>
      <c r="C631">
        <f>IF(COUNTIF($J$3:J631,J631)=1,C630+1,C630)</f>
        <v>11</v>
      </c>
      <c r="D631">
        <f>IF(COUNTIF($E$3:E631,E631)=1,D630+1,D630)</f>
        <v>387</v>
      </c>
      <c r="E631" t="str">
        <f t="shared" si="68"/>
        <v>EF11</v>
      </c>
      <c r="F631">
        <f>IF(COUNTIF($G$3:G631,G631)=1,F630+1,F630)</f>
        <v>70</v>
      </c>
      <c r="G631" t="str">
        <f t="shared" si="69"/>
        <v>E11</v>
      </c>
      <c r="I631" s="2" t="s">
        <v>189</v>
      </c>
      <c r="J631" s="2" t="s">
        <v>123</v>
      </c>
      <c r="K631" s="2" t="s">
        <v>15</v>
      </c>
      <c r="L631" s="2" t="s">
        <v>18</v>
      </c>
      <c r="M631" s="2" t="s">
        <v>8</v>
      </c>
      <c r="N631" s="3">
        <v>0</v>
      </c>
      <c r="Q631" t="str">
        <f t="shared" si="70"/>
        <v/>
      </c>
      <c r="R631" t="str">
        <f t="shared" si="71"/>
        <v/>
      </c>
      <c r="S631" t="str">
        <f t="shared" si="72"/>
        <v/>
      </c>
      <c r="T631" t="str">
        <f t="shared" si="73"/>
        <v>EF18</v>
      </c>
      <c r="U631" t="str">
        <f t="shared" si="74"/>
        <v/>
      </c>
    </row>
    <row r="632" spans="1:21" x14ac:dyDescent="0.35">
      <c r="A632">
        <f>IF(COUNTIF($L$3:L632,L632)=1,A631+1,A631)</f>
        <v>44</v>
      </c>
      <c r="B632">
        <f>IF(COUNTIF($K$3:K632,K632)=1,B631+1,B631)</f>
        <v>8</v>
      </c>
      <c r="C632">
        <f>IF(COUNTIF($J$3:J632,J632)=1,C631+1,C631)</f>
        <v>11</v>
      </c>
      <c r="D632">
        <f>IF(COUNTIF($E$3:E632,E632)=1,D631+1,D631)</f>
        <v>388</v>
      </c>
      <c r="E632" t="str">
        <f t="shared" si="68"/>
        <v>EG11</v>
      </c>
      <c r="F632">
        <f>IF(COUNTIF($G$3:G632,G632)=1,F631+1,F631)</f>
        <v>70</v>
      </c>
      <c r="G632" t="str">
        <f t="shared" si="69"/>
        <v>E11</v>
      </c>
      <c r="I632" s="4" t="s">
        <v>189</v>
      </c>
      <c r="J632" s="4" t="s">
        <v>123</v>
      </c>
      <c r="K632" s="4" t="s">
        <v>15</v>
      </c>
      <c r="L632" s="4" t="s">
        <v>19</v>
      </c>
      <c r="M632" s="4" t="s">
        <v>8</v>
      </c>
      <c r="N632" s="5">
        <v>0</v>
      </c>
      <c r="Q632" t="str">
        <f t="shared" si="70"/>
        <v/>
      </c>
      <c r="R632" t="str">
        <f t="shared" si="71"/>
        <v/>
      </c>
      <c r="S632" t="str">
        <f t="shared" si="72"/>
        <v/>
      </c>
      <c r="T632" t="str">
        <f t="shared" si="73"/>
        <v>EG18</v>
      </c>
      <c r="U632" t="str">
        <f t="shared" si="74"/>
        <v/>
      </c>
    </row>
    <row r="633" spans="1:21" x14ac:dyDescent="0.35">
      <c r="A633">
        <f>IF(COUNTIF($L$3:L633,L633)=1,A632+1,A632)</f>
        <v>44</v>
      </c>
      <c r="B633">
        <f>IF(COUNTIF($K$3:K633,K633)=1,B632+1,B632)</f>
        <v>8</v>
      </c>
      <c r="C633">
        <f>IF(COUNTIF($J$3:J633,J633)=1,C632+1,C632)</f>
        <v>11</v>
      </c>
      <c r="D633">
        <f>IF(COUNTIF($E$3:E633,E633)=1,D632+1,D632)</f>
        <v>389</v>
      </c>
      <c r="E633" t="str">
        <f t="shared" si="68"/>
        <v>EH11</v>
      </c>
      <c r="F633">
        <f>IF(COUNTIF($G$3:G633,G633)=1,F632+1,F632)</f>
        <v>70</v>
      </c>
      <c r="G633" t="str">
        <f t="shared" si="69"/>
        <v>E11</v>
      </c>
      <c r="I633" s="2" t="s">
        <v>189</v>
      </c>
      <c r="J633" s="2" t="s">
        <v>123</v>
      </c>
      <c r="K633" s="2" t="s">
        <v>15</v>
      </c>
      <c r="L633" s="2" t="s">
        <v>20</v>
      </c>
      <c r="M633" s="2" t="s">
        <v>8</v>
      </c>
      <c r="N633" s="3">
        <v>0</v>
      </c>
      <c r="Q633" t="str">
        <f t="shared" si="70"/>
        <v/>
      </c>
      <c r="R633" t="str">
        <f t="shared" si="71"/>
        <v/>
      </c>
      <c r="S633" t="str">
        <f t="shared" si="72"/>
        <v/>
      </c>
      <c r="T633" t="str">
        <f t="shared" si="73"/>
        <v>EH18</v>
      </c>
      <c r="U633" t="str">
        <f t="shared" si="74"/>
        <v/>
      </c>
    </row>
    <row r="634" spans="1:21" x14ac:dyDescent="0.35">
      <c r="A634">
        <f>IF(COUNTIF($L$3:L634,L634)=1,A633+1,A633)</f>
        <v>44</v>
      </c>
      <c r="B634">
        <f>IF(COUNTIF($K$3:K634,K634)=1,B633+1,B633)</f>
        <v>8</v>
      </c>
      <c r="C634">
        <f>IF(COUNTIF($J$3:J634,J634)=1,C633+1,C633)</f>
        <v>11</v>
      </c>
      <c r="D634">
        <f>IF(COUNTIF($E$3:E634,E634)=1,D633+1,D633)</f>
        <v>389</v>
      </c>
      <c r="E634" t="str">
        <f t="shared" si="68"/>
        <v>EH11</v>
      </c>
      <c r="F634">
        <f>IF(COUNTIF($G$3:G634,G634)=1,F633+1,F633)</f>
        <v>70</v>
      </c>
      <c r="G634" t="str">
        <f t="shared" si="69"/>
        <v>E11</v>
      </c>
      <c r="I634" s="4" t="s">
        <v>189</v>
      </c>
      <c r="J634" s="4" t="s">
        <v>123</v>
      </c>
      <c r="K634" s="4" t="s">
        <v>15</v>
      </c>
      <c r="L634" s="4" t="s">
        <v>20</v>
      </c>
      <c r="M634" s="4" t="s">
        <v>199</v>
      </c>
      <c r="N634" s="5">
        <v>0</v>
      </c>
      <c r="Q634" t="str">
        <f t="shared" si="70"/>
        <v/>
      </c>
      <c r="R634" t="str">
        <f t="shared" si="71"/>
        <v/>
      </c>
      <c r="S634" t="str">
        <f t="shared" si="72"/>
        <v/>
      </c>
      <c r="T634" t="str">
        <f t="shared" si="73"/>
        <v>EK18</v>
      </c>
      <c r="U634" t="str">
        <f t="shared" si="74"/>
        <v/>
      </c>
    </row>
    <row r="635" spans="1:21" x14ac:dyDescent="0.35">
      <c r="A635">
        <f>IF(COUNTIF($L$3:L635,L635)=1,A634+1,A634)</f>
        <v>44</v>
      </c>
      <c r="B635">
        <f>IF(COUNTIF($K$3:K635,K635)=1,B634+1,B634)</f>
        <v>8</v>
      </c>
      <c r="C635">
        <f>IF(COUNTIF($J$3:J635,J635)=1,C634+1,C634)</f>
        <v>11</v>
      </c>
      <c r="D635">
        <f>IF(COUNTIF($E$3:E635,E635)=1,D634+1,D634)</f>
        <v>390</v>
      </c>
      <c r="E635" t="str">
        <f t="shared" si="68"/>
        <v>EK11</v>
      </c>
      <c r="F635">
        <f>IF(COUNTIF($G$3:G635,G635)=1,F634+1,F634)</f>
        <v>70</v>
      </c>
      <c r="G635" t="str">
        <f t="shared" si="69"/>
        <v>E11</v>
      </c>
      <c r="I635" s="2" t="s">
        <v>189</v>
      </c>
      <c r="J635" s="2" t="s">
        <v>123</v>
      </c>
      <c r="K635" s="2" t="s">
        <v>15</v>
      </c>
      <c r="L635" s="2" t="s">
        <v>21</v>
      </c>
      <c r="M635" s="2" t="s">
        <v>200</v>
      </c>
      <c r="N635" s="3">
        <v>0</v>
      </c>
      <c r="Q635" t="str">
        <f t="shared" si="70"/>
        <v/>
      </c>
      <c r="R635" t="str">
        <f t="shared" si="71"/>
        <v/>
      </c>
      <c r="S635" t="str">
        <f t="shared" si="72"/>
        <v/>
      </c>
      <c r="T635" t="str">
        <f t="shared" si="73"/>
        <v>EL18</v>
      </c>
      <c r="U635" t="str">
        <f t="shared" si="74"/>
        <v/>
      </c>
    </row>
    <row r="636" spans="1:21" x14ac:dyDescent="0.35">
      <c r="A636">
        <f>IF(COUNTIF($L$3:L636,L636)=1,A635+1,A635)</f>
        <v>44</v>
      </c>
      <c r="B636">
        <f>IF(COUNTIF($K$3:K636,K636)=1,B635+1,B635)</f>
        <v>8</v>
      </c>
      <c r="C636">
        <f>IF(COUNTIF($J$3:J636,J636)=1,C635+1,C635)</f>
        <v>11</v>
      </c>
      <c r="D636">
        <f>IF(COUNTIF($E$3:E636,E636)=1,D635+1,D635)</f>
        <v>390</v>
      </c>
      <c r="E636" t="str">
        <f t="shared" si="68"/>
        <v>EK11</v>
      </c>
      <c r="F636">
        <f>IF(COUNTIF($G$3:G636,G636)=1,F635+1,F635)</f>
        <v>70</v>
      </c>
      <c r="G636" t="str">
        <f t="shared" si="69"/>
        <v>E11</v>
      </c>
      <c r="I636" s="4" t="s">
        <v>189</v>
      </c>
      <c r="J636" s="4" t="s">
        <v>123</v>
      </c>
      <c r="K636" s="4" t="s">
        <v>15</v>
      </c>
      <c r="L636" s="4" t="s">
        <v>21</v>
      </c>
      <c r="M636" s="4" t="s">
        <v>201</v>
      </c>
      <c r="N636" s="5">
        <v>0</v>
      </c>
      <c r="Q636" t="str">
        <f t="shared" si="70"/>
        <v/>
      </c>
      <c r="R636" t="str">
        <f t="shared" si="71"/>
        <v/>
      </c>
      <c r="S636" t="str">
        <f t="shared" si="72"/>
        <v/>
      </c>
      <c r="T636" t="str">
        <f t="shared" si="73"/>
        <v>EM18</v>
      </c>
      <c r="U636" t="str">
        <f t="shared" si="74"/>
        <v/>
      </c>
    </row>
    <row r="637" spans="1:21" x14ac:dyDescent="0.35">
      <c r="A637">
        <f>IF(COUNTIF($L$3:L637,L637)=1,A636+1,A636)</f>
        <v>44</v>
      </c>
      <c r="B637">
        <f>IF(COUNTIF($K$3:K637,K637)=1,B636+1,B636)</f>
        <v>8</v>
      </c>
      <c r="C637">
        <f>IF(COUNTIF($J$3:J637,J637)=1,C636+1,C636)</f>
        <v>11</v>
      </c>
      <c r="D637">
        <f>IF(COUNTIF($E$3:E637,E637)=1,D636+1,D636)</f>
        <v>390</v>
      </c>
      <c r="E637" t="str">
        <f t="shared" si="68"/>
        <v>EK11</v>
      </c>
      <c r="F637">
        <f>IF(COUNTIF($G$3:G637,G637)=1,F636+1,F636)</f>
        <v>70</v>
      </c>
      <c r="G637" t="str">
        <f t="shared" si="69"/>
        <v>E11</v>
      </c>
      <c r="I637" s="2" t="s">
        <v>189</v>
      </c>
      <c r="J637" s="2" t="s">
        <v>123</v>
      </c>
      <c r="K637" s="2" t="s">
        <v>15</v>
      </c>
      <c r="L637" s="2" t="s">
        <v>21</v>
      </c>
      <c r="M637" s="2" t="s">
        <v>203</v>
      </c>
      <c r="N637" s="3">
        <v>0</v>
      </c>
      <c r="Q637" t="str">
        <f t="shared" si="70"/>
        <v/>
      </c>
      <c r="R637" t="str">
        <f t="shared" si="71"/>
        <v/>
      </c>
      <c r="S637" t="str">
        <f t="shared" si="72"/>
        <v/>
      </c>
      <c r="T637" t="str">
        <f t="shared" si="73"/>
        <v>EN18</v>
      </c>
      <c r="U637" t="str">
        <f t="shared" si="74"/>
        <v/>
      </c>
    </row>
    <row r="638" spans="1:21" x14ac:dyDescent="0.35">
      <c r="A638">
        <f>IF(COUNTIF($L$3:L638,L638)=1,A637+1,A637)</f>
        <v>44</v>
      </c>
      <c r="B638">
        <f>IF(COUNTIF($K$3:K638,K638)=1,B637+1,B637)</f>
        <v>8</v>
      </c>
      <c r="C638">
        <f>IF(COUNTIF($J$3:J638,J638)=1,C637+1,C637)</f>
        <v>11</v>
      </c>
      <c r="D638">
        <f>IF(COUNTIF($E$3:E638,E638)=1,D637+1,D637)</f>
        <v>390</v>
      </c>
      <c r="E638" t="str">
        <f t="shared" si="68"/>
        <v>EK11</v>
      </c>
      <c r="F638">
        <f>IF(COUNTIF($G$3:G638,G638)=1,F637+1,F637)</f>
        <v>70</v>
      </c>
      <c r="G638" t="str">
        <f t="shared" si="69"/>
        <v>E11</v>
      </c>
      <c r="I638" s="4" t="s">
        <v>189</v>
      </c>
      <c r="J638" s="4" t="s">
        <v>123</v>
      </c>
      <c r="K638" s="4" t="s">
        <v>15</v>
      </c>
      <c r="L638" s="4" t="s">
        <v>21</v>
      </c>
      <c r="M638" s="4" t="s">
        <v>204</v>
      </c>
      <c r="N638" s="5">
        <v>0</v>
      </c>
      <c r="Q638" t="str">
        <f t="shared" si="70"/>
        <v/>
      </c>
      <c r="R638" t="str">
        <f t="shared" si="71"/>
        <v/>
      </c>
      <c r="S638" t="str">
        <f t="shared" si="72"/>
        <v/>
      </c>
      <c r="T638" t="str">
        <f t="shared" si="73"/>
        <v>EP18</v>
      </c>
      <c r="U638" t="str">
        <f t="shared" si="74"/>
        <v/>
      </c>
    </row>
    <row r="639" spans="1:21" x14ac:dyDescent="0.35">
      <c r="A639">
        <f>IF(COUNTIF($L$3:L639,L639)=1,A638+1,A638)</f>
        <v>44</v>
      </c>
      <c r="B639">
        <f>IF(COUNTIF($K$3:K639,K639)=1,B638+1,B638)</f>
        <v>8</v>
      </c>
      <c r="C639">
        <f>IF(COUNTIF($J$3:J639,J639)=1,C638+1,C638)</f>
        <v>11</v>
      </c>
      <c r="D639">
        <f>IF(COUNTIF($E$3:E639,E639)=1,D638+1,D638)</f>
        <v>391</v>
      </c>
      <c r="E639" t="str">
        <f t="shared" si="68"/>
        <v>EL11</v>
      </c>
      <c r="F639">
        <f>IF(COUNTIF($G$3:G639,G639)=1,F638+1,F638)</f>
        <v>70</v>
      </c>
      <c r="G639" t="str">
        <f t="shared" si="69"/>
        <v>E11</v>
      </c>
      <c r="I639" s="2" t="s">
        <v>189</v>
      </c>
      <c r="J639" s="2" t="s">
        <v>123</v>
      </c>
      <c r="K639" s="2" t="s">
        <v>15</v>
      </c>
      <c r="L639" s="2" t="s">
        <v>22</v>
      </c>
      <c r="M639" s="2" t="s">
        <v>8</v>
      </c>
      <c r="N639" s="3">
        <v>0</v>
      </c>
      <c r="Q639" t="str">
        <f t="shared" si="70"/>
        <v/>
      </c>
      <c r="R639" t="str">
        <f t="shared" si="71"/>
        <v/>
      </c>
      <c r="S639" t="str">
        <f t="shared" si="72"/>
        <v/>
      </c>
      <c r="T639" t="str">
        <f t="shared" si="73"/>
        <v>ER18</v>
      </c>
      <c r="U639" t="str">
        <f t="shared" si="74"/>
        <v/>
      </c>
    </row>
    <row r="640" spans="1:21" x14ac:dyDescent="0.35">
      <c r="A640">
        <f>IF(COUNTIF($L$3:L640,L640)=1,A639+1,A639)</f>
        <v>44</v>
      </c>
      <c r="B640">
        <f>IF(COUNTIF($K$3:K640,K640)=1,B639+1,B639)</f>
        <v>8</v>
      </c>
      <c r="C640">
        <f>IF(COUNTIF($J$3:J640,J640)=1,C639+1,C639)</f>
        <v>11</v>
      </c>
      <c r="D640">
        <f>IF(COUNTIF($E$3:E640,E640)=1,D639+1,D639)</f>
        <v>391</v>
      </c>
      <c r="E640" t="str">
        <f t="shared" si="68"/>
        <v>EL11</v>
      </c>
      <c r="F640">
        <f>IF(COUNTIF($G$3:G640,G640)=1,F639+1,F639)</f>
        <v>70</v>
      </c>
      <c r="G640" t="str">
        <f t="shared" si="69"/>
        <v>E11</v>
      </c>
      <c r="I640" s="4" t="s">
        <v>189</v>
      </c>
      <c r="J640" s="4" t="s">
        <v>123</v>
      </c>
      <c r="K640" s="4" t="s">
        <v>15</v>
      </c>
      <c r="L640" s="4" t="s">
        <v>22</v>
      </c>
      <c r="M640" s="4" t="s">
        <v>205</v>
      </c>
      <c r="N640" s="5">
        <v>0</v>
      </c>
      <c r="Q640" t="str">
        <f t="shared" si="70"/>
        <v/>
      </c>
      <c r="R640" t="str">
        <f t="shared" si="71"/>
        <v/>
      </c>
      <c r="S640" t="str">
        <f t="shared" si="72"/>
        <v/>
      </c>
      <c r="T640" t="str">
        <f t="shared" si="73"/>
        <v>ES18</v>
      </c>
      <c r="U640" t="str">
        <f t="shared" si="74"/>
        <v/>
      </c>
    </row>
    <row r="641" spans="1:21" x14ac:dyDescent="0.35">
      <c r="A641">
        <f>IF(COUNTIF($L$3:L641,L641)=1,A640+1,A640)</f>
        <v>44</v>
      </c>
      <c r="B641">
        <f>IF(COUNTIF($K$3:K641,K641)=1,B640+1,B640)</f>
        <v>8</v>
      </c>
      <c r="C641">
        <f>IF(COUNTIF($J$3:J641,J641)=1,C640+1,C640)</f>
        <v>11</v>
      </c>
      <c r="D641">
        <f>IF(COUNTIF($E$3:E641,E641)=1,D640+1,D640)</f>
        <v>391</v>
      </c>
      <c r="E641" t="str">
        <f t="shared" si="68"/>
        <v>EL11</v>
      </c>
      <c r="F641">
        <f>IF(COUNTIF($G$3:G641,G641)=1,F640+1,F640)</f>
        <v>70</v>
      </c>
      <c r="G641" t="str">
        <f t="shared" si="69"/>
        <v>E11</v>
      </c>
      <c r="I641" s="2" t="s">
        <v>189</v>
      </c>
      <c r="J641" s="2" t="s">
        <v>123</v>
      </c>
      <c r="K641" s="2" t="s">
        <v>15</v>
      </c>
      <c r="L641" s="2" t="s">
        <v>22</v>
      </c>
      <c r="M641" s="2" t="s">
        <v>206</v>
      </c>
      <c r="N641" s="3">
        <v>0</v>
      </c>
      <c r="Q641" t="str">
        <f t="shared" si="70"/>
        <v/>
      </c>
      <c r="R641" t="str">
        <f t="shared" si="71"/>
        <v/>
      </c>
      <c r="S641" t="str">
        <f t="shared" si="72"/>
        <v/>
      </c>
      <c r="T641" t="str">
        <f t="shared" si="73"/>
        <v>EV18</v>
      </c>
      <c r="U641" t="str">
        <f t="shared" si="74"/>
        <v/>
      </c>
    </row>
    <row r="642" spans="1:21" x14ac:dyDescent="0.35">
      <c r="A642">
        <f>IF(COUNTIF($L$3:L642,L642)=1,A641+1,A641)</f>
        <v>44</v>
      </c>
      <c r="B642">
        <f>IF(COUNTIF($K$3:K642,K642)=1,B641+1,B641)</f>
        <v>8</v>
      </c>
      <c r="C642">
        <f>IF(COUNTIF($J$3:J642,J642)=1,C641+1,C641)</f>
        <v>11</v>
      </c>
      <c r="D642">
        <f>IF(COUNTIF($E$3:E642,E642)=1,D641+1,D641)</f>
        <v>391</v>
      </c>
      <c r="E642" t="str">
        <f t="shared" si="68"/>
        <v>EL11</v>
      </c>
      <c r="F642">
        <f>IF(COUNTIF($G$3:G642,G642)=1,F641+1,F641)</f>
        <v>70</v>
      </c>
      <c r="G642" t="str">
        <f t="shared" si="69"/>
        <v>E11</v>
      </c>
      <c r="I642" s="4" t="s">
        <v>189</v>
      </c>
      <c r="J642" s="4" t="s">
        <v>123</v>
      </c>
      <c r="K642" s="4" t="s">
        <v>15</v>
      </c>
      <c r="L642" s="4" t="s">
        <v>22</v>
      </c>
      <c r="M642" s="4" t="s">
        <v>207</v>
      </c>
      <c r="N642" s="5">
        <v>0</v>
      </c>
      <c r="Q642" t="str">
        <f t="shared" si="70"/>
        <v/>
      </c>
      <c r="R642" t="str">
        <f t="shared" si="71"/>
        <v/>
      </c>
      <c r="S642" t="str">
        <f t="shared" si="72"/>
        <v/>
      </c>
      <c r="T642" t="str">
        <f t="shared" si="73"/>
        <v>EY18</v>
      </c>
      <c r="U642" t="str">
        <f t="shared" si="74"/>
        <v/>
      </c>
    </row>
    <row r="643" spans="1:21" x14ac:dyDescent="0.35">
      <c r="A643">
        <f>IF(COUNTIF($L$3:L643,L643)=1,A642+1,A642)</f>
        <v>44</v>
      </c>
      <c r="B643">
        <f>IF(COUNTIF($K$3:K643,K643)=1,B642+1,B642)</f>
        <v>8</v>
      </c>
      <c r="C643">
        <f>IF(COUNTIF($J$3:J643,J643)=1,C642+1,C642)</f>
        <v>11</v>
      </c>
      <c r="D643">
        <f>IF(COUNTIF($E$3:E643,E643)=1,D642+1,D642)</f>
        <v>391</v>
      </c>
      <c r="E643" t="str">
        <f t="shared" si="68"/>
        <v>EL11</v>
      </c>
      <c r="F643">
        <f>IF(COUNTIF($G$3:G643,G643)=1,F642+1,F642)</f>
        <v>70</v>
      </c>
      <c r="G643" t="str">
        <f t="shared" si="69"/>
        <v>E11</v>
      </c>
      <c r="I643" s="2" t="s">
        <v>189</v>
      </c>
      <c r="J643" s="2" t="s">
        <v>123</v>
      </c>
      <c r="K643" s="2" t="s">
        <v>15</v>
      </c>
      <c r="L643" s="2" t="s">
        <v>22</v>
      </c>
      <c r="M643" s="2" t="s">
        <v>209</v>
      </c>
      <c r="N643" s="3">
        <v>0</v>
      </c>
      <c r="Q643" t="str">
        <f t="shared" si="70"/>
        <v/>
      </c>
      <c r="R643" t="str">
        <f t="shared" si="71"/>
        <v/>
      </c>
      <c r="S643" t="str">
        <f t="shared" si="72"/>
        <v/>
      </c>
      <c r="T643" t="str">
        <f t="shared" si="73"/>
        <v>EZ18</v>
      </c>
      <c r="U643" t="str">
        <f t="shared" si="74"/>
        <v/>
      </c>
    </row>
    <row r="644" spans="1:21" x14ac:dyDescent="0.35">
      <c r="A644">
        <f>IF(COUNTIF($L$3:L644,L644)=1,A643+1,A643)</f>
        <v>44</v>
      </c>
      <c r="B644">
        <f>IF(COUNTIF($K$3:K644,K644)=1,B643+1,B643)</f>
        <v>8</v>
      </c>
      <c r="C644">
        <f>IF(COUNTIF($J$3:J644,J644)=1,C643+1,C643)</f>
        <v>11</v>
      </c>
      <c r="D644">
        <f>IF(COUNTIF($E$3:E644,E644)=1,D643+1,D643)</f>
        <v>392</v>
      </c>
      <c r="E644" t="str">
        <f t="shared" ref="E644:E707" si="75">TRIM(CONCATENATE(L644,J644))</f>
        <v>EM11</v>
      </c>
      <c r="F644">
        <f>IF(COUNTIF($G$3:G644,G644)=1,F643+1,F643)</f>
        <v>70</v>
      </c>
      <c r="G644" t="str">
        <f t="shared" ref="G644:G707" si="76">TRIM(CONCATENATE(K644,J644))</f>
        <v>E11</v>
      </c>
      <c r="I644" s="4" t="s">
        <v>189</v>
      </c>
      <c r="J644" s="4" t="s">
        <v>123</v>
      </c>
      <c r="K644" s="4" t="s">
        <v>15</v>
      </c>
      <c r="L644" s="4" t="s">
        <v>106</v>
      </c>
      <c r="M644" s="4" t="s">
        <v>8</v>
      </c>
      <c r="N644" s="5">
        <v>0</v>
      </c>
      <c r="Q644" t="str">
        <f t="shared" ref="Q644:Q707" si="77">IFERROR(VLOOKUP(ROW()-2,$B$2:$L$5000,10,FALSE),"")</f>
        <v/>
      </c>
      <c r="R644" t="str">
        <f t="shared" ref="R644:R707" si="78">IFERROR(VLOOKUP(ROW()-2,$A$2:$L$5000,12,FALSE),"")</f>
        <v/>
      </c>
      <c r="S644" t="str">
        <f t="shared" ref="S644:S707" si="79">IFERROR(VLOOKUP(ROW()-2,$C$2:$J$5000,8,FALSE),"")</f>
        <v/>
      </c>
      <c r="T644" t="str">
        <f t="shared" ref="T644:T707" si="80">IFERROR(VLOOKUP(ROW()-2,$D$2:$E$5000,2,FALSE),"")</f>
        <v>GA18</v>
      </c>
      <c r="U644" t="str">
        <f t="shared" ref="U644:U707" si="81">IFERROR(VLOOKUP(ROW()-2,$F$2:$G$5000,2,FALSE),"")</f>
        <v/>
      </c>
    </row>
    <row r="645" spans="1:21" x14ac:dyDescent="0.35">
      <c r="A645">
        <f>IF(COUNTIF($L$3:L645,L645)=1,A644+1,A644)</f>
        <v>44</v>
      </c>
      <c r="B645">
        <f>IF(COUNTIF($K$3:K645,K645)=1,B644+1,B644)</f>
        <v>8</v>
      </c>
      <c r="C645">
        <f>IF(COUNTIF($J$3:J645,J645)=1,C644+1,C644)</f>
        <v>11</v>
      </c>
      <c r="D645">
        <f>IF(COUNTIF($E$3:E645,E645)=1,D644+1,D644)</f>
        <v>393</v>
      </c>
      <c r="E645" t="str">
        <f t="shared" si="75"/>
        <v>EN11</v>
      </c>
      <c r="F645">
        <f>IF(COUNTIF($G$3:G645,G645)=1,F644+1,F644)</f>
        <v>70</v>
      </c>
      <c r="G645" t="str">
        <f t="shared" si="76"/>
        <v>E11</v>
      </c>
      <c r="I645" s="2" t="s">
        <v>189</v>
      </c>
      <c r="J645" s="2" t="s">
        <v>123</v>
      </c>
      <c r="K645" s="2" t="s">
        <v>15</v>
      </c>
      <c r="L645" s="2" t="s">
        <v>23</v>
      </c>
      <c r="M645" s="2" t="s">
        <v>8</v>
      </c>
      <c r="N645" s="3">
        <v>0</v>
      </c>
      <c r="Q645" t="str">
        <f t="shared" si="77"/>
        <v/>
      </c>
      <c r="R645" t="str">
        <f t="shared" si="78"/>
        <v/>
      </c>
      <c r="S645" t="str">
        <f t="shared" si="79"/>
        <v/>
      </c>
      <c r="T645" t="str">
        <f t="shared" si="80"/>
        <v>GB18</v>
      </c>
      <c r="U645" t="str">
        <f t="shared" si="81"/>
        <v/>
      </c>
    </row>
    <row r="646" spans="1:21" x14ac:dyDescent="0.35">
      <c r="A646">
        <f>IF(COUNTIF($L$3:L646,L646)=1,A645+1,A645)</f>
        <v>44</v>
      </c>
      <c r="B646">
        <f>IF(COUNTIF($K$3:K646,K646)=1,B645+1,B645)</f>
        <v>8</v>
      </c>
      <c r="C646">
        <f>IF(COUNTIF($J$3:J646,J646)=1,C645+1,C645)</f>
        <v>11</v>
      </c>
      <c r="D646">
        <f>IF(COUNTIF($E$3:E646,E646)=1,D645+1,D645)</f>
        <v>393</v>
      </c>
      <c r="E646" t="str">
        <f t="shared" si="75"/>
        <v>EN11</v>
      </c>
      <c r="F646">
        <f>IF(COUNTIF($G$3:G646,G646)=1,F645+1,F645)</f>
        <v>70</v>
      </c>
      <c r="G646" t="str">
        <f t="shared" si="76"/>
        <v>E11</v>
      </c>
      <c r="I646" s="4" t="s">
        <v>189</v>
      </c>
      <c r="J646" s="4" t="s">
        <v>123</v>
      </c>
      <c r="K646" s="4" t="s">
        <v>15</v>
      </c>
      <c r="L646" s="4" t="s">
        <v>23</v>
      </c>
      <c r="M646" s="4" t="s">
        <v>212</v>
      </c>
      <c r="N646" s="5">
        <v>0</v>
      </c>
      <c r="Q646" t="str">
        <f t="shared" si="77"/>
        <v/>
      </c>
      <c r="R646" t="str">
        <f t="shared" si="78"/>
        <v/>
      </c>
      <c r="S646" t="str">
        <f t="shared" si="79"/>
        <v/>
      </c>
      <c r="T646" t="str">
        <f t="shared" si="80"/>
        <v>GC18</v>
      </c>
      <c r="U646" t="str">
        <f t="shared" si="81"/>
        <v/>
      </c>
    </row>
    <row r="647" spans="1:21" x14ac:dyDescent="0.35">
      <c r="A647">
        <f>IF(COUNTIF($L$3:L647,L647)=1,A646+1,A646)</f>
        <v>44</v>
      </c>
      <c r="B647">
        <f>IF(COUNTIF($K$3:K647,K647)=1,B646+1,B646)</f>
        <v>8</v>
      </c>
      <c r="C647">
        <f>IF(COUNTIF($J$3:J647,J647)=1,C646+1,C646)</f>
        <v>11</v>
      </c>
      <c r="D647">
        <f>IF(COUNTIF($E$3:E647,E647)=1,D646+1,D646)</f>
        <v>393</v>
      </c>
      <c r="E647" t="str">
        <f t="shared" si="75"/>
        <v>EN11</v>
      </c>
      <c r="F647">
        <f>IF(COUNTIF($G$3:G647,G647)=1,F646+1,F646)</f>
        <v>70</v>
      </c>
      <c r="G647" t="str">
        <f t="shared" si="76"/>
        <v>E11</v>
      </c>
      <c r="I647" s="2" t="s">
        <v>189</v>
      </c>
      <c r="J647" s="2" t="s">
        <v>123</v>
      </c>
      <c r="K647" s="2" t="s">
        <v>15</v>
      </c>
      <c r="L647" s="2" t="s">
        <v>23</v>
      </c>
      <c r="M647" s="2" t="s">
        <v>213</v>
      </c>
      <c r="N647" s="3">
        <v>0</v>
      </c>
      <c r="Q647" t="str">
        <f t="shared" si="77"/>
        <v/>
      </c>
      <c r="R647" t="str">
        <f t="shared" si="78"/>
        <v/>
      </c>
      <c r="S647" t="str">
        <f t="shared" si="79"/>
        <v/>
      </c>
      <c r="T647" t="str">
        <f t="shared" si="80"/>
        <v>GD18</v>
      </c>
      <c r="U647" t="str">
        <f t="shared" si="81"/>
        <v/>
      </c>
    </row>
    <row r="648" spans="1:21" x14ac:dyDescent="0.35">
      <c r="A648">
        <f>IF(COUNTIF($L$3:L648,L648)=1,A647+1,A647)</f>
        <v>44</v>
      </c>
      <c r="B648">
        <f>IF(COUNTIF($K$3:K648,K648)=1,B647+1,B647)</f>
        <v>8</v>
      </c>
      <c r="C648">
        <f>IF(COUNTIF($J$3:J648,J648)=1,C647+1,C647)</f>
        <v>11</v>
      </c>
      <c r="D648">
        <f>IF(COUNTIF($E$3:E648,E648)=1,D647+1,D647)</f>
        <v>394</v>
      </c>
      <c r="E648" t="str">
        <f t="shared" si="75"/>
        <v>EP11</v>
      </c>
      <c r="F648">
        <f>IF(COUNTIF($G$3:G648,G648)=1,F647+1,F647)</f>
        <v>70</v>
      </c>
      <c r="G648" t="str">
        <f t="shared" si="76"/>
        <v>E11</v>
      </c>
      <c r="I648" s="4" t="s">
        <v>189</v>
      </c>
      <c r="J648" s="4" t="s">
        <v>123</v>
      </c>
      <c r="K648" s="4" t="s">
        <v>15</v>
      </c>
      <c r="L648" s="4" t="s">
        <v>24</v>
      </c>
      <c r="M648" s="4" t="s">
        <v>216</v>
      </c>
      <c r="N648" s="5">
        <v>0</v>
      </c>
      <c r="Q648" t="str">
        <f t="shared" si="77"/>
        <v/>
      </c>
      <c r="R648" t="str">
        <f t="shared" si="78"/>
        <v/>
      </c>
      <c r="S648" t="str">
        <f t="shared" si="79"/>
        <v/>
      </c>
      <c r="T648" t="str">
        <f t="shared" si="80"/>
        <v>GF18</v>
      </c>
      <c r="U648" t="str">
        <f t="shared" si="81"/>
        <v/>
      </c>
    </row>
    <row r="649" spans="1:21" x14ac:dyDescent="0.35">
      <c r="A649">
        <f>IF(COUNTIF($L$3:L649,L649)=1,A648+1,A648)</f>
        <v>44</v>
      </c>
      <c r="B649">
        <f>IF(COUNTIF($K$3:K649,K649)=1,B648+1,B648)</f>
        <v>8</v>
      </c>
      <c r="C649">
        <f>IF(COUNTIF($J$3:J649,J649)=1,C648+1,C648)</f>
        <v>11</v>
      </c>
      <c r="D649">
        <f>IF(COUNTIF($E$3:E649,E649)=1,D648+1,D648)</f>
        <v>395</v>
      </c>
      <c r="E649" t="str">
        <f t="shared" si="75"/>
        <v>ER11</v>
      </c>
      <c r="F649">
        <f>IF(COUNTIF($G$3:G649,G649)=1,F648+1,F648)</f>
        <v>70</v>
      </c>
      <c r="G649" t="str">
        <f t="shared" si="76"/>
        <v>E11</v>
      </c>
      <c r="I649" s="2" t="s">
        <v>189</v>
      </c>
      <c r="J649" s="2" t="s">
        <v>123</v>
      </c>
      <c r="K649" s="2" t="s">
        <v>15</v>
      </c>
      <c r="L649" s="2" t="s">
        <v>25</v>
      </c>
      <c r="M649" s="2" t="s">
        <v>8</v>
      </c>
      <c r="N649" s="3">
        <v>0</v>
      </c>
      <c r="Q649" t="str">
        <f t="shared" si="77"/>
        <v/>
      </c>
      <c r="R649" t="str">
        <f t="shared" si="78"/>
        <v/>
      </c>
      <c r="S649" t="str">
        <f t="shared" si="79"/>
        <v/>
      </c>
      <c r="T649" t="str">
        <f t="shared" si="80"/>
        <v>GG18</v>
      </c>
      <c r="U649" t="str">
        <f t="shared" si="81"/>
        <v/>
      </c>
    </row>
    <row r="650" spans="1:21" x14ac:dyDescent="0.35">
      <c r="A650">
        <f>IF(COUNTIF($L$3:L650,L650)=1,A649+1,A649)</f>
        <v>44</v>
      </c>
      <c r="B650">
        <f>IF(COUNTIF($K$3:K650,K650)=1,B649+1,B649)</f>
        <v>8</v>
      </c>
      <c r="C650">
        <f>IF(COUNTIF($J$3:J650,J650)=1,C649+1,C649)</f>
        <v>11</v>
      </c>
      <c r="D650">
        <f>IF(COUNTIF($E$3:E650,E650)=1,D649+1,D649)</f>
        <v>395</v>
      </c>
      <c r="E650" t="str">
        <f t="shared" si="75"/>
        <v>ER11</v>
      </c>
      <c r="F650">
        <f>IF(COUNTIF($G$3:G650,G650)=1,F649+1,F649)</f>
        <v>70</v>
      </c>
      <c r="G650" t="str">
        <f t="shared" si="76"/>
        <v>E11</v>
      </c>
      <c r="I650" s="4" t="s">
        <v>189</v>
      </c>
      <c r="J650" s="4" t="s">
        <v>123</v>
      </c>
      <c r="K650" s="4" t="s">
        <v>15</v>
      </c>
      <c r="L650" s="4" t="s">
        <v>25</v>
      </c>
      <c r="M650" s="4" t="s">
        <v>217</v>
      </c>
      <c r="N650" s="5">
        <v>0</v>
      </c>
      <c r="Q650" t="str">
        <f t="shared" si="77"/>
        <v/>
      </c>
      <c r="R650" t="str">
        <f t="shared" si="78"/>
        <v/>
      </c>
      <c r="S650" t="str">
        <f t="shared" si="79"/>
        <v/>
      </c>
      <c r="T650" t="str">
        <f t="shared" si="80"/>
        <v>19</v>
      </c>
      <c r="U650" t="str">
        <f t="shared" si="81"/>
        <v/>
      </c>
    </row>
    <row r="651" spans="1:21" x14ac:dyDescent="0.35">
      <c r="A651">
        <f>IF(COUNTIF($L$3:L651,L651)=1,A650+1,A650)</f>
        <v>44</v>
      </c>
      <c r="B651">
        <f>IF(COUNTIF($K$3:K651,K651)=1,B650+1,B650)</f>
        <v>8</v>
      </c>
      <c r="C651">
        <f>IF(COUNTIF($J$3:J651,J651)=1,C650+1,C650)</f>
        <v>11</v>
      </c>
      <c r="D651">
        <f>IF(COUNTIF($E$3:E651,E651)=1,D650+1,D650)</f>
        <v>395</v>
      </c>
      <c r="E651" t="str">
        <f t="shared" si="75"/>
        <v>ER11</v>
      </c>
      <c r="F651">
        <f>IF(COUNTIF($G$3:G651,G651)=1,F650+1,F650)</f>
        <v>70</v>
      </c>
      <c r="G651" t="str">
        <f t="shared" si="76"/>
        <v>E11</v>
      </c>
      <c r="I651" s="2" t="s">
        <v>189</v>
      </c>
      <c r="J651" s="2" t="s">
        <v>123</v>
      </c>
      <c r="K651" s="2" t="s">
        <v>15</v>
      </c>
      <c r="L651" s="2" t="s">
        <v>25</v>
      </c>
      <c r="M651" s="2" t="s">
        <v>218</v>
      </c>
      <c r="N651" s="3">
        <v>0</v>
      </c>
      <c r="Q651" t="str">
        <f t="shared" si="77"/>
        <v/>
      </c>
      <c r="R651" t="str">
        <f t="shared" si="78"/>
        <v/>
      </c>
      <c r="S651" t="str">
        <f t="shared" si="79"/>
        <v/>
      </c>
      <c r="T651" t="str">
        <f t="shared" si="80"/>
        <v>AA19</v>
      </c>
      <c r="U651" t="str">
        <f t="shared" si="81"/>
        <v/>
      </c>
    </row>
    <row r="652" spans="1:21" x14ac:dyDescent="0.35">
      <c r="A652">
        <f>IF(COUNTIF($L$3:L652,L652)=1,A651+1,A651)</f>
        <v>44</v>
      </c>
      <c r="B652">
        <f>IF(COUNTIF($K$3:K652,K652)=1,B651+1,B651)</f>
        <v>8</v>
      </c>
      <c r="C652">
        <f>IF(COUNTIF($J$3:J652,J652)=1,C651+1,C651)</f>
        <v>11</v>
      </c>
      <c r="D652">
        <f>IF(COUNTIF($E$3:E652,E652)=1,D651+1,D651)</f>
        <v>395</v>
      </c>
      <c r="E652" t="str">
        <f t="shared" si="75"/>
        <v>ER11</v>
      </c>
      <c r="F652">
        <f>IF(COUNTIF($G$3:G652,G652)=1,F651+1,F651)</f>
        <v>70</v>
      </c>
      <c r="G652" t="str">
        <f t="shared" si="76"/>
        <v>E11</v>
      </c>
      <c r="I652" s="4" t="s">
        <v>189</v>
      </c>
      <c r="J652" s="4" t="s">
        <v>123</v>
      </c>
      <c r="K652" s="4" t="s">
        <v>15</v>
      </c>
      <c r="L652" s="4" t="s">
        <v>25</v>
      </c>
      <c r="M652" s="4" t="s">
        <v>219</v>
      </c>
      <c r="N652" s="5">
        <v>0</v>
      </c>
      <c r="Q652" t="str">
        <f t="shared" si="77"/>
        <v/>
      </c>
      <c r="R652" t="str">
        <f t="shared" si="78"/>
        <v/>
      </c>
      <c r="S652" t="str">
        <f t="shared" si="79"/>
        <v/>
      </c>
      <c r="T652" t="str">
        <f t="shared" si="80"/>
        <v>AC19</v>
      </c>
      <c r="U652" t="str">
        <f t="shared" si="81"/>
        <v/>
      </c>
    </row>
    <row r="653" spans="1:21" x14ac:dyDescent="0.35">
      <c r="A653">
        <f>IF(COUNTIF($L$3:L653,L653)=1,A652+1,A652)</f>
        <v>44</v>
      </c>
      <c r="B653">
        <f>IF(COUNTIF($K$3:K653,K653)=1,B652+1,B652)</f>
        <v>8</v>
      </c>
      <c r="C653">
        <f>IF(COUNTIF($J$3:J653,J653)=1,C652+1,C652)</f>
        <v>11</v>
      </c>
      <c r="D653">
        <f>IF(COUNTIF($E$3:E653,E653)=1,D652+1,D652)</f>
        <v>395</v>
      </c>
      <c r="E653" t="str">
        <f t="shared" si="75"/>
        <v>ER11</v>
      </c>
      <c r="F653">
        <f>IF(COUNTIF($G$3:G653,G653)=1,F652+1,F652)</f>
        <v>70</v>
      </c>
      <c r="G653" t="str">
        <f t="shared" si="76"/>
        <v>E11</v>
      </c>
      <c r="I653" s="2" t="s">
        <v>189</v>
      </c>
      <c r="J653" s="2" t="s">
        <v>123</v>
      </c>
      <c r="K653" s="2" t="s">
        <v>15</v>
      </c>
      <c r="L653" s="2" t="s">
        <v>25</v>
      </c>
      <c r="M653" s="2" t="s">
        <v>220</v>
      </c>
      <c r="N653" s="3">
        <v>0</v>
      </c>
      <c r="Q653" t="str">
        <f t="shared" si="77"/>
        <v/>
      </c>
      <c r="R653" t="str">
        <f t="shared" si="78"/>
        <v/>
      </c>
      <c r="S653" t="str">
        <f t="shared" si="79"/>
        <v/>
      </c>
      <c r="T653" t="str">
        <f t="shared" si="80"/>
        <v>AE19</v>
      </c>
      <c r="U653" t="str">
        <f t="shared" si="81"/>
        <v/>
      </c>
    </row>
    <row r="654" spans="1:21" x14ac:dyDescent="0.35">
      <c r="A654">
        <f>IF(COUNTIF($L$3:L654,L654)=1,A653+1,A653)</f>
        <v>44</v>
      </c>
      <c r="B654">
        <f>IF(COUNTIF($K$3:K654,K654)=1,B653+1,B653)</f>
        <v>8</v>
      </c>
      <c r="C654">
        <f>IF(COUNTIF($J$3:J654,J654)=1,C653+1,C653)</f>
        <v>11</v>
      </c>
      <c r="D654">
        <f>IF(COUNTIF($E$3:E654,E654)=1,D653+1,D653)</f>
        <v>396</v>
      </c>
      <c r="E654" t="str">
        <f t="shared" si="75"/>
        <v>ES11</v>
      </c>
      <c r="F654">
        <f>IF(COUNTIF($G$3:G654,G654)=1,F653+1,F653)</f>
        <v>70</v>
      </c>
      <c r="G654" t="str">
        <f t="shared" si="76"/>
        <v>E11</v>
      </c>
      <c r="I654" s="4" t="s">
        <v>189</v>
      </c>
      <c r="J654" s="4" t="s">
        <v>123</v>
      </c>
      <c r="K654" s="4" t="s">
        <v>15</v>
      </c>
      <c r="L654" s="4" t="s">
        <v>164</v>
      </c>
      <c r="M654" s="4" t="s">
        <v>8</v>
      </c>
      <c r="N654" s="5">
        <v>0</v>
      </c>
      <c r="Q654" t="str">
        <f t="shared" si="77"/>
        <v/>
      </c>
      <c r="R654" t="str">
        <f t="shared" si="78"/>
        <v/>
      </c>
      <c r="S654" t="str">
        <f t="shared" si="79"/>
        <v/>
      </c>
      <c r="T654" t="str">
        <f t="shared" si="80"/>
        <v>BA19</v>
      </c>
      <c r="U654" t="str">
        <f t="shared" si="81"/>
        <v/>
      </c>
    </row>
    <row r="655" spans="1:21" x14ac:dyDescent="0.35">
      <c r="A655">
        <f>IF(COUNTIF($L$3:L655,L655)=1,A654+1,A654)</f>
        <v>44</v>
      </c>
      <c r="B655">
        <f>IF(COUNTIF($K$3:K655,K655)=1,B654+1,B654)</f>
        <v>8</v>
      </c>
      <c r="C655">
        <f>IF(COUNTIF($J$3:J655,J655)=1,C654+1,C654)</f>
        <v>11</v>
      </c>
      <c r="D655">
        <f>IF(COUNTIF($E$3:E655,E655)=1,D654+1,D654)</f>
        <v>397</v>
      </c>
      <c r="E655" t="str">
        <f t="shared" si="75"/>
        <v>EV11</v>
      </c>
      <c r="F655">
        <f>IF(COUNTIF($G$3:G655,G655)=1,F654+1,F654)</f>
        <v>70</v>
      </c>
      <c r="G655" t="str">
        <f t="shared" si="76"/>
        <v>E11</v>
      </c>
      <c r="I655" s="2" t="s">
        <v>189</v>
      </c>
      <c r="J655" s="2" t="s">
        <v>123</v>
      </c>
      <c r="K655" s="2" t="s">
        <v>15</v>
      </c>
      <c r="L655" s="2" t="s">
        <v>188</v>
      </c>
      <c r="M655" s="2" t="s">
        <v>8</v>
      </c>
      <c r="N655" s="3">
        <v>0</v>
      </c>
      <c r="Q655" t="str">
        <f t="shared" si="77"/>
        <v/>
      </c>
      <c r="R655" t="str">
        <f t="shared" si="78"/>
        <v/>
      </c>
      <c r="S655" t="str">
        <f t="shared" si="79"/>
        <v/>
      </c>
      <c r="T655" t="str">
        <f t="shared" si="80"/>
        <v>BB19</v>
      </c>
      <c r="U655" t="str">
        <f t="shared" si="81"/>
        <v/>
      </c>
    </row>
    <row r="656" spans="1:21" x14ac:dyDescent="0.35">
      <c r="A656">
        <f>IF(COUNTIF($L$3:L656,L656)=1,A655+1,A655)</f>
        <v>44</v>
      </c>
      <c r="B656">
        <f>IF(COUNTIF($K$3:K656,K656)=1,B655+1,B655)</f>
        <v>8</v>
      </c>
      <c r="C656">
        <f>IF(COUNTIF($J$3:J656,J656)=1,C655+1,C655)</f>
        <v>11</v>
      </c>
      <c r="D656">
        <f>IF(COUNTIF($E$3:E656,E656)=1,D655+1,D655)</f>
        <v>398</v>
      </c>
      <c r="E656" t="str">
        <f t="shared" si="75"/>
        <v>EY11</v>
      </c>
      <c r="F656">
        <f>IF(COUNTIF($G$3:G656,G656)=1,F655+1,F655)</f>
        <v>70</v>
      </c>
      <c r="G656" t="str">
        <f t="shared" si="76"/>
        <v>E11</v>
      </c>
      <c r="I656" s="4" t="s">
        <v>189</v>
      </c>
      <c r="J656" s="4" t="s">
        <v>123</v>
      </c>
      <c r="K656" s="4" t="s">
        <v>15</v>
      </c>
      <c r="L656" s="4" t="s">
        <v>107</v>
      </c>
      <c r="M656" s="4" t="s">
        <v>8</v>
      </c>
      <c r="N656" s="5">
        <v>0</v>
      </c>
      <c r="Q656" t="str">
        <f t="shared" si="77"/>
        <v/>
      </c>
      <c r="R656" t="str">
        <f t="shared" si="78"/>
        <v/>
      </c>
      <c r="S656" t="str">
        <f t="shared" si="79"/>
        <v/>
      </c>
      <c r="T656" t="str">
        <f t="shared" si="80"/>
        <v>BC19</v>
      </c>
      <c r="U656" t="str">
        <f t="shared" si="81"/>
        <v/>
      </c>
    </row>
    <row r="657" spans="1:21" x14ac:dyDescent="0.35">
      <c r="A657">
        <f>IF(COUNTIF($L$3:L657,L657)=1,A656+1,A656)</f>
        <v>44</v>
      </c>
      <c r="B657">
        <f>IF(COUNTIF($K$3:K657,K657)=1,B656+1,B656)</f>
        <v>8</v>
      </c>
      <c r="C657">
        <f>IF(COUNTIF($J$3:J657,J657)=1,C656+1,C656)</f>
        <v>11</v>
      </c>
      <c r="D657">
        <f>IF(COUNTIF($E$3:E657,E657)=1,D656+1,D656)</f>
        <v>399</v>
      </c>
      <c r="E657" t="str">
        <f t="shared" si="75"/>
        <v>EZ11</v>
      </c>
      <c r="F657">
        <f>IF(COUNTIF($G$3:G657,G657)=1,F656+1,F656)</f>
        <v>70</v>
      </c>
      <c r="G657" t="str">
        <f t="shared" si="76"/>
        <v>E11</v>
      </c>
      <c r="I657" s="2" t="s">
        <v>189</v>
      </c>
      <c r="J657" s="2" t="s">
        <v>123</v>
      </c>
      <c r="K657" s="2" t="s">
        <v>15</v>
      </c>
      <c r="L657" s="2" t="s">
        <v>108</v>
      </c>
      <c r="M657" s="2" t="s">
        <v>8</v>
      </c>
      <c r="N657" s="3">
        <v>0</v>
      </c>
      <c r="Q657" t="str">
        <f t="shared" si="77"/>
        <v/>
      </c>
      <c r="R657" t="str">
        <f t="shared" si="78"/>
        <v/>
      </c>
      <c r="S657" t="str">
        <f t="shared" si="79"/>
        <v/>
      </c>
      <c r="T657" t="str">
        <f t="shared" si="80"/>
        <v>BD19</v>
      </c>
      <c r="U657" t="str">
        <f t="shared" si="81"/>
        <v/>
      </c>
    </row>
    <row r="658" spans="1:21" x14ac:dyDescent="0.35">
      <c r="A658">
        <f>IF(COUNTIF($L$3:L658,L658)=1,A657+1,A657)</f>
        <v>44</v>
      </c>
      <c r="B658">
        <f>IF(COUNTIF($K$3:K658,K658)=1,B657+1,B657)</f>
        <v>8</v>
      </c>
      <c r="C658">
        <f>IF(COUNTIF($J$3:J658,J658)=1,C657+1,C657)</f>
        <v>11</v>
      </c>
      <c r="D658">
        <f>IF(COUNTIF($E$3:E658,E658)=1,D657+1,D657)</f>
        <v>400</v>
      </c>
      <c r="E658" t="str">
        <f t="shared" si="75"/>
        <v>GA11</v>
      </c>
      <c r="F658">
        <f>IF(COUNTIF($G$3:G658,G658)=1,F657+1,F657)</f>
        <v>71</v>
      </c>
      <c r="G658" t="str">
        <f t="shared" si="76"/>
        <v>G11</v>
      </c>
      <c r="I658" s="4" t="s">
        <v>189</v>
      </c>
      <c r="J658" s="4" t="s">
        <v>123</v>
      </c>
      <c r="K658" s="4" t="s">
        <v>26</v>
      </c>
      <c r="L658" s="4" t="s">
        <v>27</v>
      </c>
      <c r="M658" s="4" t="s">
        <v>8</v>
      </c>
      <c r="N658" s="5">
        <v>0</v>
      </c>
      <c r="Q658" t="str">
        <f t="shared" si="77"/>
        <v/>
      </c>
      <c r="R658" t="str">
        <f t="shared" si="78"/>
        <v/>
      </c>
      <c r="S658" t="str">
        <f t="shared" si="79"/>
        <v/>
      </c>
      <c r="T658" t="str">
        <f t="shared" si="80"/>
        <v>BF19</v>
      </c>
      <c r="U658" t="str">
        <f t="shared" si="81"/>
        <v/>
      </c>
    </row>
    <row r="659" spans="1:21" x14ac:dyDescent="0.35">
      <c r="A659">
        <f>IF(COUNTIF($L$3:L659,L659)=1,A658+1,A658)</f>
        <v>44</v>
      </c>
      <c r="B659">
        <f>IF(COUNTIF($K$3:K659,K659)=1,B658+1,B658)</f>
        <v>8</v>
      </c>
      <c r="C659">
        <f>IF(COUNTIF($J$3:J659,J659)=1,C658+1,C658)</f>
        <v>11</v>
      </c>
      <c r="D659">
        <f>IF(COUNTIF($E$3:E659,E659)=1,D658+1,D658)</f>
        <v>401</v>
      </c>
      <c r="E659" t="str">
        <f t="shared" si="75"/>
        <v>GB11</v>
      </c>
      <c r="F659">
        <f>IF(COUNTIF($G$3:G659,G659)=1,F658+1,F658)</f>
        <v>71</v>
      </c>
      <c r="G659" t="str">
        <f t="shared" si="76"/>
        <v>G11</v>
      </c>
      <c r="I659" s="2" t="s">
        <v>189</v>
      </c>
      <c r="J659" s="2" t="s">
        <v>123</v>
      </c>
      <c r="K659" s="2" t="s">
        <v>26</v>
      </c>
      <c r="L659" s="2" t="s">
        <v>165</v>
      </c>
      <c r="M659" s="2" t="s">
        <v>8</v>
      </c>
      <c r="N659" s="3">
        <v>0</v>
      </c>
      <c r="Q659" t="str">
        <f t="shared" si="77"/>
        <v/>
      </c>
      <c r="R659" t="str">
        <f t="shared" si="78"/>
        <v/>
      </c>
      <c r="S659" t="str">
        <f t="shared" si="79"/>
        <v/>
      </c>
      <c r="T659" t="str">
        <f t="shared" si="80"/>
        <v>BH19</v>
      </c>
      <c r="U659" t="str">
        <f t="shared" si="81"/>
        <v/>
      </c>
    </row>
    <row r="660" spans="1:21" x14ac:dyDescent="0.35">
      <c r="A660">
        <f>IF(COUNTIF($L$3:L660,L660)=1,A659+1,A659)</f>
        <v>44</v>
      </c>
      <c r="B660">
        <f>IF(COUNTIF($K$3:K660,K660)=1,B659+1,B659)</f>
        <v>8</v>
      </c>
      <c r="C660">
        <f>IF(COUNTIF($J$3:J660,J660)=1,C659+1,C659)</f>
        <v>11</v>
      </c>
      <c r="D660">
        <f>IF(COUNTIF($E$3:E660,E660)=1,D659+1,D659)</f>
        <v>402</v>
      </c>
      <c r="E660" t="str">
        <f t="shared" si="75"/>
        <v>GC11</v>
      </c>
      <c r="F660">
        <f>IF(COUNTIF($G$3:G660,G660)=1,F659+1,F659)</f>
        <v>71</v>
      </c>
      <c r="G660" t="str">
        <f t="shared" si="76"/>
        <v>G11</v>
      </c>
      <c r="I660" s="4" t="s">
        <v>189</v>
      </c>
      <c r="J660" s="4" t="s">
        <v>123</v>
      </c>
      <c r="K660" s="4" t="s">
        <v>26</v>
      </c>
      <c r="L660" s="4" t="s">
        <v>28</v>
      </c>
      <c r="M660" s="4" t="s">
        <v>8</v>
      </c>
      <c r="N660" s="5">
        <v>0</v>
      </c>
      <c r="Q660" t="str">
        <f t="shared" si="77"/>
        <v/>
      </c>
      <c r="R660" t="str">
        <f t="shared" si="78"/>
        <v/>
      </c>
      <c r="S660" t="str">
        <f t="shared" si="79"/>
        <v/>
      </c>
      <c r="T660" t="str">
        <f t="shared" si="80"/>
        <v>C 19</v>
      </c>
      <c r="U660" t="str">
        <f t="shared" si="81"/>
        <v/>
      </c>
    </row>
    <row r="661" spans="1:21" x14ac:dyDescent="0.35">
      <c r="A661">
        <f>IF(COUNTIF($L$3:L661,L661)=1,A660+1,A660)</f>
        <v>44</v>
      </c>
      <c r="B661">
        <f>IF(COUNTIF($K$3:K661,K661)=1,B660+1,B660)</f>
        <v>8</v>
      </c>
      <c r="C661">
        <f>IF(COUNTIF($J$3:J661,J661)=1,C660+1,C660)</f>
        <v>11</v>
      </c>
      <c r="D661">
        <f>IF(COUNTIF($E$3:E661,E661)=1,D660+1,D660)</f>
        <v>403</v>
      </c>
      <c r="E661" t="str">
        <f t="shared" si="75"/>
        <v>GD11</v>
      </c>
      <c r="F661">
        <f>IF(COUNTIF($G$3:G661,G661)=1,F660+1,F660)</f>
        <v>71</v>
      </c>
      <c r="G661" t="str">
        <f t="shared" si="76"/>
        <v>G11</v>
      </c>
      <c r="I661" s="2" t="s">
        <v>189</v>
      </c>
      <c r="J661" s="2" t="s">
        <v>123</v>
      </c>
      <c r="K661" s="2" t="s">
        <v>26</v>
      </c>
      <c r="L661" s="2" t="s">
        <v>29</v>
      </c>
      <c r="M661" s="2" t="s">
        <v>8</v>
      </c>
      <c r="N661" s="3">
        <v>0</v>
      </c>
      <c r="Q661" t="str">
        <f t="shared" si="77"/>
        <v/>
      </c>
      <c r="R661" t="str">
        <f t="shared" si="78"/>
        <v/>
      </c>
      <c r="S661" t="str">
        <f t="shared" si="79"/>
        <v/>
      </c>
      <c r="T661" t="str">
        <f t="shared" si="80"/>
        <v>EA19</v>
      </c>
      <c r="U661" t="str">
        <f t="shared" si="81"/>
        <v/>
      </c>
    </row>
    <row r="662" spans="1:21" x14ac:dyDescent="0.35">
      <c r="A662">
        <f>IF(COUNTIF($L$3:L662,L662)=1,A661+1,A661)</f>
        <v>44</v>
      </c>
      <c r="B662">
        <f>IF(COUNTIF($K$3:K662,K662)=1,B661+1,B661)</f>
        <v>8</v>
      </c>
      <c r="C662">
        <f>IF(COUNTIF($J$3:J662,J662)=1,C661+1,C661)</f>
        <v>11</v>
      </c>
      <c r="D662">
        <f>IF(COUNTIF($E$3:E662,E662)=1,D661+1,D661)</f>
        <v>404</v>
      </c>
      <c r="E662" t="str">
        <f t="shared" si="75"/>
        <v>GF11</v>
      </c>
      <c r="F662">
        <f>IF(COUNTIF($G$3:G662,G662)=1,F661+1,F661)</f>
        <v>71</v>
      </c>
      <c r="G662" t="str">
        <f t="shared" si="76"/>
        <v>G11</v>
      </c>
      <c r="I662" s="4" t="s">
        <v>189</v>
      </c>
      <c r="J662" s="4" t="s">
        <v>123</v>
      </c>
      <c r="K662" s="4" t="s">
        <v>26</v>
      </c>
      <c r="L662" s="4" t="s">
        <v>167</v>
      </c>
      <c r="M662" s="4" t="s">
        <v>8</v>
      </c>
      <c r="N662" s="5">
        <v>0</v>
      </c>
      <c r="Q662" t="str">
        <f t="shared" si="77"/>
        <v/>
      </c>
      <c r="R662" t="str">
        <f t="shared" si="78"/>
        <v/>
      </c>
      <c r="S662" t="str">
        <f t="shared" si="79"/>
        <v/>
      </c>
      <c r="T662" t="str">
        <f t="shared" si="80"/>
        <v>EB19</v>
      </c>
      <c r="U662" t="str">
        <f t="shared" si="81"/>
        <v/>
      </c>
    </row>
    <row r="663" spans="1:21" x14ac:dyDescent="0.35">
      <c r="A663">
        <f>IF(COUNTIF($L$3:L663,L663)=1,A662+1,A662)</f>
        <v>44</v>
      </c>
      <c r="B663">
        <f>IF(COUNTIF($K$3:K663,K663)=1,B662+1,B662)</f>
        <v>8</v>
      </c>
      <c r="C663">
        <f>IF(COUNTIF($J$3:J663,J663)=1,C662+1,C662)</f>
        <v>11</v>
      </c>
      <c r="D663">
        <f>IF(COUNTIF($E$3:E663,E663)=1,D662+1,D662)</f>
        <v>405</v>
      </c>
      <c r="E663" t="str">
        <f t="shared" si="75"/>
        <v>GG11</v>
      </c>
      <c r="F663">
        <f>IF(COUNTIF($G$3:G663,G663)=1,F662+1,F662)</f>
        <v>71</v>
      </c>
      <c r="G663" t="str">
        <f t="shared" si="76"/>
        <v>G11</v>
      </c>
      <c r="I663" s="2" t="s">
        <v>189</v>
      </c>
      <c r="J663" s="2" t="s">
        <v>123</v>
      </c>
      <c r="K663" s="2" t="s">
        <v>26</v>
      </c>
      <c r="L663" s="2" t="s">
        <v>169</v>
      </c>
      <c r="M663" s="2" t="s">
        <v>8</v>
      </c>
      <c r="N663" s="3">
        <v>0</v>
      </c>
      <c r="Q663" t="str">
        <f t="shared" si="77"/>
        <v/>
      </c>
      <c r="R663" t="str">
        <f t="shared" si="78"/>
        <v/>
      </c>
      <c r="S663" t="str">
        <f t="shared" si="79"/>
        <v/>
      </c>
      <c r="T663" t="str">
        <f t="shared" si="80"/>
        <v>EC19</v>
      </c>
      <c r="U663" t="str">
        <f t="shared" si="81"/>
        <v/>
      </c>
    </row>
    <row r="664" spans="1:21" x14ac:dyDescent="0.35">
      <c r="A664">
        <f>IF(COUNTIF($L$3:L664,L664)=1,A663+1,A663)</f>
        <v>44</v>
      </c>
      <c r="B664">
        <f>IF(COUNTIF($K$3:K664,K664)=1,B663+1,B663)</f>
        <v>8</v>
      </c>
      <c r="C664">
        <f>IF(COUNTIF($J$3:J664,J664)=1,C663+1,C663)</f>
        <v>12</v>
      </c>
      <c r="D664">
        <f>IF(COUNTIF($E$3:E664,E664)=1,D663+1,D663)</f>
        <v>406</v>
      </c>
      <c r="E664" t="str">
        <f t="shared" si="75"/>
        <v>12</v>
      </c>
      <c r="F664">
        <f>IF(COUNTIF($G$3:G664,G664)=1,F663+1,F663)</f>
        <v>72</v>
      </c>
      <c r="G664" t="str">
        <f t="shared" si="76"/>
        <v>12</v>
      </c>
      <c r="I664" s="4" t="s">
        <v>189</v>
      </c>
      <c r="J664" s="4" t="s">
        <v>124</v>
      </c>
      <c r="K664" s="4" t="s">
        <v>151</v>
      </c>
      <c r="L664" s="4" t="s">
        <v>152</v>
      </c>
      <c r="M664" s="4" t="s">
        <v>8</v>
      </c>
      <c r="N664" s="5">
        <v>0</v>
      </c>
      <c r="Q664" t="str">
        <f t="shared" si="77"/>
        <v/>
      </c>
      <c r="R664" t="str">
        <f t="shared" si="78"/>
        <v/>
      </c>
      <c r="S664" t="str">
        <f t="shared" si="79"/>
        <v/>
      </c>
      <c r="T664" t="str">
        <f t="shared" si="80"/>
        <v>ED19</v>
      </c>
      <c r="U664" t="str">
        <f t="shared" si="81"/>
        <v/>
      </c>
    </row>
    <row r="665" spans="1:21" x14ac:dyDescent="0.35">
      <c r="A665">
        <f>IF(COUNTIF($L$3:L665,L665)=1,A664+1,A664)</f>
        <v>44</v>
      </c>
      <c r="B665">
        <f>IF(COUNTIF($K$3:K665,K665)=1,B664+1,B664)</f>
        <v>8</v>
      </c>
      <c r="C665">
        <f>IF(COUNTIF($J$3:J665,J665)=1,C664+1,C664)</f>
        <v>12</v>
      </c>
      <c r="D665">
        <f>IF(COUNTIF($E$3:E665,E665)=1,D664+1,D664)</f>
        <v>407</v>
      </c>
      <c r="E665" t="str">
        <f t="shared" si="75"/>
        <v>AA12</v>
      </c>
      <c r="F665">
        <f>IF(COUNTIF($G$3:G665,G665)=1,F664+1,F664)</f>
        <v>73</v>
      </c>
      <c r="G665" t="str">
        <f t="shared" si="76"/>
        <v>A12</v>
      </c>
      <c r="I665" s="2" t="s">
        <v>189</v>
      </c>
      <c r="J665" s="2" t="s">
        <v>124</v>
      </c>
      <c r="K665" s="2" t="s">
        <v>5</v>
      </c>
      <c r="L665" s="2" t="s">
        <v>153</v>
      </c>
      <c r="M665" s="2" t="s">
        <v>8</v>
      </c>
      <c r="N665" s="3">
        <v>0</v>
      </c>
      <c r="Q665" t="str">
        <f t="shared" si="77"/>
        <v/>
      </c>
      <c r="R665" t="str">
        <f t="shared" si="78"/>
        <v/>
      </c>
      <c r="S665" t="str">
        <f t="shared" si="79"/>
        <v/>
      </c>
      <c r="T665" t="str">
        <f t="shared" si="80"/>
        <v>EE19</v>
      </c>
      <c r="U665" t="str">
        <f t="shared" si="81"/>
        <v/>
      </c>
    </row>
    <row r="666" spans="1:21" x14ac:dyDescent="0.35">
      <c r="A666">
        <f>IF(COUNTIF($L$3:L666,L666)=1,A665+1,A665)</f>
        <v>44</v>
      </c>
      <c r="B666">
        <f>IF(COUNTIF($K$3:K666,K666)=1,B665+1,B665)</f>
        <v>8</v>
      </c>
      <c r="C666">
        <f>IF(COUNTIF($J$3:J666,J666)=1,C665+1,C665)</f>
        <v>12</v>
      </c>
      <c r="D666">
        <f>IF(COUNTIF($E$3:E666,E666)=1,D665+1,D665)</f>
        <v>408</v>
      </c>
      <c r="E666" t="str">
        <f t="shared" si="75"/>
        <v>AC12</v>
      </c>
      <c r="F666">
        <f>IF(COUNTIF($G$3:G666,G666)=1,F665+1,F665)</f>
        <v>73</v>
      </c>
      <c r="G666" t="str">
        <f t="shared" si="76"/>
        <v>A12</v>
      </c>
      <c r="I666" s="4" t="s">
        <v>189</v>
      </c>
      <c r="J666" s="4" t="s">
        <v>124</v>
      </c>
      <c r="K666" s="4" t="s">
        <v>5</v>
      </c>
      <c r="L666" s="4" t="s">
        <v>7</v>
      </c>
      <c r="M666" s="4" t="s">
        <v>8</v>
      </c>
      <c r="N666" s="5">
        <v>0</v>
      </c>
      <c r="Q666" t="str">
        <f t="shared" si="77"/>
        <v/>
      </c>
      <c r="R666" t="str">
        <f t="shared" si="78"/>
        <v/>
      </c>
      <c r="S666" t="str">
        <f t="shared" si="79"/>
        <v/>
      </c>
      <c r="T666" t="str">
        <f t="shared" si="80"/>
        <v>EF19</v>
      </c>
      <c r="U666" t="str">
        <f t="shared" si="81"/>
        <v/>
      </c>
    </row>
    <row r="667" spans="1:21" x14ac:dyDescent="0.35">
      <c r="A667">
        <f>IF(COUNTIF($L$3:L667,L667)=1,A666+1,A666)</f>
        <v>44</v>
      </c>
      <c r="B667">
        <f>IF(COUNTIF($K$3:K667,K667)=1,B666+1,B666)</f>
        <v>8</v>
      </c>
      <c r="C667">
        <f>IF(COUNTIF($J$3:J667,J667)=1,C666+1,C666)</f>
        <v>12</v>
      </c>
      <c r="D667">
        <f>IF(COUNTIF($E$3:E667,E667)=1,D666+1,D666)</f>
        <v>409</v>
      </c>
      <c r="E667" t="str">
        <f t="shared" si="75"/>
        <v>AE12</v>
      </c>
      <c r="F667">
        <f>IF(COUNTIF($G$3:G667,G667)=1,F666+1,F666)</f>
        <v>73</v>
      </c>
      <c r="G667" t="str">
        <f t="shared" si="76"/>
        <v>A12</v>
      </c>
      <c r="I667" s="2" t="s">
        <v>189</v>
      </c>
      <c r="J667" s="2" t="s">
        <v>124</v>
      </c>
      <c r="K667" s="2" t="s">
        <v>5</v>
      </c>
      <c r="L667" s="2" t="s">
        <v>126</v>
      </c>
      <c r="M667" s="2" t="s">
        <v>8</v>
      </c>
      <c r="N667" s="3">
        <v>0</v>
      </c>
      <c r="Q667" t="str">
        <f t="shared" si="77"/>
        <v/>
      </c>
      <c r="R667" t="str">
        <f t="shared" si="78"/>
        <v/>
      </c>
      <c r="S667" t="str">
        <f t="shared" si="79"/>
        <v/>
      </c>
      <c r="T667" t="str">
        <f t="shared" si="80"/>
        <v>EG19</v>
      </c>
      <c r="U667" t="str">
        <f t="shared" si="81"/>
        <v/>
      </c>
    </row>
    <row r="668" spans="1:21" x14ac:dyDescent="0.35">
      <c r="A668">
        <f>IF(COUNTIF($L$3:L668,L668)=1,A667+1,A667)</f>
        <v>44</v>
      </c>
      <c r="B668">
        <f>IF(COUNTIF($K$3:K668,K668)=1,B667+1,B667)</f>
        <v>8</v>
      </c>
      <c r="C668">
        <f>IF(COUNTIF($J$3:J668,J668)=1,C667+1,C667)</f>
        <v>12</v>
      </c>
      <c r="D668">
        <f>IF(COUNTIF($E$3:E668,E668)=1,D667+1,D667)</f>
        <v>410</v>
      </c>
      <c r="E668" t="str">
        <f t="shared" si="75"/>
        <v>BA12</v>
      </c>
      <c r="F668">
        <f>IF(COUNTIF($G$3:G668,G668)=1,F667+1,F667)</f>
        <v>74</v>
      </c>
      <c r="G668" t="str">
        <f t="shared" si="76"/>
        <v>B12</v>
      </c>
      <c r="I668" s="4" t="s">
        <v>189</v>
      </c>
      <c r="J668" s="4" t="s">
        <v>124</v>
      </c>
      <c r="K668" s="4" t="s">
        <v>9</v>
      </c>
      <c r="L668" s="4" t="s">
        <v>10</v>
      </c>
      <c r="M668" s="4" t="s">
        <v>8</v>
      </c>
      <c r="N668" s="5">
        <v>0</v>
      </c>
      <c r="Q668" t="str">
        <f t="shared" si="77"/>
        <v/>
      </c>
      <c r="R668" t="str">
        <f t="shared" si="78"/>
        <v/>
      </c>
      <c r="S668" t="str">
        <f t="shared" si="79"/>
        <v/>
      </c>
      <c r="T668" t="str">
        <f t="shared" si="80"/>
        <v>EH19</v>
      </c>
      <c r="U668" t="str">
        <f t="shared" si="81"/>
        <v/>
      </c>
    </row>
    <row r="669" spans="1:21" x14ac:dyDescent="0.35">
      <c r="A669">
        <f>IF(COUNTIF($L$3:L669,L669)=1,A668+1,A668)</f>
        <v>44</v>
      </c>
      <c r="B669">
        <f>IF(COUNTIF($K$3:K669,K669)=1,B668+1,B668)</f>
        <v>8</v>
      </c>
      <c r="C669">
        <f>IF(COUNTIF($J$3:J669,J669)=1,C668+1,C668)</f>
        <v>12</v>
      </c>
      <c r="D669">
        <f>IF(COUNTIF($E$3:E669,E669)=1,D668+1,D668)</f>
        <v>411</v>
      </c>
      <c r="E669" t="str">
        <f t="shared" si="75"/>
        <v>BB12</v>
      </c>
      <c r="F669">
        <f>IF(COUNTIF($G$3:G669,G669)=1,F668+1,F668)</f>
        <v>74</v>
      </c>
      <c r="G669" t="str">
        <f t="shared" si="76"/>
        <v>B12</v>
      </c>
      <c r="I669" s="2" t="s">
        <v>189</v>
      </c>
      <c r="J669" s="2" t="s">
        <v>124</v>
      </c>
      <c r="K669" s="2" t="s">
        <v>9</v>
      </c>
      <c r="L669" s="2" t="s">
        <v>11</v>
      </c>
      <c r="M669" s="2" t="s">
        <v>8</v>
      </c>
      <c r="N669" s="3">
        <v>0</v>
      </c>
      <c r="Q669" t="str">
        <f t="shared" si="77"/>
        <v/>
      </c>
      <c r="R669" t="str">
        <f t="shared" si="78"/>
        <v/>
      </c>
      <c r="S669" t="str">
        <f t="shared" si="79"/>
        <v/>
      </c>
      <c r="T669" t="str">
        <f t="shared" si="80"/>
        <v>EK19</v>
      </c>
      <c r="U669" t="str">
        <f t="shared" si="81"/>
        <v/>
      </c>
    </row>
    <row r="670" spans="1:21" x14ac:dyDescent="0.35">
      <c r="A670">
        <f>IF(COUNTIF($L$3:L670,L670)=1,A669+1,A669)</f>
        <v>44</v>
      </c>
      <c r="B670">
        <f>IF(COUNTIF($K$3:K670,K670)=1,B669+1,B669)</f>
        <v>8</v>
      </c>
      <c r="C670">
        <f>IF(COUNTIF($J$3:J670,J670)=1,C669+1,C669)</f>
        <v>12</v>
      </c>
      <c r="D670">
        <f>IF(COUNTIF($E$3:E670,E670)=1,D669+1,D669)</f>
        <v>412</v>
      </c>
      <c r="E670" t="str">
        <f t="shared" si="75"/>
        <v>BC12</v>
      </c>
      <c r="F670">
        <f>IF(COUNTIF($G$3:G670,G670)=1,F669+1,F669)</f>
        <v>74</v>
      </c>
      <c r="G670" t="str">
        <f t="shared" si="76"/>
        <v>B12</v>
      </c>
      <c r="I670" s="4" t="s">
        <v>189</v>
      </c>
      <c r="J670" s="4" t="s">
        <v>124</v>
      </c>
      <c r="K670" s="4" t="s">
        <v>9</v>
      </c>
      <c r="L670" s="4" t="s">
        <v>12</v>
      </c>
      <c r="M670" s="4" t="s">
        <v>8</v>
      </c>
      <c r="N670" s="5">
        <v>0</v>
      </c>
      <c r="Q670" t="str">
        <f t="shared" si="77"/>
        <v/>
      </c>
      <c r="R670" t="str">
        <f t="shared" si="78"/>
        <v/>
      </c>
      <c r="S670" t="str">
        <f t="shared" si="79"/>
        <v/>
      </c>
      <c r="T670" t="str">
        <f t="shared" si="80"/>
        <v>EL19</v>
      </c>
      <c r="U670" t="str">
        <f t="shared" si="81"/>
        <v/>
      </c>
    </row>
    <row r="671" spans="1:21" x14ac:dyDescent="0.35">
      <c r="A671">
        <f>IF(COUNTIF($L$3:L671,L671)=1,A670+1,A670)</f>
        <v>44</v>
      </c>
      <c r="B671">
        <f>IF(COUNTIF($K$3:K671,K671)=1,B670+1,B670)</f>
        <v>8</v>
      </c>
      <c r="C671">
        <f>IF(COUNTIF($J$3:J671,J671)=1,C670+1,C670)</f>
        <v>12</v>
      </c>
      <c r="D671">
        <f>IF(COUNTIF($E$3:E671,E671)=1,D670+1,D670)</f>
        <v>413</v>
      </c>
      <c r="E671" t="str">
        <f t="shared" si="75"/>
        <v>BD12</v>
      </c>
      <c r="F671">
        <f>IF(COUNTIF($G$3:G671,G671)=1,F670+1,F670)</f>
        <v>74</v>
      </c>
      <c r="G671" t="str">
        <f t="shared" si="76"/>
        <v>B12</v>
      </c>
      <c r="I671" s="2" t="s">
        <v>189</v>
      </c>
      <c r="J671" s="2" t="s">
        <v>124</v>
      </c>
      <c r="K671" s="2" t="s">
        <v>9</v>
      </c>
      <c r="L671" s="2" t="s">
        <v>13</v>
      </c>
      <c r="M671" s="2" t="s">
        <v>8</v>
      </c>
      <c r="N671" s="3">
        <v>0</v>
      </c>
      <c r="Q671" t="str">
        <f t="shared" si="77"/>
        <v/>
      </c>
      <c r="R671" t="str">
        <f t="shared" si="78"/>
        <v/>
      </c>
      <c r="S671" t="str">
        <f t="shared" si="79"/>
        <v/>
      </c>
      <c r="T671" t="str">
        <f t="shared" si="80"/>
        <v>EM19</v>
      </c>
      <c r="U671" t="str">
        <f t="shared" si="81"/>
        <v/>
      </c>
    </row>
    <row r="672" spans="1:21" x14ac:dyDescent="0.35">
      <c r="A672">
        <f>IF(COUNTIF($L$3:L672,L672)=1,A671+1,A671)</f>
        <v>44</v>
      </c>
      <c r="B672">
        <f>IF(COUNTIF($K$3:K672,K672)=1,B671+1,B671)</f>
        <v>8</v>
      </c>
      <c r="C672">
        <f>IF(COUNTIF($J$3:J672,J672)=1,C671+1,C671)</f>
        <v>12</v>
      </c>
      <c r="D672">
        <f>IF(COUNTIF($E$3:E672,E672)=1,D671+1,D671)</f>
        <v>414</v>
      </c>
      <c r="E672" t="str">
        <f t="shared" si="75"/>
        <v>BH12</v>
      </c>
      <c r="F672">
        <f>IF(COUNTIF($G$3:G672,G672)=1,F671+1,F671)</f>
        <v>74</v>
      </c>
      <c r="G672" t="str">
        <f t="shared" si="76"/>
        <v>B12</v>
      </c>
      <c r="I672" s="4" t="s">
        <v>189</v>
      </c>
      <c r="J672" s="4" t="s">
        <v>124</v>
      </c>
      <c r="K672" s="4" t="s">
        <v>9</v>
      </c>
      <c r="L672" s="4" t="s">
        <v>14</v>
      </c>
      <c r="M672" s="4" t="s">
        <v>8</v>
      </c>
      <c r="N672" s="5">
        <v>0</v>
      </c>
      <c r="Q672" t="str">
        <f t="shared" si="77"/>
        <v/>
      </c>
      <c r="R672" t="str">
        <f t="shared" si="78"/>
        <v/>
      </c>
      <c r="S672" t="str">
        <f t="shared" si="79"/>
        <v/>
      </c>
      <c r="T672" t="str">
        <f t="shared" si="80"/>
        <v>EN19</v>
      </c>
      <c r="U672" t="str">
        <f t="shared" si="81"/>
        <v/>
      </c>
    </row>
    <row r="673" spans="1:21" x14ac:dyDescent="0.35">
      <c r="A673">
        <f>IF(COUNTIF($L$3:L673,L673)=1,A672+1,A672)</f>
        <v>44</v>
      </c>
      <c r="B673">
        <f>IF(COUNTIF($K$3:K673,K673)=1,B672+1,B672)</f>
        <v>8</v>
      </c>
      <c r="C673">
        <f>IF(COUNTIF($J$3:J673,J673)=1,C672+1,C672)</f>
        <v>12</v>
      </c>
      <c r="D673">
        <f>IF(COUNTIF($E$3:E673,E673)=1,D672+1,D672)</f>
        <v>415</v>
      </c>
      <c r="E673" t="str">
        <f t="shared" si="75"/>
        <v>C 12</v>
      </c>
      <c r="F673">
        <f>IF(COUNTIF($G$3:G673,G673)=1,F672+1,F672)</f>
        <v>75</v>
      </c>
      <c r="G673" t="str">
        <f t="shared" si="76"/>
        <v>C12</v>
      </c>
      <c r="I673" s="2" t="s">
        <v>189</v>
      </c>
      <c r="J673" s="2" t="s">
        <v>124</v>
      </c>
      <c r="K673" s="2" t="s">
        <v>52</v>
      </c>
      <c r="L673" s="2" t="s">
        <v>190</v>
      </c>
      <c r="M673" s="2" t="s">
        <v>8</v>
      </c>
      <c r="N673" s="3">
        <v>0</v>
      </c>
      <c r="Q673" t="str">
        <f t="shared" si="77"/>
        <v/>
      </c>
      <c r="R673" t="str">
        <f t="shared" si="78"/>
        <v/>
      </c>
      <c r="S673" t="str">
        <f t="shared" si="79"/>
        <v/>
      </c>
      <c r="T673" t="str">
        <f t="shared" si="80"/>
        <v>EP19</v>
      </c>
      <c r="U673" t="str">
        <f t="shared" si="81"/>
        <v/>
      </c>
    </row>
    <row r="674" spans="1:21" x14ac:dyDescent="0.35">
      <c r="A674">
        <f>IF(COUNTIF($L$3:L674,L674)=1,A673+1,A673)</f>
        <v>44</v>
      </c>
      <c r="B674">
        <f>IF(COUNTIF($K$3:K674,K674)=1,B673+1,B673)</f>
        <v>8</v>
      </c>
      <c r="C674">
        <f>IF(COUNTIF($J$3:J674,J674)=1,C673+1,C673)</f>
        <v>12</v>
      </c>
      <c r="D674">
        <f>IF(COUNTIF($E$3:E674,E674)=1,D673+1,D673)</f>
        <v>416</v>
      </c>
      <c r="E674" t="str">
        <f t="shared" si="75"/>
        <v>EA12</v>
      </c>
      <c r="F674">
        <f>IF(COUNTIF($G$3:G674,G674)=1,F673+1,F673)</f>
        <v>76</v>
      </c>
      <c r="G674" t="str">
        <f t="shared" si="76"/>
        <v>E12</v>
      </c>
      <c r="I674" s="4" t="s">
        <v>189</v>
      </c>
      <c r="J674" s="4" t="s">
        <v>124</v>
      </c>
      <c r="K674" s="4" t="s">
        <v>15</v>
      </c>
      <c r="L674" s="4" t="s">
        <v>16</v>
      </c>
      <c r="M674" s="4" t="s">
        <v>8</v>
      </c>
      <c r="N674" s="5">
        <v>0</v>
      </c>
      <c r="Q674" t="str">
        <f t="shared" si="77"/>
        <v/>
      </c>
      <c r="R674" t="str">
        <f t="shared" si="78"/>
        <v/>
      </c>
      <c r="S674" t="str">
        <f t="shared" si="79"/>
        <v/>
      </c>
      <c r="T674" t="str">
        <f t="shared" si="80"/>
        <v>ER19</v>
      </c>
      <c r="U674" t="str">
        <f t="shared" si="81"/>
        <v/>
      </c>
    </row>
    <row r="675" spans="1:21" x14ac:dyDescent="0.35">
      <c r="A675">
        <f>IF(COUNTIF($L$3:L675,L675)=1,A674+1,A674)</f>
        <v>44</v>
      </c>
      <c r="B675">
        <f>IF(COUNTIF($K$3:K675,K675)=1,B674+1,B674)</f>
        <v>8</v>
      </c>
      <c r="C675">
        <f>IF(COUNTIF($J$3:J675,J675)=1,C674+1,C674)</f>
        <v>12</v>
      </c>
      <c r="D675">
        <f>IF(COUNTIF($E$3:E675,E675)=1,D674+1,D674)</f>
        <v>417</v>
      </c>
      <c r="E675" t="str">
        <f t="shared" si="75"/>
        <v>EB12</v>
      </c>
      <c r="F675">
        <f>IF(COUNTIF($G$3:G675,G675)=1,F674+1,F674)</f>
        <v>76</v>
      </c>
      <c r="G675" t="str">
        <f t="shared" si="76"/>
        <v>E12</v>
      </c>
      <c r="I675" s="2" t="s">
        <v>189</v>
      </c>
      <c r="J675" s="2" t="s">
        <v>124</v>
      </c>
      <c r="K675" s="2" t="s">
        <v>15</v>
      </c>
      <c r="L675" s="2" t="s">
        <v>17</v>
      </c>
      <c r="M675" s="2" t="s">
        <v>8</v>
      </c>
      <c r="N675" s="3">
        <v>0</v>
      </c>
      <c r="Q675" t="str">
        <f t="shared" si="77"/>
        <v/>
      </c>
      <c r="R675" t="str">
        <f t="shared" si="78"/>
        <v/>
      </c>
      <c r="S675" t="str">
        <f t="shared" si="79"/>
        <v/>
      </c>
      <c r="T675" t="str">
        <f t="shared" si="80"/>
        <v>ES19</v>
      </c>
      <c r="U675" t="str">
        <f t="shared" si="81"/>
        <v/>
      </c>
    </row>
    <row r="676" spans="1:21" x14ac:dyDescent="0.35">
      <c r="A676">
        <f>IF(COUNTIF($L$3:L676,L676)=1,A675+1,A675)</f>
        <v>44</v>
      </c>
      <c r="B676">
        <f>IF(COUNTIF($K$3:K676,K676)=1,B675+1,B675)</f>
        <v>8</v>
      </c>
      <c r="C676">
        <f>IF(COUNTIF($J$3:J676,J676)=1,C675+1,C675)</f>
        <v>12</v>
      </c>
      <c r="D676">
        <f>IF(COUNTIF($E$3:E676,E676)=1,D675+1,D675)</f>
        <v>417</v>
      </c>
      <c r="E676" t="str">
        <f t="shared" si="75"/>
        <v>EB12</v>
      </c>
      <c r="F676">
        <f>IF(COUNTIF($G$3:G676,G676)=1,F675+1,F675)</f>
        <v>76</v>
      </c>
      <c r="G676" t="str">
        <f t="shared" si="76"/>
        <v>E12</v>
      </c>
      <c r="I676" s="4" t="s">
        <v>189</v>
      </c>
      <c r="J676" s="4" t="s">
        <v>124</v>
      </c>
      <c r="K676" s="4" t="s">
        <v>15</v>
      </c>
      <c r="L676" s="4" t="s">
        <v>17</v>
      </c>
      <c r="M676" s="4" t="s">
        <v>191</v>
      </c>
      <c r="N676" s="5">
        <v>0</v>
      </c>
      <c r="Q676" t="str">
        <f t="shared" si="77"/>
        <v/>
      </c>
      <c r="R676" t="str">
        <f t="shared" si="78"/>
        <v/>
      </c>
      <c r="S676" t="str">
        <f t="shared" si="79"/>
        <v/>
      </c>
      <c r="T676" t="str">
        <f t="shared" si="80"/>
        <v>EV19</v>
      </c>
      <c r="U676" t="str">
        <f t="shared" si="81"/>
        <v/>
      </c>
    </row>
    <row r="677" spans="1:21" x14ac:dyDescent="0.35">
      <c r="A677">
        <f>IF(COUNTIF($L$3:L677,L677)=1,A676+1,A676)</f>
        <v>44</v>
      </c>
      <c r="B677">
        <f>IF(COUNTIF($K$3:K677,K677)=1,B676+1,B676)</f>
        <v>8</v>
      </c>
      <c r="C677">
        <f>IF(COUNTIF($J$3:J677,J677)=1,C676+1,C676)</f>
        <v>12</v>
      </c>
      <c r="D677">
        <f>IF(COUNTIF($E$3:E677,E677)=1,D676+1,D676)</f>
        <v>417</v>
      </c>
      <c r="E677" t="str">
        <f t="shared" si="75"/>
        <v>EB12</v>
      </c>
      <c r="F677">
        <f>IF(COUNTIF($G$3:G677,G677)=1,F676+1,F676)</f>
        <v>76</v>
      </c>
      <c r="G677" t="str">
        <f t="shared" si="76"/>
        <v>E12</v>
      </c>
      <c r="I677" s="2" t="s">
        <v>189</v>
      </c>
      <c r="J677" s="2" t="s">
        <v>124</v>
      </c>
      <c r="K677" s="2" t="s">
        <v>15</v>
      </c>
      <c r="L677" s="2" t="s">
        <v>17</v>
      </c>
      <c r="M677" s="2" t="s">
        <v>192</v>
      </c>
      <c r="N677" s="3">
        <v>0</v>
      </c>
      <c r="Q677" t="str">
        <f t="shared" si="77"/>
        <v/>
      </c>
      <c r="R677" t="str">
        <f t="shared" si="78"/>
        <v/>
      </c>
      <c r="S677" t="str">
        <f t="shared" si="79"/>
        <v/>
      </c>
      <c r="T677" t="str">
        <f t="shared" si="80"/>
        <v>EW19</v>
      </c>
      <c r="U677" t="str">
        <f t="shared" si="81"/>
        <v/>
      </c>
    </row>
    <row r="678" spans="1:21" x14ac:dyDescent="0.35">
      <c r="A678">
        <f>IF(COUNTIF($L$3:L678,L678)=1,A677+1,A677)</f>
        <v>44</v>
      </c>
      <c r="B678">
        <f>IF(COUNTIF($K$3:K678,K678)=1,B677+1,B677)</f>
        <v>8</v>
      </c>
      <c r="C678">
        <f>IF(COUNTIF($J$3:J678,J678)=1,C677+1,C677)</f>
        <v>12</v>
      </c>
      <c r="D678">
        <f>IF(COUNTIF($E$3:E678,E678)=1,D677+1,D677)</f>
        <v>417</v>
      </c>
      <c r="E678" t="str">
        <f t="shared" si="75"/>
        <v>EB12</v>
      </c>
      <c r="F678">
        <f>IF(COUNTIF($G$3:G678,G678)=1,F677+1,F677)</f>
        <v>76</v>
      </c>
      <c r="G678" t="str">
        <f t="shared" si="76"/>
        <v>E12</v>
      </c>
      <c r="I678" s="4" t="s">
        <v>189</v>
      </c>
      <c r="J678" s="4" t="s">
        <v>124</v>
      </c>
      <c r="K678" s="4" t="s">
        <v>15</v>
      </c>
      <c r="L678" s="4" t="s">
        <v>17</v>
      </c>
      <c r="M678" s="4" t="s">
        <v>193</v>
      </c>
      <c r="N678" s="5">
        <v>0</v>
      </c>
      <c r="Q678" t="str">
        <f t="shared" si="77"/>
        <v/>
      </c>
      <c r="R678" t="str">
        <f t="shared" si="78"/>
        <v/>
      </c>
      <c r="S678" t="str">
        <f t="shared" si="79"/>
        <v/>
      </c>
      <c r="T678" t="str">
        <f t="shared" si="80"/>
        <v>EY19</v>
      </c>
      <c r="U678" t="str">
        <f t="shared" si="81"/>
        <v/>
      </c>
    </row>
    <row r="679" spans="1:21" x14ac:dyDescent="0.35">
      <c r="A679">
        <f>IF(COUNTIF($L$3:L679,L679)=1,A678+1,A678)</f>
        <v>44</v>
      </c>
      <c r="B679">
        <f>IF(COUNTIF($K$3:K679,K679)=1,B678+1,B678)</f>
        <v>8</v>
      </c>
      <c r="C679">
        <f>IF(COUNTIF($J$3:J679,J679)=1,C678+1,C678)</f>
        <v>12</v>
      </c>
      <c r="D679">
        <f>IF(COUNTIF($E$3:E679,E679)=1,D678+1,D678)</f>
        <v>417</v>
      </c>
      <c r="E679" t="str">
        <f t="shared" si="75"/>
        <v>EB12</v>
      </c>
      <c r="F679">
        <f>IF(COUNTIF($G$3:G679,G679)=1,F678+1,F678)</f>
        <v>76</v>
      </c>
      <c r="G679" t="str">
        <f t="shared" si="76"/>
        <v>E12</v>
      </c>
      <c r="I679" s="2" t="s">
        <v>189</v>
      </c>
      <c r="J679" s="2" t="s">
        <v>124</v>
      </c>
      <c r="K679" s="2" t="s">
        <v>15</v>
      </c>
      <c r="L679" s="2" t="s">
        <v>17</v>
      </c>
      <c r="M679" s="2" t="s">
        <v>195</v>
      </c>
      <c r="N679" s="3">
        <v>0</v>
      </c>
      <c r="Q679" t="str">
        <f t="shared" si="77"/>
        <v/>
      </c>
      <c r="R679" t="str">
        <f t="shared" si="78"/>
        <v/>
      </c>
      <c r="S679" t="str">
        <f t="shared" si="79"/>
        <v/>
      </c>
      <c r="T679" t="str">
        <f t="shared" si="80"/>
        <v>EZ19</v>
      </c>
      <c r="U679" t="str">
        <f t="shared" si="81"/>
        <v/>
      </c>
    </row>
    <row r="680" spans="1:21" x14ac:dyDescent="0.35">
      <c r="A680">
        <f>IF(COUNTIF($L$3:L680,L680)=1,A679+1,A679)</f>
        <v>44</v>
      </c>
      <c r="B680">
        <f>IF(COUNTIF($K$3:K680,K680)=1,B679+1,B679)</f>
        <v>8</v>
      </c>
      <c r="C680">
        <f>IF(COUNTIF($J$3:J680,J680)=1,C679+1,C679)</f>
        <v>12</v>
      </c>
      <c r="D680">
        <f>IF(COUNTIF($E$3:E680,E680)=1,D679+1,D679)</f>
        <v>418</v>
      </c>
      <c r="E680" t="str">
        <f t="shared" si="75"/>
        <v>EC12</v>
      </c>
      <c r="F680">
        <f>IF(COUNTIF($G$3:G680,G680)=1,F679+1,F679)</f>
        <v>76</v>
      </c>
      <c r="G680" t="str">
        <f t="shared" si="76"/>
        <v>E12</v>
      </c>
      <c r="I680" s="4" t="s">
        <v>189</v>
      </c>
      <c r="J680" s="4" t="s">
        <v>124</v>
      </c>
      <c r="K680" s="4" t="s">
        <v>15</v>
      </c>
      <c r="L680" s="4" t="s">
        <v>160</v>
      </c>
      <c r="M680" s="4" t="s">
        <v>8</v>
      </c>
      <c r="N680" s="5">
        <v>0</v>
      </c>
      <c r="Q680" t="str">
        <f t="shared" si="77"/>
        <v/>
      </c>
      <c r="R680" t="str">
        <f t="shared" si="78"/>
        <v/>
      </c>
      <c r="S680" t="str">
        <f t="shared" si="79"/>
        <v/>
      </c>
      <c r="T680" t="str">
        <f t="shared" si="80"/>
        <v>GA19</v>
      </c>
      <c r="U680" t="str">
        <f t="shared" si="81"/>
        <v/>
      </c>
    </row>
    <row r="681" spans="1:21" x14ac:dyDescent="0.35">
      <c r="A681">
        <f>IF(COUNTIF($L$3:L681,L681)=1,A680+1,A680)</f>
        <v>44</v>
      </c>
      <c r="B681">
        <f>IF(COUNTIF($K$3:K681,K681)=1,B680+1,B680)</f>
        <v>8</v>
      </c>
      <c r="C681">
        <f>IF(COUNTIF($J$3:J681,J681)=1,C680+1,C680)</f>
        <v>12</v>
      </c>
      <c r="D681">
        <f>IF(COUNTIF($E$3:E681,E681)=1,D680+1,D680)</f>
        <v>419</v>
      </c>
      <c r="E681" t="str">
        <f t="shared" si="75"/>
        <v>ED12</v>
      </c>
      <c r="F681">
        <f>IF(COUNTIF($G$3:G681,G681)=1,F680+1,F680)</f>
        <v>76</v>
      </c>
      <c r="G681" t="str">
        <f t="shared" si="76"/>
        <v>E12</v>
      </c>
      <c r="I681" s="2" t="s">
        <v>189</v>
      </c>
      <c r="J681" s="2" t="s">
        <v>124</v>
      </c>
      <c r="K681" s="2" t="s">
        <v>15</v>
      </c>
      <c r="L681" s="2" t="s">
        <v>161</v>
      </c>
      <c r="M681" s="2" t="s">
        <v>8</v>
      </c>
      <c r="N681" s="3">
        <v>0</v>
      </c>
      <c r="Q681" t="str">
        <f t="shared" si="77"/>
        <v/>
      </c>
      <c r="R681" t="str">
        <f t="shared" si="78"/>
        <v/>
      </c>
      <c r="S681" t="str">
        <f t="shared" si="79"/>
        <v/>
      </c>
      <c r="T681" t="str">
        <f t="shared" si="80"/>
        <v>GB19</v>
      </c>
      <c r="U681" t="str">
        <f t="shared" si="81"/>
        <v/>
      </c>
    </row>
    <row r="682" spans="1:21" x14ac:dyDescent="0.35">
      <c r="A682">
        <f>IF(COUNTIF($L$3:L682,L682)=1,A681+1,A681)</f>
        <v>44</v>
      </c>
      <c r="B682">
        <f>IF(COUNTIF($K$3:K682,K682)=1,B681+1,B681)</f>
        <v>8</v>
      </c>
      <c r="C682">
        <f>IF(COUNTIF($J$3:J682,J682)=1,C681+1,C681)</f>
        <v>12</v>
      </c>
      <c r="D682">
        <f>IF(COUNTIF($E$3:E682,E682)=1,D681+1,D681)</f>
        <v>420</v>
      </c>
      <c r="E682" t="str">
        <f t="shared" si="75"/>
        <v>EE12</v>
      </c>
      <c r="F682">
        <f>IF(COUNTIF($G$3:G682,G682)=1,F681+1,F681)</f>
        <v>76</v>
      </c>
      <c r="G682" t="str">
        <f t="shared" si="76"/>
        <v>E12</v>
      </c>
      <c r="I682" s="4" t="s">
        <v>189</v>
      </c>
      <c r="J682" s="4" t="s">
        <v>124</v>
      </c>
      <c r="K682" s="4" t="s">
        <v>15</v>
      </c>
      <c r="L682" s="4" t="s">
        <v>163</v>
      </c>
      <c r="M682" s="4" t="s">
        <v>8</v>
      </c>
      <c r="N682" s="5">
        <v>0</v>
      </c>
      <c r="Q682" t="str">
        <f t="shared" si="77"/>
        <v/>
      </c>
      <c r="R682" t="str">
        <f t="shared" si="78"/>
        <v/>
      </c>
      <c r="S682" t="str">
        <f t="shared" si="79"/>
        <v/>
      </c>
      <c r="T682" t="str">
        <f t="shared" si="80"/>
        <v>GC19</v>
      </c>
      <c r="U682" t="str">
        <f t="shared" si="81"/>
        <v/>
      </c>
    </row>
    <row r="683" spans="1:21" x14ac:dyDescent="0.35">
      <c r="A683">
        <f>IF(COUNTIF($L$3:L683,L683)=1,A682+1,A682)</f>
        <v>44</v>
      </c>
      <c r="B683">
        <f>IF(COUNTIF($K$3:K683,K683)=1,B682+1,B682)</f>
        <v>8</v>
      </c>
      <c r="C683">
        <f>IF(COUNTIF($J$3:J683,J683)=1,C682+1,C682)</f>
        <v>12</v>
      </c>
      <c r="D683">
        <f>IF(COUNTIF($E$3:E683,E683)=1,D682+1,D682)</f>
        <v>421</v>
      </c>
      <c r="E683" t="str">
        <f t="shared" si="75"/>
        <v>EF12</v>
      </c>
      <c r="F683">
        <f>IF(COUNTIF($G$3:G683,G683)=1,F682+1,F682)</f>
        <v>76</v>
      </c>
      <c r="G683" t="str">
        <f t="shared" si="76"/>
        <v>E12</v>
      </c>
      <c r="I683" s="2" t="s">
        <v>189</v>
      </c>
      <c r="J683" s="2" t="s">
        <v>124</v>
      </c>
      <c r="K683" s="2" t="s">
        <v>15</v>
      </c>
      <c r="L683" s="2" t="s">
        <v>18</v>
      </c>
      <c r="M683" s="2" t="s">
        <v>8</v>
      </c>
      <c r="N683" s="3">
        <v>0</v>
      </c>
      <c r="Q683" t="str">
        <f t="shared" si="77"/>
        <v/>
      </c>
      <c r="R683" t="str">
        <f t="shared" si="78"/>
        <v/>
      </c>
      <c r="S683" t="str">
        <f t="shared" si="79"/>
        <v/>
      </c>
      <c r="T683" t="str">
        <f t="shared" si="80"/>
        <v>GD19</v>
      </c>
      <c r="U683" t="str">
        <f t="shared" si="81"/>
        <v/>
      </c>
    </row>
    <row r="684" spans="1:21" x14ac:dyDescent="0.35">
      <c r="A684">
        <f>IF(COUNTIF($L$3:L684,L684)=1,A683+1,A683)</f>
        <v>44</v>
      </c>
      <c r="B684">
        <f>IF(COUNTIF($K$3:K684,K684)=1,B683+1,B683)</f>
        <v>8</v>
      </c>
      <c r="C684">
        <f>IF(COUNTIF($J$3:J684,J684)=1,C683+1,C683)</f>
        <v>12</v>
      </c>
      <c r="D684">
        <f>IF(COUNTIF($E$3:E684,E684)=1,D683+1,D683)</f>
        <v>422</v>
      </c>
      <c r="E684" t="str">
        <f t="shared" si="75"/>
        <v>EG12</v>
      </c>
      <c r="F684">
        <f>IF(COUNTIF($G$3:G684,G684)=1,F683+1,F683)</f>
        <v>76</v>
      </c>
      <c r="G684" t="str">
        <f t="shared" si="76"/>
        <v>E12</v>
      </c>
      <c r="I684" s="4" t="s">
        <v>189</v>
      </c>
      <c r="J684" s="4" t="s">
        <v>124</v>
      </c>
      <c r="K684" s="4" t="s">
        <v>15</v>
      </c>
      <c r="L684" s="4" t="s">
        <v>19</v>
      </c>
      <c r="M684" s="4" t="s">
        <v>8</v>
      </c>
      <c r="N684" s="5">
        <v>0</v>
      </c>
      <c r="Q684" t="str">
        <f t="shared" si="77"/>
        <v/>
      </c>
      <c r="R684" t="str">
        <f t="shared" si="78"/>
        <v/>
      </c>
      <c r="S684" t="str">
        <f t="shared" si="79"/>
        <v/>
      </c>
      <c r="T684" t="str">
        <f t="shared" si="80"/>
        <v>GF19</v>
      </c>
      <c r="U684" t="str">
        <f t="shared" si="81"/>
        <v/>
      </c>
    </row>
    <row r="685" spans="1:21" x14ac:dyDescent="0.35">
      <c r="A685">
        <f>IF(COUNTIF($L$3:L685,L685)=1,A684+1,A684)</f>
        <v>44</v>
      </c>
      <c r="B685">
        <f>IF(COUNTIF($K$3:K685,K685)=1,B684+1,B684)</f>
        <v>8</v>
      </c>
      <c r="C685">
        <f>IF(COUNTIF($J$3:J685,J685)=1,C684+1,C684)</f>
        <v>12</v>
      </c>
      <c r="D685">
        <f>IF(COUNTIF($E$3:E685,E685)=1,D684+1,D684)</f>
        <v>423</v>
      </c>
      <c r="E685" t="str">
        <f t="shared" si="75"/>
        <v>EH12</v>
      </c>
      <c r="F685">
        <f>IF(COUNTIF($G$3:G685,G685)=1,F684+1,F684)</f>
        <v>76</v>
      </c>
      <c r="G685" t="str">
        <f t="shared" si="76"/>
        <v>E12</v>
      </c>
      <c r="I685" s="2" t="s">
        <v>189</v>
      </c>
      <c r="J685" s="2" t="s">
        <v>124</v>
      </c>
      <c r="K685" s="2" t="s">
        <v>15</v>
      </c>
      <c r="L685" s="2" t="s">
        <v>20</v>
      </c>
      <c r="M685" s="2" t="s">
        <v>8</v>
      </c>
      <c r="N685" s="3">
        <v>0</v>
      </c>
      <c r="Q685" t="str">
        <f t="shared" si="77"/>
        <v/>
      </c>
      <c r="R685" t="str">
        <f t="shared" si="78"/>
        <v/>
      </c>
      <c r="S685" t="str">
        <f t="shared" si="79"/>
        <v/>
      </c>
      <c r="T685" t="str">
        <f t="shared" si="80"/>
        <v>GG19</v>
      </c>
      <c r="U685" t="str">
        <f t="shared" si="81"/>
        <v/>
      </c>
    </row>
    <row r="686" spans="1:21" x14ac:dyDescent="0.35">
      <c r="A686">
        <f>IF(COUNTIF($L$3:L686,L686)=1,A685+1,A685)</f>
        <v>44</v>
      </c>
      <c r="B686">
        <f>IF(COUNTIF($K$3:K686,K686)=1,B685+1,B685)</f>
        <v>8</v>
      </c>
      <c r="C686">
        <f>IF(COUNTIF($J$3:J686,J686)=1,C685+1,C685)</f>
        <v>12</v>
      </c>
      <c r="D686">
        <f>IF(COUNTIF($E$3:E686,E686)=1,D685+1,D685)</f>
        <v>423</v>
      </c>
      <c r="E686" t="str">
        <f t="shared" si="75"/>
        <v>EH12</v>
      </c>
      <c r="F686">
        <f>IF(COUNTIF($G$3:G686,G686)=1,F685+1,F685)</f>
        <v>76</v>
      </c>
      <c r="G686" t="str">
        <f t="shared" si="76"/>
        <v>E12</v>
      </c>
      <c r="I686" s="4" t="s">
        <v>189</v>
      </c>
      <c r="J686" s="4" t="s">
        <v>124</v>
      </c>
      <c r="K686" s="4" t="s">
        <v>15</v>
      </c>
      <c r="L686" s="4" t="s">
        <v>20</v>
      </c>
      <c r="M686" s="4" t="s">
        <v>199</v>
      </c>
      <c r="N686" s="5">
        <v>0</v>
      </c>
      <c r="Q686" t="str">
        <f t="shared" si="77"/>
        <v/>
      </c>
      <c r="R686" t="str">
        <f t="shared" si="78"/>
        <v/>
      </c>
      <c r="S686" t="str">
        <f t="shared" si="79"/>
        <v/>
      </c>
      <c r="T686" t="str">
        <f t="shared" si="80"/>
        <v>JA19</v>
      </c>
      <c r="U686" t="str">
        <f t="shared" si="81"/>
        <v/>
      </c>
    </row>
    <row r="687" spans="1:21" x14ac:dyDescent="0.35">
      <c r="A687">
        <f>IF(COUNTIF($L$3:L687,L687)=1,A686+1,A686)</f>
        <v>44</v>
      </c>
      <c r="B687">
        <f>IF(COUNTIF($K$3:K687,K687)=1,B686+1,B686)</f>
        <v>8</v>
      </c>
      <c r="C687">
        <f>IF(COUNTIF($J$3:J687,J687)=1,C686+1,C686)</f>
        <v>12</v>
      </c>
      <c r="D687">
        <f>IF(COUNTIF($E$3:E687,E687)=1,D686+1,D686)</f>
        <v>424</v>
      </c>
      <c r="E687" t="str">
        <f t="shared" si="75"/>
        <v>EK12</v>
      </c>
      <c r="F687">
        <f>IF(COUNTIF($G$3:G687,G687)=1,F686+1,F686)</f>
        <v>76</v>
      </c>
      <c r="G687" t="str">
        <f t="shared" si="76"/>
        <v>E12</v>
      </c>
      <c r="I687" s="2" t="s">
        <v>189</v>
      </c>
      <c r="J687" s="2" t="s">
        <v>124</v>
      </c>
      <c r="K687" s="2" t="s">
        <v>15</v>
      </c>
      <c r="L687" s="2" t="s">
        <v>21</v>
      </c>
      <c r="M687" s="2" t="s">
        <v>200</v>
      </c>
      <c r="N687" s="3">
        <v>0</v>
      </c>
      <c r="Q687" t="str">
        <f t="shared" si="77"/>
        <v/>
      </c>
      <c r="R687" t="str">
        <f t="shared" si="78"/>
        <v/>
      </c>
      <c r="S687" t="str">
        <f t="shared" si="79"/>
        <v/>
      </c>
      <c r="T687" t="str">
        <f t="shared" si="80"/>
        <v>20</v>
      </c>
      <c r="U687" t="str">
        <f t="shared" si="81"/>
        <v/>
      </c>
    </row>
    <row r="688" spans="1:21" x14ac:dyDescent="0.35">
      <c r="A688">
        <f>IF(COUNTIF($L$3:L688,L688)=1,A687+1,A687)</f>
        <v>44</v>
      </c>
      <c r="B688">
        <f>IF(COUNTIF($K$3:K688,K688)=1,B687+1,B687)</f>
        <v>8</v>
      </c>
      <c r="C688">
        <f>IF(COUNTIF($J$3:J688,J688)=1,C687+1,C687)</f>
        <v>12</v>
      </c>
      <c r="D688">
        <f>IF(COUNTIF($E$3:E688,E688)=1,D687+1,D687)</f>
        <v>424</v>
      </c>
      <c r="E688" t="str">
        <f t="shared" si="75"/>
        <v>EK12</v>
      </c>
      <c r="F688">
        <f>IF(COUNTIF($G$3:G688,G688)=1,F687+1,F687)</f>
        <v>76</v>
      </c>
      <c r="G688" t="str">
        <f t="shared" si="76"/>
        <v>E12</v>
      </c>
      <c r="I688" s="4" t="s">
        <v>189</v>
      </c>
      <c r="J688" s="4" t="s">
        <v>124</v>
      </c>
      <c r="K688" s="4" t="s">
        <v>15</v>
      </c>
      <c r="L688" s="4" t="s">
        <v>21</v>
      </c>
      <c r="M688" s="4" t="s">
        <v>201</v>
      </c>
      <c r="N688" s="5">
        <v>0</v>
      </c>
      <c r="Q688" t="str">
        <f t="shared" si="77"/>
        <v/>
      </c>
      <c r="R688" t="str">
        <f t="shared" si="78"/>
        <v/>
      </c>
      <c r="S688" t="str">
        <f t="shared" si="79"/>
        <v/>
      </c>
      <c r="T688" t="str">
        <f t="shared" si="80"/>
        <v>AA20</v>
      </c>
      <c r="U688" t="str">
        <f t="shared" si="81"/>
        <v/>
      </c>
    </row>
    <row r="689" spans="1:21" x14ac:dyDescent="0.35">
      <c r="A689">
        <f>IF(COUNTIF($L$3:L689,L689)=1,A688+1,A688)</f>
        <v>44</v>
      </c>
      <c r="B689">
        <f>IF(COUNTIF($K$3:K689,K689)=1,B688+1,B688)</f>
        <v>8</v>
      </c>
      <c r="C689">
        <f>IF(COUNTIF($J$3:J689,J689)=1,C688+1,C688)</f>
        <v>12</v>
      </c>
      <c r="D689">
        <f>IF(COUNTIF($E$3:E689,E689)=1,D688+1,D688)</f>
        <v>424</v>
      </c>
      <c r="E689" t="str">
        <f t="shared" si="75"/>
        <v>EK12</v>
      </c>
      <c r="F689">
        <f>IF(COUNTIF($G$3:G689,G689)=1,F688+1,F688)</f>
        <v>76</v>
      </c>
      <c r="G689" t="str">
        <f t="shared" si="76"/>
        <v>E12</v>
      </c>
      <c r="I689" s="2" t="s">
        <v>189</v>
      </c>
      <c r="J689" s="2" t="s">
        <v>124</v>
      </c>
      <c r="K689" s="2" t="s">
        <v>15</v>
      </c>
      <c r="L689" s="2" t="s">
        <v>21</v>
      </c>
      <c r="M689" s="2" t="s">
        <v>203</v>
      </c>
      <c r="N689" s="3">
        <v>0</v>
      </c>
      <c r="Q689" t="str">
        <f t="shared" si="77"/>
        <v/>
      </c>
      <c r="R689" t="str">
        <f t="shared" si="78"/>
        <v/>
      </c>
      <c r="S689" t="str">
        <f t="shared" si="79"/>
        <v/>
      </c>
      <c r="T689" t="str">
        <f t="shared" si="80"/>
        <v>AC20</v>
      </c>
      <c r="U689" t="str">
        <f t="shared" si="81"/>
        <v/>
      </c>
    </row>
    <row r="690" spans="1:21" x14ac:dyDescent="0.35">
      <c r="A690">
        <f>IF(COUNTIF($L$3:L690,L690)=1,A689+1,A689)</f>
        <v>44</v>
      </c>
      <c r="B690">
        <f>IF(COUNTIF($K$3:K690,K690)=1,B689+1,B689)</f>
        <v>8</v>
      </c>
      <c r="C690">
        <f>IF(COUNTIF($J$3:J690,J690)=1,C689+1,C689)</f>
        <v>12</v>
      </c>
      <c r="D690">
        <f>IF(COUNTIF($E$3:E690,E690)=1,D689+1,D689)</f>
        <v>424</v>
      </c>
      <c r="E690" t="str">
        <f t="shared" si="75"/>
        <v>EK12</v>
      </c>
      <c r="F690">
        <f>IF(COUNTIF($G$3:G690,G690)=1,F689+1,F689)</f>
        <v>76</v>
      </c>
      <c r="G690" t="str">
        <f t="shared" si="76"/>
        <v>E12</v>
      </c>
      <c r="I690" s="4" t="s">
        <v>189</v>
      </c>
      <c r="J690" s="4" t="s">
        <v>124</v>
      </c>
      <c r="K690" s="4" t="s">
        <v>15</v>
      </c>
      <c r="L690" s="4" t="s">
        <v>21</v>
      </c>
      <c r="M690" s="4" t="s">
        <v>204</v>
      </c>
      <c r="N690" s="5">
        <v>0</v>
      </c>
      <c r="Q690" t="str">
        <f t="shared" si="77"/>
        <v/>
      </c>
      <c r="R690" t="str">
        <f t="shared" si="78"/>
        <v/>
      </c>
      <c r="S690" t="str">
        <f t="shared" si="79"/>
        <v/>
      </c>
      <c r="T690" t="str">
        <f t="shared" si="80"/>
        <v>AE20</v>
      </c>
      <c r="U690" t="str">
        <f t="shared" si="81"/>
        <v/>
      </c>
    </row>
    <row r="691" spans="1:21" x14ac:dyDescent="0.35">
      <c r="A691">
        <f>IF(COUNTIF($L$3:L691,L691)=1,A690+1,A690)</f>
        <v>44</v>
      </c>
      <c r="B691">
        <f>IF(COUNTIF($K$3:K691,K691)=1,B690+1,B690)</f>
        <v>8</v>
      </c>
      <c r="C691">
        <f>IF(COUNTIF($J$3:J691,J691)=1,C690+1,C690)</f>
        <v>12</v>
      </c>
      <c r="D691">
        <f>IF(COUNTIF($E$3:E691,E691)=1,D690+1,D690)</f>
        <v>425</v>
      </c>
      <c r="E691" t="str">
        <f t="shared" si="75"/>
        <v>EL12</v>
      </c>
      <c r="F691">
        <f>IF(COUNTIF($G$3:G691,G691)=1,F690+1,F690)</f>
        <v>76</v>
      </c>
      <c r="G691" t="str">
        <f t="shared" si="76"/>
        <v>E12</v>
      </c>
      <c r="I691" s="2" t="s">
        <v>189</v>
      </c>
      <c r="J691" s="2" t="s">
        <v>124</v>
      </c>
      <c r="K691" s="2" t="s">
        <v>15</v>
      </c>
      <c r="L691" s="2" t="s">
        <v>22</v>
      </c>
      <c r="M691" s="2" t="s">
        <v>8</v>
      </c>
      <c r="N691" s="3">
        <v>0</v>
      </c>
      <c r="Q691" t="str">
        <f t="shared" si="77"/>
        <v/>
      </c>
      <c r="R691" t="str">
        <f t="shared" si="78"/>
        <v/>
      </c>
      <c r="S691" t="str">
        <f t="shared" si="79"/>
        <v/>
      </c>
      <c r="T691" t="str">
        <f t="shared" si="80"/>
        <v>BA20</v>
      </c>
      <c r="U691" t="str">
        <f t="shared" si="81"/>
        <v/>
      </c>
    </row>
    <row r="692" spans="1:21" x14ac:dyDescent="0.35">
      <c r="A692">
        <f>IF(COUNTIF($L$3:L692,L692)=1,A691+1,A691)</f>
        <v>44</v>
      </c>
      <c r="B692">
        <f>IF(COUNTIF($K$3:K692,K692)=1,B691+1,B691)</f>
        <v>8</v>
      </c>
      <c r="C692">
        <f>IF(COUNTIF($J$3:J692,J692)=1,C691+1,C691)</f>
        <v>12</v>
      </c>
      <c r="D692">
        <f>IF(COUNTIF($E$3:E692,E692)=1,D691+1,D691)</f>
        <v>425</v>
      </c>
      <c r="E692" t="str">
        <f t="shared" si="75"/>
        <v>EL12</v>
      </c>
      <c r="F692">
        <f>IF(COUNTIF($G$3:G692,G692)=1,F691+1,F691)</f>
        <v>76</v>
      </c>
      <c r="G692" t="str">
        <f t="shared" si="76"/>
        <v>E12</v>
      </c>
      <c r="I692" s="4" t="s">
        <v>189</v>
      </c>
      <c r="J692" s="4" t="s">
        <v>124</v>
      </c>
      <c r="K692" s="4" t="s">
        <v>15</v>
      </c>
      <c r="L692" s="4" t="s">
        <v>22</v>
      </c>
      <c r="M692" s="4" t="s">
        <v>205</v>
      </c>
      <c r="N692" s="5">
        <v>0</v>
      </c>
      <c r="Q692" t="str">
        <f t="shared" si="77"/>
        <v/>
      </c>
      <c r="R692" t="str">
        <f t="shared" si="78"/>
        <v/>
      </c>
      <c r="S692" t="str">
        <f t="shared" si="79"/>
        <v/>
      </c>
      <c r="T692" t="str">
        <f t="shared" si="80"/>
        <v>BB20</v>
      </c>
      <c r="U692" t="str">
        <f t="shared" si="81"/>
        <v/>
      </c>
    </row>
    <row r="693" spans="1:21" x14ac:dyDescent="0.35">
      <c r="A693">
        <f>IF(COUNTIF($L$3:L693,L693)=1,A692+1,A692)</f>
        <v>44</v>
      </c>
      <c r="B693">
        <f>IF(COUNTIF($K$3:K693,K693)=1,B692+1,B692)</f>
        <v>8</v>
      </c>
      <c r="C693">
        <f>IF(COUNTIF($J$3:J693,J693)=1,C692+1,C692)</f>
        <v>12</v>
      </c>
      <c r="D693">
        <f>IF(COUNTIF($E$3:E693,E693)=1,D692+1,D692)</f>
        <v>425</v>
      </c>
      <c r="E693" t="str">
        <f t="shared" si="75"/>
        <v>EL12</v>
      </c>
      <c r="F693">
        <f>IF(COUNTIF($G$3:G693,G693)=1,F692+1,F692)</f>
        <v>76</v>
      </c>
      <c r="G693" t="str">
        <f t="shared" si="76"/>
        <v>E12</v>
      </c>
      <c r="I693" s="2" t="s">
        <v>189</v>
      </c>
      <c r="J693" s="2" t="s">
        <v>124</v>
      </c>
      <c r="K693" s="2" t="s">
        <v>15</v>
      </c>
      <c r="L693" s="2" t="s">
        <v>22</v>
      </c>
      <c r="M693" s="2" t="s">
        <v>206</v>
      </c>
      <c r="N693" s="3">
        <v>0</v>
      </c>
      <c r="Q693" t="str">
        <f t="shared" si="77"/>
        <v/>
      </c>
      <c r="R693" t="str">
        <f t="shared" si="78"/>
        <v/>
      </c>
      <c r="S693" t="str">
        <f t="shared" si="79"/>
        <v/>
      </c>
      <c r="T693" t="str">
        <f t="shared" si="80"/>
        <v>BC20</v>
      </c>
      <c r="U693" t="str">
        <f t="shared" si="81"/>
        <v/>
      </c>
    </row>
    <row r="694" spans="1:21" x14ac:dyDescent="0.35">
      <c r="A694">
        <f>IF(COUNTIF($L$3:L694,L694)=1,A693+1,A693)</f>
        <v>44</v>
      </c>
      <c r="B694">
        <f>IF(COUNTIF($K$3:K694,K694)=1,B693+1,B693)</f>
        <v>8</v>
      </c>
      <c r="C694">
        <f>IF(COUNTIF($J$3:J694,J694)=1,C693+1,C693)</f>
        <v>12</v>
      </c>
      <c r="D694">
        <f>IF(COUNTIF($E$3:E694,E694)=1,D693+1,D693)</f>
        <v>425</v>
      </c>
      <c r="E694" t="str">
        <f t="shared" si="75"/>
        <v>EL12</v>
      </c>
      <c r="F694">
        <f>IF(COUNTIF($G$3:G694,G694)=1,F693+1,F693)</f>
        <v>76</v>
      </c>
      <c r="G694" t="str">
        <f t="shared" si="76"/>
        <v>E12</v>
      </c>
      <c r="I694" s="4" t="s">
        <v>189</v>
      </c>
      <c r="J694" s="4" t="s">
        <v>124</v>
      </c>
      <c r="K694" s="4" t="s">
        <v>15</v>
      </c>
      <c r="L694" s="4" t="s">
        <v>22</v>
      </c>
      <c r="M694" s="4" t="s">
        <v>207</v>
      </c>
      <c r="N694" s="5">
        <v>0</v>
      </c>
      <c r="Q694" t="str">
        <f t="shared" si="77"/>
        <v/>
      </c>
      <c r="R694" t="str">
        <f t="shared" si="78"/>
        <v/>
      </c>
      <c r="S694" t="str">
        <f t="shared" si="79"/>
        <v/>
      </c>
      <c r="T694" t="str">
        <f t="shared" si="80"/>
        <v>BD20</v>
      </c>
      <c r="U694" t="str">
        <f t="shared" si="81"/>
        <v/>
      </c>
    </row>
    <row r="695" spans="1:21" x14ac:dyDescent="0.35">
      <c r="A695">
        <f>IF(COUNTIF($L$3:L695,L695)=1,A694+1,A694)</f>
        <v>44</v>
      </c>
      <c r="B695">
        <f>IF(COUNTIF($K$3:K695,K695)=1,B694+1,B694)</f>
        <v>8</v>
      </c>
      <c r="C695">
        <f>IF(COUNTIF($J$3:J695,J695)=1,C694+1,C694)</f>
        <v>12</v>
      </c>
      <c r="D695">
        <f>IF(COUNTIF($E$3:E695,E695)=1,D694+1,D694)</f>
        <v>425</v>
      </c>
      <c r="E695" t="str">
        <f t="shared" si="75"/>
        <v>EL12</v>
      </c>
      <c r="F695">
        <f>IF(COUNTIF($G$3:G695,G695)=1,F694+1,F694)</f>
        <v>76</v>
      </c>
      <c r="G695" t="str">
        <f t="shared" si="76"/>
        <v>E12</v>
      </c>
      <c r="I695" s="2" t="s">
        <v>189</v>
      </c>
      <c r="J695" s="2" t="s">
        <v>124</v>
      </c>
      <c r="K695" s="2" t="s">
        <v>15</v>
      </c>
      <c r="L695" s="2" t="s">
        <v>22</v>
      </c>
      <c r="M695" s="2" t="s">
        <v>209</v>
      </c>
      <c r="N695" s="3">
        <v>0</v>
      </c>
      <c r="Q695" t="str">
        <f t="shared" si="77"/>
        <v/>
      </c>
      <c r="R695" t="str">
        <f t="shared" si="78"/>
        <v/>
      </c>
      <c r="S695" t="str">
        <f t="shared" si="79"/>
        <v/>
      </c>
      <c r="T695" t="str">
        <f t="shared" si="80"/>
        <v>BH20</v>
      </c>
      <c r="U695" t="str">
        <f t="shared" si="81"/>
        <v/>
      </c>
    </row>
    <row r="696" spans="1:21" x14ac:dyDescent="0.35">
      <c r="A696">
        <f>IF(COUNTIF($L$3:L696,L696)=1,A695+1,A695)</f>
        <v>44</v>
      </c>
      <c r="B696">
        <f>IF(COUNTIF($K$3:K696,K696)=1,B695+1,B695)</f>
        <v>8</v>
      </c>
      <c r="C696">
        <f>IF(COUNTIF($J$3:J696,J696)=1,C695+1,C695)</f>
        <v>12</v>
      </c>
      <c r="D696">
        <f>IF(COUNTIF($E$3:E696,E696)=1,D695+1,D695)</f>
        <v>426</v>
      </c>
      <c r="E696" t="str">
        <f t="shared" si="75"/>
        <v>EM12</v>
      </c>
      <c r="F696">
        <f>IF(COUNTIF($G$3:G696,G696)=1,F695+1,F695)</f>
        <v>76</v>
      </c>
      <c r="G696" t="str">
        <f t="shared" si="76"/>
        <v>E12</v>
      </c>
      <c r="I696" s="4" t="s">
        <v>189</v>
      </c>
      <c r="J696" s="4" t="s">
        <v>124</v>
      </c>
      <c r="K696" s="4" t="s">
        <v>15</v>
      </c>
      <c r="L696" s="4" t="s">
        <v>106</v>
      </c>
      <c r="M696" s="4" t="s">
        <v>8</v>
      </c>
      <c r="N696" s="5">
        <v>0</v>
      </c>
      <c r="Q696" t="str">
        <f t="shared" si="77"/>
        <v/>
      </c>
      <c r="R696" t="str">
        <f t="shared" si="78"/>
        <v/>
      </c>
      <c r="S696" t="str">
        <f t="shared" si="79"/>
        <v/>
      </c>
      <c r="T696" t="str">
        <f t="shared" si="80"/>
        <v>C 20</v>
      </c>
      <c r="U696" t="str">
        <f t="shared" si="81"/>
        <v/>
      </c>
    </row>
    <row r="697" spans="1:21" x14ac:dyDescent="0.35">
      <c r="A697">
        <f>IF(COUNTIF($L$3:L697,L697)=1,A696+1,A696)</f>
        <v>44</v>
      </c>
      <c r="B697">
        <f>IF(COUNTIF($K$3:K697,K697)=1,B696+1,B696)</f>
        <v>8</v>
      </c>
      <c r="C697">
        <f>IF(COUNTIF($J$3:J697,J697)=1,C696+1,C696)</f>
        <v>12</v>
      </c>
      <c r="D697">
        <f>IF(COUNTIF($E$3:E697,E697)=1,D696+1,D696)</f>
        <v>427</v>
      </c>
      <c r="E697" t="str">
        <f t="shared" si="75"/>
        <v>EN12</v>
      </c>
      <c r="F697">
        <f>IF(COUNTIF($G$3:G697,G697)=1,F696+1,F696)</f>
        <v>76</v>
      </c>
      <c r="G697" t="str">
        <f t="shared" si="76"/>
        <v>E12</v>
      </c>
      <c r="I697" s="2" t="s">
        <v>189</v>
      </c>
      <c r="J697" s="2" t="s">
        <v>124</v>
      </c>
      <c r="K697" s="2" t="s">
        <v>15</v>
      </c>
      <c r="L697" s="2" t="s">
        <v>23</v>
      </c>
      <c r="M697" s="2" t="s">
        <v>8</v>
      </c>
      <c r="N697" s="3">
        <v>0</v>
      </c>
      <c r="Q697" t="str">
        <f t="shared" si="77"/>
        <v/>
      </c>
      <c r="R697" t="str">
        <f t="shared" si="78"/>
        <v/>
      </c>
      <c r="S697" t="str">
        <f t="shared" si="79"/>
        <v/>
      </c>
      <c r="T697" t="str">
        <f t="shared" si="80"/>
        <v>EA20</v>
      </c>
      <c r="U697" t="str">
        <f t="shared" si="81"/>
        <v/>
      </c>
    </row>
    <row r="698" spans="1:21" x14ac:dyDescent="0.35">
      <c r="A698">
        <f>IF(COUNTIF($L$3:L698,L698)=1,A697+1,A697)</f>
        <v>44</v>
      </c>
      <c r="B698">
        <f>IF(COUNTIF($K$3:K698,K698)=1,B697+1,B697)</f>
        <v>8</v>
      </c>
      <c r="C698">
        <f>IF(COUNTIF($J$3:J698,J698)=1,C697+1,C697)</f>
        <v>12</v>
      </c>
      <c r="D698">
        <f>IF(COUNTIF($E$3:E698,E698)=1,D697+1,D697)</f>
        <v>427</v>
      </c>
      <c r="E698" t="str">
        <f t="shared" si="75"/>
        <v>EN12</v>
      </c>
      <c r="F698">
        <f>IF(COUNTIF($G$3:G698,G698)=1,F697+1,F697)</f>
        <v>76</v>
      </c>
      <c r="G698" t="str">
        <f t="shared" si="76"/>
        <v>E12</v>
      </c>
      <c r="I698" s="4" t="s">
        <v>189</v>
      </c>
      <c r="J698" s="4" t="s">
        <v>124</v>
      </c>
      <c r="K698" s="4" t="s">
        <v>15</v>
      </c>
      <c r="L698" s="4" t="s">
        <v>23</v>
      </c>
      <c r="M698" s="4" t="s">
        <v>212</v>
      </c>
      <c r="N698" s="5">
        <v>0</v>
      </c>
      <c r="Q698" t="str">
        <f t="shared" si="77"/>
        <v/>
      </c>
      <c r="R698" t="str">
        <f t="shared" si="78"/>
        <v/>
      </c>
      <c r="S698" t="str">
        <f t="shared" si="79"/>
        <v/>
      </c>
      <c r="T698" t="str">
        <f t="shared" si="80"/>
        <v>EB20</v>
      </c>
      <c r="U698" t="str">
        <f t="shared" si="81"/>
        <v/>
      </c>
    </row>
    <row r="699" spans="1:21" x14ac:dyDescent="0.35">
      <c r="A699">
        <f>IF(COUNTIF($L$3:L699,L699)=1,A698+1,A698)</f>
        <v>44</v>
      </c>
      <c r="B699">
        <f>IF(COUNTIF($K$3:K699,K699)=1,B698+1,B698)</f>
        <v>8</v>
      </c>
      <c r="C699">
        <f>IF(COUNTIF($J$3:J699,J699)=1,C698+1,C698)</f>
        <v>12</v>
      </c>
      <c r="D699">
        <f>IF(COUNTIF($E$3:E699,E699)=1,D698+1,D698)</f>
        <v>427</v>
      </c>
      <c r="E699" t="str">
        <f t="shared" si="75"/>
        <v>EN12</v>
      </c>
      <c r="F699">
        <f>IF(COUNTIF($G$3:G699,G699)=1,F698+1,F698)</f>
        <v>76</v>
      </c>
      <c r="G699" t="str">
        <f t="shared" si="76"/>
        <v>E12</v>
      </c>
      <c r="I699" s="2" t="s">
        <v>189</v>
      </c>
      <c r="J699" s="2" t="s">
        <v>124</v>
      </c>
      <c r="K699" s="2" t="s">
        <v>15</v>
      </c>
      <c r="L699" s="2" t="s">
        <v>23</v>
      </c>
      <c r="M699" s="2" t="s">
        <v>213</v>
      </c>
      <c r="N699" s="3">
        <v>0</v>
      </c>
      <c r="Q699" t="str">
        <f t="shared" si="77"/>
        <v/>
      </c>
      <c r="R699" t="str">
        <f t="shared" si="78"/>
        <v/>
      </c>
      <c r="S699" t="str">
        <f t="shared" si="79"/>
        <v/>
      </c>
      <c r="T699" t="str">
        <f t="shared" si="80"/>
        <v>EC20</v>
      </c>
      <c r="U699" t="str">
        <f t="shared" si="81"/>
        <v/>
      </c>
    </row>
    <row r="700" spans="1:21" x14ac:dyDescent="0.35">
      <c r="A700">
        <f>IF(COUNTIF($L$3:L700,L700)=1,A699+1,A699)</f>
        <v>44</v>
      </c>
      <c r="B700">
        <f>IF(COUNTIF($K$3:K700,K700)=1,B699+1,B699)</f>
        <v>8</v>
      </c>
      <c r="C700">
        <f>IF(COUNTIF($J$3:J700,J700)=1,C699+1,C699)</f>
        <v>12</v>
      </c>
      <c r="D700">
        <f>IF(COUNTIF($E$3:E700,E700)=1,D699+1,D699)</f>
        <v>428</v>
      </c>
      <c r="E700" t="str">
        <f t="shared" si="75"/>
        <v>EP12</v>
      </c>
      <c r="F700">
        <f>IF(COUNTIF($G$3:G700,G700)=1,F699+1,F699)</f>
        <v>76</v>
      </c>
      <c r="G700" t="str">
        <f t="shared" si="76"/>
        <v>E12</v>
      </c>
      <c r="I700" s="4" t="s">
        <v>189</v>
      </c>
      <c r="J700" s="4" t="s">
        <v>124</v>
      </c>
      <c r="K700" s="4" t="s">
        <v>15</v>
      </c>
      <c r="L700" s="4" t="s">
        <v>24</v>
      </c>
      <c r="M700" s="4" t="s">
        <v>216</v>
      </c>
      <c r="N700" s="5">
        <v>0</v>
      </c>
      <c r="Q700" t="str">
        <f t="shared" si="77"/>
        <v/>
      </c>
      <c r="R700" t="str">
        <f t="shared" si="78"/>
        <v/>
      </c>
      <c r="S700" t="str">
        <f t="shared" si="79"/>
        <v/>
      </c>
      <c r="T700" t="str">
        <f t="shared" si="80"/>
        <v>ED20</v>
      </c>
      <c r="U700" t="str">
        <f t="shared" si="81"/>
        <v/>
      </c>
    </row>
    <row r="701" spans="1:21" x14ac:dyDescent="0.35">
      <c r="A701">
        <f>IF(COUNTIF($L$3:L701,L701)=1,A700+1,A700)</f>
        <v>44</v>
      </c>
      <c r="B701">
        <f>IF(COUNTIF($K$3:K701,K701)=1,B700+1,B700)</f>
        <v>8</v>
      </c>
      <c r="C701">
        <f>IF(COUNTIF($J$3:J701,J701)=1,C700+1,C700)</f>
        <v>12</v>
      </c>
      <c r="D701">
        <f>IF(COUNTIF($E$3:E701,E701)=1,D700+1,D700)</f>
        <v>429</v>
      </c>
      <c r="E701" t="str">
        <f t="shared" si="75"/>
        <v>ER12</v>
      </c>
      <c r="F701">
        <f>IF(COUNTIF($G$3:G701,G701)=1,F700+1,F700)</f>
        <v>76</v>
      </c>
      <c r="G701" t="str">
        <f t="shared" si="76"/>
        <v>E12</v>
      </c>
      <c r="I701" s="2" t="s">
        <v>189</v>
      </c>
      <c r="J701" s="2" t="s">
        <v>124</v>
      </c>
      <c r="K701" s="2" t="s">
        <v>15</v>
      </c>
      <c r="L701" s="2" t="s">
        <v>25</v>
      </c>
      <c r="M701" s="2" t="s">
        <v>8</v>
      </c>
      <c r="N701" s="3">
        <v>0</v>
      </c>
      <c r="Q701" t="str">
        <f t="shared" si="77"/>
        <v/>
      </c>
      <c r="R701" t="str">
        <f t="shared" si="78"/>
        <v/>
      </c>
      <c r="S701" t="str">
        <f t="shared" si="79"/>
        <v/>
      </c>
      <c r="T701" t="str">
        <f t="shared" si="80"/>
        <v>EE20</v>
      </c>
      <c r="U701" t="str">
        <f t="shared" si="81"/>
        <v/>
      </c>
    </row>
    <row r="702" spans="1:21" x14ac:dyDescent="0.35">
      <c r="A702">
        <f>IF(COUNTIF($L$3:L702,L702)=1,A701+1,A701)</f>
        <v>44</v>
      </c>
      <c r="B702">
        <f>IF(COUNTIF($K$3:K702,K702)=1,B701+1,B701)</f>
        <v>8</v>
      </c>
      <c r="C702">
        <f>IF(COUNTIF($J$3:J702,J702)=1,C701+1,C701)</f>
        <v>12</v>
      </c>
      <c r="D702">
        <f>IF(COUNTIF($E$3:E702,E702)=1,D701+1,D701)</f>
        <v>429</v>
      </c>
      <c r="E702" t="str">
        <f t="shared" si="75"/>
        <v>ER12</v>
      </c>
      <c r="F702">
        <f>IF(COUNTIF($G$3:G702,G702)=1,F701+1,F701)</f>
        <v>76</v>
      </c>
      <c r="G702" t="str">
        <f t="shared" si="76"/>
        <v>E12</v>
      </c>
      <c r="I702" s="4" t="s">
        <v>189</v>
      </c>
      <c r="J702" s="4" t="s">
        <v>124</v>
      </c>
      <c r="K702" s="4" t="s">
        <v>15</v>
      </c>
      <c r="L702" s="4" t="s">
        <v>25</v>
      </c>
      <c r="M702" s="4" t="s">
        <v>217</v>
      </c>
      <c r="N702" s="5">
        <v>0</v>
      </c>
      <c r="Q702" t="str">
        <f t="shared" si="77"/>
        <v/>
      </c>
      <c r="R702" t="str">
        <f t="shared" si="78"/>
        <v/>
      </c>
      <c r="S702" t="str">
        <f t="shared" si="79"/>
        <v/>
      </c>
      <c r="T702" t="str">
        <f t="shared" si="80"/>
        <v>EF20</v>
      </c>
      <c r="U702" t="str">
        <f t="shared" si="81"/>
        <v/>
      </c>
    </row>
    <row r="703" spans="1:21" x14ac:dyDescent="0.35">
      <c r="A703">
        <f>IF(COUNTIF($L$3:L703,L703)=1,A702+1,A702)</f>
        <v>44</v>
      </c>
      <c r="B703">
        <f>IF(COUNTIF($K$3:K703,K703)=1,B702+1,B702)</f>
        <v>8</v>
      </c>
      <c r="C703">
        <f>IF(COUNTIF($J$3:J703,J703)=1,C702+1,C702)</f>
        <v>12</v>
      </c>
      <c r="D703">
        <f>IF(COUNTIF($E$3:E703,E703)=1,D702+1,D702)</f>
        <v>429</v>
      </c>
      <c r="E703" t="str">
        <f t="shared" si="75"/>
        <v>ER12</v>
      </c>
      <c r="F703">
        <f>IF(COUNTIF($G$3:G703,G703)=1,F702+1,F702)</f>
        <v>76</v>
      </c>
      <c r="G703" t="str">
        <f t="shared" si="76"/>
        <v>E12</v>
      </c>
      <c r="I703" s="2" t="s">
        <v>189</v>
      </c>
      <c r="J703" s="2" t="s">
        <v>124</v>
      </c>
      <c r="K703" s="2" t="s">
        <v>15</v>
      </c>
      <c r="L703" s="2" t="s">
        <v>25</v>
      </c>
      <c r="M703" s="2" t="s">
        <v>218</v>
      </c>
      <c r="N703" s="3">
        <v>0</v>
      </c>
      <c r="Q703" t="str">
        <f t="shared" si="77"/>
        <v/>
      </c>
      <c r="R703" t="str">
        <f t="shared" si="78"/>
        <v/>
      </c>
      <c r="S703" t="str">
        <f t="shared" si="79"/>
        <v/>
      </c>
      <c r="T703" t="str">
        <f t="shared" si="80"/>
        <v>EG20</v>
      </c>
      <c r="U703" t="str">
        <f t="shared" si="81"/>
        <v/>
      </c>
    </row>
    <row r="704" spans="1:21" x14ac:dyDescent="0.35">
      <c r="A704">
        <f>IF(COUNTIF($L$3:L704,L704)=1,A703+1,A703)</f>
        <v>44</v>
      </c>
      <c r="B704">
        <f>IF(COUNTIF($K$3:K704,K704)=1,B703+1,B703)</f>
        <v>8</v>
      </c>
      <c r="C704">
        <f>IF(COUNTIF($J$3:J704,J704)=1,C703+1,C703)</f>
        <v>12</v>
      </c>
      <c r="D704">
        <f>IF(COUNTIF($E$3:E704,E704)=1,D703+1,D703)</f>
        <v>429</v>
      </c>
      <c r="E704" t="str">
        <f t="shared" si="75"/>
        <v>ER12</v>
      </c>
      <c r="F704">
        <f>IF(COUNTIF($G$3:G704,G704)=1,F703+1,F703)</f>
        <v>76</v>
      </c>
      <c r="G704" t="str">
        <f t="shared" si="76"/>
        <v>E12</v>
      </c>
      <c r="I704" s="4" t="s">
        <v>189</v>
      </c>
      <c r="J704" s="4" t="s">
        <v>124</v>
      </c>
      <c r="K704" s="4" t="s">
        <v>15</v>
      </c>
      <c r="L704" s="4" t="s">
        <v>25</v>
      </c>
      <c r="M704" s="4" t="s">
        <v>219</v>
      </c>
      <c r="N704" s="5">
        <v>0</v>
      </c>
      <c r="Q704" t="str">
        <f t="shared" si="77"/>
        <v/>
      </c>
      <c r="R704" t="str">
        <f t="shared" si="78"/>
        <v/>
      </c>
      <c r="S704" t="str">
        <f t="shared" si="79"/>
        <v/>
      </c>
      <c r="T704" t="str">
        <f t="shared" si="80"/>
        <v>EH20</v>
      </c>
      <c r="U704" t="str">
        <f t="shared" si="81"/>
        <v/>
      </c>
    </row>
    <row r="705" spans="1:21" x14ac:dyDescent="0.35">
      <c r="A705">
        <f>IF(COUNTIF($L$3:L705,L705)=1,A704+1,A704)</f>
        <v>44</v>
      </c>
      <c r="B705">
        <f>IF(COUNTIF($K$3:K705,K705)=1,B704+1,B704)</f>
        <v>8</v>
      </c>
      <c r="C705">
        <f>IF(COUNTIF($J$3:J705,J705)=1,C704+1,C704)</f>
        <v>12</v>
      </c>
      <c r="D705">
        <f>IF(COUNTIF($E$3:E705,E705)=1,D704+1,D704)</f>
        <v>429</v>
      </c>
      <c r="E705" t="str">
        <f t="shared" si="75"/>
        <v>ER12</v>
      </c>
      <c r="F705">
        <f>IF(COUNTIF($G$3:G705,G705)=1,F704+1,F704)</f>
        <v>76</v>
      </c>
      <c r="G705" t="str">
        <f t="shared" si="76"/>
        <v>E12</v>
      </c>
      <c r="I705" s="2" t="s">
        <v>189</v>
      </c>
      <c r="J705" s="2" t="s">
        <v>124</v>
      </c>
      <c r="K705" s="2" t="s">
        <v>15</v>
      </c>
      <c r="L705" s="2" t="s">
        <v>25</v>
      </c>
      <c r="M705" s="2" t="s">
        <v>220</v>
      </c>
      <c r="N705" s="3">
        <v>0</v>
      </c>
      <c r="Q705" t="str">
        <f t="shared" si="77"/>
        <v/>
      </c>
      <c r="R705" t="str">
        <f t="shared" si="78"/>
        <v/>
      </c>
      <c r="S705" t="str">
        <f t="shared" si="79"/>
        <v/>
      </c>
      <c r="T705" t="str">
        <f t="shared" si="80"/>
        <v>EK20</v>
      </c>
      <c r="U705" t="str">
        <f t="shared" si="81"/>
        <v/>
      </c>
    </row>
    <row r="706" spans="1:21" x14ac:dyDescent="0.35">
      <c r="A706">
        <f>IF(COUNTIF($L$3:L706,L706)=1,A705+1,A705)</f>
        <v>44</v>
      </c>
      <c r="B706">
        <f>IF(COUNTIF($K$3:K706,K706)=1,B705+1,B705)</f>
        <v>8</v>
      </c>
      <c r="C706">
        <f>IF(COUNTIF($J$3:J706,J706)=1,C705+1,C705)</f>
        <v>12</v>
      </c>
      <c r="D706">
        <f>IF(COUNTIF($E$3:E706,E706)=1,D705+1,D705)</f>
        <v>430</v>
      </c>
      <c r="E706" t="str">
        <f t="shared" si="75"/>
        <v>ES12</v>
      </c>
      <c r="F706">
        <f>IF(COUNTIF($G$3:G706,G706)=1,F705+1,F705)</f>
        <v>76</v>
      </c>
      <c r="G706" t="str">
        <f t="shared" si="76"/>
        <v>E12</v>
      </c>
      <c r="I706" s="4" t="s">
        <v>189</v>
      </c>
      <c r="J706" s="4" t="s">
        <v>124</v>
      </c>
      <c r="K706" s="4" t="s">
        <v>15</v>
      </c>
      <c r="L706" s="4" t="s">
        <v>164</v>
      </c>
      <c r="M706" s="4" t="s">
        <v>8</v>
      </c>
      <c r="N706" s="5">
        <v>0</v>
      </c>
      <c r="Q706" t="str">
        <f t="shared" si="77"/>
        <v/>
      </c>
      <c r="R706" t="str">
        <f t="shared" si="78"/>
        <v/>
      </c>
      <c r="S706" t="str">
        <f t="shared" si="79"/>
        <v/>
      </c>
      <c r="T706" t="str">
        <f t="shared" si="80"/>
        <v>EL20</v>
      </c>
      <c r="U706" t="str">
        <f t="shared" si="81"/>
        <v/>
      </c>
    </row>
    <row r="707" spans="1:21" x14ac:dyDescent="0.35">
      <c r="A707">
        <f>IF(COUNTIF($L$3:L707,L707)=1,A706+1,A706)</f>
        <v>44</v>
      </c>
      <c r="B707">
        <f>IF(COUNTIF($K$3:K707,K707)=1,B706+1,B706)</f>
        <v>8</v>
      </c>
      <c r="C707">
        <f>IF(COUNTIF($J$3:J707,J707)=1,C706+1,C706)</f>
        <v>12</v>
      </c>
      <c r="D707">
        <f>IF(COUNTIF($E$3:E707,E707)=1,D706+1,D706)</f>
        <v>431</v>
      </c>
      <c r="E707" t="str">
        <f t="shared" si="75"/>
        <v>EV12</v>
      </c>
      <c r="F707">
        <f>IF(COUNTIF($G$3:G707,G707)=1,F706+1,F706)</f>
        <v>76</v>
      </c>
      <c r="G707" t="str">
        <f t="shared" si="76"/>
        <v>E12</v>
      </c>
      <c r="I707" s="2" t="s">
        <v>189</v>
      </c>
      <c r="J707" s="2" t="s">
        <v>124</v>
      </c>
      <c r="K707" s="2" t="s">
        <v>15</v>
      </c>
      <c r="L707" s="2" t="s">
        <v>188</v>
      </c>
      <c r="M707" s="2" t="s">
        <v>8</v>
      </c>
      <c r="N707" s="3">
        <v>0</v>
      </c>
      <c r="Q707" t="str">
        <f t="shared" si="77"/>
        <v/>
      </c>
      <c r="R707" t="str">
        <f t="shared" si="78"/>
        <v/>
      </c>
      <c r="S707" t="str">
        <f t="shared" si="79"/>
        <v/>
      </c>
      <c r="T707" t="str">
        <f t="shared" si="80"/>
        <v>EM20</v>
      </c>
      <c r="U707" t="str">
        <f t="shared" si="81"/>
        <v/>
      </c>
    </row>
    <row r="708" spans="1:21" x14ac:dyDescent="0.35">
      <c r="A708">
        <f>IF(COUNTIF($L$3:L708,L708)=1,A707+1,A707)</f>
        <v>44</v>
      </c>
      <c r="B708">
        <f>IF(COUNTIF($K$3:K708,K708)=1,B707+1,B707)</f>
        <v>8</v>
      </c>
      <c r="C708">
        <f>IF(COUNTIF($J$3:J708,J708)=1,C707+1,C707)</f>
        <v>12</v>
      </c>
      <c r="D708">
        <f>IF(COUNTIF($E$3:E708,E708)=1,D707+1,D707)</f>
        <v>432</v>
      </c>
      <c r="E708" t="str">
        <f t="shared" ref="E708:E771" si="82">TRIM(CONCATENATE(L708,J708))</f>
        <v>EY12</v>
      </c>
      <c r="F708">
        <f>IF(COUNTIF($G$3:G708,G708)=1,F707+1,F707)</f>
        <v>76</v>
      </c>
      <c r="G708" t="str">
        <f t="shared" ref="G708:G771" si="83">TRIM(CONCATENATE(K708,J708))</f>
        <v>E12</v>
      </c>
      <c r="I708" s="4" t="s">
        <v>189</v>
      </c>
      <c r="J708" s="4" t="s">
        <v>124</v>
      </c>
      <c r="K708" s="4" t="s">
        <v>15</v>
      </c>
      <c r="L708" s="4" t="s">
        <v>107</v>
      </c>
      <c r="M708" s="4" t="s">
        <v>8</v>
      </c>
      <c r="N708" s="5">
        <v>0</v>
      </c>
      <c r="Q708" t="str">
        <f t="shared" ref="Q708:Q771" si="84">IFERROR(VLOOKUP(ROW()-2,$B$2:$L$5000,10,FALSE),"")</f>
        <v/>
      </c>
      <c r="R708" t="str">
        <f t="shared" ref="R708:R771" si="85">IFERROR(VLOOKUP(ROW()-2,$A$2:$L$5000,12,FALSE),"")</f>
        <v/>
      </c>
      <c r="S708" t="str">
        <f t="shared" ref="S708:S771" si="86">IFERROR(VLOOKUP(ROW()-2,$C$2:$J$5000,8,FALSE),"")</f>
        <v/>
      </c>
      <c r="T708" t="str">
        <f t="shared" ref="T708:T771" si="87">IFERROR(VLOOKUP(ROW()-2,$D$2:$E$5000,2,FALSE),"")</f>
        <v>EN20</v>
      </c>
      <c r="U708" t="str">
        <f t="shared" ref="U708:U771" si="88">IFERROR(VLOOKUP(ROW()-2,$F$2:$G$5000,2,FALSE),"")</f>
        <v/>
      </c>
    </row>
    <row r="709" spans="1:21" x14ac:dyDescent="0.35">
      <c r="A709">
        <f>IF(COUNTIF($L$3:L709,L709)=1,A708+1,A708)</f>
        <v>44</v>
      </c>
      <c r="B709">
        <f>IF(COUNTIF($K$3:K709,K709)=1,B708+1,B708)</f>
        <v>8</v>
      </c>
      <c r="C709">
        <f>IF(COUNTIF($J$3:J709,J709)=1,C708+1,C708)</f>
        <v>12</v>
      </c>
      <c r="D709">
        <f>IF(COUNTIF($E$3:E709,E709)=1,D708+1,D708)</f>
        <v>433</v>
      </c>
      <c r="E709" t="str">
        <f t="shared" si="82"/>
        <v>EZ12</v>
      </c>
      <c r="F709">
        <f>IF(COUNTIF($G$3:G709,G709)=1,F708+1,F708)</f>
        <v>76</v>
      </c>
      <c r="G709" t="str">
        <f t="shared" si="83"/>
        <v>E12</v>
      </c>
      <c r="I709" s="2" t="s">
        <v>189</v>
      </c>
      <c r="J709" s="2" t="s">
        <v>124</v>
      </c>
      <c r="K709" s="2" t="s">
        <v>15</v>
      </c>
      <c r="L709" s="2" t="s">
        <v>108</v>
      </c>
      <c r="M709" s="2" t="s">
        <v>8</v>
      </c>
      <c r="N709" s="3">
        <v>0</v>
      </c>
      <c r="Q709" t="str">
        <f t="shared" si="84"/>
        <v/>
      </c>
      <c r="R709" t="str">
        <f t="shared" si="85"/>
        <v/>
      </c>
      <c r="S709" t="str">
        <f t="shared" si="86"/>
        <v/>
      </c>
      <c r="T709" t="str">
        <f t="shared" si="87"/>
        <v>EP20</v>
      </c>
      <c r="U709" t="str">
        <f t="shared" si="88"/>
        <v/>
      </c>
    </row>
    <row r="710" spans="1:21" x14ac:dyDescent="0.35">
      <c r="A710">
        <f>IF(COUNTIF($L$3:L710,L710)=1,A709+1,A709)</f>
        <v>44</v>
      </c>
      <c r="B710">
        <f>IF(COUNTIF($K$3:K710,K710)=1,B709+1,B709)</f>
        <v>8</v>
      </c>
      <c r="C710">
        <f>IF(COUNTIF($J$3:J710,J710)=1,C709+1,C709)</f>
        <v>12</v>
      </c>
      <c r="D710">
        <f>IF(COUNTIF($E$3:E710,E710)=1,D709+1,D709)</f>
        <v>434</v>
      </c>
      <c r="E710" t="str">
        <f t="shared" si="82"/>
        <v>GA12</v>
      </c>
      <c r="F710">
        <f>IF(COUNTIF($G$3:G710,G710)=1,F709+1,F709)</f>
        <v>77</v>
      </c>
      <c r="G710" t="str">
        <f t="shared" si="83"/>
        <v>G12</v>
      </c>
      <c r="I710" s="4" t="s">
        <v>189</v>
      </c>
      <c r="J710" s="4" t="s">
        <v>124</v>
      </c>
      <c r="K710" s="4" t="s">
        <v>26</v>
      </c>
      <c r="L710" s="4" t="s">
        <v>27</v>
      </c>
      <c r="M710" s="4" t="s">
        <v>8</v>
      </c>
      <c r="N710" s="5">
        <v>0</v>
      </c>
      <c r="Q710" t="str">
        <f t="shared" si="84"/>
        <v/>
      </c>
      <c r="R710" t="str">
        <f t="shared" si="85"/>
        <v/>
      </c>
      <c r="S710" t="str">
        <f t="shared" si="86"/>
        <v/>
      </c>
      <c r="T710" t="str">
        <f t="shared" si="87"/>
        <v>ER20</v>
      </c>
      <c r="U710" t="str">
        <f t="shared" si="88"/>
        <v/>
      </c>
    </row>
    <row r="711" spans="1:21" x14ac:dyDescent="0.35">
      <c r="A711">
        <f>IF(COUNTIF($L$3:L711,L711)=1,A710+1,A710)</f>
        <v>44</v>
      </c>
      <c r="B711">
        <f>IF(COUNTIF($K$3:K711,K711)=1,B710+1,B710)</f>
        <v>8</v>
      </c>
      <c r="C711">
        <f>IF(COUNTIF($J$3:J711,J711)=1,C710+1,C710)</f>
        <v>12</v>
      </c>
      <c r="D711">
        <f>IF(COUNTIF($E$3:E711,E711)=1,D710+1,D710)</f>
        <v>435</v>
      </c>
      <c r="E711" t="str">
        <f t="shared" si="82"/>
        <v>GB12</v>
      </c>
      <c r="F711">
        <f>IF(COUNTIF($G$3:G711,G711)=1,F710+1,F710)</f>
        <v>77</v>
      </c>
      <c r="G711" t="str">
        <f t="shared" si="83"/>
        <v>G12</v>
      </c>
      <c r="I711" s="2" t="s">
        <v>189</v>
      </c>
      <c r="J711" s="2" t="s">
        <v>124</v>
      </c>
      <c r="K711" s="2" t="s">
        <v>26</v>
      </c>
      <c r="L711" s="2" t="s">
        <v>165</v>
      </c>
      <c r="M711" s="2" t="s">
        <v>8</v>
      </c>
      <c r="N711" s="3">
        <v>0</v>
      </c>
      <c r="Q711" t="str">
        <f t="shared" si="84"/>
        <v/>
      </c>
      <c r="R711" t="str">
        <f t="shared" si="85"/>
        <v/>
      </c>
      <c r="S711" t="str">
        <f t="shared" si="86"/>
        <v/>
      </c>
      <c r="T711" t="str">
        <f t="shared" si="87"/>
        <v>ES20</v>
      </c>
      <c r="U711" t="str">
        <f t="shared" si="88"/>
        <v/>
      </c>
    </row>
    <row r="712" spans="1:21" x14ac:dyDescent="0.35">
      <c r="A712">
        <f>IF(COUNTIF($L$3:L712,L712)=1,A711+1,A711)</f>
        <v>44</v>
      </c>
      <c r="B712">
        <f>IF(COUNTIF($K$3:K712,K712)=1,B711+1,B711)</f>
        <v>8</v>
      </c>
      <c r="C712">
        <f>IF(COUNTIF($J$3:J712,J712)=1,C711+1,C711)</f>
        <v>12</v>
      </c>
      <c r="D712">
        <f>IF(COUNTIF($E$3:E712,E712)=1,D711+1,D711)</f>
        <v>436</v>
      </c>
      <c r="E712" t="str">
        <f t="shared" si="82"/>
        <v>GC12</v>
      </c>
      <c r="F712">
        <f>IF(COUNTIF($G$3:G712,G712)=1,F711+1,F711)</f>
        <v>77</v>
      </c>
      <c r="G712" t="str">
        <f t="shared" si="83"/>
        <v>G12</v>
      </c>
      <c r="I712" s="4" t="s">
        <v>189</v>
      </c>
      <c r="J712" s="4" t="s">
        <v>124</v>
      </c>
      <c r="K712" s="4" t="s">
        <v>26</v>
      </c>
      <c r="L712" s="4" t="s">
        <v>28</v>
      </c>
      <c r="M712" s="4" t="s">
        <v>8</v>
      </c>
      <c r="N712" s="5">
        <v>0</v>
      </c>
      <c r="Q712" t="str">
        <f t="shared" si="84"/>
        <v/>
      </c>
      <c r="R712" t="str">
        <f t="shared" si="85"/>
        <v/>
      </c>
      <c r="S712" t="str">
        <f t="shared" si="86"/>
        <v/>
      </c>
      <c r="T712" t="str">
        <f t="shared" si="87"/>
        <v>EV20</v>
      </c>
      <c r="U712" t="str">
        <f t="shared" si="88"/>
        <v/>
      </c>
    </row>
    <row r="713" spans="1:21" x14ac:dyDescent="0.35">
      <c r="A713">
        <f>IF(COUNTIF($L$3:L713,L713)=1,A712+1,A712)</f>
        <v>44</v>
      </c>
      <c r="B713">
        <f>IF(COUNTIF($K$3:K713,K713)=1,B712+1,B712)</f>
        <v>8</v>
      </c>
      <c r="C713">
        <f>IF(COUNTIF($J$3:J713,J713)=1,C712+1,C712)</f>
        <v>12</v>
      </c>
      <c r="D713">
        <f>IF(COUNTIF($E$3:E713,E713)=1,D712+1,D712)</f>
        <v>437</v>
      </c>
      <c r="E713" t="str">
        <f t="shared" si="82"/>
        <v>GD12</v>
      </c>
      <c r="F713">
        <f>IF(COUNTIF($G$3:G713,G713)=1,F712+1,F712)</f>
        <v>77</v>
      </c>
      <c r="G713" t="str">
        <f t="shared" si="83"/>
        <v>G12</v>
      </c>
      <c r="I713" s="2" t="s">
        <v>189</v>
      </c>
      <c r="J713" s="2" t="s">
        <v>124</v>
      </c>
      <c r="K713" s="2" t="s">
        <v>26</v>
      </c>
      <c r="L713" s="2" t="s">
        <v>29</v>
      </c>
      <c r="M713" s="2" t="s">
        <v>8</v>
      </c>
      <c r="N713" s="6">
        <v>0</v>
      </c>
      <c r="Q713" t="str">
        <f t="shared" si="84"/>
        <v/>
      </c>
      <c r="R713" t="str">
        <f t="shared" si="85"/>
        <v/>
      </c>
      <c r="S713" t="str">
        <f t="shared" si="86"/>
        <v/>
      </c>
      <c r="T713" t="str">
        <f t="shared" si="87"/>
        <v>EY20</v>
      </c>
      <c r="U713" t="str">
        <f t="shared" si="88"/>
        <v/>
      </c>
    </row>
    <row r="714" spans="1:21" x14ac:dyDescent="0.35">
      <c r="A714">
        <f>IF(COUNTIF($L$3:L714,L714)=1,A713+1,A713)</f>
        <v>44</v>
      </c>
      <c r="B714">
        <f>IF(COUNTIF($K$3:K714,K714)=1,B713+1,B713)</f>
        <v>8</v>
      </c>
      <c r="C714">
        <f>IF(COUNTIF($J$3:J714,J714)=1,C713+1,C713)</f>
        <v>12</v>
      </c>
      <c r="D714">
        <f>IF(COUNTIF($E$3:E714,E714)=1,D713+1,D713)</f>
        <v>438</v>
      </c>
      <c r="E714" t="str">
        <f t="shared" si="82"/>
        <v>GF12</v>
      </c>
      <c r="F714">
        <f>IF(COUNTIF($G$3:G714,G714)=1,F713+1,F713)</f>
        <v>77</v>
      </c>
      <c r="G714" t="str">
        <f t="shared" si="83"/>
        <v>G12</v>
      </c>
      <c r="I714" s="4" t="s">
        <v>189</v>
      </c>
      <c r="J714" s="4" t="s">
        <v>124</v>
      </c>
      <c r="K714" s="4" t="s">
        <v>26</v>
      </c>
      <c r="L714" s="4" t="s">
        <v>167</v>
      </c>
      <c r="M714" s="4" t="s">
        <v>8</v>
      </c>
      <c r="N714" s="5">
        <v>0</v>
      </c>
      <c r="Q714" t="str">
        <f t="shared" si="84"/>
        <v/>
      </c>
      <c r="R714" t="str">
        <f t="shared" si="85"/>
        <v/>
      </c>
      <c r="S714" t="str">
        <f t="shared" si="86"/>
        <v/>
      </c>
      <c r="T714" t="str">
        <f t="shared" si="87"/>
        <v>EZ20</v>
      </c>
      <c r="U714" t="str">
        <f t="shared" si="88"/>
        <v/>
      </c>
    </row>
    <row r="715" spans="1:21" x14ac:dyDescent="0.35">
      <c r="A715">
        <f>IF(COUNTIF($L$3:L715,L715)=1,A714+1,A714)</f>
        <v>44</v>
      </c>
      <c r="B715">
        <f>IF(COUNTIF($K$3:K715,K715)=1,B714+1,B714)</f>
        <v>8</v>
      </c>
      <c r="C715">
        <f>IF(COUNTIF($J$3:J715,J715)=1,C714+1,C714)</f>
        <v>12</v>
      </c>
      <c r="D715">
        <f>IF(COUNTIF($E$3:E715,E715)=1,D714+1,D714)</f>
        <v>439</v>
      </c>
      <c r="E715" t="str">
        <f t="shared" si="82"/>
        <v>GG12</v>
      </c>
      <c r="F715">
        <f>IF(COUNTIF($G$3:G715,G715)=1,F714+1,F714)</f>
        <v>77</v>
      </c>
      <c r="G715" t="str">
        <f t="shared" si="83"/>
        <v>G12</v>
      </c>
      <c r="I715" s="2" t="s">
        <v>189</v>
      </c>
      <c r="J715" s="2" t="s">
        <v>124</v>
      </c>
      <c r="K715" s="2" t="s">
        <v>26</v>
      </c>
      <c r="L715" s="2" t="s">
        <v>169</v>
      </c>
      <c r="M715" s="2" t="s">
        <v>8</v>
      </c>
      <c r="N715" s="3">
        <v>0</v>
      </c>
      <c r="Q715" t="str">
        <f t="shared" si="84"/>
        <v/>
      </c>
      <c r="R715" t="str">
        <f t="shared" si="85"/>
        <v/>
      </c>
      <c r="S715" t="str">
        <f t="shared" si="86"/>
        <v/>
      </c>
      <c r="T715" t="str">
        <f t="shared" si="87"/>
        <v>GA20</v>
      </c>
      <c r="U715" t="str">
        <f t="shared" si="88"/>
        <v/>
      </c>
    </row>
    <row r="716" spans="1:21" x14ac:dyDescent="0.35">
      <c r="A716">
        <f>IF(COUNTIF($L$3:L716,L716)=1,A715+1,A715)</f>
        <v>44</v>
      </c>
      <c r="B716">
        <f>IF(COUNTIF($K$3:K716,K716)=1,B715+1,B715)</f>
        <v>8</v>
      </c>
      <c r="C716">
        <f>IF(COUNTIF($J$3:J716,J716)=1,C715+1,C715)</f>
        <v>13</v>
      </c>
      <c r="D716">
        <f>IF(COUNTIF($E$3:E716,E716)=1,D715+1,D715)</f>
        <v>440</v>
      </c>
      <c r="E716" t="str">
        <f t="shared" si="82"/>
        <v>13</v>
      </c>
      <c r="F716">
        <f>IF(COUNTIF($G$3:G716,G716)=1,F715+1,F715)</f>
        <v>78</v>
      </c>
      <c r="G716" t="str">
        <f t="shared" si="83"/>
        <v>13</v>
      </c>
      <c r="I716" s="4" t="s">
        <v>223</v>
      </c>
      <c r="J716" s="4" t="s">
        <v>33</v>
      </c>
      <c r="K716" s="4" t="s">
        <v>151</v>
      </c>
      <c r="L716" s="4" t="s">
        <v>152</v>
      </c>
      <c r="M716" s="4" t="s">
        <v>8</v>
      </c>
      <c r="N716" s="5">
        <v>0</v>
      </c>
      <c r="Q716" t="str">
        <f t="shared" si="84"/>
        <v/>
      </c>
      <c r="R716" t="str">
        <f t="shared" si="85"/>
        <v/>
      </c>
      <c r="S716" t="str">
        <f t="shared" si="86"/>
        <v/>
      </c>
      <c r="T716" t="str">
        <f t="shared" si="87"/>
        <v>GB20</v>
      </c>
      <c r="U716" t="str">
        <f t="shared" si="88"/>
        <v/>
      </c>
    </row>
    <row r="717" spans="1:21" x14ac:dyDescent="0.35">
      <c r="A717">
        <f>IF(COUNTIF($L$3:L717,L717)=1,A716+1,A716)</f>
        <v>44</v>
      </c>
      <c r="B717">
        <f>IF(COUNTIF($K$3:K717,K717)=1,B716+1,B716)</f>
        <v>8</v>
      </c>
      <c r="C717">
        <f>IF(COUNTIF($J$3:J717,J717)=1,C716+1,C716)</f>
        <v>13</v>
      </c>
      <c r="D717">
        <f>IF(COUNTIF($E$3:E717,E717)=1,D716+1,D716)</f>
        <v>441</v>
      </c>
      <c r="E717" t="str">
        <f t="shared" si="82"/>
        <v>AA13</v>
      </c>
      <c r="F717">
        <f>IF(COUNTIF($G$3:G717,G717)=1,F716+1,F716)</f>
        <v>79</v>
      </c>
      <c r="G717" t="str">
        <f t="shared" si="83"/>
        <v>A13</v>
      </c>
      <c r="I717" s="2" t="s">
        <v>223</v>
      </c>
      <c r="J717" s="2" t="s">
        <v>33</v>
      </c>
      <c r="K717" s="2" t="s">
        <v>5</v>
      </c>
      <c r="L717" s="2" t="s">
        <v>153</v>
      </c>
      <c r="M717" s="2" t="s">
        <v>8</v>
      </c>
      <c r="N717" s="3">
        <v>0</v>
      </c>
      <c r="Q717" t="str">
        <f t="shared" si="84"/>
        <v/>
      </c>
      <c r="R717" t="str">
        <f t="shared" si="85"/>
        <v/>
      </c>
      <c r="S717" t="str">
        <f t="shared" si="86"/>
        <v/>
      </c>
      <c r="T717" t="str">
        <f t="shared" si="87"/>
        <v>GC20</v>
      </c>
      <c r="U717" t="str">
        <f t="shared" si="88"/>
        <v/>
      </c>
    </row>
    <row r="718" spans="1:21" x14ac:dyDescent="0.35">
      <c r="A718">
        <f>IF(COUNTIF($L$3:L718,L718)=1,A717+1,A717)</f>
        <v>44</v>
      </c>
      <c r="B718">
        <f>IF(COUNTIF($K$3:K718,K718)=1,B717+1,B717)</f>
        <v>8</v>
      </c>
      <c r="C718">
        <f>IF(COUNTIF($J$3:J718,J718)=1,C717+1,C717)</f>
        <v>13</v>
      </c>
      <c r="D718">
        <f>IF(COUNTIF($E$3:E718,E718)=1,D717+1,D717)</f>
        <v>442</v>
      </c>
      <c r="E718" t="str">
        <f t="shared" si="82"/>
        <v>AC13</v>
      </c>
      <c r="F718">
        <f>IF(COUNTIF($G$3:G718,G718)=1,F717+1,F717)</f>
        <v>79</v>
      </c>
      <c r="G718" t="str">
        <f t="shared" si="83"/>
        <v>A13</v>
      </c>
      <c r="I718" s="4" t="s">
        <v>223</v>
      </c>
      <c r="J718" s="4" t="s">
        <v>33</v>
      </c>
      <c r="K718" s="4" t="s">
        <v>5</v>
      </c>
      <c r="L718" s="4" t="s">
        <v>7</v>
      </c>
      <c r="M718" s="4" t="s">
        <v>8</v>
      </c>
      <c r="N718" s="5">
        <v>0</v>
      </c>
      <c r="Q718" t="str">
        <f t="shared" si="84"/>
        <v/>
      </c>
      <c r="R718" t="str">
        <f t="shared" si="85"/>
        <v/>
      </c>
      <c r="S718" t="str">
        <f t="shared" si="86"/>
        <v/>
      </c>
      <c r="T718" t="str">
        <f t="shared" si="87"/>
        <v>GD20</v>
      </c>
      <c r="U718" t="str">
        <f t="shared" si="88"/>
        <v/>
      </c>
    </row>
    <row r="719" spans="1:21" x14ac:dyDescent="0.35">
      <c r="A719">
        <f>IF(COUNTIF($L$3:L719,L719)=1,A718+1,A718)</f>
        <v>44</v>
      </c>
      <c r="B719">
        <f>IF(COUNTIF($K$3:K719,K719)=1,B718+1,B718)</f>
        <v>8</v>
      </c>
      <c r="C719">
        <f>IF(COUNTIF($J$3:J719,J719)=1,C718+1,C718)</f>
        <v>13</v>
      </c>
      <c r="D719">
        <f>IF(COUNTIF($E$3:E719,E719)=1,D718+1,D718)</f>
        <v>443</v>
      </c>
      <c r="E719" t="str">
        <f t="shared" si="82"/>
        <v>AE13</v>
      </c>
      <c r="F719">
        <f>IF(COUNTIF($G$3:G719,G719)=1,F718+1,F718)</f>
        <v>79</v>
      </c>
      <c r="G719" t="str">
        <f t="shared" si="83"/>
        <v>A13</v>
      </c>
      <c r="I719" s="2" t="s">
        <v>223</v>
      </c>
      <c r="J719" s="2" t="s">
        <v>33</v>
      </c>
      <c r="K719" s="2" t="s">
        <v>5</v>
      </c>
      <c r="L719" s="2" t="s">
        <v>126</v>
      </c>
      <c r="M719" s="2" t="s">
        <v>8</v>
      </c>
      <c r="N719" s="3">
        <v>0</v>
      </c>
      <c r="Q719" t="str">
        <f t="shared" si="84"/>
        <v/>
      </c>
      <c r="R719" t="str">
        <f t="shared" si="85"/>
        <v/>
      </c>
      <c r="S719" t="str">
        <f t="shared" si="86"/>
        <v/>
      </c>
      <c r="T719" t="str">
        <f t="shared" si="87"/>
        <v>GF20</v>
      </c>
      <c r="U719" t="str">
        <f t="shared" si="88"/>
        <v/>
      </c>
    </row>
    <row r="720" spans="1:21" x14ac:dyDescent="0.35">
      <c r="A720">
        <f>IF(COUNTIF($L$3:L720,L720)=1,A719+1,A719)</f>
        <v>44</v>
      </c>
      <c r="B720">
        <f>IF(COUNTIF($K$3:K720,K720)=1,B719+1,B719)</f>
        <v>8</v>
      </c>
      <c r="C720">
        <f>IF(COUNTIF($J$3:J720,J720)=1,C719+1,C719)</f>
        <v>13</v>
      </c>
      <c r="D720">
        <f>IF(COUNTIF($E$3:E720,E720)=1,D719+1,D719)</f>
        <v>444</v>
      </c>
      <c r="E720" t="str">
        <f t="shared" si="82"/>
        <v>AU13</v>
      </c>
      <c r="F720">
        <f>IF(COUNTIF($G$3:G720,G720)=1,F719+1,F719)</f>
        <v>79</v>
      </c>
      <c r="G720" t="str">
        <f t="shared" si="83"/>
        <v>A13</v>
      </c>
      <c r="I720" s="4" t="s">
        <v>223</v>
      </c>
      <c r="J720" s="4" t="s">
        <v>33</v>
      </c>
      <c r="K720" s="4" t="s">
        <v>5</v>
      </c>
      <c r="L720" s="4" t="s">
        <v>157</v>
      </c>
      <c r="M720" s="4" t="s">
        <v>8</v>
      </c>
      <c r="N720" s="5">
        <v>0</v>
      </c>
      <c r="Q720" t="str">
        <f t="shared" si="84"/>
        <v/>
      </c>
      <c r="R720" t="str">
        <f t="shared" si="85"/>
        <v/>
      </c>
      <c r="S720" t="str">
        <f t="shared" si="86"/>
        <v/>
      </c>
      <c r="T720" t="str">
        <f t="shared" si="87"/>
        <v>GG20</v>
      </c>
      <c r="U720" t="str">
        <f t="shared" si="88"/>
        <v/>
      </c>
    </row>
    <row r="721" spans="1:21" x14ac:dyDescent="0.35">
      <c r="A721">
        <f>IF(COUNTIF($L$3:L721,L721)=1,A720+1,A720)</f>
        <v>44</v>
      </c>
      <c r="B721">
        <f>IF(COUNTIF($K$3:K721,K721)=1,B720+1,B720)</f>
        <v>8</v>
      </c>
      <c r="C721">
        <f>IF(COUNTIF($J$3:J721,J721)=1,C720+1,C720)</f>
        <v>13</v>
      </c>
      <c r="D721">
        <f>IF(COUNTIF($E$3:E721,E721)=1,D720+1,D720)</f>
        <v>445</v>
      </c>
      <c r="E721" t="str">
        <f t="shared" si="82"/>
        <v>BA13</v>
      </c>
      <c r="F721">
        <f>IF(COUNTIF($G$3:G721,G721)=1,F720+1,F720)</f>
        <v>80</v>
      </c>
      <c r="G721" t="str">
        <f t="shared" si="83"/>
        <v>B13</v>
      </c>
      <c r="I721" s="2" t="s">
        <v>223</v>
      </c>
      <c r="J721" s="2" t="s">
        <v>33</v>
      </c>
      <c r="K721" s="2" t="s">
        <v>9</v>
      </c>
      <c r="L721" s="2" t="s">
        <v>10</v>
      </c>
      <c r="M721" s="2" t="s">
        <v>8</v>
      </c>
      <c r="N721" s="3">
        <v>0</v>
      </c>
      <c r="Q721" t="str">
        <f t="shared" si="84"/>
        <v/>
      </c>
      <c r="R721" t="str">
        <f t="shared" si="85"/>
        <v/>
      </c>
      <c r="S721" t="str">
        <f t="shared" si="86"/>
        <v/>
      </c>
      <c r="T721" t="str">
        <f t="shared" si="87"/>
        <v>N 20</v>
      </c>
      <c r="U721" t="str">
        <f t="shared" si="88"/>
        <v/>
      </c>
    </row>
    <row r="722" spans="1:21" x14ac:dyDescent="0.35">
      <c r="A722">
        <f>IF(COUNTIF($L$3:L722,L722)=1,A721+1,A721)</f>
        <v>44</v>
      </c>
      <c r="B722">
        <f>IF(COUNTIF($K$3:K722,K722)=1,B721+1,B721)</f>
        <v>8</v>
      </c>
      <c r="C722">
        <f>IF(COUNTIF($J$3:J722,J722)=1,C721+1,C721)</f>
        <v>13</v>
      </c>
      <c r="D722">
        <f>IF(COUNTIF($E$3:E722,E722)=1,D721+1,D721)</f>
        <v>446</v>
      </c>
      <c r="E722" t="str">
        <f t="shared" si="82"/>
        <v>BB13</v>
      </c>
      <c r="F722">
        <f>IF(COUNTIF($G$3:G722,G722)=1,F721+1,F721)</f>
        <v>80</v>
      </c>
      <c r="G722" t="str">
        <f t="shared" si="83"/>
        <v>B13</v>
      </c>
      <c r="I722" s="4" t="s">
        <v>223</v>
      </c>
      <c r="J722" s="4" t="s">
        <v>33</v>
      </c>
      <c r="K722" s="4" t="s">
        <v>9</v>
      </c>
      <c r="L722" s="4" t="s">
        <v>11</v>
      </c>
      <c r="M722" s="4" t="s">
        <v>8</v>
      </c>
      <c r="N722" s="5">
        <v>0</v>
      </c>
      <c r="Q722" t="str">
        <f t="shared" si="84"/>
        <v/>
      </c>
      <c r="R722" t="str">
        <f t="shared" si="85"/>
        <v/>
      </c>
      <c r="S722" t="str">
        <f t="shared" si="86"/>
        <v/>
      </c>
      <c r="T722" t="str">
        <f t="shared" si="87"/>
        <v>21</v>
      </c>
      <c r="U722" t="str">
        <f t="shared" si="88"/>
        <v/>
      </c>
    </row>
    <row r="723" spans="1:21" x14ac:dyDescent="0.35">
      <c r="A723">
        <f>IF(COUNTIF($L$3:L723,L723)=1,A722+1,A722)</f>
        <v>44</v>
      </c>
      <c r="B723">
        <f>IF(COUNTIF($K$3:K723,K723)=1,B722+1,B722)</f>
        <v>8</v>
      </c>
      <c r="C723">
        <f>IF(COUNTIF($J$3:J723,J723)=1,C722+1,C722)</f>
        <v>13</v>
      </c>
      <c r="D723">
        <f>IF(COUNTIF($E$3:E723,E723)=1,D722+1,D722)</f>
        <v>447</v>
      </c>
      <c r="E723" t="str">
        <f t="shared" si="82"/>
        <v>BC13</v>
      </c>
      <c r="F723">
        <f>IF(COUNTIF($G$3:G723,G723)=1,F722+1,F722)</f>
        <v>80</v>
      </c>
      <c r="G723" t="str">
        <f t="shared" si="83"/>
        <v>B13</v>
      </c>
      <c r="I723" s="2" t="s">
        <v>223</v>
      </c>
      <c r="J723" s="2" t="s">
        <v>33</v>
      </c>
      <c r="K723" s="2" t="s">
        <v>9</v>
      </c>
      <c r="L723" s="2" t="s">
        <v>12</v>
      </c>
      <c r="M723" s="2" t="s">
        <v>8</v>
      </c>
      <c r="N723" s="3">
        <v>0</v>
      </c>
      <c r="Q723" t="str">
        <f t="shared" si="84"/>
        <v/>
      </c>
      <c r="R723" t="str">
        <f t="shared" si="85"/>
        <v/>
      </c>
      <c r="S723" t="str">
        <f t="shared" si="86"/>
        <v/>
      </c>
      <c r="T723" t="str">
        <f t="shared" si="87"/>
        <v>AA21</v>
      </c>
      <c r="U723" t="str">
        <f t="shared" si="88"/>
        <v/>
      </c>
    </row>
    <row r="724" spans="1:21" x14ac:dyDescent="0.35">
      <c r="A724">
        <f>IF(COUNTIF($L$3:L724,L724)=1,A723+1,A723)</f>
        <v>44</v>
      </c>
      <c r="B724">
        <f>IF(COUNTIF($K$3:K724,K724)=1,B723+1,B723)</f>
        <v>8</v>
      </c>
      <c r="C724">
        <f>IF(COUNTIF($J$3:J724,J724)=1,C723+1,C723)</f>
        <v>13</v>
      </c>
      <c r="D724">
        <f>IF(COUNTIF($E$3:E724,E724)=1,D723+1,D723)</f>
        <v>448</v>
      </c>
      <c r="E724" t="str">
        <f t="shared" si="82"/>
        <v>BD13</v>
      </c>
      <c r="F724">
        <f>IF(COUNTIF($G$3:G724,G724)=1,F723+1,F723)</f>
        <v>80</v>
      </c>
      <c r="G724" t="str">
        <f t="shared" si="83"/>
        <v>B13</v>
      </c>
      <c r="I724" s="4" t="s">
        <v>223</v>
      </c>
      <c r="J724" s="4" t="s">
        <v>33</v>
      </c>
      <c r="K724" s="4" t="s">
        <v>9</v>
      </c>
      <c r="L724" s="4" t="s">
        <v>13</v>
      </c>
      <c r="M724" s="4" t="s">
        <v>8</v>
      </c>
      <c r="N724" s="5">
        <v>0</v>
      </c>
      <c r="Q724" t="str">
        <f t="shared" si="84"/>
        <v/>
      </c>
      <c r="R724" t="str">
        <f t="shared" si="85"/>
        <v/>
      </c>
      <c r="S724" t="str">
        <f t="shared" si="86"/>
        <v/>
      </c>
      <c r="T724" t="str">
        <f t="shared" si="87"/>
        <v>AC21</v>
      </c>
      <c r="U724" t="str">
        <f t="shared" si="88"/>
        <v/>
      </c>
    </row>
    <row r="725" spans="1:21" x14ac:dyDescent="0.35">
      <c r="A725">
        <f>IF(COUNTIF($L$3:L725,L725)=1,A724+1,A724)</f>
        <v>44</v>
      </c>
      <c r="B725">
        <f>IF(COUNTIF($K$3:K725,K725)=1,B724+1,B724)</f>
        <v>8</v>
      </c>
      <c r="C725">
        <f>IF(COUNTIF($J$3:J725,J725)=1,C724+1,C724)</f>
        <v>13</v>
      </c>
      <c r="D725">
        <f>IF(COUNTIF($E$3:E725,E725)=1,D724+1,D724)</f>
        <v>449</v>
      </c>
      <c r="E725" t="str">
        <f t="shared" si="82"/>
        <v>BH13</v>
      </c>
      <c r="F725">
        <f>IF(COUNTIF($G$3:G725,G725)=1,F724+1,F724)</f>
        <v>80</v>
      </c>
      <c r="G725" t="str">
        <f t="shared" si="83"/>
        <v>B13</v>
      </c>
      <c r="I725" s="2" t="s">
        <v>223</v>
      </c>
      <c r="J725" s="2" t="s">
        <v>33</v>
      </c>
      <c r="K725" s="2" t="s">
        <v>9</v>
      </c>
      <c r="L725" s="2" t="s">
        <v>14</v>
      </c>
      <c r="M725" s="2" t="s">
        <v>8</v>
      </c>
      <c r="N725" s="3">
        <v>0</v>
      </c>
      <c r="Q725" t="str">
        <f t="shared" si="84"/>
        <v/>
      </c>
      <c r="R725" t="str">
        <f t="shared" si="85"/>
        <v/>
      </c>
      <c r="S725" t="str">
        <f t="shared" si="86"/>
        <v/>
      </c>
      <c r="T725" t="str">
        <f t="shared" si="87"/>
        <v>AE21</v>
      </c>
      <c r="U725" t="str">
        <f t="shared" si="88"/>
        <v/>
      </c>
    </row>
    <row r="726" spans="1:21" x14ac:dyDescent="0.35">
      <c r="A726">
        <f>IF(COUNTIF($L$3:L726,L726)=1,A725+1,A725)</f>
        <v>44</v>
      </c>
      <c r="B726">
        <f>IF(COUNTIF($K$3:K726,K726)=1,B725+1,B725)</f>
        <v>8</v>
      </c>
      <c r="C726">
        <f>IF(COUNTIF($J$3:J726,J726)=1,C725+1,C725)</f>
        <v>13</v>
      </c>
      <c r="D726">
        <f>IF(COUNTIF($E$3:E726,E726)=1,D725+1,D725)</f>
        <v>450</v>
      </c>
      <c r="E726" t="str">
        <f t="shared" si="82"/>
        <v>C 13</v>
      </c>
      <c r="F726">
        <f>IF(COUNTIF($G$3:G726,G726)=1,F725+1,F725)</f>
        <v>81</v>
      </c>
      <c r="G726" t="str">
        <f t="shared" si="83"/>
        <v>C13</v>
      </c>
      <c r="I726" s="4" t="s">
        <v>223</v>
      </c>
      <c r="J726" s="4" t="s">
        <v>33</v>
      </c>
      <c r="K726" s="4" t="s">
        <v>52</v>
      </c>
      <c r="L726" s="4" t="s">
        <v>190</v>
      </c>
      <c r="M726" s="4" t="s">
        <v>8</v>
      </c>
      <c r="N726" s="5">
        <v>0</v>
      </c>
      <c r="Q726" t="str">
        <f t="shared" si="84"/>
        <v/>
      </c>
      <c r="R726" t="str">
        <f t="shared" si="85"/>
        <v/>
      </c>
      <c r="S726" t="str">
        <f t="shared" si="86"/>
        <v/>
      </c>
      <c r="T726" t="str">
        <f t="shared" si="87"/>
        <v>BA21</v>
      </c>
      <c r="U726" t="str">
        <f t="shared" si="88"/>
        <v/>
      </c>
    </row>
    <row r="727" spans="1:21" x14ac:dyDescent="0.35">
      <c r="A727">
        <f>IF(COUNTIF($L$3:L727,L727)=1,A726+1,A726)</f>
        <v>44</v>
      </c>
      <c r="B727">
        <f>IF(COUNTIF($K$3:K727,K727)=1,B726+1,B726)</f>
        <v>8</v>
      </c>
      <c r="C727">
        <f>IF(COUNTIF($J$3:J727,J727)=1,C726+1,C726)</f>
        <v>13</v>
      </c>
      <c r="D727">
        <f>IF(COUNTIF($E$3:E727,E727)=1,D726+1,D726)</f>
        <v>451</v>
      </c>
      <c r="E727" t="str">
        <f t="shared" si="82"/>
        <v>EA13</v>
      </c>
      <c r="F727">
        <f>IF(COUNTIF($G$3:G727,G727)=1,F726+1,F726)</f>
        <v>82</v>
      </c>
      <c r="G727" t="str">
        <f t="shared" si="83"/>
        <v>E13</v>
      </c>
      <c r="I727" s="2" t="s">
        <v>223</v>
      </c>
      <c r="J727" s="2" t="s">
        <v>33</v>
      </c>
      <c r="K727" s="2" t="s">
        <v>15</v>
      </c>
      <c r="L727" s="2" t="s">
        <v>16</v>
      </c>
      <c r="M727" s="2" t="s">
        <v>8</v>
      </c>
      <c r="N727" s="3">
        <v>0</v>
      </c>
      <c r="Q727" t="str">
        <f t="shared" si="84"/>
        <v/>
      </c>
      <c r="R727" t="str">
        <f t="shared" si="85"/>
        <v/>
      </c>
      <c r="S727" t="str">
        <f t="shared" si="86"/>
        <v/>
      </c>
      <c r="T727" t="str">
        <f t="shared" si="87"/>
        <v>BB21</v>
      </c>
      <c r="U727" t="str">
        <f t="shared" si="88"/>
        <v/>
      </c>
    </row>
    <row r="728" spans="1:21" x14ac:dyDescent="0.35">
      <c r="A728">
        <f>IF(COUNTIF($L$3:L728,L728)=1,A727+1,A727)</f>
        <v>44</v>
      </c>
      <c r="B728">
        <f>IF(COUNTIF($K$3:K728,K728)=1,B727+1,B727)</f>
        <v>8</v>
      </c>
      <c r="C728">
        <f>IF(COUNTIF($J$3:J728,J728)=1,C727+1,C727)</f>
        <v>13</v>
      </c>
      <c r="D728">
        <f>IF(COUNTIF($E$3:E728,E728)=1,D727+1,D727)</f>
        <v>452</v>
      </c>
      <c r="E728" t="str">
        <f t="shared" si="82"/>
        <v>EB13</v>
      </c>
      <c r="F728">
        <f>IF(COUNTIF($G$3:G728,G728)=1,F727+1,F727)</f>
        <v>82</v>
      </c>
      <c r="G728" t="str">
        <f t="shared" si="83"/>
        <v>E13</v>
      </c>
      <c r="I728" s="4" t="s">
        <v>223</v>
      </c>
      <c r="J728" s="4" t="s">
        <v>33</v>
      </c>
      <c r="K728" s="4" t="s">
        <v>15</v>
      </c>
      <c r="L728" s="4" t="s">
        <v>17</v>
      </c>
      <c r="M728" s="4" t="s">
        <v>8</v>
      </c>
      <c r="N728" s="5">
        <v>0</v>
      </c>
      <c r="Q728" t="str">
        <f t="shared" si="84"/>
        <v/>
      </c>
      <c r="R728" t="str">
        <f t="shared" si="85"/>
        <v/>
      </c>
      <c r="S728" t="str">
        <f t="shared" si="86"/>
        <v/>
      </c>
      <c r="T728" t="str">
        <f t="shared" si="87"/>
        <v>BC21</v>
      </c>
      <c r="U728" t="str">
        <f t="shared" si="88"/>
        <v/>
      </c>
    </row>
    <row r="729" spans="1:21" x14ac:dyDescent="0.35">
      <c r="A729">
        <f>IF(COUNTIF($L$3:L729,L729)=1,A728+1,A728)</f>
        <v>44</v>
      </c>
      <c r="B729">
        <f>IF(COUNTIF($K$3:K729,K729)=1,B728+1,B728)</f>
        <v>8</v>
      </c>
      <c r="C729">
        <f>IF(COUNTIF($J$3:J729,J729)=1,C728+1,C728)</f>
        <v>13</v>
      </c>
      <c r="D729">
        <f>IF(COUNTIF($E$3:E729,E729)=1,D728+1,D728)</f>
        <v>452</v>
      </c>
      <c r="E729" t="str">
        <f t="shared" si="82"/>
        <v>EB13</v>
      </c>
      <c r="F729">
        <f>IF(COUNTIF($G$3:G729,G729)=1,F728+1,F728)</f>
        <v>82</v>
      </c>
      <c r="G729" t="str">
        <f t="shared" si="83"/>
        <v>E13</v>
      </c>
      <c r="I729" s="2" t="s">
        <v>223</v>
      </c>
      <c r="J729" s="2" t="s">
        <v>33</v>
      </c>
      <c r="K729" s="2" t="s">
        <v>15</v>
      </c>
      <c r="L729" s="2" t="s">
        <v>17</v>
      </c>
      <c r="M729" s="2" t="s">
        <v>191</v>
      </c>
      <c r="N729" s="3">
        <v>0</v>
      </c>
      <c r="Q729" t="str">
        <f t="shared" si="84"/>
        <v/>
      </c>
      <c r="R729" t="str">
        <f t="shared" si="85"/>
        <v/>
      </c>
      <c r="S729" t="str">
        <f t="shared" si="86"/>
        <v/>
      </c>
      <c r="T729" t="str">
        <f t="shared" si="87"/>
        <v>BD21</v>
      </c>
      <c r="U729" t="str">
        <f t="shared" si="88"/>
        <v/>
      </c>
    </row>
    <row r="730" spans="1:21" x14ac:dyDescent="0.35">
      <c r="A730">
        <f>IF(COUNTIF($L$3:L730,L730)=1,A729+1,A729)</f>
        <v>44</v>
      </c>
      <c r="B730">
        <f>IF(COUNTIF($K$3:K730,K730)=1,B729+1,B729)</f>
        <v>8</v>
      </c>
      <c r="C730">
        <f>IF(COUNTIF($J$3:J730,J730)=1,C729+1,C729)</f>
        <v>13</v>
      </c>
      <c r="D730">
        <f>IF(COUNTIF($E$3:E730,E730)=1,D729+1,D729)</f>
        <v>452</v>
      </c>
      <c r="E730" t="str">
        <f t="shared" si="82"/>
        <v>EB13</v>
      </c>
      <c r="F730">
        <f>IF(COUNTIF($G$3:G730,G730)=1,F729+1,F729)</f>
        <v>82</v>
      </c>
      <c r="G730" t="str">
        <f t="shared" si="83"/>
        <v>E13</v>
      </c>
      <c r="I730" s="4" t="s">
        <v>223</v>
      </c>
      <c r="J730" s="4" t="s">
        <v>33</v>
      </c>
      <c r="K730" s="4" t="s">
        <v>15</v>
      </c>
      <c r="L730" s="4" t="s">
        <v>17</v>
      </c>
      <c r="M730" s="4" t="s">
        <v>192</v>
      </c>
      <c r="N730" s="5">
        <v>0</v>
      </c>
      <c r="Q730" t="str">
        <f t="shared" si="84"/>
        <v/>
      </c>
      <c r="R730" t="str">
        <f t="shared" si="85"/>
        <v/>
      </c>
      <c r="S730" t="str">
        <f t="shared" si="86"/>
        <v/>
      </c>
      <c r="T730" t="str">
        <f t="shared" si="87"/>
        <v>BH21</v>
      </c>
      <c r="U730" t="str">
        <f t="shared" si="88"/>
        <v/>
      </c>
    </row>
    <row r="731" spans="1:21" x14ac:dyDescent="0.35">
      <c r="A731">
        <f>IF(COUNTIF($L$3:L731,L731)=1,A730+1,A730)</f>
        <v>44</v>
      </c>
      <c r="B731">
        <f>IF(COUNTIF($K$3:K731,K731)=1,B730+1,B730)</f>
        <v>8</v>
      </c>
      <c r="C731">
        <f>IF(COUNTIF($J$3:J731,J731)=1,C730+1,C730)</f>
        <v>13</v>
      </c>
      <c r="D731">
        <f>IF(COUNTIF($E$3:E731,E731)=1,D730+1,D730)</f>
        <v>452</v>
      </c>
      <c r="E731" t="str">
        <f t="shared" si="82"/>
        <v>EB13</v>
      </c>
      <c r="F731">
        <f>IF(COUNTIF($G$3:G731,G731)=1,F730+1,F730)</f>
        <v>82</v>
      </c>
      <c r="G731" t="str">
        <f t="shared" si="83"/>
        <v>E13</v>
      </c>
      <c r="I731" s="2" t="s">
        <v>223</v>
      </c>
      <c r="J731" s="2" t="s">
        <v>33</v>
      </c>
      <c r="K731" s="2" t="s">
        <v>15</v>
      </c>
      <c r="L731" s="2" t="s">
        <v>17</v>
      </c>
      <c r="M731" s="2" t="s">
        <v>193</v>
      </c>
      <c r="N731" s="3">
        <v>0</v>
      </c>
      <c r="Q731" t="str">
        <f t="shared" si="84"/>
        <v/>
      </c>
      <c r="R731" t="str">
        <f t="shared" si="85"/>
        <v/>
      </c>
      <c r="S731" t="str">
        <f t="shared" si="86"/>
        <v/>
      </c>
      <c r="T731" t="str">
        <f t="shared" si="87"/>
        <v>BZ21</v>
      </c>
      <c r="U731" t="str">
        <f t="shared" si="88"/>
        <v/>
      </c>
    </row>
    <row r="732" spans="1:21" x14ac:dyDescent="0.35">
      <c r="A732">
        <f>IF(COUNTIF($L$3:L732,L732)=1,A731+1,A731)</f>
        <v>44</v>
      </c>
      <c r="B732">
        <f>IF(COUNTIF($K$3:K732,K732)=1,B731+1,B731)</f>
        <v>8</v>
      </c>
      <c r="C732">
        <f>IF(COUNTIF($J$3:J732,J732)=1,C731+1,C731)</f>
        <v>13</v>
      </c>
      <c r="D732">
        <f>IF(COUNTIF($E$3:E732,E732)=1,D731+1,D731)</f>
        <v>452</v>
      </c>
      <c r="E732" t="str">
        <f t="shared" si="82"/>
        <v>EB13</v>
      </c>
      <c r="F732">
        <f>IF(COUNTIF($G$3:G732,G732)=1,F731+1,F731)</f>
        <v>82</v>
      </c>
      <c r="G732" t="str">
        <f t="shared" si="83"/>
        <v>E13</v>
      </c>
      <c r="I732" s="4" t="s">
        <v>223</v>
      </c>
      <c r="J732" s="4" t="s">
        <v>33</v>
      </c>
      <c r="K732" s="4" t="s">
        <v>15</v>
      </c>
      <c r="L732" s="4" t="s">
        <v>17</v>
      </c>
      <c r="M732" s="4" t="s">
        <v>195</v>
      </c>
      <c r="N732" s="5">
        <v>0</v>
      </c>
      <c r="Q732" t="str">
        <f t="shared" si="84"/>
        <v/>
      </c>
      <c r="R732" t="str">
        <f t="shared" si="85"/>
        <v/>
      </c>
      <c r="S732" t="str">
        <f t="shared" si="86"/>
        <v/>
      </c>
      <c r="T732" t="str">
        <f t="shared" si="87"/>
        <v>C 21</v>
      </c>
      <c r="U732" t="str">
        <f t="shared" si="88"/>
        <v/>
      </c>
    </row>
    <row r="733" spans="1:21" x14ac:dyDescent="0.35">
      <c r="A733">
        <f>IF(COUNTIF($L$3:L733,L733)=1,A732+1,A732)</f>
        <v>44</v>
      </c>
      <c r="B733">
        <f>IF(COUNTIF($K$3:K733,K733)=1,B732+1,B732)</f>
        <v>8</v>
      </c>
      <c r="C733">
        <f>IF(COUNTIF($J$3:J733,J733)=1,C732+1,C732)</f>
        <v>13</v>
      </c>
      <c r="D733">
        <f>IF(COUNTIF($E$3:E733,E733)=1,D732+1,D732)</f>
        <v>453</v>
      </c>
      <c r="E733" t="str">
        <f t="shared" si="82"/>
        <v>EC13</v>
      </c>
      <c r="F733">
        <f>IF(COUNTIF($G$3:G733,G733)=1,F732+1,F732)</f>
        <v>82</v>
      </c>
      <c r="G733" t="str">
        <f t="shared" si="83"/>
        <v>E13</v>
      </c>
      <c r="I733" s="2" t="s">
        <v>223</v>
      </c>
      <c r="J733" s="2" t="s">
        <v>33</v>
      </c>
      <c r="K733" s="2" t="s">
        <v>15</v>
      </c>
      <c r="L733" s="2" t="s">
        <v>160</v>
      </c>
      <c r="M733" s="2" t="s">
        <v>8</v>
      </c>
      <c r="N733" s="3">
        <v>0</v>
      </c>
      <c r="Q733" t="str">
        <f t="shared" si="84"/>
        <v/>
      </c>
      <c r="R733" t="str">
        <f t="shared" si="85"/>
        <v/>
      </c>
      <c r="S733" t="str">
        <f t="shared" si="86"/>
        <v/>
      </c>
      <c r="T733" t="str">
        <f t="shared" si="87"/>
        <v>EA21</v>
      </c>
      <c r="U733" t="str">
        <f t="shared" si="88"/>
        <v/>
      </c>
    </row>
    <row r="734" spans="1:21" x14ac:dyDescent="0.35">
      <c r="A734">
        <f>IF(COUNTIF($L$3:L734,L734)=1,A733+1,A733)</f>
        <v>44</v>
      </c>
      <c r="B734">
        <f>IF(COUNTIF($K$3:K734,K734)=1,B733+1,B733)</f>
        <v>8</v>
      </c>
      <c r="C734">
        <f>IF(COUNTIF($J$3:J734,J734)=1,C733+1,C733)</f>
        <v>13</v>
      </c>
      <c r="D734">
        <f>IF(COUNTIF($E$3:E734,E734)=1,D733+1,D733)</f>
        <v>454</v>
      </c>
      <c r="E734" t="str">
        <f t="shared" si="82"/>
        <v>ED13</v>
      </c>
      <c r="F734">
        <f>IF(COUNTIF($G$3:G734,G734)=1,F733+1,F733)</f>
        <v>82</v>
      </c>
      <c r="G734" t="str">
        <f t="shared" si="83"/>
        <v>E13</v>
      </c>
      <c r="I734" s="4" t="s">
        <v>223</v>
      </c>
      <c r="J734" s="4" t="s">
        <v>33</v>
      </c>
      <c r="K734" s="4" t="s">
        <v>15</v>
      </c>
      <c r="L734" s="4" t="s">
        <v>161</v>
      </c>
      <c r="M734" s="4" t="s">
        <v>8</v>
      </c>
      <c r="N734" s="5">
        <v>0</v>
      </c>
      <c r="Q734" t="str">
        <f t="shared" si="84"/>
        <v/>
      </c>
      <c r="R734" t="str">
        <f t="shared" si="85"/>
        <v/>
      </c>
      <c r="S734" t="str">
        <f t="shared" si="86"/>
        <v/>
      </c>
      <c r="T734" t="str">
        <f t="shared" si="87"/>
        <v>EB21</v>
      </c>
      <c r="U734" t="str">
        <f t="shared" si="88"/>
        <v/>
      </c>
    </row>
    <row r="735" spans="1:21" x14ac:dyDescent="0.35">
      <c r="A735">
        <f>IF(COUNTIF($L$3:L735,L735)=1,A734+1,A734)</f>
        <v>44</v>
      </c>
      <c r="B735">
        <f>IF(COUNTIF($K$3:K735,K735)=1,B734+1,B734)</f>
        <v>8</v>
      </c>
      <c r="C735">
        <f>IF(COUNTIF($J$3:J735,J735)=1,C734+1,C734)</f>
        <v>13</v>
      </c>
      <c r="D735">
        <f>IF(COUNTIF($E$3:E735,E735)=1,D734+1,D734)</f>
        <v>455</v>
      </c>
      <c r="E735" t="str">
        <f t="shared" si="82"/>
        <v>EE13</v>
      </c>
      <c r="F735">
        <f>IF(COUNTIF($G$3:G735,G735)=1,F734+1,F734)</f>
        <v>82</v>
      </c>
      <c r="G735" t="str">
        <f t="shared" si="83"/>
        <v>E13</v>
      </c>
      <c r="I735" s="2" t="s">
        <v>223</v>
      </c>
      <c r="J735" s="2" t="s">
        <v>33</v>
      </c>
      <c r="K735" s="2" t="s">
        <v>15</v>
      </c>
      <c r="L735" s="2" t="s">
        <v>163</v>
      </c>
      <c r="M735" s="2" t="s">
        <v>8</v>
      </c>
      <c r="N735" s="3">
        <v>0</v>
      </c>
      <c r="Q735" t="str">
        <f t="shared" si="84"/>
        <v/>
      </c>
      <c r="R735" t="str">
        <f t="shared" si="85"/>
        <v/>
      </c>
      <c r="S735" t="str">
        <f t="shared" si="86"/>
        <v/>
      </c>
      <c r="T735" t="str">
        <f t="shared" si="87"/>
        <v>EC21</v>
      </c>
      <c r="U735" t="str">
        <f t="shared" si="88"/>
        <v/>
      </c>
    </row>
    <row r="736" spans="1:21" x14ac:dyDescent="0.35">
      <c r="A736">
        <f>IF(COUNTIF($L$3:L736,L736)=1,A735+1,A735)</f>
        <v>44</v>
      </c>
      <c r="B736">
        <f>IF(COUNTIF($K$3:K736,K736)=1,B735+1,B735)</f>
        <v>8</v>
      </c>
      <c r="C736">
        <f>IF(COUNTIF($J$3:J736,J736)=1,C735+1,C735)</f>
        <v>13</v>
      </c>
      <c r="D736">
        <f>IF(COUNTIF($E$3:E736,E736)=1,D735+1,D735)</f>
        <v>456</v>
      </c>
      <c r="E736" t="str">
        <f t="shared" si="82"/>
        <v>EF13</v>
      </c>
      <c r="F736">
        <f>IF(COUNTIF($G$3:G736,G736)=1,F735+1,F735)</f>
        <v>82</v>
      </c>
      <c r="G736" t="str">
        <f t="shared" si="83"/>
        <v>E13</v>
      </c>
      <c r="I736" s="4" t="s">
        <v>223</v>
      </c>
      <c r="J736" s="4" t="s">
        <v>33</v>
      </c>
      <c r="K736" s="4" t="s">
        <v>15</v>
      </c>
      <c r="L736" s="4" t="s">
        <v>18</v>
      </c>
      <c r="M736" s="4" t="s">
        <v>8</v>
      </c>
      <c r="N736" s="5">
        <v>0</v>
      </c>
      <c r="Q736" t="str">
        <f t="shared" si="84"/>
        <v/>
      </c>
      <c r="R736" t="str">
        <f t="shared" si="85"/>
        <v/>
      </c>
      <c r="S736" t="str">
        <f t="shared" si="86"/>
        <v/>
      </c>
      <c r="T736" t="str">
        <f t="shared" si="87"/>
        <v>ED21</v>
      </c>
      <c r="U736" t="str">
        <f t="shared" si="88"/>
        <v/>
      </c>
    </row>
    <row r="737" spans="1:21" x14ac:dyDescent="0.35">
      <c r="A737">
        <f>IF(COUNTIF($L$3:L737,L737)=1,A736+1,A736)</f>
        <v>44</v>
      </c>
      <c r="B737">
        <f>IF(COUNTIF($K$3:K737,K737)=1,B736+1,B736)</f>
        <v>8</v>
      </c>
      <c r="C737">
        <f>IF(COUNTIF($J$3:J737,J737)=1,C736+1,C736)</f>
        <v>13</v>
      </c>
      <c r="D737">
        <f>IF(COUNTIF($E$3:E737,E737)=1,D736+1,D736)</f>
        <v>457</v>
      </c>
      <c r="E737" t="str">
        <f t="shared" si="82"/>
        <v>EG13</v>
      </c>
      <c r="F737">
        <f>IF(COUNTIF($G$3:G737,G737)=1,F736+1,F736)</f>
        <v>82</v>
      </c>
      <c r="G737" t="str">
        <f t="shared" si="83"/>
        <v>E13</v>
      </c>
      <c r="I737" s="2" t="s">
        <v>223</v>
      </c>
      <c r="J737" s="2" t="s">
        <v>33</v>
      </c>
      <c r="K737" s="2" t="s">
        <v>15</v>
      </c>
      <c r="L737" s="2" t="s">
        <v>19</v>
      </c>
      <c r="M737" s="2" t="s">
        <v>8</v>
      </c>
      <c r="N737" s="3">
        <v>0</v>
      </c>
      <c r="Q737" t="str">
        <f t="shared" si="84"/>
        <v/>
      </c>
      <c r="R737" t="str">
        <f t="shared" si="85"/>
        <v/>
      </c>
      <c r="S737" t="str">
        <f t="shared" si="86"/>
        <v/>
      </c>
      <c r="T737" t="str">
        <f t="shared" si="87"/>
        <v>EE21</v>
      </c>
      <c r="U737" t="str">
        <f t="shared" si="88"/>
        <v/>
      </c>
    </row>
    <row r="738" spans="1:21" x14ac:dyDescent="0.35">
      <c r="A738">
        <f>IF(COUNTIF($L$3:L738,L738)=1,A737+1,A737)</f>
        <v>44</v>
      </c>
      <c r="B738">
        <f>IF(COUNTIF($K$3:K738,K738)=1,B737+1,B737)</f>
        <v>8</v>
      </c>
      <c r="C738">
        <f>IF(COUNTIF($J$3:J738,J738)=1,C737+1,C737)</f>
        <v>13</v>
      </c>
      <c r="D738">
        <f>IF(COUNTIF($E$3:E738,E738)=1,D737+1,D737)</f>
        <v>458</v>
      </c>
      <c r="E738" t="str">
        <f t="shared" si="82"/>
        <v>EH13</v>
      </c>
      <c r="F738">
        <f>IF(COUNTIF($G$3:G738,G738)=1,F737+1,F737)</f>
        <v>82</v>
      </c>
      <c r="G738" t="str">
        <f t="shared" si="83"/>
        <v>E13</v>
      </c>
      <c r="I738" s="4" t="s">
        <v>223</v>
      </c>
      <c r="J738" s="4" t="s">
        <v>33</v>
      </c>
      <c r="K738" s="4" t="s">
        <v>15</v>
      </c>
      <c r="L738" s="4" t="s">
        <v>20</v>
      </c>
      <c r="M738" s="4" t="s">
        <v>8</v>
      </c>
      <c r="N738" s="5">
        <v>0</v>
      </c>
      <c r="Q738" t="str">
        <f t="shared" si="84"/>
        <v/>
      </c>
      <c r="R738" t="str">
        <f t="shared" si="85"/>
        <v/>
      </c>
      <c r="S738" t="str">
        <f t="shared" si="86"/>
        <v/>
      </c>
      <c r="T738" t="str">
        <f t="shared" si="87"/>
        <v>EF21</v>
      </c>
      <c r="U738" t="str">
        <f t="shared" si="88"/>
        <v/>
      </c>
    </row>
    <row r="739" spans="1:21" x14ac:dyDescent="0.35">
      <c r="A739">
        <f>IF(COUNTIF($L$3:L739,L739)=1,A738+1,A738)</f>
        <v>44</v>
      </c>
      <c r="B739">
        <f>IF(COUNTIF($K$3:K739,K739)=1,B738+1,B738)</f>
        <v>8</v>
      </c>
      <c r="C739">
        <f>IF(COUNTIF($J$3:J739,J739)=1,C738+1,C738)</f>
        <v>13</v>
      </c>
      <c r="D739">
        <f>IF(COUNTIF($E$3:E739,E739)=1,D738+1,D738)</f>
        <v>458</v>
      </c>
      <c r="E739" t="str">
        <f t="shared" si="82"/>
        <v>EH13</v>
      </c>
      <c r="F739">
        <f>IF(COUNTIF($G$3:G739,G739)=1,F738+1,F738)</f>
        <v>82</v>
      </c>
      <c r="G739" t="str">
        <f t="shared" si="83"/>
        <v>E13</v>
      </c>
      <c r="I739" s="2" t="s">
        <v>223</v>
      </c>
      <c r="J739" s="2" t="s">
        <v>33</v>
      </c>
      <c r="K739" s="2" t="s">
        <v>15</v>
      </c>
      <c r="L739" s="2" t="s">
        <v>20</v>
      </c>
      <c r="M739" s="2" t="s">
        <v>199</v>
      </c>
      <c r="N739" s="3">
        <v>0</v>
      </c>
      <c r="Q739" t="str">
        <f t="shared" si="84"/>
        <v/>
      </c>
      <c r="R739" t="str">
        <f t="shared" si="85"/>
        <v/>
      </c>
      <c r="S739" t="str">
        <f t="shared" si="86"/>
        <v/>
      </c>
      <c r="T739" t="str">
        <f t="shared" si="87"/>
        <v>EG21</v>
      </c>
      <c r="U739" t="str">
        <f t="shared" si="88"/>
        <v/>
      </c>
    </row>
    <row r="740" spans="1:21" x14ac:dyDescent="0.35">
      <c r="A740">
        <f>IF(COUNTIF($L$3:L740,L740)=1,A739+1,A739)</f>
        <v>44</v>
      </c>
      <c r="B740">
        <f>IF(COUNTIF($K$3:K740,K740)=1,B739+1,B739)</f>
        <v>8</v>
      </c>
      <c r="C740">
        <f>IF(COUNTIF($J$3:J740,J740)=1,C739+1,C739)</f>
        <v>13</v>
      </c>
      <c r="D740">
        <f>IF(COUNTIF($E$3:E740,E740)=1,D739+1,D739)</f>
        <v>459</v>
      </c>
      <c r="E740" t="str">
        <f t="shared" si="82"/>
        <v>EK13</v>
      </c>
      <c r="F740">
        <f>IF(COUNTIF($G$3:G740,G740)=1,F739+1,F739)</f>
        <v>82</v>
      </c>
      <c r="G740" t="str">
        <f t="shared" si="83"/>
        <v>E13</v>
      </c>
      <c r="I740" s="4" t="s">
        <v>223</v>
      </c>
      <c r="J740" s="4" t="s">
        <v>33</v>
      </c>
      <c r="K740" s="4" t="s">
        <v>15</v>
      </c>
      <c r="L740" s="4" t="s">
        <v>21</v>
      </c>
      <c r="M740" s="4" t="s">
        <v>200</v>
      </c>
      <c r="N740" s="5">
        <v>0</v>
      </c>
      <c r="Q740" t="str">
        <f t="shared" si="84"/>
        <v/>
      </c>
      <c r="R740" t="str">
        <f t="shared" si="85"/>
        <v/>
      </c>
      <c r="S740" t="str">
        <f t="shared" si="86"/>
        <v/>
      </c>
      <c r="T740" t="str">
        <f t="shared" si="87"/>
        <v>EH21</v>
      </c>
      <c r="U740" t="str">
        <f t="shared" si="88"/>
        <v/>
      </c>
    </row>
    <row r="741" spans="1:21" x14ac:dyDescent="0.35">
      <c r="A741">
        <f>IF(COUNTIF($L$3:L741,L741)=1,A740+1,A740)</f>
        <v>44</v>
      </c>
      <c r="B741">
        <f>IF(COUNTIF($K$3:K741,K741)=1,B740+1,B740)</f>
        <v>8</v>
      </c>
      <c r="C741">
        <f>IF(COUNTIF($J$3:J741,J741)=1,C740+1,C740)</f>
        <v>13</v>
      </c>
      <c r="D741">
        <f>IF(COUNTIF($E$3:E741,E741)=1,D740+1,D740)</f>
        <v>459</v>
      </c>
      <c r="E741" t="str">
        <f t="shared" si="82"/>
        <v>EK13</v>
      </c>
      <c r="F741">
        <f>IF(COUNTIF($G$3:G741,G741)=1,F740+1,F740)</f>
        <v>82</v>
      </c>
      <c r="G741" t="str">
        <f t="shared" si="83"/>
        <v>E13</v>
      </c>
      <c r="I741" s="2" t="s">
        <v>223</v>
      </c>
      <c r="J741" s="2" t="s">
        <v>33</v>
      </c>
      <c r="K741" s="2" t="s">
        <v>15</v>
      </c>
      <c r="L741" s="2" t="s">
        <v>21</v>
      </c>
      <c r="M741" s="2" t="s">
        <v>201</v>
      </c>
      <c r="N741" s="3">
        <v>0</v>
      </c>
      <c r="Q741" t="str">
        <f t="shared" si="84"/>
        <v/>
      </c>
      <c r="R741" t="str">
        <f t="shared" si="85"/>
        <v/>
      </c>
      <c r="S741" t="str">
        <f t="shared" si="86"/>
        <v/>
      </c>
      <c r="T741" t="str">
        <f t="shared" si="87"/>
        <v>EK21</v>
      </c>
      <c r="U741" t="str">
        <f t="shared" si="88"/>
        <v/>
      </c>
    </row>
    <row r="742" spans="1:21" x14ac:dyDescent="0.35">
      <c r="A742">
        <f>IF(COUNTIF($L$3:L742,L742)=1,A741+1,A741)</f>
        <v>44</v>
      </c>
      <c r="B742">
        <f>IF(COUNTIF($K$3:K742,K742)=1,B741+1,B741)</f>
        <v>8</v>
      </c>
      <c r="C742">
        <f>IF(COUNTIF($J$3:J742,J742)=1,C741+1,C741)</f>
        <v>13</v>
      </c>
      <c r="D742">
        <f>IF(COUNTIF($E$3:E742,E742)=1,D741+1,D741)</f>
        <v>459</v>
      </c>
      <c r="E742" t="str">
        <f t="shared" si="82"/>
        <v>EK13</v>
      </c>
      <c r="F742">
        <f>IF(COUNTIF($G$3:G742,G742)=1,F741+1,F741)</f>
        <v>82</v>
      </c>
      <c r="G742" t="str">
        <f t="shared" si="83"/>
        <v>E13</v>
      </c>
      <c r="I742" s="4" t="s">
        <v>223</v>
      </c>
      <c r="J742" s="4" t="s">
        <v>33</v>
      </c>
      <c r="K742" s="4" t="s">
        <v>15</v>
      </c>
      <c r="L742" s="4" t="s">
        <v>21</v>
      </c>
      <c r="M742" s="4" t="s">
        <v>202</v>
      </c>
      <c r="N742" s="5">
        <v>0</v>
      </c>
      <c r="Q742" t="str">
        <f t="shared" si="84"/>
        <v/>
      </c>
      <c r="R742" t="str">
        <f t="shared" si="85"/>
        <v/>
      </c>
      <c r="S742" t="str">
        <f t="shared" si="86"/>
        <v/>
      </c>
      <c r="T742" t="str">
        <f t="shared" si="87"/>
        <v>EL21</v>
      </c>
      <c r="U742" t="str">
        <f t="shared" si="88"/>
        <v/>
      </c>
    </row>
    <row r="743" spans="1:21" x14ac:dyDescent="0.35">
      <c r="A743">
        <f>IF(COUNTIF($L$3:L743,L743)=1,A742+1,A742)</f>
        <v>44</v>
      </c>
      <c r="B743">
        <f>IF(COUNTIF($K$3:K743,K743)=1,B742+1,B742)</f>
        <v>8</v>
      </c>
      <c r="C743">
        <f>IF(COUNTIF($J$3:J743,J743)=1,C742+1,C742)</f>
        <v>13</v>
      </c>
      <c r="D743">
        <f>IF(COUNTIF($E$3:E743,E743)=1,D742+1,D742)</f>
        <v>459</v>
      </c>
      <c r="E743" t="str">
        <f t="shared" si="82"/>
        <v>EK13</v>
      </c>
      <c r="F743">
        <f>IF(COUNTIF($G$3:G743,G743)=1,F742+1,F742)</f>
        <v>82</v>
      </c>
      <c r="G743" t="str">
        <f t="shared" si="83"/>
        <v>E13</v>
      </c>
      <c r="I743" s="2" t="s">
        <v>223</v>
      </c>
      <c r="J743" s="2" t="s">
        <v>33</v>
      </c>
      <c r="K743" s="2" t="s">
        <v>15</v>
      </c>
      <c r="L743" s="2" t="s">
        <v>21</v>
      </c>
      <c r="M743" s="2" t="s">
        <v>203</v>
      </c>
      <c r="N743" s="3">
        <v>0</v>
      </c>
      <c r="Q743" t="str">
        <f t="shared" si="84"/>
        <v/>
      </c>
      <c r="R743" t="str">
        <f t="shared" si="85"/>
        <v/>
      </c>
      <c r="S743" t="str">
        <f t="shared" si="86"/>
        <v/>
      </c>
      <c r="T743" t="str">
        <f t="shared" si="87"/>
        <v>EM21</v>
      </c>
      <c r="U743" t="str">
        <f t="shared" si="88"/>
        <v/>
      </c>
    </row>
    <row r="744" spans="1:21" x14ac:dyDescent="0.35">
      <c r="A744">
        <f>IF(COUNTIF($L$3:L744,L744)=1,A743+1,A743)</f>
        <v>44</v>
      </c>
      <c r="B744">
        <f>IF(COUNTIF($K$3:K744,K744)=1,B743+1,B743)</f>
        <v>8</v>
      </c>
      <c r="C744">
        <f>IF(COUNTIF($J$3:J744,J744)=1,C743+1,C743)</f>
        <v>13</v>
      </c>
      <c r="D744">
        <f>IF(COUNTIF($E$3:E744,E744)=1,D743+1,D743)</f>
        <v>459</v>
      </c>
      <c r="E744" t="str">
        <f t="shared" si="82"/>
        <v>EK13</v>
      </c>
      <c r="F744">
        <f>IF(COUNTIF($G$3:G744,G744)=1,F743+1,F743)</f>
        <v>82</v>
      </c>
      <c r="G744" t="str">
        <f t="shared" si="83"/>
        <v>E13</v>
      </c>
      <c r="I744" s="4" t="s">
        <v>223</v>
      </c>
      <c r="J744" s="4" t="s">
        <v>33</v>
      </c>
      <c r="K744" s="4" t="s">
        <v>15</v>
      </c>
      <c r="L744" s="4" t="s">
        <v>21</v>
      </c>
      <c r="M744" s="4" t="s">
        <v>204</v>
      </c>
      <c r="N744" s="5">
        <v>0</v>
      </c>
      <c r="Q744" t="str">
        <f t="shared" si="84"/>
        <v/>
      </c>
      <c r="R744" t="str">
        <f t="shared" si="85"/>
        <v/>
      </c>
      <c r="S744" t="str">
        <f t="shared" si="86"/>
        <v/>
      </c>
      <c r="T744" t="str">
        <f t="shared" si="87"/>
        <v>EN21</v>
      </c>
      <c r="U744" t="str">
        <f t="shared" si="88"/>
        <v/>
      </c>
    </row>
    <row r="745" spans="1:21" x14ac:dyDescent="0.35">
      <c r="A745">
        <f>IF(COUNTIF($L$3:L745,L745)=1,A744+1,A744)</f>
        <v>44</v>
      </c>
      <c r="B745">
        <f>IF(COUNTIF($K$3:K745,K745)=1,B744+1,B744)</f>
        <v>8</v>
      </c>
      <c r="C745">
        <f>IF(COUNTIF($J$3:J745,J745)=1,C744+1,C744)</f>
        <v>13</v>
      </c>
      <c r="D745">
        <f>IF(COUNTIF($E$3:E745,E745)=1,D744+1,D744)</f>
        <v>460</v>
      </c>
      <c r="E745" t="str">
        <f t="shared" si="82"/>
        <v>EL13</v>
      </c>
      <c r="F745">
        <f>IF(COUNTIF($G$3:G745,G745)=1,F744+1,F744)</f>
        <v>82</v>
      </c>
      <c r="G745" t="str">
        <f t="shared" si="83"/>
        <v>E13</v>
      </c>
      <c r="I745" s="2" t="s">
        <v>223</v>
      </c>
      <c r="J745" s="2" t="s">
        <v>33</v>
      </c>
      <c r="K745" s="2" t="s">
        <v>15</v>
      </c>
      <c r="L745" s="2" t="s">
        <v>22</v>
      </c>
      <c r="M745" s="2" t="s">
        <v>8</v>
      </c>
      <c r="N745" s="3">
        <v>0</v>
      </c>
      <c r="Q745" t="str">
        <f t="shared" si="84"/>
        <v/>
      </c>
      <c r="R745" t="str">
        <f t="shared" si="85"/>
        <v/>
      </c>
      <c r="S745" t="str">
        <f t="shared" si="86"/>
        <v/>
      </c>
      <c r="T745" t="str">
        <f t="shared" si="87"/>
        <v>EP21</v>
      </c>
      <c r="U745" t="str">
        <f t="shared" si="88"/>
        <v/>
      </c>
    </row>
    <row r="746" spans="1:21" x14ac:dyDescent="0.35">
      <c r="A746">
        <f>IF(COUNTIF($L$3:L746,L746)=1,A745+1,A745)</f>
        <v>44</v>
      </c>
      <c r="B746">
        <f>IF(COUNTIF($K$3:K746,K746)=1,B745+1,B745)</f>
        <v>8</v>
      </c>
      <c r="C746">
        <f>IF(COUNTIF($J$3:J746,J746)=1,C745+1,C745)</f>
        <v>13</v>
      </c>
      <c r="D746">
        <f>IF(COUNTIF($E$3:E746,E746)=1,D745+1,D745)</f>
        <v>460</v>
      </c>
      <c r="E746" t="str">
        <f t="shared" si="82"/>
        <v>EL13</v>
      </c>
      <c r="F746">
        <f>IF(COUNTIF($G$3:G746,G746)=1,F745+1,F745)</f>
        <v>82</v>
      </c>
      <c r="G746" t="str">
        <f t="shared" si="83"/>
        <v>E13</v>
      </c>
      <c r="I746" s="4" t="s">
        <v>223</v>
      </c>
      <c r="J746" s="4" t="s">
        <v>33</v>
      </c>
      <c r="K746" s="4" t="s">
        <v>15</v>
      </c>
      <c r="L746" s="4" t="s">
        <v>22</v>
      </c>
      <c r="M746" s="4" t="s">
        <v>205</v>
      </c>
      <c r="N746" s="5">
        <v>0</v>
      </c>
      <c r="Q746" t="str">
        <f t="shared" si="84"/>
        <v/>
      </c>
      <c r="R746" t="str">
        <f t="shared" si="85"/>
        <v/>
      </c>
      <c r="S746" t="str">
        <f t="shared" si="86"/>
        <v/>
      </c>
      <c r="T746" t="str">
        <f t="shared" si="87"/>
        <v>ER21</v>
      </c>
      <c r="U746" t="str">
        <f t="shared" si="88"/>
        <v/>
      </c>
    </row>
    <row r="747" spans="1:21" x14ac:dyDescent="0.35">
      <c r="A747">
        <f>IF(COUNTIF($L$3:L747,L747)=1,A746+1,A746)</f>
        <v>44</v>
      </c>
      <c r="B747">
        <f>IF(COUNTIF($K$3:K747,K747)=1,B746+1,B746)</f>
        <v>8</v>
      </c>
      <c r="C747">
        <f>IF(COUNTIF($J$3:J747,J747)=1,C746+1,C746)</f>
        <v>13</v>
      </c>
      <c r="D747">
        <f>IF(COUNTIF($E$3:E747,E747)=1,D746+1,D746)</f>
        <v>460</v>
      </c>
      <c r="E747" t="str">
        <f t="shared" si="82"/>
        <v>EL13</v>
      </c>
      <c r="F747">
        <f>IF(COUNTIF($G$3:G747,G747)=1,F746+1,F746)</f>
        <v>82</v>
      </c>
      <c r="G747" t="str">
        <f t="shared" si="83"/>
        <v>E13</v>
      </c>
      <c r="I747" s="2" t="s">
        <v>223</v>
      </c>
      <c r="J747" s="2" t="s">
        <v>33</v>
      </c>
      <c r="K747" s="2" t="s">
        <v>15</v>
      </c>
      <c r="L747" s="2" t="s">
        <v>22</v>
      </c>
      <c r="M747" s="2" t="s">
        <v>206</v>
      </c>
      <c r="N747" s="3">
        <v>0</v>
      </c>
      <c r="Q747" t="str">
        <f t="shared" si="84"/>
        <v/>
      </c>
      <c r="R747" t="str">
        <f t="shared" si="85"/>
        <v/>
      </c>
      <c r="S747" t="str">
        <f t="shared" si="86"/>
        <v/>
      </c>
      <c r="T747" t="str">
        <f t="shared" si="87"/>
        <v>ES21</v>
      </c>
      <c r="U747" t="str">
        <f t="shared" si="88"/>
        <v/>
      </c>
    </row>
    <row r="748" spans="1:21" x14ac:dyDescent="0.35">
      <c r="A748">
        <f>IF(COUNTIF($L$3:L748,L748)=1,A747+1,A747)</f>
        <v>44</v>
      </c>
      <c r="B748">
        <f>IF(COUNTIF($K$3:K748,K748)=1,B747+1,B747)</f>
        <v>8</v>
      </c>
      <c r="C748">
        <f>IF(COUNTIF($J$3:J748,J748)=1,C747+1,C747)</f>
        <v>13</v>
      </c>
      <c r="D748">
        <f>IF(COUNTIF($E$3:E748,E748)=1,D747+1,D747)</f>
        <v>460</v>
      </c>
      <c r="E748" t="str">
        <f t="shared" si="82"/>
        <v>EL13</v>
      </c>
      <c r="F748">
        <f>IF(COUNTIF($G$3:G748,G748)=1,F747+1,F747)</f>
        <v>82</v>
      </c>
      <c r="G748" t="str">
        <f t="shared" si="83"/>
        <v>E13</v>
      </c>
      <c r="I748" s="4" t="s">
        <v>223</v>
      </c>
      <c r="J748" s="4" t="s">
        <v>33</v>
      </c>
      <c r="K748" s="4" t="s">
        <v>15</v>
      </c>
      <c r="L748" s="4" t="s">
        <v>22</v>
      </c>
      <c r="M748" s="4" t="s">
        <v>207</v>
      </c>
      <c r="N748" s="5">
        <v>0</v>
      </c>
      <c r="Q748" t="str">
        <f t="shared" si="84"/>
        <v/>
      </c>
      <c r="R748" t="str">
        <f t="shared" si="85"/>
        <v/>
      </c>
      <c r="S748" t="str">
        <f t="shared" si="86"/>
        <v/>
      </c>
      <c r="T748" t="str">
        <f t="shared" si="87"/>
        <v>EV21</v>
      </c>
      <c r="U748" t="str">
        <f t="shared" si="88"/>
        <v/>
      </c>
    </row>
    <row r="749" spans="1:21" x14ac:dyDescent="0.35">
      <c r="A749">
        <f>IF(COUNTIF($L$3:L749,L749)=1,A748+1,A748)</f>
        <v>44</v>
      </c>
      <c r="B749">
        <f>IF(COUNTIF($K$3:K749,K749)=1,B748+1,B748)</f>
        <v>8</v>
      </c>
      <c r="C749">
        <f>IF(COUNTIF($J$3:J749,J749)=1,C748+1,C748)</f>
        <v>13</v>
      </c>
      <c r="D749">
        <f>IF(COUNTIF($E$3:E749,E749)=1,D748+1,D748)</f>
        <v>460</v>
      </c>
      <c r="E749" t="str">
        <f t="shared" si="82"/>
        <v>EL13</v>
      </c>
      <c r="F749">
        <f>IF(COUNTIF($G$3:G749,G749)=1,F748+1,F748)</f>
        <v>82</v>
      </c>
      <c r="G749" t="str">
        <f t="shared" si="83"/>
        <v>E13</v>
      </c>
      <c r="I749" s="2" t="s">
        <v>223</v>
      </c>
      <c r="J749" s="2" t="s">
        <v>33</v>
      </c>
      <c r="K749" s="2" t="s">
        <v>15</v>
      </c>
      <c r="L749" s="2" t="s">
        <v>22</v>
      </c>
      <c r="M749" s="2" t="s">
        <v>209</v>
      </c>
      <c r="N749" s="3">
        <v>0</v>
      </c>
      <c r="Q749" t="str">
        <f t="shared" si="84"/>
        <v/>
      </c>
      <c r="R749" t="str">
        <f t="shared" si="85"/>
        <v/>
      </c>
      <c r="S749" t="str">
        <f t="shared" si="86"/>
        <v/>
      </c>
      <c r="T749" t="str">
        <f t="shared" si="87"/>
        <v>EY21</v>
      </c>
      <c r="U749" t="str">
        <f t="shared" si="88"/>
        <v/>
      </c>
    </row>
    <row r="750" spans="1:21" x14ac:dyDescent="0.35">
      <c r="A750">
        <f>IF(COUNTIF($L$3:L750,L750)=1,A749+1,A749)</f>
        <v>44</v>
      </c>
      <c r="B750">
        <f>IF(COUNTIF($K$3:K750,K750)=1,B749+1,B749)</f>
        <v>8</v>
      </c>
      <c r="C750">
        <f>IF(COUNTIF($J$3:J750,J750)=1,C749+1,C749)</f>
        <v>13</v>
      </c>
      <c r="D750">
        <f>IF(COUNTIF($E$3:E750,E750)=1,D749+1,D749)</f>
        <v>461</v>
      </c>
      <c r="E750" t="str">
        <f t="shared" si="82"/>
        <v>EM13</v>
      </c>
      <c r="F750">
        <f>IF(COUNTIF($G$3:G750,G750)=1,F749+1,F749)</f>
        <v>82</v>
      </c>
      <c r="G750" t="str">
        <f t="shared" si="83"/>
        <v>E13</v>
      </c>
      <c r="I750" s="4" t="s">
        <v>223</v>
      </c>
      <c r="J750" s="4" t="s">
        <v>33</v>
      </c>
      <c r="K750" s="4" t="s">
        <v>15</v>
      </c>
      <c r="L750" s="4" t="s">
        <v>106</v>
      </c>
      <c r="M750" s="4" t="s">
        <v>8</v>
      </c>
      <c r="N750" s="5">
        <v>0</v>
      </c>
      <c r="Q750" t="str">
        <f t="shared" si="84"/>
        <v/>
      </c>
      <c r="R750" t="str">
        <f t="shared" si="85"/>
        <v/>
      </c>
      <c r="S750" t="str">
        <f t="shared" si="86"/>
        <v/>
      </c>
      <c r="T750" t="str">
        <f t="shared" si="87"/>
        <v>EZ21</v>
      </c>
      <c r="U750" t="str">
        <f t="shared" si="88"/>
        <v/>
      </c>
    </row>
    <row r="751" spans="1:21" x14ac:dyDescent="0.35">
      <c r="A751">
        <f>IF(COUNTIF($L$3:L751,L751)=1,A750+1,A750)</f>
        <v>44</v>
      </c>
      <c r="B751">
        <f>IF(COUNTIF($K$3:K751,K751)=1,B750+1,B750)</f>
        <v>8</v>
      </c>
      <c r="C751">
        <f>IF(COUNTIF($J$3:J751,J751)=1,C750+1,C750)</f>
        <v>13</v>
      </c>
      <c r="D751">
        <f>IF(COUNTIF($E$3:E751,E751)=1,D750+1,D750)</f>
        <v>462</v>
      </c>
      <c r="E751" t="str">
        <f t="shared" si="82"/>
        <v>EN13</v>
      </c>
      <c r="F751">
        <f>IF(COUNTIF($G$3:G751,G751)=1,F750+1,F750)</f>
        <v>82</v>
      </c>
      <c r="G751" t="str">
        <f t="shared" si="83"/>
        <v>E13</v>
      </c>
      <c r="I751" s="2" t="s">
        <v>223</v>
      </c>
      <c r="J751" s="2" t="s">
        <v>33</v>
      </c>
      <c r="K751" s="2" t="s">
        <v>15</v>
      </c>
      <c r="L751" s="2" t="s">
        <v>23</v>
      </c>
      <c r="M751" s="2" t="s">
        <v>8</v>
      </c>
      <c r="N751" s="3">
        <v>0</v>
      </c>
      <c r="Q751" t="str">
        <f t="shared" si="84"/>
        <v/>
      </c>
      <c r="R751" t="str">
        <f t="shared" si="85"/>
        <v/>
      </c>
      <c r="S751" t="str">
        <f t="shared" si="86"/>
        <v/>
      </c>
      <c r="T751" t="str">
        <f t="shared" si="87"/>
        <v>GA21</v>
      </c>
      <c r="U751" t="str">
        <f t="shared" si="88"/>
        <v/>
      </c>
    </row>
    <row r="752" spans="1:21" x14ac:dyDescent="0.35">
      <c r="A752">
        <f>IF(COUNTIF($L$3:L752,L752)=1,A751+1,A751)</f>
        <v>44</v>
      </c>
      <c r="B752">
        <f>IF(COUNTIF($K$3:K752,K752)=1,B751+1,B751)</f>
        <v>8</v>
      </c>
      <c r="C752">
        <f>IF(COUNTIF($J$3:J752,J752)=1,C751+1,C751)</f>
        <v>13</v>
      </c>
      <c r="D752">
        <f>IF(COUNTIF($E$3:E752,E752)=1,D751+1,D751)</f>
        <v>462</v>
      </c>
      <c r="E752" t="str">
        <f t="shared" si="82"/>
        <v>EN13</v>
      </c>
      <c r="F752">
        <f>IF(COUNTIF($G$3:G752,G752)=1,F751+1,F751)</f>
        <v>82</v>
      </c>
      <c r="G752" t="str">
        <f t="shared" si="83"/>
        <v>E13</v>
      </c>
      <c r="I752" s="4" t="s">
        <v>223</v>
      </c>
      <c r="J752" s="4" t="s">
        <v>33</v>
      </c>
      <c r="K752" s="4" t="s">
        <v>15</v>
      </c>
      <c r="L752" s="4" t="s">
        <v>23</v>
      </c>
      <c r="M752" s="4" t="s">
        <v>212</v>
      </c>
      <c r="N752" s="5">
        <v>0</v>
      </c>
      <c r="Q752" t="str">
        <f t="shared" si="84"/>
        <v/>
      </c>
      <c r="R752" t="str">
        <f t="shared" si="85"/>
        <v/>
      </c>
      <c r="S752" t="str">
        <f t="shared" si="86"/>
        <v/>
      </c>
      <c r="T752" t="str">
        <f t="shared" si="87"/>
        <v>GB21</v>
      </c>
      <c r="U752" t="str">
        <f t="shared" si="88"/>
        <v/>
      </c>
    </row>
    <row r="753" spans="1:21" x14ac:dyDescent="0.35">
      <c r="A753">
        <f>IF(COUNTIF($L$3:L753,L753)=1,A752+1,A752)</f>
        <v>44</v>
      </c>
      <c r="B753">
        <f>IF(COUNTIF($K$3:K753,K753)=1,B752+1,B752)</f>
        <v>8</v>
      </c>
      <c r="C753">
        <f>IF(COUNTIF($J$3:J753,J753)=1,C752+1,C752)</f>
        <v>13</v>
      </c>
      <c r="D753">
        <f>IF(COUNTIF($E$3:E753,E753)=1,D752+1,D752)</f>
        <v>462</v>
      </c>
      <c r="E753" t="str">
        <f t="shared" si="82"/>
        <v>EN13</v>
      </c>
      <c r="F753">
        <f>IF(COUNTIF($G$3:G753,G753)=1,F752+1,F752)</f>
        <v>82</v>
      </c>
      <c r="G753" t="str">
        <f t="shared" si="83"/>
        <v>E13</v>
      </c>
      <c r="I753" s="2" t="s">
        <v>223</v>
      </c>
      <c r="J753" s="2" t="s">
        <v>33</v>
      </c>
      <c r="K753" s="2" t="s">
        <v>15</v>
      </c>
      <c r="L753" s="2" t="s">
        <v>23</v>
      </c>
      <c r="M753" s="2" t="s">
        <v>213</v>
      </c>
      <c r="N753" s="3">
        <v>0</v>
      </c>
      <c r="Q753" t="str">
        <f t="shared" si="84"/>
        <v/>
      </c>
      <c r="R753" t="str">
        <f t="shared" si="85"/>
        <v/>
      </c>
      <c r="S753" t="str">
        <f t="shared" si="86"/>
        <v/>
      </c>
      <c r="T753" t="str">
        <f t="shared" si="87"/>
        <v>GC21</v>
      </c>
      <c r="U753" t="str">
        <f t="shared" si="88"/>
        <v/>
      </c>
    </row>
    <row r="754" spans="1:21" x14ac:dyDescent="0.35">
      <c r="A754">
        <f>IF(COUNTIF($L$3:L754,L754)=1,A753+1,A753)</f>
        <v>44</v>
      </c>
      <c r="B754">
        <f>IF(COUNTIF($K$3:K754,K754)=1,B753+1,B753)</f>
        <v>8</v>
      </c>
      <c r="C754">
        <f>IF(COUNTIF($J$3:J754,J754)=1,C753+1,C753)</f>
        <v>13</v>
      </c>
      <c r="D754">
        <f>IF(COUNTIF($E$3:E754,E754)=1,D753+1,D753)</f>
        <v>463</v>
      </c>
      <c r="E754" t="str">
        <f t="shared" si="82"/>
        <v>EP13</v>
      </c>
      <c r="F754">
        <f>IF(COUNTIF($G$3:G754,G754)=1,F753+1,F753)</f>
        <v>82</v>
      </c>
      <c r="G754" t="str">
        <f t="shared" si="83"/>
        <v>E13</v>
      </c>
      <c r="I754" s="4" t="s">
        <v>223</v>
      </c>
      <c r="J754" s="4" t="s">
        <v>33</v>
      </c>
      <c r="K754" s="4" t="s">
        <v>15</v>
      </c>
      <c r="L754" s="4" t="s">
        <v>24</v>
      </c>
      <c r="M754" s="4" t="s">
        <v>215</v>
      </c>
      <c r="N754" s="5">
        <v>0</v>
      </c>
      <c r="Q754" t="str">
        <f t="shared" si="84"/>
        <v/>
      </c>
      <c r="R754" t="str">
        <f t="shared" si="85"/>
        <v/>
      </c>
      <c r="S754" t="str">
        <f t="shared" si="86"/>
        <v/>
      </c>
      <c r="T754" t="str">
        <f t="shared" si="87"/>
        <v>GD21</v>
      </c>
      <c r="U754" t="str">
        <f t="shared" si="88"/>
        <v/>
      </c>
    </row>
    <row r="755" spans="1:21" x14ac:dyDescent="0.35">
      <c r="A755">
        <f>IF(COUNTIF($L$3:L755,L755)=1,A754+1,A754)</f>
        <v>44</v>
      </c>
      <c r="B755">
        <f>IF(COUNTIF($K$3:K755,K755)=1,B754+1,B754)</f>
        <v>8</v>
      </c>
      <c r="C755">
        <f>IF(COUNTIF($J$3:J755,J755)=1,C754+1,C754)</f>
        <v>13</v>
      </c>
      <c r="D755">
        <f>IF(COUNTIF($E$3:E755,E755)=1,D754+1,D754)</f>
        <v>463</v>
      </c>
      <c r="E755" t="str">
        <f t="shared" si="82"/>
        <v>EP13</v>
      </c>
      <c r="F755">
        <f>IF(COUNTIF($G$3:G755,G755)=1,F754+1,F754)</f>
        <v>82</v>
      </c>
      <c r="G755" t="str">
        <f t="shared" si="83"/>
        <v>E13</v>
      </c>
      <c r="I755" s="2" t="s">
        <v>223</v>
      </c>
      <c r="J755" s="2" t="s">
        <v>33</v>
      </c>
      <c r="K755" s="2" t="s">
        <v>15</v>
      </c>
      <c r="L755" s="2" t="s">
        <v>24</v>
      </c>
      <c r="M755" s="2" t="s">
        <v>216</v>
      </c>
      <c r="N755" s="3">
        <v>0</v>
      </c>
      <c r="Q755" t="str">
        <f t="shared" si="84"/>
        <v/>
      </c>
      <c r="R755" t="str">
        <f t="shared" si="85"/>
        <v/>
      </c>
      <c r="S755" t="str">
        <f t="shared" si="86"/>
        <v/>
      </c>
      <c r="T755" t="str">
        <f t="shared" si="87"/>
        <v>GF21</v>
      </c>
      <c r="U755" t="str">
        <f t="shared" si="88"/>
        <v/>
      </c>
    </row>
    <row r="756" spans="1:21" x14ac:dyDescent="0.35">
      <c r="A756">
        <f>IF(COUNTIF($L$3:L756,L756)=1,A755+1,A755)</f>
        <v>44</v>
      </c>
      <c r="B756">
        <f>IF(COUNTIF($K$3:K756,K756)=1,B755+1,B755)</f>
        <v>8</v>
      </c>
      <c r="C756">
        <f>IF(COUNTIF($J$3:J756,J756)=1,C755+1,C755)</f>
        <v>13</v>
      </c>
      <c r="D756">
        <f>IF(COUNTIF($E$3:E756,E756)=1,D755+1,D755)</f>
        <v>464</v>
      </c>
      <c r="E756" t="str">
        <f t="shared" si="82"/>
        <v>ER13</v>
      </c>
      <c r="F756">
        <f>IF(COUNTIF($G$3:G756,G756)=1,F755+1,F755)</f>
        <v>82</v>
      </c>
      <c r="G756" t="str">
        <f t="shared" si="83"/>
        <v>E13</v>
      </c>
      <c r="I756" s="4" t="s">
        <v>223</v>
      </c>
      <c r="J756" s="4" t="s">
        <v>33</v>
      </c>
      <c r="K756" s="4" t="s">
        <v>15</v>
      </c>
      <c r="L756" s="4" t="s">
        <v>25</v>
      </c>
      <c r="M756" s="4" t="s">
        <v>8</v>
      </c>
      <c r="N756" s="5">
        <v>0</v>
      </c>
      <c r="Q756" t="str">
        <f t="shared" si="84"/>
        <v/>
      </c>
      <c r="R756" t="str">
        <f t="shared" si="85"/>
        <v/>
      </c>
      <c r="S756" t="str">
        <f t="shared" si="86"/>
        <v/>
      </c>
      <c r="T756" t="str">
        <f t="shared" si="87"/>
        <v>GG21</v>
      </c>
      <c r="U756" t="str">
        <f t="shared" si="88"/>
        <v/>
      </c>
    </row>
    <row r="757" spans="1:21" x14ac:dyDescent="0.35">
      <c r="A757">
        <f>IF(COUNTIF($L$3:L757,L757)=1,A756+1,A756)</f>
        <v>44</v>
      </c>
      <c r="B757">
        <f>IF(COUNTIF($K$3:K757,K757)=1,B756+1,B756)</f>
        <v>8</v>
      </c>
      <c r="C757">
        <f>IF(COUNTIF($J$3:J757,J757)=1,C756+1,C756)</f>
        <v>13</v>
      </c>
      <c r="D757">
        <f>IF(COUNTIF($E$3:E757,E757)=1,D756+1,D756)</f>
        <v>464</v>
      </c>
      <c r="E757" t="str">
        <f t="shared" si="82"/>
        <v>ER13</v>
      </c>
      <c r="F757">
        <f>IF(COUNTIF($G$3:G757,G757)=1,F756+1,F756)</f>
        <v>82</v>
      </c>
      <c r="G757" t="str">
        <f t="shared" si="83"/>
        <v>E13</v>
      </c>
      <c r="I757" s="2" t="s">
        <v>223</v>
      </c>
      <c r="J757" s="2" t="s">
        <v>33</v>
      </c>
      <c r="K757" s="2" t="s">
        <v>15</v>
      </c>
      <c r="L757" s="2" t="s">
        <v>25</v>
      </c>
      <c r="M757" s="2" t="s">
        <v>217</v>
      </c>
      <c r="N757" s="3">
        <v>0</v>
      </c>
      <c r="Q757" t="str">
        <f t="shared" si="84"/>
        <v/>
      </c>
      <c r="R757" t="str">
        <f t="shared" si="85"/>
        <v/>
      </c>
      <c r="S757" t="str">
        <f t="shared" si="86"/>
        <v/>
      </c>
      <c r="T757" t="str">
        <f t="shared" si="87"/>
        <v>N 21</v>
      </c>
      <c r="U757" t="str">
        <f t="shared" si="88"/>
        <v/>
      </c>
    </row>
    <row r="758" spans="1:21" x14ac:dyDescent="0.35">
      <c r="A758">
        <f>IF(COUNTIF($L$3:L758,L758)=1,A757+1,A757)</f>
        <v>44</v>
      </c>
      <c r="B758">
        <f>IF(COUNTIF($K$3:K758,K758)=1,B757+1,B757)</f>
        <v>8</v>
      </c>
      <c r="C758">
        <f>IF(COUNTIF($J$3:J758,J758)=1,C757+1,C757)</f>
        <v>13</v>
      </c>
      <c r="D758">
        <f>IF(COUNTIF($E$3:E758,E758)=1,D757+1,D757)</f>
        <v>464</v>
      </c>
      <c r="E758" t="str">
        <f t="shared" si="82"/>
        <v>ER13</v>
      </c>
      <c r="F758">
        <f>IF(COUNTIF($G$3:G758,G758)=1,F757+1,F757)</f>
        <v>82</v>
      </c>
      <c r="G758" t="str">
        <f t="shared" si="83"/>
        <v>E13</v>
      </c>
      <c r="I758" s="4" t="s">
        <v>223</v>
      </c>
      <c r="J758" s="4" t="s">
        <v>33</v>
      </c>
      <c r="K758" s="4" t="s">
        <v>15</v>
      </c>
      <c r="L758" s="4" t="s">
        <v>25</v>
      </c>
      <c r="M758" s="4" t="s">
        <v>218</v>
      </c>
      <c r="N758" s="5">
        <v>0</v>
      </c>
      <c r="Q758" t="str">
        <f t="shared" si="84"/>
        <v/>
      </c>
      <c r="R758" t="str">
        <f t="shared" si="85"/>
        <v/>
      </c>
      <c r="S758" t="str">
        <f t="shared" si="86"/>
        <v/>
      </c>
      <c r="T758" t="str">
        <f t="shared" si="87"/>
        <v>22</v>
      </c>
      <c r="U758" t="str">
        <f t="shared" si="88"/>
        <v/>
      </c>
    </row>
    <row r="759" spans="1:21" x14ac:dyDescent="0.35">
      <c r="A759">
        <f>IF(COUNTIF($L$3:L759,L759)=1,A758+1,A758)</f>
        <v>44</v>
      </c>
      <c r="B759">
        <f>IF(COUNTIF($K$3:K759,K759)=1,B758+1,B758)</f>
        <v>8</v>
      </c>
      <c r="C759">
        <f>IF(COUNTIF($J$3:J759,J759)=1,C758+1,C758)</f>
        <v>13</v>
      </c>
      <c r="D759">
        <f>IF(COUNTIF($E$3:E759,E759)=1,D758+1,D758)</f>
        <v>464</v>
      </c>
      <c r="E759" t="str">
        <f t="shared" si="82"/>
        <v>ER13</v>
      </c>
      <c r="F759">
        <f>IF(COUNTIF($G$3:G759,G759)=1,F758+1,F758)</f>
        <v>82</v>
      </c>
      <c r="G759" t="str">
        <f t="shared" si="83"/>
        <v>E13</v>
      </c>
      <c r="I759" s="2" t="s">
        <v>223</v>
      </c>
      <c r="J759" s="2" t="s">
        <v>33</v>
      </c>
      <c r="K759" s="2" t="s">
        <v>15</v>
      </c>
      <c r="L759" s="2" t="s">
        <v>25</v>
      </c>
      <c r="M759" s="2" t="s">
        <v>219</v>
      </c>
      <c r="N759" s="3">
        <v>0</v>
      </c>
      <c r="Q759" t="str">
        <f t="shared" si="84"/>
        <v/>
      </c>
      <c r="R759" t="str">
        <f t="shared" si="85"/>
        <v/>
      </c>
      <c r="S759" t="str">
        <f t="shared" si="86"/>
        <v/>
      </c>
      <c r="T759" t="str">
        <f t="shared" si="87"/>
        <v>AA22</v>
      </c>
      <c r="U759" t="str">
        <f t="shared" si="88"/>
        <v/>
      </c>
    </row>
    <row r="760" spans="1:21" x14ac:dyDescent="0.35">
      <c r="A760">
        <f>IF(COUNTIF($L$3:L760,L760)=1,A759+1,A759)</f>
        <v>44</v>
      </c>
      <c r="B760">
        <f>IF(COUNTIF($K$3:K760,K760)=1,B759+1,B759)</f>
        <v>8</v>
      </c>
      <c r="C760">
        <f>IF(COUNTIF($J$3:J760,J760)=1,C759+1,C759)</f>
        <v>13</v>
      </c>
      <c r="D760">
        <f>IF(COUNTIF($E$3:E760,E760)=1,D759+1,D759)</f>
        <v>464</v>
      </c>
      <c r="E760" t="str">
        <f t="shared" si="82"/>
        <v>ER13</v>
      </c>
      <c r="F760">
        <f>IF(COUNTIF($G$3:G760,G760)=1,F759+1,F759)</f>
        <v>82</v>
      </c>
      <c r="G760" t="str">
        <f t="shared" si="83"/>
        <v>E13</v>
      </c>
      <c r="I760" s="4" t="s">
        <v>223</v>
      </c>
      <c r="J760" s="4" t="s">
        <v>33</v>
      </c>
      <c r="K760" s="4" t="s">
        <v>15</v>
      </c>
      <c r="L760" s="4" t="s">
        <v>25</v>
      </c>
      <c r="M760" s="4" t="s">
        <v>220</v>
      </c>
      <c r="N760" s="5">
        <v>0</v>
      </c>
      <c r="Q760" t="str">
        <f t="shared" si="84"/>
        <v/>
      </c>
      <c r="R760" t="str">
        <f t="shared" si="85"/>
        <v/>
      </c>
      <c r="S760" t="str">
        <f t="shared" si="86"/>
        <v/>
      </c>
      <c r="T760" t="str">
        <f t="shared" si="87"/>
        <v>AC22</v>
      </c>
      <c r="U760" t="str">
        <f t="shared" si="88"/>
        <v/>
      </c>
    </row>
    <row r="761" spans="1:21" x14ac:dyDescent="0.35">
      <c r="A761">
        <f>IF(COUNTIF($L$3:L761,L761)=1,A760+1,A760)</f>
        <v>44</v>
      </c>
      <c r="B761">
        <f>IF(COUNTIF($K$3:K761,K761)=1,B760+1,B760)</f>
        <v>8</v>
      </c>
      <c r="C761">
        <f>IF(COUNTIF($J$3:J761,J761)=1,C760+1,C760)</f>
        <v>13</v>
      </c>
      <c r="D761">
        <f>IF(COUNTIF($E$3:E761,E761)=1,D760+1,D760)</f>
        <v>465</v>
      </c>
      <c r="E761" t="str">
        <f t="shared" si="82"/>
        <v>ES13</v>
      </c>
      <c r="F761">
        <f>IF(COUNTIF($G$3:G761,G761)=1,F760+1,F760)</f>
        <v>82</v>
      </c>
      <c r="G761" t="str">
        <f t="shared" si="83"/>
        <v>E13</v>
      </c>
      <c r="I761" s="2" t="s">
        <v>223</v>
      </c>
      <c r="J761" s="2" t="s">
        <v>33</v>
      </c>
      <c r="K761" s="2" t="s">
        <v>15</v>
      </c>
      <c r="L761" s="2" t="s">
        <v>164</v>
      </c>
      <c r="M761" s="2" t="s">
        <v>8</v>
      </c>
      <c r="N761" s="3">
        <v>0</v>
      </c>
      <c r="Q761" t="str">
        <f t="shared" si="84"/>
        <v/>
      </c>
      <c r="R761" t="str">
        <f t="shared" si="85"/>
        <v/>
      </c>
      <c r="S761" t="str">
        <f t="shared" si="86"/>
        <v/>
      </c>
      <c r="T761" t="str">
        <f t="shared" si="87"/>
        <v>AE22</v>
      </c>
      <c r="U761" t="str">
        <f t="shared" si="88"/>
        <v/>
      </c>
    </row>
    <row r="762" spans="1:21" x14ac:dyDescent="0.35">
      <c r="A762">
        <f>IF(COUNTIF($L$3:L762,L762)=1,A761+1,A761)</f>
        <v>44</v>
      </c>
      <c r="B762">
        <f>IF(COUNTIF($K$3:K762,K762)=1,B761+1,B761)</f>
        <v>8</v>
      </c>
      <c r="C762">
        <f>IF(COUNTIF($J$3:J762,J762)=1,C761+1,C761)</f>
        <v>13</v>
      </c>
      <c r="D762">
        <f>IF(COUNTIF($E$3:E762,E762)=1,D761+1,D761)</f>
        <v>466</v>
      </c>
      <c r="E762" t="str">
        <f t="shared" si="82"/>
        <v>EV13</v>
      </c>
      <c r="F762">
        <f>IF(COUNTIF($G$3:G762,G762)=1,F761+1,F761)</f>
        <v>82</v>
      </c>
      <c r="G762" t="str">
        <f t="shared" si="83"/>
        <v>E13</v>
      </c>
      <c r="I762" s="4" t="s">
        <v>223</v>
      </c>
      <c r="J762" s="4" t="s">
        <v>33</v>
      </c>
      <c r="K762" s="4" t="s">
        <v>15</v>
      </c>
      <c r="L762" s="4" t="s">
        <v>188</v>
      </c>
      <c r="M762" s="4" t="s">
        <v>8</v>
      </c>
      <c r="N762" s="5">
        <v>0</v>
      </c>
      <c r="Q762" t="str">
        <f t="shared" si="84"/>
        <v/>
      </c>
      <c r="R762" t="str">
        <f t="shared" si="85"/>
        <v/>
      </c>
      <c r="S762" t="str">
        <f t="shared" si="86"/>
        <v/>
      </c>
      <c r="T762" t="str">
        <f t="shared" si="87"/>
        <v>BA22</v>
      </c>
      <c r="U762" t="str">
        <f t="shared" si="88"/>
        <v/>
      </c>
    </row>
    <row r="763" spans="1:21" x14ac:dyDescent="0.35">
      <c r="A763">
        <f>IF(COUNTIF($L$3:L763,L763)=1,A762+1,A762)</f>
        <v>44</v>
      </c>
      <c r="B763">
        <f>IF(COUNTIF($K$3:K763,K763)=1,B762+1,B762)</f>
        <v>8</v>
      </c>
      <c r="C763">
        <f>IF(COUNTIF($J$3:J763,J763)=1,C762+1,C762)</f>
        <v>13</v>
      </c>
      <c r="D763">
        <f>IF(COUNTIF($E$3:E763,E763)=1,D762+1,D762)</f>
        <v>467</v>
      </c>
      <c r="E763" t="str">
        <f t="shared" si="82"/>
        <v>EW13</v>
      </c>
      <c r="F763">
        <f>IF(COUNTIF($G$3:G763,G763)=1,F762+1,F762)</f>
        <v>82</v>
      </c>
      <c r="G763" t="str">
        <f t="shared" si="83"/>
        <v>E13</v>
      </c>
      <c r="I763" s="2" t="s">
        <v>223</v>
      </c>
      <c r="J763" s="2" t="s">
        <v>33</v>
      </c>
      <c r="K763" s="2" t="s">
        <v>15</v>
      </c>
      <c r="L763" s="2" t="s">
        <v>32</v>
      </c>
      <c r="M763" s="2" t="s">
        <v>8</v>
      </c>
      <c r="N763" s="3">
        <v>0</v>
      </c>
      <c r="Q763" t="str">
        <f t="shared" si="84"/>
        <v/>
      </c>
      <c r="R763" t="str">
        <f t="shared" si="85"/>
        <v/>
      </c>
      <c r="S763" t="str">
        <f t="shared" si="86"/>
        <v/>
      </c>
      <c r="T763" t="str">
        <f t="shared" si="87"/>
        <v>BB22</v>
      </c>
      <c r="U763" t="str">
        <f t="shared" si="88"/>
        <v/>
      </c>
    </row>
    <row r="764" spans="1:21" x14ac:dyDescent="0.35">
      <c r="A764">
        <f>IF(COUNTIF($L$3:L764,L764)=1,A763+1,A763)</f>
        <v>44</v>
      </c>
      <c r="B764">
        <f>IF(COUNTIF($K$3:K764,K764)=1,B763+1,B763)</f>
        <v>8</v>
      </c>
      <c r="C764">
        <f>IF(COUNTIF($J$3:J764,J764)=1,C763+1,C763)</f>
        <v>13</v>
      </c>
      <c r="D764">
        <f>IF(COUNTIF($E$3:E764,E764)=1,D763+1,D763)</f>
        <v>468</v>
      </c>
      <c r="E764" t="str">
        <f t="shared" si="82"/>
        <v>EY13</v>
      </c>
      <c r="F764">
        <f>IF(COUNTIF($G$3:G764,G764)=1,F763+1,F763)</f>
        <v>82</v>
      </c>
      <c r="G764" t="str">
        <f t="shared" si="83"/>
        <v>E13</v>
      </c>
      <c r="I764" s="4" t="s">
        <v>223</v>
      </c>
      <c r="J764" s="4" t="s">
        <v>33</v>
      </c>
      <c r="K764" s="4" t="s">
        <v>15</v>
      </c>
      <c r="L764" s="4" t="s">
        <v>107</v>
      </c>
      <c r="M764" s="4" t="s">
        <v>8</v>
      </c>
      <c r="N764" s="5">
        <v>0</v>
      </c>
      <c r="Q764" t="str">
        <f t="shared" si="84"/>
        <v/>
      </c>
      <c r="R764" t="str">
        <f t="shared" si="85"/>
        <v/>
      </c>
      <c r="S764" t="str">
        <f t="shared" si="86"/>
        <v/>
      </c>
      <c r="T764" t="str">
        <f t="shared" si="87"/>
        <v>BC22</v>
      </c>
      <c r="U764" t="str">
        <f t="shared" si="88"/>
        <v/>
      </c>
    </row>
    <row r="765" spans="1:21" x14ac:dyDescent="0.35">
      <c r="A765">
        <f>IF(COUNTIF($L$3:L765,L765)=1,A764+1,A764)</f>
        <v>44</v>
      </c>
      <c r="B765">
        <f>IF(COUNTIF($K$3:K765,K765)=1,B764+1,B764)</f>
        <v>8</v>
      </c>
      <c r="C765">
        <f>IF(COUNTIF($J$3:J765,J765)=1,C764+1,C764)</f>
        <v>13</v>
      </c>
      <c r="D765">
        <f>IF(COUNTIF($E$3:E765,E765)=1,D764+1,D764)</f>
        <v>469</v>
      </c>
      <c r="E765" t="str">
        <f t="shared" si="82"/>
        <v>EZ13</v>
      </c>
      <c r="F765">
        <f>IF(COUNTIF($G$3:G765,G765)=1,F764+1,F764)</f>
        <v>82</v>
      </c>
      <c r="G765" t="str">
        <f t="shared" si="83"/>
        <v>E13</v>
      </c>
      <c r="I765" s="2" t="s">
        <v>223</v>
      </c>
      <c r="J765" s="2" t="s">
        <v>33</v>
      </c>
      <c r="K765" s="2" t="s">
        <v>15</v>
      </c>
      <c r="L765" s="2" t="s">
        <v>108</v>
      </c>
      <c r="M765" s="2" t="s">
        <v>8</v>
      </c>
      <c r="N765" s="3">
        <v>0</v>
      </c>
      <c r="Q765" t="str">
        <f t="shared" si="84"/>
        <v/>
      </c>
      <c r="R765" t="str">
        <f t="shared" si="85"/>
        <v/>
      </c>
      <c r="S765" t="str">
        <f t="shared" si="86"/>
        <v/>
      </c>
      <c r="T765" t="str">
        <f t="shared" si="87"/>
        <v>BD22</v>
      </c>
      <c r="U765" t="str">
        <f t="shared" si="88"/>
        <v/>
      </c>
    </row>
    <row r="766" spans="1:21" x14ac:dyDescent="0.35">
      <c r="A766">
        <f>IF(COUNTIF($L$3:L766,L766)=1,A765+1,A765)</f>
        <v>44</v>
      </c>
      <c r="B766">
        <f>IF(COUNTIF($K$3:K766,K766)=1,B765+1,B765)</f>
        <v>8</v>
      </c>
      <c r="C766">
        <f>IF(COUNTIF($J$3:J766,J766)=1,C765+1,C765)</f>
        <v>13</v>
      </c>
      <c r="D766">
        <f>IF(COUNTIF($E$3:E766,E766)=1,D765+1,D765)</f>
        <v>470</v>
      </c>
      <c r="E766" t="str">
        <f t="shared" si="82"/>
        <v>GA13</v>
      </c>
      <c r="F766">
        <f>IF(COUNTIF($G$3:G766,G766)=1,F765+1,F765)</f>
        <v>83</v>
      </c>
      <c r="G766" t="str">
        <f t="shared" si="83"/>
        <v>G13</v>
      </c>
      <c r="I766" s="4" t="s">
        <v>223</v>
      </c>
      <c r="J766" s="4" t="s">
        <v>33</v>
      </c>
      <c r="K766" s="4" t="s">
        <v>26</v>
      </c>
      <c r="L766" s="4" t="s">
        <v>27</v>
      </c>
      <c r="M766" s="4" t="s">
        <v>8</v>
      </c>
      <c r="N766" s="5">
        <v>0</v>
      </c>
      <c r="Q766" t="str">
        <f t="shared" si="84"/>
        <v/>
      </c>
      <c r="R766" t="str">
        <f t="shared" si="85"/>
        <v/>
      </c>
      <c r="S766" t="str">
        <f t="shared" si="86"/>
        <v/>
      </c>
      <c r="T766" t="str">
        <f t="shared" si="87"/>
        <v>BF22</v>
      </c>
      <c r="U766" t="str">
        <f t="shared" si="88"/>
        <v/>
      </c>
    </row>
    <row r="767" spans="1:21" x14ac:dyDescent="0.35">
      <c r="A767">
        <f>IF(COUNTIF($L$3:L767,L767)=1,A766+1,A766)</f>
        <v>44</v>
      </c>
      <c r="B767">
        <f>IF(COUNTIF($K$3:K767,K767)=1,B766+1,B766)</f>
        <v>8</v>
      </c>
      <c r="C767">
        <f>IF(COUNTIF($J$3:J767,J767)=1,C766+1,C766)</f>
        <v>13</v>
      </c>
      <c r="D767">
        <f>IF(COUNTIF($E$3:E767,E767)=1,D766+1,D766)</f>
        <v>471</v>
      </c>
      <c r="E767" t="str">
        <f t="shared" si="82"/>
        <v>GB13</v>
      </c>
      <c r="F767">
        <f>IF(COUNTIF($G$3:G767,G767)=1,F766+1,F766)</f>
        <v>83</v>
      </c>
      <c r="G767" t="str">
        <f t="shared" si="83"/>
        <v>G13</v>
      </c>
      <c r="I767" s="2" t="s">
        <v>223</v>
      </c>
      <c r="J767" s="2" t="s">
        <v>33</v>
      </c>
      <c r="K767" s="2" t="s">
        <v>26</v>
      </c>
      <c r="L767" s="2" t="s">
        <v>165</v>
      </c>
      <c r="M767" s="2" t="s">
        <v>8</v>
      </c>
      <c r="N767" s="3">
        <v>0</v>
      </c>
      <c r="Q767" t="str">
        <f t="shared" si="84"/>
        <v/>
      </c>
      <c r="R767" t="str">
        <f t="shared" si="85"/>
        <v/>
      </c>
      <c r="S767" t="str">
        <f t="shared" si="86"/>
        <v/>
      </c>
      <c r="T767" t="str">
        <f t="shared" si="87"/>
        <v>BH22</v>
      </c>
      <c r="U767" t="str">
        <f t="shared" si="88"/>
        <v/>
      </c>
    </row>
    <row r="768" spans="1:21" x14ac:dyDescent="0.35">
      <c r="A768">
        <f>IF(COUNTIF($L$3:L768,L768)=1,A767+1,A767)</f>
        <v>44</v>
      </c>
      <c r="B768">
        <f>IF(COUNTIF($K$3:K768,K768)=1,B767+1,B767)</f>
        <v>8</v>
      </c>
      <c r="C768">
        <f>IF(COUNTIF($J$3:J768,J768)=1,C767+1,C767)</f>
        <v>13</v>
      </c>
      <c r="D768">
        <f>IF(COUNTIF($E$3:E768,E768)=1,D767+1,D767)</f>
        <v>472</v>
      </c>
      <c r="E768" t="str">
        <f t="shared" si="82"/>
        <v>GC13</v>
      </c>
      <c r="F768">
        <f>IF(COUNTIF($G$3:G768,G768)=1,F767+1,F767)</f>
        <v>83</v>
      </c>
      <c r="G768" t="str">
        <f t="shared" si="83"/>
        <v>G13</v>
      </c>
      <c r="I768" s="4" t="s">
        <v>223</v>
      </c>
      <c r="J768" s="4" t="s">
        <v>33</v>
      </c>
      <c r="K768" s="4" t="s">
        <v>26</v>
      </c>
      <c r="L768" s="4" t="s">
        <v>28</v>
      </c>
      <c r="M768" s="4" t="s">
        <v>8</v>
      </c>
      <c r="N768" s="5">
        <v>0</v>
      </c>
      <c r="Q768" t="str">
        <f t="shared" si="84"/>
        <v/>
      </c>
      <c r="R768" t="str">
        <f t="shared" si="85"/>
        <v/>
      </c>
      <c r="S768" t="str">
        <f t="shared" si="86"/>
        <v/>
      </c>
      <c r="T768" t="str">
        <f t="shared" si="87"/>
        <v>C 22</v>
      </c>
      <c r="U768" t="str">
        <f t="shared" si="88"/>
        <v/>
      </c>
    </row>
    <row r="769" spans="1:21" x14ac:dyDescent="0.35">
      <c r="A769">
        <f>IF(COUNTIF($L$3:L769,L769)=1,A768+1,A768)</f>
        <v>44</v>
      </c>
      <c r="B769">
        <f>IF(COUNTIF($K$3:K769,K769)=1,B768+1,B768)</f>
        <v>8</v>
      </c>
      <c r="C769">
        <f>IF(COUNTIF($J$3:J769,J769)=1,C768+1,C768)</f>
        <v>13</v>
      </c>
      <c r="D769">
        <f>IF(COUNTIF($E$3:E769,E769)=1,D768+1,D768)</f>
        <v>473</v>
      </c>
      <c r="E769" t="str">
        <f t="shared" si="82"/>
        <v>GD13</v>
      </c>
      <c r="F769">
        <f>IF(COUNTIF($G$3:G769,G769)=1,F768+1,F768)</f>
        <v>83</v>
      </c>
      <c r="G769" t="str">
        <f t="shared" si="83"/>
        <v>G13</v>
      </c>
      <c r="I769" s="2" t="s">
        <v>223</v>
      </c>
      <c r="J769" s="2" t="s">
        <v>33</v>
      </c>
      <c r="K769" s="2" t="s">
        <v>26</v>
      </c>
      <c r="L769" s="2" t="s">
        <v>29</v>
      </c>
      <c r="M769" s="2" t="s">
        <v>8</v>
      </c>
      <c r="N769" s="3">
        <v>0</v>
      </c>
      <c r="Q769" t="str">
        <f t="shared" si="84"/>
        <v/>
      </c>
      <c r="R769" t="str">
        <f t="shared" si="85"/>
        <v/>
      </c>
      <c r="S769" t="str">
        <f t="shared" si="86"/>
        <v/>
      </c>
      <c r="T769" t="str">
        <f t="shared" si="87"/>
        <v>EA22</v>
      </c>
      <c r="U769" t="str">
        <f t="shared" si="88"/>
        <v/>
      </c>
    </row>
    <row r="770" spans="1:21" x14ac:dyDescent="0.35">
      <c r="A770">
        <f>IF(COUNTIF($L$3:L770,L770)=1,A769+1,A769)</f>
        <v>44</v>
      </c>
      <c r="B770">
        <f>IF(COUNTIF($K$3:K770,K770)=1,B769+1,B769)</f>
        <v>8</v>
      </c>
      <c r="C770">
        <f>IF(COUNTIF($J$3:J770,J770)=1,C769+1,C769)</f>
        <v>13</v>
      </c>
      <c r="D770">
        <f>IF(COUNTIF($E$3:E770,E770)=1,D769+1,D769)</f>
        <v>474</v>
      </c>
      <c r="E770" t="str">
        <f t="shared" si="82"/>
        <v>GF13</v>
      </c>
      <c r="F770">
        <f>IF(COUNTIF($G$3:G770,G770)=1,F769+1,F769)</f>
        <v>83</v>
      </c>
      <c r="G770" t="str">
        <f t="shared" si="83"/>
        <v>G13</v>
      </c>
      <c r="I770" s="4" t="s">
        <v>223</v>
      </c>
      <c r="J770" s="4" t="s">
        <v>33</v>
      </c>
      <c r="K770" s="4" t="s">
        <v>26</v>
      </c>
      <c r="L770" s="4" t="s">
        <v>167</v>
      </c>
      <c r="M770" s="4" t="s">
        <v>8</v>
      </c>
      <c r="N770" s="5">
        <v>0</v>
      </c>
      <c r="Q770" t="str">
        <f t="shared" si="84"/>
        <v/>
      </c>
      <c r="R770" t="str">
        <f t="shared" si="85"/>
        <v/>
      </c>
      <c r="S770" t="str">
        <f t="shared" si="86"/>
        <v/>
      </c>
      <c r="T770" t="str">
        <f t="shared" si="87"/>
        <v>EB22</v>
      </c>
      <c r="U770" t="str">
        <f t="shared" si="88"/>
        <v/>
      </c>
    </row>
    <row r="771" spans="1:21" x14ac:dyDescent="0.35">
      <c r="A771">
        <f>IF(COUNTIF($L$3:L771,L771)=1,A770+1,A770)</f>
        <v>44</v>
      </c>
      <c r="B771">
        <f>IF(COUNTIF($K$3:K771,K771)=1,B770+1,B770)</f>
        <v>8</v>
      </c>
      <c r="C771">
        <f>IF(COUNTIF($J$3:J771,J771)=1,C770+1,C770)</f>
        <v>13</v>
      </c>
      <c r="D771">
        <f>IF(COUNTIF($E$3:E771,E771)=1,D770+1,D770)</f>
        <v>475</v>
      </c>
      <c r="E771" t="str">
        <f t="shared" si="82"/>
        <v>GG13</v>
      </c>
      <c r="F771">
        <f>IF(COUNTIF($G$3:G771,G771)=1,F770+1,F770)</f>
        <v>83</v>
      </c>
      <c r="G771" t="str">
        <f t="shared" si="83"/>
        <v>G13</v>
      </c>
      <c r="I771" s="2" t="s">
        <v>223</v>
      </c>
      <c r="J771" s="2" t="s">
        <v>33</v>
      </c>
      <c r="K771" s="2" t="s">
        <v>26</v>
      </c>
      <c r="L771" s="2" t="s">
        <v>169</v>
      </c>
      <c r="M771" s="2" t="s">
        <v>8</v>
      </c>
      <c r="N771" s="3">
        <v>0</v>
      </c>
      <c r="Q771" t="str">
        <f t="shared" si="84"/>
        <v/>
      </c>
      <c r="R771" t="str">
        <f t="shared" si="85"/>
        <v/>
      </c>
      <c r="S771" t="str">
        <f t="shared" si="86"/>
        <v/>
      </c>
      <c r="T771" t="str">
        <f t="shared" si="87"/>
        <v>EC22</v>
      </c>
      <c r="U771" t="str">
        <f t="shared" si="88"/>
        <v/>
      </c>
    </row>
    <row r="772" spans="1:21" x14ac:dyDescent="0.35">
      <c r="A772">
        <f>IF(COUNTIF($L$3:L772,L772)=1,A771+1,A771)</f>
        <v>44</v>
      </c>
      <c r="B772">
        <f>IF(COUNTIF($K$3:K772,K772)=1,B771+1,B771)</f>
        <v>8</v>
      </c>
      <c r="C772">
        <f>IF(COUNTIF($J$3:J772,J772)=1,C771+1,C771)</f>
        <v>14</v>
      </c>
      <c r="D772">
        <f>IF(COUNTIF($E$3:E772,E772)=1,D771+1,D771)</f>
        <v>476</v>
      </c>
      <c r="E772" t="str">
        <f t="shared" ref="E772:E835" si="89">TRIM(CONCATENATE(L772,J772))</f>
        <v>14</v>
      </c>
      <c r="F772">
        <f>IF(COUNTIF($G$3:G772,G772)=1,F771+1,F771)</f>
        <v>84</v>
      </c>
      <c r="G772" t="str">
        <f t="shared" ref="G772:G835" si="90">TRIM(CONCATENATE(K772,J772))</f>
        <v>14</v>
      </c>
      <c r="I772" s="4" t="s">
        <v>223</v>
      </c>
      <c r="J772" s="4" t="s">
        <v>34</v>
      </c>
      <c r="K772" s="4" t="s">
        <v>151</v>
      </c>
      <c r="L772" s="4" t="s">
        <v>152</v>
      </c>
      <c r="M772" s="4" t="s">
        <v>8</v>
      </c>
      <c r="N772" s="5">
        <v>0</v>
      </c>
      <c r="Q772" t="str">
        <f t="shared" ref="Q772:Q835" si="91">IFERROR(VLOOKUP(ROW()-2,$B$2:$L$5000,10,FALSE),"")</f>
        <v/>
      </c>
      <c r="R772" t="str">
        <f t="shared" ref="R772:R835" si="92">IFERROR(VLOOKUP(ROW()-2,$A$2:$L$5000,12,FALSE),"")</f>
        <v/>
      </c>
      <c r="S772" t="str">
        <f t="shared" ref="S772:S835" si="93">IFERROR(VLOOKUP(ROW()-2,$C$2:$J$5000,8,FALSE),"")</f>
        <v/>
      </c>
      <c r="T772" t="str">
        <f t="shared" ref="T772:T835" si="94">IFERROR(VLOOKUP(ROW()-2,$D$2:$E$5000,2,FALSE),"")</f>
        <v>ED22</v>
      </c>
      <c r="U772" t="str">
        <f t="shared" ref="U772:U835" si="95">IFERROR(VLOOKUP(ROW()-2,$F$2:$G$5000,2,FALSE),"")</f>
        <v/>
      </c>
    </row>
    <row r="773" spans="1:21" x14ac:dyDescent="0.35">
      <c r="A773">
        <f>IF(COUNTIF($L$3:L773,L773)=1,A772+1,A772)</f>
        <v>44</v>
      </c>
      <c r="B773">
        <f>IF(COUNTIF($K$3:K773,K773)=1,B772+1,B772)</f>
        <v>8</v>
      </c>
      <c r="C773">
        <f>IF(COUNTIF($J$3:J773,J773)=1,C772+1,C772)</f>
        <v>14</v>
      </c>
      <c r="D773">
        <f>IF(COUNTIF($E$3:E773,E773)=1,D772+1,D772)</f>
        <v>477</v>
      </c>
      <c r="E773" t="str">
        <f t="shared" si="89"/>
        <v>AA14</v>
      </c>
      <c r="F773">
        <f>IF(COUNTIF($G$3:G773,G773)=1,F772+1,F772)</f>
        <v>85</v>
      </c>
      <c r="G773" t="str">
        <f t="shared" si="90"/>
        <v>A14</v>
      </c>
      <c r="I773" s="2" t="s">
        <v>223</v>
      </c>
      <c r="J773" s="2" t="s">
        <v>34</v>
      </c>
      <c r="K773" s="2" t="s">
        <v>5</v>
      </c>
      <c r="L773" s="2" t="s">
        <v>153</v>
      </c>
      <c r="M773" s="2" t="s">
        <v>8</v>
      </c>
      <c r="N773" s="3">
        <v>0</v>
      </c>
      <c r="Q773" t="str">
        <f t="shared" si="91"/>
        <v/>
      </c>
      <c r="R773" t="str">
        <f t="shared" si="92"/>
        <v/>
      </c>
      <c r="S773" t="str">
        <f t="shared" si="93"/>
        <v/>
      </c>
      <c r="T773" t="str">
        <f t="shared" si="94"/>
        <v>EE22</v>
      </c>
      <c r="U773" t="str">
        <f t="shared" si="95"/>
        <v/>
      </c>
    </row>
    <row r="774" spans="1:21" x14ac:dyDescent="0.35">
      <c r="A774">
        <f>IF(COUNTIF($L$3:L774,L774)=1,A773+1,A773)</f>
        <v>44</v>
      </c>
      <c r="B774">
        <f>IF(COUNTIF($K$3:K774,K774)=1,B773+1,B773)</f>
        <v>8</v>
      </c>
      <c r="C774">
        <f>IF(COUNTIF($J$3:J774,J774)=1,C773+1,C773)</f>
        <v>14</v>
      </c>
      <c r="D774">
        <f>IF(COUNTIF($E$3:E774,E774)=1,D773+1,D773)</f>
        <v>478</v>
      </c>
      <c r="E774" t="str">
        <f t="shared" si="89"/>
        <v>AC14</v>
      </c>
      <c r="F774">
        <f>IF(COUNTIF($G$3:G774,G774)=1,F773+1,F773)</f>
        <v>85</v>
      </c>
      <c r="G774" t="str">
        <f t="shared" si="90"/>
        <v>A14</v>
      </c>
      <c r="I774" s="4" t="s">
        <v>223</v>
      </c>
      <c r="J774" s="4" t="s">
        <v>34</v>
      </c>
      <c r="K774" s="4" t="s">
        <v>5</v>
      </c>
      <c r="L774" s="4" t="s">
        <v>7</v>
      </c>
      <c r="M774" s="4" t="s">
        <v>8</v>
      </c>
      <c r="N774" s="5">
        <v>0</v>
      </c>
      <c r="Q774" t="str">
        <f t="shared" si="91"/>
        <v/>
      </c>
      <c r="R774" t="str">
        <f t="shared" si="92"/>
        <v/>
      </c>
      <c r="S774" t="str">
        <f t="shared" si="93"/>
        <v/>
      </c>
      <c r="T774" t="str">
        <f t="shared" si="94"/>
        <v>EF22</v>
      </c>
      <c r="U774" t="str">
        <f t="shared" si="95"/>
        <v/>
      </c>
    </row>
    <row r="775" spans="1:21" x14ac:dyDescent="0.35">
      <c r="A775">
        <f>IF(COUNTIF($L$3:L775,L775)=1,A774+1,A774)</f>
        <v>44</v>
      </c>
      <c r="B775">
        <f>IF(COUNTIF($K$3:K775,K775)=1,B774+1,B774)</f>
        <v>8</v>
      </c>
      <c r="C775">
        <f>IF(COUNTIF($J$3:J775,J775)=1,C774+1,C774)</f>
        <v>14</v>
      </c>
      <c r="D775">
        <f>IF(COUNTIF($E$3:E775,E775)=1,D774+1,D774)</f>
        <v>479</v>
      </c>
      <c r="E775" t="str">
        <f t="shared" si="89"/>
        <v>AE14</v>
      </c>
      <c r="F775">
        <f>IF(COUNTIF($G$3:G775,G775)=1,F774+1,F774)</f>
        <v>85</v>
      </c>
      <c r="G775" t="str">
        <f t="shared" si="90"/>
        <v>A14</v>
      </c>
      <c r="I775" s="2" t="s">
        <v>223</v>
      </c>
      <c r="J775" s="2" t="s">
        <v>34</v>
      </c>
      <c r="K775" s="2" t="s">
        <v>5</v>
      </c>
      <c r="L775" s="2" t="s">
        <v>126</v>
      </c>
      <c r="M775" s="2" t="s">
        <v>8</v>
      </c>
      <c r="N775" s="3">
        <v>0</v>
      </c>
      <c r="Q775" t="str">
        <f t="shared" si="91"/>
        <v/>
      </c>
      <c r="R775" t="str">
        <f t="shared" si="92"/>
        <v/>
      </c>
      <c r="S775" t="str">
        <f t="shared" si="93"/>
        <v/>
      </c>
      <c r="T775" t="str">
        <f t="shared" si="94"/>
        <v>EG22</v>
      </c>
      <c r="U775" t="str">
        <f t="shared" si="95"/>
        <v/>
      </c>
    </row>
    <row r="776" spans="1:21" x14ac:dyDescent="0.35">
      <c r="A776">
        <f>IF(COUNTIF($L$3:L776,L776)=1,A775+1,A775)</f>
        <v>44</v>
      </c>
      <c r="B776">
        <f>IF(COUNTIF($K$3:K776,K776)=1,B775+1,B775)</f>
        <v>8</v>
      </c>
      <c r="C776">
        <f>IF(COUNTIF($J$3:J776,J776)=1,C775+1,C775)</f>
        <v>14</v>
      </c>
      <c r="D776">
        <f>IF(COUNTIF($E$3:E776,E776)=1,D775+1,D775)</f>
        <v>480</v>
      </c>
      <c r="E776" t="str">
        <f t="shared" si="89"/>
        <v>BA14</v>
      </c>
      <c r="F776">
        <f>IF(COUNTIF($G$3:G776,G776)=1,F775+1,F775)</f>
        <v>86</v>
      </c>
      <c r="G776" t="str">
        <f t="shared" si="90"/>
        <v>B14</v>
      </c>
      <c r="I776" s="4" t="s">
        <v>223</v>
      </c>
      <c r="J776" s="4" t="s">
        <v>34</v>
      </c>
      <c r="K776" s="4" t="s">
        <v>9</v>
      </c>
      <c r="L776" s="4" t="s">
        <v>10</v>
      </c>
      <c r="M776" s="4" t="s">
        <v>8</v>
      </c>
      <c r="N776" s="5">
        <v>0</v>
      </c>
      <c r="Q776" t="str">
        <f t="shared" si="91"/>
        <v/>
      </c>
      <c r="R776" t="str">
        <f t="shared" si="92"/>
        <v/>
      </c>
      <c r="S776" t="str">
        <f t="shared" si="93"/>
        <v/>
      </c>
      <c r="T776" t="str">
        <f t="shared" si="94"/>
        <v>EH22</v>
      </c>
      <c r="U776" t="str">
        <f t="shared" si="95"/>
        <v/>
      </c>
    </row>
    <row r="777" spans="1:21" x14ac:dyDescent="0.35">
      <c r="A777">
        <f>IF(COUNTIF($L$3:L777,L777)=1,A776+1,A776)</f>
        <v>44</v>
      </c>
      <c r="B777">
        <f>IF(COUNTIF($K$3:K777,K777)=1,B776+1,B776)</f>
        <v>8</v>
      </c>
      <c r="C777">
        <f>IF(COUNTIF($J$3:J777,J777)=1,C776+1,C776)</f>
        <v>14</v>
      </c>
      <c r="D777">
        <f>IF(COUNTIF($E$3:E777,E777)=1,D776+1,D776)</f>
        <v>481</v>
      </c>
      <c r="E777" t="str">
        <f t="shared" si="89"/>
        <v>BB14</v>
      </c>
      <c r="F777">
        <f>IF(COUNTIF($G$3:G777,G777)=1,F776+1,F776)</f>
        <v>86</v>
      </c>
      <c r="G777" t="str">
        <f t="shared" si="90"/>
        <v>B14</v>
      </c>
      <c r="I777" s="2" t="s">
        <v>223</v>
      </c>
      <c r="J777" s="2" t="s">
        <v>34</v>
      </c>
      <c r="K777" s="2" t="s">
        <v>9</v>
      </c>
      <c r="L777" s="2" t="s">
        <v>11</v>
      </c>
      <c r="M777" s="2" t="s">
        <v>8</v>
      </c>
      <c r="N777" s="3">
        <v>0</v>
      </c>
      <c r="Q777" t="str">
        <f t="shared" si="91"/>
        <v/>
      </c>
      <c r="R777" t="str">
        <f t="shared" si="92"/>
        <v/>
      </c>
      <c r="S777" t="str">
        <f t="shared" si="93"/>
        <v/>
      </c>
      <c r="T777" t="str">
        <f t="shared" si="94"/>
        <v>EK22</v>
      </c>
      <c r="U777" t="str">
        <f t="shared" si="95"/>
        <v/>
      </c>
    </row>
    <row r="778" spans="1:21" x14ac:dyDescent="0.35">
      <c r="A778">
        <f>IF(COUNTIF($L$3:L778,L778)=1,A777+1,A777)</f>
        <v>44</v>
      </c>
      <c r="B778">
        <f>IF(COUNTIF($K$3:K778,K778)=1,B777+1,B777)</f>
        <v>8</v>
      </c>
      <c r="C778">
        <f>IF(COUNTIF($J$3:J778,J778)=1,C777+1,C777)</f>
        <v>14</v>
      </c>
      <c r="D778">
        <f>IF(COUNTIF($E$3:E778,E778)=1,D777+1,D777)</f>
        <v>482</v>
      </c>
      <c r="E778" t="str">
        <f t="shared" si="89"/>
        <v>BC14</v>
      </c>
      <c r="F778">
        <f>IF(COUNTIF($G$3:G778,G778)=1,F777+1,F777)</f>
        <v>86</v>
      </c>
      <c r="G778" t="str">
        <f t="shared" si="90"/>
        <v>B14</v>
      </c>
      <c r="I778" s="4" t="s">
        <v>223</v>
      </c>
      <c r="J778" s="4" t="s">
        <v>34</v>
      </c>
      <c r="K778" s="4" t="s">
        <v>9</v>
      </c>
      <c r="L778" s="4" t="s">
        <v>12</v>
      </c>
      <c r="M778" s="4" t="s">
        <v>8</v>
      </c>
      <c r="N778" s="5">
        <v>0</v>
      </c>
      <c r="Q778" t="str">
        <f t="shared" si="91"/>
        <v/>
      </c>
      <c r="R778" t="str">
        <f t="shared" si="92"/>
        <v/>
      </c>
      <c r="S778" t="str">
        <f t="shared" si="93"/>
        <v/>
      </c>
      <c r="T778" t="str">
        <f t="shared" si="94"/>
        <v>EL22</v>
      </c>
      <c r="U778" t="str">
        <f t="shared" si="95"/>
        <v/>
      </c>
    </row>
    <row r="779" spans="1:21" x14ac:dyDescent="0.35">
      <c r="A779">
        <f>IF(COUNTIF($L$3:L779,L779)=1,A778+1,A778)</f>
        <v>44</v>
      </c>
      <c r="B779">
        <f>IF(COUNTIF($K$3:K779,K779)=1,B778+1,B778)</f>
        <v>8</v>
      </c>
      <c r="C779">
        <f>IF(COUNTIF($J$3:J779,J779)=1,C778+1,C778)</f>
        <v>14</v>
      </c>
      <c r="D779">
        <f>IF(COUNTIF($E$3:E779,E779)=1,D778+1,D778)</f>
        <v>483</v>
      </c>
      <c r="E779" t="str">
        <f t="shared" si="89"/>
        <v>BD14</v>
      </c>
      <c r="F779">
        <f>IF(COUNTIF($G$3:G779,G779)=1,F778+1,F778)</f>
        <v>86</v>
      </c>
      <c r="G779" t="str">
        <f t="shared" si="90"/>
        <v>B14</v>
      </c>
      <c r="I779" s="2" t="s">
        <v>223</v>
      </c>
      <c r="J779" s="2" t="s">
        <v>34</v>
      </c>
      <c r="K779" s="2" t="s">
        <v>9</v>
      </c>
      <c r="L779" s="2" t="s">
        <v>13</v>
      </c>
      <c r="M779" s="2" t="s">
        <v>8</v>
      </c>
      <c r="N779" s="3">
        <v>0</v>
      </c>
      <c r="Q779" t="str">
        <f t="shared" si="91"/>
        <v/>
      </c>
      <c r="R779" t="str">
        <f t="shared" si="92"/>
        <v/>
      </c>
      <c r="S779" t="str">
        <f t="shared" si="93"/>
        <v/>
      </c>
      <c r="T779" t="str">
        <f t="shared" si="94"/>
        <v>EM22</v>
      </c>
      <c r="U779" t="str">
        <f t="shared" si="95"/>
        <v/>
      </c>
    </row>
    <row r="780" spans="1:21" x14ac:dyDescent="0.35">
      <c r="A780">
        <f>IF(COUNTIF($L$3:L780,L780)=1,A779+1,A779)</f>
        <v>44</v>
      </c>
      <c r="B780">
        <f>IF(COUNTIF($K$3:K780,K780)=1,B779+1,B779)</f>
        <v>8</v>
      </c>
      <c r="C780">
        <f>IF(COUNTIF($J$3:J780,J780)=1,C779+1,C779)</f>
        <v>14</v>
      </c>
      <c r="D780">
        <f>IF(COUNTIF($E$3:E780,E780)=1,D779+1,D779)</f>
        <v>484</v>
      </c>
      <c r="E780" t="str">
        <f t="shared" si="89"/>
        <v>BH14</v>
      </c>
      <c r="F780">
        <f>IF(COUNTIF($G$3:G780,G780)=1,F779+1,F779)</f>
        <v>86</v>
      </c>
      <c r="G780" t="str">
        <f t="shared" si="90"/>
        <v>B14</v>
      </c>
      <c r="I780" s="4" t="s">
        <v>223</v>
      </c>
      <c r="J780" s="4" t="s">
        <v>34</v>
      </c>
      <c r="K780" s="4" t="s">
        <v>9</v>
      </c>
      <c r="L780" s="4" t="s">
        <v>14</v>
      </c>
      <c r="M780" s="4" t="s">
        <v>8</v>
      </c>
      <c r="N780" s="5">
        <v>0</v>
      </c>
      <c r="Q780" t="str">
        <f t="shared" si="91"/>
        <v/>
      </c>
      <c r="R780" t="str">
        <f t="shared" si="92"/>
        <v/>
      </c>
      <c r="S780" t="str">
        <f t="shared" si="93"/>
        <v/>
      </c>
      <c r="T780" t="str">
        <f t="shared" si="94"/>
        <v>EN22</v>
      </c>
      <c r="U780" t="str">
        <f t="shared" si="95"/>
        <v/>
      </c>
    </row>
    <row r="781" spans="1:21" x14ac:dyDescent="0.35">
      <c r="A781">
        <f>IF(COUNTIF($L$3:L781,L781)=1,A780+1,A780)</f>
        <v>44</v>
      </c>
      <c r="B781">
        <f>IF(COUNTIF($K$3:K781,K781)=1,B780+1,B780)</f>
        <v>8</v>
      </c>
      <c r="C781">
        <f>IF(COUNTIF($J$3:J781,J781)=1,C780+1,C780)</f>
        <v>14</v>
      </c>
      <c r="D781">
        <f>IF(COUNTIF($E$3:E781,E781)=1,D780+1,D780)</f>
        <v>485</v>
      </c>
      <c r="E781" t="str">
        <f t="shared" si="89"/>
        <v>C 14</v>
      </c>
      <c r="F781">
        <f>IF(COUNTIF($G$3:G781,G781)=1,F780+1,F780)</f>
        <v>87</v>
      </c>
      <c r="G781" t="str">
        <f t="shared" si="90"/>
        <v>C14</v>
      </c>
      <c r="I781" s="2" t="s">
        <v>223</v>
      </c>
      <c r="J781" s="2" t="s">
        <v>34</v>
      </c>
      <c r="K781" s="2" t="s">
        <v>52</v>
      </c>
      <c r="L781" s="2" t="s">
        <v>190</v>
      </c>
      <c r="M781" s="2" t="s">
        <v>8</v>
      </c>
      <c r="N781" s="3">
        <v>0</v>
      </c>
      <c r="Q781" t="str">
        <f t="shared" si="91"/>
        <v/>
      </c>
      <c r="R781" t="str">
        <f t="shared" si="92"/>
        <v/>
      </c>
      <c r="S781" t="str">
        <f t="shared" si="93"/>
        <v/>
      </c>
      <c r="T781" t="str">
        <f t="shared" si="94"/>
        <v>EP22</v>
      </c>
      <c r="U781" t="str">
        <f t="shared" si="95"/>
        <v/>
      </c>
    </row>
    <row r="782" spans="1:21" x14ac:dyDescent="0.35">
      <c r="A782">
        <f>IF(COUNTIF($L$3:L782,L782)=1,A781+1,A781)</f>
        <v>44</v>
      </c>
      <c r="B782">
        <f>IF(COUNTIF($K$3:K782,K782)=1,B781+1,B781)</f>
        <v>8</v>
      </c>
      <c r="C782">
        <f>IF(COUNTIF($J$3:J782,J782)=1,C781+1,C781)</f>
        <v>14</v>
      </c>
      <c r="D782">
        <f>IF(COUNTIF($E$3:E782,E782)=1,D781+1,D781)</f>
        <v>486</v>
      </c>
      <c r="E782" t="str">
        <f t="shared" si="89"/>
        <v>EA14</v>
      </c>
      <c r="F782">
        <f>IF(COUNTIF($G$3:G782,G782)=1,F781+1,F781)</f>
        <v>88</v>
      </c>
      <c r="G782" t="str">
        <f t="shared" si="90"/>
        <v>E14</v>
      </c>
      <c r="I782" s="4" t="s">
        <v>223</v>
      </c>
      <c r="J782" s="4" t="s">
        <v>34</v>
      </c>
      <c r="K782" s="4" t="s">
        <v>15</v>
      </c>
      <c r="L782" s="4" t="s">
        <v>16</v>
      </c>
      <c r="M782" s="4" t="s">
        <v>8</v>
      </c>
      <c r="N782" s="5">
        <v>0</v>
      </c>
      <c r="Q782" t="str">
        <f t="shared" si="91"/>
        <v/>
      </c>
      <c r="R782" t="str">
        <f t="shared" si="92"/>
        <v/>
      </c>
      <c r="S782" t="str">
        <f t="shared" si="93"/>
        <v/>
      </c>
      <c r="T782" t="str">
        <f t="shared" si="94"/>
        <v>ER22</v>
      </c>
      <c r="U782" t="str">
        <f t="shared" si="95"/>
        <v/>
      </c>
    </row>
    <row r="783" spans="1:21" x14ac:dyDescent="0.35">
      <c r="A783">
        <f>IF(COUNTIF($L$3:L783,L783)=1,A782+1,A782)</f>
        <v>44</v>
      </c>
      <c r="B783">
        <f>IF(COUNTIF($K$3:K783,K783)=1,B782+1,B782)</f>
        <v>8</v>
      </c>
      <c r="C783">
        <f>IF(COUNTIF($J$3:J783,J783)=1,C782+1,C782)</f>
        <v>14</v>
      </c>
      <c r="D783">
        <f>IF(COUNTIF($E$3:E783,E783)=1,D782+1,D782)</f>
        <v>487</v>
      </c>
      <c r="E783" t="str">
        <f t="shared" si="89"/>
        <v>EB14</v>
      </c>
      <c r="F783">
        <f>IF(COUNTIF($G$3:G783,G783)=1,F782+1,F782)</f>
        <v>88</v>
      </c>
      <c r="G783" t="str">
        <f t="shared" si="90"/>
        <v>E14</v>
      </c>
      <c r="I783" s="2" t="s">
        <v>223</v>
      </c>
      <c r="J783" s="2" t="s">
        <v>34</v>
      </c>
      <c r="K783" s="2" t="s">
        <v>15</v>
      </c>
      <c r="L783" s="2" t="s">
        <v>17</v>
      </c>
      <c r="M783" s="2" t="s">
        <v>8</v>
      </c>
      <c r="N783" s="3">
        <v>0</v>
      </c>
      <c r="Q783" t="str">
        <f t="shared" si="91"/>
        <v/>
      </c>
      <c r="R783" t="str">
        <f t="shared" si="92"/>
        <v/>
      </c>
      <c r="S783" t="str">
        <f t="shared" si="93"/>
        <v/>
      </c>
      <c r="T783" t="str">
        <f t="shared" si="94"/>
        <v>ES22</v>
      </c>
      <c r="U783" t="str">
        <f t="shared" si="95"/>
        <v/>
      </c>
    </row>
    <row r="784" spans="1:21" x14ac:dyDescent="0.35">
      <c r="A784">
        <f>IF(COUNTIF($L$3:L784,L784)=1,A783+1,A783)</f>
        <v>44</v>
      </c>
      <c r="B784">
        <f>IF(COUNTIF($K$3:K784,K784)=1,B783+1,B783)</f>
        <v>8</v>
      </c>
      <c r="C784">
        <f>IF(COUNTIF($J$3:J784,J784)=1,C783+1,C783)</f>
        <v>14</v>
      </c>
      <c r="D784">
        <f>IF(COUNTIF($E$3:E784,E784)=1,D783+1,D783)</f>
        <v>487</v>
      </c>
      <c r="E784" t="str">
        <f t="shared" si="89"/>
        <v>EB14</v>
      </c>
      <c r="F784">
        <f>IF(COUNTIF($G$3:G784,G784)=1,F783+1,F783)</f>
        <v>88</v>
      </c>
      <c r="G784" t="str">
        <f t="shared" si="90"/>
        <v>E14</v>
      </c>
      <c r="I784" s="4" t="s">
        <v>223</v>
      </c>
      <c r="J784" s="4" t="s">
        <v>34</v>
      </c>
      <c r="K784" s="4" t="s">
        <v>15</v>
      </c>
      <c r="L784" s="4" t="s">
        <v>17</v>
      </c>
      <c r="M784" s="4" t="s">
        <v>191</v>
      </c>
      <c r="N784" s="5">
        <v>0</v>
      </c>
      <c r="Q784" t="str">
        <f t="shared" si="91"/>
        <v/>
      </c>
      <c r="R784" t="str">
        <f t="shared" si="92"/>
        <v/>
      </c>
      <c r="S784" t="str">
        <f t="shared" si="93"/>
        <v/>
      </c>
      <c r="T784" t="str">
        <f t="shared" si="94"/>
        <v>EV22</v>
      </c>
      <c r="U784" t="str">
        <f t="shared" si="95"/>
        <v/>
      </c>
    </row>
    <row r="785" spans="1:21" x14ac:dyDescent="0.35">
      <c r="A785">
        <f>IF(COUNTIF($L$3:L785,L785)=1,A784+1,A784)</f>
        <v>44</v>
      </c>
      <c r="B785">
        <f>IF(COUNTIF($K$3:K785,K785)=1,B784+1,B784)</f>
        <v>8</v>
      </c>
      <c r="C785">
        <f>IF(COUNTIF($J$3:J785,J785)=1,C784+1,C784)</f>
        <v>14</v>
      </c>
      <c r="D785">
        <f>IF(COUNTIF($E$3:E785,E785)=1,D784+1,D784)</f>
        <v>487</v>
      </c>
      <c r="E785" t="str">
        <f t="shared" si="89"/>
        <v>EB14</v>
      </c>
      <c r="F785">
        <f>IF(COUNTIF($G$3:G785,G785)=1,F784+1,F784)</f>
        <v>88</v>
      </c>
      <c r="G785" t="str">
        <f t="shared" si="90"/>
        <v>E14</v>
      </c>
      <c r="I785" s="2" t="s">
        <v>223</v>
      </c>
      <c r="J785" s="2" t="s">
        <v>34</v>
      </c>
      <c r="K785" s="2" t="s">
        <v>15</v>
      </c>
      <c r="L785" s="2" t="s">
        <v>17</v>
      </c>
      <c r="M785" s="2" t="s">
        <v>192</v>
      </c>
      <c r="N785" s="3">
        <v>0</v>
      </c>
      <c r="Q785" t="str">
        <f t="shared" si="91"/>
        <v/>
      </c>
      <c r="R785" t="str">
        <f t="shared" si="92"/>
        <v/>
      </c>
      <c r="S785" t="str">
        <f t="shared" si="93"/>
        <v/>
      </c>
      <c r="T785" t="str">
        <f t="shared" si="94"/>
        <v>EW22</v>
      </c>
      <c r="U785" t="str">
        <f t="shared" si="95"/>
        <v/>
      </c>
    </row>
    <row r="786" spans="1:21" x14ac:dyDescent="0.35">
      <c r="A786">
        <f>IF(COUNTIF($L$3:L786,L786)=1,A785+1,A785)</f>
        <v>44</v>
      </c>
      <c r="B786">
        <f>IF(COUNTIF($K$3:K786,K786)=1,B785+1,B785)</f>
        <v>8</v>
      </c>
      <c r="C786">
        <f>IF(COUNTIF($J$3:J786,J786)=1,C785+1,C785)</f>
        <v>14</v>
      </c>
      <c r="D786">
        <f>IF(COUNTIF($E$3:E786,E786)=1,D785+1,D785)</f>
        <v>487</v>
      </c>
      <c r="E786" t="str">
        <f t="shared" si="89"/>
        <v>EB14</v>
      </c>
      <c r="F786">
        <f>IF(COUNTIF($G$3:G786,G786)=1,F785+1,F785)</f>
        <v>88</v>
      </c>
      <c r="G786" t="str">
        <f t="shared" si="90"/>
        <v>E14</v>
      </c>
      <c r="I786" s="4" t="s">
        <v>223</v>
      </c>
      <c r="J786" s="4" t="s">
        <v>34</v>
      </c>
      <c r="K786" s="4" t="s">
        <v>15</v>
      </c>
      <c r="L786" s="4" t="s">
        <v>17</v>
      </c>
      <c r="M786" s="4" t="s">
        <v>193</v>
      </c>
      <c r="N786" s="5">
        <v>0</v>
      </c>
      <c r="Q786" t="str">
        <f t="shared" si="91"/>
        <v/>
      </c>
      <c r="R786" t="str">
        <f t="shared" si="92"/>
        <v/>
      </c>
      <c r="S786" t="str">
        <f t="shared" si="93"/>
        <v/>
      </c>
      <c r="T786" t="str">
        <f t="shared" si="94"/>
        <v>EY22</v>
      </c>
      <c r="U786" t="str">
        <f t="shared" si="95"/>
        <v/>
      </c>
    </row>
    <row r="787" spans="1:21" x14ac:dyDescent="0.35">
      <c r="A787">
        <f>IF(COUNTIF($L$3:L787,L787)=1,A786+1,A786)</f>
        <v>44</v>
      </c>
      <c r="B787">
        <f>IF(COUNTIF($K$3:K787,K787)=1,B786+1,B786)</f>
        <v>8</v>
      </c>
      <c r="C787">
        <f>IF(COUNTIF($J$3:J787,J787)=1,C786+1,C786)</f>
        <v>14</v>
      </c>
      <c r="D787">
        <f>IF(COUNTIF($E$3:E787,E787)=1,D786+1,D786)</f>
        <v>487</v>
      </c>
      <c r="E787" t="str">
        <f t="shared" si="89"/>
        <v>EB14</v>
      </c>
      <c r="F787">
        <f>IF(COUNTIF($G$3:G787,G787)=1,F786+1,F786)</f>
        <v>88</v>
      </c>
      <c r="G787" t="str">
        <f t="shared" si="90"/>
        <v>E14</v>
      </c>
      <c r="I787" s="2" t="s">
        <v>223</v>
      </c>
      <c r="J787" s="2" t="s">
        <v>34</v>
      </c>
      <c r="K787" s="2" t="s">
        <v>15</v>
      </c>
      <c r="L787" s="2" t="s">
        <v>17</v>
      </c>
      <c r="M787" s="2" t="s">
        <v>195</v>
      </c>
      <c r="N787" s="3">
        <v>0</v>
      </c>
      <c r="Q787" t="str">
        <f t="shared" si="91"/>
        <v/>
      </c>
      <c r="R787" t="str">
        <f t="shared" si="92"/>
        <v/>
      </c>
      <c r="S787" t="str">
        <f t="shared" si="93"/>
        <v/>
      </c>
      <c r="T787" t="str">
        <f t="shared" si="94"/>
        <v>EZ22</v>
      </c>
      <c r="U787" t="str">
        <f t="shared" si="95"/>
        <v/>
      </c>
    </row>
    <row r="788" spans="1:21" x14ac:dyDescent="0.35">
      <c r="A788">
        <f>IF(COUNTIF($L$3:L788,L788)=1,A787+1,A787)</f>
        <v>44</v>
      </c>
      <c r="B788">
        <f>IF(COUNTIF($K$3:K788,K788)=1,B787+1,B787)</f>
        <v>8</v>
      </c>
      <c r="C788">
        <f>IF(COUNTIF($J$3:J788,J788)=1,C787+1,C787)</f>
        <v>14</v>
      </c>
      <c r="D788">
        <f>IF(COUNTIF($E$3:E788,E788)=1,D787+1,D787)</f>
        <v>488</v>
      </c>
      <c r="E788" t="str">
        <f t="shared" si="89"/>
        <v>EC14</v>
      </c>
      <c r="F788">
        <f>IF(COUNTIF($G$3:G788,G788)=1,F787+1,F787)</f>
        <v>88</v>
      </c>
      <c r="G788" t="str">
        <f t="shared" si="90"/>
        <v>E14</v>
      </c>
      <c r="I788" s="4" t="s">
        <v>223</v>
      </c>
      <c r="J788" s="4" t="s">
        <v>34</v>
      </c>
      <c r="K788" s="4" t="s">
        <v>15</v>
      </c>
      <c r="L788" s="4" t="s">
        <v>160</v>
      </c>
      <c r="M788" s="4" t="s">
        <v>8</v>
      </c>
      <c r="N788" s="5">
        <v>0</v>
      </c>
      <c r="Q788" t="str">
        <f t="shared" si="91"/>
        <v/>
      </c>
      <c r="R788" t="str">
        <f t="shared" si="92"/>
        <v/>
      </c>
      <c r="S788" t="str">
        <f t="shared" si="93"/>
        <v/>
      </c>
      <c r="T788" t="str">
        <f t="shared" si="94"/>
        <v>GA22</v>
      </c>
      <c r="U788" t="str">
        <f t="shared" si="95"/>
        <v/>
      </c>
    </row>
    <row r="789" spans="1:21" x14ac:dyDescent="0.35">
      <c r="A789">
        <f>IF(COUNTIF($L$3:L789,L789)=1,A788+1,A788)</f>
        <v>44</v>
      </c>
      <c r="B789">
        <f>IF(COUNTIF($K$3:K789,K789)=1,B788+1,B788)</f>
        <v>8</v>
      </c>
      <c r="C789">
        <f>IF(COUNTIF($J$3:J789,J789)=1,C788+1,C788)</f>
        <v>14</v>
      </c>
      <c r="D789">
        <f>IF(COUNTIF($E$3:E789,E789)=1,D788+1,D788)</f>
        <v>489</v>
      </c>
      <c r="E789" t="str">
        <f t="shared" si="89"/>
        <v>ED14</v>
      </c>
      <c r="F789">
        <f>IF(COUNTIF($G$3:G789,G789)=1,F788+1,F788)</f>
        <v>88</v>
      </c>
      <c r="G789" t="str">
        <f t="shared" si="90"/>
        <v>E14</v>
      </c>
      <c r="I789" s="2" t="s">
        <v>223</v>
      </c>
      <c r="J789" s="2" t="s">
        <v>34</v>
      </c>
      <c r="K789" s="2" t="s">
        <v>15</v>
      </c>
      <c r="L789" s="2" t="s">
        <v>161</v>
      </c>
      <c r="M789" s="2" t="s">
        <v>8</v>
      </c>
      <c r="N789" s="3">
        <v>0</v>
      </c>
      <c r="Q789" t="str">
        <f t="shared" si="91"/>
        <v/>
      </c>
      <c r="R789" t="str">
        <f t="shared" si="92"/>
        <v/>
      </c>
      <c r="S789" t="str">
        <f t="shared" si="93"/>
        <v/>
      </c>
      <c r="T789" t="str">
        <f t="shared" si="94"/>
        <v>GB22</v>
      </c>
      <c r="U789" t="str">
        <f t="shared" si="95"/>
        <v/>
      </c>
    </row>
    <row r="790" spans="1:21" x14ac:dyDescent="0.35">
      <c r="A790">
        <f>IF(COUNTIF($L$3:L790,L790)=1,A789+1,A789)</f>
        <v>44</v>
      </c>
      <c r="B790">
        <f>IF(COUNTIF($K$3:K790,K790)=1,B789+1,B789)</f>
        <v>8</v>
      </c>
      <c r="C790">
        <f>IF(COUNTIF($J$3:J790,J790)=1,C789+1,C789)</f>
        <v>14</v>
      </c>
      <c r="D790">
        <f>IF(COUNTIF($E$3:E790,E790)=1,D789+1,D789)</f>
        <v>490</v>
      </c>
      <c r="E790" t="str">
        <f t="shared" si="89"/>
        <v>EE14</v>
      </c>
      <c r="F790">
        <f>IF(COUNTIF($G$3:G790,G790)=1,F789+1,F789)</f>
        <v>88</v>
      </c>
      <c r="G790" t="str">
        <f t="shared" si="90"/>
        <v>E14</v>
      </c>
      <c r="I790" s="4" t="s">
        <v>223</v>
      </c>
      <c r="J790" s="4" t="s">
        <v>34</v>
      </c>
      <c r="K790" s="4" t="s">
        <v>15</v>
      </c>
      <c r="L790" s="4" t="s">
        <v>163</v>
      </c>
      <c r="M790" s="4" t="s">
        <v>8</v>
      </c>
      <c r="N790" s="5">
        <v>0</v>
      </c>
      <c r="Q790" t="str">
        <f t="shared" si="91"/>
        <v/>
      </c>
      <c r="R790" t="str">
        <f t="shared" si="92"/>
        <v/>
      </c>
      <c r="S790" t="str">
        <f t="shared" si="93"/>
        <v/>
      </c>
      <c r="T790" t="str">
        <f t="shared" si="94"/>
        <v>GC22</v>
      </c>
      <c r="U790" t="str">
        <f t="shared" si="95"/>
        <v/>
      </c>
    </row>
    <row r="791" spans="1:21" x14ac:dyDescent="0.35">
      <c r="A791">
        <f>IF(COUNTIF($L$3:L791,L791)=1,A790+1,A790)</f>
        <v>44</v>
      </c>
      <c r="B791">
        <f>IF(COUNTIF($K$3:K791,K791)=1,B790+1,B790)</f>
        <v>8</v>
      </c>
      <c r="C791">
        <f>IF(COUNTIF($J$3:J791,J791)=1,C790+1,C790)</f>
        <v>14</v>
      </c>
      <c r="D791">
        <f>IF(COUNTIF($E$3:E791,E791)=1,D790+1,D790)</f>
        <v>491</v>
      </c>
      <c r="E791" t="str">
        <f t="shared" si="89"/>
        <v>EF14</v>
      </c>
      <c r="F791">
        <f>IF(COUNTIF($G$3:G791,G791)=1,F790+1,F790)</f>
        <v>88</v>
      </c>
      <c r="G791" t="str">
        <f t="shared" si="90"/>
        <v>E14</v>
      </c>
      <c r="I791" s="2" t="s">
        <v>223</v>
      </c>
      <c r="J791" s="2" t="s">
        <v>34</v>
      </c>
      <c r="K791" s="2" t="s">
        <v>15</v>
      </c>
      <c r="L791" s="2" t="s">
        <v>18</v>
      </c>
      <c r="M791" s="2" t="s">
        <v>8</v>
      </c>
      <c r="N791" s="3">
        <v>0</v>
      </c>
      <c r="Q791" t="str">
        <f t="shared" si="91"/>
        <v/>
      </c>
      <c r="R791" t="str">
        <f t="shared" si="92"/>
        <v/>
      </c>
      <c r="S791" t="str">
        <f t="shared" si="93"/>
        <v/>
      </c>
      <c r="T791" t="str">
        <f t="shared" si="94"/>
        <v>GD22</v>
      </c>
      <c r="U791" t="str">
        <f t="shared" si="95"/>
        <v/>
      </c>
    </row>
    <row r="792" spans="1:21" x14ac:dyDescent="0.35">
      <c r="A792">
        <f>IF(COUNTIF($L$3:L792,L792)=1,A791+1,A791)</f>
        <v>44</v>
      </c>
      <c r="B792">
        <f>IF(COUNTIF($K$3:K792,K792)=1,B791+1,B791)</f>
        <v>8</v>
      </c>
      <c r="C792">
        <f>IF(COUNTIF($J$3:J792,J792)=1,C791+1,C791)</f>
        <v>14</v>
      </c>
      <c r="D792">
        <f>IF(COUNTIF($E$3:E792,E792)=1,D791+1,D791)</f>
        <v>492</v>
      </c>
      <c r="E792" t="str">
        <f t="shared" si="89"/>
        <v>EG14</v>
      </c>
      <c r="F792">
        <f>IF(COUNTIF($G$3:G792,G792)=1,F791+1,F791)</f>
        <v>88</v>
      </c>
      <c r="G792" t="str">
        <f t="shared" si="90"/>
        <v>E14</v>
      </c>
      <c r="I792" s="4" t="s">
        <v>223</v>
      </c>
      <c r="J792" s="4" t="s">
        <v>34</v>
      </c>
      <c r="K792" s="4" t="s">
        <v>15</v>
      </c>
      <c r="L792" s="4" t="s">
        <v>19</v>
      </c>
      <c r="M792" s="4" t="s">
        <v>8</v>
      </c>
      <c r="N792" s="5">
        <v>0</v>
      </c>
      <c r="Q792" t="str">
        <f t="shared" si="91"/>
        <v/>
      </c>
      <c r="R792" t="str">
        <f t="shared" si="92"/>
        <v/>
      </c>
      <c r="S792" t="str">
        <f t="shared" si="93"/>
        <v/>
      </c>
      <c r="T792" t="str">
        <f t="shared" si="94"/>
        <v>GF22</v>
      </c>
      <c r="U792" t="str">
        <f t="shared" si="95"/>
        <v/>
      </c>
    </row>
    <row r="793" spans="1:21" x14ac:dyDescent="0.35">
      <c r="A793">
        <f>IF(COUNTIF($L$3:L793,L793)=1,A792+1,A792)</f>
        <v>44</v>
      </c>
      <c r="B793">
        <f>IF(COUNTIF($K$3:K793,K793)=1,B792+1,B792)</f>
        <v>8</v>
      </c>
      <c r="C793">
        <f>IF(COUNTIF($J$3:J793,J793)=1,C792+1,C792)</f>
        <v>14</v>
      </c>
      <c r="D793">
        <f>IF(COUNTIF($E$3:E793,E793)=1,D792+1,D792)</f>
        <v>493</v>
      </c>
      <c r="E793" t="str">
        <f t="shared" si="89"/>
        <v>EH14</v>
      </c>
      <c r="F793">
        <f>IF(COUNTIF($G$3:G793,G793)=1,F792+1,F792)</f>
        <v>88</v>
      </c>
      <c r="G793" t="str">
        <f t="shared" si="90"/>
        <v>E14</v>
      </c>
      <c r="I793" s="2" t="s">
        <v>223</v>
      </c>
      <c r="J793" s="2" t="s">
        <v>34</v>
      </c>
      <c r="K793" s="2" t="s">
        <v>15</v>
      </c>
      <c r="L793" s="2" t="s">
        <v>20</v>
      </c>
      <c r="M793" s="2" t="s">
        <v>8</v>
      </c>
      <c r="N793" s="3">
        <v>0</v>
      </c>
      <c r="Q793" t="str">
        <f t="shared" si="91"/>
        <v/>
      </c>
      <c r="R793" t="str">
        <f t="shared" si="92"/>
        <v/>
      </c>
      <c r="S793" t="str">
        <f t="shared" si="93"/>
        <v/>
      </c>
      <c r="T793" t="str">
        <f t="shared" si="94"/>
        <v>GG22</v>
      </c>
      <c r="U793" t="str">
        <f t="shared" si="95"/>
        <v/>
      </c>
    </row>
    <row r="794" spans="1:21" x14ac:dyDescent="0.35">
      <c r="A794">
        <f>IF(COUNTIF($L$3:L794,L794)=1,A793+1,A793)</f>
        <v>44</v>
      </c>
      <c r="B794">
        <f>IF(COUNTIF($K$3:K794,K794)=1,B793+1,B793)</f>
        <v>8</v>
      </c>
      <c r="C794">
        <f>IF(COUNTIF($J$3:J794,J794)=1,C793+1,C793)</f>
        <v>14</v>
      </c>
      <c r="D794">
        <f>IF(COUNTIF($E$3:E794,E794)=1,D793+1,D793)</f>
        <v>493</v>
      </c>
      <c r="E794" t="str">
        <f t="shared" si="89"/>
        <v>EH14</v>
      </c>
      <c r="F794">
        <f>IF(COUNTIF($G$3:G794,G794)=1,F793+1,F793)</f>
        <v>88</v>
      </c>
      <c r="G794" t="str">
        <f t="shared" si="90"/>
        <v>E14</v>
      </c>
      <c r="I794" s="4" t="s">
        <v>223</v>
      </c>
      <c r="J794" s="4" t="s">
        <v>34</v>
      </c>
      <c r="K794" s="4" t="s">
        <v>15</v>
      </c>
      <c r="L794" s="4" t="s">
        <v>20</v>
      </c>
      <c r="M794" s="4" t="s">
        <v>199</v>
      </c>
      <c r="N794" s="5">
        <v>0</v>
      </c>
      <c r="Q794" t="str">
        <f t="shared" si="91"/>
        <v/>
      </c>
      <c r="R794" t="str">
        <f t="shared" si="92"/>
        <v/>
      </c>
      <c r="S794" t="str">
        <f t="shared" si="93"/>
        <v/>
      </c>
      <c r="T794" t="str">
        <f t="shared" si="94"/>
        <v>23</v>
      </c>
      <c r="U794" t="str">
        <f t="shared" si="95"/>
        <v/>
      </c>
    </row>
    <row r="795" spans="1:21" x14ac:dyDescent="0.35">
      <c r="A795">
        <f>IF(COUNTIF($L$3:L795,L795)=1,A794+1,A794)</f>
        <v>44</v>
      </c>
      <c r="B795">
        <f>IF(COUNTIF($K$3:K795,K795)=1,B794+1,B794)</f>
        <v>8</v>
      </c>
      <c r="C795">
        <f>IF(COUNTIF($J$3:J795,J795)=1,C794+1,C794)</f>
        <v>14</v>
      </c>
      <c r="D795">
        <f>IF(COUNTIF($E$3:E795,E795)=1,D794+1,D794)</f>
        <v>494</v>
      </c>
      <c r="E795" t="str">
        <f t="shared" si="89"/>
        <v>EK14</v>
      </c>
      <c r="F795">
        <f>IF(COUNTIF($G$3:G795,G795)=1,F794+1,F794)</f>
        <v>88</v>
      </c>
      <c r="G795" t="str">
        <f t="shared" si="90"/>
        <v>E14</v>
      </c>
      <c r="I795" s="2" t="s">
        <v>223</v>
      </c>
      <c r="J795" s="2" t="s">
        <v>34</v>
      </c>
      <c r="K795" s="2" t="s">
        <v>15</v>
      </c>
      <c r="L795" s="2" t="s">
        <v>21</v>
      </c>
      <c r="M795" s="2" t="s">
        <v>200</v>
      </c>
      <c r="N795" s="3">
        <v>0</v>
      </c>
      <c r="Q795" t="str">
        <f t="shared" si="91"/>
        <v/>
      </c>
      <c r="R795" t="str">
        <f t="shared" si="92"/>
        <v/>
      </c>
      <c r="S795" t="str">
        <f t="shared" si="93"/>
        <v/>
      </c>
      <c r="T795" t="str">
        <f t="shared" si="94"/>
        <v>AA23</v>
      </c>
      <c r="U795" t="str">
        <f t="shared" si="95"/>
        <v/>
      </c>
    </row>
    <row r="796" spans="1:21" x14ac:dyDescent="0.35">
      <c r="A796">
        <f>IF(COUNTIF($L$3:L796,L796)=1,A795+1,A795)</f>
        <v>44</v>
      </c>
      <c r="B796">
        <f>IF(COUNTIF($K$3:K796,K796)=1,B795+1,B795)</f>
        <v>8</v>
      </c>
      <c r="C796">
        <f>IF(COUNTIF($J$3:J796,J796)=1,C795+1,C795)</f>
        <v>14</v>
      </c>
      <c r="D796">
        <f>IF(COUNTIF($E$3:E796,E796)=1,D795+1,D795)</f>
        <v>494</v>
      </c>
      <c r="E796" t="str">
        <f t="shared" si="89"/>
        <v>EK14</v>
      </c>
      <c r="F796">
        <f>IF(COUNTIF($G$3:G796,G796)=1,F795+1,F795)</f>
        <v>88</v>
      </c>
      <c r="G796" t="str">
        <f t="shared" si="90"/>
        <v>E14</v>
      </c>
      <c r="I796" s="4" t="s">
        <v>223</v>
      </c>
      <c r="J796" s="4" t="s">
        <v>34</v>
      </c>
      <c r="K796" s="4" t="s">
        <v>15</v>
      </c>
      <c r="L796" s="4" t="s">
        <v>21</v>
      </c>
      <c r="M796" s="4" t="s">
        <v>201</v>
      </c>
      <c r="N796" s="5">
        <v>0</v>
      </c>
      <c r="Q796" t="str">
        <f t="shared" si="91"/>
        <v/>
      </c>
      <c r="R796" t="str">
        <f t="shared" si="92"/>
        <v/>
      </c>
      <c r="S796" t="str">
        <f t="shared" si="93"/>
        <v/>
      </c>
      <c r="T796" t="str">
        <f t="shared" si="94"/>
        <v>AC23</v>
      </c>
      <c r="U796" t="str">
        <f t="shared" si="95"/>
        <v/>
      </c>
    </row>
    <row r="797" spans="1:21" x14ac:dyDescent="0.35">
      <c r="A797">
        <f>IF(COUNTIF($L$3:L797,L797)=1,A796+1,A796)</f>
        <v>44</v>
      </c>
      <c r="B797">
        <f>IF(COUNTIF($K$3:K797,K797)=1,B796+1,B796)</f>
        <v>8</v>
      </c>
      <c r="C797">
        <f>IF(COUNTIF($J$3:J797,J797)=1,C796+1,C796)</f>
        <v>14</v>
      </c>
      <c r="D797">
        <f>IF(COUNTIF($E$3:E797,E797)=1,D796+1,D796)</f>
        <v>494</v>
      </c>
      <c r="E797" t="str">
        <f t="shared" si="89"/>
        <v>EK14</v>
      </c>
      <c r="F797">
        <f>IF(COUNTIF($G$3:G797,G797)=1,F796+1,F796)</f>
        <v>88</v>
      </c>
      <c r="G797" t="str">
        <f t="shared" si="90"/>
        <v>E14</v>
      </c>
      <c r="I797" s="2" t="s">
        <v>223</v>
      </c>
      <c r="J797" s="2" t="s">
        <v>34</v>
      </c>
      <c r="K797" s="2" t="s">
        <v>15</v>
      </c>
      <c r="L797" s="2" t="s">
        <v>21</v>
      </c>
      <c r="M797" s="2" t="s">
        <v>203</v>
      </c>
      <c r="N797" s="3">
        <v>0</v>
      </c>
      <c r="Q797" t="str">
        <f t="shared" si="91"/>
        <v/>
      </c>
      <c r="R797" t="str">
        <f t="shared" si="92"/>
        <v/>
      </c>
      <c r="S797" t="str">
        <f t="shared" si="93"/>
        <v/>
      </c>
      <c r="T797" t="str">
        <f t="shared" si="94"/>
        <v>AE23</v>
      </c>
      <c r="U797" t="str">
        <f t="shared" si="95"/>
        <v/>
      </c>
    </row>
    <row r="798" spans="1:21" x14ac:dyDescent="0.35">
      <c r="A798">
        <f>IF(COUNTIF($L$3:L798,L798)=1,A797+1,A797)</f>
        <v>44</v>
      </c>
      <c r="B798">
        <f>IF(COUNTIF($K$3:K798,K798)=1,B797+1,B797)</f>
        <v>8</v>
      </c>
      <c r="C798">
        <f>IF(COUNTIF($J$3:J798,J798)=1,C797+1,C797)</f>
        <v>14</v>
      </c>
      <c r="D798">
        <f>IF(COUNTIF($E$3:E798,E798)=1,D797+1,D797)</f>
        <v>494</v>
      </c>
      <c r="E798" t="str">
        <f t="shared" si="89"/>
        <v>EK14</v>
      </c>
      <c r="F798">
        <f>IF(COUNTIF($G$3:G798,G798)=1,F797+1,F797)</f>
        <v>88</v>
      </c>
      <c r="G798" t="str">
        <f t="shared" si="90"/>
        <v>E14</v>
      </c>
      <c r="I798" s="4" t="s">
        <v>223</v>
      </c>
      <c r="J798" s="4" t="s">
        <v>34</v>
      </c>
      <c r="K798" s="4" t="s">
        <v>15</v>
      </c>
      <c r="L798" s="4" t="s">
        <v>21</v>
      </c>
      <c r="M798" s="4" t="s">
        <v>204</v>
      </c>
      <c r="N798" s="5">
        <v>0</v>
      </c>
      <c r="Q798" t="str">
        <f t="shared" si="91"/>
        <v/>
      </c>
      <c r="R798" t="str">
        <f t="shared" si="92"/>
        <v/>
      </c>
      <c r="S798" t="str">
        <f t="shared" si="93"/>
        <v/>
      </c>
      <c r="T798" t="str">
        <f t="shared" si="94"/>
        <v>AU23</v>
      </c>
      <c r="U798" t="str">
        <f t="shared" si="95"/>
        <v/>
      </c>
    </row>
    <row r="799" spans="1:21" x14ac:dyDescent="0.35">
      <c r="A799">
        <f>IF(COUNTIF($L$3:L799,L799)=1,A798+1,A798)</f>
        <v>44</v>
      </c>
      <c r="B799">
        <f>IF(COUNTIF($K$3:K799,K799)=1,B798+1,B798)</f>
        <v>8</v>
      </c>
      <c r="C799">
        <f>IF(COUNTIF($J$3:J799,J799)=1,C798+1,C798)</f>
        <v>14</v>
      </c>
      <c r="D799">
        <f>IF(COUNTIF($E$3:E799,E799)=1,D798+1,D798)</f>
        <v>495</v>
      </c>
      <c r="E799" t="str">
        <f t="shared" si="89"/>
        <v>EL14</v>
      </c>
      <c r="F799">
        <f>IF(COUNTIF($G$3:G799,G799)=1,F798+1,F798)</f>
        <v>88</v>
      </c>
      <c r="G799" t="str">
        <f t="shared" si="90"/>
        <v>E14</v>
      </c>
      <c r="I799" s="2" t="s">
        <v>223</v>
      </c>
      <c r="J799" s="2" t="s">
        <v>34</v>
      </c>
      <c r="K799" s="2" t="s">
        <v>15</v>
      </c>
      <c r="L799" s="2" t="s">
        <v>22</v>
      </c>
      <c r="M799" s="2" t="s">
        <v>8</v>
      </c>
      <c r="N799" s="3">
        <v>0</v>
      </c>
      <c r="Q799" t="str">
        <f t="shared" si="91"/>
        <v/>
      </c>
      <c r="R799" t="str">
        <f t="shared" si="92"/>
        <v/>
      </c>
      <c r="S799" t="str">
        <f t="shared" si="93"/>
        <v/>
      </c>
      <c r="T799" t="str">
        <f t="shared" si="94"/>
        <v>BA23</v>
      </c>
      <c r="U799" t="str">
        <f t="shared" si="95"/>
        <v/>
      </c>
    </row>
    <row r="800" spans="1:21" x14ac:dyDescent="0.35">
      <c r="A800">
        <f>IF(COUNTIF($L$3:L800,L800)=1,A799+1,A799)</f>
        <v>44</v>
      </c>
      <c r="B800">
        <f>IF(COUNTIF($K$3:K800,K800)=1,B799+1,B799)</f>
        <v>8</v>
      </c>
      <c r="C800">
        <f>IF(COUNTIF($J$3:J800,J800)=1,C799+1,C799)</f>
        <v>14</v>
      </c>
      <c r="D800">
        <f>IF(COUNTIF($E$3:E800,E800)=1,D799+1,D799)</f>
        <v>495</v>
      </c>
      <c r="E800" t="str">
        <f t="shared" si="89"/>
        <v>EL14</v>
      </c>
      <c r="F800">
        <f>IF(COUNTIF($G$3:G800,G800)=1,F799+1,F799)</f>
        <v>88</v>
      </c>
      <c r="G800" t="str">
        <f t="shared" si="90"/>
        <v>E14</v>
      </c>
      <c r="I800" s="4" t="s">
        <v>223</v>
      </c>
      <c r="J800" s="4" t="s">
        <v>34</v>
      </c>
      <c r="K800" s="4" t="s">
        <v>15</v>
      </c>
      <c r="L800" s="4" t="s">
        <v>22</v>
      </c>
      <c r="M800" s="4" t="s">
        <v>205</v>
      </c>
      <c r="N800" s="5">
        <v>0</v>
      </c>
      <c r="Q800" t="str">
        <f t="shared" si="91"/>
        <v/>
      </c>
      <c r="R800" t="str">
        <f t="shared" si="92"/>
        <v/>
      </c>
      <c r="S800" t="str">
        <f t="shared" si="93"/>
        <v/>
      </c>
      <c r="T800" t="str">
        <f t="shared" si="94"/>
        <v>BB23</v>
      </c>
      <c r="U800" t="str">
        <f t="shared" si="95"/>
        <v/>
      </c>
    </row>
    <row r="801" spans="1:21" x14ac:dyDescent="0.35">
      <c r="A801">
        <f>IF(COUNTIF($L$3:L801,L801)=1,A800+1,A800)</f>
        <v>44</v>
      </c>
      <c r="B801">
        <f>IF(COUNTIF($K$3:K801,K801)=1,B800+1,B800)</f>
        <v>8</v>
      </c>
      <c r="C801">
        <f>IF(COUNTIF($J$3:J801,J801)=1,C800+1,C800)</f>
        <v>14</v>
      </c>
      <c r="D801">
        <f>IF(COUNTIF($E$3:E801,E801)=1,D800+1,D800)</f>
        <v>495</v>
      </c>
      <c r="E801" t="str">
        <f t="shared" si="89"/>
        <v>EL14</v>
      </c>
      <c r="F801">
        <f>IF(COUNTIF($G$3:G801,G801)=1,F800+1,F800)</f>
        <v>88</v>
      </c>
      <c r="G801" t="str">
        <f t="shared" si="90"/>
        <v>E14</v>
      </c>
      <c r="I801" s="2" t="s">
        <v>223</v>
      </c>
      <c r="J801" s="2" t="s">
        <v>34</v>
      </c>
      <c r="K801" s="2" t="s">
        <v>15</v>
      </c>
      <c r="L801" s="2" t="s">
        <v>22</v>
      </c>
      <c r="M801" s="2" t="s">
        <v>206</v>
      </c>
      <c r="N801" s="3">
        <v>0</v>
      </c>
      <c r="Q801" t="str">
        <f t="shared" si="91"/>
        <v/>
      </c>
      <c r="R801" t="str">
        <f t="shared" si="92"/>
        <v/>
      </c>
      <c r="S801" t="str">
        <f t="shared" si="93"/>
        <v/>
      </c>
      <c r="T801" t="str">
        <f t="shared" si="94"/>
        <v>BC23</v>
      </c>
      <c r="U801" t="str">
        <f t="shared" si="95"/>
        <v/>
      </c>
    </row>
    <row r="802" spans="1:21" x14ac:dyDescent="0.35">
      <c r="A802">
        <f>IF(COUNTIF($L$3:L802,L802)=1,A801+1,A801)</f>
        <v>44</v>
      </c>
      <c r="B802">
        <f>IF(COUNTIF($K$3:K802,K802)=1,B801+1,B801)</f>
        <v>8</v>
      </c>
      <c r="C802">
        <f>IF(COUNTIF($J$3:J802,J802)=1,C801+1,C801)</f>
        <v>14</v>
      </c>
      <c r="D802">
        <f>IF(COUNTIF($E$3:E802,E802)=1,D801+1,D801)</f>
        <v>495</v>
      </c>
      <c r="E802" t="str">
        <f t="shared" si="89"/>
        <v>EL14</v>
      </c>
      <c r="F802">
        <f>IF(COUNTIF($G$3:G802,G802)=1,F801+1,F801)</f>
        <v>88</v>
      </c>
      <c r="G802" t="str">
        <f t="shared" si="90"/>
        <v>E14</v>
      </c>
      <c r="I802" s="4" t="s">
        <v>223</v>
      </c>
      <c r="J802" s="4" t="s">
        <v>34</v>
      </c>
      <c r="K802" s="4" t="s">
        <v>15</v>
      </c>
      <c r="L802" s="4" t="s">
        <v>22</v>
      </c>
      <c r="M802" s="4" t="s">
        <v>207</v>
      </c>
      <c r="N802" s="5">
        <v>0</v>
      </c>
      <c r="Q802" t="str">
        <f t="shared" si="91"/>
        <v/>
      </c>
      <c r="R802" t="str">
        <f t="shared" si="92"/>
        <v/>
      </c>
      <c r="S802" t="str">
        <f t="shared" si="93"/>
        <v/>
      </c>
      <c r="T802" t="str">
        <f t="shared" si="94"/>
        <v>BD23</v>
      </c>
      <c r="U802" t="str">
        <f t="shared" si="95"/>
        <v/>
      </c>
    </row>
    <row r="803" spans="1:21" x14ac:dyDescent="0.35">
      <c r="A803">
        <f>IF(COUNTIF($L$3:L803,L803)=1,A802+1,A802)</f>
        <v>44</v>
      </c>
      <c r="B803">
        <f>IF(COUNTIF($K$3:K803,K803)=1,B802+1,B802)</f>
        <v>8</v>
      </c>
      <c r="C803">
        <f>IF(COUNTIF($J$3:J803,J803)=1,C802+1,C802)</f>
        <v>14</v>
      </c>
      <c r="D803">
        <f>IF(COUNTIF($E$3:E803,E803)=1,D802+1,D802)</f>
        <v>495</v>
      </c>
      <c r="E803" t="str">
        <f t="shared" si="89"/>
        <v>EL14</v>
      </c>
      <c r="F803">
        <f>IF(COUNTIF($G$3:G803,G803)=1,F802+1,F802)</f>
        <v>88</v>
      </c>
      <c r="G803" t="str">
        <f t="shared" si="90"/>
        <v>E14</v>
      </c>
      <c r="I803" s="2" t="s">
        <v>223</v>
      </c>
      <c r="J803" s="2" t="s">
        <v>34</v>
      </c>
      <c r="K803" s="2" t="s">
        <v>15</v>
      </c>
      <c r="L803" s="2" t="s">
        <v>22</v>
      </c>
      <c r="M803" s="2" t="s">
        <v>209</v>
      </c>
      <c r="N803" s="3">
        <v>0</v>
      </c>
      <c r="Q803" t="str">
        <f t="shared" si="91"/>
        <v/>
      </c>
      <c r="R803" t="str">
        <f t="shared" si="92"/>
        <v/>
      </c>
      <c r="S803" t="str">
        <f t="shared" si="93"/>
        <v/>
      </c>
      <c r="T803" t="str">
        <f t="shared" si="94"/>
        <v>BH23</v>
      </c>
      <c r="U803" t="str">
        <f t="shared" si="95"/>
        <v/>
      </c>
    </row>
    <row r="804" spans="1:21" x14ac:dyDescent="0.35">
      <c r="A804">
        <f>IF(COUNTIF($L$3:L804,L804)=1,A803+1,A803)</f>
        <v>44</v>
      </c>
      <c r="B804">
        <f>IF(COUNTIF($K$3:K804,K804)=1,B803+1,B803)</f>
        <v>8</v>
      </c>
      <c r="C804">
        <f>IF(COUNTIF($J$3:J804,J804)=1,C803+1,C803)</f>
        <v>14</v>
      </c>
      <c r="D804">
        <f>IF(COUNTIF($E$3:E804,E804)=1,D803+1,D803)</f>
        <v>496</v>
      </c>
      <c r="E804" t="str">
        <f t="shared" si="89"/>
        <v>EM14</v>
      </c>
      <c r="F804">
        <f>IF(COUNTIF($G$3:G804,G804)=1,F803+1,F803)</f>
        <v>88</v>
      </c>
      <c r="G804" t="str">
        <f t="shared" si="90"/>
        <v>E14</v>
      </c>
      <c r="I804" s="4" t="s">
        <v>223</v>
      </c>
      <c r="J804" s="4" t="s">
        <v>34</v>
      </c>
      <c r="K804" s="4" t="s">
        <v>15</v>
      </c>
      <c r="L804" s="4" t="s">
        <v>106</v>
      </c>
      <c r="M804" s="4" t="s">
        <v>8</v>
      </c>
      <c r="N804" s="5">
        <v>0</v>
      </c>
      <c r="Q804" t="str">
        <f t="shared" si="91"/>
        <v/>
      </c>
      <c r="R804" t="str">
        <f t="shared" si="92"/>
        <v/>
      </c>
      <c r="S804" t="str">
        <f t="shared" si="93"/>
        <v/>
      </c>
      <c r="T804" t="str">
        <f t="shared" si="94"/>
        <v>C 23</v>
      </c>
      <c r="U804" t="str">
        <f t="shared" si="95"/>
        <v/>
      </c>
    </row>
    <row r="805" spans="1:21" x14ac:dyDescent="0.35">
      <c r="A805">
        <f>IF(COUNTIF($L$3:L805,L805)=1,A804+1,A804)</f>
        <v>44</v>
      </c>
      <c r="B805">
        <f>IF(COUNTIF($K$3:K805,K805)=1,B804+1,B804)</f>
        <v>8</v>
      </c>
      <c r="C805">
        <f>IF(COUNTIF($J$3:J805,J805)=1,C804+1,C804)</f>
        <v>14</v>
      </c>
      <c r="D805">
        <f>IF(COUNTIF($E$3:E805,E805)=1,D804+1,D804)</f>
        <v>497</v>
      </c>
      <c r="E805" t="str">
        <f t="shared" si="89"/>
        <v>EN14</v>
      </c>
      <c r="F805">
        <f>IF(COUNTIF($G$3:G805,G805)=1,F804+1,F804)</f>
        <v>88</v>
      </c>
      <c r="G805" t="str">
        <f t="shared" si="90"/>
        <v>E14</v>
      </c>
      <c r="I805" s="2" t="s">
        <v>223</v>
      </c>
      <c r="J805" s="2" t="s">
        <v>34</v>
      </c>
      <c r="K805" s="2" t="s">
        <v>15</v>
      </c>
      <c r="L805" s="2" t="s">
        <v>23</v>
      </c>
      <c r="M805" s="2" t="s">
        <v>8</v>
      </c>
      <c r="N805" s="3">
        <v>0</v>
      </c>
      <c r="Q805" t="str">
        <f t="shared" si="91"/>
        <v/>
      </c>
      <c r="R805" t="str">
        <f t="shared" si="92"/>
        <v/>
      </c>
      <c r="S805" t="str">
        <f t="shared" si="93"/>
        <v/>
      </c>
      <c r="T805" t="str">
        <f t="shared" si="94"/>
        <v>EA23</v>
      </c>
      <c r="U805" t="str">
        <f t="shared" si="95"/>
        <v/>
      </c>
    </row>
    <row r="806" spans="1:21" x14ac:dyDescent="0.35">
      <c r="A806">
        <f>IF(COUNTIF($L$3:L806,L806)=1,A805+1,A805)</f>
        <v>44</v>
      </c>
      <c r="B806">
        <f>IF(COUNTIF($K$3:K806,K806)=1,B805+1,B805)</f>
        <v>8</v>
      </c>
      <c r="C806">
        <f>IF(COUNTIF($J$3:J806,J806)=1,C805+1,C805)</f>
        <v>14</v>
      </c>
      <c r="D806">
        <f>IF(COUNTIF($E$3:E806,E806)=1,D805+1,D805)</f>
        <v>497</v>
      </c>
      <c r="E806" t="str">
        <f t="shared" si="89"/>
        <v>EN14</v>
      </c>
      <c r="F806">
        <f>IF(COUNTIF($G$3:G806,G806)=1,F805+1,F805)</f>
        <v>88</v>
      </c>
      <c r="G806" t="str">
        <f t="shared" si="90"/>
        <v>E14</v>
      </c>
      <c r="I806" s="4" t="s">
        <v>223</v>
      </c>
      <c r="J806" s="4" t="s">
        <v>34</v>
      </c>
      <c r="K806" s="4" t="s">
        <v>15</v>
      </c>
      <c r="L806" s="4" t="s">
        <v>23</v>
      </c>
      <c r="M806" s="4" t="s">
        <v>212</v>
      </c>
      <c r="N806" s="5">
        <v>0</v>
      </c>
      <c r="Q806" t="str">
        <f t="shared" si="91"/>
        <v/>
      </c>
      <c r="R806" t="str">
        <f t="shared" si="92"/>
        <v/>
      </c>
      <c r="S806" t="str">
        <f t="shared" si="93"/>
        <v/>
      </c>
      <c r="T806" t="str">
        <f t="shared" si="94"/>
        <v>EB23</v>
      </c>
      <c r="U806" t="str">
        <f t="shared" si="95"/>
        <v/>
      </c>
    </row>
    <row r="807" spans="1:21" x14ac:dyDescent="0.35">
      <c r="A807">
        <f>IF(COUNTIF($L$3:L807,L807)=1,A806+1,A806)</f>
        <v>44</v>
      </c>
      <c r="B807">
        <f>IF(COUNTIF($K$3:K807,K807)=1,B806+1,B806)</f>
        <v>8</v>
      </c>
      <c r="C807">
        <f>IF(COUNTIF($J$3:J807,J807)=1,C806+1,C806)</f>
        <v>14</v>
      </c>
      <c r="D807">
        <f>IF(COUNTIF($E$3:E807,E807)=1,D806+1,D806)</f>
        <v>497</v>
      </c>
      <c r="E807" t="str">
        <f t="shared" si="89"/>
        <v>EN14</v>
      </c>
      <c r="F807">
        <f>IF(COUNTIF($G$3:G807,G807)=1,F806+1,F806)</f>
        <v>88</v>
      </c>
      <c r="G807" t="str">
        <f t="shared" si="90"/>
        <v>E14</v>
      </c>
      <c r="I807" s="2" t="s">
        <v>223</v>
      </c>
      <c r="J807" s="2" t="s">
        <v>34</v>
      </c>
      <c r="K807" s="2" t="s">
        <v>15</v>
      </c>
      <c r="L807" s="2" t="s">
        <v>23</v>
      </c>
      <c r="M807" s="2" t="s">
        <v>213</v>
      </c>
      <c r="N807" s="3">
        <v>0</v>
      </c>
      <c r="Q807" t="str">
        <f t="shared" si="91"/>
        <v/>
      </c>
      <c r="R807" t="str">
        <f t="shared" si="92"/>
        <v/>
      </c>
      <c r="S807" t="str">
        <f t="shared" si="93"/>
        <v/>
      </c>
      <c r="T807" t="str">
        <f t="shared" si="94"/>
        <v>EC23</v>
      </c>
      <c r="U807" t="str">
        <f t="shared" si="95"/>
        <v/>
      </c>
    </row>
    <row r="808" spans="1:21" x14ac:dyDescent="0.35">
      <c r="A808">
        <f>IF(COUNTIF($L$3:L808,L808)=1,A807+1,A807)</f>
        <v>44</v>
      </c>
      <c r="B808">
        <f>IF(COUNTIF($K$3:K808,K808)=1,B807+1,B807)</f>
        <v>8</v>
      </c>
      <c r="C808">
        <f>IF(COUNTIF($J$3:J808,J808)=1,C807+1,C807)</f>
        <v>14</v>
      </c>
      <c r="D808">
        <f>IF(COUNTIF($E$3:E808,E808)=1,D807+1,D807)</f>
        <v>498</v>
      </c>
      <c r="E808" t="str">
        <f t="shared" si="89"/>
        <v>EP14</v>
      </c>
      <c r="F808">
        <f>IF(COUNTIF($G$3:G808,G808)=1,F807+1,F807)</f>
        <v>88</v>
      </c>
      <c r="G808" t="str">
        <f t="shared" si="90"/>
        <v>E14</v>
      </c>
      <c r="I808" s="4" t="s">
        <v>223</v>
      </c>
      <c r="J808" s="4" t="s">
        <v>34</v>
      </c>
      <c r="K808" s="4" t="s">
        <v>15</v>
      </c>
      <c r="L808" s="4" t="s">
        <v>24</v>
      </c>
      <c r="M808" s="4" t="s">
        <v>214</v>
      </c>
      <c r="N808" s="7">
        <v>0</v>
      </c>
      <c r="Q808" t="str">
        <f t="shared" si="91"/>
        <v/>
      </c>
      <c r="R808" t="str">
        <f t="shared" si="92"/>
        <v/>
      </c>
      <c r="S808" t="str">
        <f t="shared" si="93"/>
        <v/>
      </c>
      <c r="T808" t="str">
        <f t="shared" si="94"/>
        <v>ED23</v>
      </c>
      <c r="U808" t="str">
        <f t="shared" si="95"/>
        <v/>
      </c>
    </row>
    <row r="809" spans="1:21" x14ac:dyDescent="0.35">
      <c r="A809">
        <f>IF(COUNTIF($L$3:L809,L809)=1,A808+1,A808)</f>
        <v>44</v>
      </c>
      <c r="B809">
        <f>IF(COUNTIF($K$3:K809,K809)=1,B808+1,B808)</f>
        <v>8</v>
      </c>
      <c r="C809">
        <f>IF(COUNTIF($J$3:J809,J809)=1,C808+1,C808)</f>
        <v>14</v>
      </c>
      <c r="D809">
        <f>IF(COUNTIF($E$3:E809,E809)=1,D808+1,D808)</f>
        <v>498</v>
      </c>
      <c r="E809" t="str">
        <f t="shared" si="89"/>
        <v>EP14</v>
      </c>
      <c r="F809">
        <f>IF(COUNTIF($G$3:G809,G809)=1,F808+1,F808)</f>
        <v>88</v>
      </c>
      <c r="G809" t="str">
        <f t="shared" si="90"/>
        <v>E14</v>
      </c>
      <c r="I809" s="2" t="s">
        <v>223</v>
      </c>
      <c r="J809" s="2" t="s">
        <v>34</v>
      </c>
      <c r="K809" s="2" t="s">
        <v>15</v>
      </c>
      <c r="L809" s="2" t="s">
        <v>24</v>
      </c>
      <c r="M809" s="2" t="s">
        <v>216</v>
      </c>
      <c r="N809" s="3">
        <v>0</v>
      </c>
      <c r="Q809" t="str">
        <f t="shared" si="91"/>
        <v/>
      </c>
      <c r="R809" t="str">
        <f t="shared" si="92"/>
        <v/>
      </c>
      <c r="S809" t="str">
        <f t="shared" si="93"/>
        <v/>
      </c>
      <c r="T809" t="str">
        <f t="shared" si="94"/>
        <v>EE23</v>
      </c>
      <c r="U809" t="str">
        <f t="shared" si="95"/>
        <v/>
      </c>
    </row>
    <row r="810" spans="1:21" x14ac:dyDescent="0.35">
      <c r="A810">
        <f>IF(COUNTIF($L$3:L810,L810)=1,A809+1,A809)</f>
        <v>44</v>
      </c>
      <c r="B810">
        <f>IF(COUNTIF($K$3:K810,K810)=1,B809+1,B809)</f>
        <v>8</v>
      </c>
      <c r="C810">
        <f>IF(COUNTIF($J$3:J810,J810)=1,C809+1,C809)</f>
        <v>14</v>
      </c>
      <c r="D810">
        <f>IF(COUNTIF($E$3:E810,E810)=1,D809+1,D809)</f>
        <v>499</v>
      </c>
      <c r="E810" t="str">
        <f t="shared" si="89"/>
        <v>ER14</v>
      </c>
      <c r="F810">
        <f>IF(COUNTIF($G$3:G810,G810)=1,F809+1,F809)</f>
        <v>88</v>
      </c>
      <c r="G810" t="str">
        <f t="shared" si="90"/>
        <v>E14</v>
      </c>
      <c r="I810" s="4" t="s">
        <v>223</v>
      </c>
      <c r="J810" s="4" t="s">
        <v>34</v>
      </c>
      <c r="K810" s="4" t="s">
        <v>15</v>
      </c>
      <c r="L810" s="4" t="s">
        <v>25</v>
      </c>
      <c r="M810" s="4" t="s">
        <v>8</v>
      </c>
      <c r="N810" s="7">
        <v>0</v>
      </c>
      <c r="Q810" t="str">
        <f t="shared" si="91"/>
        <v/>
      </c>
      <c r="R810" t="str">
        <f t="shared" si="92"/>
        <v/>
      </c>
      <c r="S810" t="str">
        <f t="shared" si="93"/>
        <v/>
      </c>
      <c r="T810" t="str">
        <f t="shared" si="94"/>
        <v>EF23</v>
      </c>
      <c r="U810" t="str">
        <f t="shared" si="95"/>
        <v/>
      </c>
    </row>
    <row r="811" spans="1:21" x14ac:dyDescent="0.35">
      <c r="A811">
        <f>IF(COUNTIF($L$3:L811,L811)=1,A810+1,A810)</f>
        <v>44</v>
      </c>
      <c r="B811">
        <f>IF(COUNTIF($K$3:K811,K811)=1,B810+1,B810)</f>
        <v>8</v>
      </c>
      <c r="C811">
        <f>IF(COUNTIF($J$3:J811,J811)=1,C810+1,C810)</f>
        <v>14</v>
      </c>
      <c r="D811">
        <f>IF(COUNTIF($E$3:E811,E811)=1,D810+1,D810)</f>
        <v>499</v>
      </c>
      <c r="E811" t="str">
        <f t="shared" si="89"/>
        <v>ER14</v>
      </c>
      <c r="F811">
        <f>IF(COUNTIF($G$3:G811,G811)=1,F810+1,F810)</f>
        <v>88</v>
      </c>
      <c r="G811" t="str">
        <f t="shared" si="90"/>
        <v>E14</v>
      </c>
      <c r="I811" s="2" t="s">
        <v>223</v>
      </c>
      <c r="J811" s="2" t="s">
        <v>34</v>
      </c>
      <c r="K811" s="2" t="s">
        <v>15</v>
      </c>
      <c r="L811" s="2" t="s">
        <v>25</v>
      </c>
      <c r="M811" s="2" t="s">
        <v>217</v>
      </c>
      <c r="N811" s="3">
        <v>0</v>
      </c>
      <c r="Q811" t="str">
        <f t="shared" si="91"/>
        <v/>
      </c>
      <c r="R811" t="str">
        <f t="shared" si="92"/>
        <v/>
      </c>
      <c r="S811" t="str">
        <f t="shared" si="93"/>
        <v/>
      </c>
      <c r="T811" t="str">
        <f t="shared" si="94"/>
        <v>EG23</v>
      </c>
      <c r="U811" t="str">
        <f t="shared" si="95"/>
        <v/>
      </c>
    </row>
    <row r="812" spans="1:21" x14ac:dyDescent="0.35">
      <c r="A812">
        <f>IF(COUNTIF($L$3:L812,L812)=1,A811+1,A811)</f>
        <v>44</v>
      </c>
      <c r="B812">
        <f>IF(COUNTIF($K$3:K812,K812)=1,B811+1,B811)</f>
        <v>8</v>
      </c>
      <c r="C812">
        <f>IF(COUNTIF($J$3:J812,J812)=1,C811+1,C811)</f>
        <v>14</v>
      </c>
      <c r="D812">
        <f>IF(COUNTIF($E$3:E812,E812)=1,D811+1,D811)</f>
        <v>499</v>
      </c>
      <c r="E812" t="str">
        <f t="shared" si="89"/>
        <v>ER14</v>
      </c>
      <c r="F812">
        <f>IF(COUNTIF($G$3:G812,G812)=1,F811+1,F811)</f>
        <v>88</v>
      </c>
      <c r="G812" t="str">
        <f t="shared" si="90"/>
        <v>E14</v>
      </c>
      <c r="I812" s="4" t="s">
        <v>223</v>
      </c>
      <c r="J812" s="4" t="s">
        <v>34</v>
      </c>
      <c r="K812" s="4" t="s">
        <v>15</v>
      </c>
      <c r="L812" s="4" t="s">
        <v>25</v>
      </c>
      <c r="M812" s="4" t="s">
        <v>218</v>
      </c>
      <c r="N812" s="5">
        <v>0</v>
      </c>
      <c r="Q812" t="str">
        <f t="shared" si="91"/>
        <v/>
      </c>
      <c r="R812" t="str">
        <f t="shared" si="92"/>
        <v/>
      </c>
      <c r="S812" t="str">
        <f t="shared" si="93"/>
        <v/>
      </c>
      <c r="T812" t="str">
        <f t="shared" si="94"/>
        <v>EH23</v>
      </c>
      <c r="U812" t="str">
        <f t="shared" si="95"/>
        <v/>
      </c>
    </row>
    <row r="813" spans="1:21" x14ac:dyDescent="0.35">
      <c r="A813">
        <f>IF(COUNTIF($L$3:L813,L813)=1,A812+1,A812)</f>
        <v>44</v>
      </c>
      <c r="B813">
        <f>IF(COUNTIF($K$3:K813,K813)=1,B812+1,B812)</f>
        <v>8</v>
      </c>
      <c r="C813">
        <f>IF(COUNTIF($J$3:J813,J813)=1,C812+1,C812)</f>
        <v>14</v>
      </c>
      <c r="D813">
        <f>IF(COUNTIF($E$3:E813,E813)=1,D812+1,D812)</f>
        <v>499</v>
      </c>
      <c r="E813" t="str">
        <f t="shared" si="89"/>
        <v>ER14</v>
      </c>
      <c r="F813">
        <f>IF(COUNTIF($G$3:G813,G813)=1,F812+1,F812)</f>
        <v>88</v>
      </c>
      <c r="G813" t="str">
        <f t="shared" si="90"/>
        <v>E14</v>
      </c>
      <c r="I813" s="2" t="s">
        <v>223</v>
      </c>
      <c r="J813" s="2" t="s">
        <v>34</v>
      </c>
      <c r="K813" s="2" t="s">
        <v>15</v>
      </c>
      <c r="L813" s="2" t="s">
        <v>25</v>
      </c>
      <c r="M813" s="2" t="s">
        <v>219</v>
      </c>
      <c r="N813" s="3">
        <v>0</v>
      </c>
      <c r="Q813" t="str">
        <f t="shared" si="91"/>
        <v/>
      </c>
      <c r="R813" t="str">
        <f t="shared" si="92"/>
        <v/>
      </c>
      <c r="S813" t="str">
        <f t="shared" si="93"/>
        <v/>
      </c>
      <c r="T813" t="str">
        <f t="shared" si="94"/>
        <v>EK23</v>
      </c>
      <c r="U813" t="str">
        <f t="shared" si="95"/>
        <v/>
      </c>
    </row>
    <row r="814" spans="1:21" x14ac:dyDescent="0.35">
      <c r="A814">
        <f>IF(COUNTIF($L$3:L814,L814)=1,A813+1,A813)</f>
        <v>44</v>
      </c>
      <c r="B814">
        <f>IF(COUNTIF($K$3:K814,K814)=1,B813+1,B813)</f>
        <v>8</v>
      </c>
      <c r="C814">
        <f>IF(COUNTIF($J$3:J814,J814)=1,C813+1,C813)</f>
        <v>14</v>
      </c>
      <c r="D814">
        <f>IF(COUNTIF($E$3:E814,E814)=1,D813+1,D813)</f>
        <v>499</v>
      </c>
      <c r="E814" t="str">
        <f t="shared" si="89"/>
        <v>ER14</v>
      </c>
      <c r="F814">
        <f>IF(COUNTIF($G$3:G814,G814)=1,F813+1,F813)</f>
        <v>88</v>
      </c>
      <c r="G814" t="str">
        <f t="shared" si="90"/>
        <v>E14</v>
      </c>
      <c r="I814" s="4" t="s">
        <v>223</v>
      </c>
      <c r="J814" s="4" t="s">
        <v>34</v>
      </c>
      <c r="K814" s="4" t="s">
        <v>15</v>
      </c>
      <c r="L814" s="4" t="s">
        <v>25</v>
      </c>
      <c r="M814" s="4" t="s">
        <v>220</v>
      </c>
      <c r="N814" s="5">
        <v>0</v>
      </c>
      <c r="Q814" t="str">
        <f t="shared" si="91"/>
        <v/>
      </c>
      <c r="R814" t="str">
        <f t="shared" si="92"/>
        <v/>
      </c>
      <c r="S814" t="str">
        <f t="shared" si="93"/>
        <v/>
      </c>
      <c r="T814" t="str">
        <f t="shared" si="94"/>
        <v>EL23</v>
      </c>
      <c r="U814" t="str">
        <f t="shared" si="95"/>
        <v/>
      </c>
    </row>
    <row r="815" spans="1:21" x14ac:dyDescent="0.35">
      <c r="A815">
        <f>IF(COUNTIF($L$3:L815,L815)=1,A814+1,A814)</f>
        <v>44</v>
      </c>
      <c r="B815">
        <f>IF(COUNTIF($K$3:K815,K815)=1,B814+1,B814)</f>
        <v>8</v>
      </c>
      <c r="C815">
        <f>IF(COUNTIF($J$3:J815,J815)=1,C814+1,C814)</f>
        <v>14</v>
      </c>
      <c r="D815">
        <f>IF(COUNTIF($E$3:E815,E815)=1,D814+1,D814)</f>
        <v>500</v>
      </c>
      <c r="E815" t="str">
        <f t="shared" si="89"/>
        <v>ES14</v>
      </c>
      <c r="F815">
        <f>IF(COUNTIF($G$3:G815,G815)=1,F814+1,F814)</f>
        <v>88</v>
      </c>
      <c r="G815" t="str">
        <f t="shared" si="90"/>
        <v>E14</v>
      </c>
      <c r="I815" s="2" t="s">
        <v>223</v>
      </c>
      <c r="J815" s="2" t="s">
        <v>34</v>
      </c>
      <c r="K815" s="2" t="s">
        <v>15</v>
      </c>
      <c r="L815" s="2" t="s">
        <v>164</v>
      </c>
      <c r="M815" s="2" t="s">
        <v>8</v>
      </c>
      <c r="N815" s="3">
        <v>0</v>
      </c>
      <c r="Q815" t="str">
        <f t="shared" si="91"/>
        <v/>
      </c>
      <c r="R815" t="str">
        <f t="shared" si="92"/>
        <v/>
      </c>
      <c r="S815" t="str">
        <f t="shared" si="93"/>
        <v/>
      </c>
      <c r="T815" t="str">
        <f t="shared" si="94"/>
        <v>EM23</v>
      </c>
      <c r="U815" t="str">
        <f t="shared" si="95"/>
        <v/>
      </c>
    </row>
    <row r="816" spans="1:21" x14ac:dyDescent="0.35">
      <c r="A816">
        <f>IF(COUNTIF($L$3:L816,L816)=1,A815+1,A815)</f>
        <v>44</v>
      </c>
      <c r="B816">
        <f>IF(COUNTIF($K$3:K816,K816)=1,B815+1,B815)</f>
        <v>8</v>
      </c>
      <c r="C816">
        <f>IF(COUNTIF($J$3:J816,J816)=1,C815+1,C815)</f>
        <v>14</v>
      </c>
      <c r="D816">
        <f>IF(COUNTIF($E$3:E816,E816)=1,D815+1,D815)</f>
        <v>501</v>
      </c>
      <c r="E816" t="str">
        <f t="shared" si="89"/>
        <v>EV14</v>
      </c>
      <c r="F816">
        <f>IF(COUNTIF($G$3:G816,G816)=1,F815+1,F815)</f>
        <v>88</v>
      </c>
      <c r="G816" t="str">
        <f t="shared" si="90"/>
        <v>E14</v>
      </c>
      <c r="I816" s="4" t="s">
        <v>223</v>
      </c>
      <c r="J816" s="4" t="s">
        <v>34</v>
      </c>
      <c r="K816" s="4" t="s">
        <v>15</v>
      </c>
      <c r="L816" s="4" t="s">
        <v>188</v>
      </c>
      <c r="M816" s="4" t="s">
        <v>8</v>
      </c>
      <c r="N816" s="5">
        <v>0</v>
      </c>
      <c r="Q816" t="str">
        <f t="shared" si="91"/>
        <v/>
      </c>
      <c r="R816" t="str">
        <f t="shared" si="92"/>
        <v/>
      </c>
      <c r="S816" t="str">
        <f t="shared" si="93"/>
        <v/>
      </c>
      <c r="T816" t="str">
        <f t="shared" si="94"/>
        <v>EN23</v>
      </c>
      <c r="U816" t="str">
        <f t="shared" si="95"/>
        <v/>
      </c>
    </row>
    <row r="817" spans="1:21" x14ac:dyDescent="0.35">
      <c r="A817">
        <f>IF(COUNTIF($L$3:L817,L817)=1,A816+1,A816)</f>
        <v>44</v>
      </c>
      <c r="B817">
        <f>IF(COUNTIF($K$3:K817,K817)=1,B816+1,B816)</f>
        <v>8</v>
      </c>
      <c r="C817">
        <f>IF(COUNTIF($J$3:J817,J817)=1,C816+1,C816)</f>
        <v>14</v>
      </c>
      <c r="D817">
        <f>IF(COUNTIF($E$3:E817,E817)=1,D816+1,D816)</f>
        <v>502</v>
      </c>
      <c r="E817" t="str">
        <f t="shared" si="89"/>
        <v>EY14</v>
      </c>
      <c r="F817">
        <f>IF(COUNTIF($G$3:G817,G817)=1,F816+1,F816)</f>
        <v>88</v>
      </c>
      <c r="G817" t="str">
        <f t="shared" si="90"/>
        <v>E14</v>
      </c>
      <c r="I817" s="2" t="s">
        <v>223</v>
      </c>
      <c r="J817" s="2" t="s">
        <v>34</v>
      </c>
      <c r="K817" s="2" t="s">
        <v>15</v>
      </c>
      <c r="L817" s="2" t="s">
        <v>107</v>
      </c>
      <c r="M817" s="2" t="s">
        <v>8</v>
      </c>
      <c r="N817" s="3">
        <v>0</v>
      </c>
      <c r="Q817" t="str">
        <f t="shared" si="91"/>
        <v/>
      </c>
      <c r="R817" t="str">
        <f t="shared" si="92"/>
        <v/>
      </c>
      <c r="S817" t="str">
        <f t="shared" si="93"/>
        <v/>
      </c>
      <c r="T817" t="str">
        <f t="shared" si="94"/>
        <v>EP23</v>
      </c>
      <c r="U817" t="str">
        <f t="shared" si="95"/>
        <v/>
      </c>
    </row>
    <row r="818" spans="1:21" x14ac:dyDescent="0.35">
      <c r="A818">
        <f>IF(COUNTIF($L$3:L818,L818)=1,A817+1,A817)</f>
        <v>44</v>
      </c>
      <c r="B818">
        <f>IF(COUNTIF($K$3:K818,K818)=1,B817+1,B817)</f>
        <v>8</v>
      </c>
      <c r="C818">
        <f>IF(COUNTIF($J$3:J818,J818)=1,C817+1,C817)</f>
        <v>14</v>
      </c>
      <c r="D818">
        <f>IF(COUNTIF($E$3:E818,E818)=1,D817+1,D817)</f>
        <v>503</v>
      </c>
      <c r="E818" t="str">
        <f t="shared" si="89"/>
        <v>EZ14</v>
      </c>
      <c r="F818">
        <f>IF(COUNTIF($G$3:G818,G818)=1,F817+1,F817)</f>
        <v>88</v>
      </c>
      <c r="G818" t="str">
        <f t="shared" si="90"/>
        <v>E14</v>
      </c>
      <c r="I818" s="4" t="s">
        <v>223</v>
      </c>
      <c r="J818" s="4" t="s">
        <v>34</v>
      </c>
      <c r="K818" s="4" t="s">
        <v>15</v>
      </c>
      <c r="L818" s="4" t="s">
        <v>108</v>
      </c>
      <c r="M818" s="4" t="s">
        <v>8</v>
      </c>
      <c r="N818" s="5">
        <v>0</v>
      </c>
      <c r="Q818" t="str">
        <f t="shared" si="91"/>
        <v/>
      </c>
      <c r="R818" t="str">
        <f t="shared" si="92"/>
        <v/>
      </c>
      <c r="S818" t="str">
        <f t="shared" si="93"/>
        <v/>
      </c>
      <c r="T818" t="str">
        <f t="shared" si="94"/>
        <v>ER23</v>
      </c>
      <c r="U818" t="str">
        <f t="shared" si="95"/>
        <v/>
      </c>
    </row>
    <row r="819" spans="1:21" x14ac:dyDescent="0.35">
      <c r="A819">
        <f>IF(COUNTIF($L$3:L819,L819)=1,A818+1,A818)</f>
        <v>44</v>
      </c>
      <c r="B819">
        <f>IF(COUNTIF($K$3:K819,K819)=1,B818+1,B818)</f>
        <v>8</v>
      </c>
      <c r="C819">
        <f>IF(COUNTIF($J$3:J819,J819)=1,C818+1,C818)</f>
        <v>14</v>
      </c>
      <c r="D819">
        <f>IF(COUNTIF($E$3:E819,E819)=1,D818+1,D818)</f>
        <v>504</v>
      </c>
      <c r="E819" t="str">
        <f t="shared" si="89"/>
        <v>GA14</v>
      </c>
      <c r="F819">
        <f>IF(COUNTIF($G$3:G819,G819)=1,F818+1,F818)</f>
        <v>89</v>
      </c>
      <c r="G819" t="str">
        <f t="shared" si="90"/>
        <v>G14</v>
      </c>
      <c r="I819" s="2" t="s">
        <v>223</v>
      </c>
      <c r="J819" s="2" t="s">
        <v>34</v>
      </c>
      <c r="K819" s="2" t="s">
        <v>26</v>
      </c>
      <c r="L819" s="2" t="s">
        <v>27</v>
      </c>
      <c r="M819" s="2" t="s">
        <v>8</v>
      </c>
      <c r="N819" s="3">
        <v>0</v>
      </c>
      <c r="Q819" t="str">
        <f t="shared" si="91"/>
        <v/>
      </c>
      <c r="R819" t="str">
        <f t="shared" si="92"/>
        <v/>
      </c>
      <c r="S819" t="str">
        <f t="shared" si="93"/>
        <v/>
      </c>
      <c r="T819" t="str">
        <f t="shared" si="94"/>
        <v>ES23</v>
      </c>
      <c r="U819" t="str">
        <f t="shared" si="95"/>
        <v/>
      </c>
    </row>
    <row r="820" spans="1:21" x14ac:dyDescent="0.35">
      <c r="A820">
        <f>IF(COUNTIF($L$3:L820,L820)=1,A819+1,A819)</f>
        <v>44</v>
      </c>
      <c r="B820">
        <f>IF(COUNTIF($K$3:K820,K820)=1,B819+1,B819)</f>
        <v>8</v>
      </c>
      <c r="C820">
        <f>IF(COUNTIF($J$3:J820,J820)=1,C819+1,C819)</f>
        <v>14</v>
      </c>
      <c r="D820">
        <f>IF(COUNTIF($E$3:E820,E820)=1,D819+1,D819)</f>
        <v>505</v>
      </c>
      <c r="E820" t="str">
        <f t="shared" si="89"/>
        <v>GB14</v>
      </c>
      <c r="F820">
        <f>IF(COUNTIF($G$3:G820,G820)=1,F819+1,F819)</f>
        <v>89</v>
      </c>
      <c r="G820" t="str">
        <f t="shared" si="90"/>
        <v>G14</v>
      </c>
      <c r="I820" s="4" t="s">
        <v>223</v>
      </c>
      <c r="J820" s="4" t="s">
        <v>34</v>
      </c>
      <c r="K820" s="4" t="s">
        <v>26</v>
      </c>
      <c r="L820" s="4" t="s">
        <v>165</v>
      </c>
      <c r="M820" s="4" t="s">
        <v>8</v>
      </c>
      <c r="N820" s="5">
        <v>0</v>
      </c>
      <c r="Q820" t="str">
        <f t="shared" si="91"/>
        <v/>
      </c>
      <c r="R820" t="str">
        <f t="shared" si="92"/>
        <v/>
      </c>
      <c r="S820" t="str">
        <f t="shared" si="93"/>
        <v/>
      </c>
      <c r="T820" t="str">
        <f t="shared" si="94"/>
        <v>EV23</v>
      </c>
      <c r="U820" t="str">
        <f t="shared" si="95"/>
        <v/>
      </c>
    </row>
    <row r="821" spans="1:21" x14ac:dyDescent="0.35">
      <c r="A821">
        <f>IF(COUNTIF($L$3:L821,L821)=1,A820+1,A820)</f>
        <v>44</v>
      </c>
      <c r="B821">
        <f>IF(COUNTIF($K$3:K821,K821)=1,B820+1,B820)</f>
        <v>8</v>
      </c>
      <c r="C821">
        <f>IF(COUNTIF($J$3:J821,J821)=1,C820+1,C820)</f>
        <v>14</v>
      </c>
      <c r="D821">
        <f>IF(COUNTIF($E$3:E821,E821)=1,D820+1,D820)</f>
        <v>506</v>
      </c>
      <c r="E821" t="str">
        <f t="shared" si="89"/>
        <v>GC14</v>
      </c>
      <c r="F821">
        <f>IF(COUNTIF($G$3:G821,G821)=1,F820+1,F820)</f>
        <v>89</v>
      </c>
      <c r="G821" t="str">
        <f t="shared" si="90"/>
        <v>G14</v>
      </c>
      <c r="I821" s="2" t="s">
        <v>223</v>
      </c>
      <c r="J821" s="2" t="s">
        <v>34</v>
      </c>
      <c r="K821" s="2" t="s">
        <v>26</v>
      </c>
      <c r="L821" s="2" t="s">
        <v>28</v>
      </c>
      <c r="M821" s="2" t="s">
        <v>8</v>
      </c>
      <c r="N821" s="3">
        <v>0</v>
      </c>
      <c r="Q821" t="str">
        <f t="shared" si="91"/>
        <v/>
      </c>
      <c r="R821" t="str">
        <f t="shared" si="92"/>
        <v/>
      </c>
      <c r="S821" t="str">
        <f t="shared" si="93"/>
        <v/>
      </c>
      <c r="T821" t="str">
        <f t="shared" si="94"/>
        <v>EY23</v>
      </c>
      <c r="U821" t="str">
        <f t="shared" si="95"/>
        <v/>
      </c>
    </row>
    <row r="822" spans="1:21" x14ac:dyDescent="0.35">
      <c r="A822">
        <f>IF(COUNTIF($L$3:L822,L822)=1,A821+1,A821)</f>
        <v>44</v>
      </c>
      <c r="B822">
        <f>IF(COUNTIF($K$3:K822,K822)=1,B821+1,B821)</f>
        <v>8</v>
      </c>
      <c r="C822">
        <f>IF(COUNTIF($J$3:J822,J822)=1,C821+1,C821)</f>
        <v>14</v>
      </c>
      <c r="D822">
        <f>IF(COUNTIF($E$3:E822,E822)=1,D821+1,D821)</f>
        <v>507</v>
      </c>
      <c r="E822" t="str">
        <f t="shared" si="89"/>
        <v>GD14</v>
      </c>
      <c r="F822">
        <f>IF(COUNTIF($G$3:G822,G822)=1,F821+1,F821)</f>
        <v>89</v>
      </c>
      <c r="G822" t="str">
        <f t="shared" si="90"/>
        <v>G14</v>
      </c>
      <c r="I822" s="4" t="s">
        <v>223</v>
      </c>
      <c r="J822" s="4" t="s">
        <v>34</v>
      </c>
      <c r="K822" s="4" t="s">
        <v>26</v>
      </c>
      <c r="L822" s="4" t="s">
        <v>29</v>
      </c>
      <c r="M822" s="4" t="s">
        <v>8</v>
      </c>
      <c r="N822" s="5">
        <v>0</v>
      </c>
      <c r="Q822" t="str">
        <f t="shared" si="91"/>
        <v/>
      </c>
      <c r="R822" t="str">
        <f t="shared" si="92"/>
        <v/>
      </c>
      <c r="S822" t="str">
        <f t="shared" si="93"/>
        <v/>
      </c>
      <c r="T822" t="str">
        <f t="shared" si="94"/>
        <v>EZ23</v>
      </c>
      <c r="U822" t="str">
        <f t="shared" si="95"/>
        <v/>
      </c>
    </row>
    <row r="823" spans="1:21" x14ac:dyDescent="0.35">
      <c r="A823">
        <f>IF(COUNTIF($L$3:L823,L823)=1,A822+1,A822)</f>
        <v>44</v>
      </c>
      <c r="B823">
        <f>IF(COUNTIF($K$3:K823,K823)=1,B822+1,B822)</f>
        <v>8</v>
      </c>
      <c r="C823">
        <f>IF(COUNTIF($J$3:J823,J823)=1,C822+1,C822)</f>
        <v>14</v>
      </c>
      <c r="D823">
        <f>IF(COUNTIF($E$3:E823,E823)=1,D822+1,D822)</f>
        <v>508</v>
      </c>
      <c r="E823" t="str">
        <f t="shared" si="89"/>
        <v>GF14</v>
      </c>
      <c r="F823">
        <f>IF(COUNTIF($G$3:G823,G823)=1,F822+1,F822)</f>
        <v>89</v>
      </c>
      <c r="G823" t="str">
        <f t="shared" si="90"/>
        <v>G14</v>
      </c>
      <c r="I823" s="2" t="s">
        <v>223</v>
      </c>
      <c r="J823" s="2" t="s">
        <v>34</v>
      </c>
      <c r="K823" s="2" t="s">
        <v>26</v>
      </c>
      <c r="L823" s="2" t="s">
        <v>167</v>
      </c>
      <c r="M823" s="2" t="s">
        <v>8</v>
      </c>
      <c r="N823" s="3">
        <v>0</v>
      </c>
      <c r="Q823" t="str">
        <f t="shared" si="91"/>
        <v/>
      </c>
      <c r="R823" t="str">
        <f t="shared" si="92"/>
        <v/>
      </c>
      <c r="S823" t="str">
        <f t="shared" si="93"/>
        <v/>
      </c>
      <c r="T823" t="str">
        <f t="shared" si="94"/>
        <v>GA23</v>
      </c>
      <c r="U823" t="str">
        <f t="shared" si="95"/>
        <v/>
      </c>
    </row>
    <row r="824" spans="1:21" x14ac:dyDescent="0.35">
      <c r="A824">
        <f>IF(COUNTIF($L$3:L824,L824)=1,A823+1,A823)</f>
        <v>44</v>
      </c>
      <c r="B824">
        <f>IF(COUNTIF($K$3:K824,K824)=1,B823+1,B823)</f>
        <v>8</v>
      </c>
      <c r="C824">
        <f>IF(COUNTIF($J$3:J824,J824)=1,C823+1,C823)</f>
        <v>14</v>
      </c>
      <c r="D824">
        <f>IF(COUNTIF($E$3:E824,E824)=1,D823+1,D823)</f>
        <v>509</v>
      </c>
      <c r="E824" t="str">
        <f t="shared" si="89"/>
        <v>GG14</v>
      </c>
      <c r="F824">
        <f>IF(COUNTIF($G$3:G824,G824)=1,F823+1,F823)</f>
        <v>89</v>
      </c>
      <c r="G824" t="str">
        <f t="shared" si="90"/>
        <v>G14</v>
      </c>
      <c r="I824" s="4" t="s">
        <v>223</v>
      </c>
      <c r="J824" s="4" t="s">
        <v>34</v>
      </c>
      <c r="K824" s="4" t="s">
        <v>26</v>
      </c>
      <c r="L824" s="4" t="s">
        <v>169</v>
      </c>
      <c r="M824" s="4" t="s">
        <v>8</v>
      </c>
      <c r="N824" s="5">
        <v>0</v>
      </c>
      <c r="Q824" t="str">
        <f t="shared" si="91"/>
        <v/>
      </c>
      <c r="R824" t="str">
        <f t="shared" si="92"/>
        <v/>
      </c>
      <c r="S824" t="str">
        <f t="shared" si="93"/>
        <v/>
      </c>
      <c r="T824" t="str">
        <f t="shared" si="94"/>
        <v>GB23</v>
      </c>
      <c r="U824" t="str">
        <f t="shared" si="95"/>
        <v/>
      </c>
    </row>
    <row r="825" spans="1:21" x14ac:dyDescent="0.35">
      <c r="A825">
        <f>IF(COUNTIF($L$3:L825,L825)=1,A824+1,A824)</f>
        <v>44</v>
      </c>
      <c r="B825">
        <f>IF(COUNTIF($K$3:K825,K825)=1,B824+1,B824)</f>
        <v>8</v>
      </c>
      <c r="C825">
        <f>IF(COUNTIF($J$3:J825,J825)=1,C824+1,C824)</f>
        <v>15</v>
      </c>
      <c r="D825">
        <f>IF(COUNTIF($E$3:E825,E825)=1,D824+1,D824)</f>
        <v>510</v>
      </c>
      <c r="E825" t="str">
        <f t="shared" si="89"/>
        <v>15</v>
      </c>
      <c r="F825">
        <f>IF(COUNTIF($G$3:G825,G825)=1,F824+1,F824)</f>
        <v>90</v>
      </c>
      <c r="G825" t="str">
        <f t="shared" si="90"/>
        <v>15</v>
      </c>
      <c r="I825" s="2" t="s">
        <v>223</v>
      </c>
      <c r="J825" s="2" t="s">
        <v>35</v>
      </c>
      <c r="K825" s="2" t="s">
        <v>151</v>
      </c>
      <c r="L825" s="2" t="s">
        <v>152</v>
      </c>
      <c r="M825" s="2" t="s">
        <v>8</v>
      </c>
      <c r="N825" s="3">
        <v>0</v>
      </c>
      <c r="Q825" t="str">
        <f t="shared" si="91"/>
        <v/>
      </c>
      <c r="R825" t="str">
        <f t="shared" si="92"/>
        <v/>
      </c>
      <c r="S825" t="str">
        <f t="shared" si="93"/>
        <v/>
      </c>
      <c r="T825" t="str">
        <f t="shared" si="94"/>
        <v>GC23</v>
      </c>
      <c r="U825" t="str">
        <f t="shared" si="95"/>
        <v/>
      </c>
    </row>
    <row r="826" spans="1:21" x14ac:dyDescent="0.35">
      <c r="A826">
        <f>IF(COUNTIF($L$3:L826,L826)=1,A825+1,A825)</f>
        <v>44</v>
      </c>
      <c r="B826">
        <f>IF(COUNTIF($K$3:K826,K826)=1,B825+1,B825)</f>
        <v>8</v>
      </c>
      <c r="C826">
        <f>IF(COUNTIF($J$3:J826,J826)=1,C825+1,C825)</f>
        <v>15</v>
      </c>
      <c r="D826">
        <f>IF(COUNTIF($E$3:E826,E826)=1,D825+1,D825)</f>
        <v>511</v>
      </c>
      <c r="E826" t="str">
        <f t="shared" si="89"/>
        <v>AA15</v>
      </c>
      <c r="F826">
        <f>IF(COUNTIF($G$3:G826,G826)=1,F825+1,F825)</f>
        <v>91</v>
      </c>
      <c r="G826" t="str">
        <f t="shared" si="90"/>
        <v>A15</v>
      </c>
      <c r="I826" s="4" t="s">
        <v>223</v>
      </c>
      <c r="J826" s="4" t="s">
        <v>35</v>
      </c>
      <c r="K826" s="4" t="s">
        <v>5</v>
      </c>
      <c r="L826" s="4" t="s">
        <v>153</v>
      </c>
      <c r="M826" s="4" t="s">
        <v>8</v>
      </c>
      <c r="N826" s="5">
        <v>0</v>
      </c>
      <c r="Q826" t="str">
        <f t="shared" si="91"/>
        <v/>
      </c>
      <c r="R826" t="str">
        <f t="shared" si="92"/>
        <v/>
      </c>
      <c r="S826" t="str">
        <f t="shared" si="93"/>
        <v/>
      </c>
      <c r="T826" t="str">
        <f t="shared" si="94"/>
        <v>GD23</v>
      </c>
      <c r="U826" t="str">
        <f t="shared" si="95"/>
        <v/>
      </c>
    </row>
    <row r="827" spans="1:21" x14ac:dyDescent="0.35">
      <c r="A827">
        <f>IF(COUNTIF($L$3:L827,L827)=1,A826+1,A826)</f>
        <v>44</v>
      </c>
      <c r="B827">
        <f>IF(COUNTIF($K$3:K827,K827)=1,B826+1,B826)</f>
        <v>8</v>
      </c>
      <c r="C827">
        <f>IF(COUNTIF($J$3:J827,J827)=1,C826+1,C826)</f>
        <v>15</v>
      </c>
      <c r="D827">
        <f>IF(COUNTIF($E$3:E827,E827)=1,D826+1,D826)</f>
        <v>512</v>
      </c>
      <c r="E827" t="str">
        <f t="shared" si="89"/>
        <v>AC15</v>
      </c>
      <c r="F827">
        <f>IF(COUNTIF($G$3:G827,G827)=1,F826+1,F826)</f>
        <v>91</v>
      </c>
      <c r="G827" t="str">
        <f t="shared" si="90"/>
        <v>A15</v>
      </c>
      <c r="I827" s="2" t="s">
        <v>223</v>
      </c>
      <c r="J827" s="2" t="s">
        <v>35</v>
      </c>
      <c r="K827" s="2" t="s">
        <v>5</v>
      </c>
      <c r="L827" s="2" t="s">
        <v>7</v>
      </c>
      <c r="M827" s="2" t="s">
        <v>8</v>
      </c>
      <c r="N827" s="3">
        <v>0</v>
      </c>
      <c r="Q827" t="str">
        <f t="shared" si="91"/>
        <v/>
      </c>
      <c r="R827" t="str">
        <f t="shared" si="92"/>
        <v/>
      </c>
      <c r="S827" t="str">
        <f t="shared" si="93"/>
        <v/>
      </c>
      <c r="T827" t="str">
        <f t="shared" si="94"/>
        <v>GF23</v>
      </c>
      <c r="U827" t="str">
        <f t="shared" si="95"/>
        <v/>
      </c>
    </row>
    <row r="828" spans="1:21" x14ac:dyDescent="0.35">
      <c r="A828">
        <f>IF(COUNTIF($L$3:L828,L828)=1,A827+1,A827)</f>
        <v>44</v>
      </c>
      <c r="B828">
        <f>IF(COUNTIF($K$3:K828,K828)=1,B827+1,B827)</f>
        <v>8</v>
      </c>
      <c r="C828">
        <f>IF(COUNTIF($J$3:J828,J828)=1,C827+1,C827)</f>
        <v>15</v>
      </c>
      <c r="D828">
        <f>IF(COUNTIF($E$3:E828,E828)=1,D827+1,D827)</f>
        <v>513</v>
      </c>
      <c r="E828" t="str">
        <f t="shared" si="89"/>
        <v>AE15</v>
      </c>
      <c r="F828">
        <f>IF(COUNTIF($G$3:G828,G828)=1,F827+1,F827)</f>
        <v>91</v>
      </c>
      <c r="G828" t="str">
        <f t="shared" si="90"/>
        <v>A15</v>
      </c>
      <c r="I828" s="4" t="s">
        <v>223</v>
      </c>
      <c r="J828" s="4" t="s">
        <v>35</v>
      </c>
      <c r="K828" s="4" t="s">
        <v>5</v>
      </c>
      <c r="L828" s="4" t="s">
        <v>126</v>
      </c>
      <c r="M828" s="4" t="s">
        <v>8</v>
      </c>
      <c r="N828" s="5">
        <v>0</v>
      </c>
      <c r="Q828" t="str">
        <f t="shared" si="91"/>
        <v/>
      </c>
      <c r="R828" t="str">
        <f t="shared" si="92"/>
        <v/>
      </c>
      <c r="S828" t="str">
        <f t="shared" si="93"/>
        <v/>
      </c>
      <c r="T828" t="str">
        <f t="shared" si="94"/>
        <v>GG23</v>
      </c>
      <c r="U828" t="str">
        <f t="shared" si="95"/>
        <v/>
      </c>
    </row>
    <row r="829" spans="1:21" x14ac:dyDescent="0.35">
      <c r="A829">
        <f>IF(COUNTIF($L$3:L829,L829)=1,A828+1,A828)</f>
        <v>44</v>
      </c>
      <c r="B829">
        <f>IF(COUNTIF($K$3:K829,K829)=1,B828+1,B828)</f>
        <v>8</v>
      </c>
      <c r="C829">
        <f>IF(COUNTIF($J$3:J829,J829)=1,C828+1,C828)</f>
        <v>15</v>
      </c>
      <c r="D829">
        <f>IF(COUNTIF($E$3:E829,E829)=1,D828+1,D828)</f>
        <v>514</v>
      </c>
      <c r="E829" t="str">
        <f t="shared" si="89"/>
        <v>AU15</v>
      </c>
      <c r="F829">
        <f>IF(COUNTIF($G$3:G829,G829)=1,F828+1,F828)</f>
        <v>91</v>
      </c>
      <c r="G829" t="str">
        <f t="shared" si="90"/>
        <v>A15</v>
      </c>
      <c r="I829" s="2" t="s">
        <v>223</v>
      </c>
      <c r="J829" s="2" t="s">
        <v>35</v>
      </c>
      <c r="K829" s="2" t="s">
        <v>5</v>
      </c>
      <c r="L829" s="2" t="s">
        <v>157</v>
      </c>
      <c r="M829" s="2" t="s">
        <v>8</v>
      </c>
      <c r="N829" s="3">
        <v>0</v>
      </c>
      <c r="Q829" t="str">
        <f t="shared" si="91"/>
        <v/>
      </c>
      <c r="R829" t="str">
        <f t="shared" si="92"/>
        <v/>
      </c>
      <c r="S829" t="str">
        <f t="shared" si="93"/>
        <v/>
      </c>
      <c r="T829" t="str">
        <f t="shared" si="94"/>
        <v>24</v>
      </c>
      <c r="U829" t="str">
        <f t="shared" si="95"/>
        <v/>
      </c>
    </row>
    <row r="830" spans="1:21" x14ac:dyDescent="0.35">
      <c r="A830">
        <f>IF(COUNTIF($L$3:L830,L830)=1,A829+1,A829)</f>
        <v>44</v>
      </c>
      <c r="B830">
        <f>IF(COUNTIF($K$3:K830,K830)=1,B829+1,B829)</f>
        <v>8</v>
      </c>
      <c r="C830">
        <f>IF(COUNTIF($J$3:J830,J830)=1,C829+1,C829)</f>
        <v>15</v>
      </c>
      <c r="D830">
        <f>IF(COUNTIF($E$3:E830,E830)=1,D829+1,D829)</f>
        <v>515</v>
      </c>
      <c r="E830" t="str">
        <f t="shared" si="89"/>
        <v>BA15</v>
      </c>
      <c r="F830">
        <f>IF(COUNTIF($G$3:G830,G830)=1,F829+1,F829)</f>
        <v>92</v>
      </c>
      <c r="G830" t="str">
        <f t="shared" si="90"/>
        <v>B15</v>
      </c>
      <c r="I830" s="4" t="s">
        <v>223</v>
      </c>
      <c r="J830" s="4" t="s">
        <v>35</v>
      </c>
      <c r="K830" s="4" t="s">
        <v>9</v>
      </c>
      <c r="L830" s="4" t="s">
        <v>10</v>
      </c>
      <c r="M830" s="4" t="s">
        <v>8</v>
      </c>
      <c r="N830" s="5">
        <v>0</v>
      </c>
      <c r="Q830" t="str">
        <f t="shared" si="91"/>
        <v/>
      </c>
      <c r="R830" t="str">
        <f t="shared" si="92"/>
        <v/>
      </c>
      <c r="S830" t="str">
        <f t="shared" si="93"/>
        <v/>
      </c>
      <c r="T830" t="str">
        <f t="shared" si="94"/>
        <v>AA24</v>
      </c>
      <c r="U830" t="str">
        <f t="shared" si="95"/>
        <v/>
      </c>
    </row>
    <row r="831" spans="1:21" x14ac:dyDescent="0.35">
      <c r="A831">
        <f>IF(COUNTIF($L$3:L831,L831)=1,A830+1,A830)</f>
        <v>44</v>
      </c>
      <c r="B831">
        <f>IF(COUNTIF($K$3:K831,K831)=1,B830+1,B830)</f>
        <v>8</v>
      </c>
      <c r="C831">
        <f>IF(COUNTIF($J$3:J831,J831)=1,C830+1,C830)</f>
        <v>15</v>
      </c>
      <c r="D831">
        <f>IF(COUNTIF($E$3:E831,E831)=1,D830+1,D830)</f>
        <v>516</v>
      </c>
      <c r="E831" t="str">
        <f t="shared" si="89"/>
        <v>BB15</v>
      </c>
      <c r="F831">
        <f>IF(COUNTIF($G$3:G831,G831)=1,F830+1,F830)</f>
        <v>92</v>
      </c>
      <c r="G831" t="str">
        <f t="shared" si="90"/>
        <v>B15</v>
      </c>
      <c r="I831" s="2" t="s">
        <v>223</v>
      </c>
      <c r="J831" s="2" t="s">
        <v>35</v>
      </c>
      <c r="K831" s="2" t="s">
        <v>9</v>
      </c>
      <c r="L831" s="2" t="s">
        <v>11</v>
      </c>
      <c r="M831" s="2" t="s">
        <v>8</v>
      </c>
      <c r="N831" s="3">
        <v>0</v>
      </c>
      <c r="Q831" t="str">
        <f t="shared" si="91"/>
        <v/>
      </c>
      <c r="R831" t="str">
        <f t="shared" si="92"/>
        <v/>
      </c>
      <c r="S831" t="str">
        <f t="shared" si="93"/>
        <v/>
      </c>
      <c r="T831" t="str">
        <f t="shared" si="94"/>
        <v>AC24</v>
      </c>
      <c r="U831" t="str">
        <f t="shared" si="95"/>
        <v/>
      </c>
    </row>
    <row r="832" spans="1:21" x14ac:dyDescent="0.35">
      <c r="A832">
        <f>IF(COUNTIF($L$3:L832,L832)=1,A831+1,A831)</f>
        <v>44</v>
      </c>
      <c r="B832">
        <f>IF(COUNTIF($K$3:K832,K832)=1,B831+1,B831)</f>
        <v>8</v>
      </c>
      <c r="C832">
        <f>IF(COUNTIF($J$3:J832,J832)=1,C831+1,C831)</f>
        <v>15</v>
      </c>
      <c r="D832">
        <f>IF(COUNTIF($E$3:E832,E832)=1,D831+1,D831)</f>
        <v>517</v>
      </c>
      <c r="E832" t="str">
        <f t="shared" si="89"/>
        <v>BC15</v>
      </c>
      <c r="F832">
        <f>IF(COUNTIF($G$3:G832,G832)=1,F831+1,F831)</f>
        <v>92</v>
      </c>
      <c r="G832" t="str">
        <f t="shared" si="90"/>
        <v>B15</v>
      </c>
      <c r="I832" s="4" t="s">
        <v>223</v>
      </c>
      <c r="J832" s="4" t="s">
        <v>35</v>
      </c>
      <c r="K832" s="4" t="s">
        <v>9</v>
      </c>
      <c r="L832" s="4" t="s">
        <v>12</v>
      </c>
      <c r="M832" s="4" t="s">
        <v>8</v>
      </c>
      <c r="N832" s="5">
        <v>0</v>
      </c>
      <c r="Q832" t="str">
        <f t="shared" si="91"/>
        <v/>
      </c>
      <c r="R832" t="str">
        <f t="shared" si="92"/>
        <v/>
      </c>
      <c r="S832" t="str">
        <f t="shared" si="93"/>
        <v/>
      </c>
      <c r="T832" t="str">
        <f t="shared" si="94"/>
        <v>AE24</v>
      </c>
      <c r="U832" t="str">
        <f t="shared" si="95"/>
        <v/>
      </c>
    </row>
    <row r="833" spans="1:21" x14ac:dyDescent="0.35">
      <c r="A833">
        <f>IF(COUNTIF($L$3:L833,L833)=1,A832+1,A832)</f>
        <v>44</v>
      </c>
      <c r="B833">
        <f>IF(COUNTIF($K$3:K833,K833)=1,B832+1,B832)</f>
        <v>8</v>
      </c>
      <c r="C833">
        <f>IF(COUNTIF($J$3:J833,J833)=1,C832+1,C832)</f>
        <v>15</v>
      </c>
      <c r="D833">
        <f>IF(COUNTIF($E$3:E833,E833)=1,D832+1,D832)</f>
        <v>518</v>
      </c>
      <c r="E833" t="str">
        <f t="shared" si="89"/>
        <v>BD15</v>
      </c>
      <c r="F833">
        <f>IF(COUNTIF($G$3:G833,G833)=1,F832+1,F832)</f>
        <v>92</v>
      </c>
      <c r="G833" t="str">
        <f t="shared" si="90"/>
        <v>B15</v>
      </c>
      <c r="I833" s="2" t="s">
        <v>223</v>
      </c>
      <c r="J833" s="2" t="s">
        <v>35</v>
      </c>
      <c r="K833" s="2" t="s">
        <v>9</v>
      </c>
      <c r="L833" s="2" t="s">
        <v>13</v>
      </c>
      <c r="M833" s="2" t="s">
        <v>8</v>
      </c>
      <c r="N833" s="3">
        <v>0</v>
      </c>
      <c r="Q833" t="str">
        <f t="shared" si="91"/>
        <v/>
      </c>
      <c r="R833" t="str">
        <f t="shared" si="92"/>
        <v/>
      </c>
      <c r="S833" t="str">
        <f t="shared" si="93"/>
        <v/>
      </c>
      <c r="T833" t="str">
        <f t="shared" si="94"/>
        <v>BA24</v>
      </c>
      <c r="U833" t="str">
        <f t="shared" si="95"/>
        <v/>
      </c>
    </row>
    <row r="834" spans="1:21" x14ac:dyDescent="0.35">
      <c r="A834">
        <f>IF(COUNTIF($L$3:L834,L834)=1,A833+1,A833)</f>
        <v>44</v>
      </c>
      <c r="B834">
        <f>IF(COUNTIF($K$3:K834,K834)=1,B833+1,B833)</f>
        <v>8</v>
      </c>
      <c r="C834">
        <f>IF(COUNTIF($J$3:J834,J834)=1,C833+1,C833)</f>
        <v>15</v>
      </c>
      <c r="D834">
        <f>IF(COUNTIF($E$3:E834,E834)=1,D833+1,D833)</f>
        <v>519</v>
      </c>
      <c r="E834" t="str">
        <f t="shared" si="89"/>
        <v>BH15</v>
      </c>
      <c r="F834">
        <f>IF(COUNTIF($G$3:G834,G834)=1,F833+1,F833)</f>
        <v>92</v>
      </c>
      <c r="G834" t="str">
        <f t="shared" si="90"/>
        <v>B15</v>
      </c>
      <c r="I834" s="4" t="s">
        <v>223</v>
      </c>
      <c r="J834" s="4" t="s">
        <v>35</v>
      </c>
      <c r="K834" s="4" t="s">
        <v>9</v>
      </c>
      <c r="L834" s="4" t="s">
        <v>14</v>
      </c>
      <c r="M834" s="4" t="s">
        <v>8</v>
      </c>
      <c r="N834" s="5">
        <v>0</v>
      </c>
      <c r="Q834" t="str">
        <f t="shared" si="91"/>
        <v/>
      </c>
      <c r="R834" t="str">
        <f t="shared" si="92"/>
        <v/>
      </c>
      <c r="S834" t="str">
        <f t="shared" si="93"/>
        <v/>
      </c>
      <c r="T834" t="str">
        <f t="shared" si="94"/>
        <v>BB24</v>
      </c>
      <c r="U834" t="str">
        <f t="shared" si="95"/>
        <v/>
      </c>
    </row>
    <row r="835" spans="1:21" x14ac:dyDescent="0.35">
      <c r="A835">
        <f>IF(COUNTIF($L$3:L835,L835)=1,A834+1,A834)</f>
        <v>44</v>
      </c>
      <c r="B835">
        <f>IF(COUNTIF($K$3:K835,K835)=1,B834+1,B834)</f>
        <v>8</v>
      </c>
      <c r="C835">
        <f>IF(COUNTIF($J$3:J835,J835)=1,C834+1,C834)</f>
        <v>15</v>
      </c>
      <c r="D835">
        <f>IF(COUNTIF($E$3:E835,E835)=1,D834+1,D834)</f>
        <v>520</v>
      </c>
      <c r="E835" t="str">
        <f t="shared" si="89"/>
        <v>C 15</v>
      </c>
      <c r="F835">
        <f>IF(COUNTIF($G$3:G835,G835)=1,F834+1,F834)</f>
        <v>93</v>
      </c>
      <c r="G835" t="str">
        <f t="shared" si="90"/>
        <v>C15</v>
      </c>
      <c r="I835" s="2" t="s">
        <v>223</v>
      </c>
      <c r="J835" s="2" t="s">
        <v>35</v>
      </c>
      <c r="K835" s="2" t="s">
        <v>52</v>
      </c>
      <c r="L835" s="2" t="s">
        <v>190</v>
      </c>
      <c r="M835" s="2" t="s">
        <v>8</v>
      </c>
      <c r="N835" s="3">
        <v>0</v>
      </c>
      <c r="Q835" t="str">
        <f t="shared" si="91"/>
        <v/>
      </c>
      <c r="R835" t="str">
        <f t="shared" si="92"/>
        <v/>
      </c>
      <c r="S835" t="str">
        <f t="shared" si="93"/>
        <v/>
      </c>
      <c r="T835" t="str">
        <f t="shared" si="94"/>
        <v>BC24</v>
      </c>
      <c r="U835" t="str">
        <f t="shared" si="95"/>
        <v/>
      </c>
    </row>
    <row r="836" spans="1:21" x14ac:dyDescent="0.35">
      <c r="A836">
        <f>IF(COUNTIF($L$3:L836,L836)=1,A835+1,A835)</f>
        <v>44</v>
      </c>
      <c r="B836">
        <f>IF(COUNTIF($K$3:K836,K836)=1,B835+1,B835)</f>
        <v>8</v>
      </c>
      <c r="C836">
        <f>IF(COUNTIF($J$3:J836,J836)=1,C835+1,C835)</f>
        <v>15</v>
      </c>
      <c r="D836">
        <f>IF(COUNTIF($E$3:E836,E836)=1,D835+1,D835)</f>
        <v>521</v>
      </c>
      <c r="E836" t="str">
        <f t="shared" ref="E836:E899" si="96">TRIM(CONCATENATE(L836,J836))</f>
        <v>EA15</v>
      </c>
      <c r="F836">
        <f>IF(COUNTIF($G$3:G836,G836)=1,F835+1,F835)</f>
        <v>94</v>
      </c>
      <c r="G836" t="str">
        <f t="shared" ref="G836:G899" si="97">TRIM(CONCATENATE(K836,J836))</f>
        <v>E15</v>
      </c>
      <c r="I836" s="4" t="s">
        <v>223</v>
      </c>
      <c r="J836" s="4" t="s">
        <v>35</v>
      </c>
      <c r="K836" s="4" t="s">
        <v>15</v>
      </c>
      <c r="L836" s="4" t="s">
        <v>16</v>
      </c>
      <c r="M836" s="4" t="s">
        <v>8</v>
      </c>
      <c r="N836" s="5">
        <v>0</v>
      </c>
      <c r="Q836" t="str">
        <f t="shared" ref="Q836:Q899" si="98">IFERROR(VLOOKUP(ROW()-2,$B$2:$L$5000,10,FALSE),"")</f>
        <v/>
      </c>
      <c r="R836" t="str">
        <f t="shared" ref="R836:R899" si="99">IFERROR(VLOOKUP(ROW()-2,$A$2:$L$5000,12,FALSE),"")</f>
        <v/>
      </c>
      <c r="S836" t="str">
        <f t="shared" ref="S836:S899" si="100">IFERROR(VLOOKUP(ROW()-2,$C$2:$J$5000,8,FALSE),"")</f>
        <v/>
      </c>
      <c r="T836" t="str">
        <f t="shared" ref="T836:T899" si="101">IFERROR(VLOOKUP(ROW()-2,$D$2:$E$5000,2,FALSE),"")</f>
        <v>BD24</v>
      </c>
      <c r="U836" t="str">
        <f t="shared" ref="U836:U899" si="102">IFERROR(VLOOKUP(ROW()-2,$F$2:$G$5000,2,FALSE),"")</f>
        <v/>
      </c>
    </row>
    <row r="837" spans="1:21" x14ac:dyDescent="0.35">
      <c r="A837">
        <f>IF(COUNTIF($L$3:L837,L837)=1,A836+1,A836)</f>
        <v>44</v>
      </c>
      <c r="B837">
        <f>IF(COUNTIF($K$3:K837,K837)=1,B836+1,B836)</f>
        <v>8</v>
      </c>
      <c r="C837">
        <f>IF(COUNTIF($J$3:J837,J837)=1,C836+1,C836)</f>
        <v>15</v>
      </c>
      <c r="D837">
        <f>IF(COUNTIF($E$3:E837,E837)=1,D836+1,D836)</f>
        <v>522</v>
      </c>
      <c r="E837" t="str">
        <f t="shared" si="96"/>
        <v>EB15</v>
      </c>
      <c r="F837">
        <f>IF(COUNTIF($G$3:G837,G837)=1,F836+1,F836)</f>
        <v>94</v>
      </c>
      <c r="G837" t="str">
        <f t="shared" si="97"/>
        <v>E15</v>
      </c>
      <c r="I837" s="2" t="s">
        <v>223</v>
      </c>
      <c r="J837" s="2" t="s">
        <v>35</v>
      </c>
      <c r="K837" s="2" t="s">
        <v>15</v>
      </c>
      <c r="L837" s="2" t="s">
        <v>17</v>
      </c>
      <c r="M837" s="2" t="s">
        <v>8</v>
      </c>
      <c r="N837" s="3">
        <v>0</v>
      </c>
      <c r="Q837" t="str">
        <f t="shared" si="98"/>
        <v/>
      </c>
      <c r="R837" t="str">
        <f t="shared" si="99"/>
        <v/>
      </c>
      <c r="S837" t="str">
        <f t="shared" si="100"/>
        <v/>
      </c>
      <c r="T837" t="str">
        <f t="shared" si="101"/>
        <v>BH24</v>
      </c>
      <c r="U837" t="str">
        <f t="shared" si="102"/>
        <v/>
      </c>
    </row>
    <row r="838" spans="1:21" x14ac:dyDescent="0.35">
      <c r="A838">
        <f>IF(COUNTIF($L$3:L838,L838)=1,A837+1,A837)</f>
        <v>44</v>
      </c>
      <c r="B838">
        <f>IF(COUNTIF($K$3:K838,K838)=1,B837+1,B837)</f>
        <v>8</v>
      </c>
      <c r="C838">
        <f>IF(COUNTIF($J$3:J838,J838)=1,C837+1,C837)</f>
        <v>15</v>
      </c>
      <c r="D838">
        <f>IF(COUNTIF($E$3:E838,E838)=1,D837+1,D837)</f>
        <v>522</v>
      </c>
      <c r="E838" t="str">
        <f t="shared" si="96"/>
        <v>EB15</v>
      </c>
      <c r="F838">
        <f>IF(COUNTIF($G$3:G838,G838)=1,F837+1,F837)</f>
        <v>94</v>
      </c>
      <c r="G838" t="str">
        <f t="shared" si="97"/>
        <v>E15</v>
      </c>
      <c r="I838" s="4" t="s">
        <v>223</v>
      </c>
      <c r="J838" s="4" t="s">
        <v>35</v>
      </c>
      <c r="K838" s="4" t="s">
        <v>15</v>
      </c>
      <c r="L838" s="4" t="s">
        <v>17</v>
      </c>
      <c r="M838" s="4" t="s">
        <v>191</v>
      </c>
      <c r="N838" s="5">
        <v>0</v>
      </c>
      <c r="Q838" t="str">
        <f t="shared" si="98"/>
        <v/>
      </c>
      <c r="R838" t="str">
        <f t="shared" si="99"/>
        <v/>
      </c>
      <c r="S838" t="str">
        <f t="shared" si="100"/>
        <v/>
      </c>
      <c r="T838" t="str">
        <f t="shared" si="101"/>
        <v>C 24</v>
      </c>
      <c r="U838" t="str">
        <f t="shared" si="102"/>
        <v/>
      </c>
    </row>
    <row r="839" spans="1:21" x14ac:dyDescent="0.35">
      <c r="A839">
        <f>IF(COUNTIF($L$3:L839,L839)=1,A838+1,A838)</f>
        <v>44</v>
      </c>
      <c r="B839">
        <f>IF(COUNTIF($K$3:K839,K839)=1,B838+1,B838)</f>
        <v>8</v>
      </c>
      <c r="C839">
        <f>IF(COUNTIF($J$3:J839,J839)=1,C838+1,C838)</f>
        <v>15</v>
      </c>
      <c r="D839">
        <f>IF(COUNTIF($E$3:E839,E839)=1,D838+1,D838)</f>
        <v>522</v>
      </c>
      <c r="E839" t="str">
        <f t="shared" si="96"/>
        <v>EB15</v>
      </c>
      <c r="F839">
        <f>IF(COUNTIF($G$3:G839,G839)=1,F838+1,F838)</f>
        <v>94</v>
      </c>
      <c r="G839" t="str">
        <f t="shared" si="97"/>
        <v>E15</v>
      </c>
      <c r="I839" s="2" t="s">
        <v>223</v>
      </c>
      <c r="J839" s="2" t="s">
        <v>35</v>
      </c>
      <c r="K839" s="2" t="s">
        <v>15</v>
      </c>
      <c r="L839" s="2" t="s">
        <v>17</v>
      </c>
      <c r="M839" s="2" t="s">
        <v>192</v>
      </c>
      <c r="N839" s="3">
        <v>0</v>
      </c>
      <c r="Q839" t="str">
        <f t="shared" si="98"/>
        <v/>
      </c>
      <c r="R839" t="str">
        <f t="shared" si="99"/>
        <v/>
      </c>
      <c r="S839" t="str">
        <f t="shared" si="100"/>
        <v/>
      </c>
      <c r="T839" t="str">
        <f t="shared" si="101"/>
        <v>EA24</v>
      </c>
      <c r="U839" t="str">
        <f t="shared" si="102"/>
        <v/>
      </c>
    </row>
    <row r="840" spans="1:21" x14ac:dyDescent="0.35">
      <c r="A840">
        <f>IF(COUNTIF($L$3:L840,L840)=1,A839+1,A839)</f>
        <v>44</v>
      </c>
      <c r="B840">
        <f>IF(COUNTIF($K$3:K840,K840)=1,B839+1,B839)</f>
        <v>8</v>
      </c>
      <c r="C840">
        <f>IF(COUNTIF($J$3:J840,J840)=1,C839+1,C839)</f>
        <v>15</v>
      </c>
      <c r="D840">
        <f>IF(COUNTIF($E$3:E840,E840)=1,D839+1,D839)</f>
        <v>522</v>
      </c>
      <c r="E840" t="str">
        <f t="shared" si="96"/>
        <v>EB15</v>
      </c>
      <c r="F840">
        <f>IF(COUNTIF($G$3:G840,G840)=1,F839+1,F839)</f>
        <v>94</v>
      </c>
      <c r="G840" t="str">
        <f t="shared" si="97"/>
        <v>E15</v>
      </c>
      <c r="I840" s="4" t="s">
        <v>223</v>
      </c>
      <c r="J840" s="4" t="s">
        <v>35</v>
      </c>
      <c r="K840" s="4" t="s">
        <v>15</v>
      </c>
      <c r="L840" s="4" t="s">
        <v>17</v>
      </c>
      <c r="M840" s="4" t="s">
        <v>193</v>
      </c>
      <c r="N840" s="5">
        <v>0</v>
      </c>
      <c r="Q840" t="str">
        <f t="shared" si="98"/>
        <v/>
      </c>
      <c r="R840" t="str">
        <f t="shared" si="99"/>
        <v/>
      </c>
      <c r="S840" t="str">
        <f t="shared" si="100"/>
        <v/>
      </c>
      <c r="T840" t="str">
        <f t="shared" si="101"/>
        <v>EB24</v>
      </c>
      <c r="U840" t="str">
        <f t="shared" si="102"/>
        <v/>
      </c>
    </row>
    <row r="841" spans="1:21" x14ac:dyDescent="0.35">
      <c r="A841">
        <f>IF(COUNTIF($L$3:L841,L841)=1,A840+1,A840)</f>
        <v>44</v>
      </c>
      <c r="B841">
        <f>IF(COUNTIF($K$3:K841,K841)=1,B840+1,B840)</f>
        <v>8</v>
      </c>
      <c r="C841">
        <f>IF(COUNTIF($J$3:J841,J841)=1,C840+1,C840)</f>
        <v>15</v>
      </c>
      <c r="D841">
        <f>IF(COUNTIF($E$3:E841,E841)=1,D840+1,D840)</f>
        <v>522</v>
      </c>
      <c r="E841" t="str">
        <f t="shared" si="96"/>
        <v>EB15</v>
      </c>
      <c r="F841">
        <f>IF(COUNTIF($G$3:G841,G841)=1,F840+1,F840)</f>
        <v>94</v>
      </c>
      <c r="G841" t="str">
        <f t="shared" si="97"/>
        <v>E15</v>
      </c>
      <c r="I841" s="2" t="s">
        <v>223</v>
      </c>
      <c r="J841" s="2" t="s">
        <v>35</v>
      </c>
      <c r="K841" s="2" t="s">
        <v>15</v>
      </c>
      <c r="L841" s="2" t="s">
        <v>17</v>
      </c>
      <c r="M841" s="2" t="s">
        <v>195</v>
      </c>
      <c r="N841" s="3">
        <v>0</v>
      </c>
      <c r="Q841" t="str">
        <f t="shared" si="98"/>
        <v/>
      </c>
      <c r="R841" t="str">
        <f t="shared" si="99"/>
        <v/>
      </c>
      <c r="S841" t="str">
        <f t="shared" si="100"/>
        <v/>
      </c>
      <c r="T841" t="str">
        <f t="shared" si="101"/>
        <v>EC24</v>
      </c>
      <c r="U841" t="str">
        <f t="shared" si="102"/>
        <v/>
      </c>
    </row>
    <row r="842" spans="1:21" x14ac:dyDescent="0.35">
      <c r="A842">
        <f>IF(COUNTIF($L$3:L842,L842)=1,A841+1,A841)</f>
        <v>44</v>
      </c>
      <c r="B842">
        <f>IF(COUNTIF($K$3:K842,K842)=1,B841+1,B841)</f>
        <v>8</v>
      </c>
      <c r="C842">
        <f>IF(COUNTIF($J$3:J842,J842)=1,C841+1,C841)</f>
        <v>15</v>
      </c>
      <c r="D842">
        <f>IF(COUNTIF($E$3:E842,E842)=1,D841+1,D841)</f>
        <v>523</v>
      </c>
      <c r="E842" t="str">
        <f t="shared" si="96"/>
        <v>EC15</v>
      </c>
      <c r="F842">
        <f>IF(COUNTIF($G$3:G842,G842)=1,F841+1,F841)</f>
        <v>94</v>
      </c>
      <c r="G842" t="str">
        <f t="shared" si="97"/>
        <v>E15</v>
      </c>
      <c r="I842" s="4" t="s">
        <v>223</v>
      </c>
      <c r="J842" s="4" t="s">
        <v>35</v>
      </c>
      <c r="K842" s="4" t="s">
        <v>15</v>
      </c>
      <c r="L842" s="4" t="s">
        <v>160</v>
      </c>
      <c r="M842" s="4" t="s">
        <v>8</v>
      </c>
      <c r="N842" s="5">
        <v>0</v>
      </c>
      <c r="Q842" t="str">
        <f t="shared" si="98"/>
        <v/>
      </c>
      <c r="R842" t="str">
        <f t="shared" si="99"/>
        <v/>
      </c>
      <c r="S842" t="str">
        <f t="shared" si="100"/>
        <v/>
      </c>
      <c r="T842" t="str">
        <f t="shared" si="101"/>
        <v>ED24</v>
      </c>
      <c r="U842" t="str">
        <f t="shared" si="102"/>
        <v/>
      </c>
    </row>
    <row r="843" spans="1:21" x14ac:dyDescent="0.35">
      <c r="A843">
        <f>IF(COUNTIF($L$3:L843,L843)=1,A842+1,A842)</f>
        <v>44</v>
      </c>
      <c r="B843">
        <f>IF(COUNTIF($K$3:K843,K843)=1,B842+1,B842)</f>
        <v>8</v>
      </c>
      <c r="C843">
        <f>IF(COUNTIF($J$3:J843,J843)=1,C842+1,C842)</f>
        <v>15</v>
      </c>
      <c r="D843">
        <f>IF(COUNTIF($E$3:E843,E843)=1,D842+1,D842)</f>
        <v>524</v>
      </c>
      <c r="E843" t="str">
        <f t="shared" si="96"/>
        <v>ED15</v>
      </c>
      <c r="F843">
        <f>IF(COUNTIF($G$3:G843,G843)=1,F842+1,F842)</f>
        <v>94</v>
      </c>
      <c r="G843" t="str">
        <f t="shared" si="97"/>
        <v>E15</v>
      </c>
      <c r="I843" s="2" t="s">
        <v>223</v>
      </c>
      <c r="J843" s="2" t="s">
        <v>35</v>
      </c>
      <c r="K843" s="2" t="s">
        <v>15</v>
      </c>
      <c r="L843" s="2" t="s">
        <v>161</v>
      </c>
      <c r="M843" s="2" t="s">
        <v>8</v>
      </c>
      <c r="N843" s="3">
        <v>0</v>
      </c>
      <c r="Q843" t="str">
        <f t="shared" si="98"/>
        <v/>
      </c>
      <c r="R843" t="str">
        <f t="shared" si="99"/>
        <v/>
      </c>
      <c r="S843" t="str">
        <f t="shared" si="100"/>
        <v/>
      </c>
      <c r="T843" t="str">
        <f t="shared" si="101"/>
        <v>EE24</v>
      </c>
      <c r="U843" t="str">
        <f t="shared" si="102"/>
        <v/>
      </c>
    </row>
    <row r="844" spans="1:21" x14ac:dyDescent="0.35">
      <c r="A844">
        <f>IF(COUNTIF($L$3:L844,L844)=1,A843+1,A843)</f>
        <v>44</v>
      </c>
      <c r="B844">
        <f>IF(COUNTIF($K$3:K844,K844)=1,B843+1,B843)</f>
        <v>8</v>
      </c>
      <c r="C844">
        <f>IF(COUNTIF($J$3:J844,J844)=1,C843+1,C843)</f>
        <v>15</v>
      </c>
      <c r="D844">
        <f>IF(COUNTIF($E$3:E844,E844)=1,D843+1,D843)</f>
        <v>525</v>
      </c>
      <c r="E844" t="str">
        <f t="shared" si="96"/>
        <v>EE15</v>
      </c>
      <c r="F844">
        <f>IF(COUNTIF($G$3:G844,G844)=1,F843+1,F843)</f>
        <v>94</v>
      </c>
      <c r="G844" t="str">
        <f t="shared" si="97"/>
        <v>E15</v>
      </c>
      <c r="I844" s="4" t="s">
        <v>223</v>
      </c>
      <c r="J844" s="4" t="s">
        <v>35</v>
      </c>
      <c r="K844" s="4" t="s">
        <v>15</v>
      </c>
      <c r="L844" s="4" t="s">
        <v>163</v>
      </c>
      <c r="M844" s="4" t="s">
        <v>8</v>
      </c>
      <c r="N844" s="5">
        <v>0</v>
      </c>
      <c r="Q844" t="str">
        <f t="shared" si="98"/>
        <v/>
      </c>
      <c r="R844" t="str">
        <f t="shared" si="99"/>
        <v/>
      </c>
      <c r="S844" t="str">
        <f t="shared" si="100"/>
        <v/>
      </c>
      <c r="T844" t="str">
        <f t="shared" si="101"/>
        <v>EF24</v>
      </c>
      <c r="U844" t="str">
        <f t="shared" si="102"/>
        <v/>
      </c>
    </row>
    <row r="845" spans="1:21" x14ac:dyDescent="0.35">
      <c r="A845">
        <f>IF(COUNTIF($L$3:L845,L845)=1,A844+1,A844)</f>
        <v>44</v>
      </c>
      <c r="B845">
        <f>IF(COUNTIF($K$3:K845,K845)=1,B844+1,B844)</f>
        <v>8</v>
      </c>
      <c r="C845">
        <f>IF(COUNTIF($J$3:J845,J845)=1,C844+1,C844)</f>
        <v>15</v>
      </c>
      <c r="D845">
        <f>IF(COUNTIF($E$3:E845,E845)=1,D844+1,D844)</f>
        <v>526</v>
      </c>
      <c r="E845" t="str">
        <f t="shared" si="96"/>
        <v>EF15</v>
      </c>
      <c r="F845">
        <f>IF(COUNTIF($G$3:G845,G845)=1,F844+1,F844)</f>
        <v>94</v>
      </c>
      <c r="G845" t="str">
        <f t="shared" si="97"/>
        <v>E15</v>
      </c>
      <c r="I845" s="2" t="s">
        <v>223</v>
      </c>
      <c r="J845" s="2" t="s">
        <v>35</v>
      </c>
      <c r="K845" s="2" t="s">
        <v>15</v>
      </c>
      <c r="L845" s="2" t="s">
        <v>18</v>
      </c>
      <c r="M845" s="2" t="s">
        <v>8</v>
      </c>
      <c r="N845" s="3">
        <v>0</v>
      </c>
      <c r="Q845" t="str">
        <f t="shared" si="98"/>
        <v/>
      </c>
      <c r="R845" t="str">
        <f t="shared" si="99"/>
        <v/>
      </c>
      <c r="S845" t="str">
        <f t="shared" si="100"/>
        <v/>
      </c>
      <c r="T845" t="str">
        <f t="shared" si="101"/>
        <v>EG24</v>
      </c>
      <c r="U845" t="str">
        <f t="shared" si="102"/>
        <v/>
      </c>
    </row>
    <row r="846" spans="1:21" x14ac:dyDescent="0.35">
      <c r="A846">
        <f>IF(COUNTIF($L$3:L846,L846)=1,A845+1,A845)</f>
        <v>44</v>
      </c>
      <c r="B846">
        <f>IF(COUNTIF($K$3:K846,K846)=1,B845+1,B845)</f>
        <v>8</v>
      </c>
      <c r="C846">
        <f>IF(COUNTIF($J$3:J846,J846)=1,C845+1,C845)</f>
        <v>15</v>
      </c>
      <c r="D846">
        <f>IF(COUNTIF($E$3:E846,E846)=1,D845+1,D845)</f>
        <v>527</v>
      </c>
      <c r="E846" t="str">
        <f t="shared" si="96"/>
        <v>EG15</v>
      </c>
      <c r="F846">
        <f>IF(COUNTIF($G$3:G846,G846)=1,F845+1,F845)</f>
        <v>94</v>
      </c>
      <c r="G846" t="str">
        <f t="shared" si="97"/>
        <v>E15</v>
      </c>
      <c r="I846" s="4" t="s">
        <v>223</v>
      </c>
      <c r="J846" s="4" t="s">
        <v>35</v>
      </c>
      <c r="K846" s="4" t="s">
        <v>15</v>
      </c>
      <c r="L846" s="4" t="s">
        <v>19</v>
      </c>
      <c r="M846" s="4" t="s">
        <v>8</v>
      </c>
      <c r="N846" s="5">
        <v>0</v>
      </c>
      <c r="Q846" t="str">
        <f t="shared" si="98"/>
        <v/>
      </c>
      <c r="R846" t="str">
        <f t="shared" si="99"/>
        <v/>
      </c>
      <c r="S846" t="str">
        <f t="shared" si="100"/>
        <v/>
      </c>
      <c r="T846" t="str">
        <f t="shared" si="101"/>
        <v>EH24</v>
      </c>
      <c r="U846" t="str">
        <f t="shared" si="102"/>
        <v/>
      </c>
    </row>
    <row r="847" spans="1:21" x14ac:dyDescent="0.35">
      <c r="A847">
        <f>IF(COUNTIF($L$3:L847,L847)=1,A846+1,A846)</f>
        <v>44</v>
      </c>
      <c r="B847">
        <f>IF(COUNTIF($K$3:K847,K847)=1,B846+1,B846)</f>
        <v>8</v>
      </c>
      <c r="C847">
        <f>IF(COUNTIF($J$3:J847,J847)=1,C846+1,C846)</f>
        <v>15</v>
      </c>
      <c r="D847">
        <f>IF(COUNTIF($E$3:E847,E847)=1,D846+1,D846)</f>
        <v>528</v>
      </c>
      <c r="E847" t="str">
        <f t="shared" si="96"/>
        <v>EH15</v>
      </c>
      <c r="F847">
        <f>IF(COUNTIF($G$3:G847,G847)=1,F846+1,F846)</f>
        <v>94</v>
      </c>
      <c r="G847" t="str">
        <f t="shared" si="97"/>
        <v>E15</v>
      </c>
      <c r="I847" s="2" t="s">
        <v>223</v>
      </c>
      <c r="J847" s="2" t="s">
        <v>35</v>
      </c>
      <c r="K847" s="2" t="s">
        <v>15</v>
      </c>
      <c r="L847" s="2" t="s">
        <v>20</v>
      </c>
      <c r="M847" s="2" t="s">
        <v>8</v>
      </c>
      <c r="N847" s="3">
        <v>0</v>
      </c>
      <c r="Q847" t="str">
        <f t="shared" si="98"/>
        <v/>
      </c>
      <c r="R847" t="str">
        <f t="shared" si="99"/>
        <v/>
      </c>
      <c r="S847" t="str">
        <f t="shared" si="100"/>
        <v/>
      </c>
      <c r="T847" t="str">
        <f t="shared" si="101"/>
        <v>EK24</v>
      </c>
      <c r="U847" t="str">
        <f t="shared" si="102"/>
        <v/>
      </c>
    </row>
    <row r="848" spans="1:21" x14ac:dyDescent="0.35">
      <c r="A848">
        <f>IF(COUNTIF($L$3:L848,L848)=1,A847+1,A847)</f>
        <v>44</v>
      </c>
      <c r="B848">
        <f>IF(COUNTIF($K$3:K848,K848)=1,B847+1,B847)</f>
        <v>8</v>
      </c>
      <c r="C848">
        <f>IF(COUNTIF($J$3:J848,J848)=1,C847+1,C847)</f>
        <v>15</v>
      </c>
      <c r="D848">
        <f>IF(COUNTIF($E$3:E848,E848)=1,D847+1,D847)</f>
        <v>528</v>
      </c>
      <c r="E848" t="str">
        <f t="shared" si="96"/>
        <v>EH15</v>
      </c>
      <c r="F848">
        <f>IF(COUNTIF($G$3:G848,G848)=1,F847+1,F847)</f>
        <v>94</v>
      </c>
      <c r="G848" t="str">
        <f t="shared" si="97"/>
        <v>E15</v>
      </c>
      <c r="I848" s="4" t="s">
        <v>223</v>
      </c>
      <c r="J848" s="4" t="s">
        <v>35</v>
      </c>
      <c r="K848" s="4" t="s">
        <v>15</v>
      </c>
      <c r="L848" s="4" t="s">
        <v>20</v>
      </c>
      <c r="M848" s="4" t="s">
        <v>199</v>
      </c>
      <c r="N848" s="5">
        <v>0</v>
      </c>
      <c r="Q848" t="str">
        <f t="shared" si="98"/>
        <v/>
      </c>
      <c r="R848" t="str">
        <f t="shared" si="99"/>
        <v/>
      </c>
      <c r="S848" t="str">
        <f t="shared" si="100"/>
        <v/>
      </c>
      <c r="T848" t="str">
        <f t="shared" si="101"/>
        <v>EL24</v>
      </c>
      <c r="U848" t="str">
        <f t="shared" si="102"/>
        <v/>
      </c>
    </row>
    <row r="849" spans="1:21" x14ac:dyDescent="0.35">
      <c r="A849">
        <f>IF(COUNTIF($L$3:L849,L849)=1,A848+1,A848)</f>
        <v>44</v>
      </c>
      <c r="B849">
        <f>IF(COUNTIF($K$3:K849,K849)=1,B848+1,B848)</f>
        <v>8</v>
      </c>
      <c r="C849">
        <f>IF(COUNTIF($J$3:J849,J849)=1,C848+1,C848)</f>
        <v>15</v>
      </c>
      <c r="D849">
        <f>IF(COUNTIF($E$3:E849,E849)=1,D848+1,D848)</f>
        <v>529</v>
      </c>
      <c r="E849" t="str">
        <f t="shared" si="96"/>
        <v>EK15</v>
      </c>
      <c r="F849">
        <f>IF(COUNTIF($G$3:G849,G849)=1,F848+1,F848)</f>
        <v>94</v>
      </c>
      <c r="G849" t="str">
        <f t="shared" si="97"/>
        <v>E15</v>
      </c>
      <c r="I849" s="2" t="s">
        <v>223</v>
      </c>
      <c r="J849" s="2" t="s">
        <v>35</v>
      </c>
      <c r="K849" s="2" t="s">
        <v>15</v>
      </c>
      <c r="L849" s="2" t="s">
        <v>21</v>
      </c>
      <c r="M849" s="2" t="s">
        <v>200</v>
      </c>
      <c r="N849" s="3">
        <v>0</v>
      </c>
      <c r="Q849" t="str">
        <f t="shared" si="98"/>
        <v/>
      </c>
      <c r="R849" t="str">
        <f t="shared" si="99"/>
        <v/>
      </c>
      <c r="S849" t="str">
        <f t="shared" si="100"/>
        <v/>
      </c>
      <c r="T849" t="str">
        <f t="shared" si="101"/>
        <v>EM24</v>
      </c>
      <c r="U849" t="str">
        <f t="shared" si="102"/>
        <v/>
      </c>
    </row>
    <row r="850" spans="1:21" x14ac:dyDescent="0.35">
      <c r="A850">
        <f>IF(COUNTIF($L$3:L850,L850)=1,A849+1,A849)</f>
        <v>44</v>
      </c>
      <c r="B850">
        <f>IF(COUNTIF($K$3:K850,K850)=1,B849+1,B849)</f>
        <v>8</v>
      </c>
      <c r="C850">
        <f>IF(COUNTIF($J$3:J850,J850)=1,C849+1,C849)</f>
        <v>15</v>
      </c>
      <c r="D850">
        <f>IF(COUNTIF($E$3:E850,E850)=1,D849+1,D849)</f>
        <v>529</v>
      </c>
      <c r="E850" t="str">
        <f t="shared" si="96"/>
        <v>EK15</v>
      </c>
      <c r="F850">
        <f>IF(COUNTIF($G$3:G850,G850)=1,F849+1,F849)</f>
        <v>94</v>
      </c>
      <c r="G850" t="str">
        <f t="shared" si="97"/>
        <v>E15</v>
      </c>
      <c r="I850" s="4" t="s">
        <v>223</v>
      </c>
      <c r="J850" s="4" t="s">
        <v>35</v>
      </c>
      <c r="K850" s="4" t="s">
        <v>15</v>
      </c>
      <c r="L850" s="4" t="s">
        <v>21</v>
      </c>
      <c r="M850" s="4" t="s">
        <v>201</v>
      </c>
      <c r="N850" s="5">
        <v>0</v>
      </c>
      <c r="Q850" t="str">
        <f t="shared" si="98"/>
        <v/>
      </c>
      <c r="R850" t="str">
        <f t="shared" si="99"/>
        <v/>
      </c>
      <c r="S850" t="str">
        <f t="shared" si="100"/>
        <v/>
      </c>
      <c r="T850" t="str">
        <f t="shared" si="101"/>
        <v>EN24</v>
      </c>
      <c r="U850" t="str">
        <f t="shared" si="102"/>
        <v/>
      </c>
    </row>
    <row r="851" spans="1:21" x14ac:dyDescent="0.35">
      <c r="A851">
        <f>IF(COUNTIF($L$3:L851,L851)=1,A850+1,A850)</f>
        <v>44</v>
      </c>
      <c r="B851">
        <f>IF(COUNTIF($K$3:K851,K851)=1,B850+1,B850)</f>
        <v>8</v>
      </c>
      <c r="C851">
        <f>IF(COUNTIF($J$3:J851,J851)=1,C850+1,C850)</f>
        <v>15</v>
      </c>
      <c r="D851">
        <f>IF(COUNTIF($E$3:E851,E851)=1,D850+1,D850)</f>
        <v>529</v>
      </c>
      <c r="E851" t="str">
        <f t="shared" si="96"/>
        <v>EK15</v>
      </c>
      <c r="F851">
        <f>IF(COUNTIF($G$3:G851,G851)=1,F850+1,F850)</f>
        <v>94</v>
      </c>
      <c r="G851" t="str">
        <f t="shared" si="97"/>
        <v>E15</v>
      </c>
      <c r="I851" s="2" t="s">
        <v>223</v>
      </c>
      <c r="J851" s="2" t="s">
        <v>35</v>
      </c>
      <c r="K851" s="2" t="s">
        <v>15</v>
      </c>
      <c r="L851" s="2" t="s">
        <v>21</v>
      </c>
      <c r="M851" s="2" t="s">
        <v>203</v>
      </c>
      <c r="N851" s="3">
        <v>0</v>
      </c>
      <c r="Q851" t="str">
        <f t="shared" si="98"/>
        <v/>
      </c>
      <c r="R851" t="str">
        <f t="shared" si="99"/>
        <v/>
      </c>
      <c r="S851" t="str">
        <f t="shared" si="100"/>
        <v/>
      </c>
      <c r="T851" t="str">
        <f t="shared" si="101"/>
        <v>EP24</v>
      </c>
      <c r="U851" t="str">
        <f t="shared" si="102"/>
        <v/>
      </c>
    </row>
    <row r="852" spans="1:21" x14ac:dyDescent="0.35">
      <c r="A852">
        <f>IF(COUNTIF($L$3:L852,L852)=1,A851+1,A851)</f>
        <v>44</v>
      </c>
      <c r="B852">
        <f>IF(COUNTIF($K$3:K852,K852)=1,B851+1,B851)</f>
        <v>8</v>
      </c>
      <c r="C852">
        <f>IF(COUNTIF($J$3:J852,J852)=1,C851+1,C851)</f>
        <v>15</v>
      </c>
      <c r="D852">
        <f>IF(COUNTIF($E$3:E852,E852)=1,D851+1,D851)</f>
        <v>529</v>
      </c>
      <c r="E852" t="str">
        <f t="shared" si="96"/>
        <v>EK15</v>
      </c>
      <c r="F852">
        <f>IF(COUNTIF($G$3:G852,G852)=1,F851+1,F851)</f>
        <v>94</v>
      </c>
      <c r="G852" t="str">
        <f t="shared" si="97"/>
        <v>E15</v>
      </c>
      <c r="I852" s="4" t="s">
        <v>223</v>
      </c>
      <c r="J852" s="4" t="s">
        <v>35</v>
      </c>
      <c r="K852" s="4" t="s">
        <v>15</v>
      </c>
      <c r="L852" s="4" t="s">
        <v>21</v>
      </c>
      <c r="M852" s="4" t="s">
        <v>204</v>
      </c>
      <c r="N852" s="5">
        <v>0</v>
      </c>
      <c r="Q852" t="str">
        <f t="shared" si="98"/>
        <v/>
      </c>
      <c r="R852" t="str">
        <f t="shared" si="99"/>
        <v/>
      </c>
      <c r="S852" t="str">
        <f t="shared" si="100"/>
        <v/>
      </c>
      <c r="T852" t="str">
        <f t="shared" si="101"/>
        <v>ER24</v>
      </c>
      <c r="U852" t="str">
        <f t="shared" si="102"/>
        <v/>
      </c>
    </row>
    <row r="853" spans="1:21" x14ac:dyDescent="0.35">
      <c r="A853">
        <f>IF(COUNTIF($L$3:L853,L853)=1,A852+1,A852)</f>
        <v>44</v>
      </c>
      <c r="B853">
        <f>IF(COUNTIF($K$3:K853,K853)=1,B852+1,B852)</f>
        <v>8</v>
      </c>
      <c r="C853">
        <f>IF(COUNTIF($J$3:J853,J853)=1,C852+1,C852)</f>
        <v>15</v>
      </c>
      <c r="D853">
        <f>IF(COUNTIF($E$3:E853,E853)=1,D852+1,D852)</f>
        <v>530</v>
      </c>
      <c r="E853" t="str">
        <f t="shared" si="96"/>
        <v>EL15</v>
      </c>
      <c r="F853">
        <f>IF(COUNTIF($G$3:G853,G853)=1,F852+1,F852)</f>
        <v>94</v>
      </c>
      <c r="G853" t="str">
        <f t="shared" si="97"/>
        <v>E15</v>
      </c>
      <c r="I853" s="2" t="s">
        <v>223</v>
      </c>
      <c r="J853" s="2" t="s">
        <v>35</v>
      </c>
      <c r="K853" s="2" t="s">
        <v>15</v>
      </c>
      <c r="L853" s="2" t="s">
        <v>22</v>
      </c>
      <c r="M853" s="2" t="s">
        <v>8</v>
      </c>
      <c r="N853" s="3">
        <v>0</v>
      </c>
      <c r="Q853" t="str">
        <f t="shared" si="98"/>
        <v/>
      </c>
      <c r="R853" t="str">
        <f t="shared" si="99"/>
        <v/>
      </c>
      <c r="S853" t="str">
        <f t="shared" si="100"/>
        <v/>
      </c>
      <c r="T853" t="str">
        <f t="shared" si="101"/>
        <v>ES24</v>
      </c>
      <c r="U853" t="str">
        <f t="shared" si="102"/>
        <v/>
      </c>
    </row>
    <row r="854" spans="1:21" x14ac:dyDescent="0.35">
      <c r="A854">
        <f>IF(COUNTIF($L$3:L854,L854)=1,A853+1,A853)</f>
        <v>44</v>
      </c>
      <c r="B854">
        <f>IF(COUNTIF($K$3:K854,K854)=1,B853+1,B853)</f>
        <v>8</v>
      </c>
      <c r="C854">
        <f>IF(COUNTIF($J$3:J854,J854)=1,C853+1,C853)</f>
        <v>15</v>
      </c>
      <c r="D854">
        <f>IF(COUNTIF($E$3:E854,E854)=1,D853+1,D853)</f>
        <v>530</v>
      </c>
      <c r="E854" t="str">
        <f t="shared" si="96"/>
        <v>EL15</v>
      </c>
      <c r="F854">
        <f>IF(COUNTIF($G$3:G854,G854)=1,F853+1,F853)</f>
        <v>94</v>
      </c>
      <c r="G854" t="str">
        <f t="shared" si="97"/>
        <v>E15</v>
      </c>
      <c r="I854" s="4" t="s">
        <v>223</v>
      </c>
      <c r="J854" s="4" t="s">
        <v>35</v>
      </c>
      <c r="K854" s="4" t="s">
        <v>15</v>
      </c>
      <c r="L854" s="4" t="s">
        <v>22</v>
      </c>
      <c r="M854" s="4" t="s">
        <v>205</v>
      </c>
      <c r="N854" s="5">
        <v>0</v>
      </c>
      <c r="Q854" t="str">
        <f t="shared" si="98"/>
        <v/>
      </c>
      <c r="R854" t="str">
        <f t="shared" si="99"/>
        <v/>
      </c>
      <c r="S854" t="str">
        <f t="shared" si="100"/>
        <v/>
      </c>
      <c r="T854" t="str">
        <f t="shared" si="101"/>
        <v>EV24</v>
      </c>
      <c r="U854" t="str">
        <f t="shared" si="102"/>
        <v/>
      </c>
    </row>
    <row r="855" spans="1:21" x14ac:dyDescent="0.35">
      <c r="A855">
        <f>IF(COUNTIF($L$3:L855,L855)=1,A854+1,A854)</f>
        <v>44</v>
      </c>
      <c r="B855">
        <f>IF(COUNTIF($K$3:K855,K855)=1,B854+1,B854)</f>
        <v>8</v>
      </c>
      <c r="C855">
        <f>IF(COUNTIF($J$3:J855,J855)=1,C854+1,C854)</f>
        <v>15</v>
      </c>
      <c r="D855">
        <f>IF(COUNTIF($E$3:E855,E855)=1,D854+1,D854)</f>
        <v>530</v>
      </c>
      <c r="E855" t="str">
        <f t="shared" si="96"/>
        <v>EL15</v>
      </c>
      <c r="F855">
        <f>IF(COUNTIF($G$3:G855,G855)=1,F854+1,F854)</f>
        <v>94</v>
      </c>
      <c r="G855" t="str">
        <f t="shared" si="97"/>
        <v>E15</v>
      </c>
      <c r="I855" s="2" t="s">
        <v>223</v>
      </c>
      <c r="J855" s="2" t="s">
        <v>35</v>
      </c>
      <c r="K855" s="2" t="s">
        <v>15</v>
      </c>
      <c r="L855" s="2" t="s">
        <v>22</v>
      </c>
      <c r="M855" s="2" t="s">
        <v>206</v>
      </c>
      <c r="N855" s="3">
        <v>0</v>
      </c>
      <c r="Q855" t="str">
        <f t="shared" si="98"/>
        <v/>
      </c>
      <c r="R855" t="str">
        <f t="shared" si="99"/>
        <v/>
      </c>
      <c r="S855" t="str">
        <f t="shared" si="100"/>
        <v/>
      </c>
      <c r="T855" t="str">
        <f t="shared" si="101"/>
        <v>EY24</v>
      </c>
      <c r="U855" t="str">
        <f t="shared" si="102"/>
        <v/>
      </c>
    </row>
    <row r="856" spans="1:21" x14ac:dyDescent="0.35">
      <c r="A856">
        <f>IF(COUNTIF($L$3:L856,L856)=1,A855+1,A855)</f>
        <v>44</v>
      </c>
      <c r="B856">
        <f>IF(COUNTIF($K$3:K856,K856)=1,B855+1,B855)</f>
        <v>8</v>
      </c>
      <c r="C856">
        <f>IF(COUNTIF($J$3:J856,J856)=1,C855+1,C855)</f>
        <v>15</v>
      </c>
      <c r="D856">
        <f>IF(COUNTIF($E$3:E856,E856)=1,D855+1,D855)</f>
        <v>530</v>
      </c>
      <c r="E856" t="str">
        <f t="shared" si="96"/>
        <v>EL15</v>
      </c>
      <c r="F856">
        <f>IF(COUNTIF($G$3:G856,G856)=1,F855+1,F855)</f>
        <v>94</v>
      </c>
      <c r="G856" t="str">
        <f t="shared" si="97"/>
        <v>E15</v>
      </c>
      <c r="I856" s="4" t="s">
        <v>223</v>
      </c>
      <c r="J856" s="4" t="s">
        <v>35</v>
      </c>
      <c r="K856" s="4" t="s">
        <v>15</v>
      </c>
      <c r="L856" s="4" t="s">
        <v>22</v>
      </c>
      <c r="M856" s="4" t="s">
        <v>207</v>
      </c>
      <c r="N856" s="5">
        <v>0</v>
      </c>
      <c r="Q856" t="str">
        <f t="shared" si="98"/>
        <v/>
      </c>
      <c r="R856" t="str">
        <f t="shared" si="99"/>
        <v/>
      </c>
      <c r="S856" t="str">
        <f t="shared" si="100"/>
        <v/>
      </c>
      <c r="T856" t="str">
        <f t="shared" si="101"/>
        <v>EZ24</v>
      </c>
      <c r="U856" t="str">
        <f t="shared" si="102"/>
        <v/>
      </c>
    </row>
    <row r="857" spans="1:21" x14ac:dyDescent="0.35">
      <c r="A857">
        <f>IF(COUNTIF($L$3:L857,L857)=1,A856+1,A856)</f>
        <v>44</v>
      </c>
      <c r="B857">
        <f>IF(COUNTIF($K$3:K857,K857)=1,B856+1,B856)</f>
        <v>8</v>
      </c>
      <c r="C857">
        <f>IF(COUNTIF($J$3:J857,J857)=1,C856+1,C856)</f>
        <v>15</v>
      </c>
      <c r="D857">
        <f>IF(COUNTIF($E$3:E857,E857)=1,D856+1,D856)</f>
        <v>530</v>
      </c>
      <c r="E857" t="str">
        <f t="shared" si="96"/>
        <v>EL15</v>
      </c>
      <c r="F857">
        <f>IF(COUNTIF($G$3:G857,G857)=1,F856+1,F856)</f>
        <v>94</v>
      </c>
      <c r="G857" t="str">
        <f t="shared" si="97"/>
        <v>E15</v>
      </c>
      <c r="I857" s="2" t="s">
        <v>223</v>
      </c>
      <c r="J857" s="2" t="s">
        <v>35</v>
      </c>
      <c r="K857" s="2" t="s">
        <v>15</v>
      </c>
      <c r="L857" s="2" t="s">
        <v>22</v>
      </c>
      <c r="M857" s="2" t="s">
        <v>209</v>
      </c>
      <c r="N857" s="3">
        <v>0</v>
      </c>
      <c r="Q857" t="str">
        <f t="shared" si="98"/>
        <v/>
      </c>
      <c r="R857" t="str">
        <f t="shared" si="99"/>
        <v/>
      </c>
      <c r="S857" t="str">
        <f t="shared" si="100"/>
        <v/>
      </c>
      <c r="T857" t="str">
        <f t="shared" si="101"/>
        <v>GA24</v>
      </c>
      <c r="U857" t="str">
        <f t="shared" si="102"/>
        <v/>
      </c>
    </row>
    <row r="858" spans="1:21" x14ac:dyDescent="0.35">
      <c r="A858">
        <f>IF(COUNTIF($L$3:L858,L858)=1,A857+1,A857)</f>
        <v>44</v>
      </c>
      <c r="B858">
        <f>IF(COUNTIF($K$3:K858,K858)=1,B857+1,B857)</f>
        <v>8</v>
      </c>
      <c r="C858">
        <f>IF(COUNTIF($J$3:J858,J858)=1,C857+1,C857)</f>
        <v>15</v>
      </c>
      <c r="D858">
        <f>IF(COUNTIF($E$3:E858,E858)=1,D857+1,D857)</f>
        <v>531</v>
      </c>
      <c r="E858" t="str">
        <f t="shared" si="96"/>
        <v>EM15</v>
      </c>
      <c r="F858">
        <f>IF(COUNTIF($G$3:G858,G858)=1,F857+1,F857)</f>
        <v>94</v>
      </c>
      <c r="G858" t="str">
        <f t="shared" si="97"/>
        <v>E15</v>
      </c>
      <c r="I858" s="4" t="s">
        <v>223</v>
      </c>
      <c r="J858" s="4" t="s">
        <v>35</v>
      </c>
      <c r="K858" s="4" t="s">
        <v>15</v>
      </c>
      <c r="L858" s="4" t="s">
        <v>106</v>
      </c>
      <c r="M858" s="4" t="s">
        <v>8</v>
      </c>
      <c r="N858" s="5">
        <v>0</v>
      </c>
      <c r="Q858" t="str">
        <f t="shared" si="98"/>
        <v/>
      </c>
      <c r="R858" t="str">
        <f t="shared" si="99"/>
        <v/>
      </c>
      <c r="S858" t="str">
        <f t="shared" si="100"/>
        <v/>
      </c>
      <c r="T858" t="str">
        <f t="shared" si="101"/>
        <v>GB24</v>
      </c>
      <c r="U858" t="str">
        <f t="shared" si="102"/>
        <v/>
      </c>
    </row>
    <row r="859" spans="1:21" x14ac:dyDescent="0.35">
      <c r="A859">
        <f>IF(COUNTIF($L$3:L859,L859)=1,A858+1,A858)</f>
        <v>44</v>
      </c>
      <c r="B859">
        <f>IF(COUNTIF($K$3:K859,K859)=1,B858+1,B858)</f>
        <v>8</v>
      </c>
      <c r="C859">
        <f>IF(COUNTIF($J$3:J859,J859)=1,C858+1,C858)</f>
        <v>15</v>
      </c>
      <c r="D859">
        <f>IF(COUNTIF($E$3:E859,E859)=1,D858+1,D858)</f>
        <v>532</v>
      </c>
      <c r="E859" t="str">
        <f t="shared" si="96"/>
        <v>EN15</v>
      </c>
      <c r="F859">
        <f>IF(COUNTIF($G$3:G859,G859)=1,F858+1,F858)</f>
        <v>94</v>
      </c>
      <c r="G859" t="str">
        <f t="shared" si="97"/>
        <v>E15</v>
      </c>
      <c r="I859" s="2" t="s">
        <v>223</v>
      </c>
      <c r="J859" s="2" t="s">
        <v>35</v>
      </c>
      <c r="K859" s="2" t="s">
        <v>15</v>
      </c>
      <c r="L859" s="2" t="s">
        <v>23</v>
      </c>
      <c r="M859" s="2" t="s">
        <v>8</v>
      </c>
      <c r="N859" s="3">
        <v>0</v>
      </c>
      <c r="Q859" t="str">
        <f t="shared" si="98"/>
        <v/>
      </c>
      <c r="R859" t="str">
        <f t="shared" si="99"/>
        <v/>
      </c>
      <c r="S859" t="str">
        <f t="shared" si="100"/>
        <v/>
      </c>
      <c r="T859" t="str">
        <f t="shared" si="101"/>
        <v>GC24</v>
      </c>
      <c r="U859" t="str">
        <f t="shared" si="102"/>
        <v/>
      </c>
    </row>
    <row r="860" spans="1:21" x14ac:dyDescent="0.35">
      <c r="A860">
        <f>IF(COUNTIF($L$3:L860,L860)=1,A859+1,A859)</f>
        <v>44</v>
      </c>
      <c r="B860">
        <f>IF(COUNTIF($K$3:K860,K860)=1,B859+1,B859)</f>
        <v>8</v>
      </c>
      <c r="C860">
        <f>IF(COUNTIF($J$3:J860,J860)=1,C859+1,C859)</f>
        <v>15</v>
      </c>
      <c r="D860">
        <f>IF(COUNTIF($E$3:E860,E860)=1,D859+1,D859)</f>
        <v>532</v>
      </c>
      <c r="E860" t="str">
        <f t="shared" si="96"/>
        <v>EN15</v>
      </c>
      <c r="F860">
        <f>IF(COUNTIF($G$3:G860,G860)=1,F859+1,F859)</f>
        <v>94</v>
      </c>
      <c r="G860" t="str">
        <f t="shared" si="97"/>
        <v>E15</v>
      </c>
      <c r="I860" s="4" t="s">
        <v>223</v>
      </c>
      <c r="J860" s="4" t="s">
        <v>35</v>
      </c>
      <c r="K860" s="4" t="s">
        <v>15</v>
      </c>
      <c r="L860" s="4" t="s">
        <v>23</v>
      </c>
      <c r="M860" s="4" t="s">
        <v>212</v>
      </c>
      <c r="N860" s="5">
        <v>0</v>
      </c>
      <c r="Q860" t="str">
        <f t="shared" si="98"/>
        <v/>
      </c>
      <c r="R860" t="str">
        <f t="shared" si="99"/>
        <v/>
      </c>
      <c r="S860" t="str">
        <f t="shared" si="100"/>
        <v/>
      </c>
      <c r="T860" t="str">
        <f t="shared" si="101"/>
        <v>GD24</v>
      </c>
      <c r="U860" t="str">
        <f t="shared" si="102"/>
        <v/>
      </c>
    </row>
    <row r="861" spans="1:21" x14ac:dyDescent="0.35">
      <c r="A861">
        <f>IF(COUNTIF($L$3:L861,L861)=1,A860+1,A860)</f>
        <v>44</v>
      </c>
      <c r="B861">
        <f>IF(COUNTIF($K$3:K861,K861)=1,B860+1,B860)</f>
        <v>8</v>
      </c>
      <c r="C861">
        <f>IF(COUNTIF($J$3:J861,J861)=1,C860+1,C860)</f>
        <v>15</v>
      </c>
      <c r="D861">
        <f>IF(COUNTIF($E$3:E861,E861)=1,D860+1,D860)</f>
        <v>532</v>
      </c>
      <c r="E861" t="str">
        <f t="shared" si="96"/>
        <v>EN15</v>
      </c>
      <c r="F861">
        <f>IF(COUNTIF($G$3:G861,G861)=1,F860+1,F860)</f>
        <v>94</v>
      </c>
      <c r="G861" t="str">
        <f t="shared" si="97"/>
        <v>E15</v>
      </c>
      <c r="I861" s="2" t="s">
        <v>223</v>
      </c>
      <c r="J861" s="2" t="s">
        <v>35</v>
      </c>
      <c r="K861" s="2" t="s">
        <v>15</v>
      </c>
      <c r="L861" s="2" t="s">
        <v>23</v>
      </c>
      <c r="M861" s="2" t="s">
        <v>213</v>
      </c>
      <c r="N861" s="3">
        <v>0</v>
      </c>
      <c r="Q861" t="str">
        <f t="shared" si="98"/>
        <v/>
      </c>
      <c r="R861" t="str">
        <f t="shared" si="99"/>
        <v/>
      </c>
      <c r="S861" t="str">
        <f t="shared" si="100"/>
        <v/>
      </c>
      <c r="T861" t="str">
        <f t="shared" si="101"/>
        <v>GF24</v>
      </c>
      <c r="U861" t="str">
        <f t="shared" si="102"/>
        <v/>
      </c>
    </row>
    <row r="862" spans="1:21" x14ac:dyDescent="0.35">
      <c r="A862">
        <f>IF(COUNTIF($L$3:L862,L862)=1,A861+1,A861)</f>
        <v>44</v>
      </c>
      <c r="B862">
        <f>IF(COUNTIF($K$3:K862,K862)=1,B861+1,B861)</f>
        <v>8</v>
      </c>
      <c r="C862">
        <f>IF(COUNTIF($J$3:J862,J862)=1,C861+1,C861)</f>
        <v>15</v>
      </c>
      <c r="D862">
        <f>IF(COUNTIF($E$3:E862,E862)=1,D861+1,D861)</f>
        <v>533</v>
      </c>
      <c r="E862" t="str">
        <f t="shared" si="96"/>
        <v>EP15</v>
      </c>
      <c r="F862">
        <f>IF(COUNTIF($G$3:G862,G862)=1,F861+1,F861)</f>
        <v>94</v>
      </c>
      <c r="G862" t="str">
        <f t="shared" si="97"/>
        <v>E15</v>
      </c>
      <c r="I862" s="4" t="s">
        <v>223</v>
      </c>
      <c r="J862" s="4" t="s">
        <v>35</v>
      </c>
      <c r="K862" s="4" t="s">
        <v>15</v>
      </c>
      <c r="L862" s="4" t="s">
        <v>24</v>
      </c>
      <c r="M862" s="4" t="s">
        <v>216</v>
      </c>
      <c r="N862" s="5">
        <v>0</v>
      </c>
      <c r="Q862" t="str">
        <f t="shared" si="98"/>
        <v/>
      </c>
      <c r="R862" t="str">
        <f t="shared" si="99"/>
        <v/>
      </c>
      <c r="S862" t="str">
        <f t="shared" si="100"/>
        <v/>
      </c>
      <c r="T862" t="str">
        <f t="shared" si="101"/>
        <v>GG24</v>
      </c>
      <c r="U862" t="str">
        <f t="shared" si="102"/>
        <v/>
      </c>
    </row>
    <row r="863" spans="1:21" x14ac:dyDescent="0.35">
      <c r="A863">
        <f>IF(COUNTIF($L$3:L863,L863)=1,A862+1,A862)</f>
        <v>44</v>
      </c>
      <c r="B863">
        <f>IF(COUNTIF($K$3:K863,K863)=1,B862+1,B862)</f>
        <v>8</v>
      </c>
      <c r="C863">
        <f>IF(COUNTIF($J$3:J863,J863)=1,C862+1,C862)</f>
        <v>15</v>
      </c>
      <c r="D863">
        <f>IF(COUNTIF($E$3:E863,E863)=1,D862+1,D862)</f>
        <v>534</v>
      </c>
      <c r="E863" t="str">
        <f t="shared" si="96"/>
        <v>ER15</v>
      </c>
      <c r="F863">
        <f>IF(COUNTIF($G$3:G863,G863)=1,F862+1,F862)</f>
        <v>94</v>
      </c>
      <c r="G863" t="str">
        <f t="shared" si="97"/>
        <v>E15</v>
      </c>
      <c r="I863" s="2" t="s">
        <v>223</v>
      </c>
      <c r="J863" s="2" t="s">
        <v>35</v>
      </c>
      <c r="K863" s="2" t="s">
        <v>15</v>
      </c>
      <c r="L863" s="2" t="s">
        <v>25</v>
      </c>
      <c r="M863" s="2" t="s">
        <v>8</v>
      </c>
      <c r="N863" s="6">
        <v>0</v>
      </c>
      <c r="Q863" t="str">
        <f t="shared" si="98"/>
        <v/>
      </c>
      <c r="R863" t="str">
        <f t="shared" si="99"/>
        <v/>
      </c>
      <c r="S863" t="str">
        <f t="shared" si="100"/>
        <v/>
      </c>
      <c r="T863" t="str">
        <f t="shared" si="101"/>
        <v/>
      </c>
      <c r="U863" t="str">
        <f t="shared" si="102"/>
        <v/>
      </c>
    </row>
    <row r="864" spans="1:21" x14ac:dyDescent="0.35">
      <c r="A864">
        <f>IF(COUNTIF($L$3:L864,L864)=1,A863+1,A863)</f>
        <v>44</v>
      </c>
      <c r="B864">
        <f>IF(COUNTIF($K$3:K864,K864)=1,B863+1,B863)</f>
        <v>8</v>
      </c>
      <c r="C864">
        <f>IF(COUNTIF($J$3:J864,J864)=1,C863+1,C863)</f>
        <v>15</v>
      </c>
      <c r="D864">
        <f>IF(COUNTIF($E$3:E864,E864)=1,D863+1,D863)</f>
        <v>534</v>
      </c>
      <c r="E864" t="str">
        <f t="shared" si="96"/>
        <v>ER15</v>
      </c>
      <c r="F864">
        <f>IF(COUNTIF($G$3:G864,G864)=1,F863+1,F863)</f>
        <v>94</v>
      </c>
      <c r="G864" t="str">
        <f t="shared" si="97"/>
        <v>E15</v>
      </c>
      <c r="I864" s="4" t="s">
        <v>223</v>
      </c>
      <c r="J864" s="4" t="s">
        <v>35</v>
      </c>
      <c r="K864" s="4" t="s">
        <v>15</v>
      </c>
      <c r="L864" s="4" t="s">
        <v>25</v>
      </c>
      <c r="M864" s="4" t="s">
        <v>217</v>
      </c>
      <c r="N864" s="5">
        <v>0</v>
      </c>
      <c r="Q864" t="str">
        <f t="shared" si="98"/>
        <v/>
      </c>
      <c r="R864" t="str">
        <f t="shared" si="99"/>
        <v/>
      </c>
      <c r="S864" t="str">
        <f t="shared" si="100"/>
        <v/>
      </c>
      <c r="T864" t="str">
        <f t="shared" si="101"/>
        <v/>
      </c>
      <c r="U864" t="str">
        <f t="shared" si="102"/>
        <v/>
      </c>
    </row>
    <row r="865" spans="1:21" x14ac:dyDescent="0.35">
      <c r="A865">
        <f>IF(COUNTIF($L$3:L865,L865)=1,A864+1,A864)</f>
        <v>44</v>
      </c>
      <c r="B865">
        <f>IF(COUNTIF($K$3:K865,K865)=1,B864+1,B864)</f>
        <v>8</v>
      </c>
      <c r="C865">
        <f>IF(COUNTIF($J$3:J865,J865)=1,C864+1,C864)</f>
        <v>15</v>
      </c>
      <c r="D865">
        <f>IF(COUNTIF($E$3:E865,E865)=1,D864+1,D864)</f>
        <v>534</v>
      </c>
      <c r="E865" t="str">
        <f t="shared" si="96"/>
        <v>ER15</v>
      </c>
      <c r="F865">
        <f>IF(COUNTIF($G$3:G865,G865)=1,F864+1,F864)</f>
        <v>94</v>
      </c>
      <c r="G865" t="str">
        <f t="shared" si="97"/>
        <v>E15</v>
      </c>
      <c r="I865" s="2" t="s">
        <v>223</v>
      </c>
      <c r="J865" s="2" t="s">
        <v>35</v>
      </c>
      <c r="K865" s="2" t="s">
        <v>15</v>
      </c>
      <c r="L865" s="2" t="s">
        <v>25</v>
      </c>
      <c r="M865" s="2" t="s">
        <v>218</v>
      </c>
      <c r="N865" s="3">
        <v>0</v>
      </c>
      <c r="Q865" t="str">
        <f t="shared" si="98"/>
        <v/>
      </c>
      <c r="R865" t="str">
        <f t="shared" si="99"/>
        <v/>
      </c>
      <c r="S865" t="str">
        <f t="shared" si="100"/>
        <v/>
      </c>
      <c r="T865" t="str">
        <f t="shared" si="101"/>
        <v/>
      </c>
      <c r="U865" t="str">
        <f t="shared" si="102"/>
        <v/>
      </c>
    </row>
    <row r="866" spans="1:21" x14ac:dyDescent="0.35">
      <c r="A866">
        <f>IF(COUNTIF($L$3:L866,L866)=1,A865+1,A865)</f>
        <v>44</v>
      </c>
      <c r="B866">
        <f>IF(COUNTIF($K$3:K866,K866)=1,B865+1,B865)</f>
        <v>8</v>
      </c>
      <c r="C866">
        <f>IF(COUNTIF($J$3:J866,J866)=1,C865+1,C865)</f>
        <v>15</v>
      </c>
      <c r="D866">
        <f>IF(COUNTIF($E$3:E866,E866)=1,D865+1,D865)</f>
        <v>534</v>
      </c>
      <c r="E866" t="str">
        <f t="shared" si="96"/>
        <v>ER15</v>
      </c>
      <c r="F866">
        <f>IF(COUNTIF($G$3:G866,G866)=1,F865+1,F865)</f>
        <v>94</v>
      </c>
      <c r="G866" t="str">
        <f t="shared" si="97"/>
        <v>E15</v>
      </c>
      <c r="I866" s="4" t="s">
        <v>223</v>
      </c>
      <c r="J866" s="4" t="s">
        <v>35</v>
      </c>
      <c r="K866" s="4" t="s">
        <v>15</v>
      </c>
      <c r="L866" s="4" t="s">
        <v>25</v>
      </c>
      <c r="M866" s="4" t="s">
        <v>219</v>
      </c>
      <c r="N866" s="5">
        <v>0</v>
      </c>
      <c r="Q866" t="str">
        <f t="shared" si="98"/>
        <v/>
      </c>
      <c r="R866" t="str">
        <f t="shared" si="99"/>
        <v/>
      </c>
      <c r="S866" t="str">
        <f t="shared" si="100"/>
        <v/>
      </c>
      <c r="T866" t="str">
        <f t="shared" si="101"/>
        <v/>
      </c>
      <c r="U866" t="str">
        <f t="shared" si="102"/>
        <v/>
      </c>
    </row>
    <row r="867" spans="1:21" x14ac:dyDescent="0.35">
      <c r="A867">
        <f>IF(COUNTIF($L$3:L867,L867)=1,A866+1,A866)</f>
        <v>44</v>
      </c>
      <c r="B867">
        <f>IF(COUNTIF($K$3:K867,K867)=1,B866+1,B866)</f>
        <v>8</v>
      </c>
      <c r="C867">
        <f>IF(COUNTIF($J$3:J867,J867)=1,C866+1,C866)</f>
        <v>15</v>
      </c>
      <c r="D867">
        <f>IF(COUNTIF($E$3:E867,E867)=1,D866+1,D866)</f>
        <v>534</v>
      </c>
      <c r="E867" t="str">
        <f t="shared" si="96"/>
        <v>ER15</v>
      </c>
      <c r="F867">
        <f>IF(COUNTIF($G$3:G867,G867)=1,F866+1,F866)</f>
        <v>94</v>
      </c>
      <c r="G867" t="str">
        <f t="shared" si="97"/>
        <v>E15</v>
      </c>
      <c r="I867" s="2" t="s">
        <v>223</v>
      </c>
      <c r="J867" s="2" t="s">
        <v>35</v>
      </c>
      <c r="K867" s="2" t="s">
        <v>15</v>
      </c>
      <c r="L867" s="2" t="s">
        <v>25</v>
      </c>
      <c r="M867" s="2" t="s">
        <v>220</v>
      </c>
      <c r="N867" s="3">
        <v>0</v>
      </c>
      <c r="Q867" t="str">
        <f t="shared" si="98"/>
        <v/>
      </c>
      <c r="R867" t="str">
        <f t="shared" si="99"/>
        <v/>
      </c>
      <c r="S867" t="str">
        <f t="shared" si="100"/>
        <v/>
      </c>
      <c r="T867" t="str">
        <f t="shared" si="101"/>
        <v/>
      </c>
      <c r="U867" t="str">
        <f t="shared" si="102"/>
        <v/>
      </c>
    </row>
    <row r="868" spans="1:21" x14ac:dyDescent="0.35">
      <c r="A868">
        <f>IF(COUNTIF($L$3:L868,L868)=1,A867+1,A867)</f>
        <v>44</v>
      </c>
      <c r="B868">
        <f>IF(COUNTIF($K$3:K868,K868)=1,B867+1,B867)</f>
        <v>8</v>
      </c>
      <c r="C868">
        <f>IF(COUNTIF($J$3:J868,J868)=1,C867+1,C867)</f>
        <v>15</v>
      </c>
      <c r="D868">
        <f>IF(COUNTIF($E$3:E868,E868)=1,D867+1,D867)</f>
        <v>535</v>
      </c>
      <c r="E868" t="str">
        <f t="shared" si="96"/>
        <v>ES15</v>
      </c>
      <c r="F868">
        <f>IF(COUNTIF($G$3:G868,G868)=1,F867+1,F867)</f>
        <v>94</v>
      </c>
      <c r="G868" t="str">
        <f t="shared" si="97"/>
        <v>E15</v>
      </c>
      <c r="I868" s="4" t="s">
        <v>223</v>
      </c>
      <c r="J868" s="4" t="s">
        <v>35</v>
      </c>
      <c r="K868" s="4" t="s">
        <v>15</v>
      </c>
      <c r="L868" s="4" t="s">
        <v>164</v>
      </c>
      <c r="M868" s="4" t="s">
        <v>8</v>
      </c>
      <c r="N868" s="5">
        <v>0</v>
      </c>
      <c r="Q868" t="str">
        <f t="shared" si="98"/>
        <v/>
      </c>
      <c r="R868" t="str">
        <f t="shared" si="99"/>
        <v/>
      </c>
      <c r="S868" t="str">
        <f t="shared" si="100"/>
        <v/>
      </c>
      <c r="T868" t="str">
        <f t="shared" si="101"/>
        <v/>
      </c>
      <c r="U868" t="str">
        <f t="shared" si="102"/>
        <v/>
      </c>
    </row>
    <row r="869" spans="1:21" x14ac:dyDescent="0.35">
      <c r="A869">
        <f>IF(COUNTIF($L$3:L869,L869)=1,A868+1,A868)</f>
        <v>44</v>
      </c>
      <c r="B869">
        <f>IF(COUNTIF($K$3:K869,K869)=1,B868+1,B868)</f>
        <v>8</v>
      </c>
      <c r="C869">
        <f>IF(COUNTIF($J$3:J869,J869)=1,C868+1,C868)</f>
        <v>15</v>
      </c>
      <c r="D869">
        <f>IF(COUNTIF($E$3:E869,E869)=1,D868+1,D868)</f>
        <v>536</v>
      </c>
      <c r="E869" t="str">
        <f t="shared" si="96"/>
        <v>EV15</v>
      </c>
      <c r="F869">
        <f>IF(COUNTIF($G$3:G869,G869)=1,F868+1,F868)</f>
        <v>94</v>
      </c>
      <c r="G869" t="str">
        <f t="shared" si="97"/>
        <v>E15</v>
      </c>
      <c r="I869" s="2" t="s">
        <v>223</v>
      </c>
      <c r="J869" s="2" t="s">
        <v>35</v>
      </c>
      <c r="K869" s="2" t="s">
        <v>15</v>
      </c>
      <c r="L869" s="2" t="s">
        <v>188</v>
      </c>
      <c r="M869" s="2" t="s">
        <v>8</v>
      </c>
      <c r="N869" s="3">
        <v>0</v>
      </c>
      <c r="Q869" t="str">
        <f t="shared" si="98"/>
        <v/>
      </c>
      <c r="R869" t="str">
        <f t="shared" si="99"/>
        <v/>
      </c>
      <c r="S869" t="str">
        <f t="shared" si="100"/>
        <v/>
      </c>
      <c r="T869" t="str">
        <f t="shared" si="101"/>
        <v/>
      </c>
      <c r="U869" t="str">
        <f t="shared" si="102"/>
        <v/>
      </c>
    </row>
    <row r="870" spans="1:21" x14ac:dyDescent="0.35">
      <c r="A870">
        <f>IF(COUNTIF($L$3:L870,L870)=1,A869+1,A869)</f>
        <v>44</v>
      </c>
      <c r="B870">
        <f>IF(COUNTIF($K$3:K870,K870)=1,B869+1,B869)</f>
        <v>8</v>
      </c>
      <c r="C870">
        <f>IF(COUNTIF($J$3:J870,J870)=1,C869+1,C869)</f>
        <v>15</v>
      </c>
      <c r="D870">
        <f>IF(COUNTIF($E$3:E870,E870)=1,D869+1,D869)</f>
        <v>537</v>
      </c>
      <c r="E870" t="str">
        <f t="shared" si="96"/>
        <v>EY15</v>
      </c>
      <c r="F870">
        <f>IF(COUNTIF($G$3:G870,G870)=1,F869+1,F869)</f>
        <v>94</v>
      </c>
      <c r="G870" t="str">
        <f t="shared" si="97"/>
        <v>E15</v>
      </c>
      <c r="I870" s="4" t="s">
        <v>223</v>
      </c>
      <c r="J870" s="4" t="s">
        <v>35</v>
      </c>
      <c r="K870" s="4" t="s">
        <v>15</v>
      </c>
      <c r="L870" s="4" t="s">
        <v>107</v>
      </c>
      <c r="M870" s="4" t="s">
        <v>8</v>
      </c>
      <c r="N870" s="5">
        <v>0</v>
      </c>
      <c r="Q870" t="str">
        <f t="shared" si="98"/>
        <v/>
      </c>
      <c r="R870" t="str">
        <f t="shared" si="99"/>
        <v/>
      </c>
      <c r="S870" t="str">
        <f t="shared" si="100"/>
        <v/>
      </c>
      <c r="T870" t="str">
        <f t="shared" si="101"/>
        <v/>
      </c>
      <c r="U870" t="str">
        <f t="shared" si="102"/>
        <v/>
      </c>
    </row>
    <row r="871" spans="1:21" x14ac:dyDescent="0.35">
      <c r="A871">
        <f>IF(COUNTIF($L$3:L871,L871)=1,A870+1,A870)</f>
        <v>44</v>
      </c>
      <c r="B871">
        <f>IF(COUNTIF($K$3:K871,K871)=1,B870+1,B870)</f>
        <v>8</v>
      </c>
      <c r="C871">
        <f>IF(COUNTIF($J$3:J871,J871)=1,C870+1,C870)</f>
        <v>15</v>
      </c>
      <c r="D871">
        <f>IF(COUNTIF($E$3:E871,E871)=1,D870+1,D870)</f>
        <v>538</v>
      </c>
      <c r="E871" t="str">
        <f t="shared" si="96"/>
        <v>EZ15</v>
      </c>
      <c r="F871">
        <f>IF(COUNTIF($G$3:G871,G871)=1,F870+1,F870)</f>
        <v>94</v>
      </c>
      <c r="G871" t="str">
        <f t="shared" si="97"/>
        <v>E15</v>
      </c>
      <c r="I871" s="2" t="s">
        <v>223</v>
      </c>
      <c r="J871" s="2" t="s">
        <v>35</v>
      </c>
      <c r="K871" s="2" t="s">
        <v>15</v>
      </c>
      <c r="L871" s="2" t="s">
        <v>108</v>
      </c>
      <c r="M871" s="2" t="s">
        <v>8</v>
      </c>
      <c r="N871" s="3">
        <v>0</v>
      </c>
      <c r="Q871" t="str">
        <f t="shared" si="98"/>
        <v/>
      </c>
      <c r="R871" t="str">
        <f t="shared" si="99"/>
        <v/>
      </c>
      <c r="S871" t="str">
        <f t="shared" si="100"/>
        <v/>
      </c>
      <c r="T871" t="str">
        <f t="shared" si="101"/>
        <v/>
      </c>
      <c r="U871" t="str">
        <f t="shared" si="102"/>
        <v/>
      </c>
    </row>
    <row r="872" spans="1:21" x14ac:dyDescent="0.35">
      <c r="A872">
        <f>IF(COUNTIF($L$3:L872,L872)=1,A871+1,A871)</f>
        <v>44</v>
      </c>
      <c r="B872">
        <f>IF(COUNTIF($K$3:K872,K872)=1,B871+1,B871)</f>
        <v>8</v>
      </c>
      <c r="C872">
        <f>IF(COUNTIF($J$3:J872,J872)=1,C871+1,C871)</f>
        <v>15</v>
      </c>
      <c r="D872">
        <f>IF(COUNTIF($E$3:E872,E872)=1,D871+1,D871)</f>
        <v>539</v>
      </c>
      <c r="E872" t="str">
        <f t="shared" si="96"/>
        <v>GA15</v>
      </c>
      <c r="F872">
        <f>IF(COUNTIF($G$3:G872,G872)=1,F871+1,F871)</f>
        <v>95</v>
      </c>
      <c r="G872" t="str">
        <f t="shared" si="97"/>
        <v>G15</v>
      </c>
      <c r="I872" s="4" t="s">
        <v>223</v>
      </c>
      <c r="J872" s="4" t="s">
        <v>35</v>
      </c>
      <c r="K872" s="4" t="s">
        <v>26</v>
      </c>
      <c r="L872" s="4" t="s">
        <v>27</v>
      </c>
      <c r="M872" s="4" t="s">
        <v>8</v>
      </c>
      <c r="N872" s="5">
        <v>0</v>
      </c>
      <c r="Q872" t="str">
        <f t="shared" si="98"/>
        <v/>
      </c>
      <c r="R872" t="str">
        <f t="shared" si="99"/>
        <v/>
      </c>
      <c r="S872" t="str">
        <f t="shared" si="100"/>
        <v/>
      </c>
      <c r="T872" t="str">
        <f t="shared" si="101"/>
        <v/>
      </c>
      <c r="U872" t="str">
        <f t="shared" si="102"/>
        <v/>
      </c>
    </row>
    <row r="873" spans="1:21" x14ac:dyDescent="0.35">
      <c r="A873">
        <f>IF(COUNTIF($L$3:L873,L873)=1,A872+1,A872)</f>
        <v>44</v>
      </c>
      <c r="B873">
        <f>IF(COUNTIF($K$3:K873,K873)=1,B872+1,B872)</f>
        <v>8</v>
      </c>
      <c r="C873">
        <f>IF(COUNTIF($J$3:J873,J873)=1,C872+1,C872)</f>
        <v>15</v>
      </c>
      <c r="D873">
        <f>IF(COUNTIF($E$3:E873,E873)=1,D872+1,D872)</f>
        <v>540</v>
      </c>
      <c r="E873" t="str">
        <f t="shared" si="96"/>
        <v>GB15</v>
      </c>
      <c r="F873">
        <f>IF(COUNTIF($G$3:G873,G873)=1,F872+1,F872)</f>
        <v>95</v>
      </c>
      <c r="G873" t="str">
        <f t="shared" si="97"/>
        <v>G15</v>
      </c>
      <c r="I873" s="2" t="s">
        <v>223</v>
      </c>
      <c r="J873" s="2" t="s">
        <v>35</v>
      </c>
      <c r="K873" s="2" t="s">
        <v>26</v>
      </c>
      <c r="L873" s="2" t="s">
        <v>165</v>
      </c>
      <c r="M873" s="2" t="s">
        <v>8</v>
      </c>
      <c r="N873" s="3">
        <v>0</v>
      </c>
      <c r="Q873" t="str">
        <f t="shared" si="98"/>
        <v/>
      </c>
      <c r="R873" t="str">
        <f t="shared" si="99"/>
        <v/>
      </c>
      <c r="S873" t="str">
        <f t="shared" si="100"/>
        <v/>
      </c>
      <c r="T873" t="str">
        <f t="shared" si="101"/>
        <v/>
      </c>
      <c r="U873" t="str">
        <f t="shared" si="102"/>
        <v/>
      </c>
    </row>
    <row r="874" spans="1:21" x14ac:dyDescent="0.35">
      <c r="A874">
        <f>IF(COUNTIF($L$3:L874,L874)=1,A873+1,A873)</f>
        <v>44</v>
      </c>
      <c r="B874">
        <f>IF(COUNTIF($K$3:K874,K874)=1,B873+1,B873)</f>
        <v>8</v>
      </c>
      <c r="C874">
        <f>IF(COUNTIF($J$3:J874,J874)=1,C873+1,C873)</f>
        <v>15</v>
      </c>
      <c r="D874">
        <f>IF(COUNTIF($E$3:E874,E874)=1,D873+1,D873)</f>
        <v>541</v>
      </c>
      <c r="E874" t="str">
        <f t="shared" si="96"/>
        <v>GC15</v>
      </c>
      <c r="F874">
        <f>IF(COUNTIF($G$3:G874,G874)=1,F873+1,F873)</f>
        <v>95</v>
      </c>
      <c r="G874" t="str">
        <f t="shared" si="97"/>
        <v>G15</v>
      </c>
      <c r="I874" s="4" t="s">
        <v>223</v>
      </c>
      <c r="J874" s="4" t="s">
        <v>35</v>
      </c>
      <c r="K874" s="4" t="s">
        <v>26</v>
      </c>
      <c r="L874" s="4" t="s">
        <v>28</v>
      </c>
      <c r="M874" s="4" t="s">
        <v>8</v>
      </c>
      <c r="N874" s="5">
        <v>0</v>
      </c>
      <c r="Q874" t="str">
        <f t="shared" si="98"/>
        <v/>
      </c>
      <c r="R874" t="str">
        <f t="shared" si="99"/>
        <v/>
      </c>
      <c r="S874" t="str">
        <f t="shared" si="100"/>
        <v/>
      </c>
      <c r="T874" t="str">
        <f t="shared" si="101"/>
        <v/>
      </c>
      <c r="U874" t="str">
        <f t="shared" si="102"/>
        <v/>
      </c>
    </row>
    <row r="875" spans="1:21" x14ac:dyDescent="0.35">
      <c r="A875">
        <f>IF(COUNTIF($L$3:L875,L875)=1,A874+1,A874)</f>
        <v>44</v>
      </c>
      <c r="B875">
        <f>IF(COUNTIF($K$3:K875,K875)=1,B874+1,B874)</f>
        <v>8</v>
      </c>
      <c r="C875">
        <f>IF(COUNTIF($J$3:J875,J875)=1,C874+1,C874)</f>
        <v>15</v>
      </c>
      <c r="D875">
        <f>IF(COUNTIF($E$3:E875,E875)=1,D874+1,D874)</f>
        <v>542</v>
      </c>
      <c r="E875" t="str">
        <f t="shared" si="96"/>
        <v>GD15</v>
      </c>
      <c r="F875">
        <f>IF(COUNTIF($G$3:G875,G875)=1,F874+1,F874)</f>
        <v>95</v>
      </c>
      <c r="G875" t="str">
        <f t="shared" si="97"/>
        <v>G15</v>
      </c>
      <c r="I875" s="2" t="s">
        <v>223</v>
      </c>
      <c r="J875" s="2" t="s">
        <v>35</v>
      </c>
      <c r="K875" s="2" t="s">
        <v>26</v>
      </c>
      <c r="L875" s="2" t="s">
        <v>29</v>
      </c>
      <c r="M875" s="2" t="s">
        <v>8</v>
      </c>
      <c r="N875" s="3">
        <v>0</v>
      </c>
      <c r="Q875" t="str">
        <f t="shared" si="98"/>
        <v/>
      </c>
      <c r="R875" t="str">
        <f t="shared" si="99"/>
        <v/>
      </c>
      <c r="S875" t="str">
        <f t="shared" si="100"/>
        <v/>
      </c>
      <c r="T875" t="str">
        <f t="shared" si="101"/>
        <v/>
      </c>
      <c r="U875" t="str">
        <f t="shared" si="102"/>
        <v/>
      </c>
    </row>
    <row r="876" spans="1:21" x14ac:dyDescent="0.35">
      <c r="A876">
        <f>IF(COUNTIF($L$3:L876,L876)=1,A875+1,A875)</f>
        <v>44</v>
      </c>
      <c r="B876">
        <f>IF(COUNTIF($K$3:K876,K876)=1,B875+1,B875)</f>
        <v>8</v>
      </c>
      <c r="C876">
        <f>IF(COUNTIF($J$3:J876,J876)=1,C875+1,C875)</f>
        <v>15</v>
      </c>
      <c r="D876">
        <f>IF(COUNTIF($E$3:E876,E876)=1,D875+1,D875)</f>
        <v>543</v>
      </c>
      <c r="E876" t="str">
        <f t="shared" si="96"/>
        <v>GF15</v>
      </c>
      <c r="F876">
        <f>IF(COUNTIF($G$3:G876,G876)=1,F875+1,F875)</f>
        <v>95</v>
      </c>
      <c r="G876" t="str">
        <f t="shared" si="97"/>
        <v>G15</v>
      </c>
      <c r="I876" s="4" t="s">
        <v>223</v>
      </c>
      <c r="J876" s="4" t="s">
        <v>35</v>
      </c>
      <c r="K876" s="4" t="s">
        <v>26</v>
      </c>
      <c r="L876" s="4" t="s">
        <v>167</v>
      </c>
      <c r="M876" s="4" t="s">
        <v>8</v>
      </c>
      <c r="N876" s="5">
        <v>0</v>
      </c>
      <c r="Q876" t="str">
        <f t="shared" si="98"/>
        <v/>
      </c>
      <c r="R876" t="str">
        <f t="shared" si="99"/>
        <v/>
      </c>
      <c r="S876" t="str">
        <f t="shared" si="100"/>
        <v/>
      </c>
      <c r="T876" t="str">
        <f t="shared" si="101"/>
        <v/>
      </c>
      <c r="U876" t="str">
        <f t="shared" si="102"/>
        <v/>
      </c>
    </row>
    <row r="877" spans="1:21" x14ac:dyDescent="0.35">
      <c r="A877">
        <f>IF(COUNTIF($L$3:L877,L877)=1,A876+1,A876)</f>
        <v>44</v>
      </c>
      <c r="B877">
        <f>IF(COUNTIF($K$3:K877,K877)=1,B876+1,B876)</f>
        <v>8</v>
      </c>
      <c r="C877">
        <f>IF(COUNTIF($J$3:J877,J877)=1,C876+1,C876)</f>
        <v>15</v>
      </c>
      <c r="D877">
        <f>IF(COUNTIF($E$3:E877,E877)=1,D876+1,D876)</f>
        <v>544</v>
      </c>
      <c r="E877" t="str">
        <f t="shared" si="96"/>
        <v>GG15</v>
      </c>
      <c r="F877">
        <f>IF(COUNTIF($G$3:G877,G877)=1,F876+1,F876)</f>
        <v>95</v>
      </c>
      <c r="G877" t="str">
        <f t="shared" si="97"/>
        <v>G15</v>
      </c>
      <c r="I877" s="2" t="s">
        <v>223</v>
      </c>
      <c r="J877" s="2" t="s">
        <v>35</v>
      </c>
      <c r="K877" s="2" t="s">
        <v>26</v>
      </c>
      <c r="L877" s="2" t="s">
        <v>169</v>
      </c>
      <c r="M877" s="2" t="s">
        <v>8</v>
      </c>
      <c r="N877" s="3">
        <v>0</v>
      </c>
      <c r="Q877" t="str">
        <f t="shared" si="98"/>
        <v/>
      </c>
      <c r="R877" t="str">
        <f t="shared" si="99"/>
        <v/>
      </c>
      <c r="S877" t="str">
        <f t="shared" si="100"/>
        <v/>
      </c>
      <c r="T877" t="str">
        <f t="shared" si="101"/>
        <v/>
      </c>
      <c r="U877" t="str">
        <f t="shared" si="102"/>
        <v/>
      </c>
    </row>
    <row r="878" spans="1:21" x14ac:dyDescent="0.35">
      <c r="A878">
        <f>IF(COUNTIF($L$3:L878,L878)=1,A877+1,A877)</f>
        <v>44</v>
      </c>
      <c r="B878">
        <f>IF(COUNTIF($K$3:K878,K878)=1,B877+1,B877)</f>
        <v>8</v>
      </c>
      <c r="C878">
        <f>IF(COUNTIF($J$3:J878,J878)=1,C877+1,C877)</f>
        <v>16</v>
      </c>
      <c r="D878">
        <f>IF(COUNTIF($E$3:E878,E878)=1,D877+1,D877)</f>
        <v>545</v>
      </c>
      <c r="E878" t="str">
        <f t="shared" si="96"/>
        <v>16</v>
      </c>
      <c r="F878">
        <f>IF(COUNTIF($G$3:G878,G878)=1,F877+1,F877)</f>
        <v>96</v>
      </c>
      <c r="G878" t="str">
        <f t="shared" si="97"/>
        <v>16</v>
      </c>
      <c r="I878" s="4" t="s">
        <v>223</v>
      </c>
      <c r="J878" s="4" t="s">
        <v>36</v>
      </c>
      <c r="K878" s="4" t="s">
        <v>151</v>
      </c>
      <c r="L878" s="4" t="s">
        <v>152</v>
      </c>
      <c r="M878" s="4" t="s">
        <v>8</v>
      </c>
      <c r="N878" s="5">
        <v>0</v>
      </c>
      <c r="Q878" t="str">
        <f t="shared" si="98"/>
        <v/>
      </c>
      <c r="R878" t="str">
        <f t="shared" si="99"/>
        <v/>
      </c>
      <c r="S878" t="str">
        <f t="shared" si="100"/>
        <v/>
      </c>
      <c r="T878" t="str">
        <f t="shared" si="101"/>
        <v/>
      </c>
      <c r="U878" t="str">
        <f t="shared" si="102"/>
        <v/>
      </c>
    </row>
    <row r="879" spans="1:21" x14ac:dyDescent="0.35">
      <c r="A879">
        <f>IF(COUNTIF($L$3:L879,L879)=1,A878+1,A878)</f>
        <v>44</v>
      </c>
      <c r="B879">
        <f>IF(COUNTIF($K$3:K879,K879)=1,B878+1,B878)</f>
        <v>8</v>
      </c>
      <c r="C879">
        <f>IF(COUNTIF($J$3:J879,J879)=1,C878+1,C878)</f>
        <v>16</v>
      </c>
      <c r="D879">
        <f>IF(COUNTIF($E$3:E879,E879)=1,D878+1,D878)</f>
        <v>546</v>
      </c>
      <c r="E879" t="str">
        <f t="shared" si="96"/>
        <v>AA16</v>
      </c>
      <c r="F879">
        <f>IF(COUNTIF($G$3:G879,G879)=1,F878+1,F878)</f>
        <v>97</v>
      </c>
      <c r="G879" t="str">
        <f t="shared" si="97"/>
        <v>A16</v>
      </c>
      <c r="I879" s="2" t="s">
        <v>223</v>
      </c>
      <c r="J879" s="2" t="s">
        <v>36</v>
      </c>
      <c r="K879" s="2" t="s">
        <v>5</v>
      </c>
      <c r="L879" s="2" t="s">
        <v>153</v>
      </c>
      <c r="M879" s="2" t="s">
        <v>8</v>
      </c>
      <c r="N879" s="6">
        <v>0</v>
      </c>
      <c r="Q879" t="str">
        <f t="shared" si="98"/>
        <v/>
      </c>
      <c r="R879" t="str">
        <f t="shared" si="99"/>
        <v/>
      </c>
      <c r="S879" t="str">
        <f t="shared" si="100"/>
        <v/>
      </c>
      <c r="T879" t="str">
        <f t="shared" si="101"/>
        <v/>
      </c>
      <c r="U879" t="str">
        <f t="shared" si="102"/>
        <v/>
      </c>
    </row>
    <row r="880" spans="1:21" x14ac:dyDescent="0.35">
      <c r="A880">
        <f>IF(COUNTIF($L$3:L880,L880)=1,A879+1,A879)</f>
        <v>44</v>
      </c>
      <c r="B880">
        <f>IF(COUNTIF($K$3:K880,K880)=1,B879+1,B879)</f>
        <v>8</v>
      </c>
      <c r="C880">
        <f>IF(COUNTIF($J$3:J880,J880)=1,C879+1,C879)</f>
        <v>16</v>
      </c>
      <c r="D880">
        <f>IF(COUNTIF($E$3:E880,E880)=1,D879+1,D879)</f>
        <v>547</v>
      </c>
      <c r="E880" t="str">
        <f t="shared" si="96"/>
        <v>AC16</v>
      </c>
      <c r="F880">
        <f>IF(COUNTIF($G$3:G880,G880)=1,F879+1,F879)</f>
        <v>97</v>
      </c>
      <c r="G880" t="str">
        <f t="shared" si="97"/>
        <v>A16</v>
      </c>
      <c r="I880" s="4" t="s">
        <v>223</v>
      </c>
      <c r="J880" s="4" t="s">
        <v>36</v>
      </c>
      <c r="K880" s="4" t="s">
        <v>5</v>
      </c>
      <c r="L880" s="4" t="s">
        <v>7</v>
      </c>
      <c r="M880" s="4" t="s">
        <v>8</v>
      </c>
      <c r="N880" s="5">
        <v>0</v>
      </c>
      <c r="Q880" t="str">
        <f t="shared" si="98"/>
        <v/>
      </c>
      <c r="R880" t="str">
        <f t="shared" si="99"/>
        <v/>
      </c>
      <c r="S880" t="str">
        <f t="shared" si="100"/>
        <v/>
      </c>
      <c r="T880" t="str">
        <f t="shared" si="101"/>
        <v/>
      </c>
      <c r="U880" t="str">
        <f t="shared" si="102"/>
        <v/>
      </c>
    </row>
    <row r="881" spans="1:21" x14ac:dyDescent="0.35">
      <c r="A881">
        <f>IF(COUNTIF($L$3:L881,L881)=1,A880+1,A880)</f>
        <v>44</v>
      </c>
      <c r="B881">
        <f>IF(COUNTIF($K$3:K881,K881)=1,B880+1,B880)</f>
        <v>8</v>
      </c>
      <c r="C881">
        <f>IF(COUNTIF($J$3:J881,J881)=1,C880+1,C880)</f>
        <v>16</v>
      </c>
      <c r="D881">
        <f>IF(COUNTIF($E$3:E881,E881)=1,D880+1,D880)</f>
        <v>548</v>
      </c>
      <c r="E881" t="str">
        <f t="shared" si="96"/>
        <v>AE16</v>
      </c>
      <c r="F881">
        <f>IF(COUNTIF($G$3:G881,G881)=1,F880+1,F880)</f>
        <v>97</v>
      </c>
      <c r="G881" t="str">
        <f t="shared" si="97"/>
        <v>A16</v>
      </c>
      <c r="I881" s="2" t="s">
        <v>223</v>
      </c>
      <c r="J881" s="2" t="s">
        <v>36</v>
      </c>
      <c r="K881" s="2" t="s">
        <v>5</v>
      </c>
      <c r="L881" s="2" t="s">
        <v>126</v>
      </c>
      <c r="M881" s="2" t="s">
        <v>8</v>
      </c>
      <c r="N881" s="3">
        <v>0</v>
      </c>
      <c r="Q881" t="str">
        <f t="shared" si="98"/>
        <v/>
      </c>
      <c r="R881" t="str">
        <f t="shared" si="99"/>
        <v/>
      </c>
      <c r="S881" t="str">
        <f t="shared" si="100"/>
        <v/>
      </c>
      <c r="T881" t="str">
        <f t="shared" si="101"/>
        <v/>
      </c>
      <c r="U881" t="str">
        <f t="shared" si="102"/>
        <v/>
      </c>
    </row>
    <row r="882" spans="1:21" x14ac:dyDescent="0.35">
      <c r="A882">
        <f>IF(COUNTIF($L$3:L882,L882)=1,A881+1,A881)</f>
        <v>44</v>
      </c>
      <c r="B882">
        <f>IF(COUNTIF($K$3:K882,K882)=1,B881+1,B881)</f>
        <v>8</v>
      </c>
      <c r="C882">
        <f>IF(COUNTIF($J$3:J882,J882)=1,C881+1,C881)</f>
        <v>16</v>
      </c>
      <c r="D882">
        <f>IF(COUNTIF($E$3:E882,E882)=1,D881+1,D881)</f>
        <v>549</v>
      </c>
      <c r="E882" t="str">
        <f t="shared" si="96"/>
        <v>BA16</v>
      </c>
      <c r="F882">
        <f>IF(COUNTIF($G$3:G882,G882)=1,F881+1,F881)</f>
        <v>98</v>
      </c>
      <c r="G882" t="str">
        <f t="shared" si="97"/>
        <v>B16</v>
      </c>
      <c r="I882" s="4" t="s">
        <v>223</v>
      </c>
      <c r="J882" s="4" t="s">
        <v>36</v>
      </c>
      <c r="K882" s="4" t="s">
        <v>9</v>
      </c>
      <c r="L882" s="4" t="s">
        <v>10</v>
      </c>
      <c r="M882" s="4" t="s">
        <v>8</v>
      </c>
      <c r="N882" s="5">
        <v>0</v>
      </c>
      <c r="Q882" t="str">
        <f t="shared" si="98"/>
        <v/>
      </c>
      <c r="R882" t="str">
        <f t="shared" si="99"/>
        <v/>
      </c>
      <c r="S882" t="str">
        <f t="shared" si="100"/>
        <v/>
      </c>
      <c r="T882" t="str">
        <f t="shared" si="101"/>
        <v/>
      </c>
      <c r="U882" t="str">
        <f t="shared" si="102"/>
        <v/>
      </c>
    </row>
    <row r="883" spans="1:21" x14ac:dyDescent="0.35">
      <c r="A883">
        <f>IF(COUNTIF($L$3:L883,L883)=1,A882+1,A882)</f>
        <v>44</v>
      </c>
      <c r="B883">
        <f>IF(COUNTIF($K$3:K883,K883)=1,B882+1,B882)</f>
        <v>8</v>
      </c>
      <c r="C883">
        <f>IF(COUNTIF($J$3:J883,J883)=1,C882+1,C882)</f>
        <v>16</v>
      </c>
      <c r="D883">
        <f>IF(COUNTIF($E$3:E883,E883)=1,D882+1,D882)</f>
        <v>550</v>
      </c>
      <c r="E883" t="str">
        <f t="shared" si="96"/>
        <v>BB16</v>
      </c>
      <c r="F883">
        <f>IF(COUNTIF($G$3:G883,G883)=1,F882+1,F882)</f>
        <v>98</v>
      </c>
      <c r="G883" t="str">
        <f t="shared" si="97"/>
        <v>B16</v>
      </c>
      <c r="I883" s="2" t="s">
        <v>223</v>
      </c>
      <c r="J883" s="2" t="s">
        <v>36</v>
      </c>
      <c r="K883" s="2" t="s">
        <v>9</v>
      </c>
      <c r="L883" s="2" t="s">
        <v>11</v>
      </c>
      <c r="M883" s="2" t="s">
        <v>8</v>
      </c>
      <c r="N883" s="3">
        <v>0</v>
      </c>
      <c r="Q883" t="str">
        <f t="shared" si="98"/>
        <v/>
      </c>
      <c r="R883" t="str">
        <f t="shared" si="99"/>
        <v/>
      </c>
      <c r="S883" t="str">
        <f t="shared" si="100"/>
        <v/>
      </c>
      <c r="T883" t="str">
        <f t="shared" si="101"/>
        <v/>
      </c>
      <c r="U883" t="str">
        <f t="shared" si="102"/>
        <v/>
      </c>
    </row>
    <row r="884" spans="1:21" x14ac:dyDescent="0.35">
      <c r="A884">
        <f>IF(COUNTIF($L$3:L884,L884)=1,A883+1,A883)</f>
        <v>44</v>
      </c>
      <c r="B884">
        <f>IF(COUNTIF($K$3:K884,K884)=1,B883+1,B883)</f>
        <v>8</v>
      </c>
      <c r="C884">
        <f>IF(COUNTIF($J$3:J884,J884)=1,C883+1,C883)</f>
        <v>16</v>
      </c>
      <c r="D884">
        <f>IF(COUNTIF($E$3:E884,E884)=1,D883+1,D883)</f>
        <v>551</v>
      </c>
      <c r="E884" t="str">
        <f t="shared" si="96"/>
        <v>BC16</v>
      </c>
      <c r="F884">
        <f>IF(COUNTIF($G$3:G884,G884)=1,F883+1,F883)</f>
        <v>98</v>
      </c>
      <c r="G884" t="str">
        <f t="shared" si="97"/>
        <v>B16</v>
      </c>
      <c r="I884" s="4" t="s">
        <v>223</v>
      </c>
      <c r="J884" s="4" t="s">
        <v>36</v>
      </c>
      <c r="K884" s="4" t="s">
        <v>9</v>
      </c>
      <c r="L884" s="4" t="s">
        <v>12</v>
      </c>
      <c r="M884" s="4" t="s">
        <v>8</v>
      </c>
      <c r="N884" s="5">
        <v>0</v>
      </c>
      <c r="Q884" t="str">
        <f t="shared" si="98"/>
        <v/>
      </c>
      <c r="R884" t="str">
        <f t="shared" si="99"/>
        <v/>
      </c>
      <c r="S884" t="str">
        <f t="shared" si="100"/>
        <v/>
      </c>
      <c r="T884" t="str">
        <f t="shared" si="101"/>
        <v/>
      </c>
      <c r="U884" t="str">
        <f t="shared" si="102"/>
        <v/>
      </c>
    </row>
    <row r="885" spans="1:21" x14ac:dyDescent="0.35">
      <c r="A885">
        <f>IF(COUNTIF($L$3:L885,L885)=1,A884+1,A884)</f>
        <v>44</v>
      </c>
      <c r="B885">
        <f>IF(COUNTIF($K$3:K885,K885)=1,B884+1,B884)</f>
        <v>8</v>
      </c>
      <c r="C885">
        <f>IF(COUNTIF($J$3:J885,J885)=1,C884+1,C884)</f>
        <v>16</v>
      </c>
      <c r="D885">
        <f>IF(COUNTIF($E$3:E885,E885)=1,D884+1,D884)</f>
        <v>552</v>
      </c>
      <c r="E885" t="str">
        <f t="shared" si="96"/>
        <v>BD16</v>
      </c>
      <c r="F885">
        <f>IF(COUNTIF($G$3:G885,G885)=1,F884+1,F884)</f>
        <v>98</v>
      </c>
      <c r="G885" t="str">
        <f t="shared" si="97"/>
        <v>B16</v>
      </c>
      <c r="I885" s="2" t="s">
        <v>223</v>
      </c>
      <c r="J885" s="2" t="s">
        <v>36</v>
      </c>
      <c r="K885" s="2" t="s">
        <v>9</v>
      </c>
      <c r="L885" s="2" t="s">
        <v>13</v>
      </c>
      <c r="M885" s="2" t="s">
        <v>8</v>
      </c>
      <c r="N885" s="3">
        <v>0</v>
      </c>
      <c r="Q885" t="str">
        <f t="shared" si="98"/>
        <v/>
      </c>
      <c r="R885" t="str">
        <f t="shared" si="99"/>
        <v/>
      </c>
      <c r="S885" t="str">
        <f t="shared" si="100"/>
        <v/>
      </c>
      <c r="T885" t="str">
        <f t="shared" si="101"/>
        <v/>
      </c>
      <c r="U885" t="str">
        <f t="shared" si="102"/>
        <v/>
      </c>
    </row>
    <row r="886" spans="1:21" x14ac:dyDescent="0.35">
      <c r="A886">
        <f>IF(COUNTIF($L$3:L886,L886)=1,A885+1,A885)</f>
        <v>44</v>
      </c>
      <c r="B886">
        <f>IF(COUNTIF($K$3:K886,K886)=1,B885+1,B885)</f>
        <v>8</v>
      </c>
      <c r="C886">
        <f>IF(COUNTIF($J$3:J886,J886)=1,C885+1,C885)</f>
        <v>16</v>
      </c>
      <c r="D886">
        <f>IF(COUNTIF($E$3:E886,E886)=1,D885+1,D885)</f>
        <v>553</v>
      </c>
      <c r="E886" t="str">
        <f t="shared" si="96"/>
        <v>BH16</v>
      </c>
      <c r="F886">
        <f>IF(COUNTIF($G$3:G886,G886)=1,F885+1,F885)</f>
        <v>98</v>
      </c>
      <c r="G886" t="str">
        <f t="shared" si="97"/>
        <v>B16</v>
      </c>
      <c r="I886" s="4" t="s">
        <v>223</v>
      </c>
      <c r="J886" s="4" t="s">
        <v>36</v>
      </c>
      <c r="K886" s="4" t="s">
        <v>9</v>
      </c>
      <c r="L886" s="4" t="s">
        <v>14</v>
      </c>
      <c r="M886" s="4" t="s">
        <v>8</v>
      </c>
      <c r="N886" s="5">
        <v>0</v>
      </c>
      <c r="Q886" t="str">
        <f t="shared" si="98"/>
        <v/>
      </c>
      <c r="R886" t="str">
        <f t="shared" si="99"/>
        <v/>
      </c>
      <c r="S886" t="str">
        <f t="shared" si="100"/>
        <v/>
      </c>
      <c r="T886" t="str">
        <f t="shared" si="101"/>
        <v/>
      </c>
      <c r="U886" t="str">
        <f t="shared" si="102"/>
        <v/>
      </c>
    </row>
    <row r="887" spans="1:21" x14ac:dyDescent="0.35">
      <c r="A887">
        <f>IF(COUNTIF($L$3:L887,L887)=1,A886+1,A886)</f>
        <v>44</v>
      </c>
      <c r="B887">
        <f>IF(COUNTIF($K$3:K887,K887)=1,B886+1,B886)</f>
        <v>8</v>
      </c>
      <c r="C887">
        <f>IF(COUNTIF($J$3:J887,J887)=1,C886+1,C886)</f>
        <v>16</v>
      </c>
      <c r="D887">
        <f>IF(COUNTIF($E$3:E887,E887)=1,D886+1,D886)</f>
        <v>554</v>
      </c>
      <c r="E887" t="str">
        <f t="shared" si="96"/>
        <v>C 16</v>
      </c>
      <c r="F887">
        <f>IF(COUNTIF($G$3:G887,G887)=1,F886+1,F886)</f>
        <v>99</v>
      </c>
      <c r="G887" t="str">
        <f t="shared" si="97"/>
        <v>C16</v>
      </c>
      <c r="I887" s="2" t="s">
        <v>223</v>
      </c>
      <c r="J887" s="2" t="s">
        <v>36</v>
      </c>
      <c r="K887" s="2" t="s">
        <v>52</v>
      </c>
      <c r="L887" s="2" t="s">
        <v>190</v>
      </c>
      <c r="M887" s="2" t="s">
        <v>8</v>
      </c>
      <c r="N887" s="3">
        <v>0</v>
      </c>
      <c r="Q887" t="str">
        <f t="shared" si="98"/>
        <v/>
      </c>
      <c r="R887" t="str">
        <f t="shared" si="99"/>
        <v/>
      </c>
      <c r="S887" t="str">
        <f t="shared" si="100"/>
        <v/>
      </c>
      <c r="T887" t="str">
        <f t="shared" si="101"/>
        <v/>
      </c>
      <c r="U887" t="str">
        <f t="shared" si="102"/>
        <v/>
      </c>
    </row>
    <row r="888" spans="1:21" x14ac:dyDescent="0.35">
      <c r="A888">
        <f>IF(COUNTIF($L$3:L888,L888)=1,A887+1,A887)</f>
        <v>44</v>
      </c>
      <c r="B888">
        <f>IF(COUNTIF($K$3:K888,K888)=1,B887+1,B887)</f>
        <v>8</v>
      </c>
      <c r="C888">
        <f>IF(COUNTIF($J$3:J888,J888)=1,C887+1,C887)</f>
        <v>16</v>
      </c>
      <c r="D888">
        <f>IF(COUNTIF($E$3:E888,E888)=1,D887+1,D887)</f>
        <v>555</v>
      </c>
      <c r="E888" t="str">
        <f t="shared" si="96"/>
        <v>EA16</v>
      </c>
      <c r="F888">
        <f>IF(COUNTIF($G$3:G888,G888)=1,F887+1,F887)</f>
        <v>100</v>
      </c>
      <c r="G888" t="str">
        <f t="shared" si="97"/>
        <v>E16</v>
      </c>
      <c r="I888" s="4" t="s">
        <v>223</v>
      </c>
      <c r="J888" s="4" t="s">
        <v>36</v>
      </c>
      <c r="K888" s="4" t="s">
        <v>15</v>
      </c>
      <c r="L888" s="4" t="s">
        <v>16</v>
      </c>
      <c r="M888" s="4" t="s">
        <v>8</v>
      </c>
      <c r="N888" s="5">
        <v>0</v>
      </c>
      <c r="Q888" t="str">
        <f t="shared" si="98"/>
        <v/>
      </c>
      <c r="R888" t="str">
        <f t="shared" si="99"/>
        <v/>
      </c>
      <c r="S888" t="str">
        <f t="shared" si="100"/>
        <v/>
      </c>
      <c r="T888" t="str">
        <f t="shared" si="101"/>
        <v/>
      </c>
      <c r="U888" t="str">
        <f t="shared" si="102"/>
        <v/>
      </c>
    </row>
    <row r="889" spans="1:21" x14ac:dyDescent="0.35">
      <c r="A889">
        <f>IF(COUNTIF($L$3:L889,L889)=1,A888+1,A888)</f>
        <v>44</v>
      </c>
      <c r="B889">
        <f>IF(COUNTIF($K$3:K889,K889)=1,B888+1,B888)</f>
        <v>8</v>
      </c>
      <c r="C889">
        <f>IF(COUNTIF($J$3:J889,J889)=1,C888+1,C888)</f>
        <v>16</v>
      </c>
      <c r="D889">
        <f>IF(COUNTIF($E$3:E889,E889)=1,D888+1,D888)</f>
        <v>556</v>
      </c>
      <c r="E889" t="str">
        <f t="shared" si="96"/>
        <v>EB16</v>
      </c>
      <c r="F889">
        <f>IF(COUNTIF($G$3:G889,G889)=1,F888+1,F888)</f>
        <v>100</v>
      </c>
      <c r="G889" t="str">
        <f t="shared" si="97"/>
        <v>E16</v>
      </c>
      <c r="I889" s="2" t="s">
        <v>223</v>
      </c>
      <c r="J889" s="2" t="s">
        <v>36</v>
      </c>
      <c r="K889" s="2" t="s">
        <v>15</v>
      </c>
      <c r="L889" s="2" t="s">
        <v>17</v>
      </c>
      <c r="M889" s="2" t="s">
        <v>8</v>
      </c>
      <c r="N889" s="3">
        <v>0</v>
      </c>
      <c r="Q889" t="str">
        <f t="shared" si="98"/>
        <v/>
      </c>
      <c r="R889" t="str">
        <f t="shared" si="99"/>
        <v/>
      </c>
      <c r="S889" t="str">
        <f t="shared" si="100"/>
        <v/>
      </c>
      <c r="T889" t="str">
        <f t="shared" si="101"/>
        <v/>
      </c>
      <c r="U889" t="str">
        <f t="shared" si="102"/>
        <v/>
      </c>
    </row>
    <row r="890" spans="1:21" x14ac:dyDescent="0.35">
      <c r="A890">
        <f>IF(COUNTIF($L$3:L890,L890)=1,A889+1,A889)</f>
        <v>44</v>
      </c>
      <c r="B890">
        <f>IF(COUNTIF($K$3:K890,K890)=1,B889+1,B889)</f>
        <v>8</v>
      </c>
      <c r="C890">
        <f>IF(COUNTIF($J$3:J890,J890)=1,C889+1,C889)</f>
        <v>16</v>
      </c>
      <c r="D890">
        <f>IF(COUNTIF($E$3:E890,E890)=1,D889+1,D889)</f>
        <v>556</v>
      </c>
      <c r="E890" t="str">
        <f t="shared" si="96"/>
        <v>EB16</v>
      </c>
      <c r="F890">
        <f>IF(COUNTIF($G$3:G890,G890)=1,F889+1,F889)</f>
        <v>100</v>
      </c>
      <c r="G890" t="str">
        <f t="shared" si="97"/>
        <v>E16</v>
      </c>
      <c r="I890" s="4" t="s">
        <v>223</v>
      </c>
      <c r="J890" s="4" t="s">
        <v>36</v>
      </c>
      <c r="K890" s="4" t="s">
        <v>15</v>
      </c>
      <c r="L890" s="4" t="s">
        <v>17</v>
      </c>
      <c r="M890" s="4" t="s">
        <v>191</v>
      </c>
      <c r="N890" s="5">
        <v>0</v>
      </c>
      <c r="Q890" t="str">
        <f t="shared" si="98"/>
        <v/>
      </c>
      <c r="R890" t="str">
        <f t="shared" si="99"/>
        <v/>
      </c>
      <c r="S890" t="str">
        <f t="shared" si="100"/>
        <v/>
      </c>
      <c r="T890" t="str">
        <f t="shared" si="101"/>
        <v/>
      </c>
      <c r="U890" t="str">
        <f t="shared" si="102"/>
        <v/>
      </c>
    </row>
    <row r="891" spans="1:21" x14ac:dyDescent="0.35">
      <c r="A891">
        <f>IF(COUNTIF($L$3:L891,L891)=1,A890+1,A890)</f>
        <v>44</v>
      </c>
      <c r="B891">
        <f>IF(COUNTIF($K$3:K891,K891)=1,B890+1,B890)</f>
        <v>8</v>
      </c>
      <c r="C891">
        <f>IF(COUNTIF($J$3:J891,J891)=1,C890+1,C890)</f>
        <v>16</v>
      </c>
      <c r="D891">
        <f>IF(COUNTIF($E$3:E891,E891)=1,D890+1,D890)</f>
        <v>556</v>
      </c>
      <c r="E891" t="str">
        <f t="shared" si="96"/>
        <v>EB16</v>
      </c>
      <c r="F891">
        <f>IF(COUNTIF($G$3:G891,G891)=1,F890+1,F890)</f>
        <v>100</v>
      </c>
      <c r="G891" t="str">
        <f t="shared" si="97"/>
        <v>E16</v>
      </c>
      <c r="I891" s="2" t="s">
        <v>223</v>
      </c>
      <c r="J891" s="2" t="s">
        <v>36</v>
      </c>
      <c r="K891" s="2" t="s">
        <v>15</v>
      </c>
      <c r="L891" s="2" t="s">
        <v>17</v>
      </c>
      <c r="M891" s="2" t="s">
        <v>192</v>
      </c>
      <c r="N891" s="3">
        <v>0</v>
      </c>
      <c r="Q891" t="str">
        <f t="shared" si="98"/>
        <v/>
      </c>
      <c r="R891" t="str">
        <f t="shared" si="99"/>
        <v/>
      </c>
      <c r="S891" t="str">
        <f t="shared" si="100"/>
        <v/>
      </c>
      <c r="T891" t="str">
        <f t="shared" si="101"/>
        <v/>
      </c>
      <c r="U891" t="str">
        <f t="shared" si="102"/>
        <v/>
      </c>
    </row>
    <row r="892" spans="1:21" x14ac:dyDescent="0.35">
      <c r="A892">
        <f>IF(COUNTIF($L$3:L892,L892)=1,A891+1,A891)</f>
        <v>44</v>
      </c>
      <c r="B892">
        <f>IF(COUNTIF($K$3:K892,K892)=1,B891+1,B891)</f>
        <v>8</v>
      </c>
      <c r="C892">
        <f>IF(COUNTIF($J$3:J892,J892)=1,C891+1,C891)</f>
        <v>16</v>
      </c>
      <c r="D892">
        <f>IF(COUNTIF($E$3:E892,E892)=1,D891+1,D891)</f>
        <v>556</v>
      </c>
      <c r="E892" t="str">
        <f t="shared" si="96"/>
        <v>EB16</v>
      </c>
      <c r="F892">
        <f>IF(COUNTIF($G$3:G892,G892)=1,F891+1,F891)</f>
        <v>100</v>
      </c>
      <c r="G892" t="str">
        <f t="shared" si="97"/>
        <v>E16</v>
      </c>
      <c r="I892" s="4" t="s">
        <v>223</v>
      </c>
      <c r="J892" s="4" t="s">
        <v>36</v>
      </c>
      <c r="K892" s="4" t="s">
        <v>15</v>
      </c>
      <c r="L892" s="4" t="s">
        <v>17</v>
      </c>
      <c r="M892" s="4" t="s">
        <v>193</v>
      </c>
      <c r="N892" s="7">
        <v>0</v>
      </c>
      <c r="Q892" t="str">
        <f t="shared" si="98"/>
        <v/>
      </c>
      <c r="R892" t="str">
        <f t="shared" si="99"/>
        <v/>
      </c>
      <c r="S892" t="str">
        <f t="shared" si="100"/>
        <v/>
      </c>
      <c r="T892" t="str">
        <f t="shared" si="101"/>
        <v/>
      </c>
      <c r="U892" t="str">
        <f t="shared" si="102"/>
        <v/>
      </c>
    </row>
    <row r="893" spans="1:21" x14ac:dyDescent="0.35">
      <c r="A893">
        <f>IF(COUNTIF($L$3:L893,L893)=1,A892+1,A892)</f>
        <v>44</v>
      </c>
      <c r="B893">
        <f>IF(COUNTIF($K$3:K893,K893)=1,B892+1,B892)</f>
        <v>8</v>
      </c>
      <c r="C893">
        <f>IF(COUNTIF($J$3:J893,J893)=1,C892+1,C892)</f>
        <v>16</v>
      </c>
      <c r="D893">
        <f>IF(COUNTIF($E$3:E893,E893)=1,D892+1,D892)</f>
        <v>556</v>
      </c>
      <c r="E893" t="str">
        <f t="shared" si="96"/>
        <v>EB16</v>
      </c>
      <c r="F893">
        <f>IF(COUNTIF($G$3:G893,G893)=1,F892+1,F892)</f>
        <v>100</v>
      </c>
      <c r="G893" t="str">
        <f t="shared" si="97"/>
        <v>E16</v>
      </c>
      <c r="I893" s="2" t="s">
        <v>223</v>
      </c>
      <c r="J893" s="2" t="s">
        <v>36</v>
      </c>
      <c r="K893" s="2" t="s">
        <v>15</v>
      </c>
      <c r="L893" s="2" t="s">
        <v>17</v>
      </c>
      <c r="M893" s="2" t="s">
        <v>195</v>
      </c>
      <c r="N893" s="3">
        <v>0</v>
      </c>
      <c r="Q893" t="str">
        <f t="shared" si="98"/>
        <v/>
      </c>
      <c r="R893" t="str">
        <f t="shared" si="99"/>
        <v/>
      </c>
      <c r="S893" t="str">
        <f t="shared" si="100"/>
        <v/>
      </c>
      <c r="T893" t="str">
        <f t="shared" si="101"/>
        <v/>
      </c>
      <c r="U893" t="str">
        <f t="shared" si="102"/>
        <v/>
      </c>
    </row>
    <row r="894" spans="1:21" x14ac:dyDescent="0.35">
      <c r="A894">
        <f>IF(COUNTIF($L$3:L894,L894)=1,A893+1,A893)</f>
        <v>44</v>
      </c>
      <c r="B894">
        <f>IF(COUNTIF($K$3:K894,K894)=1,B893+1,B893)</f>
        <v>8</v>
      </c>
      <c r="C894">
        <f>IF(COUNTIF($J$3:J894,J894)=1,C893+1,C893)</f>
        <v>16</v>
      </c>
      <c r="D894">
        <f>IF(COUNTIF($E$3:E894,E894)=1,D893+1,D893)</f>
        <v>557</v>
      </c>
      <c r="E894" t="str">
        <f t="shared" si="96"/>
        <v>EC16</v>
      </c>
      <c r="F894">
        <f>IF(COUNTIF($G$3:G894,G894)=1,F893+1,F893)</f>
        <v>100</v>
      </c>
      <c r="G894" t="str">
        <f t="shared" si="97"/>
        <v>E16</v>
      </c>
      <c r="I894" s="4" t="s">
        <v>223</v>
      </c>
      <c r="J894" s="4" t="s">
        <v>36</v>
      </c>
      <c r="K894" s="4" t="s">
        <v>15</v>
      </c>
      <c r="L894" s="4" t="s">
        <v>160</v>
      </c>
      <c r="M894" s="4" t="s">
        <v>8</v>
      </c>
      <c r="N894" s="5">
        <v>0</v>
      </c>
      <c r="Q894" t="str">
        <f t="shared" si="98"/>
        <v/>
      </c>
      <c r="R894" t="str">
        <f t="shared" si="99"/>
        <v/>
      </c>
      <c r="S894" t="str">
        <f t="shared" si="100"/>
        <v/>
      </c>
      <c r="T894" t="str">
        <f t="shared" si="101"/>
        <v/>
      </c>
      <c r="U894" t="str">
        <f t="shared" si="102"/>
        <v/>
      </c>
    </row>
    <row r="895" spans="1:21" x14ac:dyDescent="0.35">
      <c r="A895">
        <f>IF(COUNTIF($L$3:L895,L895)=1,A894+1,A894)</f>
        <v>44</v>
      </c>
      <c r="B895">
        <f>IF(COUNTIF($K$3:K895,K895)=1,B894+1,B894)</f>
        <v>8</v>
      </c>
      <c r="C895">
        <f>IF(COUNTIF($J$3:J895,J895)=1,C894+1,C894)</f>
        <v>16</v>
      </c>
      <c r="D895">
        <f>IF(COUNTIF($E$3:E895,E895)=1,D894+1,D894)</f>
        <v>558</v>
      </c>
      <c r="E895" t="str">
        <f t="shared" si="96"/>
        <v>ED16</v>
      </c>
      <c r="F895">
        <f>IF(COUNTIF($G$3:G895,G895)=1,F894+1,F894)</f>
        <v>100</v>
      </c>
      <c r="G895" t="str">
        <f t="shared" si="97"/>
        <v>E16</v>
      </c>
      <c r="I895" s="2" t="s">
        <v>223</v>
      </c>
      <c r="J895" s="2" t="s">
        <v>36</v>
      </c>
      <c r="K895" s="2" t="s">
        <v>15</v>
      </c>
      <c r="L895" s="2" t="s">
        <v>161</v>
      </c>
      <c r="M895" s="2" t="s">
        <v>8</v>
      </c>
      <c r="N895" s="3">
        <v>0</v>
      </c>
      <c r="Q895" t="str">
        <f t="shared" si="98"/>
        <v/>
      </c>
      <c r="R895" t="str">
        <f t="shared" si="99"/>
        <v/>
      </c>
      <c r="S895" t="str">
        <f t="shared" si="100"/>
        <v/>
      </c>
      <c r="T895" t="str">
        <f t="shared" si="101"/>
        <v/>
      </c>
      <c r="U895" t="str">
        <f t="shared" si="102"/>
        <v/>
      </c>
    </row>
    <row r="896" spans="1:21" x14ac:dyDescent="0.35">
      <c r="A896">
        <f>IF(COUNTIF($L$3:L896,L896)=1,A895+1,A895)</f>
        <v>44</v>
      </c>
      <c r="B896">
        <f>IF(COUNTIF($K$3:K896,K896)=1,B895+1,B895)</f>
        <v>8</v>
      </c>
      <c r="C896">
        <f>IF(COUNTIF($J$3:J896,J896)=1,C895+1,C895)</f>
        <v>16</v>
      </c>
      <c r="D896">
        <f>IF(COUNTIF($E$3:E896,E896)=1,D895+1,D895)</f>
        <v>559</v>
      </c>
      <c r="E896" t="str">
        <f t="shared" si="96"/>
        <v>EE16</v>
      </c>
      <c r="F896">
        <f>IF(COUNTIF($G$3:G896,G896)=1,F895+1,F895)</f>
        <v>100</v>
      </c>
      <c r="G896" t="str">
        <f t="shared" si="97"/>
        <v>E16</v>
      </c>
      <c r="I896" s="4" t="s">
        <v>223</v>
      </c>
      <c r="J896" s="4" t="s">
        <v>36</v>
      </c>
      <c r="K896" s="4" t="s">
        <v>15</v>
      </c>
      <c r="L896" s="4" t="s">
        <v>163</v>
      </c>
      <c r="M896" s="4" t="s">
        <v>8</v>
      </c>
      <c r="N896" s="5">
        <v>0</v>
      </c>
      <c r="Q896" t="str">
        <f t="shared" si="98"/>
        <v/>
      </c>
      <c r="R896" t="str">
        <f t="shared" si="99"/>
        <v/>
      </c>
      <c r="S896" t="str">
        <f t="shared" si="100"/>
        <v/>
      </c>
      <c r="T896" t="str">
        <f t="shared" si="101"/>
        <v/>
      </c>
      <c r="U896" t="str">
        <f t="shared" si="102"/>
        <v/>
      </c>
    </row>
    <row r="897" spans="1:21" x14ac:dyDescent="0.35">
      <c r="A897">
        <f>IF(COUNTIF($L$3:L897,L897)=1,A896+1,A896)</f>
        <v>44</v>
      </c>
      <c r="B897">
        <f>IF(COUNTIF($K$3:K897,K897)=1,B896+1,B896)</f>
        <v>8</v>
      </c>
      <c r="C897">
        <f>IF(COUNTIF($J$3:J897,J897)=1,C896+1,C896)</f>
        <v>16</v>
      </c>
      <c r="D897">
        <f>IF(COUNTIF($E$3:E897,E897)=1,D896+1,D896)</f>
        <v>560</v>
      </c>
      <c r="E897" t="str">
        <f t="shared" si="96"/>
        <v>EF16</v>
      </c>
      <c r="F897">
        <f>IF(COUNTIF($G$3:G897,G897)=1,F896+1,F896)</f>
        <v>100</v>
      </c>
      <c r="G897" t="str">
        <f t="shared" si="97"/>
        <v>E16</v>
      </c>
      <c r="I897" s="2" t="s">
        <v>223</v>
      </c>
      <c r="J897" s="2" t="s">
        <v>36</v>
      </c>
      <c r="K897" s="2" t="s">
        <v>15</v>
      </c>
      <c r="L897" s="2" t="s">
        <v>18</v>
      </c>
      <c r="M897" s="2" t="s">
        <v>8</v>
      </c>
      <c r="N897" s="3">
        <v>0</v>
      </c>
      <c r="Q897" t="str">
        <f t="shared" si="98"/>
        <v/>
      </c>
      <c r="R897" t="str">
        <f t="shared" si="99"/>
        <v/>
      </c>
      <c r="S897" t="str">
        <f t="shared" si="100"/>
        <v/>
      </c>
      <c r="T897" t="str">
        <f t="shared" si="101"/>
        <v/>
      </c>
      <c r="U897" t="str">
        <f t="shared" si="102"/>
        <v/>
      </c>
    </row>
    <row r="898" spans="1:21" x14ac:dyDescent="0.35">
      <c r="A898">
        <f>IF(COUNTIF($L$3:L898,L898)=1,A897+1,A897)</f>
        <v>44</v>
      </c>
      <c r="B898">
        <f>IF(COUNTIF($K$3:K898,K898)=1,B897+1,B897)</f>
        <v>8</v>
      </c>
      <c r="C898">
        <f>IF(COUNTIF($J$3:J898,J898)=1,C897+1,C897)</f>
        <v>16</v>
      </c>
      <c r="D898">
        <f>IF(COUNTIF($E$3:E898,E898)=1,D897+1,D897)</f>
        <v>561</v>
      </c>
      <c r="E898" t="str">
        <f t="shared" si="96"/>
        <v>EG16</v>
      </c>
      <c r="F898">
        <f>IF(COUNTIF($G$3:G898,G898)=1,F897+1,F897)</f>
        <v>100</v>
      </c>
      <c r="G898" t="str">
        <f t="shared" si="97"/>
        <v>E16</v>
      </c>
      <c r="I898" s="4" t="s">
        <v>223</v>
      </c>
      <c r="J898" s="4" t="s">
        <v>36</v>
      </c>
      <c r="K898" s="4" t="s">
        <v>15</v>
      </c>
      <c r="L898" s="4" t="s">
        <v>19</v>
      </c>
      <c r="M898" s="4" t="s">
        <v>8</v>
      </c>
      <c r="N898" s="5">
        <v>0</v>
      </c>
      <c r="Q898" t="str">
        <f t="shared" si="98"/>
        <v/>
      </c>
      <c r="R898" t="str">
        <f t="shared" si="99"/>
        <v/>
      </c>
      <c r="S898" t="str">
        <f t="shared" si="100"/>
        <v/>
      </c>
      <c r="T898" t="str">
        <f t="shared" si="101"/>
        <v/>
      </c>
      <c r="U898" t="str">
        <f t="shared" si="102"/>
        <v/>
      </c>
    </row>
    <row r="899" spans="1:21" x14ac:dyDescent="0.35">
      <c r="A899">
        <f>IF(COUNTIF($L$3:L899,L899)=1,A898+1,A898)</f>
        <v>44</v>
      </c>
      <c r="B899">
        <f>IF(COUNTIF($K$3:K899,K899)=1,B898+1,B898)</f>
        <v>8</v>
      </c>
      <c r="C899">
        <f>IF(COUNTIF($J$3:J899,J899)=1,C898+1,C898)</f>
        <v>16</v>
      </c>
      <c r="D899">
        <f>IF(COUNTIF($E$3:E899,E899)=1,D898+1,D898)</f>
        <v>562</v>
      </c>
      <c r="E899" t="str">
        <f t="shared" si="96"/>
        <v>EH16</v>
      </c>
      <c r="F899">
        <f>IF(COUNTIF($G$3:G899,G899)=1,F898+1,F898)</f>
        <v>100</v>
      </c>
      <c r="G899" t="str">
        <f t="shared" si="97"/>
        <v>E16</v>
      </c>
      <c r="I899" s="2" t="s">
        <v>223</v>
      </c>
      <c r="J899" s="2" t="s">
        <v>36</v>
      </c>
      <c r="K899" s="2" t="s">
        <v>15</v>
      </c>
      <c r="L899" s="2" t="s">
        <v>20</v>
      </c>
      <c r="M899" s="2" t="s">
        <v>8</v>
      </c>
      <c r="N899" s="3">
        <v>0</v>
      </c>
      <c r="Q899" t="str">
        <f t="shared" si="98"/>
        <v/>
      </c>
      <c r="R899" t="str">
        <f t="shared" si="99"/>
        <v/>
      </c>
      <c r="S899" t="str">
        <f t="shared" si="100"/>
        <v/>
      </c>
      <c r="T899" t="str">
        <f t="shared" si="101"/>
        <v/>
      </c>
      <c r="U899" t="str">
        <f t="shared" si="102"/>
        <v/>
      </c>
    </row>
    <row r="900" spans="1:21" x14ac:dyDescent="0.35">
      <c r="A900">
        <f>IF(COUNTIF($L$3:L900,L900)=1,A899+1,A899)</f>
        <v>44</v>
      </c>
      <c r="B900">
        <f>IF(COUNTIF($K$3:K900,K900)=1,B899+1,B899)</f>
        <v>8</v>
      </c>
      <c r="C900">
        <f>IF(COUNTIF($J$3:J900,J900)=1,C899+1,C899)</f>
        <v>16</v>
      </c>
      <c r="D900">
        <f>IF(COUNTIF($E$3:E900,E900)=1,D899+1,D899)</f>
        <v>562</v>
      </c>
      <c r="E900" t="str">
        <f t="shared" ref="E900:E963" si="103">TRIM(CONCATENATE(L900,J900))</f>
        <v>EH16</v>
      </c>
      <c r="F900">
        <f>IF(COUNTIF($G$3:G900,G900)=1,F899+1,F899)</f>
        <v>100</v>
      </c>
      <c r="G900" t="str">
        <f t="shared" ref="G900:G963" si="104">TRIM(CONCATENATE(K900,J900))</f>
        <v>E16</v>
      </c>
      <c r="I900" s="4" t="s">
        <v>223</v>
      </c>
      <c r="J900" s="4" t="s">
        <v>36</v>
      </c>
      <c r="K900" s="4" t="s">
        <v>15</v>
      </c>
      <c r="L900" s="4" t="s">
        <v>20</v>
      </c>
      <c r="M900" s="4" t="s">
        <v>199</v>
      </c>
      <c r="N900" s="5">
        <v>0</v>
      </c>
      <c r="Q900" t="str">
        <f t="shared" ref="Q900:Q922" si="105">IFERROR(VLOOKUP(ROW()-2,$B$2:$L$5000,10,FALSE),"")</f>
        <v/>
      </c>
      <c r="R900" t="str">
        <f t="shared" ref="R900:R922" si="106">IFERROR(VLOOKUP(ROW()-2,$A$2:$L$5000,12,FALSE),"")</f>
        <v/>
      </c>
      <c r="S900" t="str">
        <f t="shared" ref="S900:S922" si="107">IFERROR(VLOOKUP(ROW()-2,$C$2:$J$5000,8,FALSE),"")</f>
        <v/>
      </c>
      <c r="T900" t="str">
        <f t="shared" ref="T900:T922" si="108">IFERROR(VLOOKUP(ROW()-2,$D$2:$E$5000,2,FALSE),"")</f>
        <v/>
      </c>
      <c r="U900" t="str">
        <f t="shared" ref="U900:U922" si="109">IFERROR(VLOOKUP(ROW()-2,$F$2:$G$5000,2,FALSE),"")</f>
        <v/>
      </c>
    </row>
    <row r="901" spans="1:21" x14ac:dyDescent="0.35">
      <c r="A901">
        <f>IF(COUNTIF($L$3:L901,L901)=1,A900+1,A900)</f>
        <v>44</v>
      </c>
      <c r="B901">
        <f>IF(COUNTIF($K$3:K901,K901)=1,B900+1,B900)</f>
        <v>8</v>
      </c>
      <c r="C901">
        <f>IF(COUNTIF($J$3:J901,J901)=1,C900+1,C900)</f>
        <v>16</v>
      </c>
      <c r="D901">
        <f>IF(COUNTIF($E$3:E901,E901)=1,D900+1,D900)</f>
        <v>563</v>
      </c>
      <c r="E901" t="str">
        <f t="shared" si="103"/>
        <v>EK16</v>
      </c>
      <c r="F901">
        <f>IF(COUNTIF($G$3:G901,G901)=1,F900+1,F900)</f>
        <v>100</v>
      </c>
      <c r="G901" t="str">
        <f t="shared" si="104"/>
        <v>E16</v>
      </c>
      <c r="I901" s="2" t="s">
        <v>223</v>
      </c>
      <c r="J901" s="2" t="s">
        <v>36</v>
      </c>
      <c r="K901" s="2" t="s">
        <v>15</v>
      </c>
      <c r="L901" s="2" t="s">
        <v>21</v>
      </c>
      <c r="M901" s="2" t="s">
        <v>200</v>
      </c>
      <c r="N901" s="3">
        <v>0</v>
      </c>
      <c r="Q901" t="str">
        <f t="shared" si="105"/>
        <v/>
      </c>
      <c r="R901" t="str">
        <f t="shared" si="106"/>
        <v/>
      </c>
      <c r="S901" t="str">
        <f t="shared" si="107"/>
        <v/>
      </c>
      <c r="T901" t="str">
        <f t="shared" si="108"/>
        <v/>
      </c>
      <c r="U901" t="str">
        <f t="shared" si="109"/>
        <v/>
      </c>
    </row>
    <row r="902" spans="1:21" x14ac:dyDescent="0.35">
      <c r="A902">
        <f>IF(COUNTIF($L$3:L902,L902)=1,A901+1,A901)</f>
        <v>44</v>
      </c>
      <c r="B902">
        <f>IF(COUNTIF($K$3:K902,K902)=1,B901+1,B901)</f>
        <v>8</v>
      </c>
      <c r="C902">
        <f>IF(COUNTIF($J$3:J902,J902)=1,C901+1,C901)</f>
        <v>16</v>
      </c>
      <c r="D902">
        <f>IF(COUNTIF($E$3:E902,E902)=1,D901+1,D901)</f>
        <v>563</v>
      </c>
      <c r="E902" t="str">
        <f t="shared" si="103"/>
        <v>EK16</v>
      </c>
      <c r="F902">
        <f>IF(COUNTIF($G$3:G902,G902)=1,F901+1,F901)</f>
        <v>100</v>
      </c>
      <c r="G902" t="str">
        <f t="shared" si="104"/>
        <v>E16</v>
      </c>
      <c r="I902" s="4" t="s">
        <v>223</v>
      </c>
      <c r="J902" s="4" t="s">
        <v>36</v>
      </c>
      <c r="K902" s="4" t="s">
        <v>15</v>
      </c>
      <c r="L902" s="4" t="s">
        <v>21</v>
      </c>
      <c r="M902" s="4" t="s">
        <v>201</v>
      </c>
      <c r="N902" s="5">
        <v>0</v>
      </c>
      <c r="Q902" t="str">
        <f t="shared" si="105"/>
        <v/>
      </c>
      <c r="R902" t="str">
        <f t="shared" si="106"/>
        <v/>
      </c>
      <c r="S902" t="str">
        <f t="shared" si="107"/>
        <v/>
      </c>
      <c r="T902" t="str">
        <f t="shared" si="108"/>
        <v/>
      </c>
      <c r="U902" t="str">
        <f t="shared" si="109"/>
        <v/>
      </c>
    </row>
    <row r="903" spans="1:21" x14ac:dyDescent="0.35">
      <c r="A903">
        <f>IF(COUNTIF($L$3:L903,L903)=1,A902+1,A902)</f>
        <v>44</v>
      </c>
      <c r="B903">
        <f>IF(COUNTIF($K$3:K903,K903)=1,B902+1,B902)</f>
        <v>8</v>
      </c>
      <c r="C903">
        <f>IF(COUNTIF($J$3:J903,J903)=1,C902+1,C902)</f>
        <v>16</v>
      </c>
      <c r="D903">
        <f>IF(COUNTIF($E$3:E903,E903)=1,D902+1,D902)</f>
        <v>563</v>
      </c>
      <c r="E903" t="str">
        <f t="shared" si="103"/>
        <v>EK16</v>
      </c>
      <c r="F903">
        <f>IF(COUNTIF($G$3:G903,G903)=1,F902+1,F902)</f>
        <v>100</v>
      </c>
      <c r="G903" t="str">
        <f t="shared" si="104"/>
        <v>E16</v>
      </c>
      <c r="I903" s="2" t="s">
        <v>223</v>
      </c>
      <c r="J903" s="2" t="s">
        <v>36</v>
      </c>
      <c r="K903" s="2" t="s">
        <v>15</v>
      </c>
      <c r="L903" s="2" t="s">
        <v>21</v>
      </c>
      <c r="M903" s="2" t="s">
        <v>203</v>
      </c>
      <c r="N903" s="3">
        <v>0</v>
      </c>
      <c r="Q903" t="str">
        <f t="shared" si="105"/>
        <v/>
      </c>
      <c r="R903" t="str">
        <f t="shared" si="106"/>
        <v/>
      </c>
      <c r="S903" t="str">
        <f t="shared" si="107"/>
        <v/>
      </c>
      <c r="T903" t="str">
        <f t="shared" si="108"/>
        <v/>
      </c>
      <c r="U903" t="str">
        <f t="shared" si="109"/>
        <v/>
      </c>
    </row>
    <row r="904" spans="1:21" x14ac:dyDescent="0.35">
      <c r="A904">
        <f>IF(COUNTIF($L$3:L904,L904)=1,A903+1,A903)</f>
        <v>44</v>
      </c>
      <c r="B904">
        <f>IF(COUNTIF($K$3:K904,K904)=1,B903+1,B903)</f>
        <v>8</v>
      </c>
      <c r="C904">
        <f>IF(COUNTIF($J$3:J904,J904)=1,C903+1,C903)</f>
        <v>16</v>
      </c>
      <c r="D904">
        <f>IF(COUNTIF($E$3:E904,E904)=1,D903+1,D903)</f>
        <v>563</v>
      </c>
      <c r="E904" t="str">
        <f t="shared" si="103"/>
        <v>EK16</v>
      </c>
      <c r="F904">
        <f>IF(COUNTIF($G$3:G904,G904)=1,F903+1,F903)</f>
        <v>100</v>
      </c>
      <c r="G904" t="str">
        <f t="shared" si="104"/>
        <v>E16</v>
      </c>
      <c r="I904" s="4" t="s">
        <v>223</v>
      </c>
      <c r="J904" s="4" t="s">
        <v>36</v>
      </c>
      <c r="K904" s="4" t="s">
        <v>15</v>
      </c>
      <c r="L904" s="4" t="s">
        <v>21</v>
      </c>
      <c r="M904" s="4" t="s">
        <v>204</v>
      </c>
      <c r="N904" s="5">
        <v>0</v>
      </c>
      <c r="Q904" t="str">
        <f t="shared" si="105"/>
        <v/>
      </c>
      <c r="R904" t="str">
        <f t="shared" si="106"/>
        <v/>
      </c>
      <c r="S904" t="str">
        <f t="shared" si="107"/>
        <v/>
      </c>
      <c r="T904" t="str">
        <f t="shared" si="108"/>
        <v/>
      </c>
      <c r="U904" t="str">
        <f t="shared" si="109"/>
        <v/>
      </c>
    </row>
    <row r="905" spans="1:21" x14ac:dyDescent="0.35">
      <c r="A905">
        <f>IF(COUNTIF($L$3:L905,L905)=1,A904+1,A904)</f>
        <v>44</v>
      </c>
      <c r="B905">
        <f>IF(COUNTIF($K$3:K905,K905)=1,B904+1,B904)</f>
        <v>8</v>
      </c>
      <c r="C905">
        <f>IF(COUNTIF($J$3:J905,J905)=1,C904+1,C904)</f>
        <v>16</v>
      </c>
      <c r="D905">
        <f>IF(COUNTIF($E$3:E905,E905)=1,D904+1,D904)</f>
        <v>564</v>
      </c>
      <c r="E905" t="str">
        <f t="shared" si="103"/>
        <v>EL16</v>
      </c>
      <c r="F905">
        <f>IF(COUNTIF($G$3:G905,G905)=1,F904+1,F904)</f>
        <v>100</v>
      </c>
      <c r="G905" t="str">
        <f t="shared" si="104"/>
        <v>E16</v>
      </c>
      <c r="I905" s="2" t="s">
        <v>223</v>
      </c>
      <c r="J905" s="2" t="s">
        <v>36</v>
      </c>
      <c r="K905" s="2" t="s">
        <v>15</v>
      </c>
      <c r="L905" s="2" t="s">
        <v>22</v>
      </c>
      <c r="M905" s="2" t="s">
        <v>8</v>
      </c>
      <c r="N905" s="3">
        <v>0</v>
      </c>
      <c r="Q905" t="str">
        <f t="shared" si="105"/>
        <v/>
      </c>
      <c r="R905" t="str">
        <f t="shared" si="106"/>
        <v/>
      </c>
      <c r="S905" t="str">
        <f t="shared" si="107"/>
        <v/>
      </c>
      <c r="T905" t="str">
        <f t="shared" si="108"/>
        <v/>
      </c>
      <c r="U905" t="str">
        <f t="shared" si="109"/>
        <v/>
      </c>
    </row>
    <row r="906" spans="1:21" x14ac:dyDescent="0.35">
      <c r="A906">
        <f>IF(COUNTIF($L$3:L906,L906)=1,A905+1,A905)</f>
        <v>44</v>
      </c>
      <c r="B906">
        <f>IF(COUNTIF($K$3:K906,K906)=1,B905+1,B905)</f>
        <v>8</v>
      </c>
      <c r="C906">
        <f>IF(COUNTIF($J$3:J906,J906)=1,C905+1,C905)</f>
        <v>16</v>
      </c>
      <c r="D906">
        <f>IF(COUNTIF($E$3:E906,E906)=1,D905+1,D905)</f>
        <v>564</v>
      </c>
      <c r="E906" t="str">
        <f t="shared" si="103"/>
        <v>EL16</v>
      </c>
      <c r="F906">
        <f>IF(COUNTIF($G$3:G906,G906)=1,F905+1,F905)</f>
        <v>100</v>
      </c>
      <c r="G906" t="str">
        <f t="shared" si="104"/>
        <v>E16</v>
      </c>
      <c r="I906" s="4" t="s">
        <v>223</v>
      </c>
      <c r="J906" s="4" t="s">
        <v>36</v>
      </c>
      <c r="K906" s="4" t="s">
        <v>15</v>
      </c>
      <c r="L906" s="4" t="s">
        <v>22</v>
      </c>
      <c r="M906" s="4" t="s">
        <v>205</v>
      </c>
      <c r="N906" s="5">
        <v>0</v>
      </c>
      <c r="Q906" t="str">
        <f t="shared" si="105"/>
        <v/>
      </c>
      <c r="R906" t="str">
        <f t="shared" si="106"/>
        <v/>
      </c>
      <c r="S906" t="str">
        <f t="shared" si="107"/>
        <v/>
      </c>
      <c r="T906" t="str">
        <f t="shared" si="108"/>
        <v/>
      </c>
      <c r="U906" t="str">
        <f t="shared" si="109"/>
        <v/>
      </c>
    </row>
    <row r="907" spans="1:21" x14ac:dyDescent="0.35">
      <c r="A907">
        <f>IF(COUNTIF($L$3:L907,L907)=1,A906+1,A906)</f>
        <v>44</v>
      </c>
      <c r="B907">
        <f>IF(COUNTIF($K$3:K907,K907)=1,B906+1,B906)</f>
        <v>8</v>
      </c>
      <c r="C907">
        <f>IF(COUNTIF($J$3:J907,J907)=1,C906+1,C906)</f>
        <v>16</v>
      </c>
      <c r="D907">
        <f>IF(COUNTIF($E$3:E907,E907)=1,D906+1,D906)</f>
        <v>564</v>
      </c>
      <c r="E907" t="str">
        <f t="shared" si="103"/>
        <v>EL16</v>
      </c>
      <c r="F907">
        <f>IF(COUNTIF($G$3:G907,G907)=1,F906+1,F906)</f>
        <v>100</v>
      </c>
      <c r="G907" t="str">
        <f t="shared" si="104"/>
        <v>E16</v>
      </c>
      <c r="I907" s="2" t="s">
        <v>223</v>
      </c>
      <c r="J907" s="2" t="s">
        <v>36</v>
      </c>
      <c r="K907" s="2" t="s">
        <v>15</v>
      </c>
      <c r="L907" s="2" t="s">
        <v>22</v>
      </c>
      <c r="M907" s="2" t="s">
        <v>206</v>
      </c>
      <c r="N907" s="3">
        <v>0</v>
      </c>
      <c r="Q907" t="str">
        <f t="shared" si="105"/>
        <v/>
      </c>
      <c r="R907" t="str">
        <f t="shared" si="106"/>
        <v/>
      </c>
      <c r="S907" t="str">
        <f t="shared" si="107"/>
        <v/>
      </c>
      <c r="T907" t="str">
        <f t="shared" si="108"/>
        <v/>
      </c>
      <c r="U907" t="str">
        <f t="shared" si="109"/>
        <v/>
      </c>
    </row>
    <row r="908" spans="1:21" x14ac:dyDescent="0.35">
      <c r="A908">
        <f>IF(COUNTIF($L$3:L908,L908)=1,A907+1,A907)</f>
        <v>44</v>
      </c>
      <c r="B908">
        <f>IF(COUNTIF($K$3:K908,K908)=1,B907+1,B907)</f>
        <v>8</v>
      </c>
      <c r="C908">
        <f>IF(COUNTIF($J$3:J908,J908)=1,C907+1,C907)</f>
        <v>16</v>
      </c>
      <c r="D908">
        <f>IF(COUNTIF($E$3:E908,E908)=1,D907+1,D907)</f>
        <v>564</v>
      </c>
      <c r="E908" t="str">
        <f t="shared" si="103"/>
        <v>EL16</v>
      </c>
      <c r="F908">
        <f>IF(COUNTIF($G$3:G908,G908)=1,F907+1,F907)</f>
        <v>100</v>
      </c>
      <c r="G908" t="str">
        <f t="shared" si="104"/>
        <v>E16</v>
      </c>
      <c r="I908" s="4" t="s">
        <v>223</v>
      </c>
      <c r="J908" s="4" t="s">
        <v>36</v>
      </c>
      <c r="K908" s="4" t="s">
        <v>15</v>
      </c>
      <c r="L908" s="4" t="s">
        <v>22</v>
      </c>
      <c r="M908" s="4" t="s">
        <v>207</v>
      </c>
      <c r="N908" s="5">
        <v>0</v>
      </c>
      <c r="Q908" t="str">
        <f t="shared" si="105"/>
        <v/>
      </c>
      <c r="R908" t="str">
        <f t="shared" si="106"/>
        <v/>
      </c>
      <c r="S908" t="str">
        <f t="shared" si="107"/>
        <v/>
      </c>
      <c r="T908" t="str">
        <f t="shared" si="108"/>
        <v/>
      </c>
      <c r="U908" t="str">
        <f t="shared" si="109"/>
        <v/>
      </c>
    </row>
    <row r="909" spans="1:21" x14ac:dyDescent="0.35">
      <c r="A909">
        <f>IF(COUNTIF($L$3:L909,L909)=1,A908+1,A908)</f>
        <v>44</v>
      </c>
      <c r="B909">
        <f>IF(COUNTIF($K$3:K909,K909)=1,B908+1,B908)</f>
        <v>8</v>
      </c>
      <c r="C909">
        <f>IF(COUNTIF($J$3:J909,J909)=1,C908+1,C908)</f>
        <v>16</v>
      </c>
      <c r="D909">
        <f>IF(COUNTIF($E$3:E909,E909)=1,D908+1,D908)</f>
        <v>564</v>
      </c>
      <c r="E909" t="str">
        <f t="shared" si="103"/>
        <v>EL16</v>
      </c>
      <c r="F909">
        <f>IF(COUNTIF($G$3:G909,G909)=1,F908+1,F908)</f>
        <v>100</v>
      </c>
      <c r="G909" t="str">
        <f t="shared" si="104"/>
        <v>E16</v>
      </c>
      <c r="I909" s="2" t="s">
        <v>223</v>
      </c>
      <c r="J909" s="2" t="s">
        <v>36</v>
      </c>
      <c r="K909" s="2" t="s">
        <v>15</v>
      </c>
      <c r="L909" s="2" t="s">
        <v>22</v>
      </c>
      <c r="M909" s="2" t="s">
        <v>209</v>
      </c>
      <c r="N909" s="3">
        <v>0</v>
      </c>
      <c r="Q909" t="str">
        <f t="shared" si="105"/>
        <v/>
      </c>
      <c r="R909" t="str">
        <f t="shared" si="106"/>
        <v/>
      </c>
      <c r="S909" t="str">
        <f t="shared" si="107"/>
        <v/>
      </c>
      <c r="T909" t="str">
        <f t="shared" si="108"/>
        <v/>
      </c>
      <c r="U909" t="str">
        <f t="shared" si="109"/>
        <v/>
      </c>
    </row>
    <row r="910" spans="1:21" x14ac:dyDescent="0.35">
      <c r="A910">
        <f>IF(COUNTIF($L$3:L910,L910)=1,A909+1,A909)</f>
        <v>44</v>
      </c>
      <c r="B910">
        <f>IF(COUNTIF($K$3:K910,K910)=1,B909+1,B909)</f>
        <v>8</v>
      </c>
      <c r="C910">
        <f>IF(COUNTIF($J$3:J910,J910)=1,C909+1,C909)</f>
        <v>16</v>
      </c>
      <c r="D910">
        <f>IF(COUNTIF($E$3:E910,E910)=1,D909+1,D909)</f>
        <v>565</v>
      </c>
      <c r="E910" t="str">
        <f t="shared" si="103"/>
        <v>EM16</v>
      </c>
      <c r="F910">
        <f>IF(COUNTIF($G$3:G910,G910)=1,F909+1,F909)</f>
        <v>100</v>
      </c>
      <c r="G910" t="str">
        <f t="shared" si="104"/>
        <v>E16</v>
      </c>
      <c r="I910" s="4" t="s">
        <v>223</v>
      </c>
      <c r="J910" s="4" t="s">
        <v>36</v>
      </c>
      <c r="K910" s="4" t="s">
        <v>15</v>
      </c>
      <c r="L910" s="4" t="s">
        <v>106</v>
      </c>
      <c r="M910" s="4" t="s">
        <v>8</v>
      </c>
      <c r="N910" s="5">
        <v>0</v>
      </c>
      <c r="Q910" t="str">
        <f t="shared" si="105"/>
        <v/>
      </c>
      <c r="R910" t="str">
        <f t="shared" si="106"/>
        <v/>
      </c>
      <c r="S910" t="str">
        <f t="shared" si="107"/>
        <v/>
      </c>
      <c r="T910" t="str">
        <f t="shared" si="108"/>
        <v/>
      </c>
      <c r="U910" t="str">
        <f t="shared" si="109"/>
        <v/>
      </c>
    </row>
    <row r="911" spans="1:21" x14ac:dyDescent="0.35">
      <c r="A911">
        <f>IF(COUNTIF($L$3:L911,L911)=1,A910+1,A910)</f>
        <v>44</v>
      </c>
      <c r="B911">
        <f>IF(COUNTIF($K$3:K911,K911)=1,B910+1,B910)</f>
        <v>8</v>
      </c>
      <c r="C911">
        <f>IF(COUNTIF($J$3:J911,J911)=1,C910+1,C910)</f>
        <v>16</v>
      </c>
      <c r="D911">
        <f>IF(COUNTIF($E$3:E911,E911)=1,D910+1,D910)</f>
        <v>566</v>
      </c>
      <c r="E911" t="str">
        <f t="shared" si="103"/>
        <v>EN16</v>
      </c>
      <c r="F911">
        <f>IF(COUNTIF($G$3:G911,G911)=1,F910+1,F910)</f>
        <v>100</v>
      </c>
      <c r="G911" t="str">
        <f t="shared" si="104"/>
        <v>E16</v>
      </c>
      <c r="I911" s="2" t="s">
        <v>223</v>
      </c>
      <c r="J911" s="2" t="s">
        <v>36</v>
      </c>
      <c r="K911" s="2" t="s">
        <v>15</v>
      </c>
      <c r="L911" s="2" t="s">
        <v>23</v>
      </c>
      <c r="M911" s="2" t="s">
        <v>8</v>
      </c>
      <c r="N911" s="3">
        <v>0</v>
      </c>
      <c r="Q911" t="str">
        <f t="shared" si="105"/>
        <v/>
      </c>
      <c r="R911" t="str">
        <f t="shared" si="106"/>
        <v/>
      </c>
      <c r="S911" t="str">
        <f t="shared" si="107"/>
        <v/>
      </c>
      <c r="T911" t="str">
        <f t="shared" si="108"/>
        <v/>
      </c>
      <c r="U911" t="str">
        <f t="shared" si="109"/>
        <v/>
      </c>
    </row>
    <row r="912" spans="1:21" x14ac:dyDescent="0.35">
      <c r="A912">
        <f>IF(COUNTIF($L$3:L912,L912)=1,A911+1,A911)</f>
        <v>44</v>
      </c>
      <c r="B912">
        <f>IF(COUNTIF($K$3:K912,K912)=1,B911+1,B911)</f>
        <v>8</v>
      </c>
      <c r="C912">
        <f>IF(COUNTIF($J$3:J912,J912)=1,C911+1,C911)</f>
        <v>16</v>
      </c>
      <c r="D912">
        <f>IF(COUNTIF($E$3:E912,E912)=1,D911+1,D911)</f>
        <v>566</v>
      </c>
      <c r="E912" t="str">
        <f t="shared" si="103"/>
        <v>EN16</v>
      </c>
      <c r="F912">
        <f>IF(COUNTIF($G$3:G912,G912)=1,F911+1,F911)</f>
        <v>100</v>
      </c>
      <c r="G912" t="str">
        <f t="shared" si="104"/>
        <v>E16</v>
      </c>
      <c r="I912" s="4" t="s">
        <v>223</v>
      </c>
      <c r="J912" s="4" t="s">
        <v>36</v>
      </c>
      <c r="K912" s="4" t="s">
        <v>15</v>
      </c>
      <c r="L912" s="4" t="s">
        <v>23</v>
      </c>
      <c r="M912" s="4" t="s">
        <v>212</v>
      </c>
      <c r="N912" s="5">
        <v>0</v>
      </c>
      <c r="Q912" t="str">
        <f t="shared" si="105"/>
        <v/>
      </c>
      <c r="R912" t="str">
        <f t="shared" si="106"/>
        <v/>
      </c>
      <c r="S912" t="str">
        <f t="shared" si="107"/>
        <v/>
      </c>
      <c r="T912" t="str">
        <f t="shared" si="108"/>
        <v/>
      </c>
      <c r="U912" t="str">
        <f t="shared" si="109"/>
        <v/>
      </c>
    </row>
    <row r="913" spans="1:21" x14ac:dyDescent="0.35">
      <c r="A913">
        <f>IF(COUNTIF($L$3:L913,L913)=1,A912+1,A912)</f>
        <v>44</v>
      </c>
      <c r="B913">
        <f>IF(COUNTIF($K$3:K913,K913)=1,B912+1,B912)</f>
        <v>8</v>
      </c>
      <c r="C913">
        <f>IF(COUNTIF($J$3:J913,J913)=1,C912+1,C912)</f>
        <v>16</v>
      </c>
      <c r="D913">
        <f>IF(COUNTIF($E$3:E913,E913)=1,D912+1,D912)</f>
        <v>566</v>
      </c>
      <c r="E913" t="str">
        <f t="shared" si="103"/>
        <v>EN16</v>
      </c>
      <c r="F913">
        <f>IF(COUNTIF($G$3:G913,G913)=1,F912+1,F912)</f>
        <v>100</v>
      </c>
      <c r="G913" t="str">
        <f t="shared" si="104"/>
        <v>E16</v>
      </c>
      <c r="I913" s="2" t="s">
        <v>223</v>
      </c>
      <c r="J913" s="2" t="s">
        <v>36</v>
      </c>
      <c r="K913" s="2" t="s">
        <v>15</v>
      </c>
      <c r="L913" s="2" t="s">
        <v>23</v>
      </c>
      <c r="M913" s="2" t="s">
        <v>213</v>
      </c>
      <c r="N913" s="3">
        <v>0</v>
      </c>
      <c r="Q913" t="str">
        <f t="shared" si="105"/>
        <v/>
      </c>
      <c r="R913" t="str">
        <f t="shared" si="106"/>
        <v/>
      </c>
      <c r="S913" t="str">
        <f t="shared" si="107"/>
        <v/>
      </c>
      <c r="T913" t="str">
        <f t="shared" si="108"/>
        <v/>
      </c>
      <c r="U913" t="str">
        <f t="shared" si="109"/>
        <v/>
      </c>
    </row>
    <row r="914" spans="1:21" x14ac:dyDescent="0.35">
      <c r="A914">
        <f>IF(COUNTIF($L$3:L914,L914)=1,A913+1,A913)</f>
        <v>44</v>
      </c>
      <c r="B914">
        <f>IF(COUNTIF($K$3:K914,K914)=1,B913+1,B913)</f>
        <v>8</v>
      </c>
      <c r="C914">
        <f>IF(COUNTIF($J$3:J914,J914)=1,C913+1,C913)</f>
        <v>16</v>
      </c>
      <c r="D914">
        <f>IF(COUNTIF($E$3:E914,E914)=1,D913+1,D913)</f>
        <v>567</v>
      </c>
      <c r="E914" t="str">
        <f t="shared" si="103"/>
        <v>EP16</v>
      </c>
      <c r="F914">
        <f>IF(COUNTIF($G$3:G914,G914)=1,F913+1,F913)</f>
        <v>100</v>
      </c>
      <c r="G914" t="str">
        <f t="shared" si="104"/>
        <v>E16</v>
      </c>
      <c r="I914" s="4" t="s">
        <v>223</v>
      </c>
      <c r="J914" s="4" t="s">
        <v>36</v>
      </c>
      <c r="K914" s="4" t="s">
        <v>15</v>
      </c>
      <c r="L914" s="4" t="s">
        <v>24</v>
      </c>
      <c r="M914" s="4" t="s">
        <v>216</v>
      </c>
      <c r="N914" s="5">
        <v>0</v>
      </c>
      <c r="Q914" t="str">
        <f t="shared" si="105"/>
        <v/>
      </c>
      <c r="R914" t="str">
        <f t="shared" si="106"/>
        <v/>
      </c>
      <c r="S914" t="str">
        <f t="shared" si="107"/>
        <v/>
      </c>
      <c r="T914" t="str">
        <f t="shared" si="108"/>
        <v/>
      </c>
      <c r="U914" t="str">
        <f t="shared" si="109"/>
        <v/>
      </c>
    </row>
    <row r="915" spans="1:21" x14ac:dyDescent="0.35">
      <c r="A915">
        <f>IF(COUNTIF($L$3:L915,L915)=1,A914+1,A914)</f>
        <v>44</v>
      </c>
      <c r="B915">
        <f>IF(COUNTIF($K$3:K915,K915)=1,B914+1,B914)</f>
        <v>8</v>
      </c>
      <c r="C915">
        <f>IF(COUNTIF($J$3:J915,J915)=1,C914+1,C914)</f>
        <v>16</v>
      </c>
      <c r="D915">
        <f>IF(COUNTIF($E$3:E915,E915)=1,D914+1,D914)</f>
        <v>568</v>
      </c>
      <c r="E915" t="str">
        <f t="shared" si="103"/>
        <v>ER16</v>
      </c>
      <c r="F915">
        <f>IF(COUNTIF($G$3:G915,G915)=1,F914+1,F914)</f>
        <v>100</v>
      </c>
      <c r="G915" t="str">
        <f t="shared" si="104"/>
        <v>E16</v>
      </c>
      <c r="I915" s="2" t="s">
        <v>223</v>
      </c>
      <c r="J915" s="2" t="s">
        <v>36</v>
      </c>
      <c r="K915" s="2" t="s">
        <v>15</v>
      </c>
      <c r="L915" s="2" t="s">
        <v>25</v>
      </c>
      <c r="M915" s="2" t="s">
        <v>8</v>
      </c>
      <c r="N915" s="3">
        <v>0</v>
      </c>
      <c r="Q915" t="str">
        <f t="shared" si="105"/>
        <v/>
      </c>
      <c r="R915" t="str">
        <f t="shared" si="106"/>
        <v/>
      </c>
      <c r="S915" t="str">
        <f t="shared" si="107"/>
        <v/>
      </c>
      <c r="T915" t="str">
        <f t="shared" si="108"/>
        <v/>
      </c>
      <c r="U915" t="str">
        <f t="shared" si="109"/>
        <v/>
      </c>
    </row>
    <row r="916" spans="1:21" x14ac:dyDescent="0.35">
      <c r="A916">
        <f>IF(COUNTIF($L$3:L916,L916)=1,A915+1,A915)</f>
        <v>44</v>
      </c>
      <c r="B916">
        <f>IF(COUNTIF($K$3:K916,K916)=1,B915+1,B915)</f>
        <v>8</v>
      </c>
      <c r="C916">
        <f>IF(COUNTIF($J$3:J916,J916)=1,C915+1,C915)</f>
        <v>16</v>
      </c>
      <c r="D916">
        <f>IF(COUNTIF($E$3:E916,E916)=1,D915+1,D915)</f>
        <v>568</v>
      </c>
      <c r="E916" t="str">
        <f t="shared" si="103"/>
        <v>ER16</v>
      </c>
      <c r="F916">
        <f>IF(COUNTIF($G$3:G916,G916)=1,F915+1,F915)</f>
        <v>100</v>
      </c>
      <c r="G916" t="str">
        <f t="shared" si="104"/>
        <v>E16</v>
      </c>
      <c r="I916" s="4" t="s">
        <v>223</v>
      </c>
      <c r="J916" s="4" t="s">
        <v>36</v>
      </c>
      <c r="K916" s="4" t="s">
        <v>15</v>
      </c>
      <c r="L916" s="4" t="s">
        <v>25</v>
      </c>
      <c r="M916" s="4" t="s">
        <v>217</v>
      </c>
      <c r="N916" s="5">
        <v>0</v>
      </c>
      <c r="Q916" t="str">
        <f t="shared" si="105"/>
        <v/>
      </c>
      <c r="R916" t="str">
        <f t="shared" si="106"/>
        <v/>
      </c>
      <c r="S916" t="str">
        <f t="shared" si="107"/>
        <v/>
      </c>
      <c r="T916" t="str">
        <f t="shared" si="108"/>
        <v/>
      </c>
      <c r="U916" t="str">
        <f t="shared" si="109"/>
        <v/>
      </c>
    </row>
    <row r="917" spans="1:21" x14ac:dyDescent="0.35">
      <c r="A917">
        <f>IF(COUNTIF($L$3:L917,L917)=1,A916+1,A916)</f>
        <v>44</v>
      </c>
      <c r="B917">
        <f>IF(COUNTIF($K$3:K917,K917)=1,B916+1,B916)</f>
        <v>8</v>
      </c>
      <c r="C917">
        <f>IF(COUNTIF($J$3:J917,J917)=1,C916+1,C916)</f>
        <v>16</v>
      </c>
      <c r="D917">
        <f>IF(COUNTIF($E$3:E917,E917)=1,D916+1,D916)</f>
        <v>568</v>
      </c>
      <c r="E917" t="str">
        <f t="shared" si="103"/>
        <v>ER16</v>
      </c>
      <c r="F917">
        <f>IF(COUNTIF($G$3:G917,G917)=1,F916+1,F916)</f>
        <v>100</v>
      </c>
      <c r="G917" t="str">
        <f t="shared" si="104"/>
        <v>E16</v>
      </c>
      <c r="I917" s="2" t="s">
        <v>223</v>
      </c>
      <c r="J917" s="2" t="s">
        <v>36</v>
      </c>
      <c r="K917" s="2" t="s">
        <v>15</v>
      </c>
      <c r="L917" s="2" t="s">
        <v>25</v>
      </c>
      <c r="M917" s="2" t="s">
        <v>218</v>
      </c>
      <c r="N917" s="3">
        <v>0</v>
      </c>
      <c r="Q917" t="str">
        <f t="shared" si="105"/>
        <v/>
      </c>
      <c r="R917" t="str">
        <f t="shared" si="106"/>
        <v/>
      </c>
      <c r="S917" t="str">
        <f t="shared" si="107"/>
        <v/>
      </c>
      <c r="T917" t="str">
        <f t="shared" si="108"/>
        <v/>
      </c>
      <c r="U917" t="str">
        <f t="shared" si="109"/>
        <v/>
      </c>
    </row>
    <row r="918" spans="1:21" x14ac:dyDescent="0.35">
      <c r="A918">
        <f>IF(COUNTIF($L$3:L918,L918)=1,A917+1,A917)</f>
        <v>44</v>
      </c>
      <c r="B918">
        <f>IF(COUNTIF($K$3:K918,K918)=1,B917+1,B917)</f>
        <v>8</v>
      </c>
      <c r="C918">
        <f>IF(COUNTIF($J$3:J918,J918)=1,C917+1,C917)</f>
        <v>16</v>
      </c>
      <c r="D918">
        <f>IF(COUNTIF($E$3:E918,E918)=1,D917+1,D917)</f>
        <v>568</v>
      </c>
      <c r="E918" t="str">
        <f t="shared" si="103"/>
        <v>ER16</v>
      </c>
      <c r="F918">
        <f>IF(COUNTIF($G$3:G918,G918)=1,F917+1,F917)</f>
        <v>100</v>
      </c>
      <c r="G918" t="str">
        <f t="shared" si="104"/>
        <v>E16</v>
      </c>
      <c r="I918" s="4" t="s">
        <v>223</v>
      </c>
      <c r="J918" s="4" t="s">
        <v>36</v>
      </c>
      <c r="K918" s="4" t="s">
        <v>15</v>
      </c>
      <c r="L918" s="4" t="s">
        <v>25</v>
      </c>
      <c r="M918" s="4" t="s">
        <v>219</v>
      </c>
      <c r="N918" s="5">
        <v>0</v>
      </c>
      <c r="Q918" t="str">
        <f t="shared" si="105"/>
        <v/>
      </c>
      <c r="R918" t="str">
        <f t="shared" si="106"/>
        <v/>
      </c>
      <c r="S918" t="str">
        <f t="shared" si="107"/>
        <v/>
      </c>
      <c r="T918" t="str">
        <f t="shared" si="108"/>
        <v/>
      </c>
      <c r="U918" t="str">
        <f t="shared" si="109"/>
        <v/>
      </c>
    </row>
    <row r="919" spans="1:21" x14ac:dyDescent="0.35">
      <c r="A919">
        <f>IF(COUNTIF($L$3:L919,L919)=1,A918+1,A918)</f>
        <v>44</v>
      </c>
      <c r="B919">
        <f>IF(COUNTIF($K$3:K919,K919)=1,B918+1,B918)</f>
        <v>8</v>
      </c>
      <c r="C919">
        <f>IF(COUNTIF($J$3:J919,J919)=1,C918+1,C918)</f>
        <v>16</v>
      </c>
      <c r="D919">
        <f>IF(COUNTIF($E$3:E919,E919)=1,D918+1,D918)</f>
        <v>568</v>
      </c>
      <c r="E919" t="str">
        <f t="shared" si="103"/>
        <v>ER16</v>
      </c>
      <c r="F919">
        <f>IF(COUNTIF($G$3:G919,G919)=1,F918+1,F918)</f>
        <v>100</v>
      </c>
      <c r="G919" t="str">
        <f t="shared" si="104"/>
        <v>E16</v>
      </c>
      <c r="I919" s="2" t="s">
        <v>223</v>
      </c>
      <c r="J919" s="2" t="s">
        <v>36</v>
      </c>
      <c r="K919" s="2" t="s">
        <v>15</v>
      </c>
      <c r="L919" s="2" t="s">
        <v>25</v>
      </c>
      <c r="M919" s="2" t="s">
        <v>220</v>
      </c>
      <c r="N919" s="3">
        <v>0</v>
      </c>
      <c r="Q919" t="str">
        <f t="shared" si="105"/>
        <v/>
      </c>
      <c r="R919" t="str">
        <f t="shared" si="106"/>
        <v/>
      </c>
      <c r="S919" t="str">
        <f t="shared" si="107"/>
        <v/>
      </c>
      <c r="T919" t="str">
        <f t="shared" si="108"/>
        <v/>
      </c>
      <c r="U919" t="str">
        <f t="shared" si="109"/>
        <v/>
      </c>
    </row>
    <row r="920" spans="1:21" x14ac:dyDescent="0.35">
      <c r="A920">
        <f>IF(COUNTIF($L$3:L920,L920)=1,A919+1,A919)</f>
        <v>44</v>
      </c>
      <c r="B920">
        <f>IF(COUNTIF($K$3:K920,K920)=1,B919+1,B919)</f>
        <v>8</v>
      </c>
      <c r="C920">
        <f>IF(COUNTIF($J$3:J920,J920)=1,C919+1,C919)</f>
        <v>16</v>
      </c>
      <c r="D920">
        <f>IF(COUNTIF($E$3:E920,E920)=1,D919+1,D919)</f>
        <v>569</v>
      </c>
      <c r="E920" t="str">
        <f t="shared" si="103"/>
        <v>ES16</v>
      </c>
      <c r="F920">
        <f>IF(COUNTIF($G$3:G920,G920)=1,F919+1,F919)</f>
        <v>100</v>
      </c>
      <c r="G920" t="str">
        <f t="shared" si="104"/>
        <v>E16</v>
      </c>
      <c r="I920" s="4" t="s">
        <v>223</v>
      </c>
      <c r="J920" s="4" t="s">
        <v>36</v>
      </c>
      <c r="K920" s="4" t="s">
        <v>15</v>
      </c>
      <c r="L920" s="4" t="s">
        <v>164</v>
      </c>
      <c r="M920" s="4" t="s">
        <v>8</v>
      </c>
      <c r="N920" s="5">
        <v>0</v>
      </c>
      <c r="Q920" t="str">
        <f t="shared" si="105"/>
        <v/>
      </c>
      <c r="R920" t="str">
        <f t="shared" si="106"/>
        <v/>
      </c>
      <c r="S920" t="str">
        <f t="shared" si="107"/>
        <v/>
      </c>
      <c r="T920" t="str">
        <f t="shared" si="108"/>
        <v/>
      </c>
      <c r="U920" t="str">
        <f t="shared" si="109"/>
        <v/>
      </c>
    </row>
    <row r="921" spans="1:21" x14ac:dyDescent="0.35">
      <c r="A921">
        <f>IF(COUNTIF($L$3:L921,L921)=1,A920+1,A920)</f>
        <v>44</v>
      </c>
      <c r="B921">
        <f>IF(COUNTIF($K$3:K921,K921)=1,B920+1,B920)</f>
        <v>8</v>
      </c>
      <c r="C921">
        <f>IF(COUNTIF($J$3:J921,J921)=1,C920+1,C920)</f>
        <v>16</v>
      </c>
      <c r="D921">
        <f>IF(COUNTIF($E$3:E921,E921)=1,D920+1,D920)</f>
        <v>570</v>
      </c>
      <c r="E921" t="str">
        <f t="shared" si="103"/>
        <v>EV16</v>
      </c>
      <c r="F921">
        <f>IF(COUNTIF($G$3:G921,G921)=1,F920+1,F920)</f>
        <v>100</v>
      </c>
      <c r="G921" t="str">
        <f t="shared" si="104"/>
        <v>E16</v>
      </c>
      <c r="I921" s="2" t="s">
        <v>223</v>
      </c>
      <c r="J921" s="2" t="s">
        <v>36</v>
      </c>
      <c r="K921" s="2" t="s">
        <v>15</v>
      </c>
      <c r="L921" s="2" t="s">
        <v>188</v>
      </c>
      <c r="M921" s="2" t="s">
        <v>8</v>
      </c>
      <c r="N921" s="3">
        <v>0</v>
      </c>
      <c r="Q921" t="str">
        <f t="shared" si="105"/>
        <v/>
      </c>
      <c r="R921" t="str">
        <f t="shared" si="106"/>
        <v/>
      </c>
      <c r="S921" t="str">
        <f t="shared" si="107"/>
        <v/>
      </c>
      <c r="T921" t="str">
        <f t="shared" si="108"/>
        <v/>
      </c>
      <c r="U921" t="str">
        <f t="shared" si="109"/>
        <v/>
      </c>
    </row>
    <row r="922" spans="1:21" x14ac:dyDescent="0.35">
      <c r="A922">
        <f>IF(COUNTIF($L$3:L922,L922)=1,A921+1,A921)</f>
        <v>44</v>
      </c>
      <c r="B922">
        <f>IF(COUNTIF($K$3:K922,K922)=1,B921+1,B921)</f>
        <v>8</v>
      </c>
      <c r="C922">
        <f>IF(COUNTIF($J$3:J922,J922)=1,C921+1,C921)</f>
        <v>16</v>
      </c>
      <c r="D922">
        <f>IF(COUNTIF($E$3:E922,E922)=1,D921+1,D921)</f>
        <v>571</v>
      </c>
      <c r="E922" t="str">
        <f t="shared" si="103"/>
        <v>EW16</v>
      </c>
      <c r="F922">
        <f>IF(COUNTIF($G$3:G922,G922)=1,F921+1,F921)</f>
        <v>100</v>
      </c>
      <c r="G922" t="str">
        <f t="shared" si="104"/>
        <v>E16</v>
      </c>
      <c r="I922" s="4" t="s">
        <v>223</v>
      </c>
      <c r="J922" s="4" t="s">
        <v>36</v>
      </c>
      <c r="K922" s="4" t="s">
        <v>15</v>
      </c>
      <c r="L922" s="4" t="s">
        <v>32</v>
      </c>
      <c r="M922" s="4" t="s">
        <v>8</v>
      </c>
      <c r="N922" s="5">
        <v>0</v>
      </c>
      <c r="Q922" t="str">
        <f t="shared" si="105"/>
        <v/>
      </c>
      <c r="R922" t="str">
        <f t="shared" si="106"/>
        <v/>
      </c>
      <c r="S922" t="str">
        <f t="shared" si="107"/>
        <v/>
      </c>
      <c r="T922" t="str">
        <f t="shared" si="108"/>
        <v/>
      </c>
      <c r="U922" t="str">
        <f t="shared" si="109"/>
        <v/>
      </c>
    </row>
    <row r="923" spans="1:21" x14ac:dyDescent="0.35">
      <c r="A923">
        <f>IF(COUNTIF($L$3:L923,L923)=1,A922+1,A922)</f>
        <v>44</v>
      </c>
      <c r="B923">
        <f>IF(COUNTIF($K$3:K923,K923)=1,B922+1,B922)</f>
        <v>8</v>
      </c>
      <c r="C923">
        <f>IF(COUNTIF($J$3:J923,J923)=1,C922+1,C922)</f>
        <v>16</v>
      </c>
      <c r="D923">
        <f>IF(COUNTIF($E$3:E923,E923)=1,D922+1,D922)</f>
        <v>572</v>
      </c>
      <c r="E923" t="str">
        <f t="shared" si="103"/>
        <v>EY16</v>
      </c>
      <c r="F923">
        <f>IF(COUNTIF($G$3:G923,G923)=1,F922+1,F922)</f>
        <v>100</v>
      </c>
      <c r="G923" t="str">
        <f t="shared" si="104"/>
        <v>E16</v>
      </c>
      <c r="I923" s="2" t="s">
        <v>223</v>
      </c>
      <c r="J923" s="2" t="s">
        <v>36</v>
      </c>
      <c r="K923" s="2" t="s">
        <v>15</v>
      </c>
      <c r="L923" s="2" t="s">
        <v>107</v>
      </c>
      <c r="M923" s="2" t="s">
        <v>8</v>
      </c>
      <c r="N923" s="3">
        <v>0</v>
      </c>
    </row>
    <row r="924" spans="1:21" x14ac:dyDescent="0.35">
      <c r="A924">
        <f>IF(COUNTIF($L$3:L924,L924)=1,A923+1,A923)</f>
        <v>44</v>
      </c>
      <c r="B924">
        <f>IF(COUNTIF($K$3:K924,K924)=1,B923+1,B923)</f>
        <v>8</v>
      </c>
      <c r="C924">
        <f>IF(COUNTIF($J$3:J924,J924)=1,C923+1,C923)</f>
        <v>16</v>
      </c>
      <c r="D924">
        <f>IF(COUNTIF($E$3:E924,E924)=1,D923+1,D923)</f>
        <v>573</v>
      </c>
      <c r="E924" t="str">
        <f t="shared" si="103"/>
        <v>EZ16</v>
      </c>
      <c r="F924">
        <f>IF(COUNTIF($G$3:G924,G924)=1,F923+1,F923)</f>
        <v>100</v>
      </c>
      <c r="G924" t="str">
        <f t="shared" si="104"/>
        <v>E16</v>
      </c>
      <c r="I924" s="4" t="s">
        <v>223</v>
      </c>
      <c r="J924" s="4" t="s">
        <v>36</v>
      </c>
      <c r="K924" s="4" t="s">
        <v>15</v>
      </c>
      <c r="L924" s="4" t="s">
        <v>108</v>
      </c>
      <c r="M924" s="4" t="s">
        <v>8</v>
      </c>
      <c r="N924" s="5">
        <v>0</v>
      </c>
    </row>
    <row r="925" spans="1:21" x14ac:dyDescent="0.35">
      <c r="A925">
        <f>IF(COUNTIF($L$3:L925,L925)=1,A924+1,A924)</f>
        <v>44</v>
      </c>
      <c r="B925">
        <f>IF(COUNTIF($K$3:K925,K925)=1,B924+1,B924)</f>
        <v>8</v>
      </c>
      <c r="C925">
        <f>IF(COUNTIF($J$3:J925,J925)=1,C924+1,C924)</f>
        <v>16</v>
      </c>
      <c r="D925">
        <f>IF(COUNTIF($E$3:E925,E925)=1,D924+1,D924)</f>
        <v>574</v>
      </c>
      <c r="E925" t="str">
        <f t="shared" si="103"/>
        <v>GA16</v>
      </c>
      <c r="F925">
        <f>IF(COUNTIF($G$3:G925,G925)=1,F924+1,F924)</f>
        <v>101</v>
      </c>
      <c r="G925" t="str">
        <f t="shared" si="104"/>
        <v>G16</v>
      </c>
      <c r="I925" s="2" t="s">
        <v>223</v>
      </c>
      <c r="J925" s="2" t="s">
        <v>36</v>
      </c>
      <c r="K925" s="2" t="s">
        <v>26</v>
      </c>
      <c r="L925" s="2" t="s">
        <v>27</v>
      </c>
      <c r="M925" s="2" t="s">
        <v>8</v>
      </c>
      <c r="N925" s="3">
        <v>0</v>
      </c>
    </row>
    <row r="926" spans="1:21" x14ac:dyDescent="0.35">
      <c r="A926">
        <f>IF(COUNTIF($L$3:L926,L926)=1,A925+1,A925)</f>
        <v>44</v>
      </c>
      <c r="B926">
        <f>IF(COUNTIF($K$3:K926,K926)=1,B925+1,B925)</f>
        <v>8</v>
      </c>
      <c r="C926">
        <f>IF(COUNTIF($J$3:J926,J926)=1,C925+1,C925)</f>
        <v>16</v>
      </c>
      <c r="D926">
        <f>IF(COUNTIF($E$3:E926,E926)=1,D925+1,D925)</f>
        <v>575</v>
      </c>
      <c r="E926" t="str">
        <f t="shared" si="103"/>
        <v>GB16</v>
      </c>
      <c r="F926">
        <f>IF(COUNTIF($G$3:G926,G926)=1,F925+1,F925)</f>
        <v>101</v>
      </c>
      <c r="G926" t="str">
        <f t="shared" si="104"/>
        <v>G16</v>
      </c>
      <c r="I926" s="4" t="s">
        <v>223</v>
      </c>
      <c r="J926" s="4" t="s">
        <v>36</v>
      </c>
      <c r="K926" s="4" t="s">
        <v>26</v>
      </c>
      <c r="L926" s="4" t="s">
        <v>165</v>
      </c>
      <c r="M926" s="4" t="s">
        <v>8</v>
      </c>
      <c r="N926" s="5">
        <v>0</v>
      </c>
    </row>
    <row r="927" spans="1:21" x14ac:dyDescent="0.35">
      <c r="A927">
        <f>IF(COUNTIF($L$3:L927,L927)=1,A926+1,A926)</f>
        <v>44</v>
      </c>
      <c r="B927">
        <f>IF(COUNTIF($K$3:K927,K927)=1,B926+1,B926)</f>
        <v>8</v>
      </c>
      <c r="C927">
        <f>IF(COUNTIF($J$3:J927,J927)=1,C926+1,C926)</f>
        <v>16</v>
      </c>
      <c r="D927">
        <f>IF(COUNTIF($E$3:E927,E927)=1,D926+1,D926)</f>
        <v>576</v>
      </c>
      <c r="E927" t="str">
        <f t="shared" si="103"/>
        <v>GC16</v>
      </c>
      <c r="F927">
        <f>IF(COUNTIF($G$3:G927,G927)=1,F926+1,F926)</f>
        <v>101</v>
      </c>
      <c r="G927" t="str">
        <f t="shared" si="104"/>
        <v>G16</v>
      </c>
      <c r="I927" s="2" t="s">
        <v>223</v>
      </c>
      <c r="J927" s="2" t="s">
        <v>36</v>
      </c>
      <c r="K927" s="2" t="s">
        <v>26</v>
      </c>
      <c r="L927" s="2" t="s">
        <v>28</v>
      </c>
      <c r="M927" s="2" t="s">
        <v>8</v>
      </c>
      <c r="N927" s="3">
        <v>0</v>
      </c>
    </row>
    <row r="928" spans="1:21" x14ac:dyDescent="0.35">
      <c r="A928">
        <f>IF(COUNTIF($L$3:L928,L928)=1,A927+1,A927)</f>
        <v>44</v>
      </c>
      <c r="B928">
        <f>IF(COUNTIF($K$3:K928,K928)=1,B927+1,B927)</f>
        <v>8</v>
      </c>
      <c r="C928">
        <f>IF(COUNTIF($J$3:J928,J928)=1,C927+1,C927)</f>
        <v>16</v>
      </c>
      <c r="D928">
        <f>IF(COUNTIF($E$3:E928,E928)=1,D927+1,D927)</f>
        <v>577</v>
      </c>
      <c r="E928" t="str">
        <f t="shared" si="103"/>
        <v>GD16</v>
      </c>
      <c r="F928">
        <f>IF(COUNTIF($G$3:G928,G928)=1,F927+1,F927)</f>
        <v>101</v>
      </c>
      <c r="G928" t="str">
        <f t="shared" si="104"/>
        <v>G16</v>
      </c>
      <c r="I928" s="4" t="s">
        <v>223</v>
      </c>
      <c r="J928" s="4" t="s">
        <v>36</v>
      </c>
      <c r="K928" s="4" t="s">
        <v>26</v>
      </c>
      <c r="L928" s="4" t="s">
        <v>29</v>
      </c>
      <c r="M928" s="4" t="s">
        <v>8</v>
      </c>
      <c r="N928" s="5">
        <v>0</v>
      </c>
    </row>
    <row r="929" spans="1:14" x14ac:dyDescent="0.35">
      <c r="A929">
        <f>IF(COUNTIF($L$3:L929,L929)=1,A928+1,A928)</f>
        <v>44</v>
      </c>
      <c r="B929">
        <f>IF(COUNTIF($K$3:K929,K929)=1,B928+1,B928)</f>
        <v>8</v>
      </c>
      <c r="C929">
        <f>IF(COUNTIF($J$3:J929,J929)=1,C928+1,C928)</f>
        <v>16</v>
      </c>
      <c r="D929">
        <f>IF(COUNTIF($E$3:E929,E929)=1,D928+1,D928)</f>
        <v>578</v>
      </c>
      <c r="E929" t="str">
        <f t="shared" si="103"/>
        <v>GF16</v>
      </c>
      <c r="F929">
        <f>IF(COUNTIF($G$3:G929,G929)=1,F928+1,F928)</f>
        <v>101</v>
      </c>
      <c r="G929" t="str">
        <f t="shared" si="104"/>
        <v>G16</v>
      </c>
      <c r="I929" s="2" t="s">
        <v>223</v>
      </c>
      <c r="J929" s="2" t="s">
        <v>36</v>
      </c>
      <c r="K929" s="2" t="s">
        <v>26</v>
      </c>
      <c r="L929" s="2" t="s">
        <v>167</v>
      </c>
      <c r="M929" s="2" t="s">
        <v>8</v>
      </c>
      <c r="N929" s="3">
        <v>0</v>
      </c>
    </row>
    <row r="930" spans="1:14" x14ac:dyDescent="0.35">
      <c r="A930">
        <f>IF(COUNTIF($L$3:L930,L930)=1,A929+1,A929)</f>
        <v>44</v>
      </c>
      <c r="B930">
        <f>IF(COUNTIF($K$3:K930,K930)=1,B929+1,B929)</f>
        <v>8</v>
      </c>
      <c r="C930">
        <f>IF(COUNTIF($J$3:J930,J930)=1,C929+1,C929)</f>
        <v>16</v>
      </c>
      <c r="D930">
        <f>IF(COUNTIF($E$3:E930,E930)=1,D929+1,D929)</f>
        <v>579</v>
      </c>
      <c r="E930" t="str">
        <f t="shared" si="103"/>
        <v>GG16</v>
      </c>
      <c r="F930">
        <f>IF(COUNTIF($G$3:G930,G930)=1,F929+1,F929)</f>
        <v>101</v>
      </c>
      <c r="G930" t="str">
        <f t="shared" si="104"/>
        <v>G16</v>
      </c>
      <c r="I930" s="4" t="s">
        <v>223</v>
      </c>
      <c r="J930" s="4" t="s">
        <v>36</v>
      </c>
      <c r="K930" s="4" t="s">
        <v>26</v>
      </c>
      <c r="L930" s="4" t="s">
        <v>169</v>
      </c>
      <c r="M930" s="4" t="s">
        <v>8</v>
      </c>
      <c r="N930" s="5">
        <v>0</v>
      </c>
    </row>
    <row r="931" spans="1:14" x14ac:dyDescent="0.35">
      <c r="A931">
        <f>IF(COUNTIF($L$3:L931,L931)=1,A930+1,A930)</f>
        <v>44</v>
      </c>
      <c r="B931">
        <f>IF(COUNTIF($K$3:K931,K931)=1,B930+1,B930)</f>
        <v>8</v>
      </c>
      <c r="C931">
        <f>IF(COUNTIF($J$3:J931,J931)=1,C930+1,C930)</f>
        <v>17</v>
      </c>
      <c r="D931">
        <f>IF(COUNTIF($E$3:E931,E931)=1,D930+1,D930)</f>
        <v>580</v>
      </c>
      <c r="E931" t="str">
        <f t="shared" si="103"/>
        <v>17</v>
      </c>
      <c r="F931">
        <f>IF(COUNTIF($G$3:G931,G931)=1,F930+1,F930)</f>
        <v>102</v>
      </c>
      <c r="G931" t="str">
        <f t="shared" si="104"/>
        <v>17</v>
      </c>
      <c r="I931" s="2" t="s">
        <v>223</v>
      </c>
      <c r="J931" s="2" t="s">
        <v>37</v>
      </c>
      <c r="K931" s="2" t="s">
        <v>151</v>
      </c>
      <c r="L931" s="2" t="s">
        <v>152</v>
      </c>
      <c r="M931" s="2" t="s">
        <v>8</v>
      </c>
      <c r="N931" s="3">
        <v>0</v>
      </c>
    </row>
    <row r="932" spans="1:14" x14ac:dyDescent="0.35">
      <c r="A932">
        <f>IF(COUNTIF($L$3:L932,L932)=1,A931+1,A931)</f>
        <v>44</v>
      </c>
      <c r="B932">
        <f>IF(COUNTIF($K$3:K932,K932)=1,B931+1,B931)</f>
        <v>8</v>
      </c>
      <c r="C932">
        <f>IF(COUNTIF($J$3:J932,J932)=1,C931+1,C931)</f>
        <v>17</v>
      </c>
      <c r="D932">
        <f>IF(COUNTIF($E$3:E932,E932)=1,D931+1,D931)</f>
        <v>581</v>
      </c>
      <c r="E932" t="str">
        <f t="shared" si="103"/>
        <v>AA17</v>
      </c>
      <c r="F932">
        <f>IF(COUNTIF($G$3:G932,G932)=1,F931+1,F931)</f>
        <v>103</v>
      </c>
      <c r="G932" t="str">
        <f t="shared" si="104"/>
        <v>A17</v>
      </c>
      <c r="I932" s="4" t="s">
        <v>223</v>
      </c>
      <c r="J932" s="4" t="s">
        <v>37</v>
      </c>
      <c r="K932" s="4" t="s">
        <v>5</v>
      </c>
      <c r="L932" s="4" t="s">
        <v>153</v>
      </c>
      <c r="M932" s="4" t="s">
        <v>8</v>
      </c>
      <c r="N932" s="5">
        <v>0</v>
      </c>
    </row>
    <row r="933" spans="1:14" x14ac:dyDescent="0.35">
      <c r="A933">
        <f>IF(COUNTIF($L$3:L933,L933)=1,A932+1,A932)</f>
        <v>44</v>
      </c>
      <c r="B933">
        <f>IF(COUNTIF($K$3:K933,K933)=1,B932+1,B932)</f>
        <v>8</v>
      </c>
      <c r="C933">
        <f>IF(COUNTIF($J$3:J933,J933)=1,C932+1,C932)</f>
        <v>17</v>
      </c>
      <c r="D933">
        <f>IF(COUNTIF($E$3:E933,E933)=1,D932+1,D932)</f>
        <v>582</v>
      </c>
      <c r="E933" t="str">
        <f t="shared" si="103"/>
        <v>AC17</v>
      </c>
      <c r="F933">
        <f>IF(COUNTIF($G$3:G933,G933)=1,F932+1,F932)</f>
        <v>103</v>
      </c>
      <c r="G933" t="str">
        <f t="shared" si="104"/>
        <v>A17</v>
      </c>
      <c r="I933" s="2" t="s">
        <v>223</v>
      </c>
      <c r="J933" s="2" t="s">
        <v>37</v>
      </c>
      <c r="K933" s="2" t="s">
        <v>5</v>
      </c>
      <c r="L933" s="2" t="s">
        <v>7</v>
      </c>
      <c r="M933" s="2" t="s">
        <v>8</v>
      </c>
      <c r="N933" s="3">
        <v>0</v>
      </c>
    </row>
    <row r="934" spans="1:14" x14ac:dyDescent="0.35">
      <c r="A934">
        <f>IF(COUNTIF($L$3:L934,L934)=1,A933+1,A933)</f>
        <v>44</v>
      </c>
      <c r="B934">
        <f>IF(COUNTIF($K$3:K934,K934)=1,B933+1,B933)</f>
        <v>8</v>
      </c>
      <c r="C934">
        <f>IF(COUNTIF($J$3:J934,J934)=1,C933+1,C933)</f>
        <v>17</v>
      </c>
      <c r="D934">
        <f>IF(COUNTIF($E$3:E934,E934)=1,D933+1,D933)</f>
        <v>583</v>
      </c>
      <c r="E934" t="str">
        <f t="shared" si="103"/>
        <v>AE17</v>
      </c>
      <c r="F934">
        <f>IF(COUNTIF($G$3:G934,G934)=1,F933+1,F933)</f>
        <v>103</v>
      </c>
      <c r="G934" t="str">
        <f t="shared" si="104"/>
        <v>A17</v>
      </c>
      <c r="I934" s="4" t="s">
        <v>223</v>
      </c>
      <c r="J934" s="4" t="s">
        <v>37</v>
      </c>
      <c r="K934" s="4" t="s">
        <v>5</v>
      </c>
      <c r="L934" s="4" t="s">
        <v>126</v>
      </c>
      <c r="M934" s="4" t="s">
        <v>8</v>
      </c>
      <c r="N934" s="5">
        <v>0</v>
      </c>
    </row>
    <row r="935" spans="1:14" x14ac:dyDescent="0.35">
      <c r="A935">
        <f>IF(COUNTIF($L$3:L935,L935)=1,A934+1,A934)</f>
        <v>44</v>
      </c>
      <c r="B935">
        <f>IF(COUNTIF($K$3:K935,K935)=1,B934+1,B934)</f>
        <v>8</v>
      </c>
      <c r="C935">
        <f>IF(COUNTIF($J$3:J935,J935)=1,C934+1,C934)</f>
        <v>17</v>
      </c>
      <c r="D935">
        <f>IF(COUNTIF($E$3:E935,E935)=1,D934+1,D934)</f>
        <v>584</v>
      </c>
      <c r="E935" t="str">
        <f t="shared" si="103"/>
        <v>BA17</v>
      </c>
      <c r="F935">
        <f>IF(COUNTIF($G$3:G935,G935)=1,F934+1,F934)</f>
        <v>104</v>
      </c>
      <c r="G935" t="str">
        <f t="shared" si="104"/>
        <v>B17</v>
      </c>
      <c r="I935" s="2" t="s">
        <v>223</v>
      </c>
      <c r="J935" s="2" t="s">
        <v>37</v>
      </c>
      <c r="K935" s="2" t="s">
        <v>9</v>
      </c>
      <c r="L935" s="2" t="s">
        <v>10</v>
      </c>
      <c r="M935" s="2" t="s">
        <v>8</v>
      </c>
      <c r="N935" s="3">
        <v>0</v>
      </c>
    </row>
    <row r="936" spans="1:14" x14ac:dyDescent="0.35">
      <c r="A936">
        <f>IF(COUNTIF($L$3:L936,L936)=1,A935+1,A935)</f>
        <v>44</v>
      </c>
      <c r="B936">
        <f>IF(COUNTIF($K$3:K936,K936)=1,B935+1,B935)</f>
        <v>8</v>
      </c>
      <c r="C936">
        <f>IF(COUNTIF($J$3:J936,J936)=1,C935+1,C935)</f>
        <v>17</v>
      </c>
      <c r="D936">
        <f>IF(COUNTIF($E$3:E936,E936)=1,D935+1,D935)</f>
        <v>585</v>
      </c>
      <c r="E936" t="str">
        <f t="shared" si="103"/>
        <v>BB17</v>
      </c>
      <c r="F936">
        <f>IF(COUNTIF($G$3:G936,G936)=1,F935+1,F935)</f>
        <v>104</v>
      </c>
      <c r="G936" t="str">
        <f t="shared" si="104"/>
        <v>B17</v>
      </c>
      <c r="I936" s="4" t="s">
        <v>223</v>
      </c>
      <c r="J936" s="4" t="s">
        <v>37</v>
      </c>
      <c r="K936" s="4" t="s">
        <v>9</v>
      </c>
      <c r="L936" s="4" t="s">
        <v>11</v>
      </c>
      <c r="M936" s="4" t="s">
        <v>8</v>
      </c>
      <c r="N936" s="5">
        <v>0</v>
      </c>
    </row>
    <row r="937" spans="1:14" x14ac:dyDescent="0.35">
      <c r="A937">
        <f>IF(COUNTIF($L$3:L937,L937)=1,A936+1,A936)</f>
        <v>44</v>
      </c>
      <c r="B937">
        <f>IF(COUNTIF($K$3:K937,K937)=1,B936+1,B936)</f>
        <v>8</v>
      </c>
      <c r="C937">
        <f>IF(COUNTIF($J$3:J937,J937)=1,C936+1,C936)</f>
        <v>17</v>
      </c>
      <c r="D937">
        <f>IF(COUNTIF($E$3:E937,E937)=1,D936+1,D936)</f>
        <v>586</v>
      </c>
      <c r="E937" t="str">
        <f t="shared" si="103"/>
        <v>BC17</v>
      </c>
      <c r="F937">
        <f>IF(COUNTIF($G$3:G937,G937)=1,F936+1,F936)</f>
        <v>104</v>
      </c>
      <c r="G937" t="str">
        <f t="shared" si="104"/>
        <v>B17</v>
      </c>
      <c r="I937" s="2" t="s">
        <v>223</v>
      </c>
      <c r="J937" s="2" t="s">
        <v>37</v>
      </c>
      <c r="K937" s="2" t="s">
        <v>9</v>
      </c>
      <c r="L937" s="2" t="s">
        <v>12</v>
      </c>
      <c r="M937" s="2" t="s">
        <v>8</v>
      </c>
      <c r="N937" s="3">
        <v>0</v>
      </c>
    </row>
    <row r="938" spans="1:14" x14ac:dyDescent="0.35">
      <c r="A938">
        <f>IF(COUNTIF($L$3:L938,L938)=1,A937+1,A937)</f>
        <v>44</v>
      </c>
      <c r="B938">
        <f>IF(COUNTIF($K$3:K938,K938)=1,B937+1,B937)</f>
        <v>8</v>
      </c>
      <c r="C938">
        <f>IF(COUNTIF($J$3:J938,J938)=1,C937+1,C937)</f>
        <v>17</v>
      </c>
      <c r="D938">
        <f>IF(COUNTIF($E$3:E938,E938)=1,D937+1,D937)</f>
        <v>587</v>
      </c>
      <c r="E938" t="str">
        <f t="shared" si="103"/>
        <v>BD17</v>
      </c>
      <c r="F938">
        <f>IF(COUNTIF($G$3:G938,G938)=1,F937+1,F937)</f>
        <v>104</v>
      </c>
      <c r="G938" t="str">
        <f t="shared" si="104"/>
        <v>B17</v>
      </c>
      <c r="I938" s="4" t="s">
        <v>223</v>
      </c>
      <c r="J938" s="4" t="s">
        <v>37</v>
      </c>
      <c r="K938" s="4" t="s">
        <v>9</v>
      </c>
      <c r="L938" s="4" t="s">
        <v>13</v>
      </c>
      <c r="M938" s="4" t="s">
        <v>8</v>
      </c>
      <c r="N938" s="5">
        <v>0</v>
      </c>
    </row>
    <row r="939" spans="1:14" x14ac:dyDescent="0.35">
      <c r="A939">
        <f>IF(COUNTIF($L$3:L939,L939)=1,A938+1,A938)</f>
        <v>44</v>
      </c>
      <c r="B939">
        <f>IF(COUNTIF($K$3:K939,K939)=1,B938+1,B938)</f>
        <v>8</v>
      </c>
      <c r="C939">
        <f>IF(COUNTIF($J$3:J939,J939)=1,C938+1,C938)</f>
        <v>17</v>
      </c>
      <c r="D939">
        <f>IF(COUNTIF($E$3:E939,E939)=1,D938+1,D938)</f>
        <v>588</v>
      </c>
      <c r="E939" t="str">
        <f t="shared" si="103"/>
        <v>BH17</v>
      </c>
      <c r="F939">
        <f>IF(COUNTIF($G$3:G939,G939)=1,F938+1,F938)</f>
        <v>104</v>
      </c>
      <c r="G939" t="str">
        <f t="shared" si="104"/>
        <v>B17</v>
      </c>
      <c r="I939" s="2" t="s">
        <v>223</v>
      </c>
      <c r="J939" s="2" t="s">
        <v>37</v>
      </c>
      <c r="K939" s="2" t="s">
        <v>9</v>
      </c>
      <c r="L939" s="2" t="s">
        <v>14</v>
      </c>
      <c r="M939" s="2" t="s">
        <v>8</v>
      </c>
      <c r="N939" s="3">
        <v>0</v>
      </c>
    </row>
    <row r="940" spans="1:14" x14ac:dyDescent="0.35">
      <c r="A940">
        <f>IF(COUNTIF($L$3:L940,L940)=1,A939+1,A939)</f>
        <v>44</v>
      </c>
      <c r="B940">
        <f>IF(COUNTIF($K$3:K940,K940)=1,B939+1,B939)</f>
        <v>8</v>
      </c>
      <c r="C940">
        <f>IF(COUNTIF($J$3:J940,J940)=1,C939+1,C939)</f>
        <v>17</v>
      </c>
      <c r="D940">
        <f>IF(COUNTIF($E$3:E940,E940)=1,D939+1,D939)</f>
        <v>589</v>
      </c>
      <c r="E940" t="str">
        <f t="shared" si="103"/>
        <v>C 17</v>
      </c>
      <c r="F940">
        <f>IF(COUNTIF($G$3:G940,G940)=1,F939+1,F939)</f>
        <v>105</v>
      </c>
      <c r="G940" t="str">
        <f t="shared" si="104"/>
        <v>C17</v>
      </c>
      <c r="I940" s="4" t="s">
        <v>223</v>
      </c>
      <c r="J940" s="4" t="s">
        <v>37</v>
      </c>
      <c r="K940" s="4" t="s">
        <v>52</v>
      </c>
      <c r="L940" s="4" t="s">
        <v>190</v>
      </c>
      <c r="M940" s="4" t="s">
        <v>8</v>
      </c>
      <c r="N940" s="5">
        <v>0</v>
      </c>
    </row>
    <row r="941" spans="1:14" x14ac:dyDescent="0.35">
      <c r="A941">
        <f>IF(COUNTIF($L$3:L941,L941)=1,A940+1,A940)</f>
        <v>44</v>
      </c>
      <c r="B941">
        <f>IF(COUNTIF($K$3:K941,K941)=1,B940+1,B940)</f>
        <v>8</v>
      </c>
      <c r="C941">
        <f>IF(COUNTIF($J$3:J941,J941)=1,C940+1,C940)</f>
        <v>17</v>
      </c>
      <c r="D941">
        <f>IF(COUNTIF($E$3:E941,E941)=1,D940+1,D940)</f>
        <v>590</v>
      </c>
      <c r="E941" t="str">
        <f t="shared" si="103"/>
        <v>EA17</v>
      </c>
      <c r="F941">
        <f>IF(COUNTIF($G$3:G941,G941)=1,F940+1,F940)</f>
        <v>106</v>
      </c>
      <c r="G941" t="str">
        <f t="shared" si="104"/>
        <v>E17</v>
      </c>
      <c r="I941" s="2" t="s">
        <v>223</v>
      </c>
      <c r="J941" s="2" t="s">
        <v>37</v>
      </c>
      <c r="K941" s="2" t="s">
        <v>15</v>
      </c>
      <c r="L941" s="2" t="s">
        <v>16</v>
      </c>
      <c r="M941" s="2" t="s">
        <v>8</v>
      </c>
      <c r="N941" s="3">
        <v>0</v>
      </c>
    </row>
    <row r="942" spans="1:14" x14ac:dyDescent="0.35">
      <c r="A942">
        <f>IF(COUNTIF($L$3:L942,L942)=1,A941+1,A941)</f>
        <v>44</v>
      </c>
      <c r="B942">
        <f>IF(COUNTIF($K$3:K942,K942)=1,B941+1,B941)</f>
        <v>8</v>
      </c>
      <c r="C942">
        <f>IF(COUNTIF($J$3:J942,J942)=1,C941+1,C941)</f>
        <v>17</v>
      </c>
      <c r="D942">
        <f>IF(COUNTIF($E$3:E942,E942)=1,D941+1,D941)</f>
        <v>591</v>
      </c>
      <c r="E942" t="str">
        <f t="shared" si="103"/>
        <v>EB17</v>
      </c>
      <c r="F942">
        <f>IF(COUNTIF($G$3:G942,G942)=1,F941+1,F941)</f>
        <v>106</v>
      </c>
      <c r="G942" t="str">
        <f t="shared" si="104"/>
        <v>E17</v>
      </c>
      <c r="I942" s="4" t="s">
        <v>223</v>
      </c>
      <c r="J942" s="4" t="s">
        <v>37</v>
      </c>
      <c r="K942" s="4" t="s">
        <v>15</v>
      </c>
      <c r="L942" s="4" t="s">
        <v>17</v>
      </c>
      <c r="M942" s="4" t="s">
        <v>8</v>
      </c>
      <c r="N942" s="5">
        <v>0</v>
      </c>
    </row>
    <row r="943" spans="1:14" x14ac:dyDescent="0.35">
      <c r="A943">
        <f>IF(COUNTIF($L$3:L943,L943)=1,A942+1,A942)</f>
        <v>44</v>
      </c>
      <c r="B943">
        <f>IF(COUNTIF($K$3:K943,K943)=1,B942+1,B942)</f>
        <v>8</v>
      </c>
      <c r="C943">
        <f>IF(COUNTIF($J$3:J943,J943)=1,C942+1,C942)</f>
        <v>17</v>
      </c>
      <c r="D943">
        <f>IF(COUNTIF($E$3:E943,E943)=1,D942+1,D942)</f>
        <v>591</v>
      </c>
      <c r="E943" t="str">
        <f t="shared" si="103"/>
        <v>EB17</v>
      </c>
      <c r="F943">
        <f>IF(COUNTIF($G$3:G943,G943)=1,F942+1,F942)</f>
        <v>106</v>
      </c>
      <c r="G943" t="str">
        <f t="shared" si="104"/>
        <v>E17</v>
      </c>
      <c r="I943" s="2" t="s">
        <v>223</v>
      </c>
      <c r="J943" s="2" t="s">
        <v>37</v>
      </c>
      <c r="K943" s="2" t="s">
        <v>15</v>
      </c>
      <c r="L943" s="2" t="s">
        <v>17</v>
      </c>
      <c r="M943" s="2" t="s">
        <v>191</v>
      </c>
      <c r="N943" s="3">
        <v>0</v>
      </c>
    </row>
    <row r="944" spans="1:14" x14ac:dyDescent="0.35">
      <c r="A944">
        <f>IF(COUNTIF($L$3:L944,L944)=1,A943+1,A943)</f>
        <v>44</v>
      </c>
      <c r="B944">
        <f>IF(COUNTIF($K$3:K944,K944)=1,B943+1,B943)</f>
        <v>8</v>
      </c>
      <c r="C944">
        <f>IF(COUNTIF($J$3:J944,J944)=1,C943+1,C943)</f>
        <v>17</v>
      </c>
      <c r="D944">
        <f>IF(COUNTIF($E$3:E944,E944)=1,D943+1,D943)</f>
        <v>591</v>
      </c>
      <c r="E944" t="str">
        <f t="shared" si="103"/>
        <v>EB17</v>
      </c>
      <c r="F944">
        <f>IF(COUNTIF($G$3:G944,G944)=1,F943+1,F943)</f>
        <v>106</v>
      </c>
      <c r="G944" t="str">
        <f t="shared" si="104"/>
        <v>E17</v>
      </c>
      <c r="I944" s="4" t="s">
        <v>223</v>
      </c>
      <c r="J944" s="4" t="s">
        <v>37</v>
      </c>
      <c r="K944" s="4" t="s">
        <v>15</v>
      </c>
      <c r="L944" s="4" t="s">
        <v>17</v>
      </c>
      <c r="M944" s="4" t="s">
        <v>192</v>
      </c>
      <c r="N944" s="5">
        <v>0</v>
      </c>
    </row>
    <row r="945" spans="1:14" x14ac:dyDescent="0.35">
      <c r="A945">
        <f>IF(COUNTIF($L$3:L945,L945)=1,A944+1,A944)</f>
        <v>44</v>
      </c>
      <c r="B945">
        <f>IF(COUNTIF($K$3:K945,K945)=1,B944+1,B944)</f>
        <v>8</v>
      </c>
      <c r="C945">
        <f>IF(COUNTIF($J$3:J945,J945)=1,C944+1,C944)</f>
        <v>17</v>
      </c>
      <c r="D945">
        <f>IF(COUNTIF($E$3:E945,E945)=1,D944+1,D944)</f>
        <v>591</v>
      </c>
      <c r="E945" t="str">
        <f t="shared" si="103"/>
        <v>EB17</v>
      </c>
      <c r="F945">
        <f>IF(COUNTIF($G$3:G945,G945)=1,F944+1,F944)</f>
        <v>106</v>
      </c>
      <c r="G945" t="str">
        <f t="shared" si="104"/>
        <v>E17</v>
      </c>
      <c r="I945" s="2" t="s">
        <v>223</v>
      </c>
      <c r="J945" s="2" t="s">
        <v>37</v>
      </c>
      <c r="K945" s="2" t="s">
        <v>15</v>
      </c>
      <c r="L945" s="2" t="s">
        <v>17</v>
      </c>
      <c r="M945" s="2" t="s">
        <v>193</v>
      </c>
      <c r="N945" s="3">
        <v>0</v>
      </c>
    </row>
    <row r="946" spans="1:14" x14ac:dyDescent="0.35">
      <c r="A946">
        <f>IF(COUNTIF($L$3:L946,L946)=1,A945+1,A945)</f>
        <v>44</v>
      </c>
      <c r="B946">
        <f>IF(COUNTIF($K$3:K946,K946)=1,B945+1,B945)</f>
        <v>8</v>
      </c>
      <c r="C946">
        <f>IF(COUNTIF($J$3:J946,J946)=1,C945+1,C945)</f>
        <v>17</v>
      </c>
      <c r="D946">
        <f>IF(COUNTIF($E$3:E946,E946)=1,D945+1,D945)</f>
        <v>591</v>
      </c>
      <c r="E946" t="str">
        <f t="shared" si="103"/>
        <v>EB17</v>
      </c>
      <c r="F946">
        <f>IF(COUNTIF($G$3:G946,G946)=1,F945+1,F945)</f>
        <v>106</v>
      </c>
      <c r="G946" t="str">
        <f t="shared" si="104"/>
        <v>E17</v>
      </c>
      <c r="I946" s="4" t="s">
        <v>223</v>
      </c>
      <c r="J946" s="4" t="s">
        <v>37</v>
      </c>
      <c r="K946" s="4" t="s">
        <v>15</v>
      </c>
      <c r="L946" s="4" t="s">
        <v>17</v>
      </c>
      <c r="M946" s="4" t="s">
        <v>195</v>
      </c>
      <c r="N946" s="5">
        <v>0</v>
      </c>
    </row>
    <row r="947" spans="1:14" x14ac:dyDescent="0.35">
      <c r="A947">
        <f>IF(COUNTIF($L$3:L947,L947)=1,A946+1,A946)</f>
        <v>44</v>
      </c>
      <c r="B947">
        <f>IF(COUNTIF($K$3:K947,K947)=1,B946+1,B946)</f>
        <v>8</v>
      </c>
      <c r="C947">
        <f>IF(COUNTIF($J$3:J947,J947)=1,C946+1,C946)</f>
        <v>17</v>
      </c>
      <c r="D947">
        <f>IF(COUNTIF($E$3:E947,E947)=1,D946+1,D946)</f>
        <v>592</v>
      </c>
      <c r="E947" t="str">
        <f t="shared" si="103"/>
        <v>EC17</v>
      </c>
      <c r="F947">
        <f>IF(COUNTIF($G$3:G947,G947)=1,F946+1,F946)</f>
        <v>106</v>
      </c>
      <c r="G947" t="str">
        <f t="shared" si="104"/>
        <v>E17</v>
      </c>
      <c r="I947" s="2" t="s">
        <v>223</v>
      </c>
      <c r="J947" s="2" t="s">
        <v>37</v>
      </c>
      <c r="K947" s="2" t="s">
        <v>15</v>
      </c>
      <c r="L947" s="2" t="s">
        <v>160</v>
      </c>
      <c r="M947" s="2" t="s">
        <v>8</v>
      </c>
      <c r="N947" s="3">
        <v>0</v>
      </c>
    </row>
    <row r="948" spans="1:14" x14ac:dyDescent="0.35">
      <c r="A948">
        <f>IF(COUNTIF($L$3:L948,L948)=1,A947+1,A947)</f>
        <v>44</v>
      </c>
      <c r="B948">
        <f>IF(COUNTIF($K$3:K948,K948)=1,B947+1,B947)</f>
        <v>8</v>
      </c>
      <c r="C948">
        <f>IF(COUNTIF($J$3:J948,J948)=1,C947+1,C947)</f>
        <v>17</v>
      </c>
      <c r="D948">
        <f>IF(COUNTIF($E$3:E948,E948)=1,D947+1,D947)</f>
        <v>593</v>
      </c>
      <c r="E948" t="str">
        <f t="shared" si="103"/>
        <v>ED17</v>
      </c>
      <c r="F948">
        <f>IF(COUNTIF($G$3:G948,G948)=1,F947+1,F947)</f>
        <v>106</v>
      </c>
      <c r="G948" t="str">
        <f t="shared" si="104"/>
        <v>E17</v>
      </c>
      <c r="I948" s="4" t="s">
        <v>223</v>
      </c>
      <c r="J948" s="4" t="s">
        <v>37</v>
      </c>
      <c r="K948" s="4" t="s">
        <v>15</v>
      </c>
      <c r="L948" s="4" t="s">
        <v>161</v>
      </c>
      <c r="M948" s="4" t="s">
        <v>8</v>
      </c>
      <c r="N948" s="5">
        <v>0</v>
      </c>
    </row>
    <row r="949" spans="1:14" x14ac:dyDescent="0.35">
      <c r="A949">
        <f>IF(COUNTIF($L$3:L949,L949)=1,A948+1,A948)</f>
        <v>44</v>
      </c>
      <c r="B949">
        <f>IF(COUNTIF($K$3:K949,K949)=1,B948+1,B948)</f>
        <v>8</v>
      </c>
      <c r="C949">
        <f>IF(COUNTIF($J$3:J949,J949)=1,C948+1,C948)</f>
        <v>17</v>
      </c>
      <c r="D949">
        <f>IF(COUNTIF($E$3:E949,E949)=1,D948+1,D948)</f>
        <v>594</v>
      </c>
      <c r="E949" t="str">
        <f t="shared" si="103"/>
        <v>EE17</v>
      </c>
      <c r="F949">
        <f>IF(COUNTIF($G$3:G949,G949)=1,F948+1,F948)</f>
        <v>106</v>
      </c>
      <c r="G949" t="str">
        <f t="shared" si="104"/>
        <v>E17</v>
      </c>
      <c r="I949" s="2" t="s">
        <v>223</v>
      </c>
      <c r="J949" s="2" t="s">
        <v>37</v>
      </c>
      <c r="K949" s="2" t="s">
        <v>15</v>
      </c>
      <c r="L949" s="2" t="s">
        <v>163</v>
      </c>
      <c r="M949" s="2" t="s">
        <v>8</v>
      </c>
      <c r="N949" s="3">
        <v>0</v>
      </c>
    </row>
    <row r="950" spans="1:14" x14ac:dyDescent="0.35">
      <c r="A950">
        <f>IF(COUNTIF($L$3:L950,L950)=1,A949+1,A949)</f>
        <v>44</v>
      </c>
      <c r="B950">
        <f>IF(COUNTIF($K$3:K950,K950)=1,B949+1,B949)</f>
        <v>8</v>
      </c>
      <c r="C950">
        <f>IF(COUNTIF($J$3:J950,J950)=1,C949+1,C949)</f>
        <v>17</v>
      </c>
      <c r="D950">
        <f>IF(COUNTIF($E$3:E950,E950)=1,D949+1,D949)</f>
        <v>595</v>
      </c>
      <c r="E950" t="str">
        <f t="shared" si="103"/>
        <v>EF17</v>
      </c>
      <c r="F950">
        <f>IF(COUNTIF($G$3:G950,G950)=1,F949+1,F949)</f>
        <v>106</v>
      </c>
      <c r="G950" t="str">
        <f t="shared" si="104"/>
        <v>E17</v>
      </c>
      <c r="I950" s="4" t="s">
        <v>223</v>
      </c>
      <c r="J950" s="4" t="s">
        <v>37</v>
      </c>
      <c r="K950" s="4" t="s">
        <v>15</v>
      </c>
      <c r="L950" s="4" t="s">
        <v>18</v>
      </c>
      <c r="M950" s="4" t="s">
        <v>8</v>
      </c>
      <c r="N950" s="5">
        <v>0</v>
      </c>
    </row>
    <row r="951" spans="1:14" x14ac:dyDescent="0.35">
      <c r="A951">
        <f>IF(COUNTIF($L$3:L951,L951)=1,A950+1,A950)</f>
        <v>44</v>
      </c>
      <c r="B951">
        <f>IF(COUNTIF($K$3:K951,K951)=1,B950+1,B950)</f>
        <v>8</v>
      </c>
      <c r="C951">
        <f>IF(COUNTIF($J$3:J951,J951)=1,C950+1,C950)</f>
        <v>17</v>
      </c>
      <c r="D951">
        <f>IF(COUNTIF($E$3:E951,E951)=1,D950+1,D950)</f>
        <v>596</v>
      </c>
      <c r="E951" t="str">
        <f t="shared" si="103"/>
        <v>EG17</v>
      </c>
      <c r="F951">
        <f>IF(COUNTIF($G$3:G951,G951)=1,F950+1,F950)</f>
        <v>106</v>
      </c>
      <c r="G951" t="str">
        <f t="shared" si="104"/>
        <v>E17</v>
      </c>
      <c r="I951" s="2" t="s">
        <v>223</v>
      </c>
      <c r="J951" s="2" t="s">
        <v>37</v>
      </c>
      <c r="K951" s="2" t="s">
        <v>15</v>
      </c>
      <c r="L951" s="2" t="s">
        <v>19</v>
      </c>
      <c r="M951" s="2" t="s">
        <v>8</v>
      </c>
      <c r="N951" s="3">
        <v>0</v>
      </c>
    </row>
    <row r="952" spans="1:14" x14ac:dyDescent="0.35">
      <c r="A952">
        <f>IF(COUNTIF($L$3:L952,L952)=1,A951+1,A951)</f>
        <v>44</v>
      </c>
      <c r="B952">
        <f>IF(COUNTIF($K$3:K952,K952)=1,B951+1,B951)</f>
        <v>8</v>
      </c>
      <c r="C952">
        <f>IF(COUNTIF($J$3:J952,J952)=1,C951+1,C951)</f>
        <v>17</v>
      </c>
      <c r="D952">
        <f>IF(COUNTIF($E$3:E952,E952)=1,D951+1,D951)</f>
        <v>597</v>
      </c>
      <c r="E952" t="str">
        <f t="shared" si="103"/>
        <v>EH17</v>
      </c>
      <c r="F952">
        <f>IF(COUNTIF($G$3:G952,G952)=1,F951+1,F951)</f>
        <v>106</v>
      </c>
      <c r="G952" t="str">
        <f t="shared" si="104"/>
        <v>E17</v>
      </c>
      <c r="I952" s="4" t="s">
        <v>223</v>
      </c>
      <c r="J952" s="4" t="s">
        <v>37</v>
      </c>
      <c r="K952" s="4" t="s">
        <v>15</v>
      </c>
      <c r="L952" s="4" t="s">
        <v>20</v>
      </c>
      <c r="M952" s="4" t="s">
        <v>8</v>
      </c>
      <c r="N952" s="5">
        <v>0</v>
      </c>
    </row>
    <row r="953" spans="1:14" x14ac:dyDescent="0.35">
      <c r="A953">
        <f>IF(COUNTIF($L$3:L953,L953)=1,A952+1,A952)</f>
        <v>44</v>
      </c>
      <c r="B953">
        <f>IF(COUNTIF($K$3:K953,K953)=1,B952+1,B952)</f>
        <v>8</v>
      </c>
      <c r="C953">
        <f>IF(COUNTIF($J$3:J953,J953)=1,C952+1,C952)</f>
        <v>17</v>
      </c>
      <c r="D953">
        <f>IF(COUNTIF($E$3:E953,E953)=1,D952+1,D952)</f>
        <v>597</v>
      </c>
      <c r="E953" t="str">
        <f t="shared" si="103"/>
        <v>EH17</v>
      </c>
      <c r="F953">
        <f>IF(COUNTIF($G$3:G953,G953)=1,F952+1,F952)</f>
        <v>106</v>
      </c>
      <c r="G953" t="str">
        <f t="shared" si="104"/>
        <v>E17</v>
      </c>
      <c r="I953" s="2" t="s">
        <v>223</v>
      </c>
      <c r="J953" s="2" t="s">
        <v>37</v>
      </c>
      <c r="K953" s="2" t="s">
        <v>15</v>
      </c>
      <c r="L953" s="2" t="s">
        <v>20</v>
      </c>
      <c r="M953" s="2" t="s">
        <v>199</v>
      </c>
      <c r="N953" s="3">
        <v>0</v>
      </c>
    </row>
    <row r="954" spans="1:14" x14ac:dyDescent="0.35">
      <c r="A954">
        <f>IF(COUNTIF($L$3:L954,L954)=1,A953+1,A953)</f>
        <v>44</v>
      </c>
      <c r="B954">
        <f>IF(COUNTIF($K$3:K954,K954)=1,B953+1,B953)</f>
        <v>8</v>
      </c>
      <c r="C954">
        <f>IF(COUNTIF($J$3:J954,J954)=1,C953+1,C953)</f>
        <v>17</v>
      </c>
      <c r="D954">
        <f>IF(COUNTIF($E$3:E954,E954)=1,D953+1,D953)</f>
        <v>598</v>
      </c>
      <c r="E954" t="str">
        <f t="shared" si="103"/>
        <v>EK17</v>
      </c>
      <c r="F954">
        <f>IF(COUNTIF($G$3:G954,G954)=1,F953+1,F953)</f>
        <v>106</v>
      </c>
      <c r="G954" t="str">
        <f t="shared" si="104"/>
        <v>E17</v>
      </c>
      <c r="I954" s="4" t="s">
        <v>223</v>
      </c>
      <c r="J954" s="4" t="s">
        <v>37</v>
      </c>
      <c r="K954" s="4" t="s">
        <v>15</v>
      </c>
      <c r="L954" s="4" t="s">
        <v>21</v>
      </c>
      <c r="M954" s="4" t="s">
        <v>200</v>
      </c>
      <c r="N954" s="5">
        <v>0</v>
      </c>
    </row>
    <row r="955" spans="1:14" x14ac:dyDescent="0.35">
      <c r="A955">
        <f>IF(COUNTIF($L$3:L955,L955)=1,A954+1,A954)</f>
        <v>44</v>
      </c>
      <c r="B955">
        <f>IF(COUNTIF($K$3:K955,K955)=1,B954+1,B954)</f>
        <v>8</v>
      </c>
      <c r="C955">
        <f>IF(COUNTIF($J$3:J955,J955)=1,C954+1,C954)</f>
        <v>17</v>
      </c>
      <c r="D955">
        <f>IF(COUNTIF($E$3:E955,E955)=1,D954+1,D954)</f>
        <v>598</v>
      </c>
      <c r="E955" t="str">
        <f t="shared" si="103"/>
        <v>EK17</v>
      </c>
      <c r="F955">
        <f>IF(COUNTIF($G$3:G955,G955)=1,F954+1,F954)</f>
        <v>106</v>
      </c>
      <c r="G955" t="str">
        <f t="shared" si="104"/>
        <v>E17</v>
      </c>
      <c r="I955" s="2" t="s">
        <v>223</v>
      </c>
      <c r="J955" s="2" t="s">
        <v>37</v>
      </c>
      <c r="K955" s="2" t="s">
        <v>15</v>
      </c>
      <c r="L955" s="2" t="s">
        <v>21</v>
      </c>
      <c r="M955" s="2" t="s">
        <v>201</v>
      </c>
      <c r="N955" s="3">
        <v>0</v>
      </c>
    </row>
    <row r="956" spans="1:14" x14ac:dyDescent="0.35">
      <c r="A956">
        <f>IF(COUNTIF($L$3:L956,L956)=1,A955+1,A955)</f>
        <v>44</v>
      </c>
      <c r="B956">
        <f>IF(COUNTIF($K$3:K956,K956)=1,B955+1,B955)</f>
        <v>8</v>
      </c>
      <c r="C956">
        <f>IF(COUNTIF($J$3:J956,J956)=1,C955+1,C955)</f>
        <v>17</v>
      </c>
      <c r="D956">
        <f>IF(COUNTIF($E$3:E956,E956)=1,D955+1,D955)</f>
        <v>598</v>
      </c>
      <c r="E956" t="str">
        <f t="shared" si="103"/>
        <v>EK17</v>
      </c>
      <c r="F956">
        <f>IF(COUNTIF($G$3:G956,G956)=1,F955+1,F955)</f>
        <v>106</v>
      </c>
      <c r="G956" t="str">
        <f t="shared" si="104"/>
        <v>E17</v>
      </c>
      <c r="I956" s="4" t="s">
        <v>223</v>
      </c>
      <c r="J956" s="4" t="s">
        <v>37</v>
      </c>
      <c r="K956" s="4" t="s">
        <v>15</v>
      </c>
      <c r="L956" s="4" t="s">
        <v>21</v>
      </c>
      <c r="M956" s="4" t="s">
        <v>203</v>
      </c>
      <c r="N956" s="5">
        <v>0</v>
      </c>
    </row>
    <row r="957" spans="1:14" x14ac:dyDescent="0.35">
      <c r="A957">
        <f>IF(COUNTIF($L$3:L957,L957)=1,A956+1,A956)</f>
        <v>44</v>
      </c>
      <c r="B957">
        <f>IF(COUNTIF($K$3:K957,K957)=1,B956+1,B956)</f>
        <v>8</v>
      </c>
      <c r="C957">
        <f>IF(COUNTIF($J$3:J957,J957)=1,C956+1,C956)</f>
        <v>17</v>
      </c>
      <c r="D957">
        <f>IF(COUNTIF($E$3:E957,E957)=1,D956+1,D956)</f>
        <v>598</v>
      </c>
      <c r="E957" t="str">
        <f t="shared" si="103"/>
        <v>EK17</v>
      </c>
      <c r="F957">
        <f>IF(COUNTIF($G$3:G957,G957)=1,F956+1,F956)</f>
        <v>106</v>
      </c>
      <c r="G957" t="str">
        <f t="shared" si="104"/>
        <v>E17</v>
      </c>
      <c r="I957" s="2" t="s">
        <v>223</v>
      </c>
      <c r="J957" s="2" t="s">
        <v>37</v>
      </c>
      <c r="K957" s="2" t="s">
        <v>15</v>
      </c>
      <c r="L957" s="2" t="s">
        <v>21</v>
      </c>
      <c r="M957" s="2" t="s">
        <v>204</v>
      </c>
      <c r="N957" s="3">
        <v>0</v>
      </c>
    </row>
    <row r="958" spans="1:14" x14ac:dyDescent="0.35">
      <c r="A958">
        <f>IF(COUNTIF($L$3:L958,L958)=1,A957+1,A957)</f>
        <v>44</v>
      </c>
      <c r="B958">
        <f>IF(COUNTIF($K$3:K958,K958)=1,B957+1,B957)</f>
        <v>8</v>
      </c>
      <c r="C958">
        <f>IF(COUNTIF($J$3:J958,J958)=1,C957+1,C957)</f>
        <v>17</v>
      </c>
      <c r="D958">
        <f>IF(COUNTIF($E$3:E958,E958)=1,D957+1,D957)</f>
        <v>599</v>
      </c>
      <c r="E958" t="str">
        <f t="shared" si="103"/>
        <v>EL17</v>
      </c>
      <c r="F958">
        <f>IF(COUNTIF($G$3:G958,G958)=1,F957+1,F957)</f>
        <v>106</v>
      </c>
      <c r="G958" t="str">
        <f t="shared" si="104"/>
        <v>E17</v>
      </c>
      <c r="I958" s="4" t="s">
        <v>223</v>
      </c>
      <c r="J958" s="4" t="s">
        <v>37</v>
      </c>
      <c r="K958" s="4" t="s">
        <v>15</v>
      </c>
      <c r="L958" s="4" t="s">
        <v>22</v>
      </c>
      <c r="M958" s="4" t="s">
        <v>8</v>
      </c>
      <c r="N958" s="5">
        <v>0</v>
      </c>
    </row>
    <row r="959" spans="1:14" x14ac:dyDescent="0.35">
      <c r="A959">
        <f>IF(COUNTIF($L$3:L959,L959)=1,A958+1,A958)</f>
        <v>44</v>
      </c>
      <c r="B959">
        <f>IF(COUNTIF($K$3:K959,K959)=1,B958+1,B958)</f>
        <v>8</v>
      </c>
      <c r="C959">
        <f>IF(COUNTIF($J$3:J959,J959)=1,C958+1,C958)</f>
        <v>17</v>
      </c>
      <c r="D959">
        <f>IF(COUNTIF($E$3:E959,E959)=1,D958+1,D958)</f>
        <v>599</v>
      </c>
      <c r="E959" t="str">
        <f t="shared" si="103"/>
        <v>EL17</v>
      </c>
      <c r="F959">
        <f>IF(COUNTIF($G$3:G959,G959)=1,F958+1,F958)</f>
        <v>106</v>
      </c>
      <c r="G959" t="str">
        <f t="shared" si="104"/>
        <v>E17</v>
      </c>
      <c r="I959" s="2" t="s">
        <v>223</v>
      </c>
      <c r="J959" s="2" t="s">
        <v>37</v>
      </c>
      <c r="K959" s="2" t="s">
        <v>15</v>
      </c>
      <c r="L959" s="2" t="s">
        <v>22</v>
      </c>
      <c r="M959" s="2" t="s">
        <v>205</v>
      </c>
      <c r="N959" s="3">
        <v>0</v>
      </c>
    </row>
    <row r="960" spans="1:14" x14ac:dyDescent="0.35">
      <c r="A960">
        <f>IF(COUNTIF($L$3:L960,L960)=1,A959+1,A959)</f>
        <v>44</v>
      </c>
      <c r="B960">
        <f>IF(COUNTIF($K$3:K960,K960)=1,B959+1,B959)</f>
        <v>8</v>
      </c>
      <c r="C960">
        <f>IF(COUNTIF($J$3:J960,J960)=1,C959+1,C959)</f>
        <v>17</v>
      </c>
      <c r="D960">
        <f>IF(COUNTIF($E$3:E960,E960)=1,D959+1,D959)</f>
        <v>599</v>
      </c>
      <c r="E960" t="str">
        <f t="shared" si="103"/>
        <v>EL17</v>
      </c>
      <c r="F960">
        <f>IF(COUNTIF($G$3:G960,G960)=1,F959+1,F959)</f>
        <v>106</v>
      </c>
      <c r="G960" t="str">
        <f t="shared" si="104"/>
        <v>E17</v>
      </c>
      <c r="I960" s="4" t="s">
        <v>223</v>
      </c>
      <c r="J960" s="4" t="s">
        <v>37</v>
      </c>
      <c r="K960" s="4" t="s">
        <v>15</v>
      </c>
      <c r="L960" s="4" t="s">
        <v>22</v>
      </c>
      <c r="M960" s="4" t="s">
        <v>206</v>
      </c>
      <c r="N960" s="5">
        <v>0</v>
      </c>
    </row>
    <row r="961" spans="1:14" x14ac:dyDescent="0.35">
      <c r="A961">
        <f>IF(COUNTIF($L$3:L961,L961)=1,A960+1,A960)</f>
        <v>44</v>
      </c>
      <c r="B961">
        <f>IF(COUNTIF($K$3:K961,K961)=1,B960+1,B960)</f>
        <v>8</v>
      </c>
      <c r="C961">
        <f>IF(COUNTIF($J$3:J961,J961)=1,C960+1,C960)</f>
        <v>17</v>
      </c>
      <c r="D961">
        <f>IF(COUNTIF($E$3:E961,E961)=1,D960+1,D960)</f>
        <v>599</v>
      </c>
      <c r="E961" t="str">
        <f t="shared" si="103"/>
        <v>EL17</v>
      </c>
      <c r="F961">
        <f>IF(COUNTIF($G$3:G961,G961)=1,F960+1,F960)</f>
        <v>106</v>
      </c>
      <c r="G961" t="str">
        <f t="shared" si="104"/>
        <v>E17</v>
      </c>
      <c r="I961" s="2" t="s">
        <v>223</v>
      </c>
      <c r="J961" s="2" t="s">
        <v>37</v>
      </c>
      <c r="K961" s="2" t="s">
        <v>15</v>
      </c>
      <c r="L961" s="2" t="s">
        <v>22</v>
      </c>
      <c r="M961" s="2" t="s">
        <v>207</v>
      </c>
      <c r="N961" s="3">
        <v>0</v>
      </c>
    </row>
    <row r="962" spans="1:14" x14ac:dyDescent="0.35">
      <c r="A962">
        <f>IF(COUNTIF($L$3:L962,L962)=1,A961+1,A961)</f>
        <v>44</v>
      </c>
      <c r="B962">
        <f>IF(COUNTIF($K$3:K962,K962)=1,B961+1,B961)</f>
        <v>8</v>
      </c>
      <c r="C962">
        <f>IF(COUNTIF($J$3:J962,J962)=1,C961+1,C961)</f>
        <v>17</v>
      </c>
      <c r="D962">
        <f>IF(COUNTIF($E$3:E962,E962)=1,D961+1,D961)</f>
        <v>599</v>
      </c>
      <c r="E962" t="str">
        <f t="shared" si="103"/>
        <v>EL17</v>
      </c>
      <c r="F962">
        <f>IF(COUNTIF($G$3:G962,G962)=1,F961+1,F961)</f>
        <v>106</v>
      </c>
      <c r="G962" t="str">
        <f t="shared" si="104"/>
        <v>E17</v>
      </c>
      <c r="I962" s="4" t="s">
        <v>223</v>
      </c>
      <c r="J962" s="4" t="s">
        <v>37</v>
      </c>
      <c r="K962" s="4" t="s">
        <v>15</v>
      </c>
      <c r="L962" s="4" t="s">
        <v>22</v>
      </c>
      <c r="M962" s="4" t="s">
        <v>209</v>
      </c>
      <c r="N962" s="5">
        <v>0</v>
      </c>
    </row>
    <row r="963" spans="1:14" x14ac:dyDescent="0.35">
      <c r="A963">
        <f>IF(COUNTIF($L$3:L963,L963)=1,A962+1,A962)</f>
        <v>44</v>
      </c>
      <c r="B963">
        <f>IF(COUNTIF($K$3:K963,K963)=1,B962+1,B962)</f>
        <v>8</v>
      </c>
      <c r="C963">
        <f>IF(COUNTIF($J$3:J963,J963)=1,C962+1,C962)</f>
        <v>17</v>
      </c>
      <c r="D963">
        <f>IF(COUNTIF($E$3:E963,E963)=1,D962+1,D962)</f>
        <v>600</v>
      </c>
      <c r="E963" t="str">
        <f t="shared" si="103"/>
        <v>EM17</v>
      </c>
      <c r="F963">
        <f>IF(COUNTIF($G$3:G963,G963)=1,F962+1,F962)</f>
        <v>106</v>
      </c>
      <c r="G963" t="str">
        <f t="shared" si="104"/>
        <v>E17</v>
      </c>
      <c r="I963" s="2" t="s">
        <v>223</v>
      </c>
      <c r="J963" s="2" t="s">
        <v>37</v>
      </c>
      <c r="K963" s="2" t="s">
        <v>15</v>
      </c>
      <c r="L963" s="2" t="s">
        <v>106</v>
      </c>
      <c r="M963" s="2" t="s">
        <v>8</v>
      </c>
      <c r="N963" s="3">
        <v>0</v>
      </c>
    </row>
    <row r="964" spans="1:14" x14ac:dyDescent="0.35">
      <c r="A964">
        <f>IF(COUNTIF($L$3:L964,L964)=1,A963+1,A963)</f>
        <v>44</v>
      </c>
      <c r="B964">
        <f>IF(COUNTIF($K$3:K964,K964)=1,B963+1,B963)</f>
        <v>8</v>
      </c>
      <c r="C964">
        <f>IF(COUNTIF($J$3:J964,J964)=1,C963+1,C963)</f>
        <v>17</v>
      </c>
      <c r="D964">
        <f>IF(COUNTIF($E$3:E964,E964)=1,D963+1,D963)</f>
        <v>601</v>
      </c>
      <c r="E964" t="str">
        <f t="shared" ref="E964:E1027" si="110">TRIM(CONCATENATE(L964,J964))</f>
        <v>EN17</v>
      </c>
      <c r="F964">
        <f>IF(COUNTIF($G$3:G964,G964)=1,F963+1,F963)</f>
        <v>106</v>
      </c>
      <c r="G964" t="str">
        <f t="shared" ref="G964:G1027" si="111">TRIM(CONCATENATE(K964,J964))</f>
        <v>E17</v>
      </c>
      <c r="I964" s="4" t="s">
        <v>223</v>
      </c>
      <c r="J964" s="4" t="s">
        <v>37</v>
      </c>
      <c r="K964" s="4" t="s">
        <v>15</v>
      </c>
      <c r="L964" s="4" t="s">
        <v>23</v>
      </c>
      <c r="M964" s="4" t="s">
        <v>8</v>
      </c>
      <c r="N964" s="5">
        <v>0</v>
      </c>
    </row>
    <row r="965" spans="1:14" x14ac:dyDescent="0.35">
      <c r="A965">
        <f>IF(COUNTIF($L$3:L965,L965)=1,A964+1,A964)</f>
        <v>44</v>
      </c>
      <c r="B965">
        <f>IF(COUNTIF($K$3:K965,K965)=1,B964+1,B964)</f>
        <v>8</v>
      </c>
      <c r="C965">
        <f>IF(COUNTIF($J$3:J965,J965)=1,C964+1,C964)</f>
        <v>17</v>
      </c>
      <c r="D965">
        <f>IF(COUNTIF($E$3:E965,E965)=1,D964+1,D964)</f>
        <v>601</v>
      </c>
      <c r="E965" t="str">
        <f t="shared" si="110"/>
        <v>EN17</v>
      </c>
      <c r="F965">
        <f>IF(COUNTIF($G$3:G965,G965)=1,F964+1,F964)</f>
        <v>106</v>
      </c>
      <c r="G965" t="str">
        <f t="shared" si="111"/>
        <v>E17</v>
      </c>
      <c r="I965" s="2" t="s">
        <v>223</v>
      </c>
      <c r="J965" s="2" t="s">
        <v>37</v>
      </c>
      <c r="K965" s="2" t="s">
        <v>15</v>
      </c>
      <c r="L965" s="2" t="s">
        <v>23</v>
      </c>
      <c r="M965" s="2" t="s">
        <v>212</v>
      </c>
      <c r="N965" s="3">
        <v>0</v>
      </c>
    </row>
    <row r="966" spans="1:14" x14ac:dyDescent="0.35">
      <c r="A966">
        <f>IF(COUNTIF($L$3:L966,L966)=1,A965+1,A965)</f>
        <v>44</v>
      </c>
      <c r="B966">
        <f>IF(COUNTIF($K$3:K966,K966)=1,B965+1,B965)</f>
        <v>8</v>
      </c>
      <c r="C966">
        <f>IF(COUNTIF($J$3:J966,J966)=1,C965+1,C965)</f>
        <v>17</v>
      </c>
      <c r="D966">
        <f>IF(COUNTIF($E$3:E966,E966)=1,D965+1,D965)</f>
        <v>601</v>
      </c>
      <c r="E966" t="str">
        <f t="shared" si="110"/>
        <v>EN17</v>
      </c>
      <c r="F966">
        <f>IF(COUNTIF($G$3:G966,G966)=1,F965+1,F965)</f>
        <v>106</v>
      </c>
      <c r="G966" t="str">
        <f t="shared" si="111"/>
        <v>E17</v>
      </c>
      <c r="I966" s="4" t="s">
        <v>223</v>
      </c>
      <c r="J966" s="4" t="s">
        <v>37</v>
      </c>
      <c r="K966" s="4" t="s">
        <v>15</v>
      </c>
      <c r="L966" s="4" t="s">
        <v>23</v>
      </c>
      <c r="M966" s="4" t="s">
        <v>213</v>
      </c>
      <c r="N966" s="5">
        <v>0</v>
      </c>
    </row>
    <row r="967" spans="1:14" x14ac:dyDescent="0.35">
      <c r="A967">
        <f>IF(COUNTIF($L$3:L967,L967)=1,A966+1,A966)</f>
        <v>44</v>
      </c>
      <c r="B967">
        <f>IF(COUNTIF($K$3:K967,K967)=1,B966+1,B966)</f>
        <v>8</v>
      </c>
      <c r="C967">
        <f>IF(COUNTIF($J$3:J967,J967)=1,C966+1,C966)</f>
        <v>17</v>
      </c>
      <c r="D967">
        <f>IF(COUNTIF($E$3:E967,E967)=1,D966+1,D966)</f>
        <v>602</v>
      </c>
      <c r="E967" t="str">
        <f t="shared" si="110"/>
        <v>EP17</v>
      </c>
      <c r="F967">
        <f>IF(COUNTIF($G$3:G967,G967)=1,F966+1,F966)</f>
        <v>106</v>
      </c>
      <c r="G967" t="str">
        <f t="shared" si="111"/>
        <v>E17</v>
      </c>
      <c r="I967" s="2" t="s">
        <v>223</v>
      </c>
      <c r="J967" s="2" t="s">
        <v>37</v>
      </c>
      <c r="K967" s="2" t="s">
        <v>15</v>
      </c>
      <c r="L967" s="2" t="s">
        <v>24</v>
      </c>
      <c r="M967" s="2" t="s">
        <v>216</v>
      </c>
      <c r="N967" s="3">
        <v>0</v>
      </c>
    </row>
    <row r="968" spans="1:14" x14ac:dyDescent="0.35">
      <c r="A968">
        <f>IF(COUNTIF($L$3:L968,L968)=1,A967+1,A967)</f>
        <v>44</v>
      </c>
      <c r="B968">
        <f>IF(COUNTIF($K$3:K968,K968)=1,B967+1,B967)</f>
        <v>8</v>
      </c>
      <c r="C968">
        <f>IF(COUNTIF($J$3:J968,J968)=1,C967+1,C967)</f>
        <v>17</v>
      </c>
      <c r="D968">
        <f>IF(COUNTIF($E$3:E968,E968)=1,D967+1,D967)</f>
        <v>603</v>
      </c>
      <c r="E968" t="str">
        <f t="shared" si="110"/>
        <v>ER17</v>
      </c>
      <c r="F968">
        <f>IF(COUNTIF($G$3:G968,G968)=1,F967+1,F967)</f>
        <v>106</v>
      </c>
      <c r="G968" t="str">
        <f t="shared" si="111"/>
        <v>E17</v>
      </c>
      <c r="I968" s="4" t="s">
        <v>223</v>
      </c>
      <c r="J968" s="4" t="s">
        <v>37</v>
      </c>
      <c r="K968" s="4" t="s">
        <v>15</v>
      </c>
      <c r="L968" s="4" t="s">
        <v>25</v>
      </c>
      <c r="M968" s="4" t="s">
        <v>8</v>
      </c>
      <c r="N968" s="5">
        <v>0</v>
      </c>
    </row>
    <row r="969" spans="1:14" x14ac:dyDescent="0.35">
      <c r="A969">
        <f>IF(COUNTIF($L$3:L969,L969)=1,A968+1,A968)</f>
        <v>44</v>
      </c>
      <c r="B969">
        <f>IF(COUNTIF($K$3:K969,K969)=1,B968+1,B968)</f>
        <v>8</v>
      </c>
      <c r="C969">
        <f>IF(COUNTIF($J$3:J969,J969)=1,C968+1,C968)</f>
        <v>17</v>
      </c>
      <c r="D969">
        <f>IF(COUNTIF($E$3:E969,E969)=1,D968+1,D968)</f>
        <v>603</v>
      </c>
      <c r="E969" t="str">
        <f t="shared" si="110"/>
        <v>ER17</v>
      </c>
      <c r="F969">
        <f>IF(COUNTIF($G$3:G969,G969)=1,F968+1,F968)</f>
        <v>106</v>
      </c>
      <c r="G969" t="str">
        <f t="shared" si="111"/>
        <v>E17</v>
      </c>
      <c r="I969" s="2" t="s">
        <v>223</v>
      </c>
      <c r="J969" s="2" t="s">
        <v>37</v>
      </c>
      <c r="K969" s="2" t="s">
        <v>15</v>
      </c>
      <c r="L969" s="2" t="s">
        <v>25</v>
      </c>
      <c r="M969" s="2" t="s">
        <v>217</v>
      </c>
      <c r="N969" s="6">
        <v>0</v>
      </c>
    </row>
    <row r="970" spans="1:14" x14ac:dyDescent="0.35">
      <c r="A970">
        <f>IF(COUNTIF($L$3:L970,L970)=1,A969+1,A969)</f>
        <v>44</v>
      </c>
      <c r="B970">
        <f>IF(COUNTIF($K$3:K970,K970)=1,B969+1,B969)</f>
        <v>8</v>
      </c>
      <c r="C970">
        <f>IF(COUNTIF($J$3:J970,J970)=1,C969+1,C969)</f>
        <v>17</v>
      </c>
      <c r="D970">
        <f>IF(COUNTIF($E$3:E970,E970)=1,D969+1,D969)</f>
        <v>603</v>
      </c>
      <c r="E970" t="str">
        <f t="shared" si="110"/>
        <v>ER17</v>
      </c>
      <c r="F970">
        <f>IF(COUNTIF($G$3:G970,G970)=1,F969+1,F969)</f>
        <v>106</v>
      </c>
      <c r="G970" t="str">
        <f t="shared" si="111"/>
        <v>E17</v>
      </c>
      <c r="I970" s="4" t="s">
        <v>223</v>
      </c>
      <c r="J970" s="4" t="s">
        <v>37</v>
      </c>
      <c r="K970" s="4" t="s">
        <v>15</v>
      </c>
      <c r="L970" s="4" t="s">
        <v>25</v>
      </c>
      <c r="M970" s="4" t="s">
        <v>218</v>
      </c>
      <c r="N970" s="5">
        <v>0</v>
      </c>
    </row>
    <row r="971" spans="1:14" x14ac:dyDescent="0.35">
      <c r="A971">
        <f>IF(COUNTIF($L$3:L971,L971)=1,A970+1,A970)</f>
        <v>44</v>
      </c>
      <c r="B971">
        <f>IF(COUNTIF($K$3:K971,K971)=1,B970+1,B970)</f>
        <v>8</v>
      </c>
      <c r="C971">
        <f>IF(COUNTIF($J$3:J971,J971)=1,C970+1,C970)</f>
        <v>17</v>
      </c>
      <c r="D971">
        <f>IF(COUNTIF($E$3:E971,E971)=1,D970+1,D970)</f>
        <v>603</v>
      </c>
      <c r="E971" t="str">
        <f t="shared" si="110"/>
        <v>ER17</v>
      </c>
      <c r="F971">
        <f>IF(COUNTIF($G$3:G971,G971)=1,F970+1,F970)</f>
        <v>106</v>
      </c>
      <c r="G971" t="str">
        <f t="shared" si="111"/>
        <v>E17</v>
      </c>
      <c r="I971" s="2" t="s">
        <v>223</v>
      </c>
      <c r="J971" s="2" t="s">
        <v>37</v>
      </c>
      <c r="K971" s="2" t="s">
        <v>15</v>
      </c>
      <c r="L971" s="2" t="s">
        <v>25</v>
      </c>
      <c r="M971" s="2" t="s">
        <v>219</v>
      </c>
      <c r="N971" s="3">
        <v>0</v>
      </c>
    </row>
    <row r="972" spans="1:14" x14ac:dyDescent="0.35">
      <c r="A972">
        <f>IF(COUNTIF($L$3:L972,L972)=1,A971+1,A971)</f>
        <v>44</v>
      </c>
      <c r="B972">
        <f>IF(COUNTIF($K$3:K972,K972)=1,B971+1,B971)</f>
        <v>8</v>
      </c>
      <c r="C972">
        <f>IF(COUNTIF($J$3:J972,J972)=1,C971+1,C971)</f>
        <v>17</v>
      </c>
      <c r="D972">
        <f>IF(COUNTIF($E$3:E972,E972)=1,D971+1,D971)</f>
        <v>603</v>
      </c>
      <c r="E972" t="str">
        <f t="shared" si="110"/>
        <v>ER17</v>
      </c>
      <c r="F972">
        <f>IF(COUNTIF($G$3:G972,G972)=1,F971+1,F971)</f>
        <v>106</v>
      </c>
      <c r="G972" t="str">
        <f t="shared" si="111"/>
        <v>E17</v>
      </c>
      <c r="I972" s="4" t="s">
        <v>223</v>
      </c>
      <c r="J972" s="4" t="s">
        <v>37</v>
      </c>
      <c r="K972" s="4" t="s">
        <v>15</v>
      </c>
      <c r="L972" s="4" t="s">
        <v>25</v>
      </c>
      <c r="M972" s="4" t="s">
        <v>220</v>
      </c>
      <c r="N972" s="5">
        <v>0</v>
      </c>
    </row>
    <row r="973" spans="1:14" x14ac:dyDescent="0.35">
      <c r="A973">
        <f>IF(COUNTIF($L$3:L973,L973)=1,A972+1,A972)</f>
        <v>44</v>
      </c>
      <c r="B973">
        <f>IF(COUNTIF($K$3:K973,K973)=1,B972+1,B972)</f>
        <v>8</v>
      </c>
      <c r="C973">
        <f>IF(COUNTIF($J$3:J973,J973)=1,C972+1,C972)</f>
        <v>17</v>
      </c>
      <c r="D973">
        <f>IF(COUNTIF($E$3:E973,E973)=1,D972+1,D972)</f>
        <v>604</v>
      </c>
      <c r="E973" t="str">
        <f t="shared" si="110"/>
        <v>ES17</v>
      </c>
      <c r="F973">
        <f>IF(COUNTIF($G$3:G973,G973)=1,F972+1,F972)</f>
        <v>106</v>
      </c>
      <c r="G973" t="str">
        <f t="shared" si="111"/>
        <v>E17</v>
      </c>
      <c r="I973" s="2" t="s">
        <v>223</v>
      </c>
      <c r="J973" s="2" t="s">
        <v>37</v>
      </c>
      <c r="K973" s="2" t="s">
        <v>15</v>
      </c>
      <c r="L973" s="2" t="s">
        <v>164</v>
      </c>
      <c r="M973" s="2" t="s">
        <v>8</v>
      </c>
      <c r="N973" s="3">
        <v>0</v>
      </c>
    </row>
    <row r="974" spans="1:14" x14ac:dyDescent="0.35">
      <c r="A974">
        <f>IF(COUNTIF($L$3:L974,L974)=1,A973+1,A973)</f>
        <v>44</v>
      </c>
      <c r="B974">
        <f>IF(COUNTIF($K$3:K974,K974)=1,B973+1,B973)</f>
        <v>8</v>
      </c>
      <c r="C974">
        <f>IF(COUNTIF($J$3:J974,J974)=1,C973+1,C973)</f>
        <v>17</v>
      </c>
      <c r="D974">
        <f>IF(COUNTIF($E$3:E974,E974)=1,D973+1,D973)</f>
        <v>605</v>
      </c>
      <c r="E974" t="str">
        <f t="shared" si="110"/>
        <v>EV17</v>
      </c>
      <c r="F974">
        <f>IF(COUNTIF($G$3:G974,G974)=1,F973+1,F973)</f>
        <v>106</v>
      </c>
      <c r="G974" t="str">
        <f t="shared" si="111"/>
        <v>E17</v>
      </c>
      <c r="I974" s="4" t="s">
        <v>223</v>
      </c>
      <c r="J974" s="4" t="s">
        <v>37</v>
      </c>
      <c r="K974" s="4" t="s">
        <v>15</v>
      </c>
      <c r="L974" s="4" t="s">
        <v>188</v>
      </c>
      <c r="M974" s="4" t="s">
        <v>8</v>
      </c>
      <c r="N974" s="5">
        <v>0</v>
      </c>
    </row>
    <row r="975" spans="1:14" x14ac:dyDescent="0.35">
      <c r="A975">
        <f>IF(COUNTIF($L$3:L975,L975)=1,A974+1,A974)</f>
        <v>44</v>
      </c>
      <c r="B975">
        <f>IF(COUNTIF($K$3:K975,K975)=1,B974+1,B974)</f>
        <v>8</v>
      </c>
      <c r="C975">
        <f>IF(COUNTIF($J$3:J975,J975)=1,C974+1,C974)</f>
        <v>17</v>
      </c>
      <c r="D975">
        <f>IF(COUNTIF($E$3:E975,E975)=1,D974+1,D974)</f>
        <v>606</v>
      </c>
      <c r="E975" t="str">
        <f t="shared" si="110"/>
        <v>EY17</v>
      </c>
      <c r="F975">
        <f>IF(COUNTIF($G$3:G975,G975)=1,F974+1,F974)</f>
        <v>106</v>
      </c>
      <c r="G975" t="str">
        <f t="shared" si="111"/>
        <v>E17</v>
      </c>
      <c r="I975" s="2" t="s">
        <v>223</v>
      </c>
      <c r="J975" s="2" t="s">
        <v>37</v>
      </c>
      <c r="K975" s="2" t="s">
        <v>15</v>
      </c>
      <c r="L975" s="2" t="s">
        <v>107</v>
      </c>
      <c r="M975" s="2" t="s">
        <v>8</v>
      </c>
      <c r="N975" s="3">
        <v>0</v>
      </c>
    </row>
    <row r="976" spans="1:14" x14ac:dyDescent="0.35">
      <c r="A976">
        <f>IF(COUNTIF($L$3:L976,L976)=1,A975+1,A975)</f>
        <v>44</v>
      </c>
      <c r="B976">
        <f>IF(COUNTIF($K$3:K976,K976)=1,B975+1,B975)</f>
        <v>8</v>
      </c>
      <c r="C976">
        <f>IF(COUNTIF($J$3:J976,J976)=1,C975+1,C975)</f>
        <v>17</v>
      </c>
      <c r="D976">
        <f>IF(COUNTIF($E$3:E976,E976)=1,D975+1,D975)</f>
        <v>607</v>
      </c>
      <c r="E976" t="str">
        <f t="shared" si="110"/>
        <v>EZ17</v>
      </c>
      <c r="F976">
        <f>IF(COUNTIF($G$3:G976,G976)=1,F975+1,F975)</f>
        <v>106</v>
      </c>
      <c r="G976" t="str">
        <f t="shared" si="111"/>
        <v>E17</v>
      </c>
      <c r="I976" s="4" t="s">
        <v>223</v>
      </c>
      <c r="J976" s="4" t="s">
        <v>37</v>
      </c>
      <c r="K976" s="4" t="s">
        <v>15</v>
      </c>
      <c r="L976" s="4" t="s">
        <v>108</v>
      </c>
      <c r="M976" s="4" t="s">
        <v>8</v>
      </c>
      <c r="N976" s="5">
        <v>0</v>
      </c>
    </row>
    <row r="977" spans="1:14" x14ac:dyDescent="0.35">
      <c r="A977">
        <f>IF(COUNTIF($L$3:L977,L977)=1,A976+1,A976)</f>
        <v>44</v>
      </c>
      <c r="B977">
        <f>IF(COUNTIF($K$3:K977,K977)=1,B976+1,B976)</f>
        <v>8</v>
      </c>
      <c r="C977">
        <f>IF(COUNTIF($J$3:J977,J977)=1,C976+1,C976)</f>
        <v>17</v>
      </c>
      <c r="D977">
        <f>IF(COUNTIF($E$3:E977,E977)=1,D976+1,D976)</f>
        <v>608</v>
      </c>
      <c r="E977" t="str">
        <f t="shared" si="110"/>
        <v>GA17</v>
      </c>
      <c r="F977">
        <f>IF(COUNTIF($G$3:G977,G977)=1,F976+1,F976)</f>
        <v>107</v>
      </c>
      <c r="G977" t="str">
        <f t="shared" si="111"/>
        <v>G17</v>
      </c>
      <c r="I977" s="2" t="s">
        <v>223</v>
      </c>
      <c r="J977" s="2" t="s">
        <v>37</v>
      </c>
      <c r="K977" s="2" t="s">
        <v>26</v>
      </c>
      <c r="L977" s="2" t="s">
        <v>27</v>
      </c>
      <c r="M977" s="2" t="s">
        <v>8</v>
      </c>
      <c r="N977" s="3">
        <v>0</v>
      </c>
    </row>
    <row r="978" spans="1:14" x14ac:dyDescent="0.35">
      <c r="A978">
        <f>IF(COUNTIF($L$3:L978,L978)=1,A977+1,A977)</f>
        <v>44</v>
      </c>
      <c r="B978">
        <f>IF(COUNTIF($K$3:K978,K978)=1,B977+1,B977)</f>
        <v>8</v>
      </c>
      <c r="C978">
        <f>IF(COUNTIF($J$3:J978,J978)=1,C977+1,C977)</f>
        <v>17</v>
      </c>
      <c r="D978">
        <f>IF(COUNTIF($E$3:E978,E978)=1,D977+1,D977)</f>
        <v>609</v>
      </c>
      <c r="E978" t="str">
        <f t="shared" si="110"/>
        <v>GB17</v>
      </c>
      <c r="F978">
        <f>IF(COUNTIF($G$3:G978,G978)=1,F977+1,F977)</f>
        <v>107</v>
      </c>
      <c r="G978" t="str">
        <f t="shared" si="111"/>
        <v>G17</v>
      </c>
      <c r="I978" s="4" t="s">
        <v>223</v>
      </c>
      <c r="J978" s="4" t="s">
        <v>37</v>
      </c>
      <c r="K978" s="4" t="s">
        <v>26</v>
      </c>
      <c r="L978" s="4" t="s">
        <v>165</v>
      </c>
      <c r="M978" s="4" t="s">
        <v>8</v>
      </c>
      <c r="N978" s="5">
        <v>0</v>
      </c>
    </row>
    <row r="979" spans="1:14" x14ac:dyDescent="0.35">
      <c r="A979">
        <f>IF(COUNTIF($L$3:L979,L979)=1,A978+1,A978)</f>
        <v>44</v>
      </c>
      <c r="B979">
        <f>IF(COUNTIF($K$3:K979,K979)=1,B978+1,B978)</f>
        <v>8</v>
      </c>
      <c r="C979">
        <f>IF(COUNTIF($J$3:J979,J979)=1,C978+1,C978)</f>
        <v>17</v>
      </c>
      <c r="D979">
        <f>IF(COUNTIF($E$3:E979,E979)=1,D978+1,D978)</f>
        <v>610</v>
      </c>
      <c r="E979" t="str">
        <f t="shared" si="110"/>
        <v>GC17</v>
      </c>
      <c r="F979">
        <f>IF(COUNTIF($G$3:G979,G979)=1,F978+1,F978)</f>
        <v>107</v>
      </c>
      <c r="G979" t="str">
        <f t="shared" si="111"/>
        <v>G17</v>
      </c>
      <c r="I979" s="2" t="s">
        <v>223</v>
      </c>
      <c r="J979" s="2" t="s">
        <v>37</v>
      </c>
      <c r="K979" s="2" t="s">
        <v>26</v>
      </c>
      <c r="L979" s="2" t="s">
        <v>28</v>
      </c>
      <c r="M979" s="2" t="s">
        <v>8</v>
      </c>
      <c r="N979" s="3">
        <v>0</v>
      </c>
    </row>
    <row r="980" spans="1:14" x14ac:dyDescent="0.35">
      <c r="A980">
        <f>IF(COUNTIF($L$3:L980,L980)=1,A979+1,A979)</f>
        <v>44</v>
      </c>
      <c r="B980">
        <f>IF(COUNTIF($K$3:K980,K980)=1,B979+1,B979)</f>
        <v>8</v>
      </c>
      <c r="C980">
        <f>IF(COUNTIF($J$3:J980,J980)=1,C979+1,C979)</f>
        <v>17</v>
      </c>
      <c r="D980">
        <f>IF(COUNTIF($E$3:E980,E980)=1,D979+1,D979)</f>
        <v>611</v>
      </c>
      <c r="E980" t="str">
        <f t="shared" si="110"/>
        <v>GD17</v>
      </c>
      <c r="F980">
        <f>IF(COUNTIF($G$3:G980,G980)=1,F979+1,F979)</f>
        <v>107</v>
      </c>
      <c r="G980" t="str">
        <f t="shared" si="111"/>
        <v>G17</v>
      </c>
      <c r="I980" s="4" t="s">
        <v>223</v>
      </c>
      <c r="J980" s="4" t="s">
        <v>37</v>
      </c>
      <c r="K980" s="4" t="s">
        <v>26</v>
      </c>
      <c r="L980" s="4" t="s">
        <v>29</v>
      </c>
      <c r="M980" s="4" t="s">
        <v>8</v>
      </c>
      <c r="N980" s="5">
        <v>0</v>
      </c>
    </row>
    <row r="981" spans="1:14" x14ac:dyDescent="0.35">
      <c r="A981">
        <f>IF(COUNTIF($L$3:L981,L981)=1,A980+1,A980)</f>
        <v>44</v>
      </c>
      <c r="B981">
        <f>IF(COUNTIF($K$3:K981,K981)=1,B980+1,B980)</f>
        <v>8</v>
      </c>
      <c r="C981">
        <f>IF(COUNTIF($J$3:J981,J981)=1,C980+1,C980)</f>
        <v>17</v>
      </c>
      <c r="D981">
        <f>IF(COUNTIF($E$3:E981,E981)=1,D980+1,D980)</f>
        <v>612</v>
      </c>
      <c r="E981" t="str">
        <f t="shared" si="110"/>
        <v>GF17</v>
      </c>
      <c r="F981">
        <f>IF(COUNTIF($G$3:G981,G981)=1,F980+1,F980)</f>
        <v>107</v>
      </c>
      <c r="G981" t="str">
        <f t="shared" si="111"/>
        <v>G17</v>
      </c>
      <c r="I981" s="2" t="s">
        <v>223</v>
      </c>
      <c r="J981" s="2" t="s">
        <v>37</v>
      </c>
      <c r="K981" s="2" t="s">
        <v>26</v>
      </c>
      <c r="L981" s="2" t="s">
        <v>167</v>
      </c>
      <c r="M981" s="2" t="s">
        <v>8</v>
      </c>
      <c r="N981" s="3">
        <v>0</v>
      </c>
    </row>
    <row r="982" spans="1:14" x14ac:dyDescent="0.35">
      <c r="A982">
        <f>IF(COUNTIF($L$3:L982,L982)=1,A981+1,A981)</f>
        <v>44</v>
      </c>
      <c r="B982">
        <f>IF(COUNTIF($K$3:K982,K982)=1,B981+1,B981)</f>
        <v>8</v>
      </c>
      <c r="C982">
        <f>IF(COUNTIF($J$3:J982,J982)=1,C981+1,C981)</f>
        <v>17</v>
      </c>
      <c r="D982">
        <f>IF(COUNTIF($E$3:E982,E982)=1,D981+1,D981)</f>
        <v>613</v>
      </c>
      <c r="E982" t="str">
        <f t="shared" si="110"/>
        <v>GG17</v>
      </c>
      <c r="F982">
        <f>IF(COUNTIF($G$3:G982,G982)=1,F981+1,F981)</f>
        <v>107</v>
      </c>
      <c r="G982" t="str">
        <f t="shared" si="111"/>
        <v>G17</v>
      </c>
      <c r="I982" s="4" t="s">
        <v>223</v>
      </c>
      <c r="J982" s="4" t="s">
        <v>37</v>
      </c>
      <c r="K982" s="4" t="s">
        <v>26</v>
      </c>
      <c r="L982" s="4" t="s">
        <v>169</v>
      </c>
      <c r="M982" s="4" t="s">
        <v>8</v>
      </c>
      <c r="N982" s="5">
        <v>0</v>
      </c>
    </row>
    <row r="983" spans="1:14" x14ac:dyDescent="0.35">
      <c r="A983">
        <f>IF(COUNTIF($L$3:L983,L983)=1,A982+1,A982)</f>
        <v>44</v>
      </c>
      <c r="B983">
        <f>IF(COUNTIF($K$3:K983,K983)=1,B982+1,B982)</f>
        <v>8</v>
      </c>
      <c r="C983">
        <f>IF(COUNTIF($J$3:J983,J983)=1,C982+1,C982)</f>
        <v>18</v>
      </c>
      <c r="D983">
        <f>IF(COUNTIF($E$3:E983,E983)=1,D982+1,D982)</f>
        <v>614</v>
      </c>
      <c r="E983" t="str">
        <f t="shared" si="110"/>
        <v>18</v>
      </c>
      <c r="F983">
        <f>IF(COUNTIF($G$3:G983,G983)=1,F982+1,F982)</f>
        <v>108</v>
      </c>
      <c r="G983" t="str">
        <f t="shared" si="111"/>
        <v>18</v>
      </c>
      <c r="I983" s="2" t="s">
        <v>223</v>
      </c>
      <c r="J983" s="2" t="s">
        <v>38</v>
      </c>
      <c r="K983" s="2" t="s">
        <v>151</v>
      </c>
      <c r="L983" s="2" t="s">
        <v>152</v>
      </c>
      <c r="M983" s="2" t="s">
        <v>8</v>
      </c>
      <c r="N983" s="3">
        <v>0</v>
      </c>
    </row>
    <row r="984" spans="1:14" x14ac:dyDescent="0.35">
      <c r="A984">
        <f>IF(COUNTIF($L$3:L984,L984)=1,A983+1,A983)</f>
        <v>44</v>
      </c>
      <c r="B984">
        <f>IF(COUNTIF($K$3:K984,K984)=1,B983+1,B983)</f>
        <v>8</v>
      </c>
      <c r="C984">
        <f>IF(COUNTIF($J$3:J984,J984)=1,C983+1,C983)</f>
        <v>18</v>
      </c>
      <c r="D984">
        <f>IF(COUNTIF($E$3:E984,E984)=1,D983+1,D983)</f>
        <v>615</v>
      </c>
      <c r="E984" t="str">
        <f t="shared" si="110"/>
        <v>AA18</v>
      </c>
      <c r="F984">
        <f>IF(COUNTIF($G$3:G984,G984)=1,F983+1,F983)</f>
        <v>109</v>
      </c>
      <c r="G984" t="str">
        <f t="shared" si="111"/>
        <v>A18</v>
      </c>
      <c r="I984" s="4" t="s">
        <v>223</v>
      </c>
      <c r="J984" s="4" t="s">
        <v>38</v>
      </c>
      <c r="K984" s="4" t="s">
        <v>5</v>
      </c>
      <c r="L984" s="4" t="s">
        <v>153</v>
      </c>
      <c r="M984" s="4" t="s">
        <v>8</v>
      </c>
      <c r="N984" s="5">
        <v>0</v>
      </c>
    </row>
    <row r="985" spans="1:14" x14ac:dyDescent="0.35">
      <c r="A985">
        <f>IF(COUNTIF($L$3:L985,L985)=1,A984+1,A984)</f>
        <v>44</v>
      </c>
      <c r="B985">
        <f>IF(COUNTIF($K$3:K985,K985)=1,B984+1,B984)</f>
        <v>8</v>
      </c>
      <c r="C985">
        <f>IF(COUNTIF($J$3:J985,J985)=1,C984+1,C984)</f>
        <v>18</v>
      </c>
      <c r="D985">
        <f>IF(COUNTIF($E$3:E985,E985)=1,D984+1,D984)</f>
        <v>616</v>
      </c>
      <c r="E985" t="str">
        <f t="shared" si="110"/>
        <v>AC18</v>
      </c>
      <c r="F985">
        <f>IF(COUNTIF($G$3:G985,G985)=1,F984+1,F984)</f>
        <v>109</v>
      </c>
      <c r="G985" t="str">
        <f t="shared" si="111"/>
        <v>A18</v>
      </c>
      <c r="I985" s="2" t="s">
        <v>223</v>
      </c>
      <c r="J985" s="2" t="s">
        <v>38</v>
      </c>
      <c r="K985" s="2" t="s">
        <v>5</v>
      </c>
      <c r="L985" s="2" t="s">
        <v>7</v>
      </c>
      <c r="M985" s="2" t="s">
        <v>8</v>
      </c>
      <c r="N985" s="3">
        <v>0</v>
      </c>
    </row>
    <row r="986" spans="1:14" x14ac:dyDescent="0.35">
      <c r="A986">
        <f>IF(COUNTIF($L$3:L986,L986)=1,A985+1,A985)</f>
        <v>44</v>
      </c>
      <c r="B986">
        <f>IF(COUNTIF($K$3:K986,K986)=1,B985+1,B985)</f>
        <v>8</v>
      </c>
      <c r="C986">
        <f>IF(COUNTIF($J$3:J986,J986)=1,C985+1,C985)</f>
        <v>18</v>
      </c>
      <c r="D986">
        <f>IF(COUNTIF($E$3:E986,E986)=1,D985+1,D985)</f>
        <v>617</v>
      </c>
      <c r="E986" t="str">
        <f t="shared" si="110"/>
        <v>AE18</v>
      </c>
      <c r="F986">
        <f>IF(COUNTIF($G$3:G986,G986)=1,F985+1,F985)</f>
        <v>109</v>
      </c>
      <c r="G986" t="str">
        <f t="shared" si="111"/>
        <v>A18</v>
      </c>
      <c r="I986" s="4" t="s">
        <v>223</v>
      </c>
      <c r="J986" s="4" t="s">
        <v>38</v>
      </c>
      <c r="K986" s="4" t="s">
        <v>5</v>
      </c>
      <c r="L986" s="4" t="s">
        <v>126</v>
      </c>
      <c r="M986" s="4" t="s">
        <v>8</v>
      </c>
      <c r="N986" s="5">
        <v>0</v>
      </c>
    </row>
    <row r="987" spans="1:14" x14ac:dyDescent="0.35">
      <c r="A987">
        <f>IF(COUNTIF($L$3:L987,L987)=1,A986+1,A986)</f>
        <v>44</v>
      </c>
      <c r="B987">
        <f>IF(COUNTIF($K$3:K987,K987)=1,B986+1,B986)</f>
        <v>8</v>
      </c>
      <c r="C987">
        <f>IF(COUNTIF($J$3:J987,J987)=1,C986+1,C986)</f>
        <v>18</v>
      </c>
      <c r="D987">
        <f>IF(COUNTIF($E$3:E987,E987)=1,D986+1,D986)</f>
        <v>618</v>
      </c>
      <c r="E987" t="str">
        <f t="shared" si="110"/>
        <v>BA18</v>
      </c>
      <c r="F987">
        <f>IF(COUNTIF($G$3:G987,G987)=1,F986+1,F986)</f>
        <v>110</v>
      </c>
      <c r="G987" t="str">
        <f t="shared" si="111"/>
        <v>B18</v>
      </c>
      <c r="I987" s="2" t="s">
        <v>223</v>
      </c>
      <c r="J987" s="2" t="s">
        <v>38</v>
      </c>
      <c r="K987" s="2" t="s">
        <v>9</v>
      </c>
      <c r="L987" s="2" t="s">
        <v>10</v>
      </c>
      <c r="M987" s="2" t="s">
        <v>8</v>
      </c>
      <c r="N987" s="3">
        <v>0</v>
      </c>
    </row>
    <row r="988" spans="1:14" x14ac:dyDescent="0.35">
      <c r="A988">
        <f>IF(COUNTIF($L$3:L988,L988)=1,A987+1,A987)</f>
        <v>44</v>
      </c>
      <c r="B988">
        <f>IF(COUNTIF($K$3:K988,K988)=1,B987+1,B987)</f>
        <v>8</v>
      </c>
      <c r="C988">
        <f>IF(COUNTIF($J$3:J988,J988)=1,C987+1,C987)</f>
        <v>18</v>
      </c>
      <c r="D988">
        <f>IF(COUNTIF($E$3:E988,E988)=1,D987+1,D987)</f>
        <v>619</v>
      </c>
      <c r="E988" t="str">
        <f t="shared" si="110"/>
        <v>BB18</v>
      </c>
      <c r="F988">
        <f>IF(COUNTIF($G$3:G988,G988)=1,F987+1,F987)</f>
        <v>110</v>
      </c>
      <c r="G988" t="str">
        <f t="shared" si="111"/>
        <v>B18</v>
      </c>
      <c r="I988" s="4" t="s">
        <v>223</v>
      </c>
      <c r="J988" s="4" t="s">
        <v>38</v>
      </c>
      <c r="K988" s="4" t="s">
        <v>9</v>
      </c>
      <c r="L988" s="4" t="s">
        <v>11</v>
      </c>
      <c r="M988" s="4" t="s">
        <v>8</v>
      </c>
      <c r="N988" s="5">
        <v>0</v>
      </c>
    </row>
    <row r="989" spans="1:14" x14ac:dyDescent="0.35">
      <c r="A989">
        <f>IF(COUNTIF($L$3:L989,L989)=1,A988+1,A988)</f>
        <v>44</v>
      </c>
      <c r="B989">
        <f>IF(COUNTIF($K$3:K989,K989)=1,B988+1,B988)</f>
        <v>8</v>
      </c>
      <c r="C989">
        <f>IF(COUNTIF($J$3:J989,J989)=1,C988+1,C988)</f>
        <v>18</v>
      </c>
      <c r="D989">
        <f>IF(COUNTIF($E$3:E989,E989)=1,D988+1,D988)</f>
        <v>620</v>
      </c>
      <c r="E989" t="str">
        <f t="shared" si="110"/>
        <v>BC18</v>
      </c>
      <c r="F989">
        <f>IF(COUNTIF($G$3:G989,G989)=1,F988+1,F988)</f>
        <v>110</v>
      </c>
      <c r="G989" t="str">
        <f t="shared" si="111"/>
        <v>B18</v>
      </c>
      <c r="I989" s="2" t="s">
        <v>223</v>
      </c>
      <c r="J989" s="2" t="s">
        <v>38</v>
      </c>
      <c r="K989" s="2" t="s">
        <v>9</v>
      </c>
      <c r="L989" s="2" t="s">
        <v>12</v>
      </c>
      <c r="M989" s="2" t="s">
        <v>8</v>
      </c>
      <c r="N989" s="3">
        <v>0</v>
      </c>
    </row>
    <row r="990" spans="1:14" x14ac:dyDescent="0.35">
      <c r="A990">
        <f>IF(COUNTIF($L$3:L990,L990)=1,A989+1,A989)</f>
        <v>44</v>
      </c>
      <c r="B990">
        <f>IF(COUNTIF($K$3:K990,K990)=1,B989+1,B989)</f>
        <v>8</v>
      </c>
      <c r="C990">
        <f>IF(COUNTIF($J$3:J990,J990)=1,C989+1,C989)</f>
        <v>18</v>
      </c>
      <c r="D990">
        <f>IF(COUNTIF($E$3:E990,E990)=1,D989+1,D989)</f>
        <v>621</v>
      </c>
      <c r="E990" t="str">
        <f t="shared" si="110"/>
        <v>BD18</v>
      </c>
      <c r="F990">
        <f>IF(COUNTIF($G$3:G990,G990)=1,F989+1,F989)</f>
        <v>110</v>
      </c>
      <c r="G990" t="str">
        <f t="shared" si="111"/>
        <v>B18</v>
      </c>
      <c r="I990" s="4" t="s">
        <v>223</v>
      </c>
      <c r="J990" s="4" t="s">
        <v>38</v>
      </c>
      <c r="K990" s="4" t="s">
        <v>9</v>
      </c>
      <c r="L990" s="4" t="s">
        <v>13</v>
      </c>
      <c r="M990" s="4" t="s">
        <v>8</v>
      </c>
      <c r="N990" s="5">
        <v>0</v>
      </c>
    </row>
    <row r="991" spans="1:14" x14ac:dyDescent="0.35">
      <c r="A991">
        <f>IF(COUNTIF($L$3:L991,L991)=1,A990+1,A990)</f>
        <v>44</v>
      </c>
      <c r="B991">
        <f>IF(COUNTIF($K$3:K991,K991)=1,B990+1,B990)</f>
        <v>8</v>
      </c>
      <c r="C991">
        <f>IF(COUNTIF($J$3:J991,J991)=1,C990+1,C990)</f>
        <v>18</v>
      </c>
      <c r="D991">
        <f>IF(COUNTIF($E$3:E991,E991)=1,D990+1,D990)</f>
        <v>622</v>
      </c>
      <c r="E991" t="str">
        <f t="shared" si="110"/>
        <v>BH18</v>
      </c>
      <c r="F991">
        <f>IF(COUNTIF($G$3:G991,G991)=1,F990+1,F990)</f>
        <v>110</v>
      </c>
      <c r="G991" t="str">
        <f t="shared" si="111"/>
        <v>B18</v>
      </c>
      <c r="I991" s="2" t="s">
        <v>223</v>
      </c>
      <c r="J991" s="2" t="s">
        <v>38</v>
      </c>
      <c r="K991" s="2" t="s">
        <v>9</v>
      </c>
      <c r="L991" s="2" t="s">
        <v>14</v>
      </c>
      <c r="M991" s="2" t="s">
        <v>8</v>
      </c>
      <c r="N991" s="3">
        <v>0</v>
      </c>
    </row>
    <row r="992" spans="1:14" x14ac:dyDescent="0.35">
      <c r="A992">
        <f>IF(COUNTIF($L$3:L992,L992)=1,A991+1,A991)</f>
        <v>44</v>
      </c>
      <c r="B992">
        <f>IF(COUNTIF($K$3:K992,K992)=1,B991+1,B991)</f>
        <v>8</v>
      </c>
      <c r="C992">
        <f>IF(COUNTIF($J$3:J992,J992)=1,C991+1,C991)</f>
        <v>18</v>
      </c>
      <c r="D992">
        <f>IF(COUNTIF($E$3:E992,E992)=1,D991+1,D991)</f>
        <v>623</v>
      </c>
      <c r="E992" t="str">
        <f t="shared" si="110"/>
        <v>C 18</v>
      </c>
      <c r="F992">
        <f>IF(COUNTIF($G$3:G992,G992)=1,F991+1,F991)</f>
        <v>111</v>
      </c>
      <c r="G992" t="str">
        <f t="shared" si="111"/>
        <v>C18</v>
      </c>
      <c r="I992" s="4" t="s">
        <v>223</v>
      </c>
      <c r="J992" s="4" t="s">
        <v>38</v>
      </c>
      <c r="K992" s="4" t="s">
        <v>52</v>
      </c>
      <c r="L992" s="4" t="s">
        <v>190</v>
      </c>
      <c r="M992" s="4" t="s">
        <v>8</v>
      </c>
      <c r="N992" s="5">
        <v>0</v>
      </c>
    </row>
    <row r="993" spans="1:14" x14ac:dyDescent="0.35">
      <c r="A993">
        <f>IF(COUNTIF($L$3:L993,L993)=1,A992+1,A992)</f>
        <v>44</v>
      </c>
      <c r="B993">
        <f>IF(COUNTIF($K$3:K993,K993)=1,B992+1,B992)</f>
        <v>8</v>
      </c>
      <c r="C993">
        <f>IF(COUNTIF($J$3:J993,J993)=1,C992+1,C992)</f>
        <v>18</v>
      </c>
      <c r="D993">
        <f>IF(COUNTIF($E$3:E993,E993)=1,D992+1,D992)</f>
        <v>624</v>
      </c>
      <c r="E993" t="str">
        <f t="shared" si="110"/>
        <v>EA18</v>
      </c>
      <c r="F993">
        <f>IF(COUNTIF($G$3:G993,G993)=1,F992+1,F992)</f>
        <v>112</v>
      </c>
      <c r="G993" t="str">
        <f t="shared" si="111"/>
        <v>E18</v>
      </c>
      <c r="I993" s="2" t="s">
        <v>223</v>
      </c>
      <c r="J993" s="2" t="s">
        <v>38</v>
      </c>
      <c r="K993" s="2" t="s">
        <v>15</v>
      </c>
      <c r="L993" s="2" t="s">
        <v>16</v>
      </c>
      <c r="M993" s="2" t="s">
        <v>8</v>
      </c>
      <c r="N993" s="3">
        <v>0</v>
      </c>
    </row>
    <row r="994" spans="1:14" x14ac:dyDescent="0.35">
      <c r="A994">
        <f>IF(COUNTIF($L$3:L994,L994)=1,A993+1,A993)</f>
        <v>44</v>
      </c>
      <c r="B994">
        <f>IF(COUNTIF($K$3:K994,K994)=1,B993+1,B993)</f>
        <v>8</v>
      </c>
      <c r="C994">
        <f>IF(COUNTIF($J$3:J994,J994)=1,C993+1,C993)</f>
        <v>18</v>
      </c>
      <c r="D994">
        <f>IF(COUNTIF($E$3:E994,E994)=1,D993+1,D993)</f>
        <v>625</v>
      </c>
      <c r="E994" t="str">
        <f t="shared" si="110"/>
        <v>EB18</v>
      </c>
      <c r="F994">
        <f>IF(COUNTIF($G$3:G994,G994)=1,F993+1,F993)</f>
        <v>112</v>
      </c>
      <c r="G994" t="str">
        <f t="shared" si="111"/>
        <v>E18</v>
      </c>
      <c r="I994" s="4" t="s">
        <v>223</v>
      </c>
      <c r="J994" s="4" t="s">
        <v>38</v>
      </c>
      <c r="K994" s="4" t="s">
        <v>15</v>
      </c>
      <c r="L994" s="4" t="s">
        <v>17</v>
      </c>
      <c r="M994" s="4" t="s">
        <v>8</v>
      </c>
      <c r="N994" s="5">
        <v>0</v>
      </c>
    </row>
    <row r="995" spans="1:14" x14ac:dyDescent="0.35">
      <c r="A995">
        <f>IF(COUNTIF($L$3:L995,L995)=1,A994+1,A994)</f>
        <v>44</v>
      </c>
      <c r="B995">
        <f>IF(COUNTIF($K$3:K995,K995)=1,B994+1,B994)</f>
        <v>8</v>
      </c>
      <c r="C995">
        <f>IF(COUNTIF($J$3:J995,J995)=1,C994+1,C994)</f>
        <v>18</v>
      </c>
      <c r="D995">
        <f>IF(COUNTIF($E$3:E995,E995)=1,D994+1,D994)</f>
        <v>625</v>
      </c>
      <c r="E995" t="str">
        <f t="shared" si="110"/>
        <v>EB18</v>
      </c>
      <c r="F995">
        <f>IF(COUNTIF($G$3:G995,G995)=1,F994+1,F994)</f>
        <v>112</v>
      </c>
      <c r="G995" t="str">
        <f t="shared" si="111"/>
        <v>E18</v>
      </c>
      <c r="I995" s="2" t="s">
        <v>223</v>
      </c>
      <c r="J995" s="2" t="s">
        <v>38</v>
      </c>
      <c r="K995" s="2" t="s">
        <v>15</v>
      </c>
      <c r="L995" s="2" t="s">
        <v>17</v>
      </c>
      <c r="M995" s="2" t="s">
        <v>191</v>
      </c>
      <c r="N995" s="3">
        <v>0</v>
      </c>
    </row>
    <row r="996" spans="1:14" x14ac:dyDescent="0.35">
      <c r="A996">
        <f>IF(COUNTIF($L$3:L996,L996)=1,A995+1,A995)</f>
        <v>44</v>
      </c>
      <c r="B996">
        <f>IF(COUNTIF($K$3:K996,K996)=1,B995+1,B995)</f>
        <v>8</v>
      </c>
      <c r="C996">
        <f>IF(COUNTIF($J$3:J996,J996)=1,C995+1,C995)</f>
        <v>18</v>
      </c>
      <c r="D996">
        <f>IF(COUNTIF($E$3:E996,E996)=1,D995+1,D995)</f>
        <v>625</v>
      </c>
      <c r="E996" t="str">
        <f t="shared" si="110"/>
        <v>EB18</v>
      </c>
      <c r="F996">
        <f>IF(COUNTIF($G$3:G996,G996)=1,F995+1,F995)</f>
        <v>112</v>
      </c>
      <c r="G996" t="str">
        <f t="shared" si="111"/>
        <v>E18</v>
      </c>
      <c r="I996" s="4" t="s">
        <v>223</v>
      </c>
      <c r="J996" s="4" t="s">
        <v>38</v>
      </c>
      <c r="K996" s="4" t="s">
        <v>15</v>
      </c>
      <c r="L996" s="4" t="s">
        <v>17</v>
      </c>
      <c r="M996" s="4" t="s">
        <v>192</v>
      </c>
      <c r="N996" s="5">
        <v>0</v>
      </c>
    </row>
    <row r="997" spans="1:14" x14ac:dyDescent="0.35">
      <c r="A997">
        <f>IF(COUNTIF($L$3:L997,L997)=1,A996+1,A996)</f>
        <v>44</v>
      </c>
      <c r="B997">
        <f>IF(COUNTIF($K$3:K997,K997)=1,B996+1,B996)</f>
        <v>8</v>
      </c>
      <c r="C997">
        <f>IF(COUNTIF($J$3:J997,J997)=1,C996+1,C996)</f>
        <v>18</v>
      </c>
      <c r="D997">
        <f>IF(COUNTIF($E$3:E997,E997)=1,D996+1,D996)</f>
        <v>625</v>
      </c>
      <c r="E997" t="str">
        <f t="shared" si="110"/>
        <v>EB18</v>
      </c>
      <c r="F997">
        <f>IF(COUNTIF($G$3:G997,G997)=1,F996+1,F996)</f>
        <v>112</v>
      </c>
      <c r="G997" t="str">
        <f t="shared" si="111"/>
        <v>E18</v>
      </c>
      <c r="I997" s="2" t="s">
        <v>223</v>
      </c>
      <c r="J997" s="2" t="s">
        <v>38</v>
      </c>
      <c r="K997" s="2" t="s">
        <v>15</v>
      </c>
      <c r="L997" s="2" t="s">
        <v>17</v>
      </c>
      <c r="M997" s="2" t="s">
        <v>193</v>
      </c>
      <c r="N997" s="3">
        <v>0</v>
      </c>
    </row>
    <row r="998" spans="1:14" x14ac:dyDescent="0.35">
      <c r="A998">
        <f>IF(COUNTIF($L$3:L998,L998)=1,A997+1,A997)</f>
        <v>44</v>
      </c>
      <c r="B998">
        <f>IF(COUNTIF($K$3:K998,K998)=1,B997+1,B997)</f>
        <v>8</v>
      </c>
      <c r="C998">
        <f>IF(COUNTIF($J$3:J998,J998)=1,C997+1,C997)</f>
        <v>18</v>
      </c>
      <c r="D998">
        <f>IF(COUNTIF($E$3:E998,E998)=1,D997+1,D997)</f>
        <v>625</v>
      </c>
      <c r="E998" t="str">
        <f t="shared" si="110"/>
        <v>EB18</v>
      </c>
      <c r="F998">
        <f>IF(COUNTIF($G$3:G998,G998)=1,F997+1,F997)</f>
        <v>112</v>
      </c>
      <c r="G998" t="str">
        <f t="shared" si="111"/>
        <v>E18</v>
      </c>
      <c r="I998" s="4" t="s">
        <v>223</v>
      </c>
      <c r="J998" s="4" t="s">
        <v>38</v>
      </c>
      <c r="K998" s="4" t="s">
        <v>15</v>
      </c>
      <c r="L998" s="4" t="s">
        <v>17</v>
      </c>
      <c r="M998" s="4" t="s">
        <v>195</v>
      </c>
      <c r="N998" s="5">
        <v>0</v>
      </c>
    </row>
    <row r="999" spans="1:14" x14ac:dyDescent="0.35">
      <c r="A999">
        <f>IF(COUNTIF($L$3:L999,L999)=1,A998+1,A998)</f>
        <v>44</v>
      </c>
      <c r="B999">
        <f>IF(COUNTIF($K$3:K999,K999)=1,B998+1,B998)</f>
        <v>8</v>
      </c>
      <c r="C999">
        <f>IF(COUNTIF($J$3:J999,J999)=1,C998+1,C998)</f>
        <v>18</v>
      </c>
      <c r="D999">
        <f>IF(COUNTIF($E$3:E999,E999)=1,D998+1,D998)</f>
        <v>626</v>
      </c>
      <c r="E999" t="str">
        <f t="shared" si="110"/>
        <v>EC18</v>
      </c>
      <c r="F999">
        <f>IF(COUNTIF($G$3:G999,G999)=1,F998+1,F998)</f>
        <v>112</v>
      </c>
      <c r="G999" t="str">
        <f t="shared" si="111"/>
        <v>E18</v>
      </c>
      <c r="I999" s="2" t="s">
        <v>223</v>
      </c>
      <c r="J999" s="2" t="s">
        <v>38</v>
      </c>
      <c r="K999" s="2" t="s">
        <v>15</v>
      </c>
      <c r="L999" s="2" t="s">
        <v>160</v>
      </c>
      <c r="M999" s="2" t="s">
        <v>8</v>
      </c>
      <c r="N999" s="3">
        <v>0</v>
      </c>
    </row>
    <row r="1000" spans="1:14" x14ac:dyDescent="0.35">
      <c r="A1000">
        <f>IF(COUNTIF($L$3:L1000,L1000)=1,A999+1,A999)</f>
        <v>44</v>
      </c>
      <c r="B1000">
        <f>IF(COUNTIF($K$3:K1000,K1000)=1,B999+1,B999)</f>
        <v>8</v>
      </c>
      <c r="C1000">
        <f>IF(COUNTIF($J$3:J1000,J1000)=1,C999+1,C999)</f>
        <v>18</v>
      </c>
      <c r="D1000">
        <f>IF(COUNTIF($E$3:E1000,E1000)=1,D999+1,D999)</f>
        <v>627</v>
      </c>
      <c r="E1000" t="str">
        <f t="shared" si="110"/>
        <v>ED18</v>
      </c>
      <c r="F1000">
        <f>IF(COUNTIF($G$3:G1000,G1000)=1,F999+1,F999)</f>
        <v>112</v>
      </c>
      <c r="G1000" t="str">
        <f t="shared" si="111"/>
        <v>E18</v>
      </c>
      <c r="I1000" s="4" t="s">
        <v>223</v>
      </c>
      <c r="J1000" s="4" t="s">
        <v>38</v>
      </c>
      <c r="K1000" s="4" t="s">
        <v>15</v>
      </c>
      <c r="L1000" s="4" t="s">
        <v>161</v>
      </c>
      <c r="M1000" s="4" t="s">
        <v>8</v>
      </c>
      <c r="N1000" s="5">
        <v>0</v>
      </c>
    </row>
    <row r="1001" spans="1:14" x14ac:dyDescent="0.35">
      <c r="A1001">
        <f>IF(COUNTIF($L$3:L1001,L1001)=1,A1000+1,A1000)</f>
        <v>44</v>
      </c>
      <c r="B1001">
        <f>IF(COUNTIF($K$3:K1001,K1001)=1,B1000+1,B1000)</f>
        <v>8</v>
      </c>
      <c r="C1001">
        <f>IF(COUNTIF($J$3:J1001,J1001)=1,C1000+1,C1000)</f>
        <v>18</v>
      </c>
      <c r="D1001">
        <f>IF(COUNTIF($E$3:E1001,E1001)=1,D1000+1,D1000)</f>
        <v>628</v>
      </c>
      <c r="E1001" t="str">
        <f t="shared" si="110"/>
        <v>EE18</v>
      </c>
      <c r="F1001">
        <f>IF(COUNTIF($G$3:G1001,G1001)=1,F1000+1,F1000)</f>
        <v>112</v>
      </c>
      <c r="G1001" t="str">
        <f t="shared" si="111"/>
        <v>E18</v>
      </c>
      <c r="I1001" s="2" t="s">
        <v>223</v>
      </c>
      <c r="J1001" s="2" t="s">
        <v>38</v>
      </c>
      <c r="K1001" s="2" t="s">
        <v>15</v>
      </c>
      <c r="L1001" s="2" t="s">
        <v>163</v>
      </c>
      <c r="M1001" s="2" t="s">
        <v>8</v>
      </c>
      <c r="N1001" s="3">
        <v>0</v>
      </c>
    </row>
    <row r="1002" spans="1:14" x14ac:dyDescent="0.35">
      <c r="A1002">
        <f>IF(COUNTIF($L$3:L1002,L1002)=1,A1001+1,A1001)</f>
        <v>44</v>
      </c>
      <c r="B1002">
        <f>IF(COUNTIF($K$3:K1002,K1002)=1,B1001+1,B1001)</f>
        <v>8</v>
      </c>
      <c r="C1002">
        <f>IF(COUNTIF($J$3:J1002,J1002)=1,C1001+1,C1001)</f>
        <v>18</v>
      </c>
      <c r="D1002">
        <f>IF(COUNTIF($E$3:E1002,E1002)=1,D1001+1,D1001)</f>
        <v>629</v>
      </c>
      <c r="E1002" t="str">
        <f t="shared" si="110"/>
        <v>EF18</v>
      </c>
      <c r="F1002">
        <f>IF(COUNTIF($G$3:G1002,G1002)=1,F1001+1,F1001)</f>
        <v>112</v>
      </c>
      <c r="G1002" t="str">
        <f t="shared" si="111"/>
        <v>E18</v>
      </c>
      <c r="I1002" s="4" t="s">
        <v>223</v>
      </c>
      <c r="J1002" s="4" t="s">
        <v>38</v>
      </c>
      <c r="K1002" s="4" t="s">
        <v>15</v>
      </c>
      <c r="L1002" s="4" t="s">
        <v>18</v>
      </c>
      <c r="M1002" s="4" t="s">
        <v>8</v>
      </c>
      <c r="N1002" s="5">
        <v>0</v>
      </c>
    </row>
    <row r="1003" spans="1:14" x14ac:dyDescent="0.35">
      <c r="A1003">
        <f>IF(COUNTIF($L$3:L1003,L1003)=1,A1002+1,A1002)</f>
        <v>44</v>
      </c>
      <c r="B1003">
        <f>IF(COUNTIF($K$3:K1003,K1003)=1,B1002+1,B1002)</f>
        <v>8</v>
      </c>
      <c r="C1003">
        <f>IF(COUNTIF($J$3:J1003,J1003)=1,C1002+1,C1002)</f>
        <v>18</v>
      </c>
      <c r="D1003">
        <f>IF(COUNTIF($E$3:E1003,E1003)=1,D1002+1,D1002)</f>
        <v>630</v>
      </c>
      <c r="E1003" t="str">
        <f t="shared" si="110"/>
        <v>EG18</v>
      </c>
      <c r="F1003">
        <f>IF(COUNTIF($G$3:G1003,G1003)=1,F1002+1,F1002)</f>
        <v>112</v>
      </c>
      <c r="G1003" t="str">
        <f t="shared" si="111"/>
        <v>E18</v>
      </c>
      <c r="I1003" s="2" t="s">
        <v>223</v>
      </c>
      <c r="J1003" s="2" t="s">
        <v>38</v>
      </c>
      <c r="K1003" s="2" t="s">
        <v>15</v>
      </c>
      <c r="L1003" s="2" t="s">
        <v>19</v>
      </c>
      <c r="M1003" s="2" t="s">
        <v>8</v>
      </c>
      <c r="N1003" s="3">
        <v>0</v>
      </c>
    </row>
    <row r="1004" spans="1:14" x14ac:dyDescent="0.35">
      <c r="A1004">
        <f>IF(COUNTIF($L$3:L1004,L1004)=1,A1003+1,A1003)</f>
        <v>44</v>
      </c>
      <c r="B1004">
        <f>IF(COUNTIF($K$3:K1004,K1004)=1,B1003+1,B1003)</f>
        <v>8</v>
      </c>
      <c r="C1004">
        <f>IF(COUNTIF($J$3:J1004,J1004)=1,C1003+1,C1003)</f>
        <v>18</v>
      </c>
      <c r="D1004">
        <f>IF(COUNTIF($E$3:E1004,E1004)=1,D1003+1,D1003)</f>
        <v>631</v>
      </c>
      <c r="E1004" t="str">
        <f t="shared" si="110"/>
        <v>EH18</v>
      </c>
      <c r="F1004">
        <f>IF(COUNTIF($G$3:G1004,G1004)=1,F1003+1,F1003)</f>
        <v>112</v>
      </c>
      <c r="G1004" t="str">
        <f t="shared" si="111"/>
        <v>E18</v>
      </c>
      <c r="I1004" s="4" t="s">
        <v>223</v>
      </c>
      <c r="J1004" s="4" t="s">
        <v>38</v>
      </c>
      <c r="K1004" s="4" t="s">
        <v>15</v>
      </c>
      <c r="L1004" s="4" t="s">
        <v>20</v>
      </c>
      <c r="M1004" s="4" t="s">
        <v>8</v>
      </c>
      <c r="N1004" s="5">
        <v>0</v>
      </c>
    </row>
    <row r="1005" spans="1:14" x14ac:dyDescent="0.35">
      <c r="A1005">
        <f>IF(COUNTIF($L$3:L1005,L1005)=1,A1004+1,A1004)</f>
        <v>44</v>
      </c>
      <c r="B1005">
        <f>IF(COUNTIF($K$3:K1005,K1005)=1,B1004+1,B1004)</f>
        <v>8</v>
      </c>
      <c r="C1005">
        <f>IF(COUNTIF($J$3:J1005,J1005)=1,C1004+1,C1004)</f>
        <v>18</v>
      </c>
      <c r="D1005">
        <f>IF(COUNTIF($E$3:E1005,E1005)=1,D1004+1,D1004)</f>
        <v>631</v>
      </c>
      <c r="E1005" t="str">
        <f t="shared" si="110"/>
        <v>EH18</v>
      </c>
      <c r="F1005">
        <f>IF(COUNTIF($G$3:G1005,G1005)=1,F1004+1,F1004)</f>
        <v>112</v>
      </c>
      <c r="G1005" t="str">
        <f t="shared" si="111"/>
        <v>E18</v>
      </c>
      <c r="I1005" s="2" t="s">
        <v>223</v>
      </c>
      <c r="J1005" s="2" t="s">
        <v>38</v>
      </c>
      <c r="K1005" s="2" t="s">
        <v>15</v>
      </c>
      <c r="L1005" s="2" t="s">
        <v>20</v>
      </c>
      <c r="M1005" s="2" t="s">
        <v>199</v>
      </c>
      <c r="N1005" s="3">
        <v>0</v>
      </c>
    </row>
    <row r="1006" spans="1:14" x14ac:dyDescent="0.35">
      <c r="A1006">
        <f>IF(COUNTIF($L$3:L1006,L1006)=1,A1005+1,A1005)</f>
        <v>44</v>
      </c>
      <c r="B1006">
        <f>IF(COUNTIF($K$3:K1006,K1006)=1,B1005+1,B1005)</f>
        <v>8</v>
      </c>
      <c r="C1006">
        <f>IF(COUNTIF($J$3:J1006,J1006)=1,C1005+1,C1005)</f>
        <v>18</v>
      </c>
      <c r="D1006">
        <f>IF(COUNTIF($E$3:E1006,E1006)=1,D1005+1,D1005)</f>
        <v>632</v>
      </c>
      <c r="E1006" t="str">
        <f t="shared" si="110"/>
        <v>EK18</v>
      </c>
      <c r="F1006">
        <f>IF(COUNTIF($G$3:G1006,G1006)=1,F1005+1,F1005)</f>
        <v>112</v>
      </c>
      <c r="G1006" t="str">
        <f t="shared" si="111"/>
        <v>E18</v>
      </c>
      <c r="I1006" s="4" t="s">
        <v>223</v>
      </c>
      <c r="J1006" s="4" t="s">
        <v>38</v>
      </c>
      <c r="K1006" s="4" t="s">
        <v>15</v>
      </c>
      <c r="L1006" s="4" t="s">
        <v>21</v>
      </c>
      <c r="M1006" s="4" t="s">
        <v>200</v>
      </c>
      <c r="N1006" s="5">
        <v>0</v>
      </c>
    </row>
    <row r="1007" spans="1:14" x14ac:dyDescent="0.35">
      <c r="A1007">
        <f>IF(COUNTIF($L$3:L1007,L1007)=1,A1006+1,A1006)</f>
        <v>44</v>
      </c>
      <c r="B1007">
        <f>IF(COUNTIF($K$3:K1007,K1007)=1,B1006+1,B1006)</f>
        <v>8</v>
      </c>
      <c r="C1007">
        <f>IF(COUNTIF($J$3:J1007,J1007)=1,C1006+1,C1006)</f>
        <v>18</v>
      </c>
      <c r="D1007">
        <f>IF(COUNTIF($E$3:E1007,E1007)=1,D1006+1,D1006)</f>
        <v>632</v>
      </c>
      <c r="E1007" t="str">
        <f t="shared" si="110"/>
        <v>EK18</v>
      </c>
      <c r="F1007">
        <f>IF(COUNTIF($G$3:G1007,G1007)=1,F1006+1,F1006)</f>
        <v>112</v>
      </c>
      <c r="G1007" t="str">
        <f t="shared" si="111"/>
        <v>E18</v>
      </c>
      <c r="I1007" s="2" t="s">
        <v>223</v>
      </c>
      <c r="J1007" s="2" t="s">
        <v>38</v>
      </c>
      <c r="K1007" s="2" t="s">
        <v>15</v>
      </c>
      <c r="L1007" s="2" t="s">
        <v>21</v>
      </c>
      <c r="M1007" s="2" t="s">
        <v>201</v>
      </c>
      <c r="N1007" s="3">
        <v>0</v>
      </c>
    </row>
    <row r="1008" spans="1:14" x14ac:dyDescent="0.35">
      <c r="A1008">
        <f>IF(COUNTIF($L$3:L1008,L1008)=1,A1007+1,A1007)</f>
        <v>44</v>
      </c>
      <c r="B1008">
        <f>IF(COUNTIF($K$3:K1008,K1008)=1,B1007+1,B1007)</f>
        <v>8</v>
      </c>
      <c r="C1008">
        <f>IF(COUNTIF($J$3:J1008,J1008)=1,C1007+1,C1007)</f>
        <v>18</v>
      </c>
      <c r="D1008">
        <f>IF(COUNTIF($E$3:E1008,E1008)=1,D1007+1,D1007)</f>
        <v>632</v>
      </c>
      <c r="E1008" t="str">
        <f t="shared" si="110"/>
        <v>EK18</v>
      </c>
      <c r="F1008">
        <f>IF(COUNTIF($G$3:G1008,G1008)=1,F1007+1,F1007)</f>
        <v>112</v>
      </c>
      <c r="G1008" t="str">
        <f t="shared" si="111"/>
        <v>E18</v>
      </c>
      <c r="I1008" s="4" t="s">
        <v>223</v>
      </c>
      <c r="J1008" s="4" t="s">
        <v>38</v>
      </c>
      <c r="K1008" s="4" t="s">
        <v>15</v>
      </c>
      <c r="L1008" s="4" t="s">
        <v>21</v>
      </c>
      <c r="M1008" s="4" t="s">
        <v>203</v>
      </c>
      <c r="N1008" s="5">
        <v>0</v>
      </c>
    </row>
    <row r="1009" spans="1:14" x14ac:dyDescent="0.35">
      <c r="A1009">
        <f>IF(COUNTIF($L$3:L1009,L1009)=1,A1008+1,A1008)</f>
        <v>44</v>
      </c>
      <c r="B1009">
        <f>IF(COUNTIF($K$3:K1009,K1009)=1,B1008+1,B1008)</f>
        <v>8</v>
      </c>
      <c r="C1009">
        <f>IF(COUNTIF($J$3:J1009,J1009)=1,C1008+1,C1008)</f>
        <v>18</v>
      </c>
      <c r="D1009">
        <f>IF(COUNTIF($E$3:E1009,E1009)=1,D1008+1,D1008)</f>
        <v>632</v>
      </c>
      <c r="E1009" t="str">
        <f t="shared" si="110"/>
        <v>EK18</v>
      </c>
      <c r="F1009">
        <f>IF(COUNTIF($G$3:G1009,G1009)=1,F1008+1,F1008)</f>
        <v>112</v>
      </c>
      <c r="G1009" t="str">
        <f t="shared" si="111"/>
        <v>E18</v>
      </c>
      <c r="I1009" s="2" t="s">
        <v>223</v>
      </c>
      <c r="J1009" s="2" t="s">
        <v>38</v>
      </c>
      <c r="K1009" s="2" t="s">
        <v>15</v>
      </c>
      <c r="L1009" s="2" t="s">
        <v>21</v>
      </c>
      <c r="M1009" s="2" t="s">
        <v>204</v>
      </c>
      <c r="N1009" s="3">
        <v>0</v>
      </c>
    </row>
    <row r="1010" spans="1:14" x14ac:dyDescent="0.35">
      <c r="A1010">
        <f>IF(COUNTIF($L$3:L1010,L1010)=1,A1009+1,A1009)</f>
        <v>44</v>
      </c>
      <c r="B1010">
        <f>IF(COUNTIF($K$3:K1010,K1010)=1,B1009+1,B1009)</f>
        <v>8</v>
      </c>
      <c r="C1010">
        <f>IF(COUNTIF($J$3:J1010,J1010)=1,C1009+1,C1009)</f>
        <v>18</v>
      </c>
      <c r="D1010">
        <f>IF(COUNTIF($E$3:E1010,E1010)=1,D1009+1,D1009)</f>
        <v>633</v>
      </c>
      <c r="E1010" t="str">
        <f t="shared" si="110"/>
        <v>EL18</v>
      </c>
      <c r="F1010">
        <f>IF(COUNTIF($G$3:G1010,G1010)=1,F1009+1,F1009)</f>
        <v>112</v>
      </c>
      <c r="G1010" t="str">
        <f t="shared" si="111"/>
        <v>E18</v>
      </c>
      <c r="I1010" s="4" t="s">
        <v>223</v>
      </c>
      <c r="J1010" s="4" t="s">
        <v>38</v>
      </c>
      <c r="K1010" s="4" t="s">
        <v>15</v>
      </c>
      <c r="L1010" s="4" t="s">
        <v>22</v>
      </c>
      <c r="M1010" s="4" t="s">
        <v>8</v>
      </c>
      <c r="N1010" s="5">
        <v>0</v>
      </c>
    </row>
    <row r="1011" spans="1:14" x14ac:dyDescent="0.35">
      <c r="A1011">
        <f>IF(COUNTIF($L$3:L1011,L1011)=1,A1010+1,A1010)</f>
        <v>44</v>
      </c>
      <c r="B1011">
        <f>IF(COUNTIF($K$3:K1011,K1011)=1,B1010+1,B1010)</f>
        <v>8</v>
      </c>
      <c r="C1011">
        <f>IF(COUNTIF($J$3:J1011,J1011)=1,C1010+1,C1010)</f>
        <v>18</v>
      </c>
      <c r="D1011">
        <f>IF(COUNTIF($E$3:E1011,E1011)=1,D1010+1,D1010)</f>
        <v>633</v>
      </c>
      <c r="E1011" t="str">
        <f t="shared" si="110"/>
        <v>EL18</v>
      </c>
      <c r="F1011">
        <f>IF(COUNTIF($G$3:G1011,G1011)=1,F1010+1,F1010)</f>
        <v>112</v>
      </c>
      <c r="G1011" t="str">
        <f t="shared" si="111"/>
        <v>E18</v>
      </c>
      <c r="I1011" s="2" t="s">
        <v>223</v>
      </c>
      <c r="J1011" s="2" t="s">
        <v>38</v>
      </c>
      <c r="K1011" s="2" t="s">
        <v>15</v>
      </c>
      <c r="L1011" s="2" t="s">
        <v>22</v>
      </c>
      <c r="M1011" s="2" t="s">
        <v>205</v>
      </c>
      <c r="N1011" s="3">
        <v>0</v>
      </c>
    </row>
    <row r="1012" spans="1:14" x14ac:dyDescent="0.35">
      <c r="A1012">
        <f>IF(COUNTIF($L$3:L1012,L1012)=1,A1011+1,A1011)</f>
        <v>44</v>
      </c>
      <c r="B1012">
        <f>IF(COUNTIF($K$3:K1012,K1012)=1,B1011+1,B1011)</f>
        <v>8</v>
      </c>
      <c r="C1012">
        <f>IF(COUNTIF($J$3:J1012,J1012)=1,C1011+1,C1011)</f>
        <v>18</v>
      </c>
      <c r="D1012">
        <f>IF(COUNTIF($E$3:E1012,E1012)=1,D1011+1,D1011)</f>
        <v>633</v>
      </c>
      <c r="E1012" t="str">
        <f t="shared" si="110"/>
        <v>EL18</v>
      </c>
      <c r="F1012">
        <f>IF(COUNTIF($G$3:G1012,G1012)=1,F1011+1,F1011)</f>
        <v>112</v>
      </c>
      <c r="G1012" t="str">
        <f t="shared" si="111"/>
        <v>E18</v>
      </c>
      <c r="I1012" s="4" t="s">
        <v>223</v>
      </c>
      <c r="J1012" s="4" t="s">
        <v>38</v>
      </c>
      <c r="K1012" s="4" t="s">
        <v>15</v>
      </c>
      <c r="L1012" s="4" t="s">
        <v>22</v>
      </c>
      <c r="M1012" s="4" t="s">
        <v>206</v>
      </c>
      <c r="N1012" s="5">
        <v>0</v>
      </c>
    </row>
    <row r="1013" spans="1:14" x14ac:dyDescent="0.35">
      <c r="A1013">
        <f>IF(COUNTIF($L$3:L1013,L1013)=1,A1012+1,A1012)</f>
        <v>44</v>
      </c>
      <c r="B1013">
        <f>IF(COUNTIF($K$3:K1013,K1013)=1,B1012+1,B1012)</f>
        <v>8</v>
      </c>
      <c r="C1013">
        <f>IF(COUNTIF($J$3:J1013,J1013)=1,C1012+1,C1012)</f>
        <v>18</v>
      </c>
      <c r="D1013">
        <f>IF(COUNTIF($E$3:E1013,E1013)=1,D1012+1,D1012)</f>
        <v>633</v>
      </c>
      <c r="E1013" t="str">
        <f t="shared" si="110"/>
        <v>EL18</v>
      </c>
      <c r="F1013">
        <f>IF(COUNTIF($G$3:G1013,G1013)=1,F1012+1,F1012)</f>
        <v>112</v>
      </c>
      <c r="G1013" t="str">
        <f t="shared" si="111"/>
        <v>E18</v>
      </c>
      <c r="I1013" s="2" t="s">
        <v>223</v>
      </c>
      <c r="J1013" s="2" t="s">
        <v>38</v>
      </c>
      <c r="K1013" s="2" t="s">
        <v>15</v>
      </c>
      <c r="L1013" s="2" t="s">
        <v>22</v>
      </c>
      <c r="M1013" s="2" t="s">
        <v>207</v>
      </c>
      <c r="N1013" s="3">
        <v>0</v>
      </c>
    </row>
    <row r="1014" spans="1:14" x14ac:dyDescent="0.35">
      <c r="A1014">
        <f>IF(COUNTIF($L$3:L1014,L1014)=1,A1013+1,A1013)</f>
        <v>44</v>
      </c>
      <c r="B1014">
        <f>IF(COUNTIF($K$3:K1014,K1014)=1,B1013+1,B1013)</f>
        <v>8</v>
      </c>
      <c r="C1014">
        <f>IF(COUNTIF($J$3:J1014,J1014)=1,C1013+1,C1013)</f>
        <v>18</v>
      </c>
      <c r="D1014">
        <f>IF(COUNTIF($E$3:E1014,E1014)=1,D1013+1,D1013)</f>
        <v>633</v>
      </c>
      <c r="E1014" t="str">
        <f t="shared" si="110"/>
        <v>EL18</v>
      </c>
      <c r="F1014">
        <f>IF(COUNTIF($G$3:G1014,G1014)=1,F1013+1,F1013)</f>
        <v>112</v>
      </c>
      <c r="G1014" t="str">
        <f t="shared" si="111"/>
        <v>E18</v>
      </c>
      <c r="I1014" s="4" t="s">
        <v>223</v>
      </c>
      <c r="J1014" s="4" t="s">
        <v>38</v>
      </c>
      <c r="K1014" s="4" t="s">
        <v>15</v>
      </c>
      <c r="L1014" s="4" t="s">
        <v>22</v>
      </c>
      <c r="M1014" s="4" t="s">
        <v>209</v>
      </c>
      <c r="N1014" s="5">
        <v>0</v>
      </c>
    </row>
    <row r="1015" spans="1:14" x14ac:dyDescent="0.35">
      <c r="A1015">
        <f>IF(COUNTIF($L$3:L1015,L1015)=1,A1014+1,A1014)</f>
        <v>44</v>
      </c>
      <c r="B1015">
        <f>IF(COUNTIF($K$3:K1015,K1015)=1,B1014+1,B1014)</f>
        <v>8</v>
      </c>
      <c r="C1015">
        <f>IF(COUNTIF($J$3:J1015,J1015)=1,C1014+1,C1014)</f>
        <v>18</v>
      </c>
      <c r="D1015">
        <f>IF(COUNTIF($E$3:E1015,E1015)=1,D1014+1,D1014)</f>
        <v>634</v>
      </c>
      <c r="E1015" t="str">
        <f t="shared" si="110"/>
        <v>EM18</v>
      </c>
      <c r="F1015">
        <f>IF(COUNTIF($G$3:G1015,G1015)=1,F1014+1,F1014)</f>
        <v>112</v>
      </c>
      <c r="G1015" t="str">
        <f t="shared" si="111"/>
        <v>E18</v>
      </c>
      <c r="I1015" s="2" t="s">
        <v>223</v>
      </c>
      <c r="J1015" s="2" t="s">
        <v>38</v>
      </c>
      <c r="K1015" s="2" t="s">
        <v>15</v>
      </c>
      <c r="L1015" s="2" t="s">
        <v>106</v>
      </c>
      <c r="M1015" s="2" t="s">
        <v>8</v>
      </c>
      <c r="N1015" s="3">
        <v>0</v>
      </c>
    </row>
    <row r="1016" spans="1:14" x14ac:dyDescent="0.35">
      <c r="A1016">
        <f>IF(COUNTIF($L$3:L1016,L1016)=1,A1015+1,A1015)</f>
        <v>44</v>
      </c>
      <c r="B1016">
        <f>IF(COUNTIF($K$3:K1016,K1016)=1,B1015+1,B1015)</f>
        <v>8</v>
      </c>
      <c r="C1016">
        <f>IF(COUNTIF($J$3:J1016,J1016)=1,C1015+1,C1015)</f>
        <v>18</v>
      </c>
      <c r="D1016">
        <f>IF(COUNTIF($E$3:E1016,E1016)=1,D1015+1,D1015)</f>
        <v>635</v>
      </c>
      <c r="E1016" t="str">
        <f t="shared" si="110"/>
        <v>EN18</v>
      </c>
      <c r="F1016">
        <f>IF(COUNTIF($G$3:G1016,G1016)=1,F1015+1,F1015)</f>
        <v>112</v>
      </c>
      <c r="G1016" t="str">
        <f t="shared" si="111"/>
        <v>E18</v>
      </c>
      <c r="I1016" s="4" t="s">
        <v>223</v>
      </c>
      <c r="J1016" s="4" t="s">
        <v>38</v>
      </c>
      <c r="K1016" s="4" t="s">
        <v>15</v>
      </c>
      <c r="L1016" s="4" t="s">
        <v>23</v>
      </c>
      <c r="M1016" s="4" t="s">
        <v>8</v>
      </c>
      <c r="N1016" s="5">
        <v>0</v>
      </c>
    </row>
    <row r="1017" spans="1:14" x14ac:dyDescent="0.35">
      <c r="A1017">
        <f>IF(COUNTIF($L$3:L1017,L1017)=1,A1016+1,A1016)</f>
        <v>44</v>
      </c>
      <c r="B1017">
        <f>IF(COUNTIF($K$3:K1017,K1017)=1,B1016+1,B1016)</f>
        <v>8</v>
      </c>
      <c r="C1017">
        <f>IF(COUNTIF($J$3:J1017,J1017)=1,C1016+1,C1016)</f>
        <v>18</v>
      </c>
      <c r="D1017">
        <f>IF(COUNTIF($E$3:E1017,E1017)=1,D1016+1,D1016)</f>
        <v>635</v>
      </c>
      <c r="E1017" t="str">
        <f t="shared" si="110"/>
        <v>EN18</v>
      </c>
      <c r="F1017">
        <f>IF(COUNTIF($G$3:G1017,G1017)=1,F1016+1,F1016)</f>
        <v>112</v>
      </c>
      <c r="G1017" t="str">
        <f t="shared" si="111"/>
        <v>E18</v>
      </c>
      <c r="I1017" s="2" t="s">
        <v>223</v>
      </c>
      <c r="J1017" s="2" t="s">
        <v>38</v>
      </c>
      <c r="K1017" s="2" t="s">
        <v>15</v>
      </c>
      <c r="L1017" s="2" t="s">
        <v>23</v>
      </c>
      <c r="M1017" s="2" t="s">
        <v>212</v>
      </c>
      <c r="N1017" s="3">
        <v>0</v>
      </c>
    </row>
    <row r="1018" spans="1:14" x14ac:dyDescent="0.35">
      <c r="A1018">
        <f>IF(COUNTIF($L$3:L1018,L1018)=1,A1017+1,A1017)</f>
        <v>44</v>
      </c>
      <c r="B1018">
        <f>IF(COUNTIF($K$3:K1018,K1018)=1,B1017+1,B1017)</f>
        <v>8</v>
      </c>
      <c r="C1018">
        <f>IF(COUNTIF($J$3:J1018,J1018)=1,C1017+1,C1017)</f>
        <v>18</v>
      </c>
      <c r="D1018">
        <f>IF(COUNTIF($E$3:E1018,E1018)=1,D1017+1,D1017)</f>
        <v>635</v>
      </c>
      <c r="E1018" t="str">
        <f t="shared" si="110"/>
        <v>EN18</v>
      </c>
      <c r="F1018">
        <f>IF(COUNTIF($G$3:G1018,G1018)=1,F1017+1,F1017)</f>
        <v>112</v>
      </c>
      <c r="G1018" t="str">
        <f t="shared" si="111"/>
        <v>E18</v>
      </c>
      <c r="I1018" s="4" t="s">
        <v>223</v>
      </c>
      <c r="J1018" s="4" t="s">
        <v>38</v>
      </c>
      <c r="K1018" s="4" t="s">
        <v>15</v>
      </c>
      <c r="L1018" s="4" t="s">
        <v>23</v>
      </c>
      <c r="M1018" s="4" t="s">
        <v>213</v>
      </c>
      <c r="N1018" s="5">
        <v>0</v>
      </c>
    </row>
    <row r="1019" spans="1:14" x14ac:dyDescent="0.35">
      <c r="A1019">
        <f>IF(COUNTIF($L$3:L1019,L1019)=1,A1018+1,A1018)</f>
        <v>44</v>
      </c>
      <c r="B1019">
        <f>IF(COUNTIF($K$3:K1019,K1019)=1,B1018+1,B1018)</f>
        <v>8</v>
      </c>
      <c r="C1019">
        <f>IF(COUNTIF($J$3:J1019,J1019)=1,C1018+1,C1018)</f>
        <v>18</v>
      </c>
      <c r="D1019">
        <f>IF(COUNTIF($E$3:E1019,E1019)=1,D1018+1,D1018)</f>
        <v>636</v>
      </c>
      <c r="E1019" t="str">
        <f t="shared" si="110"/>
        <v>EP18</v>
      </c>
      <c r="F1019">
        <f>IF(COUNTIF($G$3:G1019,G1019)=1,F1018+1,F1018)</f>
        <v>112</v>
      </c>
      <c r="G1019" t="str">
        <f t="shared" si="111"/>
        <v>E18</v>
      </c>
      <c r="I1019" s="2" t="s">
        <v>223</v>
      </c>
      <c r="J1019" s="2" t="s">
        <v>38</v>
      </c>
      <c r="K1019" s="2" t="s">
        <v>15</v>
      </c>
      <c r="L1019" s="2" t="s">
        <v>24</v>
      </c>
      <c r="M1019" s="2" t="s">
        <v>216</v>
      </c>
      <c r="N1019" s="3">
        <v>0</v>
      </c>
    </row>
    <row r="1020" spans="1:14" x14ac:dyDescent="0.35">
      <c r="A1020">
        <f>IF(COUNTIF($L$3:L1020,L1020)=1,A1019+1,A1019)</f>
        <v>44</v>
      </c>
      <c r="B1020">
        <f>IF(COUNTIF($K$3:K1020,K1020)=1,B1019+1,B1019)</f>
        <v>8</v>
      </c>
      <c r="C1020">
        <f>IF(COUNTIF($J$3:J1020,J1020)=1,C1019+1,C1019)</f>
        <v>18</v>
      </c>
      <c r="D1020">
        <f>IF(COUNTIF($E$3:E1020,E1020)=1,D1019+1,D1019)</f>
        <v>637</v>
      </c>
      <c r="E1020" t="str">
        <f t="shared" si="110"/>
        <v>ER18</v>
      </c>
      <c r="F1020">
        <f>IF(COUNTIF($G$3:G1020,G1020)=1,F1019+1,F1019)</f>
        <v>112</v>
      </c>
      <c r="G1020" t="str">
        <f t="shared" si="111"/>
        <v>E18</v>
      </c>
      <c r="I1020" s="4" t="s">
        <v>223</v>
      </c>
      <c r="J1020" s="4" t="s">
        <v>38</v>
      </c>
      <c r="K1020" s="4" t="s">
        <v>15</v>
      </c>
      <c r="L1020" s="4" t="s">
        <v>25</v>
      </c>
      <c r="M1020" s="4" t="s">
        <v>8</v>
      </c>
      <c r="N1020" s="5">
        <v>0</v>
      </c>
    </row>
    <row r="1021" spans="1:14" x14ac:dyDescent="0.35">
      <c r="A1021">
        <f>IF(COUNTIF($L$3:L1021,L1021)=1,A1020+1,A1020)</f>
        <v>44</v>
      </c>
      <c r="B1021">
        <f>IF(COUNTIF($K$3:K1021,K1021)=1,B1020+1,B1020)</f>
        <v>8</v>
      </c>
      <c r="C1021">
        <f>IF(COUNTIF($J$3:J1021,J1021)=1,C1020+1,C1020)</f>
        <v>18</v>
      </c>
      <c r="D1021">
        <f>IF(COUNTIF($E$3:E1021,E1021)=1,D1020+1,D1020)</f>
        <v>637</v>
      </c>
      <c r="E1021" t="str">
        <f t="shared" si="110"/>
        <v>ER18</v>
      </c>
      <c r="F1021">
        <f>IF(COUNTIF($G$3:G1021,G1021)=1,F1020+1,F1020)</f>
        <v>112</v>
      </c>
      <c r="G1021" t="str">
        <f t="shared" si="111"/>
        <v>E18</v>
      </c>
      <c r="I1021" s="2" t="s">
        <v>223</v>
      </c>
      <c r="J1021" s="2" t="s">
        <v>38</v>
      </c>
      <c r="K1021" s="2" t="s">
        <v>15</v>
      </c>
      <c r="L1021" s="2" t="s">
        <v>25</v>
      </c>
      <c r="M1021" s="2" t="s">
        <v>217</v>
      </c>
      <c r="N1021" s="3">
        <v>0</v>
      </c>
    </row>
    <row r="1022" spans="1:14" x14ac:dyDescent="0.35">
      <c r="A1022">
        <f>IF(COUNTIF($L$3:L1022,L1022)=1,A1021+1,A1021)</f>
        <v>44</v>
      </c>
      <c r="B1022">
        <f>IF(COUNTIF($K$3:K1022,K1022)=1,B1021+1,B1021)</f>
        <v>8</v>
      </c>
      <c r="C1022">
        <f>IF(COUNTIF($J$3:J1022,J1022)=1,C1021+1,C1021)</f>
        <v>18</v>
      </c>
      <c r="D1022">
        <f>IF(COUNTIF($E$3:E1022,E1022)=1,D1021+1,D1021)</f>
        <v>637</v>
      </c>
      <c r="E1022" t="str">
        <f t="shared" si="110"/>
        <v>ER18</v>
      </c>
      <c r="F1022">
        <f>IF(COUNTIF($G$3:G1022,G1022)=1,F1021+1,F1021)</f>
        <v>112</v>
      </c>
      <c r="G1022" t="str">
        <f t="shared" si="111"/>
        <v>E18</v>
      </c>
      <c r="I1022" s="4" t="s">
        <v>223</v>
      </c>
      <c r="J1022" s="4" t="s">
        <v>38</v>
      </c>
      <c r="K1022" s="4" t="s">
        <v>15</v>
      </c>
      <c r="L1022" s="4" t="s">
        <v>25</v>
      </c>
      <c r="M1022" s="4" t="s">
        <v>218</v>
      </c>
      <c r="N1022" s="5">
        <v>0</v>
      </c>
    </row>
    <row r="1023" spans="1:14" x14ac:dyDescent="0.35">
      <c r="A1023">
        <f>IF(COUNTIF($L$3:L1023,L1023)=1,A1022+1,A1022)</f>
        <v>44</v>
      </c>
      <c r="B1023">
        <f>IF(COUNTIF($K$3:K1023,K1023)=1,B1022+1,B1022)</f>
        <v>8</v>
      </c>
      <c r="C1023">
        <f>IF(COUNTIF($J$3:J1023,J1023)=1,C1022+1,C1022)</f>
        <v>18</v>
      </c>
      <c r="D1023">
        <f>IF(COUNTIF($E$3:E1023,E1023)=1,D1022+1,D1022)</f>
        <v>637</v>
      </c>
      <c r="E1023" t="str">
        <f t="shared" si="110"/>
        <v>ER18</v>
      </c>
      <c r="F1023">
        <f>IF(COUNTIF($G$3:G1023,G1023)=1,F1022+1,F1022)</f>
        <v>112</v>
      </c>
      <c r="G1023" t="str">
        <f t="shared" si="111"/>
        <v>E18</v>
      </c>
      <c r="I1023" s="2" t="s">
        <v>223</v>
      </c>
      <c r="J1023" s="2" t="s">
        <v>38</v>
      </c>
      <c r="K1023" s="2" t="s">
        <v>15</v>
      </c>
      <c r="L1023" s="2" t="s">
        <v>25</v>
      </c>
      <c r="M1023" s="2" t="s">
        <v>219</v>
      </c>
      <c r="N1023" s="3">
        <v>0</v>
      </c>
    </row>
    <row r="1024" spans="1:14" x14ac:dyDescent="0.35">
      <c r="A1024">
        <f>IF(COUNTIF($L$3:L1024,L1024)=1,A1023+1,A1023)</f>
        <v>44</v>
      </c>
      <c r="B1024">
        <f>IF(COUNTIF($K$3:K1024,K1024)=1,B1023+1,B1023)</f>
        <v>8</v>
      </c>
      <c r="C1024">
        <f>IF(COUNTIF($J$3:J1024,J1024)=1,C1023+1,C1023)</f>
        <v>18</v>
      </c>
      <c r="D1024">
        <f>IF(COUNTIF($E$3:E1024,E1024)=1,D1023+1,D1023)</f>
        <v>637</v>
      </c>
      <c r="E1024" t="str">
        <f t="shared" si="110"/>
        <v>ER18</v>
      </c>
      <c r="F1024">
        <f>IF(COUNTIF($G$3:G1024,G1024)=1,F1023+1,F1023)</f>
        <v>112</v>
      </c>
      <c r="G1024" t="str">
        <f t="shared" si="111"/>
        <v>E18</v>
      </c>
      <c r="I1024" s="4" t="s">
        <v>223</v>
      </c>
      <c r="J1024" s="4" t="s">
        <v>38</v>
      </c>
      <c r="K1024" s="4" t="s">
        <v>15</v>
      </c>
      <c r="L1024" s="4" t="s">
        <v>25</v>
      </c>
      <c r="M1024" s="4" t="s">
        <v>220</v>
      </c>
      <c r="N1024" s="5">
        <v>0</v>
      </c>
    </row>
    <row r="1025" spans="1:14" x14ac:dyDescent="0.35">
      <c r="A1025">
        <f>IF(COUNTIF($L$3:L1025,L1025)=1,A1024+1,A1024)</f>
        <v>44</v>
      </c>
      <c r="B1025">
        <f>IF(COUNTIF($K$3:K1025,K1025)=1,B1024+1,B1024)</f>
        <v>8</v>
      </c>
      <c r="C1025">
        <f>IF(COUNTIF($J$3:J1025,J1025)=1,C1024+1,C1024)</f>
        <v>18</v>
      </c>
      <c r="D1025">
        <f>IF(COUNTIF($E$3:E1025,E1025)=1,D1024+1,D1024)</f>
        <v>638</v>
      </c>
      <c r="E1025" t="str">
        <f t="shared" si="110"/>
        <v>ES18</v>
      </c>
      <c r="F1025">
        <f>IF(COUNTIF($G$3:G1025,G1025)=1,F1024+1,F1024)</f>
        <v>112</v>
      </c>
      <c r="G1025" t="str">
        <f t="shared" si="111"/>
        <v>E18</v>
      </c>
      <c r="I1025" s="2" t="s">
        <v>223</v>
      </c>
      <c r="J1025" s="2" t="s">
        <v>38</v>
      </c>
      <c r="K1025" s="2" t="s">
        <v>15</v>
      </c>
      <c r="L1025" s="2" t="s">
        <v>164</v>
      </c>
      <c r="M1025" s="2" t="s">
        <v>8</v>
      </c>
      <c r="N1025" s="3">
        <v>0</v>
      </c>
    </row>
    <row r="1026" spans="1:14" x14ac:dyDescent="0.35">
      <c r="A1026">
        <f>IF(COUNTIF($L$3:L1026,L1026)=1,A1025+1,A1025)</f>
        <v>44</v>
      </c>
      <c r="B1026">
        <f>IF(COUNTIF($K$3:K1026,K1026)=1,B1025+1,B1025)</f>
        <v>8</v>
      </c>
      <c r="C1026">
        <f>IF(COUNTIF($J$3:J1026,J1026)=1,C1025+1,C1025)</f>
        <v>18</v>
      </c>
      <c r="D1026">
        <f>IF(COUNTIF($E$3:E1026,E1026)=1,D1025+1,D1025)</f>
        <v>639</v>
      </c>
      <c r="E1026" t="str">
        <f t="shared" si="110"/>
        <v>EV18</v>
      </c>
      <c r="F1026">
        <f>IF(COUNTIF($G$3:G1026,G1026)=1,F1025+1,F1025)</f>
        <v>112</v>
      </c>
      <c r="G1026" t="str">
        <f t="shared" si="111"/>
        <v>E18</v>
      </c>
      <c r="I1026" s="4" t="s">
        <v>223</v>
      </c>
      <c r="J1026" s="4" t="s">
        <v>38</v>
      </c>
      <c r="K1026" s="4" t="s">
        <v>15</v>
      </c>
      <c r="L1026" s="4" t="s">
        <v>188</v>
      </c>
      <c r="M1026" s="4" t="s">
        <v>8</v>
      </c>
      <c r="N1026" s="5">
        <v>0</v>
      </c>
    </row>
    <row r="1027" spans="1:14" x14ac:dyDescent="0.35">
      <c r="A1027">
        <f>IF(COUNTIF($L$3:L1027,L1027)=1,A1026+1,A1026)</f>
        <v>44</v>
      </c>
      <c r="B1027">
        <f>IF(COUNTIF($K$3:K1027,K1027)=1,B1026+1,B1026)</f>
        <v>8</v>
      </c>
      <c r="C1027">
        <f>IF(COUNTIF($J$3:J1027,J1027)=1,C1026+1,C1026)</f>
        <v>18</v>
      </c>
      <c r="D1027">
        <f>IF(COUNTIF($E$3:E1027,E1027)=1,D1026+1,D1026)</f>
        <v>640</v>
      </c>
      <c r="E1027" t="str">
        <f t="shared" si="110"/>
        <v>EY18</v>
      </c>
      <c r="F1027">
        <f>IF(COUNTIF($G$3:G1027,G1027)=1,F1026+1,F1026)</f>
        <v>112</v>
      </c>
      <c r="G1027" t="str">
        <f t="shared" si="111"/>
        <v>E18</v>
      </c>
      <c r="I1027" s="2" t="s">
        <v>223</v>
      </c>
      <c r="J1027" s="2" t="s">
        <v>38</v>
      </c>
      <c r="K1027" s="2" t="s">
        <v>15</v>
      </c>
      <c r="L1027" s="2" t="s">
        <v>107</v>
      </c>
      <c r="M1027" s="2" t="s">
        <v>8</v>
      </c>
      <c r="N1027" s="3">
        <v>0</v>
      </c>
    </row>
    <row r="1028" spans="1:14" x14ac:dyDescent="0.35">
      <c r="A1028">
        <f>IF(COUNTIF($L$3:L1028,L1028)=1,A1027+1,A1027)</f>
        <v>44</v>
      </c>
      <c r="B1028">
        <f>IF(COUNTIF($K$3:K1028,K1028)=1,B1027+1,B1027)</f>
        <v>8</v>
      </c>
      <c r="C1028">
        <f>IF(COUNTIF($J$3:J1028,J1028)=1,C1027+1,C1027)</f>
        <v>18</v>
      </c>
      <c r="D1028">
        <f>IF(COUNTIF($E$3:E1028,E1028)=1,D1027+1,D1027)</f>
        <v>641</v>
      </c>
      <c r="E1028" t="str">
        <f t="shared" ref="E1028:E1091" si="112">TRIM(CONCATENATE(L1028,J1028))</f>
        <v>EZ18</v>
      </c>
      <c r="F1028">
        <f>IF(COUNTIF($G$3:G1028,G1028)=1,F1027+1,F1027)</f>
        <v>112</v>
      </c>
      <c r="G1028" t="str">
        <f t="shared" ref="G1028:G1091" si="113">TRIM(CONCATENATE(K1028,J1028))</f>
        <v>E18</v>
      </c>
      <c r="I1028" s="4" t="s">
        <v>223</v>
      </c>
      <c r="J1028" s="4" t="s">
        <v>38</v>
      </c>
      <c r="K1028" s="4" t="s">
        <v>15</v>
      </c>
      <c r="L1028" s="4" t="s">
        <v>108</v>
      </c>
      <c r="M1028" s="4" t="s">
        <v>8</v>
      </c>
      <c r="N1028" s="5">
        <v>0</v>
      </c>
    </row>
    <row r="1029" spans="1:14" x14ac:dyDescent="0.35">
      <c r="A1029">
        <f>IF(COUNTIF($L$3:L1029,L1029)=1,A1028+1,A1028)</f>
        <v>44</v>
      </c>
      <c r="B1029">
        <f>IF(COUNTIF($K$3:K1029,K1029)=1,B1028+1,B1028)</f>
        <v>8</v>
      </c>
      <c r="C1029">
        <f>IF(COUNTIF($J$3:J1029,J1029)=1,C1028+1,C1028)</f>
        <v>18</v>
      </c>
      <c r="D1029">
        <f>IF(COUNTIF($E$3:E1029,E1029)=1,D1028+1,D1028)</f>
        <v>642</v>
      </c>
      <c r="E1029" t="str">
        <f t="shared" si="112"/>
        <v>GA18</v>
      </c>
      <c r="F1029">
        <f>IF(COUNTIF($G$3:G1029,G1029)=1,F1028+1,F1028)</f>
        <v>113</v>
      </c>
      <c r="G1029" t="str">
        <f t="shared" si="113"/>
        <v>G18</v>
      </c>
      <c r="I1029" s="2" t="s">
        <v>223</v>
      </c>
      <c r="J1029" s="2" t="s">
        <v>38</v>
      </c>
      <c r="K1029" s="2" t="s">
        <v>26</v>
      </c>
      <c r="L1029" s="2" t="s">
        <v>27</v>
      </c>
      <c r="M1029" s="2" t="s">
        <v>8</v>
      </c>
      <c r="N1029" s="3">
        <v>0</v>
      </c>
    </row>
    <row r="1030" spans="1:14" x14ac:dyDescent="0.35">
      <c r="A1030">
        <f>IF(COUNTIF($L$3:L1030,L1030)=1,A1029+1,A1029)</f>
        <v>44</v>
      </c>
      <c r="B1030">
        <f>IF(COUNTIF($K$3:K1030,K1030)=1,B1029+1,B1029)</f>
        <v>8</v>
      </c>
      <c r="C1030">
        <f>IF(COUNTIF($J$3:J1030,J1030)=1,C1029+1,C1029)</f>
        <v>18</v>
      </c>
      <c r="D1030">
        <f>IF(COUNTIF($E$3:E1030,E1030)=1,D1029+1,D1029)</f>
        <v>643</v>
      </c>
      <c r="E1030" t="str">
        <f t="shared" si="112"/>
        <v>GB18</v>
      </c>
      <c r="F1030">
        <f>IF(COUNTIF($G$3:G1030,G1030)=1,F1029+1,F1029)</f>
        <v>113</v>
      </c>
      <c r="G1030" t="str">
        <f t="shared" si="113"/>
        <v>G18</v>
      </c>
      <c r="I1030" s="4" t="s">
        <v>223</v>
      </c>
      <c r="J1030" s="4" t="s">
        <v>38</v>
      </c>
      <c r="K1030" s="4" t="s">
        <v>26</v>
      </c>
      <c r="L1030" s="4" t="s">
        <v>165</v>
      </c>
      <c r="M1030" s="4" t="s">
        <v>8</v>
      </c>
      <c r="N1030" s="5">
        <v>0</v>
      </c>
    </row>
    <row r="1031" spans="1:14" x14ac:dyDescent="0.35">
      <c r="A1031">
        <f>IF(COUNTIF($L$3:L1031,L1031)=1,A1030+1,A1030)</f>
        <v>44</v>
      </c>
      <c r="B1031">
        <f>IF(COUNTIF($K$3:K1031,K1031)=1,B1030+1,B1030)</f>
        <v>8</v>
      </c>
      <c r="C1031">
        <f>IF(COUNTIF($J$3:J1031,J1031)=1,C1030+1,C1030)</f>
        <v>18</v>
      </c>
      <c r="D1031">
        <f>IF(COUNTIF($E$3:E1031,E1031)=1,D1030+1,D1030)</f>
        <v>644</v>
      </c>
      <c r="E1031" t="str">
        <f t="shared" si="112"/>
        <v>GC18</v>
      </c>
      <c r="F1031">
        <f>IF(COUNTIF($G$3:G1031,G1031)=1,F1030+1,F1030)</f>
        <v>113</v>
      </c>
      <c r="G1031" t="str">
        <f t="shared" si="113"/>
        <v>G18</v>
      </c>
      <c r="I1031" s="2" t="s">
        <v>223</v>
      </c>
      <c r="J1031" s="2" t="s">
        <v>38</v>
      </c>
      <c r="K1031" s="2" t="s">
        <v>26</v>
      </c>
      <c r="L1031" s="2" t="s">
        <v>28</v>
      </c>
      <c r="M1031" s="2" t="s">
        <v>8</v>
      </c>
      <c r="N1031" s="3">
        <v>0</v>
      </c>
    </row>
    <row r="1032" spans="1:14" x14ac:dyDescent="0.35">
      <c r="A1032">
        <f>IF(COUNTIF($L$3:L1032,L1032)=1,A1031+1,A1031)</f>
        <v>44</v>
      </c>
      <c r="B1032">
        <f>IF(COUNTIF($K$3:K1032,K1032)=1,B1031+1,B1031)</f>
        <v>8</v>
      </c>
      <c r="C1032">
        <f>IF(COUNTIF($J$3:J1032,J1032)=1,C1031+1,C1031)</f>
        <v>18</v>
      </c>
      <c r="D1032">
        <f>IF(COUNTIF($E$3:E1032,E1032)=1,D1031+1,D1031)</f>
        <v>645</v>
      </c>
      <c r="E1032" t="str">
        <f t="shared" si="112"/>
        <v>GD18</v>
      </c>
      <c r="F1032">
        <f>IF(COUNTIF($G$3:G1032,G1032)=1,F1031+1,F1031)</f>
        <v>113</v>
      </c>
      <c r="G1032" t="str">
        <f t="shared" si="113"/>
        <v>G18</v>
      </c>
      <c r="I1032" s="4" t="s">
        <v>223</v>
      </c>
      <c r="J1032" s="4" t="s">
        <v>38</v>
      </c>
      <c r="K1032" s="4" t="s">
        <v>26</v>
      </c>
      <c r="L1032" s="4" t="s">
        <v>29</v>
      </c>
      <c r="M1032" s="4" t="s">
        <v>8</v>
      </c>
      <c r="N1032" s="5">
        <v>0</v>
      </c>
    </row>
    <row r="1033" spans="1:14" x14ac:dyDescent="0.35">
      <c r="A1033">
        <f>IF(COUNTIF($L$3:L1033,L1033)=1,A1032+1,A1032)</f>
        <v>44</v>
      </c>
      <c r="B1033">
        <f>IF(COUNTIF($K$3:K1033,K1033)=1,B1032+1,B1032)</f>
        <v>8</v>
      </c>
      <c r="C1033">
        <f>IF(COUNTIF($J$3:J1033,J1033)=1,C1032+1,C1032)</f>
        <v>18</v>
      </c>
      <c r="D1033">
        <f>IF(COUNTIF($E$3:E1033,E1033)=1,D1032+1,D1032)</f>
        <v>646</v>
      </c>
      <c r="E1033" t="str">
        <f t="shared" si="112"/>
        <v>GF18</v>
      </c>
      <c r="F1033">
        <f>IF(COUNTIF($G$3:G1033,G1033)=1,F1032+1,F1032)</f>
        <v>113</v>
      </c>
      <c r="G1033" t="str">
        <f t="shared" si="113"/>
        <v>G18</v>
      </c>
      <c r="I1033" s="2" t="s">
        <v>223</v>
      </c>
      <c r="J1033" s="2" t="s">
        <v>38</v>
      </c>
      <c r="K1033" s="2" t="s">
        <v>26</v>
      </c>
      <c r="L1033" s="2" t="s">
        <v>167</v>
      </c>
      <c r="M1033" s="2" t="s">
        <v>8</v>
      </c>
      <c r="N1033" s="3">
        <v>0</v>
      </c>
    </row>
    <row r="1034" spans="1:14" x14ac:dyDescent="0.35">
      <c r="A1034">
        <f>IF(COUNTIF($L$3:L1034,L1034)=1,A1033+1,A1033)</f>
        <v>44</v>
      </c>
      <c r="B1034">
        <f>IF(COUNTIF($K$3:K1034,K1034)=1,B1033+1,B1033)</f>
        <v>8</v>
      </c>
      <c r="C1034">
        <f>IF(COUNTIF($J$3:J1034,J1034)=1,C1033+1,C1033)</f>
        <v>18</v>
      </c>
      <c r="D1034">
        <f>IF(COUNTIF($E$3:E1034,E1034)=1,D1033+1,D1033)</f>
        <v>647</v>
      </c>
      <c r="E1034" t="str">
        <f t="shared" si="112"/>
        <v>GG18</v>
      </c>
      <c r="F1034">
        <f>IF(COUNTIF($G$3:G1034,G1034)=1,F1033+1,F1033)</f>
        <v>113</v>
      </c>
      <c r="G1034" t="str">
        <f t="shared" si="113"/>
        <v>G18</v>
      </c>
      <c r="I1034" s="4" t="s">
        <v>223</v>
      </c>
      <c r="J1034" s="4" t="s">
        <v>38</v>
      </c>
      <c r="K1034" s="4" t="s">
        <v>26</v>
      </c>
      <c r="L1034" s="4" t="s">
        <v>169</v>
      </c>
      <c r="M1034" s="4" t="s">
        <v>8</v>
      </c>
      <c r="N1034" s="5">
        <v>0</v>
      </c>
    </row>
    <row r="1035" spans="1:14" x14ac:dyDescent="0.35">
      <c r="A1035">
        <f>IF(COUNTIF($L$3:L1035,L1035)=1,A1034+1,A1034)</f>
        <v>44</v>
      </c>
      <c r="B1035">
        <f>IF(COUNTIF($K$3:K1035,K1035)=1,B1034+1,B1034)</f>
        <v>8</v>
      </c>
      <c r="C1035">
        <f>IF(COUNTIF($J$3:J1035,J1035)=1,C1034+1,C1034)</f>
        <v>19</v>
      </c>
      <c r="D1035">
        <f>IF(COUNTIF($E$3:E1035,E1035)=1,D1034+1,D1034)</f>
        <v>648</v>
      </c>
      <c r="E1035" t="str">
        <f t="shared" si="112"/>
        <v>19</v>
      </c>
      <c r="F1035">
        <f>IF(COUNTIF($G$3:G1035,G1035)=1,F1034+1,F1034)</f>
        <v>114</v>
      </c>
      <c r="G1035" t="str">
        <f t="shared" si="113"/>
        <v>19</v>
      </c>
      <c r="I1035" s="2" t="s">
        <v>223</v>
      </c>
      <c r="J1035" s="2" t="s">
        <v>39</v>
      </c>
      <c r="K1035" s="2" t="s">
        <v>151</v>
      </c>
      <c r="L1035" s="2" t="s">
        <v>152</v>
      </c>
      <c r="M1035" s="2" t="s">
        <v>8</v>
      </c>
      <c r="N1035" s="3">
        <v>0</v>
      </c>
    </row>
    <row r="1036" spans="1:14" x14ac:dyDescent="0.35">
      <c r="A1036">
        <f>IF(COUNTIF($L$3:L1036,L1036)=1,A1035+1,A1035)</f>
        <v>44</v>
      </c>
      <c r="B1036">
        <f>IF(COUNTIF($K$3:K1036,K1036)=1,B1035+1,B1035)</f>
        <v>8</v>
      </c>
      <c r="C1036">
        <f>IF(COUNTIF($J$3:J1036,J1036)=1,C1035+1,C1035)</f>
        <v>19</v>
      </c>
      <c r="D1036">
        <f>IF(COUNTIF($E$3:E1036,E1036)=1,D1035+1,D1035)</f>
        <v>649</v>
      </c>
      <c r="E1036" t="str">
        <f t="shared" si="112"/>
        <v>AA19</v>
      </c>
      <c r="F1036">
        <f>IF(COUNTIF($G$3:G1036,G1036)=1,F1035+1,F1035)</f>
        <v>115</v>
      </c>
      <c r="G1036" t="str">
        <f t="shared" si="113"/>
        <v>A19</v>
      </c>
      <c r="I1036" s="4" t="s">
        <v>223</v>
      </c>
      <c r="J1036" s="4" t="s">
        <v>39</v>
      </c>
      <c r="K1036" s="4" t="s">
        <v>5</v>
      </c>
      <c r="L1036" s="4" t="s">
        <v>153</v>
      </c>
      <c r="M1036" s="4" t="s">
        <v>8</v>
      </c>
      <c r="N1036" s="5">
        <v>0</v>
      </c>
    </row>
    <row r="1037" spans="1:14" x14ac:dyDescent="0.35">
      <c r="A1037">
        <f>IF(COUNTIF($L$3:L1037,L1037)=1,A1036+1,A1036)</f>
        <v>44</v>
      </c>
      <c r="B1037">
        <f>IF(COUNTIF($K$3:K1037,K1037)=1,B1036+1,B1036)</f>
        <v>8</v>
      </c>
      <c r="C1037">
        <f>IF(COUNTIF($J$3:J1037,J1037)=1,C1036+1,C1036)</f>
        <v>19</v>
      </c>
      <c r="D1037">
        <f>IF(COUNTIF($E$3:E1037,E1037)=1,D1036+1,D1036)</f>
        <v>650</v>
      </c>
      <c r="E1037" t="str">
        <f t="shared" si="112"/>
        <v>AC19</v>
      </c>
      <c r="F1037">
        <f>IF(COUNTIF($G$3:G1037,G1037)=1,F1036+1,F1036)</f>
        <v>115</v>
      </c>
      <c r="G1037" t="str">
        <f t="shared" si="113"/>
        <v>A19</v>
      </c>
      <c r="I1037" s="2" t="s">
        <v>223</v>
      </c>
      <c r="J1037" s="2" t="s">
        <v>39</v>
      </c>
      <c r="K1037" s="2" t="s">
        <v>5</v>
      </c>
      <c r="L1037" s="2" t="s">
        <v>7</v>
      </c>
      <c r="M1037" s="2" t="s">
        <v>8</v>
      </c>
      <c r="N1037" s="3">
        <v>0</v>
      </c>
    </row>
    <row r="1038" spans="1:14" x14ac:dyDescent="0.35">
      <c r="A1038">
        <f>IF(COUNTIF($L$3:L1038,L1038)=1,A1037+1,A1037)</f>
        <v>44</v>
      </c>
      <c r="B1038">
        <f>IF(COUNTIF($K$3:K1038,K1038)=1,B1037+1,B1037)</f>
        <v>8</v>
      </c>
      <c r="C1038">
        <f>IF(COUNTIF($J$3:J1038,J1038)=1,C1037+1,C1037)</f>
        <v>19</v>
      </c>
      <c r="D1038">
        <f>IF(COUNTIF($E$3:E1038,E1038)=1,D1037+1,D1037)</f>
        <v>651</v>
      </c>
      <c r="E1038" t="str">
        <f t="shared" si="112"/>
        <v>AE19</v>
      </c>
      <c r="F1038">
        <f>IF(COUNTIF($G$3:G1038,G1038)=1,F1037+1,F1037)</f>
        <v>115</v>
      </c>
      <c r="G1038" t="str">
        <f t="shared" si="113"/>
        <v>A19</v>
      </c>
      <c r="I1038" s="4" t="s">
        <v>223</v>
      </c>
      <c r="J1038" s="4" t="s">
        <v>39</v>
      </c>
      <c r="K1038" s="4" t="s">
        <v>5</v>
      </c>
      <c r="L1038" s="4" t="s">
        <v>126</v>
      </c>
      <c r="M1038" s="4" t="s">
        <v>8</v>
      </c>
      <c r="N1038" s="5">
        <v>0</v>
      </c>
    </row>
    <row r="1039" spans="1:14" x14ac:dyDescent="0.35">
      <c r="A1039">
        <f>IF(COUNTIF($L$3:L1039,L1039)=1,A1038+1,A1038)</f>
        <v>44</v>
      </c>
      <c r="B1039">
        <f>IF(COUNTIF($K$3:K1039,K1039)=1,B1038+1,B1038)</f>
        <v>8</v>
      </c>
      <c r="C1039">
        <f>IF(COUNTIF($J$3:J1039,J1039)=1,C1038+1,C1038)</f>
        <v>19</v>
      </c>
      <c r="D1039">
        <f>IF(COUNTIF($E$3:E1039,E1039)=1,D1038+1,D1038)</f>
        <v>652</v>
      </c>
      <c r="E1039" t="str">
        <f t="shared" si="112"/>
        <v>BA19</v>
      </c>
      <c r="F1039">
        <f>IF(COUNTIF($G$3:G1039,G1039)=1,F1038+1,F1038)</f>
        <v>116</v>
      </c>
      <c r="G1039" t="str">
        <f t="shared" si="113"/>
        <v>B19</v>
      </c>
      <c r="I1039" s="2" t="s">
        <v>223</v>
      </c>
      <c r="J1039" s="2" t="s">
        <v>39</v>
      </c>
      <c r="K1039" s="2" t="s">
        <v>9</v>
      </c>
      <c r="L1039" s="2" t="s">
        <v>10</v>
      </c>
      <c r="M1039" s="2" t="s">
        <v>8</v>
      </c>
      <c r="N1039" s="3">
        <v>0</v>
      </c>
    </row>
    <row r="1040" spans="1:14" x14ac:dyDescent="0.35">
      <c r="A1040">
        <f>IF(COUNTIF($L$3:L1040,L1040)=1,A1039+1,A1039)</f>
        <v>44</v>
      </c>
      <c r="B1040">
        <f>IF(COUNTIF($K$3:K1040,K1040)=1,B1039+1,B1039)</f>
        <v>8</v>
      </c>
      <c r="C1040">
        <f>IF(COUNTIF($J$3:J1040,J1040)=1,C1039+1,C1039)</f>
        <v>19</v>
      </c>
      <c r="D1040">
        <f>IF(COUNTIF($E$3:E1040,E1040)=1,D1039+1,D1039)</f>
        <v>653</v>
      </c>
      <c r="E1040" t="str">
        <f t="shared" si="112"/>
        <v>BB19</v>
      </c>
      <c r="F1040">
        <f>IF(COUNTIF($G$3:G1040,G1040)=1,F1039+1,F1039)</f>
        <v>116</v>
      </c>
      <c r="G1040" t="str">
        <f t="shared" si="113"/>
        <v>B19</v>
      </c>
      <c r="I1040" s="4" t="s">
        <v>223</v>
      </c>
      <c r="J1040" s="4" t="s">
        <v>39</v>
      </c>
      <c r="K1040" s="4" t="s">
        <v>9</v>
      </c>
      <c r="L1040" s="4" t="s">
        <v>11</v>
      </c>
      <c r="M1040" s="4" t="s">
        <v>8</v>
      </c>
      <c r="N1040" s="5">
        <v>0</v>
      </c>
    </row>
    <row r="1041" spans="1:14" x14ac:dyDescent="0.35">
      <c r="A1041">
        <f>IF(COUNTIF($L$3:L1041,L1041)=1,A1040+1,A1040)</f>
        <v>44</v>
      </c>
      <c r="B1041">
        <f>IF(COUNTIF($K$3:K1041,K1041)=1,B1040+1,B1040)</f>
        <v>8</v>
      </c>
      <c r="C1041">
        <f>IF(COUNTIF($J$3:J1041,J1041)=1,C1040+1,C1040)</f>
        <v>19</v>
      </c>
      <c r="D1041">
        <f>IF(COUNTIF($E$3:E1041,E1041)=1,D1040+1,D1040)</f>
        <v>654</v>
      </c>
      <c r="E1041" t="str">
        <f t="shared" si="112"/>
        <v>BC19</v>
      </c>
      <c r="F1041">
        <f>IF(COUNTIF($G$3:G1041,G1041)=1,F1040+1,F1040)</f>
        <v>116</v>
      </c>
      <c r="G1041" t="str">
        <f t="shared" si="113"/>
        <v>B19</v>
      </c>
      <c r="I1041" s="2" t="s">
        <v>223</v>
      </c>
      <c r="J1041" s="2" t="s">
        <v>39</v>
      </c>
      <c r="K1041" s="2" t="s">
        <v>9</v>
      </c>
      <c r="L1041" s="2" t="s">
        <v>12</v>
      </c>
      <c r="M1041" s="2" t="s">
        <v>8</v>
      </c>
      <c r="N1041" s="3">
        <v>0</v>
      </c>
    </row>
    <row r="1042" spans="1:14" x14ac:dyDescent="0.35">
      <c r="A1042">
        <f>IF(COUNTIF($L$3:L1042,L1042)=1,A1041+1,A1041)</f>
        <v>44</v>
      </c>
      <c r="B1042">
        <f>IF(COUNTIF($K$3:K1042,K1042)=1,B1041+1,B1041)</f>
        <v>8</v>
      </c>
      <c r="C1042">
        <f>IF(COUNTIF($J$3:J1042,J1042)=1,C1041+1,C1041)</f>
        <v>19</v>
      </c>
      <c r="D1042">
        <f>IF(COUNTIF($E$3:E1042,E1042)=1,D1041+1,D1041)</f>
        <v>655</v>
      </c>
      <c r="E1042" t="str">
        <f t="shared" si="112"/>
        <v>BD19</v>
      </c>
      <c r="F1042">
        <f>IF(COUNTIF($G$3:G1042,G1042)=1,F1041+1,F1041)</f>
        <v>116</v>
      </c>
      <c r="G1042" t="str">
        <f t="shared" si="113"/>
        <v>B19</v>
      </c>
      <c r="I1042" s="4" t="s">
        <v>223</v>
      </c>
      <c r="J1042" s="4" t="s">
        <v>39</v>
      </c>
      <c r="K1042" s="4" t="s">
        <v>9</v>
      </c>
      <c r="L1042" s="4" t="s">
        <v>13</v>
      </c>
      <c r="M1042" s="4" t="s">
        <v>8</v>
      </c>
      <c r="N1042" s="5">
        <v>0</v>
      </c>
    </row>
    <row r="1043" spans="1:14" x14ac:dyDescent="0.35">
      <c r="A1043">
        <f>IF(COUNTIF($L$3:L1043,L1043)=1,A1042+1,A1042)</f>
        <v>44</v>
      </c>
      <c r="B1043">
        <f>IF(COUNTIF($K$3:K1043,K1043)=1,B1042+1,B1042)</f>
        <v>8</v>
      </c>
      <c r="C1043">
        <f>IF(COUNTIF($J$3:J1043,J1043)=1,C1042+1,C1042)</f>
        <v>19</v>
      </c>
      <c r="D1043">
        <f>IF(COUNTIF($E$3:E1043,E1043)=1,D1042+1,D1042)</f>
        <v>656</v>
      </c>
      <c r="E1043" t="str">
        <f t="shared" si="112"/>
        <v>BF19</v>
      </c>
      <c r="F1043">
        <f>IF(COUNTIF($G$3:G1043,G1043)=1,F1042+1,F1042)</f>
        <v>116</v>
      </c>
      <c r="G1043" t="str">
        <f t="shared" si="113"/>
        <v>B19</v>
      </c>
      <c r="I1043" s="2" t="s">
        <v>223</v>
      </c>
      <c r="J1043" s="2" t="s">
        <v>39</v>
      </c>
      <c r="K1043" s="2" t="s">
        <v>9</v>
      </c>
      <c r="L1043" s="2" t="s">
        <v>159</v>
      </c>
      <c r="M1043" s="2" t="s">
        <v>8</v>
      </c>
      <c r="N1043" s="3">
        <v>0</v>
      </c>
    </row>
    <row r="1044" spans="1:14" x14ac:dyDescent="0.35">
      <c r="A1044">
        <f>IF(COUNTIF($L$3:L1044,L1044)=1,A1043+1,A1043)</f>
        <v>44</v>
      </c>
      <c r="B1044">
        <f>IF(COUNTIF($K$3:K1044,K1044)=1,B1043+1,B1043)</f>
        <v>8</v>
      </c>
      <c r="C1044">
        <f>IF(COUNTIF($J$3:J1044,J1044)=1,C1043+1,C1043)</f>
        <v>19</v>
      </c>
      <c r="D1044">
        <f>IF(COUNTIF($E$3:E1044,E1044)=1,D1043+1,D1043)</f>
        <v>657</v>
      </c>
      <c r="E1044" t="str">
        <f t="shared" si="112"/>
        <v>BH19</v>
      </c>
      <c r="F1044">
        <f>IF(COUNTIF($G$3:G1044,G1044)=1,F1043+1,F1043)</f>
        <v>116</v>
      </c>
      <c r="G1044" t="str">
        <f t="shared" si="113"/>
        <v>B19</v>
      </c>
      <c r="I1044" s="4" t="s">
        <v>223</v>
      </c>
      <c r="J1044" s="4" t="s">
        <v>39</v>
      </c>
      <c r="K1044" s="4" t="s">
        <v>9</v>
      </c>
      <c r="L1044" s="4" t="s">
        <v>14</v>
      </c>
      <c r="M1044" s="4" t="s">
        <v>8</v>
      </c>
      <c r="N1044" s="5">
        <v>0</v>
      </c>
    </row>
    <row r="1045" spans="1:14" x14ac:dyDescent="0.35">
      <c r="A1045">
        <f>IF(COUNTIF($L$3:L1045,L1045)=1,A1044+1,A1044)</f>
        <v>44</v>
      </c>
      <c r="B1045">
        <f>IF(COUNTIF($K$3:K1045,K1045)=1,B1044+1,B1044)</f>
        <v>8</v>
      </c>
      <c r="C1045">
        <f>IF(COUNTIF($J$3:J1045,J1045)=1,C1044+1,C1044)</f>
        <v>19</v>
      </c>
      <c r="D1045">
        <f>IF(COUNTIF($E$3:E1045,E1045)=1,D1044+1,D1044)</f>
        <v>658</v>
      </c>
      <c r="E1045" t="str">
        <f t="shared" si="112"/>
        <v>C 19</v>
      </c>
      <c r="F1045">
        <f>IF(COUNTIF($G$3:G1045,G1045)=1,F1044+1,F1044)</f>
        <v>117</v>
      </c>
      <c r="G1045" t="str">
        <f t="shared" si="113"/>
        <v>C19</v>
      </c>
      <c r="I1045" s="2" t="s">
        <v>223</v>
      </c>
      <c r="J1045" s="2" t="s">
        <v>39</v>
      </c>
      <c r="K1045" s="2" t="s">
        <v>52</v>
      </c>
      <c r="L1045" s="2" t="s">
        <v>190</v>
      </c>
      <c r="M1045" s="2" t="s">
        <v>8</v>
      </c>
      <c r="N1045" s="3">
        <v>0</v>
      </c>
    </row>
    <row r="1046" spans="1:14" x14ac:dyDescent="0.35">
      <c r="A1046">
        <f>IF(COUNTIF($L$3:L1046,L1046)=1,A1045+1,A1045)</f>
        <v>44</v>
      </c>
      <c r="B1046">
        <f>IF(COUNTIF($K$3:K1046,K1046)=1,B1045+1,B1045)</f>
        <v>8</v>
      </c>
      <c r="C1046">
        <f>IF(COUNTIF($J$3:J1046,J1046)=1,C1045+1,C1045)</f>
        <v>19</v>
      </c>
      <c r="D1046">
        <f>IF(COUNTIF($E$3:E1046,E1046)=1,D1045+1,D1045)</f>
        <v>659</v>
      </c>
      <c r="E1046" t="str">
        <f t="shared" si="112"/>
        <v>EA19</v>
      </c>
      <c r="F1046">
        <f>IF(COUNTIF($G$3:G1046,G1046)=1,F1045+1,F1045)</f>
        <v>118</v>
      </c>
      <c r="G1046" t="str">
        <f t="shared" si="113"/>
        <v>E19</v>
      </c>
      <c r="I1046" s="4" t="s">
        <v>223</v>
      </c>
      <c r="J1046" s="4" t="s">
        <v>39</v>
      </c>
      <c r="K1046" s="4" t="s">
        <v>15</v>
      </c>
      <c r="L1046" s="4" t="s">
        <v>16</v>
      </c>
      <c r="M1046" s="4" t="s">
        <v>8</v>
      </c>
      <c r="N1046" s="5">
        <v>0</v>
      </c>
    </row>
    <row r="1047" spans="1:14" x14ac:dyDescent="0.35">
      <c r="A1047">
        <f>IF(COUNTIF($L$3:L1047,L1047)=1,A1046+1,A1046)</f>
        <v>44</v>
      </c>
      <c r="B1047">
        <f>IF(COUNTIF($K$3:K1047,K1047)=1,B1046+1,B1046)</f>
        <v>8</v>
      </c>
      <c r="C1047">
        <f>IF(COUNTIF($J$3:J1047,J1047)=1,C1046+1,C1046)</f>
        <v>19</v>
      </c>
      <c r="D1047">
        <f>IF(COUNTIF($E$3:E1047,E1047)=1,D1046+1,D1046)</f>
        <v>660</v>
      </c>
      <c r="E1047" t="str">
        <f t="shared" si="112"/>
        <v>EB19</v>
      </c>
      <c r="F1047">
        <f>IF(COUNTIF($G$3:G1047,G1047)=1,F1046+1,F1046)</f>
        <v>118</v>
      </c>
      <c r="G1047" t="str">
        <f t="shared" si="113"/>
        <v>E19</v>
      </c>
      <c r="I1047" s="2" t="s">
        <v>223</v>
      </c>
      <c r="J1047" s="2" t="s">
        <v>39</v>
      </c>
      <c r="K1047" s="2" t="s">
        <v>15</v>
      </c>
      <c r="L1047" s="2" t="s">
        <v>17</v>
      </c>
      <c r="M1047" s="2" t="s">
        <v>8</v>
      </c>
      <c r="N1047" s="3">
        <v>0</v>
      </c>
    </row>
    <row r="1048" spans="1:14" x14ac:dyDescent="0.35">
      <c r="A1048">
        <f>IF(COUNTIF($L$3:L1048,L1048)=1,A1047+1,A1047)</f>
        <v>44</v>
      </c>
      <c r="B1048">
        <f>IF(COUNTIF($K$3:K1048,K1048)=1,B1047+1,B1047)</f>
        <v>8</v>
      </c>
      <c r="C1048">
        <f>IF(COUNTIF($J$3:J1048,J1048)=1,C1047+1,C1047)</f>
        <v>19</v>
      </c>
      <c r="D1048">
        <f>IF(COUNTIF($E$3:E1048,E1048)=1,D1047+1,D1047)</f>
        <v>660</v>
      </c>
      <c r="E1048" t="str">
        <f t="shared" si="112"/>
        <v>EB19</v>
      </c>
      <c r="F1048">
        <f>IF(COUNTIF($G$3:G1048,G1048)=1,F1047+1,F1047)</f>
        <v>118</v>
      </c>
      <c r="G1048" t="str">
        <f t="shared" si="113"/>
        <v>E19</v>
      </c>
      <c r="I1048" s="4" t="s">
        <v>223</v>
      </c>
      <c r="J1048" s="4" t="s">
        <v>39</v>
      </c>
      <c r="K1048" s="4" t="s">
        <v>15</v>
      </c>
      <c r="L1048" s="4" t="s">
        <v>17</v>
      </c>
      <c r="M1048" s="4" t="s">
        <v>191</v>
      </c>
      <c r="N1048" s="5">
        <v>0</v>
      </c>
    </row>
    <row r="1049" spans="1:14" x14ac:dyDescent="0.35">
      <c r="A1049">
        <f>IF(COUNTIF($L$3:L1049,L1049)=1,A1048+1,A1048)</f>
        <v>44</v>
      </c>
      <c r="B1049">
        <f>IF(COUNTIF($K$3:K1049,K1049)=1,B1048+1,B1048)</f>
        <v>8</v>
      </c>
      <c r="C1049">
        <f>IF(COUNTIF($J$3:J1049,J1049)=1,C1048+1,C1048)</f>
        <v>19</v>
      </c>
      <c r="D1049">
        <f>IF(COUNTIF($E$3:E1049,E1049)=1,D1048+1,D1048)</f>
        <v>660</v>
      </c>
      <c r="E1049" t="str">
        <f t="shared" si="112"/>
        <v>EB19</v>
      </c>
      <c r="F1049">
        <f>IF(COUNTIF($G$3:G1049,G1049)=1,F1048+1,F1048)</f>
        <v>118</v>
      </c>
      <c r="G1049" t="str">
        <f t="shared" si="113"/>
        <v>E19</v>
      </c>
      <c r="I1049" s="2" t="s">
        <v>223</v>
      </c>
      <c r="J1049" s="2" t="s">
        <v>39</v>
      </c>
      <c r="K1049" s="2" t="s">
        <v>15</v>
      </c>
      <c r="L1049" s="2" t="s">
        <v>17</v>
      </c>
      <c r="M1049" s="2" t="s">
        <v>192</v>
      </c>
      <c r="N1049" s="6">
        <v>0</v>
      </c>
    </row>
    <row r="1050" spans="1:14" x14ac:dyDescent="0.35">
      <c r="A1050">
        <f>IF(COUNTIF($L$3:L1050,L1050)=1,A1049+1,A1049)</f>
        <v>44</v>
      </c>
      <c r="B1050">
        <f>IF(COUNTIF($K$3:K1050,K1050)=1,B1049+1,B1049)</f>
        <v>8</v>
      </c>
      <c r="C1050">
        <f>IF(COUNTIF($J$3:J1050,J1050)=1,C1049+1,C1049)</f>
        <v>19</v>
      </c>
      <c r="D1050">
        <f>IF(COUNTIF($E$3:E1050,E1050)=1,D1049+1,D1049)</f>
        <v>660</v>
      </c>
      <c r="E1050" t="str">
        <f t="shared" si="112"/>
        <v>EB19</v>
      </c>
      <c r="F1050">
        <f>IF(COUNTIF($G$3:G1050,G1050)=1,F1049+1,F1049)</f>
        <v>118</v>
      </c>
      <c r="G1050" t="str">
        <f t="shared" si="113"/>
        <v>E19</v>
      </c>
      <c r="I1050" s="4" t="s">
        <v>223</v>
      </c>
      <c r="J1050" s="4" t="s">
        <v>39</v>
      </c>
      <c r="K1050" s="4" t="s">
        <v>15</v>
      </c>
      <c r="L1050" s="4" t="s">
        <v>17</v>
      </c>
      <c r="M1050" s="4" t="s">
        <v>193</v>
      </c>
      <c r="N1050" s="5">
        <v>0</v>
      </c>
    </row>
    <row r="1051" spans="1:14" x14ac:dyDescent="0.35">
      <c r="A1051">
        <f>IF(COUNTIF($L$3:L1051,L1051)=1,A1050+1,A1050)</f>
        <v>44</v>
      </c>
      <c r="B1051">
        <f>IF(COUNTIF($K$3:K1051,K1051)=1,B1050+1,B1050)</f>
        <v>8</v>
      </c>
      <c r="C1051">
        <f>IF(COUNTIF($J$3:J1051,J1051)=1,C1050+1,C1050)</f>
        <v>19</v>
      </c>
      <c r="D1051">
        <f>IF(COUNTIF($E$3:E1051,E1051)=1,D1050+1,D1050)</f>
        <v>660</v>
      </c>
      <c r="E1051" t="str">
        <f t="shared" si="112"/>
        <v>EB19</v>
      </c>
      <c r="F1051">
        <f>IF(COUNTIF($G$3:G1051,G1051)=1,F1050+1,F1050)</f>
        <v>118</v>
      </c>
      <c r="G1051" t="str">
        <f t="shared" si="113"/>
        <v>E19</v>
      </c>
      <c r="I1051" s="2" t="s">
        <v>223</v>
      </c>
      <c r="J1051" s="2" t="s">
        <v>39</v>
      </c>
      <c r="K1051" s="2" t="s">
        <v>15</v>
      </c>
      <c r="L1051" s="2" t="s">
        <v>17</v>
      </c>
      <c r="M1051" s="2" t="s">
        <v>195</v>
      </c>
      <c r="N1051" s="3">
        <v>0</v>
      </c>
    </row>
    <row r="1052" spans="1:14" x14ac:dyDescent="0.35">
      <c r="A1052">
        <f>IF(COUNTIF($L$3:L1052,L1052)=1,A1051+1,A1051)</f>
        <v>44</v>
      </c>
      <c r="B1052">
        <f>IF(COUNTIF($K$3:K1052,K1052)=1,B1051+1,B1051)</f>
        <v>8</v>
      </c>
      <c r="C1052">
        <f>IF(COUNTIF($J$3:J1052,J1052)=1,C1051+1,C1051)</f>
        <v>19</v>
      </c>
      <c r="D1052">
        <f>IF(COUNTIF($E$3:E1052,E1052)=1,D1051+1,D1051)</f>
        <v>661</v>
      </c>
      <c r="E1052" t="str">
        <f t="shared" si="112"/>
        <v>EC19</v>
      </c>
      <c r="F1052">
        <f>IF(COUNTIF($G$3:G1052,G1052)=1,F1051+1,F1051)</f>
        <v>118</v>
      </c>
      <c r="G1052" t="str">
        <f t="shared" si="113"/>
        <v>E19</v>
      </c>
      <c r="I1052" s="4" t="s">
        <v>223</v>
      </c>
      <c r="J1052" s="4" t="s">
        <v>39</v>
      </c>
      <c r="K1052" s="4" t="s">
        <v>15</v>
      </c>
      <c r="L1052" s="4" t="s">
        <v>160</v>
      </c>
      <c r="M1052" s="4" t="s">
        <v>8</v>
      </c>
      <c r="N1052" s="5">
        <v>0</v>
      </c>
    </row>
    <row r="1053" spans="1:14" x14ac:dyDescent="0.35">
      <c r="A1053">
        <f>IF(COUNTIF($L$3:L1053,L1053)=1,A1052+1,A1052)</f>
        <v>44</v>
      </c>
      <c r="B1053">
        <f>IF(COUNTIF($K$3:K1053,K1053)=1,B1052+1,B1052)</f>
        <v>8</v>
      </c>
      <c r="C1053">
        <f>IF(COUNTIF($J$3:J1053,J1053)=1,C1052+1,C1052)</f>
        <v>19</v>
      </c>
      <c r="D1053">
        <f>IF(COUNTIF($E$3:E1053,E1053)=1,D1052+1,D1052)</f>
        <v>662</v>
      </c>
      <c r="E1053" t="str">
        <f t="shared" si="112"/>
        <v>ED19</v>
      </c>
      <c r="F1053">
        <f>IF(COUNTIF($G$3:G1053,G1053)=1,F1052+1,F1052)</f>
        <v>118</v>
      </c>
      <c r="G1053" t="str">
        <f t="shared" si="113"/>
        <v>E19</v>
      </c>
      <c r="I1053" s="2" t="s">
        <v>223</v>
      </c>
      <c r="J1053" s="2" t="s">
        <v>39</v>
      </c>
      <c r="K1053" s="2" t="s">
        <v>15</v>
      </c>
      <c r="L1053" s="2" t="s">
        <v>161</v>
      </c>
      <c r="M1053" s="2" t="s">
        <v>8</v>
      </c>
      <c r="N1053" s="3">
        <v>0</v>
      </c>
    </row>
    <row r="1054" spans="1:14" x14ac:dyDescent="0.35">
      <c r="A1054">
        <f>IF(COUNTIF($L$3:L1054,L1054)=1,A1053+1,A1053)</f>
        <v>44</v>
      </c>
      <c r="B1054">
        <f>IF(COUNTIF($K$3:K1054,K1054)=1,B1053+1,B1053)</f>
        <v>8</v>
      </c>
      <c r="C1054">
        <f>IF(COUNTIF($J$3:J1054,J1054)=1,C1053+1,C1053)</f>
        <v>19</v>
      </c>
      <c r="D1054">
        <f>IF(COUNTIF($E$3:E1054,E1054)=1,D1053+1,D1053)</f>
        <v>663</v>
      </c>
      <c r="E1054" t="str">
        <f t="shared" si="112"/>
        <v>EE19</v>
      </c>
      <c r="F1054">
        <f>IF(COUNTIF($G$3:G1054,G1054)=1,F1053+1,F1053)</f>
        <v>118</v>
      </c>
      <c r="G1054" t="str">
        <f t="shared" si="113"/>
        <v>E19</v>
      </c>
      <c r="I1054" s="4" t="s">
        <v>223</v>
      </c>
      <c r="J1054" s="4" t="s">
        <v>39</v>
      </c>
      <c r="K1054" s="4" t="s">
        <v>15</v>
      </c>
      <c r="L1054" s="4" t="s">
        <v>163</v>
      </c>
      <c r="M1054" s="4" t="s">
        <v>8</v>
      </c>
      <c r="N1054" s="5">
        <v>0</v>
      </c>
    </row>
    <row r="1055" spans="1:14" x14ac:dyDescent="0.35">
      <c r="A1055">
        <f>IF(COUNTIF($L$3:L1055,L1055)=1,A1054+1,A1054)</f>
        <v>44</v>
      </c>
      <c r="B1055">
        <f>IF(COUNTIF($K$3:K1055,K1055)=1,B1054+1,B1054)</f>
        <v>8</v>
      </c>
      <c r="C1055">
        <f>IF(COUNTIF($J$3:J1055,J1055)=1,C1054+1,C1054)</f>
        <v>19</v>
      </c>
      <c r="D1055">
        <f>IF(COUNTIF($E$3:E1055,E1055)=1,D1054+1,D1054)</f>
        <v>664</v>
      </c>
      <c r="E1055" t="str">
        <f t="shared" si="112"/>
        <v>EF19</v>
      </c>
      <c r="F1055">
        <f>IF(COUNTIF($G$3:G1055,G1055)=1,F1054+1,F1054)</f>
        <v>118</v>
      </c>
      <c r="G1055" t="str">
        <f t="shared" si="113"/>
        <v>E19</v>
      </c>
      <c r="I1055" s="2" t="s">
        <v>223</v>
      </c>
      <c r="J1055" s="2" t="s">
        <v>39</v>
      </c>
      <c r="K1055" s="2" t="s">
        <v>15</v>
      </c>
      <c r="L1055" s="2" t="s">
        <v>18</v>
      </c>
      <c r="M1055" s="2" t="s">
        <v>8</v>
      </c>
      <c r="N1055" s="3">
        <v>0</v>
      </c>
    </row>
    <row r="1056" spans="1:14" x14ac:dyDescent="0.35">
      <c r="A1056">
        <f>IF(COUNTIF($L$3:L1056,L1056)=1,A1055+1,A1055)</f>
        <v>44</v>
      </c>
      <c r="B1056">
        <f>IF(COUNTIF($K$3:K1056,K1056)=1,B1055+1,B1055)</f>
        <v>8</v>
      </c>
      <c r="C1056">
        <f>IF(COUNTIF($J$3:J1056,J1056)=1,C1055+1,C1055)</f>
        <v>19</v>
      </c>
      <c r="D1056">
        <f>IF(COUNTIF($E$3:E1056,E1056)=1,D1055+1,D1055)</f>
        <v>665</v>
      </c>
      <c r="E1056" t="str">
        <f t="shared" si="112"/>
        <v>EG19</v>
      </c>
      <c r="F1056">
        <f>IF(COUNTIF($G$3:G1056,G1056)=1,F1055+1,F1055)</f>
        <v>118</v>
      </c>
      <c r="G1056" t="str">
        <f t="shared" si="113"/>
        <v>E19</v>
      </c>
      <c r="I1056" s="4" t="s">
        <v>223</v>
      </c>
      <c r="J1056" s="4" t="s">
        <v>39</v>
      </c>
      <c r="K1056" s="4" t="s">
        <v>15</v>
      </c>
      <c r="L1056" s="4" t="s">
        <v>19</v>
      </c>
      <c r="M1056" s="4" t="s">
        <v>8</v>
      </c>
      <c r="N1056" s="5">
        <v>0</v>
      </c>
    </row>
    <row r="1057" spans="1:14" x14ac:dyDescent="0.35">
      <c r="A1057">
        <f>IF(COUNTIF($L$3:L1057,L1057)=1,A1056+1,A1056)</f>
        <v>44</v>
      </c>
      <c r="B1057">
        <f>IF(COUNTIF($K$3:K1057,K1057)=1,B1056+1,B1056)</f>
        <v>8</v>
      </c>
      <c r="C1057">
        <f>IF(COUNTIF($J$3:J1057,J1057)=1,C1056+1,C1056)</f>
        <v>19</v>
      </c>
      <c r="D1057">
        <f>IF(COUNTIF($E$3:E1057,E1057)=1,D1056+1,D1056)</f>
        <v>666</v>
      </c>
      <c r="E1057" t="str">
        <f t="shared" si="112"/>
        <v>EH19</v>
      </c>
      <c r="F1057">
        <f>IF(COUNTIF($G$3:G1057,G1057)=1,F1056+1,F1056)</f>
        <v>118</v>
      </c>
      <c r="G1057" t="str">
        <f t="shared" si="113"/>
        <v>E19</v>
      </c>
      <c r="I1057" s="2" t="s">
        <v>223</v>
      </c>
      <c r="J1057" s="2" t="s">
        <v>39</v>
      </c>
      <c r="K1057" s="2" t="s">
        <v>15</v>
      </c>
      <c r="L1057" s="2" t="s">
        <v>20</v>
      </c>
      <c r="M1057" s="2" t="s">
        <v>8</v>
      </c>
      <c r="N1057" s="3">
        <v>0</v>
      </c>
    </row>
    <row r="1058" spans="1:14" x14ac:dyDescent="0.35">
      <c r="A1058">
        <f>IF(COUNTIF($L$3:L1058,L1058)=1,A1057+1,A1057)</f>
        <v>44</v>
      </c>
      <c r="B1058">
        <f>IF(COUNTIF($K$3:K1058,K1058)=1,B1057+1,B1057)</f>
        <v>8</v>
      </c>
      <c r="C1058">
        <f>IF(COUNTIF($J$3:J1058,J1058)=1,C1057+1,C1057)</f>
        <v>19</v>
      </c>
      <c r="D1058">
        <f>IF(COUNTIF($E$3:E1058,E1058)=1,D1057+1,D1057)</f>
        <v>666</v>
      </c>
      <c r="E1058" t="str">
        <f t="shared" si="112"/>
        <v>EH19</v>
      </c>
      <c r="F1058">
        <f>IF(COUNTIF($G$3:G1058,G1058)=1,F1057+1,F1057)</f>
        <v>118</v>
      </c>
      <c r="G1058" t="str">
        <f t="shared" si="113"/>
        <v>E19</v>
      </c>
      <c r="I1058" s="4" t="s">
        <v>223</v>
      </c>
      <c r="J1058" s="4" t="s">
        <v>39</v>
      </c>
      <c r="K1058" s="4" t="s">
        <v>15</v>
      </c>
      <c r="L1058" s="4" t="s">
        <v>20</v>
      </c>
      <c r="M1058" s="4" t="s">
        <v>199</v>
      </c>
      <c r="N1058" s="5">
        <v>0</v>
      </c>
    </row>
    <row r="1059" spans="1:14" x14ac:dyDescent="0.35">
      <c r="A1059">
        <f>IF(COUNTIF($L$3:L1059,L1059)=1,A1058+1,A1058)</f>
        <v>44</v>
      </c>
      <c r="B1059">
        <f>IF(COUNTIF($K$3:K1059,K1059)=1,B1058+1,B1058)</f>
        <v>8</v>
      </c>
      <c r="C1059">
        <f>IF(COUNTIF($J$3:J1059,J1059)=1,C1058+1,C1058)</f>
        <v>19</v>
      </c>
      <c r="D1059">
        <f>IF(COUNTIF($E$3:E1059,E1059)=1,D1058+1,D1058)</f>
        <v>667</v>
      </c>
      <c r="E1059" t="str">
        <f t="shared" si="112"/>
        <v>EK19</v>
      </c>
      <c r="F1059">
        <f>IF(COUNTIF($G$3:G1059,G1059)=1,F1058+1,F1058)</f>
        <v>118</v>
      </c>
      <c r="G1059" t="str">
        <f t="shared" si="113"/>
        <v>E19</v>
      </c>
      <c r="I1059" s="2" t="s">
        <v>223</v>
      </c>
      <c r="J1059" s="2" t="s">
        <v>39</v>
      </c>
      <c r="K1059" s="2" t="s">
        <v>15</v>
      </c>
      <c r="L1059" s="2" t="s">
        <v>21</v>
      </c>
      <c r="M1059" s="2" t="s">
        <v>200</v>
      </c>
      <c r="N1059" s="3">
        <v>0</v>
      </c>
    </row>
    <row r="1060" spans="1:14" x14ac:dyDescent="0.35">
      <c r="A1060">
        <f>IF(COUNTIF($L$3:L1060,L1060)=1,A1059+1,A1059)</f>
        <v>44</v>
      </c>
      <c r="B1060">
        <f>IF(COUNTIF($K$3:K1060,K1060)=1,B1059+1,B1059)</f>
        <v>8</v>
      </c>
      <c r="C1060">
        <f>IF(COUNTIF($J$3:J1060,J1060)=1,C1059+1,C1059)</f>
        <v>19</v>
      </c>
      <c r="D1060">
        <f>IF(COUNTIF($E$3:E1060,E1060)=1,D1059+1,D1059)</f>
        <v>667</v>
      </c>
      <c r="E1060" t="str">
        <f t="shared" si="112"/>
        <v>EK19</v>
      </c>
      <c r="F1060">
        <f>IF(COUNTIF($G$3:G1060,G1060)=1,F1059+1,F1059)</f>
        <v>118</v>
      </c>
      <c r="G1060" t="str">
        <f t="shared" si="113"/>
        <v>E19</v>
      </c>
      <c r="I1060" s="4" t="s">
        <v>223</v>
      </c>
      <c r="J1060" s="4" t="s">
        <v>39</v>
      </c>
      <c r="K1060" s="4" t="s">
        <v>15</v>
      </c>
      <c r="L1060" s="4" t="s">
        <v>21</v>
      </c>
      <c r="M1060" s="4" t="s">
        <v>201</v>
      </c>
      <c r="N1060" s="7">
        <v>0</v>
      </c>
    </row>
    <row r="1061" spans="1:14" x14ac:dyDescent="0.35">
      <c r="A1061">
        <f>IF(COUNTIF($L$3:L1061,L1061)=1,A1060+1,A1060)</f>
        <v>44</v>
      </c>
      <c r="B1061">
        <f>IF(COUNTIF($K$3:K1061,K1061)=1,B1060+1,B1060)</f>
        <v>8</v>
      </c>
      <c r="C1061">
        <f>IF(COUNTIF($J$3:J1061,J1061)=1,C1060+1,C1060)</f>
        <v>19</v>
      </c>
      <c r="D1061">
        <f>IF(COUNTIF($E$3:E1061,E1061)=1,D1060+1,D1060)</f>
        <v>667</v>
      </c>
      <c r="E1061" t="str">
        <f t="shared" si="112"/>
        <v>EK19</v>
      </c>
      <c r="F1061">
        <f>IF(COUNTIF($G$3:G1061,G1061)=1,F1060+1,F1060)</f>
        <v>118</v>
      </c>
      <c r="G1061" t="str">
        <f t="shared" si="113"/>
        <v>E19</v>
      </c>
      <c r="I1061" s="2" t="s">
        <v>223</v>
      </c>
      <c r="J1061" s="2" t="s">
        <v>39</v>
      </c>
      <c r="K1061" s="2" t="s">
        <v>15</v>
      </c>
      <c r="L1061" s="2" t="s">
        <v>21</v>
      </c>
      <c r="M1061" s="2" t="s">
        <v>203</v>
      </c>
      <c r="N1061" s="3">
        <v>0</v>
      </c>
    </row>
    <row r="1062" spans="1:14" x14ac:dyDescent="0.35">
      <c r="A1062">
        <f>IF(COUNTIF($L$3:L1062,L1062)=1,A1061+1,A1061)</f>
        <v>44</v>
      </c>
      <c r="B1062">
        <f>IF(COUNTIF($K$3:K1062,K1062)=1,B1061+1,B1061)</f>
        <v>8</v>
      </c>
      <c r="C1062">
        <f>IF(COUNTIF($J$3:J1062,J1062)=1,C1061+1,C1061)</f>
        <v>19</v>
      </c>
      <c r="D1062">
        <f>IF(COUNTIF($E$3:E1062,E1062)=1,D1061+1,D1061)</f>
        <v>667</v>
      </c>
      <c r="E1062" t="str">
        <f t="shared" si="112"/>
        <v>EK19</v>
      </c>
      <c r="F1062">
        <f>IF(COUNTIF($G$3:G1062,G1062)=1,F1061+1,F1061)</f>
        <v>118</v>
      </c>
      <c r="G1062" t="str">
        <f t="shared" si="113"/>
        <v>E19</v>
      </c>
      <c r="I1062" s="4" t="s">
        <v>223</v>
      </c>
      <c r="J1062" s="4" t="s">
        <v>39</v>
      </c>
      <c r="K1062" s="4" t="s">
        <v>15</v>
      </c>
      <c r="L1062" s="4" t="s">
        <v>21</v>
      </c>
      <c r="M1062" s="4" t="s">
        <v>204</v>
      </c>
      <c r="N1062" s="5">
        <v>0</v>
      </c>
    </row>
    <row r="1063" spans="1:14" x14ac:dyDescent="0.35">
      <c r="A1063">
        <f>IF(COUNTIF($L$3:L1063,L1063)=1,A1062+1,A1062)</f>
        <v>44</v>
      </c>
      <c r="B1063">
        <f>IF(COUNTIF($K$3:K1063,K1063)=1,B1062+1,B1062)</f>
        <v>8</v>
      </c>
      <c r="C1063">
        <f>IF(COUNTIF($J$3:J1063,J1063)=1,C1062+1,C1062)</f>
        <v>19</v>
      </c>
      <c r="D1063">
        <f>IF(COUNTIF($E$3:E1063,E1063)=1,D1062+1,D1062)</f>
        <v>668</v>
      </c>
      <c r="E1063" t="str">
        <f t="shared" si="112"/>
        <v>EL19</v>
      </c>
      <c r="F1063">
        <f>IF(COUNTIF($G$3:G1063,G1063)=1,F1062+1,F1062)</f>
        <v>118</v>
      </c>
      <c r="G1063" t="str">
        <f t="shared" si="113"/>
        <v>E19</v>
      </c>
      <c r="I1063" s="2" t="s">
        <v>223</v>
      </c>
      <c r="J1063" s="2" t="s">
        <v>39</v>
      </c>
      <c r="K1063" s="2" t="s">
        <v>15</v>
      </c>
      <c r="L1063" s="2" t="s">
        <v>22</v>
      </c>
      <c r="M1063" s="2" t="s">
        <v>8</v>
      </c>
      <c r="N1063" s="6">
        <v>0</v>
      </c>
    </row>
    <row r="1064" spans="1:14" x14ac:dyDescent="0.35">
      <c r="A1064">
        <f>IF(COUNTIF($L$3:L1064,L1064)=1,A1063+1,A1063)</f>
        <v>44</v>
      </c>
      <c r="B1064">
        <f>IF(COUNTIF($K$3:K1064,K1064)=1,B1063+1,B1063)</f>
        <v>8</v>
      </c>
      <c r="C1064">
        <f>IF(COUNTIF($J$3:J1064,J1064)=1,C1063+1,C1063)</f>
        <v>19</v>
      </c>
      <c r="D1064">
        <f>IF(COUNTIF($E$3:E1064,E1064)=1,D1063+1,D1063)</f>
        <v>668</v>
      </c>
      <c r="E1064" t="str">
        <f t="shared" si="112"/>
        <v>EL19</v>
      </c>
      <c r="F1064">
        <f>IF(COUNTIF($G$3:G1064,G1064)=1,F1063+1,F1063)</f>
        <v>118</v>
      </c>
      <c r="G1064" t="str">
        <f t="shared" si="113"/>
        <v>E19</v>
      </c>
      <c r="I1064" s="4" t="s">
        <v>223</v>
      </c>
      <c r="J1064" s="4" t="s">
        <v>39</v>
      </c>
      <c r="K1064" s="4" t="s">
        <v>15</v>
      </c>
      <c r="L1064" s="4" t="s">
        <v>22</v>
      </c>
      <c r="M1064" s="4" t="s">
        <v>205</v>
      </c>
      <c r="N1064" s="7">
        <v>0</v>
      </c>
    </row>
    <row r="1065" spans="1:14" x14ac:dyDescent="0.35">
      <c r="A1065">
        <f>IF(COUNTIF($L$3:L1065,L1065)=1,A1064+1,A1064)</f>
        <v>44</v>
      </c>
      <c r="B1065">
        <f>IF(COUNTIF($K$3:K1065,K1065)=1,B1064+1,B1064)</f>
        <v>8</v>
      </c>
      <c r="C1065">
        <f>IF(COUNTIF($J$3:J1065,J1065)=1,C1064+1,C1064)</f>
        <v>19</v>
      </c>
      <c r="D1065">
        <f>IF(COUNTIF($E$3:E1065,E1065)=1,D1064+1,D1064)</f>
        <v>668</v>
      </c>
      <c r="E1065" t="str">
        <f t="shared" si="112"/>
        <v>EL19</v>
      </c>
      <c r="F1065">
        <f>IF(COUNTIF($G$3:G1065,G1065)=1,F1064+1,F1064)</f>
        <v>118</v>
      </c>
      <c r="G1065" t="str">
        <f t="shared" si="113"/>
        <v>E19</v>
      </c>
      <c r="I1065" s="2" t="s">
        <v>223</v>
      </c>
      <c r="J1065" s="2" t="s">
        <v>39</v>
      </c>
      <c r="K1065" s="2" t="s">
        <v>15</v>
      </c>
      <c r="L1065" s="2" t="s">
        <v>22</v>
      </c>
      <c r="M1065" s="2" t="s">
        <v>206</v>
      </c>
      <c r="N1065" s="3">
        <v>0</v>
      </c>
    </row>
    <row r="1066" spans="1:14" x14ac:dyDescent="0.35">
      <c r="A1066">
        <f>IF(COUNTIF($L$3:L1066,L1066)=1,A1065+1,A1065)</f>
        <v>44</v>
      </c>
      <c r="B1066">
        <f>IF(COUNTIF($K$3:K1066,K1066)=1,B1065+1,B1065)</f>
        <v>8</v>
      </c>
      <c r="C1066">
        <f>IF(COUNTIF($J$3:J1066,J1066)=1,C1065+1,C1065)</f>
        <v>19</v>
      </c>
      <c r="D1066">
        <f>IF(COUNTIF($E$3:E1066,E1066)=1,D1065+1,D1065)</f>
        <v>668</v>
      </c>
      <c r="E1066" t="str">
        <f t="shared" si="112"/>
        <v>EL19</v>
      </c>
      <c r="F1066">
        <f>IF(COUNTIF($G$3:G1066,G1066)=1,F1065+1,F1065)</f>
        <v>118</v>
      </c>
      <c r="G1066" t="str">
        <f t="shared" si="113"/>
        <v>E19</v>
      </c>
      <c r="I1066" s="4" t="s">
        <v>223</v>
      </c>
      <c r="J1066" s="4" t="s">
        <v>39</v>
      </c>
      <c r="K1066" s="4" t="s">
        <v>15</v>
      </c>
      <c r="L1066" s="4" t="s">
        <v>22</v>
      </c>
      <c r="M1066" s="4" t="s">
        <v>207</v>
      </c>
      <c r="N1066" s="5">
        <v>0</v>
      </c>
    </row>
    <row r="1067" spans="1:14" x14ac:dyDescent="0.35">
      <c r="A1067">
        <f>IF(COUNTIF($L$3:L1067,L1067)=1,A1066+1,A1066)</f>
        <v>44</v>
      </c>
      <c r="B1067">
        <f>IF(COUNTIF($K$3:K1067,K1067)=1,B1066+1,B1066)</f>
        <v>8</v>
      </c>
      <c r="C1067">
        <f>IF(COUNTIF($J$3:J1067,J1067)=1,C1066+1,C1066)</f>
        <v>19</v>
      </c>
      <c r="D1067">
        <f>IF(COUNTIF($E$3:E1067,E1067)=1,D1066+1,D1066)</f>
        <v>668</v>
      </c>
      <c r="E1067" t="str">
        <f t="shared" si="112"/>
        <v>EL19</v>
      </c>
      <c r="F1067">
        <f>IF(COUNTIF($G$3:G1067,G1067)=1,F1066+1,F1066)</f>
        <v>118</v>
      </c>
      <c r="G1067" t="str">
        <f t="shared" si="113"/>
        <v>E19</v>
      </c>
      <c r="I1067" s="2" t="s">
        <v>223</v>
      </c>
      <c r="J1067" s="2" t="s">
        <v>39</v>
      </c>
      <c r="K1067" s="2" t="s">
        <v>15</v>
      </c>
      <c r="L1067" s="2" t="s">
        <v>22</v>
      </c>
      <c r="M1067" s="2" t="s">
        <v>209</v>
      </c>
      <c r="N1067" s="3">
        <v>0</v>
      </c>
    </row>
    <row r="1068" spans="1:14" x14ac:dyDescent="0.35">
      <c r="A1068">
        <f>IF(COUNTIF($L$3:L1068,L1068)=1,A1067+1,A1067)</f>
        <v>44</v>
      </c>
      <c r="B1068">
        <f>IF(COUNTIF($K$3:K1068,K1068)=1,B1067+1,B1067)</f>
        <v>8</v>
      </c>
      <c r="C1068">
        <f>IF(COUNTIF($J$3:J1068,J1068)=1,C1067+1,C1067)</f>
        <v>19</v>
      </c>
      <c r="D1068">
        <f>IF(COUNTIF($E$3:E1068,E1068)=1,D1067+1,D1067)</f>
        <v>669</v>
      </c>
      <c r="E1068" t="str">
        <f t="shared" si="112"/>
        <v>EM19</v>
      </c>
      <c r="F1068">
        <f>IF(COUNTIF($G$3:G1068,G1068)=1,F1067+1,F1067)</f>
        <v>118</v>
      </c>
      <c r="G1068" t="str">
        <f t="shared" si="113"/>
        <v>E19</v>
      </c>
      <c r="I1068" s="4" t="s">
        <v>223</v>
      </c>
      <c r="J1068" s="4" t="s">
        <v>39</v>
      </c>
      <c r="K1068" s="4" t="s">
        <v>15</v>
      </c>
      <c r="L1068" s="4" t="s">
        <v>106</v>
      </c>
      <c r="M1068" s="4" t="s">
        <v>8</v>
      </c>
      <c r="N1068" s="5">
        <v>0</v>
      </c>
    </row>
    <row r="1069" spans="1:14" x14ac:dyDescent="0.35">
      <c r="A1069">
        <f>IF(COUNTIF($L$3:L1069,L1069)=1,A1068+1,A1068)</f>
        <v>44</v>
      </c>
      <c r="B1069">
        <f>IF(COUNTIF($K$3:K1069,K1069)=1,B1068+1,B1068)</f>
        <v>8</v>
      </c>
      <c r="C1069">
        <f>IF(COUNTIF($J$3:J1069,J1069)=1,C1068+1,C1068)</f>
        <v>19</v>
      </c>
      <c r="D1069">
        <f>IF(COUNTIF($E$3:E1069,E1069)=1,D1068+1,D1068)</f>
        <v>670</v>
      </c>
      <c r="E1069" t="str">
        <f t="shared" si="112"/>
        <v>EN19</v>
      </c>
      <c r="F1069">
        <f>IF(COUNTIF($G$3:G1069,G1069)=1,F1068+1,F1068)</f>
        <v>118</v>
      </c>
      <c r="G1069" t="str">
        <f t="shared" si="113"/>
        <v>E19</v>
      </c>
      <c r="I1069" s="2" t="s">
        <v>223</v>
      </c>
      <c r="J1069" s="2" t="s">
        <v>39</v>
      </c>
      <c r="K1069" s="2" t="s">
        <v>15</v>
      </c>
      <c r="L1069" s="2" t="s">
        <v>23</v>
      </c>
      <c r="M1069" s="2" t="s">
        <v>8</v>
      </c>
      <c r="N1069" s="3">
        <v>0</v>
      </c>
    </row>
    <row r="1070" spans="1:14" x14ac:dyDescent="0.35">
      <c r="A1070">
        <f>IF(COUNTIF($L$3:L1070,L1070)=1,A1069+1,A1069)</f>
        <v>44</v>
      </c>
      <c r="B1070">
        <f>IF(COUNTIF($K$3:K1070,K1070)=1,B1069+1,B1069)</f>
        <v>8</v>
      </c>
      <c r="C1070">
        <f>IF(COUNTIF($J$3:J1070,J1070)=1,C1069+1,C1069)</f>
        <v>19</v>
      </c>
      <c r="D1070">
        <f>IF(COUNTIF($E$3:E1070,E1070)=1,D1069+1,D1069)</f>
        <v>670</v>
      </c>
      <c r="E1070" t="str">
        <f t="shared" si="112"/>
        <v>EN19</v>
      </c>
      <c r="F1070">
        <f>IF(COUNTIF($G$3:G1070,G1070)=1,F1069+1,F1069)</f>
        <v>118</v>
      </c>
      <c r="G1070" t="str">
        <f t="shared" si="113"/>
        <v>E19</v>
      </c>
      <c r="I1070" s="4" t="s">
        <v>223</v>
      </c>
      <c r="J1070" s="4" t="s">
        <v>39</v>
      </c>
      <c r="K1070" s="4" t="s">
        <v>15</v>
      </c>
      <c r="L1070" s="4" t="s">
        <v>23</v>
      </c>
      <c r="M1070" s="4" t="s">
        <v>212</v>
      </c>
      <c r="N1070" s="5">
        <v>0</v>
      </c>
    </row>
    <row r="1071" spans="1:14" x14ac:dyDescent="0.35">
      <c r="A1071">
        <f>IF(COUNTIF($L$3:L1071,L1071)=1,A1070+1,A1070)</f>
        <v>44</v>
      </c>
      <c r="B1071">
        <f>IF(COUNTIF($K$3:K1071,K1071)=1,B1070+1,B1070)</f>
        <v>8</v>
      </c>
      <c r="C1071">
        <f>IF(COUNTIF($J$3:J1071,J1071)=1,C1070+1,C1070)</f>
        <v>19</v>
      </c>
      <c r="D1071">
        <f>IF(COUNTIF($E$3:E1071,E1071)=1,D1070+1,D1070)</f>
        <v>670</v>
      </c>
      <c r="E1071" t="str">
        <f t="shared" si="112"/>
        <v>EN19</v>
      </c>
      <c r="F1071">
        <f>IF(COUNTIF($G$3:G1071,G1071)=1,F1070+1,F1070)</f>
        <v>118</v>
      </c>
      <c r="G1071" t="str">
        <f t="shared" si="113"/>
        <v>E19</v>
      </c>
      <c r="I1071" s="2" t="s">
        <v>223</v>
      </c>
      <c r="J1071" s="2" t="s">
        <v>39</v>
      </c>
      <c r="K1071" s="2" t="s">
        <v>15</v>
      </c>
      <c r="L1071" s="2" t="s">
        <v>23</v>
      </c>
      <c r="M1071" s="2" t="s">
        <v>213</v>
      </c>
      <c r="N1071" s="3">
        <v>0</v>
      </c>
    </row>
    <row r="1072" spans="1:14" x14ac:dyDescent="0.35">
      <c r="A1072">
        <f>IF(COUNTIF($L$3:L1072,L1072)=1,A1071+1,A1071)</f>
        <v>44</v>
      </c>
      <c r="B1072">
        <f>IF(COUNTIF($K$3:K1072,K1072)=1,B1071+1,B1071)</f>
        <v>8</v>
      </c>
      <c r="C1072">
        <f>IF(COUNTIF($J$3:J1072,J1072)=1,C1071+1,C1071)</f>
        <v>19</v>
      </c>
      <c r="D1072">
        <f>IF(COUNTIF($E$3:E1072,E1072)=1,D1071+1,D1071)</f>
        <v>671</v>
      </c>
      <c r="E1072" t="str">
        <f t="shared" si="112"/>
        <v>EP19</v>
      </c>
      <c r="F1072">
        <f>IF(COUNTIF($G$3:G1072,G1072)=1,F1071+1,F1071)</f>
        <v>118</v>
      </c>
      <c r="G1072" t="str">
        <f t="shared" si="113"/>
        <v>E19</v>
      </c>
      <c r="I1072" s="4" t="s">
        <v>223</v>
      </c>
      <c r="J1072" s="4" t="s">
        <v>39</v>
      </c>
      <c r="K1072" s="4" t="s">
        <v>15</v>
      </c>
      <c r="L1072" s="4" t="s">
        <v>24</v>
      </c>
      <c r="M1072" s="4" t="s">
        <v>216</v>
      </c>
      <c r="N1072" s="5">
        <v>0</v>
      </c>
    </row>
    <row r="1073" spans="1:14" x14ac:dyDescent="0.35">
      <c r="A1073">
        <f>IF(COUNTIF($L$3:L1073,L1073)=1,A1072+1,A1072)</f>
        <v>44</v>
      </c>
      <c r="B1073">
        <f>IF(COUNTIF($K$3:K1073,K1073)=1,B1072+1,B1072)</f>
        <v>8</v>
      </c>
      <c r="C1073">
        <f>IF(COUNTIF($J$3:J1073,J1073)=1,C1072+1,C1072)</f>
        <v>19</v>
      </c>
      <c r="D1073">
        <f>IF(COUNTIF($E$3:E1073,E1073)=1,D1072+1,D1072)</f>
        <v>672</v>
      </c>
      <c r="E1073" t="str">
        <f t="shared" si="112"/>
        <v>ER19</v>
      </c>
      <c r="F1073">
        <f>IF(COUNTIF($G$3:G1073,G1073)=1,F1072+1,F1072)</f>
        <v>118</v>
      </c>
      <c r="G1073" t="str">
        <f t="shared" si="113"/>
        <v>E19</v>
      </c>
      <c r="I1073" s="2" t="s">
        <v>223</v>
      </c>
      <c r="J1073" s="2" t="s">
        <v>39</v>
      </c>
      <c r="K1073" s="2" t="s">
        <v>15</v>
      </c>
      <c r="L1073" s="2" t="s">
        <v>25</v>
      </c>
      <c r="M1073" s="2" t="s">
        <v>8</v>
      </c>
      <c r="N1073" s="3">
        <v>0</v>
      </c>
    </row>
    <row r="1074" spans="1:14" x14ac:dyDescent="0.35">
      <c r="A1074">
        <f>IF(COUNTIF($L$3:L1074,L1074)=1,A1073+1,A1073)</f>
        <v>44</v>
      </c>
      <c r="B1074">
        <f>IF(COUNTIF($K$3:K1074,K1074)=1,B1073+1,B1073)</f>
        <v>8</v>
      </c>
      <c r="C1074">
        <f>IF(COUNTIF($J$3:J1074,J1074)=1,C1073+1,C1073)</f>
        <v>19</v>
      </c>
      <c r="D1074">
        <f>IF(COUNTIF($E$3:E1074,E1074)=1,D1073+1,D1073)</f>
        <v>672</v>
      </c>
      <c r="E1074" t="str">
        <f t="shared" si="112"/>
        <v>ER19</v>
      </c>
      <c r="F1074">
        <f>IF(COUNTIF($G$3:G1074,G1074)=1,F1073+1,F1073)</f>
        <v>118</v>
      </c>
      <c r="G1074" t="str">
        <f t="shared" si="113"/>
        <v>E19</v>
      </c>
      <c r="I1074" s="4" t="s">
        <v>223</v>
      </c>
      <c r="J1074" s="4" t="s">
        <v>39</v>
      </c>
      <c r="K1074" s="4" t="s">
        <v>15</v>
      </c>
      <c r="L1074" s="4" t="s">
        <v>25</v>
      </c>
      <c r="M1074" s="4" t="s">
        <v>217</v>
      </c>
      <c r="N1074" s="5">
        <v>0</v>
      </c>
    </row>
    <row r="1075" spans="1:14" x14ac:dyDescent="0.35">
      <c r="A1075">
        <f>IF(COUNTIF($L$3:L1075,L1075)=1,A1074+1,A1074)</f>
        <v>44</v>
      </c>
      <c r="B1075">
        <f>IF(COUNTIF($K$3:K1075,K1075)=1,B1074+1,B1074)</f>
        <v>8</v>
      </c>
      <c r="C1075">
        <f>IF(COUNTIF($J$3:J1075,J1075)=1,C1074+1,C1074)</f>
        <v>19</v>
      </c>
      <c r="D1075">
        <f>IF(COUNTIF($E$3:E1075,E1075)=1,D1074+1,D1074)</f>
        <v>672</v>
      </c>
      <c r="E1075" t="str">
        <f t="shared" si="112"/>
        <v>ER19</v>
      </c>
      <c r="F1075">
        <f>IF(COUNTIF($G$3:G1075,G1075)=1,F1074+1,F1074)</f>
        <v>118</v>
      </c>
      <c r="G1075" t="str">
        <f t="shared" si="113"/>
        <v>E19</v>
      </c>
      <c r="I1075" s="2" t="s">
        <v>223</v>
      </c>
      <c r="J1075" s="2" t="s">
        <v>39</v>
      </c>
      <c r="K1075" s="2" t="s">
        <v>15</v>
      </c>
      <c r="L1075" s="2" t="s">
        <v>25</v>
      </c>
      <c r="M1075" s="2" t="s">
        <v>218</v>
      </c>
      <c r="N1075" s="3">
        <v>0</v>
      </c>
    </row>
    <row r="1076" spans="1:14" x14ac:dyDescent="0.35">
      <c r="A1076">
        <f>IF(COUNTIF($L$3:L1076,L1076)=1,A1075+1,A1075)</f>
        <v>44</v>
      </c>
      <c r="B1076">
        <f>IF(COUNTIF($K$3:K1076,K1076)=1,B1075+1,B1075)</f>
        <v>8</v>
      </c>
      <c r="C1076">
        <f>IF(COUNTIF($J$3:J1076,J1076)=1,C1075+1,C1075)</f>
        <v>19</v>
      </c>
      <c r="D1076">
        <f>IF(COUNTIF($E$3:E1076,E1076)=1,D1075+1,D1075)</f>
        <v>672</v>
      </c>
      <c r="E1076" t="str">
        <f t="shared" si="112"/>
        <v>ER19</v>
      </c>
      <c r="F1076">
        <f>IF(COUNTIF($G$3:G1076,G1076)=1,F1075+1,F1075)</f>
        <v>118</v>
      </c>
      <c r="G1076" t="str">
        <f t="shared" si="113"/>
        <v>E19</v>
      </c>
      <c r="I1076" s="4" t="s">
        <v>223</v>
      </c>
      <c r="J1076" s="4" t="s">
        <v>39</v>
      </c>
      <c r="K1076" s="4" t="s">
        <v>15</v>
      </c>
      <c r="L1076" s="4" t="s">
        <v>25</v>
      </c>
      <c r="M1076" s="4" t="s">
        <v>219</v>
      </c>
      <c r="N1076" s="5">
        <v>0</v>
      </c>
    </row>
    <row r="1077" spans="1:14" x14ac:dyDescent="0.35">
      <c r="A1077">
        <f>IF(COUNTIF($L$3:L1077,L1077)=1,A1076+1,A1076)</f>
        <v>44</v>
      </c>
      <c r="B1077">
        <f>IF(COUNTIF($K$3:K1077,K1077)=1,B1076+1,B1076)</f>
        <v>8</v>
      </c>
      <c r="C1077">
        <f>IF(COUNTIF($J$3:J1077,J1077)=1,C1076+1,C1076)</f>
        <v>19</v>
      </c>
      <c r="D1077">
        <f>IF(COUNTIF($E$3:E1077,E1077)=1,D1076+1,D1076)</f>
        <v>672</v>
      </c>
      <c r="E1077" t="str">
        <f t="shared" si="112"/>
        <v>ER19</v>
      </c>
      <c r="F1077">
        <f>IF(COUNTIF($G$3:G1077,G1077)=1,F1076+1,F1076)</f>
        <v>118</v>
      </c>
      <c r="G1077" t="str">
        <f t="shared" si="113"/>
        <v>E19</v>
      </c>
      <c r="I1077" s="2" t="s">
        <v>223</v>
      </c>
      <c r="J1077" s="2" t="s">
        <v>39</v>
      </c>
      <c r="K1077" s="2" t="s">
        <v>15</v>
      </c>
      <c r="L1077" s="2" t="s">
        <v>25</v>
      </c>
      <c r="M1077" s="2" t="s">
        <v>220</v>
      </c>
      <c r="N1077" s="3">
        <v>0</v>
      </c>
    </row>
    <row r="1078" spans="1:14" x14ac:dyDescent="0.35">
      <c r="A1078">
        <f>IF(COUNTIF($L$3:L1078,L1078)=1,A1077+1,A1077)</f>
        <v>44</v>
      </c>
      <c r="B1078">
        <f>IF(COUNTIF($K$3:K1078,K1078)=1,B1077+1,B1077)</f>
        <v>8</v>
      </c>
      <c r="C1078">
        <f>IF(COUNTIF($J$3:J1078,J1078)=1,C1077+1,C1077)</f>
        <v>19</v>
      </c>
      <c r="D1078">
        <f>IF(COUNTIF($E$3:E1078,E1078)=1,D1077+1,D1077)</f>
        <v>673</v>
      </c>
      <c r="E1078" t="str">
        <f t="shared" si="112"/>
        <v>ES19</v>
      </c>
      <c r="F1078">
        <f>IF(COUNTIF($G$3:G1078,G1078)=1,F1077+1,F1077)</f>
        <v>118</v>
      </c>
      <c r="G1078" t="str">
        <f t="shared" si="113"/>
        <v>E19</v>
      </c>
      <c r="I1078" s="4" t="s">
        <v>223</v>
      </c>
      <c r="J1078" s="4" t="s">
        <v>39</v>
      </c>
      <c r="K1078" s="4" t="s">
        <v>15</v>
      </c>
      <c r="L1078" s="4" t="s">
        <v>164</v>
      </c>
      <c r="M1078" s="4" t="s">
        <v>8</v>
      </c>
      <c r="N1078" s="5">
        <v>0</v>
      </c>
    </row>
    <row r="1079" spans="1:14" x14ac:dyDescent="0.35">
      <c r="A1079">
        <f>IF(COUNTIF($L$3:L1079,L1079)=1,A1078+1,A1078)</f>
        <v>44</v>
      </c>
      <c r="B1079">
        <f>IF(COUNTIF($K$3:K1079,K1079)=1,B1078+1,B1078)</f>
        <v>8</v>
      </c>
      <c r="C1079">
        <f>IF(COUNTIF($J$3:J1079,J1079)=1,C1078+1,C1078)</f>
        <v>19</v>
      </c>
      <c r="D1079">
        <f>IF(COUNTIF($E$3:E1079,E1079)=1,D1078+1,D1078)</f>
        <v>674</v>
      </c>
      <c r="E1079" t="str">
        <f t="shared" si="112"/>
        <v>EV19</v>
      </c>
      <c r="F1079">
        <f>IF(COUNTIF($G$3:G1079,G1079)=1,F1078+1,F1078)</f>
        <v>118</v>
      </c>
      <c r="G1079" t="str">
        <f t="shared" si="113"/>
        <v>E19</v>
      </c>
      <c r="I1079" s="2" t="s">
        <v>223</v>
      </c>
      <c r="J1079" s="2" t="s">
        <v>39</v>
      </c>
      <c r="K1079" s="2" t="s">
        <v>15</v>
      </c>
      <c r="L1079" s="2" t="s">
        <v>188</v>
      </c>
      <c r="M1079" s="2" t="s">
        <v>8</v>
      </c>
      <c r="N1079" s="3">
        <v>0</v>
      </c>
    </row>
    <row r="1080" spans="1:14" x14ac:dyDescent="0.35">
      <c r="A1080">
        <f>IF(COUNTIF($L$3:L1080,L1080)=1,A1079+1,A1079)</f>
        <v>44</v>
      </c>
      <c r="B1080">
        <f>IF(COUNTIF($K$3:K1080,K1080)=1,B1079+1,B1079)</f>
        <v>8</v>
      </c>
      <c r="C1080">
        <f>IF(COUNTIF($J$3:J1080,J1080)=1,C1079+1,C1079)</f>
        <v>19</v>
      </c>
      <c r="D1080">
        <f>IF(COUNTIF($E$3:E1080,E1080)=1,D1079+1,D1079)</f>
        <v>675</v>
      </c>
      <c r="E1080" t="str">
        <f t="shared" si="112"/>
        <v>EW19</v>
      </c>
      <c r="F1080">
        <f>IF(COUNTIF($G$3:G1080,G1080)=1,F1079+1,F1079)</f>
        <v>118</v>
      </c>
      <c r="G1080" t="str">
        <f t="shared" si="113"/>
        <v>E19</v>
      </c>
      <c r="I1080" s="4" t="s">
        <v>223</v>
      </c>
      <c r="J1080" s="4" t="s">
        <v>39</v>
      </c>
      <c r="K1080" s="4" t="s">
        <v>15</v>
      </c>
      <c r="L1080" s="4" t="s">
        <v>32</v>
      </c>
      <c r="M1080" s="4" t="s">
        <v>8</v>
      </c>
      <c r="N1080" s="5">
        <v>0</v>
      </c>
    </row>
    <row r="1081" spans="1:14" x14ac:dyDescent="0.35">
      <c r="A1081">
        <f>IF(COUNTIF($L$3:L1081,L1081)=1,A1080+1,A1080)</f>
        <v>44</v>
      </c>
      <c r="B1081">
        <f>IF(COUNTIF($K$3:K1081,K1081)=1,B1080+1,B1080)</f>
        <v>8</v>
      </c>
      <c r="C1081">
        <f>IF(COUNTIF($J$3:J1081,J1081)=1,C1080+1,C1080)</f>
        <v>19</v>
      </c>
      <c r="D1081">
        <f>IF(COUNTIF($E$3:E1081,E1081)=1,D1080+1,D1080)</f>
        <v>676</v>
      </c>
      <c r="E1081" t="str">
        <f t="shared" si="112"/>
        <v>EY19</v>
      </c>
      <c r="F1081">
        <f>IF(COUNTIF($G$3:G1081,G1081)=1,F1080+1,F1080)</f>
        <v>118</v>
      </c>
      <c r="G1081" t="str">
        <f t="shared" si="113"/>
        <v>E19</v>
      </c>
      <c r="I1081" s="2" t="s">
        <v>223</v>
      </c>
      <c r="J1081" s="2" t="s">
        <v>39</v>
      </c>
      <c r="K1081" s="2" t="s">
        <v>15</v>
      </c>
      <c r="L1081" s="2" t="s">
        <v>107</v>
      </c>
      <c r="M1081" s="2" t="s">
        <v>8</v>
      </c>
      <c r="N1081" s="3">
        <v>0</v>
      </c>
    </row>
    <row r="1082" spans="1:14" x14ac:dyDescent="0.35">
      <c r="A1082">
        <f>IF(COUNTIF($L$3:L1082,L1082)=1,A1081+1,A1081)</f>
        <v>44</v>
      </c>
      <c r="B1082">
        <f>IF(COUNTIF($K$3:K1082,K1082)=1,B1081+1,B1081)</f>
        <v>8</v>
      </c>
      <c r="C1082">
        <f>IF(COUNTIF($J$3:J1082,J1082)=1,C1081+1,C1081)</f>
        <v>19</v>
      </c>
      <c r="D1082">
        <f>IF(COUNTIF($E$3:E1082,E1082)=1,D1081+1,D1081)</f>
        <v>677</v>
      </c>
      <c r="E1082" t="str">
        <f t="shared" si="112"/>
        <v>EZ19</v>
      </c>
      <c r="F1082">
        <f>IF(COUNTIF($G$3:G1082,G1082)=1,F1081+1,F1081)</f>
        <v>118</v>
      </c>
      <c r="G1082" t="str">
        <f t="shared" si="113"/>
        <v>E19</v>
      </c>
      <c r="I1082" s="4" t="s">
        <v>223</v>
      </c>
      <c r="J1082" s="4" t="s">
        <v>39</v>
      </c>
      <c r="K1082" s="4" t="s">
        <v>15</v>
      </c>
      <c r="L1082" s="4" t="s">
        <v>108</v>
      </c>
      <c r="M1082" s="4" t="s">
        <v>8</v>
      </c>
      <c r="N1082" s="5">
        <v>0</v>
      </c>
    </row>
    <row r="1083" spans="1:14" x14ac:dyDescent="0.35">
      <c r="A1083">
        <f>IF(COUNTIF($L$3:L1083,L1083)=1,A1082+1,A1082)</f>
        <v>44</v>
      </c>
      <c r="B1083">
        <f>IF(COUNTIF($K$3:K1083,K1083)=1,B1082+1,B1082)</f>
        <v>8</v>
      </c>
      <c r="C1083">
        <f>IF(COUNTIF($J$3:J1083,J1083)=1,C1082+1,C1082)</f>
        <v>19</v>
      </c>
      <c r="D1083">
        <f>IF(COUNTIF($E$3:E1083,E1083)=1,D1082+1,D1082)</f>
        <v>678</v>
      </c>
      <c r="E1083" t="str">
        <f t="shared" si="112"/>
        <v>GA19</v>
      </c>
      <c r="F1083">
        <f>IF(COUNTIF($G$3:G1083,G1083)=1,F1082+1,F1082)</f>
        <v>119</v>
      </c>
      <c r="G1083" t="str">
        <f t="shared" si="113"/>
        <v>G19</v>
      </c>
      <c r="I1083" s="2" t="s">
        <v>223</v>
      </c>
      <c r="J1083" s="2" t="s">
        <v>39</v>
      </c>
      <c r="K1083" s="2" t="s">
        <v>26</v>
      </c>
      <c r="L1083" s="2" t="s">
        <v>27</v>
      </c>
      <c r="M1083" s="2" t="s">
        <v>8</v>
      </c>
      <c r="N1083" s="3">
        <v>0</v>
      </c>
    </row>
    <row r="1084" spans="1:14" x14ac:dyDescent="0.35">
      <c r="A1084">
        <f>IF(COUNTIF($L$3:L1084,L1084)=1,A1083+1,A1083)</f>
        <v>44</v>
      </c>
      <c r="B1084">
        <f>IF(COUNTIF($K$3:K1084,K1084)=1,B1083+1,B1083)</f>
        <v>8</v>
      </c>
      <c r="C1084">
        <f>IF(COUNTIF($J$3:J1084,J1084)=1,C1083+1,C1083)</f>
        <v>19</v>
      </c>
      <c r="D1084">
        <f>IF(COUNTIF($E$3:E1084,E1084)=1,D1083+1,D1083)</f>
        <v>679</v>
      </c>
      <c r="E1084" t="str">
        <f t="shared" si="112"/>
        <v>GB19</v>
      </c>
      <c r="F1084">
        <f>IF(COUNTIF($G$3:G1084,G1084)=1,F1083+1,F1083)</f>
        <v>119</v>
      </c>
      <c r="G1084" t="str">
        <f t="shared" si="113"/>
        <v>G19</v>
      </c>
      <c r="I1084" s="4" t="s">
        <v>223</v>
      </c>
      <c r="J1084" s="4" t="s">
        <v>39</v>
      </c>
      <c r="K1084" s="4" t="s">
        <v>26</v>
      </c>
      <c r="L1084" s="4" t="s">
        <v>165</v>
      </c>
      <c r="M1084" s="4" t="s">
        <v>8</v>
      </c>
      <c r="N1084" s="5">
        <v>0</v>
      </c>
    </row>
    <row r="1085" spans="1:14" x14ac:dyDescent="0.35">
      <c r="A1085">
        <f>IF(COUNTIF($L$3:L1085,L1085)=1,A1084+1,A1084)</f>
        <v>44</v>
      </c>
      <c r="B1085">
        <f>IF(COUNTIF($K$3:K1085,K1085)=1,B1084+1,B1084)</f>
        <v>8</v>
      </c>
      <c r="C1085">
        <f>IF(COUNTIF($J$3:J1085,J1085)=1,C1084+1,C1084)</f>
        <v>19</v>
      </c>
      <c r="D1085">
        <f>IF(COUNTIF($E$3:E1085,E1085)=1,D1084+1,D1084)</f>
        <v>680</v>
      </c>
      <c r="E1085" t="str">
        <f t="shared" si="112"/>
        <v>GC19</v>
      </c>
      <c r="F1085">
        <f>IF(COUNTIF($G$3:G1085,G1085)=1,F1084+1,F1084)</f>
        <v>119</v>
      </c>
      <c r="G1085" t="str">
        <f t="shared" si="113"/>
        <v>G19</v>
      </c>
      <c r="I1085" s="2" t="s">
        <v>223</v>
      </c>
      <c r="J1085" s="2" t="s">
        <v>39</v>
      </c>
      <c r="K1085" s="2" t="s">
        <v>26</v>
      </c>
      <c r="L1085" s="2" t="s">
        <v>28</v>
      </c>
      <c r="M1085" s="2" t="s">
        <v>8</v>
      </c>
      <c r="N1085" s="3">
        <v>0</v>
      </c>
    </row>
    <row r="1086" spans="1:14" x14ac:dyDescent="0.35">
      <c r="A1086">
        <f>IF(COUNTIF($L$3:L1086,L1086)=1,A1085+1,A1085)</f>
        <v>44</v>
      </c>
      <c r="B1086">
        <f>IF(COUNTIF($K$3:K1086,K1086)=1,B1085+1,B1085)</f>
        <v>8</v>
      </c>
      <c r="C1086">
        <f>IF(COUNTIF($J$3:J1086,J1086)=1,C1085+1,C1085)</f>
        <v>19</v>
      </c>
      <c r="D1086">
        <f>IF(COUNTIF($E$3:E1086,E1086)=1,D1085+1,D1085)</f>
        <v>681</v>
      </c>
      <c r="E1086" t="str">
        <f t="shared" si="112"/>
        <v>GD19</v>
      </c>
      <c r="F1086">
        <f>IF(COUNTIF($G$3:G1086,G1086)=1,F1085+1,F1085)</f>
        <v>119</v>
      </c>
      <c r="G1086" t="str">
        <f t="shared" si="113"/>
        <v>G19</v>
      </c>
      <c r="I1086" s="4" t="s">
        <v>223</v>
      </c>
      <c r="J1086" s="4" t="s">
        <v>39</v>
      </c>
      <c r="K1086" s="4" t="s">
        <v>26</v>
      </c>
      <c r="L1086" s="4" t="s">
        <v>29</v>
      </c>
      <c r="M1086" s="4" t="s">
        <v>8</v>
      </c>
      <c r="N1086" s="5">
        <v>0</v>
      </c>
    </row>
    <row r="1087" spans="1:14" x14ac:dyDescent="0.35">
      <c r="A1087">
        <f>IF(COUNTIF($L$3:L1087,L1087)=1,A1086+1,A1086)</f>
        <v>44</v>
      </c>
      <c r="B1087">
        <f>IF(COUNTIF($K$3:K1087,K1087)=1,B1086+1,B1086)</f>
        <v>8</v>
      </c>
      <c r="C1087">
        <f>IF(COUNTIF($J$3:J1087,J1087)=1,C1086+1,C1086)</f>
        <v>19</v>
      </c>
      <c r="D1087">
        <f>IF(COUNTIF($E$3:E1087,E1087)=1,D1086+1,D1086)</f>
        <v>682</v>
      </c>
      <c r="E1087" t="str">
        <f t="shared" si="112"/>
        <v>GF19</v>
      </c>
      <c r="F1087">
        <f>IF(COUNTIF($G$3:G1087,G1087)=1,F1086+1,F1086)</f>
        <v>119</v>
      </c>
      <c r="G1087" t="str">
        <f t="shared" si="113"/>
        <v>G19</v>
      </c>
      <c r="I1087" s="2" t="s">
        <v>223</v>
      </c>
      <c r="J1087" s="2" t="s">
        <v>39</v>
      </c>
      <c r="K1087" s="2" t="s">
        <v>26</v>
      </c>
      <c r="L1087" s="2" t="s">
        <v>167</v>
      </c>
      <c r="M1087" s="2" t="s">
        <v>8</v>
      </c>
      <c r="N1087" s="3">
        <v>0</v>
      </c>
    </row>
    <row r="1088" spans="1:14" x14ac:dyDescent="0.35">
      <c r="A1088">
        <f>IF(COUNTIF($L$3:L1088,L1088)=1,A1087+1,A1087)</f>
        <v>44</v>
      </c>
      <c r="B1088">
        <f>IF(COUNTIF($K$3:K1088,K1088)=1,B1087+1,B1087)</f>
        <v>8</v>
      </c>
      <c r="C1088">
        <f>IF(COUNTIF($J$3:J1088,J1088)=1,C1087+1,C1087)</f>
        <v>19</v>
      </c>
      <c r="D1088">
        <f>IF(COUNTIF($E$3:E1088,E1088)=1,D1087+1,D1087)</f>
        <v>683</v>
      </c>
      <c r="E1088" t="str">
        <f t="shared" si="112"/>
        <v>GG19</v>
      </c>
      <c r="F1088">
        <f>IF(COUNTIF($G$3:G1088,G1088)=1,F1087+1,F1087)</f>
        <v>119</v>
      </c>
      <c r="G1088" t="str">
        <f t="shared" si="113"/>
        <v>G19</v>
      </c>
      <c r="I1088" s="4" t="s">
        <v>223</v>
      </c>
      <c r="J1088" s="4" t="s">
        <v>39</v>
      </c>
      <c r="K1088" s="4" t="s">
        <v>26</v>
      </c>
      <c r="L1088" s="4" t="s">
        <v>169</v>
      </c>
      <c r="M1088" s="4" t="s">
        <v>8</v>
      </c>
      <c r="N1088" s="5">
        <v>0</v>
      </c>
    </row>
    <row r="1089" spans="1:14" x14ac:dyDescent="0.35">
      <c r="A1089">
        <f>IF(COUNTIF($L$3:L1089,L1089)=1,A1088+1,A1088)</f>
        <v>44</v>
      </c>
      <c r="B1089">
        <f>IF(COUNTIF($K$3:K1089,K1089)=1,B1088+1,B1088)</f>
        <v>8</v>
      </c>
      <c r="C1089">
        <f>IF(COUNTIF($J$3:J1089,J1089)=1,C1088+1,C1088)</f>
        <v>19</v>
      </c>
      <c r="D1089">
        <f>IF(COUNTIF($E$3:E1089,E1089)=1,D1088+1,D1088)</f>
        <v>684</v>
      </c>
      <c r="E1089" t="str">
        <f t="shared" si="112"/>
        <v>JA19</v>
      </c>
      <c r="F1089">
        <f>IF(COUNTIF($G$3:G1089,G1089)=1,F1088+1,F1088)</f>
        <v>120</v>
      </c>
      <c r="G1089" t="str">
        <f t="shared" si="113"/>
        <v>J19</v>
      </c>
      <c r="I1089" s="2" t="s">
        <v>223</v>
      </c>
      <c r="J1089" s="2" t="s">
        <v>39</v>
      </c>
      <c r="K1089" s="2" t="s">
        <v>30</v>
      </c>
      <c r="L1089" s="2" t="s">
        <v>171</v>
      </c>
      <c r="M1089" s="2" t="s">
        <v>8</v>
      </c>
      <c r="N1089" s="3">
        <v>0</v>
      </c>
    </row>
    <row r="1090" spans="1:14" x14ac:dyDescent="0.35">
      <c r="A1090">
        <f>IF(COUNTIF($L$3:L1090,L1090)=1,A1089+1,A1089)</f>
        <v>44</v>
      </c>
      <c r="B1090">
        <f>IF(COUNTIF($K$3:K1090,K1090)=1,B1089+1,B1089)</f>
        <v>8</v>
      </c>
      <c r="C1090">
        <f>IF(COUNTIF($J$3:J1090,J1090)=1,C1089+1,C1089)</f>
        <v>20</v>
      </c>
      <c r="D1090">
        <f>IF(COUNTIF($E$3:E1090,E1090)=1,D1089+1,D1089)</f>
        <v>685</v>
      </c>
      <c r="E1090" t="str">
        <f t="shared" si="112"/>
        <v>20</v>
      </c>
      <c r="F1090">
        <f>IF(COUNTIF($G$3:G1090,G1090)=1,F1089+1,F1089)</f>
        <v>121</v>
      </c>
      <c r="G1090" t="str">
        <f t="shared" si="113"/>
        <v>20</v>
      </c>
      <c r="I1090" s="4" t="s">
        <v>223</v>
      </c>
      <c r="J1090" s="4" t="s">
        <v>40</v>
      </c>
      <c r="K1090" s="4" t="s">
        <v>151</v>
      </c>
      <c r="L1090" s="4" t="s">
        <v>152</v>
      </c>
      <c r="M1090" s="4" t="s">
        <v>8</v>
      </c>
      <c r="N1090" s="5">
        <v>0</v>
      </c>
    </row>
    <row r="1091" spans="1:14" x14ac:dyDescent="0.35">
      <c r="A1091">
        <f>IF(COUNTIF($L$3:L1091,L1091)=1,A1090+1,A1090)</f>
        <v>44</v>
      </c>
      <c r="B1091">
        <f>IF(COUNTIF($K$3:K1091,K1091)=1,B1090+1,B1090)</f>
        <v>8</v>
      </c>
      <c r="C1091">
        <f>IF(COUNTIF($J$3:J1091,J1091)=1,C1090+1,C1090)</f>
        <v>20</v>
      </c>
      <c r="D1091">
        <f>IF(COUNTIF($E$3:E1091,E1091)=1,D1090+1,D1090)</f>
        <v>686</v>
      </c>
      <c r="E1091" t="str">
        <f t="shared" si="112"/>
        <v>AA20</v>
      </c>
      <c r="F1091">
        <f>IF(COUNTIF($G$3:G1091,G1091)=1,F1090+1,F1090)</f>
        <v>122</v>
      </c>
      <c r="G1091" t="str">
        <f t="shared" si="113"/>
        <v>A20</v>
      </c>
      <c r="I1091" s="2" t="s">
        <v>223</v>
      </c>
      <c r="J1091" s="2" t="s">
        <v>40</v>
      </c>
      <c r="K1091" s="2" t="s">
        <v>5</v>
      </c>
      <c r="L1091" s="2" t="s">
        <v>153</v>
      </c>
      <c r="M1091" s="2" t="s">
        <v>8</v>
      </c>
      <c r="N1091" s="3">
        <v>0</v>
      </c>
    </row>
    <row r="1092" spans="1:14" x14ac:dyDescent="0.35">
      <c r="A1092">
        <f>IF(COUNTIF($L$3:L1092,L1092)=1,A1091+1,A1091)</f>
        <v>44</v>
      </c>
      <c r="B1092">
        <f>IF(COUNTIF($K$3:K1092,K1092)=1,B1091+1,B1091)</f>
        <v>8</v>
      </c>
      <c r="C1092">
        <f>IF(COUNTIF($J$3:J1092,J1092)=1,C1091+1,C1091)</f>
        <v>20</v>
      </c>
      <c r="D1092">
        <f>IF(COUNTIF($E$3:E1092,E1092)=1,D1091+1,D1091)</f>
        <v>687</v>
      </c>
      <c r="E1092" t="str">
        <f t="shared" ref="E1092:E1155" si="114">TRIM(CONCATENATE(L1092,J1092))</f>
        <v>AC20</v>
      </c>
      <c r="F1092">
        <f>IF(COUNTIF($G$3:G1092,G1092)=1,F1091+1,F1091)</f>
        <v>122</v>
      </c>
      <c r="G1092" t="str">
        <f t="shared" ref="G1092:G1155" si="115">TRIM(CONCATENATE(K1092,J1092))</f>
        <v>A20</v>
      </c>
      <c r="I1092" s="4" t="s">
        <v>223</v>
      </c>
      <c r="J1092" s="4" t="s">
        <v>40</v>
      </c>
      <c r="K1092" s="4" t="s">
        <v>5</v>
      </c>
      <c r="L1092" s="4" t="s">
        <v>7</v>
      </c>
      <c r="M1092" s="4" t="s">
        <v>8</v>
      </c>
      <c r="N1092" s="5">
        <v>0</v>
      </c>
    </row>
    <row r="1093" spans="1:14" x14ac:dyDescent="0.35">
      <c r="A1093">
        <f>IF(COUNTIF($L$3:L1093,L1093)=1,A1092+1,A1092)</f>
        <v>44</v>
      </c>
      <c r="B1093">
        <f>IF(COUNTIF($K$3:K1093,K1093)=1,B1092+1,B1092)</f>
        <v>8</v>
      </c>
      <c r="C1093">
        <f>IF(COUNTIF($J$3:J1093,J1093)=1,C1092+1,C1092)</f>
        <v>20</v>
      </c>
      <c r="D1093">
        <f>IF(COUNTIF($E$3:E1093,E1093)=1,D1092+1,D1092)</f>
        <v>688</v>
      </c>
      <c r="E1093" t="str">
        <f t="shared" si="114"/>
        <v>AE20</v>
      </c>
      <c r="F1093">
        <f>IF(COUNTIF($G$3:G1093,G1093)=1,F1092+1,F1092)</f>
        <v>122</v>
      </c>
      <c r="G1093" t="str">
        <f t="shared" si="115"/>
        <v>A20</v>
      </c>
      <c r="I1093" s="2" t="s">
        <v>223</v>
      </c>
      <c r="J1093" s="2" t="s">
        <v>40</v>
      </c>
      <c r="K1093" s="2" t="s">
        <v>5</v>
      </c>
      <c r="L1093" s="2" t="s">
        <v>126</v>
      </c>
      <c r="M1093" s="2" t="s">
        <v>8</v>
      </c>
      <c r="N1093" s="3">
        <v>0</v>
      </c>
    </row>
    <row r="1094" spans="1:14" x14ac:dyDescent="0.35">
      <c r="A1094">
        <f>IF(COUNTIF($L$3:L1094,L1094)=1,A1093+1,A1093)</f>
        <v>44</v>
      </c>
      <c r="B1094">
        <f>IF(COUNTIF($K$3:K1094,K1094)=1,B1093+1,B1093)</f>
        <v>8</v>
      </c>
      <c r="C1094">
        <f>IF(COUNTIF($J$3:J1094,J1094)=1,C1093+1,C1093)</f>
        <v>20</v>
      </c>
      <c r="D1094">
        <f>IF(COUNTIF($E$3:E1094,E1094)=1,D1093+1,D1093)</f>
        <v>689</v>
      </c>
      <c r="E1094" t="str">
        <f t="shared" si="114"/>
        <v>BA20</v>
      </c>
      <c r="F1094">
        <f>IF(COUNTIF($G$3:G1094,G1094)=1,F1093+1,F1093)</f>
        <v>123</v>
      </c>
      <c r="G1094" t="str">
        <f t="shared" si="115"/>
        <v>B20</v>
      </c>
      <c r="I1094" s="4" t="s">
        <v>223</v>
      </c>
      <c r="J1094" s="4" t="s">
        <v>40</v>
      </c>
      <c r="K1094" s="4" t="s">
        <v>9</v>
      </c>
      <c r="L1094" s="4" t="s">
        <v>10</v>
      </c>
      <c r="M1094" s="4" t="s">
        <v>8</v>
      </c>
      <c r="N1094" s="5">
        <v>0</v>
      </c>
    </row>
    <row r="1095" spans="1:14" x14ac:dyDescent="0.35">
      <c r="A1095">
        <f>IF(COUNTIF($L$3:L1095,L1095)=1,A1094+1,A1094)</f>
        <v>44</v>
      </c>
      <c r="B1095">
        <f>IF(COUNTIF($K$3:K1095,K1095)=1,B1094+1,B1094)</f>
        <v>8</v>
      </c>
      <c r="C1095">
        <f>IF(COUNTIF($J$3:J1095,J1095)=1,C1094+1,C1094)</f>
        <v>20</v>
      </c>
      <c r="D1095">
        <f>IF(COUNTIF($E$3:E1095,E1095)=1,D1094+1,D1094)</f>
        <v>690</v>
      </c>
      <c r="E1095" t="str">
        <f t="shared" si="114"/>
        <v>BB20</v>
      </c>
      <c r="F1095">
        <f>IF(COUNTIF($G$3:G1095,G1095)=1,F1094+1,F1094)</f>
        <v>123</v>
      </c>
      <c r="G1095" t="str">
        <f t="shared" si="115"/>
        <v>B20</v>
      </c>
      <c r="I1095" s="2" t="s">
        <v>223</v>
      </c>
      <c r="J1095" s="2" t="s">
        <v>40</v>
      </c>
      <c r="K1095" s="2" t="s">
        <v>9</v>
      </c>
      <c r="L1095" s="2" t="s">
        <v>11</v>
      </c>
      <c r="M1095" s="2" t="s">
        <v>8</v>
      </c>
      <c r="N1095" s="3">
        <v>0</v>
      </c>
    </row>
    <row r="1096" spans="1:14" x14ac:dyDescent="0.35">
      <c r="A1096">
        <f>IF(COUNTIF($L$3:L1096,L1096)=1,A1095+1,A1095)</f>
        <v>44</v>
      </c>
      <c r="B1096">
        <f>IF(COUNTIF($K$3:K1096,K1096)=1,B1095+1,B1095)</f>
        <v>8</v>
      </c>
      <c r="C1096">
        <f>IF(COUNTIF($J$3:J1096,J1096)=1,C1095+1,C1095)</f>
        <v>20</v>
      </c>
      <c r="D1096">
        <f>IF(COUNTIF($E$3:E1096,E1096)=1,D1095+1,D1095)</f>
        <v>691</v>
      </c>
      <c r="E1096" t="str">
        <f t="shared" si="114"/>
        <v>BC20</v>
      </c>
      <c r="F1096">
        <f>IF(COUNTIF($G$3:G1096,G1096)=1,F1095+1,F1095)</f>
        <v>123</v>
      </c>
      <c r="G1096" t="str">
        <f t="shared" si="115"/>
        <v>B20</v>
      </c>
      <c r="I1096" s="4" t="s">
        <v>223</v>
      </c>
      <c r="J1096" s="4" t="s">
        <v>40</v>
      </c>
      <c r="K1096" s="4" t="s">
        <v>9</v>
      </c>
      <c r="L1096" s="4" t="s">
        <v>12</v>
      </c>
      <c r="M1096" s="4" t="s">
        <v>8</v>
      </c>
      <c r="N1096" s="5">
        <v>0</v>
      </c>
    </row>
    <row r="1097" spans="1:14" x14ac:dyDescent="0.35">
      <c r="A1097">
        <f>IF(COUNTIF($L$3:L1097,L1097)=1,A1096+1,A1096)</f>
        <v>44</v>
      </c>
      <c r="B1097">
        <f>IF(COUNTIF($K$3:K1097,K1097)=1,B1096+1,B1096)</f>
        <v>8</v>
      </c>
      <c r="C1097">
        <f>IF(COUNTIF($J$3:J1097,J1097)=1,C1096+1,C1096)</f>
        <v>20</v>
      </c>
      <c r="D1097">
        <f>IF(COUNTIF($E$3:E1097,E1097)=1,D1096+1,D1096)</f>
        <v>692</v>
      </c>
      <c r="E1097" t="str">
        <f t="shared" si="114"/>
        <v>BD20</v>
      </c>
      <c r="F1097">
        <f>IF(COUNTIF($G$3:G1097,G1097)=1,F1096+1,F1096)</f>
        <v>123</v>
      </c>
      <c r="G1097" t="str">
        <f t="shared" si="115"/>
        <v>B20</v>
      </c>
      <c r="I1097" s="2" t="s">
        <v>223</v>
      </c>
      <c r="J1097" s="2" t="s">
        <v>40</v>
      </c>
      <c r="K1097" s="2" t="s">
        <v>9</v>
      </c>
      <c r="L1097" s="2" t="s">
        <v>13</v>
      </c>
      <c r="M1097" s="2" t="s">
        <v>8</v>
      </c>
      <c r="N1097" s="3">
        <v>0</v>
      </c>
    </row>
    <row r="1098" spans="1:14" x14ac:dyDescent="0.35">
      <c r="A1098">
        <f>IF(COUNTIF($L$3:L1098,L1098)=1,A1097+1,A1097)</f>
        <v>44</v>
      </c>
      <c r="B1098">
        <f>IF(COUNTIF($K$3:K1098,K1098)=1,B1097+1,B1097)</f>
        <v>8</v>
      </c>
      <c r="C1098">
        <f>IF(COUNTIF($J$3:J1098,J1098)=1,C1097+1,C1097)</f>
        <v>20</v>
      </c>
      <c r="D1098">
        <f>IF(COUNTIF($E$3:E1098,E1098)=1,D1097+1,D1097)</f>
        <v>693</v>
      </c>
      <c r="E1098" t="str">
        <f t="shared" si="114"/>
        <v>BH20</v>
      </c>
      <c r="F1098">
        <f>IF(COUNTIF($G$3:G1098,G1098)=1,F1097+1,F1097)</f>
        <v>123</v>
      </c>
      <c r="G1098" t="str">
        <f t="shared" si="115"/>
        <v>B20</v>
      </c>
      <c r="I1098" s="4" t="s">
        <v>223</v>
      </c>
      <c r="J1098" s="4" t="s">
        <v>40</v>
      </c>
      <c r="K1098" s="4" t="s">
        <v>9</v>
      </c>
      <c r="L1098" s="4" t="s">
        <v>14</v>
      </c>
      <c r="M1098" s="4" t="s">
        <v>8</v>
      </c>
      <c r="N1098" s="5">
        <v>0</v>
      </c>
    </row>
    <row r="1099" spans="1:14" x14ac:dyDescent="0.35">
      <c r="A1099">
        <f>IF(COUNTIF($L$3:L1099,L1099)=1,A1098+1,A1098)</f>
        <v>44</v>
      </c>
      <c r="B1099">
        <f>IF(COUNTIF($K$3:K1099,K1099)=1,B1098+1,B1098)</f>
        <v>8</v>
      </c>
      <c r="C1099">
        <f>IF(COUNTIF($J$3:J1099,J1099)=1,C1098+1,C1098)</f>
        <v>20</v>
      </c>
      <c r="D1099">
        <f>IF(COUNTIF($E$3:E1099,E1099)=1,D1098+1,D1098)</f>
        <v>694</v>
      </c>
      <c r="E1099" t="str">
        <f t="shared" si="114"/>
        <v>C 20</v>
      </c>
      <c r="F1099">
        <f>IF(COUNTIF($G$3:G1099,G1099)=1,F1098+1,F1098)</f>
        <v>124</v>
      </c>
      <c r="G1099" t="str">
        <f t="shared" si="115"/>
        <v>C20</v>
      </c>
      <c r="I1099" s="2" t="s">
        <v>223</v>
      </c>
      <c r="J1099" s="2" t="s">
        <v>40</v>
      </c>
      <c r="K1099" s="2" t="s">
        <v>52</v>
      </c>
      <c r="L1099" s="2" t="s">
        <v>190</v>
      </c>
      <c r="M1099" s="2" t="s">
        <v>8</v>
      </c>
      <c r="N1099" s="3">
        <v>0</v>
      </c>
    </row>
    <row r="1100" spans="1:14" x14ac:dyDescent="0.35">
      <c r="A1100">
        <f>IF(COUNTIF($L$3:L1100,L1100)=1,A1099+1,A1099)</f>
        <v>44</v>
      </c>
      <c r="B1100">
        <f>IF(COUNTIF($K$3:K1100,K1100)=1,B1099+1,B1099)</f>
        <v>8</v>
      </c>
      <c r="C1100">
        <f>IF(COUNTIF($J$3:J1100,J1100)=1,C1099+1,C1099)</f>
        <v>20</v>
      </c>
      <c r="D1100">
        <f>IF(COUNTIF($E$3:E1100,E1100)=1,D1099+1,D1099)</f>
        <v>695</v>
      </c>
      <c r="E1100" t="str">
        <f t="shared" si="114"/>
        <v>EA20</v>
      </c>
      <c r="F1100">
        <f>IF(COUNTIF($G$3:G1100,G1100)=1,F1099+1,F1099)</f>
        <v>125</v>
      </c>
      <c r="G1100" t="str">
        <f t="shared" si="115"/>
        <v>E20</v>
      </c>
      <c r="I1100" s="4" t="s">
        <v>223</v>
      </c>
      <c r="J1100" s="4" t="s">
        <v>40</v>
      </c>
      <c r="K1100" s="4" t="s">
        <v>15</v>
      </c>
      <c r="L1100" s="4" t="s">
        <v>16</v>
      </c>
      <c r="M1100" s="4" t="s">
        <v>8</v>
      </c>
      <c r="N1100" s="5">
        <v>0</v>
      </c>
    </row>
    <row r="1101" spans="1:14" x14ac:dyDescent="0.35">
      <c r="A1101">
        <f>IF(COUNTIF($L$3:L1101,L1101)=1,A1100+1,A1100)</f>
        <v>44</v>
      </c>
      <c r="B1101">
        <f>IF(COUNTIF($K$3:K1101,K1101)=1,B1100+1,B1100)</f>
        <v>8</v>
      </c>
      <c r="C1101">
        <f>IF(COUNTIF($J$3:J1101,J1101)=1,C1100+1,C1100)</f>
        <v>20</v>
      </c>
      <c r="D1101">
        <f>IF(COUNTIF($E$3:E1101,E1101)=1,D1100+1,D1100)</f>
        <v>696</v>
      </c>
      <c r="E1101" t="str">
        <f t="shared" si="114"/>
        <v>EB20</v>
      </c>
      <c r="F1101">
        <f>IF(COUNTIF($G$3:G1101,G1101)=1,F1100+1,F1100)</f>
        <v>125</v>
      </c>
      <c r="G1101" t="str">
        <f t="shared" si="115"/>
        <v>E20</v>
      </c>
      <c r="I1101" s="2" t="s">
        <v>223</v>
      </c>
      <c r="J1101" s="2" t="s">
        <v>40</v>
      </c>
      <c r="K1101" s="2" t="s">
        <v>15</v>
      </c>
      <c r="L1101" s="2" t="s">
        <v>17</v>
      </c>
      <c r="M1101" s="2" t="s">
        <v>8</v>
      </c>
      <c r="N1101" s="3">
        <v>0</v>
      </c>
    </row>
    <row r="1102" spans="1:14" x14ac:dyDescent="0.35">
      <c r="A1102">
        <f>IF(COUNTIF($L$3:L1102,L1102)=1,A1101+1,A1101)</f>
        <v>44</v>
      </c>
      <c r="B1102">
        <f>IF(COUNTIF($K$3:K1102,K1102)=1,B1101+1,B1101)</f>
        <v>8</v>
      </c>
      <c r="C1102">
        <f>IF(COUNTIF($J$3:J1102,J1102)=1,C1101+1,C1101)</f>
        <v>20</v>
      </c>
      <c r="D1102">
        <f>IF(COUNTIF($E$3:E1102,E1102)=1,D1101+1,D1101)</f>
        <v>696</v>
      </c>
      <c r="E1102" t="str">
        <f t="shared" si="114"/>
        <v>EB20</v>
      </c>
      <c r="F1102">
        <f>IF(COUNTIF($G$3:G1102,G1102)=1,F1101+1,F1101)</f>
        <v>125</v>
      </c>
      <c r="G1102" t="str">
        <f t="shared" si="115"/>
        <v>E20</v>
      </c>
      <c r="I1102" s="4" t="s">
        <v>223</v>
      </c>
      <c r="J1102" s="4" t="s">
        <v>40</v>
      </c>
      <c r="K1102" s="4" t="s">
        <v>15</v>
      </c>
      <c r="L1102" s="4" t="s">
        <v>17</v>
      </c>
      <c r="M1102" s="4" t="s">
        <v>191</v>
      </c>
      <c r="N1102" s="5">
        <v>0</v>
      </c>
    </row>
    <row r="1103" spans="1:14" x14ac:dyDescent="0.35">
      <c r="A1103">
        <f>IF(COUNTIF($L$3:L1103,L1103)=1,A1102+1,A1102)</f>
        <v>44</v>
      </c>
      <c r="B1103">
        <f>IF(COUNTIF($K$3:K1103,K1103)=1,B1102+1,B1102)</f>
        <v>8</v>
      </c>
      <c r="C1103">
        <f>IF(COUNTIF($J$3:J1103,J1103)=1,C1102+1,C1102)</f>
        <v>20</v>
      </c>
      <c r="D1103">
        <f>IF(COUNTIF($E$3:E1103,E1103)=1,D1102+1,D1102)</f>
        <v>696</v>
      </c>
      <c r="E1103" t="str">
        <f t="shared" si="114"/>
        <v>EB20</v>
      </c>
      <c r="F1103">
        <f>IF(COUNTIF($G$3:G1103,G1103)=1,F1102+1,F1102)</f>
        <v>125</v>
      </c>
      <c r="G1103" t="str">
        <f t="shared" si="115"/>
        <v>E20</v>
      </c>
      <c r="I1103" s="2" t="s">
        <v>223</v>
      </c>
      <c r="J1103" s="2" t="s">
        <v>40</v>
      </c>
      <c r="K1103" s="2" t="s">
        <v>15</v>
      </c>
      <c r="L1103" s="2" t="s">
        <v>17</v>
      </c>
      <c r="M1103" s="2" t="s">
        <v>192</v>
      </c>
      <c r="N1103" s="3">
        <v>0</v>
      </c>
    </row>
    <row r="1104" spans="1:14" x14ac:dyDescent="0.35">
      <c r="A1104">
        <f>IF(COUNTIF($L$3:L1104,L1104)=1,A1103+1,A1103)</f>
        <v>44</v>
      </c>
      <c r="B1104">
        <f>IF(COUNTIF($K$3:K1104,K1104)=1,B1103+1,B1103)</f>
        <v>8</v>
      </c>
      <c r="C1104">
        <f>IF(COUNTIF($J$3:J1104,J1104)=1,C1103+1,C1103)</f>
        <v>20</v>
      </c>
      <c r="D1104">
        <f>IF(COUNTIF($E$3:E1104,E1104)=1,D1103+1,D1103)</f>
        <v>696</v>
      </c>
      <c r="E1104" t="str">
        <f t="shared" si="114"/>
        <v>EB20</v>
      </c>
      <c r="F1104">
        <f>IF(COUNTIF($G$3:G1104,G1104)=1,F1103+1,F1103)</f>
        <v>125</v>
      </c>
      <c r="G1104" t="str">
        <f t="shared" si="115"/>
        <v>E20</v>
      </c>
      <c r="I1104" s="4" t="s">
        <v>223</v>
      </c>
      <c r="J1104" s="4" t="s">
        <v>40</v>
      </c>
      <c r="K1104" s="4" t="s">
        <v>15</v>
      </c>
      <c r="L1104" s="4" t="s">
        <v>17</v>
      </c>
      <c r="M1104" s="4" t="s">
        <v>193</v>
      </c>
      <c r="N1104" s="5">
        <v>0</v>
      </c>
    </row>
    <row r="1105" spans="1:14" x14ac:dyDescent="0.35">
      <c r="A1105">
        <f>IF(COUNTIF($L$3:L1105,L1105)=1,A1104+1,A1104)</f>
        <v>44</v>
      </c>
      <c r="B1105">
        <f>IF(COUNTIF($K$3:K1105,K1105)=1,B1104+1,B1104)</f>
        <v>8</v>
      </c>
      <c r="C1105">
        <f>IF(COUNTIF($J$3:J1105,J1105)=1,C1104+1,C1104)</f>
        <v>20</v>
      </c>
      <c r="D1105">
        <f>IF(COUNTIF($E$3:E1105,E1105)=1,D1104+1,D1104)</f>
        <v>696</v>
      </c>
      <c r="E1105" t="str">
        <f t="shared" si="114"/>
        <v>EB20</v>
      </c>
      <c r="F1105">
        <f>IF(COUNTIF($G$3:G1105,G1105)=1,F1104+1,F1104)</f>
        <v>125</v>
      </c>
      <c r="G1105" t="str">
        <f t="shared" si="115"/>
        <v>E20</v>
      </c>
      <c r="I1105" s="2" t="s">
        <v>223</v>
      </c>
      <c r="J1105" s="2" t="s">
        <v>40</v>
      </c>
      <c r="K1105" s="2" t="s">
        <v>15</v>
      </c>
      <c r="L1105" s="2" t="s">
        <v>17</v>
      </c>
      <c r="M1105" s="2" t="s">
        <v>195</v>
      </c>
      <c r="N1105" s="3">
        <v>0</v>
      </c>
    </row>
    <row r="1106" spans="1:14" x14ac:dyDescent="0.35">
      <c r="A1106">
        <f>IF(COUNTIF($L$3:L1106,L1106)=1,A1105+1,A1105)</f>
        <v>44</v>
      </c>
      <c r="B1106">
        <f>IF(COUNTIF($K$3:K1106,K1106)=1,B1105+1,B1105)</f>
        <v>8</v>
      </c>
      <c r="C1106">
        <f>IF(COUNTIF($J$3:J1106,J1106)=1,C1105+1,C1105)</f>
        <v>20</v>
      </c>
      <c r="D1106">
        <f>IF(COUNTIF($E$3:E1106,E1106)=1,D1105+1,D1105)</f>
        <v>697</v>
      </c>
      <c r="E1106" t="str">
        <f t="shared" si="114"/>
        <v>EC20</v>
      </c>
      <c r="F1106">
        <f>IF(COUNTIF($G$3:G1106,G1106)=1,F1105+1,F1105)</f>
        <v>125</v>
      </c>
      <c r="G1106" t="str">
        <f t="shared" si="115"/>
        <v>E20</v>
      </c>
      <c r="I1106" s="4" t="s">
        <v>223</v>
      </c>
      <c r="J1106" s="4" t="s">
        <v>40</v>
      </c>
      <c r="K1106" s="4" t="s">
        <v>15</v>
      </c>
      <c r="L1106" s="4" t="s">
        <v>160</v>
      </c>
      <c r="M1106" s="4" t="s">
        <v>8</v>
      </c>
      <c r="N1106" s="5">
        <v>0</v>
      </c>
    </row>
    <row r="1107" spans="1:14" x14ac:dyDescent="0.35">
      <c r="A1107">
        <f>IF(COUNTIF($L$3:L1107,L1107)=1,A1106+1,A1106)</f>
        <v>44</v>
      </c>
      <c r="B1107">
        <f>IF(COUNTIF($K$3:K1107,K1107)=1,B1106+1,B1106)</f>
        <v>8</v>
      </c>
      <c r="C1107">
        <f>IF(COUNTIF($J$3:J1107,J1107)=1,C1106+1,C1106)</f>
        <v>20</v>
      </c>
      <c r="D1107">
        <f>IF(COUNTIF($E$3:E1107,E1107)=1,D1106+1,D1106)</f>
        <v>698</v>
      </c>
      <c r="E1107" t="str">
        <f t="shared" si="114"/>
        <v>ED20</v>
      </c>
      <c r="F1107">
        <f>IF(COUNTIF($G$3:G1107,G1107)=1,F1106+1,F1106)</f>
        <v>125</v>
      </c>
      <c r="G1107" t="str">
        <f t="shared" si="115"/>
        <v>E20</v>
      </c>
      <c r="I1107" s="2" t="s">
        <v>223</v>
      </c>
      <c r="J1107" s="2" t="s">
        <v>40</v>
      </c>
      <c r="K1107" s="2" t="s">
        <v>15</v>
      </c>
      <c r="L1107" s="2" t="s">
        <v>161</v>
      </c>
      <c r="M1107" s="2" t="s">
        <v>8</v>
      </c>
      <c r="N1107" s="3">
        <v>0</v>
      </c>
    </row>
    <row r="1108" spans="1:14" x14ac:dyDescent="0.35">
      <c r="A1108">
        <f>IF(COUNTIF($L$3:L1108,L1108)=1,A1107+1,A1107)</f>
        <v>44</v>
      </c>
      <c r="B1108">
        <f>IF(COUNTIF($K$3:K1108,K1108)=1,B1107+1,B1107)</f>
        <v>8</v>
      </c>
      <c r="C1108">
        <f>IF(COUNTIF($J$3:J1108,J1108)=1,C1107+1,C1107)</f>
        <v>20</v>
      </c>
      <c r="D1108">
        <f>IF(COUNTIF($E$3:E1108,E1108)=1,D1107+1,D1107)</f>
        <v>699</v>
      </c>
      <c r="E1108" t="str">
        <f t="shared" si="114"/>
        <v>EE20</v>
      </c>
      <c r="F1108">
        <f>IF(COUNTIF($G$3:G1108,G1108)=1,F1107+1,F1107)</f>
        <v>125</v>
      </c>
      <c r="G1108" t="str">
        <f t="shared" si="115"/>
        <v>E20</v>
      </c>
      <c r="I1108" s="4" t="s">
        <v>223</v>
      </c>
      <c r="J1108" s="4" t="s">
        <v>40</v>
      </c>
      <c r="K1108" s="4" t="s">
        <v>15</v>
      </c>
      <c r="L1108" s="4" t="s">
        <v>163</v>
      </c>
      <c r="M1108" s="4" t="s">
        <v>8</v>
      </c>
      <c r="N1108" s="5">
        <v>0</v>
      </c>
    </row>
    <row r="1109" spans="1:14" x14ac:dyDescent="0.35">
      <c r="A1109">
        <f>IF(COUNTIF($L$3:L1109,L1109)=1,A1108+1,A1108)</f>
        <v>44</v>
      </c>
      <c r="B1109">
        <f>IF(COUNTIF($K$3:K1109,K1109)=1,B1108+1,B1108)</f>
        <v>8</v>
      </c>
      <c r="C1109">
        <f>IF(COUNTIF($J$3:J1109,J1109)=1,C1108+1,C1108)</f>
        <v>20</v>
      </c>
      <c r="D1109">
        <f>IF(COUNTIF($E$3:E1109,E1109)=1,D1108+1,D1108)</f>
        <v>700</v>
      </c>
      <c r="E1109" t="str">
        <f t="shared" si="114"/>
        <v>EF20</v>
      </c>
      <c r="F1109">
        <f>IF(COUNTIF($G$3:G1109,G1109)=1,F1108+1,F1108)</f>
        <v>125</v>
      </c>
      <c r="G1109" t="str">
        <f t="shared" si="115"/>
        <v>E20</v>
      </c>
      <c r="I1109" s="2" t="s">
        <v>223</v>
      </c>
      <c r="J1109" s="2" t="s">
        <v>40</v>
      </c>
      <c r="K1109" s="2" t="s">
        <v>15</v>
      </c>
      <c r="L1109" s="2" t="s">
        <v>18</v>
      </c>
      <c r="M1109" s="2" t="s">
        <v>8</v>
      </c>
      <c r="N1109" s="3">
        <v>0</v>
      </c>
    </row>
    <row r="1110" spans="1:14" x14ac:dyDescent="0.35">
      <c r="A1110">
        <f>IF(COUNTIF($L$3:L1110,L1110)=1,A1109+1,A1109)</f>
        <v>44</v>
      </c>
      <c r="B1110">
        <f>IF(COUNTIF($K$3:K1110,K1110)=1,B1109+1,B1109)</f>
        <v>8</v>
      </c>
      <c r="C1110">
        <f>IF(COUNTIF($J$3:J1110,J1110)=1,C1109+1,C1109)</f>
        <v>20</v>
      </c>
      <c r="D1110">
        <f>IF(COUNTIF($E$3:E1110,E1110)=1,D1109+1,D1109)</f>
        <v>701</v>
      </c>
      <c r="E1110" t="str">
        <f t="shared" si="114"/>
        <v>EG20</v>
      </c>
      <c r="F1110">
        <f>IF(COUNTIF($G$3:G1110,G1110)=1,F1109+1,F1109)</f>
        <v>125</v>
      </c>
      <c r="G1110" t="str">
        <f t="shared" si="115"/>
        <v>E20</v>
      </c>
      <c r="I1110" s="4" t="s">
        <v>223</v>
      </c>
      <c r="J1110" s="4" t="s">
        <v>40</v>
      </c>
      <c r="K1110" s="4" t="s">
        <v>15</v>
      </c>
      <c r="L1110" s="4" t="s">
        <v>19</v>
      </c>
      <c r="M1110" s="4" t="s">
        <v>8</v>
      </c>
      <c r="N1110" s="5">
        <v>0</v>
      </c>
    </row>
    <row r="1111" spans="1:14" x14ac:dyDescent="0.35">
      <c r="A1111">
        <f>IF(COUNTIF($L$3:L1111,L1111)=1,A1110+1,A1110)</f>
        <v>44</v>
      </c>
      <c r="B1111">
        <f>IF(COUNTIF($K$3:K1111,K1111)=1,B1110+1,B1110)</f>
        <v>8</v>
      </c>
      <c r="C1111">
        <f>IF(COUNTIF($J$3:J1111,J1111)=1,C1110+1,C1110)</f>
        <v>20</v>
      </c>
      <c r="D1111">
        <f>IF(COUNTIF($E$3:E1111,E1111)=1,D1110+1,D1110)</f>
        <v>702</v>
      </c>
      <c r="E1111" t="str">
        <f t="shared" si="114"/>
        <v>EH20</v>
      </c>
      <c r="F1111">
        <f>IF(COUNTIF($G$3:G1111,G1111)=1,F1110+1,F1110)</f>
        <v>125</v>
      </c>
      <c r="G1111" t="str">
        <f t="shared" si="115"/>
        <v>E20</v>
      </c>
      <c r="I1111" s="2" t="s">
        <v>223</v>
      </c>
      <c r="J1111" s="2" t="s">
        <v>40</v>
      </c>
      <c r="K1111" s="2" t="s">
        <v>15</v>
      </c>
      <c r="L1111" s="2" t="s">
        <v>20</v>
      </c>
      <c r="M1111" s="2" t="s">
        <v>8</v>
      </c>
      <c r="N1111" s="3">
        <v>0</v>
      </c>
    </row>
    <row r="1112" spans="1:14" x14ac:dyDescent="0.35">
      <c r="A1112">
        <f>IF(COUNTIF($L$3:L1112,L1112)=1,A1111+1,A1111)</f>
        <v>44</v>
      </c>
      <c r="B1112">
        <f>IF(COUNTIF($K$3:K1112,K1112)=1,B1111+1,B1111)</f>
        <v>8</v>
      </c>
      <c r="C1112">
        <f>IF(COUNTIF($J$3:J1112,J1112)=1,C1111+1,C1111)</f>
        <v>20</v>
      </c>
      <c r="D1112">
        <f>IF(COUNTIF($E$3:E1112,E1112)=1,D1111+1,D1111)</f>
        <v>702</v>
      </c>
      <c r="E1112" t="str">
        <f t="shared" si="114"/>
        <v>EH20</v>
      </c>
      <c r="F1112">
        <f>IF(COUNTIF($G$3:G1112,G1112)=1,F1111+1,F1111)</f>
        <v>125</v>
      </c>
      <c r="G1112" t="str">
        <f t="shared" si="115"/>
        <v>E20</v>
      </c>
      <c r="I1112" s="4" t="s">
        <v>223</v>
      </c>
      <c r="J1112" s="4" t="s">
        <v>40</v>
      </c>
      <c r="K1112" s="4" t="s">
        <v>15</v>
      </c>
      <c r="L1112" s="4" t="s">
        <v>20</v>
      </c>
      <c r="M1112" s="4" t="s">
        <v>199</v>
      </c>
      <c r="N1112" s="5">
        <v>0</v>
      </c>
    </row>
    <row r="1113" spans="1:14" x14ac:dyDescent="0.35">
      <c r="A1113">
        <f>IF(COUNTIF($L$3:L1113,L1113)=1,A1112+1,A1112)</f>
        <v>44</v>
      </c>
      <c r="B1113">
        <f>IF(COUNTIF($K$3:K1113,K1113)=1,B1112+1,B1112)</f>
        <v>8</v>
      </c>
      <c r="C1113">
        <f>IF(COUNTIF($J$3:J1113,J1113)=1,C1112+1,C1112)</f>
        <v>20</v>
      </c>
      <c r="D1113">
        <f>IF(COUNTIF($E$3:E1113,E1113)=1,D1112+1,D1112)</f>
        <v>703</v>
      </c>
      <c r="E1113" t="str">
        <f t="shared" si="114"/>
        <v>EK20</v>
      </c>
      <c r="F1113">
        <f>IF(COUNTIF($G$3:G1113,G1113)=1,F1112+1,F1112)</f>
        <v>125</v>
      </c>
      <c r="G1113" t="str">
        <f t="shared" si="115"/>
        <v>E20</v>
      </c>
      <c r="I1113" s="2" t="s">
        <v>223</v>
      </c>
      <c r="J1113" s="2" t="s">
        <v>40</v>
      </c>
      <c r="K1113" s="2" t="s">
        <v>15</v>
      </c>
      <c r="L1113" s="2" t="s">
        <v>21</v>
      </c>
      <c r="M1113" s="2" t="s">
        <v>200</v>
      </c>
      <c r="N1113" s="3">
        <v>0</v>
      </c>
    </row>
    <row r="1114" spans="1:14" x14ac:dyDescent="0.35">
      <c r="A1114">
        <f>IF(COUNTIF($L$3:L1114,L1114)=1,A1113+1,A1113)</f>
        <v>44</v>
      </c>
      <c r="B1114">
        <f>IF(COUNTIF($K$3:K1114,K1114)=1,B1113+1,B1113)</f>
        <v>8</v>
      </c>
      <c r="C1114">
        <f>IF(COUNTIF($J$3:J1114,J1114)=1,C1113+1,C1113)</f>
        <v>20</v>
      </c>
      <c r="D1114">
        <f>IF(COUNTIF($E$3:E1114,E1114)=1,D1113+1,D1113)</f>
        <v>703</v>
      </c>
      <c r="E1114" t="str">
        <f t="shared" si="114"/>
        <v>EK20</v>
      </c>
      <c r="F1114">
        <f>IF(COUNTIF($G$3:G1114,G1114)=1,F1113+1,F1113)</f>
        <v>125</v>
      </c>
      <c r="G1114" t="str">
        <f t="shared" si="115"/>
        <v>E20</v>
      </c>
      <c r="I1114" s="4" t="s">
        <v>223</v>
      </c>
      <c r="J1114" s="4" t="s">
        <v>40</v>
      </c>
      <c r="K1114" s="4" t="s">
        <v>15</v>
      </c>
      <c r="L1114" s="4" t="s">
        <v>21</v>
      </c>
      <c r="M1114" s="4" t="s">
        <v>201</v>
      </c>
      <c r="N1114" s="5">
        <v>0</v>
      </c>
    </row>
    <row r="1115" spans="1:14" x14ac:dyDescent="0.35">
      <c r="A1115">
        <f>IF(COUNTIF($L$3:L1115,L1115)=1,A1114+1,A1114)</f>
        <v>44</v>
      </c>
      <c r="B1115">
        <f>IF(COUNTIF($K$3:K1115,K1115)=1,B1114+1,B1114)</f>
        <v>8</v>
      </c>
      <c r="C1115">
        <f>IF(COUNTIF($J$3:J1115,J1115)=1,C1114+1,C1114)</f>
        <v>20</v>
      </c>
      <c r="D1115">
        <f>IF(COUNTIF($E$3:E1115,E1115)=1,D1114+1,D1114)</f>
        <v>703</v>
      </c>
      <c r="E1115" t="str">
        <f t="shared" si="114"/>
        <v>EK20</v>
      </c>
      <c r="F1115">
        <f>IF(COUNTIF($G$3:G1115,G1115)=1,F1114+1,F1114)</f>
        <v>125</v>
      </c>
      <c r="G1115" t="str">
        <f t="shared" si="115"/>
        <v>E20</v>
      </c>
      <c r="I1115" s="2" t="s">
        <v>223</v>
      </c>
      <c r="J1115" s="2" t="s">
        <v>40</v>
      </c>
      <c r="K1115" s="2" t="s">
        <v>15</v>
      </c>
      <c r="L1115" s="2" t="s">
        <v>21</v>
      </c>
      <c r="M1115" s="2" t="s">
        <v>203</v>
      </c>
      <c r="N1115" s="3">
        <v>0</v>
      </c>
    </row>
    <row r="1116" spans="1:14" x14ac:dyDescent="0.35">
      <c r="A1116">
        <f>IF(COUNTIF($L$3:L1116,L1116)=1,A1115+1,A1115)</f>
        <v>44</v>
      </c>
      <c r="B1116">
        <f>IF(COUNTIF($K$3:K1116,K1116)=1,B1115+1,B1115)</f>
        <v>8</v>
      </c>
      <c r="C1116">
        <f>IF(COUNTIF($J$3:J1116,J1116)=1,C1115+1,C1115)</f>
        <v>20</v>
      </c>
      <c r="D1116">
        <f>IF(COUNTIF($E$3:E1116,E1116)=1,D1115+1,D1115)</f>
        <v>703</v>
      </c>
      <c r="E1116" t="str">
        <f t="shared" si="114"/>
        <v>EK20</v>
      </c>
      <c r="F1116">
        <f>IF(COUNTIF($G$3:G1116,G1116)=1,F1115+1,F1115)</f>
        <v>125</v>
      </c>
      <c r="G1116" t="str">
        <f t="shared" si="115"/>
        <v>E20</v>
      </c>
      <c r="I1116" s="4" t="s">
        <v>223</v>
      </c>
      <c r="J1116" s="4" t="s">
        <v>40</v>
      </c>
      <c r="K1116" s="4" t="s">
        <v>15</v>
      </c>
      <c r="L1116" s="4" t="s">
        <v>21</v>
      </c>
      <c r="M1116" s="4" t="s">
        <v>204</v>
      </c>
      <c r="N1116" s="5">
        <v>0</v>
      </c>
    </row>
    <row r="1117" spans="1:14" x14ac:dyDescent="0.35">
      <c r="A1117">
        <f>IF(COUNTIF($L$3:L1117,L1117)=1,A1116+1,A1116)</f>
        <v>44</v>
      </c>
      <c r="B1117">
        <f>IF(COUNTIF($K$3:K1117,K1117)=1,B1116+1,B1116)</f>
        <v>8</v>
      </c>
      <c r="C1117">
        <f>IF(COUNTIF($J$3:J1117,J1117)=1,C1116+1,C1116)</f>
        <v>20</v>
      </c>
      <c r="D1117">
        <f>IF(COUNTIF($E$3:E1117,E1117)=1,D1116+1,D1116)</f>
        <v>704</v>
      </c>
      <c r="E1117" t="str">
        <f t="shared" si="114"/>
        <v>EL20</v>
      </c>
      <c r="F1117">
        <f>IF(COUNTIF($G$3:G1117,G1117)=1,F1116+1,F1116)</f>
        <v>125</v>
      </c>
      <c r="G1117" t="str">
        <f t="shared" si="115"/>
        <v>E20</v>
      </c>
      <c r="I1117" s="2" t="s">
        <v>223</v>
      </c>
      <c r="J1117" s="2" t="s">
        <v>40</v>
      </c>
      <c r="K1117" s="2" t="s">
        <v>15</v>
      </c>
      <c r="L1117" s="2" t="s">
        <v>22</v>
      </c>
      <c r="M1117" s="2" t="s">
        <v>8</v>
      </c>
      <c r="N1117" s="3">
        <v>0</v>
      </c>
    </row>
    <row r="1118" spans="1:14" x14ac:dyDescent="0.35">
      <c r="A1118">
        <f>IF(COUNTIF($L$3:L1118,L1118)=1,A1117+1,A1117)</f>
        <v>44</v>
      </c>
      <c r="B1118">
        <f>IF(COUNTIF($K$3:K1118,K1118)=1,B1117+1,B1117)</f>
        <v>8</v>
      </c>
      <c r="C1118">
        <f>IF(COUNTIF($J$3:J1118,J1118)=1,C1117+1,C1117)</f>
        <v>20</v>
      </c>
      <c r="D1118">
        <f>IF(COUNTIF($E$3:E1118,E1118)=1,D1117+1,D1117)</f>
        <v>704</v>
      </c>
      <c r="E1118" t="str">
        <f t="shared" si="114"/>
        <v>EL20</v>
      </c>
      <c r="F1118">
        <f>IF(COUNTIF($G$3:G1118,G1118)=1,F1117+1,F1117)</f>
        <v>125</v>
      </c>
      <c r="G1118" t="str">
        <f t="shared" si="115"/>
        <v>E20</v>
      </c>
      <c r="I1118" s="4" t="s">
        <v>223</v>
      </c>
      <c r="J1118" s="4" t="s">
        <v>40</v>
      </c>
      <c r="K1118" s="4" t="s">
        <v>15</v>
      </c>
      <c r="L1118" s="4" t="s">
        <v>22</v>
      </c>
      <c r="M1118" s="4" t="s">
        <v>205</v>
      </c>
      <c r="N1118" s="5">
        <v>0</v>
      </c>
    </row>
    <row r="1119" spans="1:14" x14ac:dyDescent="0.35">
      <c r="A1119">
        <f>IF(COUNTIF($L$3:L1119,L1119)=1,A1118+1,A1118)</f>
        <v>44</v>
      </c>
      <c r="B1119">
        <f>IF(COUNTIF($K$3:K1119,K1119)=1,B1118+1,B1118)</f>
        <v>8</v>
      </c>
      <c r="C1119">
        <f>IF(COUNTIF($J$3:J1119,J1119)=1,C1118+1,C1118)</f>
        <v>20</v>
      </c>
      <c r="D1119">
        <f>IF(COUNTIF($E$3:E1119,E1119)=1,D1118+1,D1118)</f>
        <v>704</v>
      </c>
      <c r="E1119" t="str">
        <f t="shared" si="114"/>
        <v>EL20</v>
      </c>
      <c r="F1119">
        <f>IF(COUNTIF($G$3:G1119,G1119)=1,F1118+1,F1118)</f>
        <v>125</v>
      </c>
      <c r="G1119" t="str">
        <f t="shared" si="115"/>
        <v>E20</v>
      </c>
      <c r="I1119" s="2" t="s">
        <v>223</v>
      </c>
      <c r="J1119" s="2" t="s">
        <v>40</v>
      </c>
      <c r="K1119" s="2" t="s">
        <v>15</v>
      </c>
      <c r="L1119" s="2" t="s">
        <v>22</v>
      </c>
      <c r="M1119" s="2" t="s">
        <v>206</v>
      </c>
      <c r="N1119" s="3">
        <v>0</v>
      </c>
    </row>
    <row r="1120" spans="1:14" x14ac:dyDescent="0.35">
      <c r="A1120">
        <f>IF(COUNTIF($L$3:L1120,L1120)=1,A1119+1,A1119)</f>
        <v>44</v>
      </c>
      <c r="B1120">
        <f>IF(COUNTIF($K$3:K1120,K1120)=1,B1119+1,B1119)</f>
        <v>8</v>
      </c>
      <c r="C1120">
        <f>IF(COUNTIF($J$3:J1120,J1120)=1,C1119+1,C1119)</f>
        <v>20</v>
      </c>
      <c r="D1120">
        <f>IF(COUNTIF($E$3:E1120,E1120)=1,D1119+1,D1119)</f>
        <v>704</v>
      </c>
      <c r="E1120" t="str">
        <f t="shared" si="114"/>
        <v>EL20</v>
      </c>
      <c r="F1120">
        <f>IF(COUNTIF($G$3:G1120,G1120)=1,F1119+1,F1119)</f>
        <v>125</v>
      </c>
      <c r="G1120" t="str">
        <f t="shared" si="115"/>
        <v>E20</v>
      </c>
      <c r="I1120" s="4" t="s">
        <v>223</v>
      </c>
      <c r="J1120" s="4" t="s">
        <v>40</v>
      </c>
      <c r="K1120" s="4" t="s">
        <v>15</v>
      </c>
      <c r="L1120" s="4" t="s">
        <v>22</v>
      </c>
      <c r="M1120" s="4" t="s">
        <v>207</v>
      </c>
      <c r="N1120" s="5">
        <v>0</v>
      </c>
    </row>
    <row r="1121" spans="1:14" x14ac:dyDescent="0.35">
      <c r="A1121">
        <f>IF(COUNTIF($L$3:L1121,L1121)=1,A1120+1,A1120)</f>
        <v>44</v>
      </c>
      <c r="B1121">
        <f>IF(COUNTIF($K$3:K1121,K1121)=1,B1120+1,B1120)</f>
        <v>8</v>
      </c>
      <c r="C1121">
        <f>IF(COUNTIF($J$3:J1121,J1121)=1,C1120+1,C1120)</f>
        <v>20</v>
      </c>
      <c r="D1121">
        <f>IF(COUNTIF($E$3:E1121,E1121)=1,D1120+1,D1120)</f>
        <v>704</v>
      </c>
      <c r="E1121" t="str">
        <f t="shared" si="114"/>
        <v>EL20</v>
      </c>
      <c r="F1121">
        <f>IF(COUNTIF($G$3:G1121,G1121)=1,F1120+1,F1120)</f>
        <v>125</v>
      </c>
      <c r="G1121" t="str">
        <f t="shared" si="115"/>
        <v>E20</v>
      </c>
      <c r="I1121" s="2" t="s">
        <v>223</v>
      </c>
      <c r="J1121" s="2" t="s">
        <v>40</v>
      </c>
      <c r="K1121" s="2" t="s">
        <v>15</v>
      </c>
      <c r="L1121" s="2" t="s">
        <v>22</v>
      </c>
      <c r="M1121" s="2" t="s">
        <v>209</v>
      </c>
      <c r="N1121" s="3">
        <v>0</v>
      </c>
    </row>
    <row r="1122" spans="1:14" x14ac:dyDescent="0.35">
      <c r="A1122">
        <f>IF(COUNTIF($L$3:L1122,L1122)=1,A1121+1,A1121)</f>
        <v>44</v>
      </c>
      <c r="B1122">
        <f>IF(COUNTIF($K$3:K1122,K1122)=1,B1121+1,B1121)</f>
        <v>8</v>
      </c>
      <c r="C1122">
        <f>IF(COUNTIF($J$3:J1122,J1122)=1,C1121+1,C1121)</f>
        <v>20</v>
      </c>
      <c r="D1122">
        <f>IF(COUNTIF($E$3:E1122,E1122)=1,D1121+1,D1121)</f>
        <v>705</v>
      </c>
      <c r="E1122" t="str">
        <f t="shared" si="114"/>
        <v>EM20</v>
      </c>
      <c r="F1122">
        <f>IF(COUNTIF($G$3:G1122,G1122)=1,F1121+1,F1121)</f>
        <v>125</v>
      </c>
      <c r="G1122" t="str">
        <f t="shared" si="115"/>
        <v>E20</v>
      </c>
      <c r="I1122" s="4" t="s">
        <v>223</v>
      </c>
      <c r="J1122" s="4" t="s">
        <v>40</v>
      </c>
      <c r="K1122" s="4" t="s">
        <v>15</v>
      </c>
      <c r="L1122" s="4" t="s">
        <v>106</v>
      </c>
      <c r="M1122" s="4" t="s">
        <v>8</v>
      </c>
      <c r="N1122" s="5">
        <v>0</v>
      </c>
    </row>
    <row r="1123" spans="1:14" x14ac:dyDescent="0.35">
      <c r="A1123">
        <f>IF(COUNTIF($L$3:L1123,L1123)=1,A1122+1,A1122)</f>
        <v>44</v>
      </c>
      <c r="B1123">
        <f>IF(COUNTIF($K$3:K1123,K1123)=1,B1122+1,B1122)</f>
        <v>8</v>
      </c>
      <c r="C1123">
        <f>IF(COUNTIF($J$3:J1123,J1123)=1,C1122+1,C1122)</f>
        <v>20</v>
      </c>
      <c r="D1123">
        <f>IF(COUNTIF($E$3:E1123,E1123)=1,D1122+1,D1122)</f>
        <v>706</v>
      </c>
      <c r="E1123" t="str">
        <f t="shared" si="114"/>
        <v>EN20</v>
      </c>
      <c r="F1123">
        <f>IF(COUNTIF($G$3:G1123,G1123)=1,F1122+1,F1122)</f>
        <v>125</v>
      </c>
      <c r="G1123" t="str">
        <f t="shared" si="115"/>
        <v>E20</v>
      </c>
      <c r="I1123" s="2" t="s">
        <v>223</v>
      </c>
      <c r="J1123" s="2" t="s">
        <v>40</v>
      </c>
      <c r="K1123" s="2" t="s">
        <v>15</v>
      </c>
      <c r="L1123" s="2" t="s">
        <v>23</v>
      </c>
      <c r="M1123" s="2" t="s">
        <v>8</v>
      </c>
      <c r="N1123" s="3">
        <v>0</v>
      </c>
    </row>
    <row r="1124" spans="1:14" x14ac:dyDescent="0.35">
      <c r="A1124">
        <f>IF(COUNTIF($L$3:L1124,L1124)=1,A1123+1,A1123)</f>
        <v>44</v>
      </c>
      <c r="B1124">
        <f>IF(COUNTIF($K$3:K1124,K1124)=1,B1123+1,B1123)</f>
        <v>8</v>
      </c>
      <c r="C1124">
        <f>IF(COUNTIF($J$3:J1124,J1124)=1,C1123+1,C1123)</f>
        <v>20</v>
      </c>
      <c r="D1124">
        <f>IF(COUNTIF($E$3:E1124,E1124)=1,D1123+1,D1123)</f>
        <v>706</v>
      </c>
      <c r="E1124" t="str">
        <f t="shared" si="114"/>
        <v>EN20</v>
      </c>
      <c r="F1124">
        <f>IF(COUNTIF($G$3:G1124,G1124)=1,F1123+1,F1123)</f>
        <v>125</v>
      </c>
      <c r="G1124" t="str">
        <f t="shared" si="115"/>
        <v>E20</v>
      </c>
      <c r="I1124" s="4" t="s">
        <v>223</v>
      </c>
      <c r="J1124" s="4" t="s">
        <v>40</v>
      </c>
      <c r="K1124" s="4" t="s">
        <v>15</v>
      </c>
      <c r="L1124" s="4" t="s">
        <v>23</v>
      </c>
      <c r="M1124" s="4" t="s">
        <v>212</v>
      </c>
      <c r="N1124" s="5">
        <v>0</v>
      </c>
    </row>
    <row r="1125" spans="1:14" x14ac:dyDescent="0.35">
      <c r="A1125">
        <f>IF(COUNTIF($L$3:L1125,L1125)=1,A1124+1,A1124)</f>
        <v>44</v>
      </c>
      <c r="B1125">
        <f>IF(COUNTIF($K$3:K1125,K1125)=1,B1124+1,B1124)</f>
        <v>8</v>
      </c>
      <c r="C1125">
        <f>IF(COUNTIF($J$3:J1125,J1125)=1,C1124+1,C1124)</f>
        <v>20</v>
      </c>
      <c r="D1125">
        <f>IF(COUNTIF($E$3:E1125,E1125)=1,D1124+1,D1124)</f>
        <v>706</v>
      </c>
      <c r="E1125" t="str">
        <f t="shared" si="114"/>
        <v>EN20</v>
      </c>
      <c r="F1125">
        <f>IF(COUNTIF($G$3:G1125,G1125)=1,F1124+1,F1124)</f>
        <v>125</v>
      </c>
      <c r="G1125" t="str">
        <f t="shared" si="115"/>
        <v>E20</v>
      </c>
      <c r="I1125" s="2" t="s">
        <v>223</v>
      </c>
      <c r="J1125" s="2" t="s">
        <v>40</v>
      </c>
      <c r="K1125" s="2" t="s">
        <v>15</v>
      </c>
      <c r="L1125" s="2" t="s">
        <v>23</v>
      </c>
      <c r="M1125" s="2" t="s">
        <v>213</v>
      </c>
      <c r="N1125" s="3">
        <v>0</v>
      </c>
    </row>
    <row r="1126" spans="1:14" x14ac:dyDescent="0.35">
      <c r="A1126">
        <f>IF(COUNTIF($L$3:L1126,L1126)=1,A1125+1,A1125)</f>
        <v>44</v>
      </c>
      <c r="B1126">
        <f>IF(COUNTIF($K$3:K1126,K1126)=1,B1125+1,B1125)</f>
        <v>8</v>
      </c>
      <c r="C1126">
        <f>IF(COUNTIF($J$3:J1126,J1126)=1,C1125+1,C1125)</f>
        <v>20</v>
      </c>
      <c r="D1126">
        <f>IF(COUNTIF($E$3:E1126,E1126)=1,D1125+1,D1125)</f>
        <v>707</v>
      </c>
      <c r="E1126" t="str">
        <f t="shared" si="114"/>
        <v>EP20</v>
      </c>
      <c r="F1126">
        <f>IF(COUNTIF($G$3:G1126,G1126)=1,F1125+1,F1125)</f>
        <v>125</v>
      </c>
      <c r="G1126" t="str">
        <f t="shared" si="115"/>
        <v>E20</v>
      </c>
      <c r="I1126" s="4" t="s">
        <v>223</v>
      </c>
      <c r="J1126" s="4" t="s">
        <v>40</v>
      </c>
      <c r="K1126" s="4" t="s">
        <v>15</v>
      </c>
      <c r="L1126" s="4" t="s">
        <v>24</v>
      </c>
      <c r="M1126" s="4" t="s">
        <v>216</v>
      </c>
      <c r="N1126" s="5">
        <v>0</v>
      </c>
    </row>
    <row r="1127" spans="1:14" x14ac:dyDescent="0.35">
      <c r="A1127">
        <f>IF(COUNTIF($L$3:L1127,L1127)=1,A1126+1,A1126)</f>
        <v>44</v>
      </c>
      <c r="B1127">
        <f>IF(COUNTIF($K$3:K1127,K1127)=1,B1126+1,B1126)</f>
        <v>8</v>
      </c>
      <c r="C1127">
        <f>IF(COUNTIF($J$3:J1127,J1127)=1,C1126+1,C1126)</f>
        <v>20</v>
      </c>
      <c r="D1127">
        <f>IF(COUNTIF($E$3:E1127,E1127)=1,D1126+1,D1126)</f>
        <v>708</v>
      </c>
      <c r="E1127" t="str">
        <f t="shared" si="114"/>
        <v>ER20</v>
      </c>
      <c r="F1127">
        <f>IF(COUNTIF($G$3:G1127,G1127)=1,F1126+1,F1126)</f>
        <v>125</v>
      </c>
      <c r="G1127" t="str">
        <f t="shared" si="115"/>
        <v>E20</v>
      </c>
      <c r="I1127" s="2" t="s">
        <v>223</v>
      </c>
      <c r="J1127" s="2" t="s">
        <v>40</v>
      </c>
      <c r="K1127" s="2" t="s">
        <v>15</v>
      </c>
      <c r="L1127" s="2" t="s">
        <v>25</v>
      </c>
      <c r="M1127" s="2" t="s">
        <v>8</v>
      </c>
      <c r="N1127" s="3">
        <v>0</v>
      </c>
    </row>
    <row r="1128" spans="1:14" x14ac:dyDescent="0.35">
      <c r="A1128">
        <f>IF(COUNTIF($L$3:L1128,L1128)=1,A1127+1,A1127)</f>
        <v>44</v>
      </c>
      <c r="B1128">
        <f>IF(COUNTIF($K$3:K1128,K1128)=1,B1127+1,B1127)</f>
        <v>8</v>
      </c>
      <c r="C1128">
        <f>IF(COUNTIF($J$3:J1128,J1128)=1,C1127+1,C1127)</f>
        <v>20</v>
      </c>
      <c r="D1128">
        <f>IF(COUNTIF($E$3:E1128,E1128)=1,D1127+1,D1127)</f>
        <v>708</v>
      </c>
      <c r="E1128" t="str">
        <f t="shared" si="114"/>
        <v>ER20</v>
      </c>
      <c r="F1128">
        <f>IF(COUNTIF($G$3:G1128,G1128)=1,F1127+1,F1127)</f>
        <v>125</v>
      </c>
      <c r="G1128" t="str">
        <f t="shared" si="115"/>
        <v>E20</v>
      </c>
      <c r="I1128" s="4" t="s">
        <v>223</v>
      </c>
      <c r="J1128" s="4" t="s">
        <v>40</v>
      </c>
      <c r="K1128" s="4" t="s">
        <v>15</v>
      </c>
      <c r="L1128" s="4" t="s">
        <v>25</v>
      </c>
      <c r="M1128" s="4" t="s">
        <v>217</v>
      </c>
      <c r="N1128" s="5">
        <v>0</v>
      </c>
    </row>
    <row r="1129" spans="1:14" x14ac:dyDescent="0.35">
      <c r="A1129">
        <f>IF(COUNTIF($L$3:L1129,L1129)=1,A1128+1,A1128)</f>
        <v>44</v>
      </c>
      <c r="B1129">
        <f>IF(COUNTIF($K$3:K1129,K1129)=1,B1128+1,B1128)</f>
        <v>8</v>
      </c>
      <c r="C1129">
        <f>IF(COUNTIF($J$3:J1129,J1129)=1,C1128+1,C1128)</f>
        <v>20</v>
      </c>
      <c r="D1129">
        <f>IF(COUNTIF($E$3:E1129,E1129)=1,D1128+1,D1128)</f>
        <v>708</v>
      </c>
      <c r="E1129" t="str">
        <f t="shared" si="114"/>
        <v>ER20</v>
      </c>
      <c r="F1129">
        <f>IF(COUNTIF($G$3:G1129,G1129)=1,F1128+1,F1128)</f>
        <v>125</v>
      </c>
      <c r="G1129" t="str">
        <f t="shared" si="115"/>
        <v>E20</v>
      </c>
      <c r="I1129" s="2" t="s">
        <v>223</v>
      </c>
      <c r="J1129" s="2" t="s">
        <v>40</v>
      </c>
      <c r="K1129" s="2" t="s">
        <v>15</v>
      </c>
      <c r="L1129" s="2" t="s">
        <v>25</v>
      </c>
      <c r="M1129" s="2" t="s">
        <v>218</v>
      </c>
      <c r="N1129" s="3">
        <v>0</v>
      </c>
    </row>
    <row r="1130" spans="1:14" x14ac:dyDescent="0.35">
      <c r="A1130">
        <f>IF(COUNTIF($L$3:L1130,L1130)=1,A1129+1,A1129)</f>
        <v>44</v>
      </c>
      <c r="B1130">
        <f>IF(COUNTIF($K$3:K1130,K1130)=1,B1129+1,B1129)</f>
        <v>8</v>
      </c>
      <c r="C1130">
        <f>IF(COUNTIF($J$3:J1130,J1130)=1,C1129+1,C1129)</f>
        <v>20</v>
      </c>
      <c r="D1130">
        <f>IF(COUNTIF($E$3:E1130,E1130)=1,D1129+1,D1129)</f>
        <v>708</v>
      </c>
      <c r="E1130" t="str">
        <f t="shared" si="114"/>
        <v>ER20</v>
      </c>
      <c r="F1130">
        <f>IF(COUNTIF($G$3:G1130,G1130)=1,F1129+1,F1129)</f>
        <v>125</v>
      </c>
      <c r="G1130" t="str">
        <f t="shared" si="115"/>
        <v>E20</v>
      </c>
      <c r="I1130" s="4" t="s">
        <v>223</v>
      </c>
      <c r="J1130" s="4" t="s">
        <v>40</v>
      </c>
      <c r="K1130" s="4" t="s">
        <v>15</v>
      </c>
      <c r="L1130" s="4" t="s">
        <v>25</v>
      </c>
      <c r="M1130" s="4" t="s">
        <v>219</v>
      </c>
      <c r="N1130" s="5">
        <v>0</v>
      </c>
    </row>
    <row r="1131" spans="1:14" x14ac:dyDescent="0.35">
      <c r="A1131">
        <f>IF(COUNTIF($L$3:L1131,L1131)=1,A1130+1,A1130)</f>
        <v>44</v>
      </c>
      <c r="B1131">
        <f>IF(COUNTIF($K$3:K1131,K1131)=1,B1130+1,B1130)</f>
        <v>8</v>
      </c>
      <c r="C1131">
        <f>IF(COUNTIF($J$3:J1131,J1131)=1,C1130+1,C1130)</f>
        <v>20</v>
      </c>
      <c r="D1131">
        <f>IF(COUNTIF($E$3:E1131,E1131)=1,D1130+1,D1130)</f>
        <v>708</v>
      </c>
      <c r="E1131" t="str">
        <f t="shared" si="114"/>
        <v>ER20</v>
      </c>
      <c r="F1131">
        <f>IF(COUNTIF($G$3:G1131,G1131)=1,F1130+1,F1130)</f>
        <v>125</v>
      </c>
      <c r="G1131" t="str">
        <f t="shared" si="115"/>
        <v>E20</v>
      </c>
      <c r="I1131" s="2" t="s">
        <v>223</v>
      </c>
      <c r="J1131" s="2" t="s">
        <v>40</v>
      </c>
      <c r="K1131" s="2" t="s">
        <v>15</v>
      </c>
      <c r="L1131" s="2" t="s">
        <v>25</v>
      </c>
      <c r="M1131" s="2" t="s">
        <v>220</v>
      </c>
      <c r="N1131" s="3">
        <v>0</v>
      </c>
    </row>
    <row r="1132" spans="1:14" x14ac:dyDescent="0.35">
      <c r="A1132">
        <f>IF(COUNTIF($L$3:L1132,L1132)=1,A1131+1,A1131)</f>
        <v>44</v>
      </c>
      <c r="B1132">
        <f>IF(COUNTIF($K$3:K1132,K1132)=1,B1131+1,B1131)</f>
        <v>8</v>
      </c>
      <c r="C1132">
        <f>IF(COUNTIF($J$3:J1132,J1132)=1,C1131+1,C1131)</f>
        <v>20</v>
      </c>
      <c r="D1132">
        <f>IF(COUNTIF($E$3:E1132,E1132)=1,D1131+1,D1131)</f>
        <v>709</v>
      </c>
      <c r="E1132" t="str">
        <f t="shared" si="114"/>
        <v>ES20</v>
      </c>
      <c r="F1132">
        <f>IF(COUNTIF($G$3:G1132,G1132)=1,F1131+1,F1131)</f>
        <v>125</v>
      </c>
      <c r="G1132" t="str">
        <f t="shared" si="115"/>
        <v>E20</v>
      </c>
      <c r="I1132" s="4" t="s">
        <v>223</v>
      </c>
      <c r="J1132" s="4" t="s">
        <v>40</v>
      </c>
      <c r="K1132" s="4" t="s">
        <v>15</v>
      </c>
      <c r="L1132" s="4" t="s">
        <v>164</v>
      </c>
      <c r="M1132" s="4" t="s">
        <v>8</v>
      </c>
      <c r="N1132" s="5">
        <v>0</v>
      </c>
    </row>
    <row r="1133" spans="1:14" x14ac:dyDescent="0.35">
      <c r="A1133">
        <f>IF(COUNTIF($L$3:L1133,L1133)=1,A1132+1,A1132)</f>
        <v>44</v>
      </c>
      <c r="B1133">
        <f>IF(COUNTIF($K$3:K1133,K1133)=1,B1132+1,B1132)</f>
        <v>8</v>
      </c>
      <c r="C1133">
        <f>IF(COUNTIF($J$3:J1133,J1133)=1,C1132+1,C1132)</f>
        <v>20</v>
      </c>
      <c r="D1133">
        <f>IF(COUNTIF($E$3:E1133,E1133)=1,D1132+1,D1132)</f>
        <v>710</v>
      </c>
      <c r="E1133" t="str">
        <f t="shared" si="114"/>
        <v>EV20</v>
      </c>
      <c r="F1133">
        <f>IF(COUNTIF($G$3:G1133,G1133)=1,F1132+1,F1132)</f>
        <v>125</v>
      </c>
      <c r="G1133" t="str">
        <f t="shared" si="115"/>
        <v>E20</v>
      </c>
      <c r="I1133" s="2" t="s">
        <v>223</v>
      </c>
      <c r="J1133" s="2" t="s">
        <v>40</v>
      </c>
      <c r="K1133" s="2" t="s">
        <v>15</v>
      </c>
      <c r="L1133" s="2" t="s">
        <v>188</v>
      </c>
      <c r="M1133" s="2" t="s">
        <v>8</v>
      </c>
      <c r="N1133" s="3">
        <v>0</v>
      </c>
    </row>
    <row r="1134" spans="1:14" x14ac:dyDescent="0.35">
      <c r="A1134">
        <f>IF(COUNTIF($L$3:L1134,L1134)=1,A1133+1,A1133)</f>
        <v>44</v>
      </c>
      <c r="B1134">
        <f>IF(COUNTIF($K$3:K1134,K1134)=1,B1133+1,B1133)</f>
        <v>8</v>
      </c>
      <c r="C1134">
        <f>IF(COUNTIF($J$3:J1134,J1134)=1,C1133+1,C1133)</f>
        <v>20</v>
      </c>
      <c r="D1134">
        <f>IF(COUNTIF($E$3:E1134,E1134)=1,D1133+1,D1133)</f>
        <v>711</v>
      </c>
      <c r="E1134" t="str">
        <f t="shared" si="114"/>
        <v>EY20</v>
      </c>
      <c r="F1134">
        <f>IF(COUNTIF($G$3:G1134,G1134)=1,F1133+1,F1133)</f>
        <v>125</v>
      </c>
      <c r="G1134" t="str">
        <f t="shared" si="115"/>
        <v>E20</v>
      </c>
      <c r="I1134" s="4" t="s">
        <v>223</v>
      </c>
      <c r="J1134" s="4" t="s">
        <v>40</v>
      </c>
      <c r="K1134" s="4" t="s">
        <v>15</v>
      </c>
      <c r="L1134" s="4" t="s">
        <v>107</v>
      </c>
      <c r="M1134" s="4" t="s">
        <v>8</v>
      </c>
      <c r="N1134" s="5">
        <v>0</v>
      </c>
    </row>
    <row r="1135" spans="1:14" x14ac:dyDescent="0.35">
      <c r="A1135">
        <f>IF(COUNTIF($L$3:L1135,L1135)=1,A1134+1,A1134)</f>
        <v>44</v>
      </c>
      <c r="B1135">
        <f>IF(COUNTIF($K$3:K1135,K1135)=1,B1134+1,B1134)</f>
        <v>8</v>
      </c>
      <c r="C1135">
        <f>IF(COUNTIF($J$3:J1135,J1135)=1,C1134+1,C1134)</f>
        <v>20</v>
      </c>
      <c r="D1135">
        <f>IF(COUNTIF($E$3:E1135,E1135)=1,D1134+1,D1134)</f>
        <v>712</v>
      </c>
      <c r="E1135" t="str">
        <f t="shared" si="114"/>
        <v>EZ20</v>
      </c>
      <c r="F1135">
        <f>IF(COUNTIF($G$3:G1135,G1135)=1,F1134+1,F1134)</f>
        <v>125</v>
      </c>
      <c r="G1135" t="str">
        <f t="shared" si="115"/>
        <v>E20</v>
      </c>
      <c r="I1135" s="2" t="s">
        <v>223</v>
      </c>
      <c r="J1135" s="2" t="s">
        <v>40</v>
      </c>
      <c r="K1135" s="2" t="s">
        <v>15</v>
      </c>
      <c r="L1135" s="2" t="s">
        <v>108</v>
      </c>
      <c r="M1135" s="2" t="s">
        <v>8</v>
      </c>
      <c r="N1135" s="3">
        <v>0</v>
      </c>
    </row>
    <row r="1136" spans="1:14" x14ac:dyDescent="0.35">
      <c r="A1136">
        <f>IF(COUNTIF($L$3:L1136,L1136)=1,A1135+1,A1135)</f>
        <v>44</v>
      </c>
      <c r="B1136">
        <f>IF(COUNTIF($K$3:K1136,K1136)=1,B1135+1,B1135)</f>
        <v>8</v>
      </c>
      <c r="C1136">
        <f>IF(COUNTIF($J$3:J1136,J1136)=1,C1135+1,C1135)</f>
        <v>20</v>
      </c>
      <c r="D1136">
        <f>IF(COUNTIF($E$3:E1136,E1136)=1,D1135+1,D1135)</f>
        <v>713</v>
      </c>
      <c r="E1136" t="str">
        <f t="shared" si="114"/>
        <v>GA20</v>
      </c>
      <c r="F1136">
        <f>IF(COUNTIF($G$3:G1136,G1136)=1,F1135+1,F1135)</f>
        <v>126</v>
      </c>
      <c r="G1136" t="str">
        <f t="shared" si="115"/>
        <v>G20</v>
      </c>
      <c r="I1136" s="4" t="s">
        <v>223</v>
      </c>
      <c r="J1136" s="4" t="s">
        <v>40</v>
      </c>
      <c r="K1136" s="4" t="s">
        <v>26</v>
      </c>
      <c r="L1136" s="4" t="s">
        <v>27</v>
      </c>
      <c r="M1136" s="4" t="s">
        <v>8</v>
      </c>
      <c r="N1136" s="5">
        <v>0</v>
      </c>
    </row>
    <row r="1137" spans="1:14" x14ac:dyDescent="0.35">
      <c r="A1137">
        <f>IF(COUNTIF($L$3:L1137,L1137)=1,A1136+1,A1136)</f>
        <v>44</v>
      </c>
      <c r="B1137">
        <f>IF(COUNTIF($K$3:K1137,K1137)=1,B1136+1,B1136)</f>
        <v>8</v>
      </c>
      <c r="C1137">
        <f>IF(COUNTIF($J$3:J1137,J1137)=1,C1136+1,C1136)</f>
        <v>20</v>
      </c>
      <c r="D1137">
        <f>IF(COUNTIF($E$3:E1137,E1137)=1,D1136+1,D1136)</f>
        <v>714</v>
      </c>
      <c r="E1137" t="str">
        <f t="shared" si="114"/>
        <v>GB20</v>
      </c>
      <c r="F1137">
        <f>IF(COUNTIF($G$3:G1137,G1137)=1,F1136+1,F1136)</f>
        <v>126</v>
      </c>
      <c r="G1137" t="str">
        <f t="shared" si="115"/>
        <v>G20</v>
      </c>
      <c r="I1137" s="2" t="s">
        <v>223</v>
      </c>
      <c r="J1137" s="2" t="s">
        <v>40</v>
      </c>
      <c r="K1137" s="2" t="s">
        <v>26</v>
      </c>
      <c r="L1137" s="2" t="s">
        <v>165</v>
      </c>
      <c r="M1137" s="2" t="s">
        <v>8</v>
      </c>
      <c r="N1137" s="3">
        <v>0</v>
      </c>
    </row>
    <row r="1138" spans="1:14" x14ac:dyDescent="0.35">
      <c r="A1138">
        <f>IF(COUNTIF($L$3:L1138,L1138)=1,A1137+1,A1137)</f>
        <v>44</v>
      </c>
      <c r="B1138">
        <f>IF(COUNTIF($K$3:K1138,K1138)=1,B1137+1,B1137)</f>
        <v>8</v>
      </c>
      <c r="C1138">
        <f>IF(COUNTIF($J$3:J1138,J1138)=1,C1137+1,C1137)</f>
        <v>20</v>
      </c>
      <c r="D1138">
        <f>IF(COUNTIF($E$3:E1138,E1138)=1,D1137+1,D1137)</f>
        <v>715</v>
      </c>
      <c r="E1138" t="str">
        <f t="shared" si="114"/>
        <v>GC20</v>
      </c>
      <c r="F1138">
        <f>IF(COUNTIF($G$3:G1138,G1138)=1,F1137+1,F1137)</f>
        <v>126</v>
      </c>
      <c r="G1138" t="str">
        <f t="shared" si="115"/>
        <v>G20</v>
      </c>
      <c r="I1138" s="4" t="s">
        <v>223</v>
      </c>
      <c r="J1138" s="4" t="s">
        <v>40</v>
      </c>
      <c r="K1138" s="4" t="s">
        <v>26</v>
      </c>
      <c r="L1138" s="4" t="s">
        <v>28</v>
      </c>
      <c r="M1138" s="4" t="s">
        <v>8</v>
      </c>
      <c r="N1138" s="5">
        <v>0</v>
      </c>
    </row>
    <row r="1139" spans="1:14" x14ac:dyDescent="0.35">
      <c r="A1139">
        <f>IF(COUNTIF($L$3:L1139,L1139)=1,A1138+1,A1138)</f>
        <v>44</v>
      </c>
      <c r="B1139">
        <f>IF(COUNTIF($K$3:K1139,K1139)=1,B1138+1,B1138)</f>
        <v>8</v>
      </c>
      <c r="C1139">
        <f>IF(COUNTIF($J$3:J1139,J1139)=1,C1138+1,C1138)</f>
        <v>20</v>
      </c>
      <c r="D1139">
        <f>IF(COUNTIF($E$3:E1139,E1139)=1,D1138+1,D1138)</f>
        <v>716</v>
      </c>
      <c r="E1139" t="str">
        <f t="shared" si="114"/>
        <v>GD20</v>
      </c>
      <c r="F1139">
        <f>IF(COUNTIF($G$3:G1139,G1139)=1,F1138+1,F1138)</f>
        <v>126</v>
      </c>
      <c r="G1139" t="str">
        <f t="shared" si="115"/>
        <v>G20</v>
      </c>
      <c r="I1139" s="2" t="s">
        <v>223</v>
      </c>
      <c r="J1139" s="2" t="s">
        <v>40</v>
      </c>
      <c r="K1139" s="2" t="s">
        <v>26</v>
      </c>
      <c r="L1139" s="2" t="s">
        <v>29</v>
      </c>
      <c r="M1139" s="2" t="s">
        <v>8</v>
      </c>
      <c r="N1139" s="3">
        <v>0</v>
      </c>
    </row>
    <row r="1140" spans="1:14" x14ac:dyDescent="0.35">
      <c r="A1140">
        <f>IF(COUNTIF($L$3:L1140,L1140)=1,A1139+1,A1139)</f>
        <v>44</v>
      </c>
      <c r="B1140">
        <f>IF(COUNTIF($K$3:K1140,K1140)=1,B1139+1,B1139)</f>
        <v>8</v>
      </c>
      <c r="C1140">
        <f>IF(COUNTIF($J$3:J1140,J1140)=1,C1139+1,C1139)</f>
        <v>20</v>
      </c>
      <c r="D1140">
        <f>IF(COUNTIF($E$3:E1140,E1140)=1,D1139+1,D1139)</f>
        <v>717</v>
      </c>
      <c r="E1140" t="str">
        <f t="shared" si="114"/>
        <v>GF20</v>
      </c>
      <c r="F1140">
        <f>IF(COUNTIF($G$3:G1140,G1140)=1,F1139+1,F1139)</f>
        <v>126</v>
      </c>
      <c r="G1140" t="str">
        <f t="shared" si="115"/>
        <v>G20</v>
      </c>
      <c r="I1140" s="4" t="s">
        <v>223</v>
      </c>
      <c r="J1140" s="4" t="s">
        <v>40</v>
      </c>
      <c r="K1140" s="4" t="s">
        <v>26</v>
      </c>
      <c r="L1140" s="4" t="s">
        <v>167</v>
      </c>
      <c r="M1140" s="4" t="s">
        <v>8</v>
      </c>
      <c r="N1140" s="5">
        <v>0</v>
      </c>
    </row>
    <row r="1141" spans="1:14" x14ac:dyDescent="0.35">
      <c r="A1141">
        <f>IF(COUNTIF($L$3:L1141,L1141)=1,A1140+1,A1140)</f>
        <v>44</v>
      </c>
      <c r="B1141">
        <f>IF(COUNTIF($K$3:K1141,K1141)=1,B1140+1,B1140)</f>
        <v>8</v>
      </c>
      <c r="C1141">
        <f>IF(COUNTIF($J$3:J1141,J1141)=1,C1140+1,C1140)</f>
        <v>20</v>
      </c>
      <c r="D1141">
        <f>IF(COUNTIF($E$3:E1141,E1141)=1,D1140+1,D1140)</f>
        <v>718</v>
      </c>
      <c r="E1141" t="str">
        <f t="shared" si="114"/>
        <v>GG20</v>
      </c>
      <c r="F1141">
        <f>IF(COUNTIF($G$3:G1141,G1141)=1,F1140+1,F1140)</f>
        <v>126</v>
      </c>
      <c r="G1141" t="str">
        <f t="shared" si="115"/>
        <v>G20</v>
      </c>
      <c r="I1141" s="2" t="s">
        <v>223</v>
      </c>
      <c r="J1141" s="2" t="s">
        <v>40</v>
      </c>
      <c r="K1141" s="2" t="s">
        <v>26</v>
      </c>
      <c r="L1141" s="2" t="s">
        <v>169</v>
      </c>
      <c r="M1141" s="2" t="s">
        <v>8</v>
      </c>
      <c r="N1141" s="3">
        <v>0</v>
      </c>
    </row>
    <row r="1142" spans="1:14" x14ac:dyDescent="0.35">
      <c r="A1142">
        <f>IF(COUNTIF($L$3:L1142,L1142)=1,A1141+1,A1141)</f>
        <v>44</v>
      </c>
      <c r="B1142">
        <f>IF(COUNTIF($K$3:K1142,K1142)=1,B1141+1,B1141)</f>
        <v>8</v>
      </c>
      <c r="C1142">
        <f>IF(COUNTIF($J$3:J1142,J1142)=1,C1141+1,C1141)</f>
        <v>20</v>
      </c>
      <c r="D1142">
        <f>IF(COUNTIF($E$3:E1142,E1142)=1,D1141+1,D1141)</f>
        <v>719</v>
      </c>
      <c r="E1142" t="str">
        <f t="shared" si="114"/>
        <v>N 20</v>
      </c>
      <c r="F1142">
        <f>IF(COUNTIF($G$3:G1142,G1142)=1,F1141+1,F1141)</f>
        <v>127</v>
      </c>
      <c r="G1142" t="str">
        <f t="shared" si="115"/>
        <v>N20</v>
      </c>
      <c r="I1142" s="4" t="s">
        <v>223</v>
      </c>
      <c r="J1142" s="4" t="s">
        <v>40</v>
      </c>
      <c r="K1142" s="4" t="s">
        <v>96</v>
      </c>
      <c r="L1142" s="4" t="s">
        <v>222</v>
      </c>
      <c r="M1142" s="4" t="s">
        <v>8</v>
      </c>
      <c r="N1142" s="5">
        <v>0</v>
      </c>
    </row>
    <row r="1143" spans="1:14" x14ac:dyDescent="0.35">
      <c r="A1143">
        <f>IF(COUNTIF($L$3:L1143,L1143)=1,A1142+1,A1142)</f>
        <v>44</v>
      </c>
      <c r="B1143">
        <f>IF(COUNTIF($K$3:K1143,K1143)=1,B1142+1,B1142)</f>
        <v>8</v>
      </c>
      <c r="C1143">
        <f>IF(COUNTIF($J$3:J1143,J1143)=1,C1142+1,C1142)</f>
        <v>21</v>
      </c>
      <c r="D1143">
        <f>IF(COUNTIF($E$3:E1143,E1143)=1,D1142+1,D1142)</f>
        <v>720</v>
      </c>
      <c r="E1143" t="str">
        <f t="shared" si="114"/>
        <v>21</v>
      </c>
      <c r="F1143">
        <f>IF(COUNTIF($G$3:G1143,G1143)=1,F1142+1,F1142)</f>
        <v>128</v>
      </c>
      <c r="G1143" t="str">
        <f t="shared" si="115"/>
        <v>21</v>
      </c>
      <c r="I1143" s="2" t="s">
        <v>223</v>
      </c>
      <c r="J1143" s="2" t="s">
        <v>41</v>
      </c>
      <c r="K1143" s="2" t="s">
        <v>151</v>
      </c>
      <c r="L1143" s="2" t="s">
        <v>152</v>
      </c>
      <c r="M1143" s="2" t="s">
        <v>8</v>
      </c>
      <c r="N1143" s="3">
        <v>0</v>
      </c>
    </row>
    <row r="1144" spans="1:14" x14ac:dyDescent="0.35">
      <c r="A1144">
        <f>IF(COUNTIF($L$3:L1144,L1144)=1,A1143+1,A1143)</f>
        <v>44</v>
      </c>
      <c r="B1144">
        <f>IF(COUNTIF($K$3:K1144,K1144)=1,B1143+1,B1143)</f>
        <v>8</v>
      </c>
      <c r="C1144">
        <f>IF(COUNTIF($J$3:J1144,J1144)=1,C1143+1,C1143)</f>
        <v>21</v>
      </c>
      <c r="D1144">
        <f>IF(COUNTIF($E$3:E1144,E1144)=1,D1143+1,D1143)</f>
        <v>721</v>
      </c>
      <c r="E1144" t="str">
        <f t="shared" si="114"/>
        <v>AA21</v>
      </c>
      <c r="F1144">
        <f>IF(COUNTIF($G$3:G1144,G1144)=1,F1143+1,F1143)</f>
        <v>129</v>
      </c>
      <c r="G1144" t="str">
        <f t="shared" si="115"/>
        <v>A21</v>
      </c>
      <c r="I1144" s="4" t="s">
        <v>223</v>
      </c>
      <c r="J1144" s="4" t="s">
        <v>41</v>
      </c>
      <c r="K1144" s="4" t="s">
        <v>5</v>
      </c>
      <c r="L1144" s="4" t="s">
        <v>153</v>
      </c>
      <c r="M1144" s="4" t="s">
        <v>8</v>
      </c>
      <c r="N1144" s="5">
        <v>0</v>
      </c>
    </row>
    <row r="1145" spans="1:14" x14ac:dyDescent="0.35">
      <c r="A1145">
        <f>IF(COUNTIF($L$3:L1145,L1145)=1,A1144+1,A1144)</f>
        <v>44</v>
      </c>
      <c r="B1145">
        <f>IF(COUNTIF($K$3:K1145,K1145)=1,B1144+1,B1144)</f>
        <v>8</v>
      </c>
      <c r="C1145">
        <f>IF(COUNTIF($J$3:J1145,J1145)=1,C1144+1,C1144)</f>
        <v>21</v>
      </c>
      <c r="D1145">
        <f>IF(COUNTIF($E$3:E1145,E1145)=1,D1144+1,D1144)</f>
        <v>722</v>
      </c>
      <c r="E1145" t="str">
        <f t="shared" si="114"/>
        <v>AC21</v>
      </c>
      <c r="F1145">
        <f>IF(COUNTIF($G$3:G1145,G1145)=1,F1144+1,F1144)</f>
        <v>129</v>
      </c>
      <c r="G1145" t="str">
        <f t="shared" si="115"/>
        <v>A21</v>
      </c>
      <c r="I1145" s="2" t="s">
        <v>223</v>
      </c>
      <c r="J1145" s="2" t="s">
        <v>41</v>
      </c>
      <c r="K1145" s="2" t="s">
        <v>5</v>
      </c>
      <c r="L1145" s="2" t="s">
        <v>7</v>
      </c>
      <c r="M1145" s="2" t="s">
        <v>8</v>
      </c>
      <c r="N1145" s="3">
        <v>0</v>
      </c>
    </row>
    <row r="1146" spans="1:14" x14ac:dyDescent="0.35">
      <c r="A1146">
        <f>IF(COUNTIF($L$3:L1146,L1146)=1,A1145+1,A1145)</f>
        <v>44</v>
      </c>
      <c r="B1146">
        <f>IF(COUNTIF($K$3:K1146,K1146)=1,B1145+1,B1145)</f>
        <v>8</v>
      </c>
      <c r="C1146">
        <f>IF(COUNTIF($J$3:J1146,J1146)=1,C1145+1,C1145)</f>
        <v>21</v>
      </c>
      <c r="D1146">
        <f>IF(COUNTIF($E$3:E1146,E1146)=1,D1145+1,D1145)</f>
        <v>723</v>
      </c>
      <c r="E1146" t="str">
        <f t="shared" si="114"/>
        <v>AE21</v>
      </c>
      <c r="F1146">
        <f>IF(COUNTIF($G$3:G1146,G1146)=1,F1145+1,F1145)</f>
        <v>129</v>
      </c>
      <c r="G1146" t="str">
        <f t="shared" si="115"/>
        <v>A21</v>
      </c>
      <c r="I1146" s="4" t="s">
        <v>223</v>
      </c>
      <c r="J1146" s="4" t="s">
        <v>41</v>
      </c>
      <c r="K1146" s="4" t="s">
        <v>5</v>
      </c>
      <c r="L1146" s="4" t="s">
        <v>126</v>
      </c>
      <c r="M1146" s="4" t="s">
        <v>8</v>
      </c>
      <c r="N1146" s="5">
        <v>0</v>
      </c>
    </row>
    <row r="1147" spans="1:14" x14ac:dyDescent="0.35">
      <c r="A1147">
        <f>IF(COUNTIF($L$3:L1147,L1147)=1,A1146+1,A1146)</f>
        <v>44</v>
      </c>
      <c r="B1147">
        <f>IF(COUNTIF($K$3:K1147,K1147)=1,B1146+1,B1146)</f>
        <v>8</v>
      </c>
      <c r="C1147">
        <f>IF(COUNTIF($J$3:J1147,J1147)=1,C1146+1,C1146)</f>
        <v>21</v>
      </c>
      <c r="D1147">
        <f>IF(COUNTIF($E$3:E1147,E1147)=1,D1146+1,D1146)</f>
        <v>724</v>
      </c>
      <c r="E1147" t="str">
        <f t="shared" si="114"/>
        <v>BA21</v>
      </c>
      <c r="F1147">
        <f>IF(COUNTIF($G$3:G1147,G1147)=1,F1146+1,F1146)</f>
        <v>130</v>
      </c>
      <c r="G1147" t="str">
        <f t="shared" si="115"/>
        <v>B21</v>
      </c>
      <c r="I1147" s="2" t="s">
        <v>223</v>
      </c>
      <c r="J1147" s="2" t="s">
        <v>41</v>
      </c>
      <c r="K1147" s="2" t="s">
        <v>9</v>
      </c>
      <c r="L1147" s="2" t="s">
        <v>10</v>
      </c>
      <c r="M1147" s="2" t="s">
        <v>8</v>
      </c>
      <c r="N1147" s="3">
        <v>0</v>
      </c>
    </row>
    <row r="1148" spans="1:14" x14ac:dyDescent="0.35">
      <c r="A1148">
        <f>IF(COUNTIF($L$3:L1148,L1148)=1,A1147+1,A1147)</f>
        <v>44</v>
      </c>
      <c r="B1148">
        <f>IF(COUNTIF($K$3:K1148,K1148)=1,B1147+1,B1147)</f>
        <v>8</v>
      </c>
      <c r="C1148">
        <f>IF(COUNTIF($J$3:J1148,J1148)=1,C1147+1,C1147)</f>
        <v>21</v>
      </c>
      <c r="D1148">
        <f>IF(COUNTIF($E$3:E1148,E1148)=1,D1147+1,D1147)</f>
        <v>725</v>
      </c>
      <c r="E1148" t="str">
        <f t="shared" si="114"/>
        <v>BB21</v>
      </c>
      <c r="F1148">
        <f>IF(COUNTIF($G$3:G1148,G1148)=1,F1147+1,F1147)</f>
        <v>130</v>
      </c>
      <c r="G1148" t="str">
        <f t="shared" si="115"/>
        <v>B21</v>
      </c>
      <c r="I1148" s="4" t="s">
        <v>223</v>
      </c>
      <c r="J1148" s="4" t="s">
        <v>41</v>
      </c>
      <c r="K1148" s="4" t="s">
        <v>9</v>
      </c>
      <c r="L1148" s="4" t="s">
        <v>11</v>
      </c>
      <c r="M1148" s="4" t="s">
        <v>8</v>
      </c>
      <c r="N1148" s="5">
        <v>0</v>
      </c>
    </row>
    <row r="1149" spans="1:14" x14ac:dyDescent="0.35">
      <c r="A1149">
        <f>IF(COUNTIF($L$3:L1149,L1149)=1,A1148+1,A1148)</f>
        <v>44</v>
      </c>
      <c r="B1149">
        <f>IF(COUNTIF($K$3:K1149,K1149)=1,B1148+1,B1148)</f>
        <v>8</v>
      </c>
      <c r="C1149">
        <f>IF(COUNTIF($J$3:J1149,J1149)=1,C1148+1,C1148)</f>
        <v>21</v>
      </c>
      <c r="D1149">
        <f>IF(COUNTIF($E$3:E1149,E1149)=1,D1148+1,D1148)</f>
        <v>726</v>
      </c>
      <c r="E1149" t="str">
        <f t="shared" si="114"/>
        <v>BC21</v>
      </c>
      <c r="F1149">
        <f>IF(COUNTIF($G$3:G1149,G1149)=1,F1148+1,F1148)</f>
        <v>130</v>
      </c>
      <c r="G1149" t="str">
        <f t="shared" si="115"/>
        <v>B21</v>
      </c>
      <c r="I1149" s="2" t="s">
        <v>223</v>
      </c>
      <c r="J1149" s="2" t="s">
        <v>41</v>
      </c>
      <c r="K1149" s="2" t="s">
        <v>9</v>
      </c>
      <c r="L1149" s="2" t="s">
        <v>12</v>
      </c>
      <c r="M1149" s="2" t="s">
        <v>8</v>
      </c>
      <c r="N1149" s="3">
        <v>0</v>
      </c>
    </row>
    <row r="1150" spans="1:14" x14ac:dyDescent="0.35">
      <c r="A1150">
        <f>IF(COUNTIF($L$3:L1150,L1150)=1,A1149+1,A1149)</f>
        <v>44</v>
      </c>
      <c r="B1150">
        <f>IF(COUNTIF($K$3:K1150,K1150)=1,B1149+1,B1149)</f>
        <v>8</v>
      </c>
      <c r="C1150">
        <f>IF(COUNTIF($J$3:J1150,J1150)=1,C1149+1,C1149)</f>
        <v>21</v>
      </c>
      <c r="D1150">
        <f>IF(COUNTIF($E$3:E1150,E1150)=1,D1149+1,D1149)</f>
        <v>727</v>
      </c>
      <c r="E1150" t="str">
        <f t="shared" si="114"/>
        <v>BD21</v>
      </c>
      <c r="F1150">
        <f>IF(COUNTIF($G$3:G1150,G1150)=1,F1149+1,F1149)</f>
        <v>130</v>
      </c>
      <c r="G1150" t="str">
        <f t="shared" si="115"/>
        <v>B21</v>
      </c>
      <c r="I1150" s="4" t="s">
        <v>223</v>
      </c>
      <c r="J1150" s="4" t="s">
        <v>41</v>
      </c>
      <c r="K1150" s="4" t="s">
        <v>9</v>
      </c>
      <c r="L1150" s="4" t="s">
        <v>13</v>
      </c>
      <c r="M1150" s="4" t="s">
        <v>8</v>
      </c>
      <c r="N1150" s="5">
        <v>0</v>
      </c>
    </row>
    <row r="1151" spans="1:14" x14ac:dyDescent="0.35">
      <c r="A1151">
        <f>IF(COUNTIF($L$3:L1151,L1151)=1,A1150+1,A1150)</f>
        <v>44</v>
      </c>
      <c r="B1151">
        <f>IF(COUNTIF($K$3:K1151,K1151)=1,B1150+1,B1150)</f>
        <v>8</v>
      </c>
      <c r="C1151">
        <f>IF(COUNTIF($J$3:J1151,J1151)=1,C1150+1,C1150)</f>
        <v>21</v>
      </c>
      <c r="D1151">
        <f>IF(COUNTIF($E$3:E1151,E1151)=1,D1150+1,D1150)</f>
        <v>728</v>
      </c>
      <c r="E1151" t="str">
        <f t="shared" si="114"/>
        <v>BH21</v>
      </c>
      <c r="F1151">
        <f>IF(COUNTIF($G$3:G1151,G1151)=1,F1150+1,F1150)</f>
        <v>130</v>
      </c>
      <c r="G1151" t="str">
        <f t="shared" si="115"/>
        <v>B21</v>
      </c>
      <c r="I1151" s="2" t="s">
        <v>223</v>
      </c>
      <c r="J1151" s="2" t="s">
        <v>41</v>
      </c>
      <c r="K1151" s="2" t="s">
        <v>9</v>
      </c>
      <c r="L1151" s="2" t="s">
        <v>14</v>
      </c>
      <c r="M1151" s="2" t="s">
        <v>8</v>
      </c>
      <c r="N1151" s="3">
        <v>0</v>
      </c>
    </row>
    <row r="1152" spans="1:14" x14ac:dyDescent="0.35">
      <c r="A1152">
        <f>IF(COUNTIF($L$3:L1152,L1152)=1,A1151+1,A1151)</f>
        <v>44</v>
      </c>
      <c r="B1152">
        <f>IF(COUNTIF($K$3:K1152,K1152)=1,B1151+1,B1151)</f>
        <v>8</v>
      </c>
      <c r="C1152">
        <f>IF(COUNTIF($J$3:J1152,J1152)=1,C1151+1,C1151)</f>
        <v>21</v>
      </c>
      <c r="D1152">
        <f>IF(COUNTIF($E$3:E1152,E1152)=1,D1151+1,D1151)</f>
        <v>729</v>
      </c>
      <c r="E1152" t="str">
        <f t="shared" si="114"/>
        <v>BZ21</v>
      </c>
      <c r="F1152">
        <f>IF(COUNTIF($G$3:G1152,G1152)=1,F1151+1,F1151)</f>
        <v>130</v>
      </c>
      <c r="G1152" t="str">
        <f t="shared" si="115"/>
        <v>B21</v>
      </c>
      <c r="I1152" s="4" t="s">
        <v>223</v>
      </c>
      <c r="J1152" s="4" t="s">
        <v>41</v>
      </c>
      <c r="K1152" s="4" t="s">
        <v>9</v>
      </c>
      <c r="L1152" s="4" t="s">
        <v>31</v>
      </c>
      <c r="M1152" s="4" t="s">
        <v>8</v>
      </c>
      <c r="N1152" s="5">
        <v>0</v>
      </c>
    </row>
    <row r="1153" spans="1:14" x14ac:dyDescent="0.35">
      <c r="A1153">
        <f>IF(COUNTIF($L$3:L1153,L1153)=1,A1152+1,A1152)</f>
        <v>44</v>
      </c>
      <c r="B1153">
        <f>IF(COUNTIF($K$3:K1153,K1153)=1,B1152+1,B1152)</f>
        <v>8</v>
      </c>
      <c r="C1153">
        <f>IF(COUNTIF($J$3:J1153,J1153)=1,C1152+1,C1152)</f>
        <v>21</v>
      </c>
      <c r="D1153">
        <f>IF(COUNTIF($E$3:E1153,E1153)=1,D1152+1,D1152)</f>
        <v>730</v>
      </c>
      <c r="E1153" t="str">
        <f t="shared" si="114"/>
        <v>C 21</v>
      </c>
      <c r="F1153">
        <f>IF(COUNTIF($G$3:G1153,G1153)=1,F1152+1,F1152)</f>
        <v>131</v>
      </c>
      <c r="G1153" t="str">
        <f t="shared" si="115"/>
        <v>C21</v>
      </c>
      <c r="I1153" s="2" t="s">
        <v>223</v>
      </c>
      <c r="J1153" s="2" t="s">
        <v>41</v>
      </c>
      <c r="K1153" s="2" t="s">
        <v>52</v>
      </c>
      <c r="L1153" s="2" t="s">
        <v>190</v>
      </c>
      <c r="M1153" s="2" t="s">
        <v>8</v>
      </c>
      <c r="N1153" s="3">
        <v>0</v>
      </c>
    </row>
    <row r="1154" spans="1:14" x14ac:dyDescent="0.35">
      <c r="A1154">
        <f>IF(COUNTIF($L$3:L1154,L1154)=1,A1153+1,A1153)</f>
        <v>44</v>
      </c>
      <c r="B1154">
        <f>IF(COUNTIF($K$3:K1154,K1154)=1,B1153+1,B1153)</f>
        <v>8</v>
      </c>
      <c r="C1154">
        <f>IF(COUNTIF($J$3:J1154,J1154)=1,C1153+1,C1153)</f>
        <v>21</v>
      </c>
      <c r="D1154">
        <f>IF(COUNTIF($E$3:E1154,E1154)=1,D1153+1,D1153)</f>
        <v>731</v>
      </c>
      <c r="E1154" t="str">
        <f t="shared" si="114"/>
        <v>EA21</v>
      </c>
      <c r="F1154">
        <f>IF(COUNTIF($G$3:G1154,G1154)=1,F1153+1,F1153)</f>
        <v>132</v>
      </c>
      <c r="G1154" t="str">
        <f t="shared" si="115"/>
        <v>E21</v>
      </c>
      <c r="I1154" s="4" t="s">
        <v>223</v>
      </c>
      <c r="J1154" s="4" t="s">
        <v>41</v>
      </c>
      <c r="K1154" s="4" t="s">
        <v>15</v>
      </c>
      <c r="L1154" s="4" t="s">
        <v>16</v>
      </c>
      <c r="M1154" s="4" t="s">
        <v>8</v>
      </c>
      <c r="N1154" s="5">
        <v>0</v>
      </c>
    </row>
    <row r="1155" spans="1:14" x14ac:dyDescent="0.35">
      <c r="A1155">
        <f>IF(COUNTIF($L$3:L1155,L1155)=1,A1154+1,A1154)</f>
        <v>44</v>
      </c>
      <c r="B1155">
        <f>IF(COUNTIF($K$3:K1155,K1155)=1,B1154+1,B1154)</f>
        <v>8</v>
      </c>
      <c r="C1155">
        <f>IF(COUNTIF($J$3:J1155,J1155)=1,C1154+1,C1154)</f>
        <v>21</v>
      </c>
      <c r="D1155">
        <f>IF(COUNTIF($E$3:E1155,E1155)=1,D1154+1,D1154)</f>
        <v>732</v>
      </c>
      <c r="E1155" t="str">
        <f t="shared" si="114"/>
        <v>EB21</v>
      </c>
      <c r="F1155">
        <f>IF(COUNTIF($G$3:G1155,G1155)=1,F1154+1,F1154)</f>
        <v>132</v>
      </c>
      <c r="G1155" t="str">
        <f t="shared" si="115"/>
        <v>E21</v>
      </c>
      <c r="I1155" s="2" t="s">
        <v>223</v>
      </c>
      <c r="J1155" s="2" t="s">
        <v>41</v>
      </c>
      <c r="K1155" s="2" t="s">
        <v>15</v>
      </c>
      <c r="L1155" s="2" t="s">
        <v>17</v>
      </c>
      <c r="M1155" s="2" t="s">
        <v>8</v>
      </c>
      <c r="N1155" s="3">
        <v>0</v>
      </c>
    </row>
    <row r="1156" spans="1:14" x14ac:dyDescent="0.35">
      <c r="A1156">
        <f>IF(COUNTIF($L$3:L1156,L1156)=1,A1155+1,A1155)</f>
        <v>44</v>
      </c>
      <c r="B1156">
        <f>IF(COUNTIF($K$3:K1156,K1156)=1,B1155+1,B1155)</f>
        <v>8</v>
      </c>
      <c r="C1156">
        <f>IF(COUNTIF($J$3:J1156,J1156)=1,C1155+1,C1155)</f>
        <v>21</v>
      </c>
      <c r="D1156">
        <f>IF(COUNTIF($E$3:E1156,E1156)=1,D1155+1,D1155)</f>
        <v>732</v>
      </c>
      <c r="E1156" t="str">
        <f t="shared" ref="E1156:E1219" si="116">TRIM(CONCATENATE(L1156,J1156))</f>
        <v>EB21</v>
      </c>
      <c r="F1156">
        <f>IF(COUNTIF($G$3:G1156,G1156)=1,F1155+1,F1155)</f>
        <v>132</v>
      </c>
      <c r="G1156" t="str">
        <f t="shared" ref="G1156:G1219" si="117">TRIM(CONCATENATE(K1156,J1156))</f>
        <v>E21</v>
      </c>
      <c r="I1156" s="4" t="s">
        <v>223</v>
      </c>
      <c r="J1156" s="4" t="s">
        <v>41</v>
      </c>
      <c r="K1156" s="4" t="s">
        <v>15</v>
      </c>
      <c r="L1156" s="4" t="s">
        <v>17</v>
      </c>
      <c r="M1156" s="4" t="s">
        <v>191</v>
      </c>
      <c r="N1156" s="5">
        <v>0</v>
      </c>
    </row>
    <row r="1157" spans="1:14" x14ac:dyDescent="0.35">
      <c r="A1157">
        <f>IF(COUNTIF($L$3:L1157,L1157)=1,A1156+1,A1156)</f>
        <v>44</v>
      </c>
      <c r="B1157">
        <f>IF(COUNTIF($K$3:K1157,K1157)=1,B1156+1,B1156)</f>
        <v>8</v>
      </c>
      <c r="C1157">
        <f>IF(COUNTIF($J$3:J1157,J1157)=1,C1156+1,C1156)</f>
        <v>21</v>
      </c>
      <c r="D1157">
        <f>IF(COUNTIF($E$3:E1157,E1157)=1,D1156+1,D1156)</f>
        <v>732</v>
      </c>
      <c r="E1157" t="str">
        <f t="shared" si="116"/>
        <v>EB21</v>
      </c>
      <c r="F1157">
        <f>IF(COUNTIF($G$3:G1157,G1157)=1,F1156+1,F1156)</f>
        <v>132</v>
      </c>
      <c r="G1157" t="str">
        <f t="shared" si="117"/>
        <v>E21</v>
      </c>
      <c r="I1157" s="2" t="s">
        <v>223</v>
      </c>
      <c r="J1157" s="2" t="s">
        <v>41</v>
      </c>
      <c r="K1157" s="2" t="s">
        <v>15</v>
      </c>
      <c r="L1157" s="2" t="s">
        <v>17</v>
      </c>
      <c r="M1157" s="2" t="s">
        <v>192</v>
      </c>
      <c r="N1157" s="3">
        <v>0</v>
      </c>
    </row>
    <row r="1158" spans="1:14" x14ac:dyDescent="0.35">
      <c r="A1158">
        <f>IF(COUNTIF($L$3:L1158,L1158)=1,A1157+1,A1157)</f>
        <v>44</v>
      </c>
      <c r="B1158">
        <f>IF(COUNTIF($K$3:K1158,K1158)=1,B1157+1,B1157)</f>
        <v>8</v>
      </c>
      <c r="C1158">
        <f>IF(COUNTIF($J$3:J1158,J1158)=1,C1157+1,C1157)</f>
        <v>21</v>
      </c>
      <c r="D1158">
        <f>IF(COUNTIF($E$3:E1158,E1158)=1,D1157+1,D1157)</f>
        <v>732</v>
      </c>
      <c r="E1158" t="str">
        <f t="shared" si="116"/>
        <v>EB21</v>
      </c>
      <c r="F1158">
        <f>IF(COUNTIF($G$3:G1158,G1158)=1,F1157+1,F1157)</f>
        <v>132</v>
      </c>
      <c r="G1158" t="str">
        <f t="shared" si="117"/>
        <v>E21</v>
      </c>
      <c r="I1158" s="4" t="s">
        <v>223</v>
      </c>
      <c r="J1158" s="4" t="s">
        <v>41</v>
      </c>
      <c r="K1158" s="4" t="s">
        <v>15</v>
      </c>
      <c r="L1158" s="4" t="s">
        <v>17</v>
      </c>
      <c r="M1158" s="4" t="s">
        <v>193</v>
      </c>
      <c r="N1158" s="5">
        <v>0</v>
      </c>
    </row>
    <row r="1159" spans="1:14" x14ac:dyDescent="0.35">
      <c r="A1159">
        <f>IF(COUNTIF($L$3:L1159,L1159)=1,A1158+1,A1158)</f>
        <v>44</v>
      </c>
      <c r="B1159">
        <f>IF(COUNTIF($K$3:K1159,K1159)=1,B1158+1,B1158)</f>
        <v>8</v>
      </c>
      <c r="C1159">
        <f>IF(COUNTIF($J$3:J1159,J1159)=1,C1158+1,C1158)</f>
        <v>21</v>
      </c>
      <c r="D1159">
        <f>IF(COUNTIF($E$3:E1159,E1159)=1,D1158+1,D1158)</f>
        <v>732</v>
      </c>
      <c r="E1159" t="str">
        <f t="shared" si="116"/>
        <v>EB21</v>
      </c>
      <c r="F1159">
        <f>IF(COUNTIF($G$3:G1159,G1159)=1,F1158+1,F1158)</f>
        <v>132</v>
      </c>
      <c r="G1159" t="str">
        <f t="shared" si="117"/>
        <v>E21</v>
      </c>
      <c r="I1159" s="2" t="s">
        <v>223</v>
      </c>
      <c r="J1159" s="2" t="s">
        <v>41</v>
      </c>
      <c r="K1159" s="2" t="s">
        <v>15</v>
      </c>
      <c r="L1159" s="2" t="s">
        <v>17</v>
      </c>
      <c r="M1159" s="2" t="s">
        <v>195</v>
      </c>
      <c r="N1159" s="3">
        <v>0</v>
      </c>
    </row>
    <row r="1160" spans="1:14" x14ac:dyDescent="0.35">
      <c r="A1160">
        <f>IF(COUNTIF($L$3:L1160,L1160)=1,A1159+1,A1159)</f>
        <v>44</v>
      </c>
      <c r="B1160">
        <f>IF(COUNTIF($K$3:K1160,K1160)=1,B1159+1,B1159)</f>
        <v>8</v>
      </c>
      <c r="C1160">
        <f>IF(COUNTIF($J$3:J1160,J1160)=1,C1159+1,C1159)</f>
        <v>21</v>
      </c>
      <c r="D1160">
        <f>IF(COUNTIF($E$3:E1160,E1160)=1,D1159+1,D1159)</f>
        <v>733</v>
      </c>
      <c r="E1160" t="str">
        <f t="shared" si="116"/>
        <v>EC21</v>
      </c>
      <c r="F1160">
        <f>IF(COUNTIF($G$3:G1160,G1160)=1,F1159+1,F1159)</f>
        <v>132</v>
      </c>
      <c r="G1160" t="str">
        <f t="shared" si="117"/>
        <v>E21</v>
      </c>
      <c r="I1160" s="4" t="s">
        <v>223</v>
      </c>
      <c r="J1160" s="4" t="s">
        <v>41</v>
      </c>
      <c r="K1160" s="4" t="s">
        <v>15</v>
      </c>
      <c r="L1160" s="4" t="s">
        <v>160</v>
      </c>
      <c r="M1160" s="4" t="s">
        <v>8</v>
      </c>
      <c r="N1160" s="5">
        <v>0</v>
      </c>
    </row>
    <row r="1161" spans="1:14" x14ac:dyDescent="0.35">
      <c r="A1161">
        <f>IF(COUNTIF($L$3:L1161,L1161)=1,A1160+1,A1160)</f>
        <v>44</v>
      </c>
      <c r="B1161">
        <f>IF(COUNTIF($K$3:K1161,K1161)=1,B1160+1,B1160)</f>
        <v>8</v>
      </c>
      <c r="C1161">
        <f>IF(COUNTIF($J$3:J1161,J1161)=1,C1160+1,C1160)</f>
        <v>21</v>
      </c>
      <c r="D1161">
        <f>IF(COUNTIF($E$3:E1161,E1161)=1,D1160+1,D1160)</f>
        <v>734</v>
      </c>
      <c r="E1161" t="str">
        <f t="shared" si="116"/>
        <v>ED21</v>
      </c>
      <c r="F1161">
        <f>IF(COUNTIF($G$3:G1161,G1161)=1,F1160+1,F1160)</f>
        <v>132</v>
      </c>
      <c r="G1161" t="str">
        <f t="shared" si="117"/>
        <v>E21</v>
      </c>
      <c r="I1161" s="2" t="s">
        <v>223</v>
      </c>
      <c r="J1161" s="2" t="s">
        <v>41</v>
      </c>
      <c r="K1161" s="2" t="s">
        <v>15</v>
      </c>
      <c r="L1161" s="2" t="s">
        <v>161</v>
      </c>
      <c r="M1161" s="2" t="s">
        <v>8</v>
      </c>
      <c r="N1161" s="3">
        <v>0</v>
      </c>
    </row>
    <row r="1162" spans="1:14" x14ac:dyDescent="0.35">
      <c r="A1162">
        <f>IF(COUNTIF($L$3:L1162,L1162)=1,A1161+1,A1161)</f>
        <v>44</v>
      </c>
      <c r="B1162">
        <f>IF(COUNTIF($K$3:K1162,K1162)=1,B1161+1,B1161)</f>
        <v>8</v>
      </c>
      <c r="C1162">
        <f>IF(COUNTIF($J$3:J1162,J1162)=1,C1161+1,C1161)</f>
        <v>21</v>
      </c>
      <c r="D1162">
        <f>IF(COUNTIF($E$3:E1162,E1162)=1,D1161+1,D1161)</f>
        <v>735</v>
      </c>
      <c r="E1162" t="str">
        <f t="shared" si="116"/>
        <v>EE21</v>
      </c>
      <c r="F1162">
        <f>IF(COUNTIF($G$3:G1162,G1162)=1,F1161+1,F1161)</f>
        <v>132</v>
      </c>
      <c r="G1162" t="str">
        <f t="shared" si="117"/>
        <v>E21</v>
      </c>
      <c r="I1162" s="4" t="s">
        <v>223</v>
      </c>
      <c r="J1162" s="4" t="s">
        <v>41</v>
      </c>
      <c r="K1162" s="4" t="s">
        <v>15</v>
      </c>
      <c r="L1162" s="4" t="s">
        <v>163</v>
      </c>
      <c r="M1162" s="4" t="s">
        <v>8</v>
      </c>
      <c r="N1162" s="5">
        <v>0</v>
      </c>
    </row>
    <row r="1163" spans="1:14" x14ac:dyDescent="0.35">
      <c r="A1163">
        <f>IF(COUNTIF($L$3:L1163,L1163)=1,A1162+1,A1162)</f>
        <v>44</v>
      </c>
      <c r="B1163">
        <f>IF(COUNTIF($K$3:K1163,K1163)=1,B1162+1,B1162)</f>
        <v>8</v>
      </c>
      <c r="C1163">
        <f>IF(COUNTIF($J$3:J1163,J1163)=1,C1162+1,C1162)</f>
        <v>21</v>
      </c>
      <c r="D1163">
        <f>IF(COUNTIF($E$3:E1163,E1163)=1,D1162+1,D1162)</f>
        <v>736</v>
      </c>
      <c r="E1163" t="str">
        <f t="shared" si="116"/>
        <v>EF21</v>
      </c>
      <c r="F1163">
        <f>IF(COUNTIF($G$3:G1163,G1163)=1,F1162+1,F1162)</f>
        <v>132</v>
      </c>
      <c r="G1163" t="str">
        <f t="shared" si="117"/>
        <v>E21</v>
      </c>
      <c r="I1163" s="2" t="s">
        <v>223</v>
      </c>
      <c r="J1163" s="2" t="s">
        <v>41</v>
      </c>
      <c r="K1163" s="2" t="s">
        <v>15</v>
      </c>
      <c r="L1163" s="2" t="s">
        <v>18</v>
      </c>
      <c r="M1163" s="2" t="s">
        <v>8</v>
      </c>
      <c r="N1163" s="3">
        <v>0</v>
      </c>
    </row>
    <row r="1164" spans="1:14" x14ac:dyDescent="0.35">
      <c r="A1164">
        <f>IF(COUNTIF($L$3:L1164,L1164)=1,A1163+1,A1163)</f>
        <v>44</v>
      </c>
      <c r="B1164">
        <f>IF(COUNTIF($K$3:K1164,K1164)=1,B1163+1,B1163)</f>
        <v>8</v>
      </c>
      <c r="C1164">
        <f>IF(COUNTIF($J$3:J1164,J1164)=1,C1163+1,C1163)</f>
        <v>21</v>
      </c>
      <c r="D1164">
        <f>IF(COUNTIF($E$3:E1164,E1164)=1,D1163+1,D1163)</f>
        <v>737</v>
      </c>
      <c r="E1164" t="str">
        <f t="shared" si="116"/>
        <v>EG21</v>
      </c>
      <c r="F1164">
        <f>IF(COUNTIF($G$3:G1164,G1164)=1,F1163+1,F1163)</f>
        <v>132</v>
      </c>
      <c r="G1164" t="str">
        <f t="shared" si="117"/>
        <v>E21</v>
      </c>
      <c r="I1164" s="4" t="s">
        <v>223</v>
      </c>
      <c r="J1164" s="4" t="s">
        <v>41</v>
      </c>
      <c r="K1164" s="4" t="s">
        <v>15</v>
      </c>
      <c r="L1164" s="4" t="s">
        <v>19</v>
      </c>
      <c r="M1164" s="4" t="s">
        <v>8</v>
      </c>
      <c r="N1164" s="5">
        <v>0</v>
      </c>
    </row>
    <row r="1165" spans="1:14" x14ac:dyDescent="0.35">
      <c r="A1165">
        <f>IF(COUNTIF($L$3:L1165,L1165)=1,A1164+1,A1164)</f>
        <v>44</v>
      </c>
      <c r="B1165">
        <f>IF(COUNTIF($K$3:K1165,K1165)=1,B1164+1,B1164)</f>
        <v>8</v>
      </c>
      <c r="C1165">
        <f>IF(COUNTIF($J$3:J1165,J1165)=1,C1164+1,C1164)</f>
        <v>21</v>
      </c>
      <c r="D1165">
        <f>IF(COUNTIF($E$3:E1165,E1165)=1,D1164+1,D1164)</f>
        <v>738</v>
      </c>
      <c r="E1165" t="str">
        <f t="shared" si="116"/>
        <v>EH21</v>
      </c>
      <c r="F1165">
        <f>IF(COUNTIF($G$3:G1165,G1165)=1,F1164+1,F1164)</f>
        <v>132</v>
      </c>
      <c r="G1165" t="str">
        <f t="shared" si="117"/>
        <v>E21</v>
      </c>
      <c r="I1165" s="2" t="s">
        <v>223</v>
      </c>
      <c r="J1165" s="2" t="s">
        <v>41</v>
      </c>
      <c r="K1165" s="2" t="s">
        <v>15</v>
      </c>
      <c r="L1165" s="2" t="s">
        <v>20</v>
      </c>
      <c r="M1165" s="2" t="s">
        <v>8</v>
      </c>
      <c r="N1165" s="3">
        <v>0</v>
      </c>
    </row>
    <row r="1166" spans="1:14" x14ac:dyDescent="0.35">
      <c r="A1166">
        <f>IF(COUNTIF($L$3:L1166,L1166)=1,A1165+1,A1165)</f>
        <v>44</v>
      </c>
      <c r="B1166">
        <f>IF(COUNTIF($K$3:K1166,K1166)=1,B1165+1,B1165)</f>
        <v>8</v>
      </c>
      <c r="C1166">
        <f>IF(COUNTIF($J$3:J1166,J1166)=1,C1165+1,C1165)</f>
        <v>21</v>
      </c>
      <c r="D1166">
        <f>IF(COUNTIF($E$3:E1166,E1166)=1,D1165+1,D1165)</f>
        <v>738</v>
      </c>
      <c r="E1166" t="str">
        <f t="shared" si="116"/>
        <v>EH21</v>
      </c>
      <c r="F1166">
        <f>IF(COUNTIF($G$3:G1166,G1166)=1,F1165+1,F1165)</f>
        <v>132</v>
      </c>
      <c r="G1166" t="str">
        <f t="shared" si="117"/>
        <v>E21</v>
      </c>
      <c r="I1166" s="4" t="s">
        <v>223</v>
      </c>
      <c r="J1166" s="4" t="s">
        <v>41</v>
      </c>
      <c r="K1166" s="4" t="s">
        <v>15</v>
      </c>
      <c r="L1166" s="4" t="s">
        <v>20</v>
      </c>
      <c r="M1166" s="4" t="s">
        <v>199</v>
      </c>
      <c r="N1166" s="5">
        <v>0</v>
      </c>
    </row>
    <row r="1167" spans="1:14" x14ac:dyDescent="0.35">
      <c r="A1167">
        <f>IF(COUNTIF($L$3:L1167,L1167)=1,A1166+1,A1166)</f>
        <v>44</v>
      </c>
      <c r="B1167">
        <f>IF(COUNTIF($K$3:K1167,K1167)=1,B1166+1,B1166)</f>
        <v>8</v>
      </c>
      <c r="C1167">
        <f>IF(COUNTIF($J$3:J1167,J1167)=1,C1166+1,C1166)</f>
        <v>21</v>
      </c>
      <c r="D1167">
        <f>IF(COUNTIF($E$3:E1167,E1167)=1,D1166+1,D1166)</f>
        <v>739</v>
      </c>
      <c r="E1167" t="str">
        <f t="shared" si="116"/>
        <v>EK21</v>
      </c>
      <c r="F1167">
        <f>IF(COUNTIF($G$3:G1167,G1167)=1,F1166+1,F1166)</f>
        <v>132</v>
      </c>
      <c r="G1167" t="str">
        <f t="shared" si="117"/>
        <v>E21</v>
      </c>
      <c r="I1167" s="2" t="s">
        <v>223</v>
      </c>
      <c r="J1167" s="2" t="s">
        <v>41</v>
      </c>
      <c r="K1167" s="2" t="s">
        <v>15</v>
      </c>
      <c r="L1167" s="2" t="s">
        <v>21</v>
      </c>
      <c r="M1167" s="2" t="s">
        <v>200</v>
      </c>
      <c r="N1167" s="3">
        <v>0</v>
      </c>
    </row>
    <row r="1168" spans="1:14" x14ac:dyDescent="0.35">
      <c r="A1168">
        <f>IF(COUNTIF($L$3:L1168,L1168)=1,A1167+1,A1167)</f>
        <v>44</v>
      </c>
      <c r="B1168">
        <f>IF(COUNTIF($K$3:K1168,K1168)=1,B1167+1,B1167)</f>
        <v>8</v>
      </c>
      <c r="C1168">
        <f>IF(COUNTIF($J$3:J1168,J1168)=1,C1167+1,C1167)</f>
        <v>21</v>
      </c>
      <c r="D1168">
        <f>IF(COUNTIF($E$3:E1168,E1168)=1,D1167+1,D1167)</f>
        <v>739</v>
      </c>
      <c r="E1168" t="str">
        <f t="shared" si="116"/>
        <v>EK21</v>
      </c>
      <c r="F1168">
        <f>IF(COUNTIF($G$3:G1168,G1168)=1,F1167+1,F1167)</f>
        <v>132</v>
      </c>
      <c r="G1168" t="str">
        <f t="shared" si="117"/>
        <v>E21</v>
      </c>
      <c r="I1168" s="4" t="s">
        <v>223</v>
      </c>
      <c r="J1168" s="4" t="s">
        <v>41</v>
      </c>
      <c r="K1168" s="4" t="s">
        <v>15</v>
      </c>
      <c r="L1168" s="4" t="s">
        <v>21</v>
      </c>
      <c r="M1168" s="4" t="s">
        <v>201</v>
      </c>
      <c r="N1168" s="5">
        <v>0</v>
      </c>
    </row>
    <row r="1169" spans="1:14" x14ac:dyDescent="0.35">
      <c r="A1169">
        <f>IF(COUNTIF($L$3:L1169,L1169)=1,A1168+1,A1168)</f>
        <v>44</v>
      </c>
      <c r="B1169">
        <f>IF(COUNTIF($K$3:K1169,K1169)=1,B1168+1,B1168)</f>
        <v>8</v>
      </c>
      <c r="C1169">
        <f>IF(COUNTIF($J$3:J1169,J1169)=1,C1168+1,C1168)</f>
        <v>21</v>
      </c>
      <c r="D1169">
        <f>IF(COUNTIF($E$3:E1169,E1169)=1,D1168+1,D1168)</f>
        <v>739</v>
      </c>
      <c r="E1169" t="str">
        <f t="shared" si="116"/>
        <v>EK21</v>
      </c>
      <c r="F1169">
        <f>IF(COUNTIF($G$3:G1169,G1169)=1,F1168+1,F1168)</f>
        <v>132</v>
      </c>
      <c r="G1169" t="str">
        <f t="shared" si="117"/>
        <v>E21</v>
      </c>
      <c r="I1169" s="2" t="s">
        <v>223</v>
      </c>
      <c r="J1169" s="2" t="s">
        <v>41</v>
      </c>
      <c r="K1169" s="2" t="s">
        <v>15</v>
      </c>
      <c r="L1169" s="2" t="s">
        <v>21</v>
      </c>
      <c r="M1169" s="2" t="s">
        <v>203</v>
      </c>
      <c r="N1169" s="3">
        <v>0</v>
      </c>
    </row>
    <row r="1170" spans="1:14" x14ac:dyDescent="0.35">
      <c r="A1170">
        <f>IF(COUNTIF($L$3:L1170,L1170)=1,A1169+1,A1169)</f>
        <v>44</v>
      </c>
      <c r="B1170">
        <f>IF(COUNTIF($K$3:K1170,K1170)=1,B1169+1,B1169)</f>
        <v>8</v>
      </c>
      <c r="C1170">
        <f>IF(COUNTIF($J$3:J1170,J1170)=1,C1169+1,C1169)</f>
        <v>21</v>
      </c>
      <c r="D1170">
        <f>IF(COUNTIF($E$3:E1170,E1170)=1,D1169+1,D1169)</f>
        <v>739</v>
      </c>
      <c r="E1170" t="str">
        <f t="shared" si="116"/>
        <v>EK21</v>
      </c>
      <c r="F1170">
        <f>IF(COUNTIF($G$3:G1170,G1170)=1,F1169+1,F1169)</f>
        <v>132</v>
      </c>
      <c r="G1170" t="str">
        <f t="shared" si="117"/>
        <v>E21</v>
      </c>
      <c r="I1170" s="4" t="s">
        <v>223</v>
      </c>
      <c r="J1170" s="4" t="s">
        <v>41</v>
      </c>
      <c r="K1170" s="4" t="s">
        <v>15</v>
      </c>
      <c r="L1170" s="4" t="s">
        <v>21</v>
      </c>
      <c r="M1170" s="4" t="s">
        <v>204</v>
      </c>
      <c r="N1170" s="5">
        <v>0</v>
      </c>
    </row>
    <row r="1171" spans="1:14" x14ac:dyDescent="0.35">
      <c r="A1171">
        <f>IF(COUNTIF($L$3:L1171,L1171)=1,A1170+1,A1170)</f>
        <v>44</v>
      </c>
      <c r="B1171">
        <f>IF(COUNTIF($K$3:K1171,K1171)=1,B1170+1,B1170)</f>
        <v>8</v>
      </c>
      <c r="C1171">
        <f>IF(COUNTIF($J$3:J1171,J1171)=1,C1170+1,C1170)</f>
        <v>21</v>
      </c>
      <c r="D1171">
        <f>IF(COUNTIF($E$3:E1171,E1171)=1,D1170+1,D1170)</f>
        <v>740</v>
      </c>
      <c r="E1171" t="str">
        <f t="shared" si="116"/>
        <v>EL21</v>
      </c>
      <c r="F1171">
        <f>IF(COUNTIF($G$3:G1171,G1171)=1,F1170+1,F1170)</f>
        <v>132</v>
      </c>
      <c r="G1171" t="str">
        <f t="shared" si="117"/>
        <v>E21</v>
      </c>
      <c r="I1171" s="2" t="s">
        <v>223</v>
      </c>
      <c r="J1171" s="2" t="s">
        <v>41</v>
      </c>
      <c r="K1171" s="2" t="s">
        <v>15</v>
      </c>
      <c r="L1171" s="2" t="s">
        <v>22</v>
      </c>
      <c r="M1171" s="2" t="s">
        <v>8</v>
      </c>
      <c r="N1171" s="3">
        <v>0</v>
      </c>
    </row>
    <row r="1172" spans="1:14" x14ac:dyDescent="0.35">
      <c r="A1172">
        <f>IF(COUNTIF($L$3:L1172,L1172)=1,A1171+1,A1171)</f>
        <v>44</v>
      </c>
      <c r="B1172">
        <f>IF(COUNTIF($K$3:K1172,K1172)=1,B1171+1,B1171)</f>
        <v>8</v>
      </c>
      <c r="C1172">
        <f>IF(COUNTIF($J$3:J1172,J1172)=1,C1171+1,C1171)</f>
        <v>21</v>
      </c>
      <c r="D1172">
        <f>IF(COUNTIF($E$3:E1172,E1172)=1,D1171+1,D1171)</f>
        <v>740</v>
      </c>
      <c r="E1172" t="str">
        <f t="shared" si="116"/>
        <v>EL21</v>
      </c>
      <c r="F1172">
        <f>IF(COUNTIF($G$3:G1172,G1172)=1,F1171+1,F1171)</f>
        <v>132</v>
      </c>
      <c r="G1172" t="str">
        <f t="shared" si="117"/>
        <v>E21</v>
      </c>
      <c r="I1172" s="4" t="s">
        <v>223</v>
      </c>
      <c r="J1172" s="4" t="s">
        <v>41</v>
      </c>
      <c r="K1172" s="4" t="s">
        <v>15</v>
      </c>
      <c r="L1172" s="4" t="s">
        <v>22</v>
      </c>
      <c r="M1172" s="4" t="s">
        <v>205</v>
      </c>
      <c r="N1172" s="5">
        <v>0</v>
      </c>
    </row>
    <row r="1173" spans="1:14" x14ac:dyDescent="0.35">
      <c r="A1173">
        <f>IF(COUNTIF($L$3:L1173,L1173)=1,A1172+1,A1172)</f>
        <v>44</v>
      </c>
      <c r="B1173">
        <f>IF(COUNTIF($K$3:K1173,K1173)=1,B1172+1,B1172)</f>
        <v>8</v>
      </c>
      <c r="C1173">
        <f>IF(COUNTIF($J$3:J1173,J1173)=1,C1172+1,C1172)</f>
        <v>21</v>
      </c>
      <c r="D1173">
        <f>IF(COUNTIF($E$3:E1173,E1173)=1,D1172+1,D1172)</f>
        <v>740</v>
      </c>
      <c r="E1173" t="str">
        <f t="shared" si="116"/>
        <v>EL21</v>
      </c>
      <c r="F1173">
        <f>IF(COUNTIF($G$3:G1173,G1173)=1,F1172+1,F1172)</f>
        <v>132</v>
      </c>
      <c r="G1173" t="str">
        <f t="shared" si="117"/>
        <v>E21</v>
      </c>
      <c r="I1173" s="2" t="s">
        <v>223</v>
      </c>
      <c r="J1173" s="2" t="s">
        <v>41</v>
      </c>
      <c r="K1173" s="2" t="s">
        <v>15</v>
      </c>
      <c r="L1173" s="2" t="s">
        <v>22</v>
      </c>
      <c r="M1173" s="2" t="s">
        <v>206</v>
      </c>
      <c r="N1173" s="3">
        <v>0</v>
      </c>
    </row>
    <row r="1174" spans="1:14" x14ac:dyDescent="0.35">
      <c r="A1174">
        <f>IF(COUNTIF($L$3:L1174,L1174)=1,A1173+1,A1173)</f>
        <v>44</v>
      </c>
      <c r="B1174">
        <f>IF(COUNTIF($K$3:K1174,K1174)=1,B1173+1,B1173)</f>
        <v>8</v>
      </c>
      <c r="C1174">
        <f>IF(COUNTIF($J$3:J1174,J1174)=1,C1173+1,C1173)</f>
        <v>21</v>
      </c>
      <c r="D1174">
        <f>IF(COUNTIF($E$3:E1174,E1174)=1,D1173+1,D1173)</f>
        <v>740</v>
      </c>
      <c r="E1174" t="str">
        <f t="shared" si="116"/>
        <v>EL21</v>
      </c>
      <c r="F1174">
        <f>IF(COUNTIF($G$3:G1174,G1174)=1,F1173+1,F1173)</f>
        <v>132</v>
      </c>
      <c r="G1174" t="str">
        <f t="shared" si="117"/>
        <v>E21</v>
      </c>
      <c r="I1174" s="4" t="s">
        <v>223</v>
      </c>
      <c r="J1174" s="4" t="s">
        <v>41</v>
      </c>
      <c r="K1174" s="4" t="s">
        <v>15</v>
      </c>
      <c r="L1174" s="4" t="s">
        <v>22</v>
      </c>
      <c r="M1174" s="4" t="s">
        <v>207</v>
      </c>
      <c r="N1174" s="5">
        <v>0</v>
      </c>
    </row>
    <row r="1175" spans="1:14" x14ac:dyDescent="0.35">
      <c r="A1175">
        <f>IF(COUNTIF($L$3:L1175,L1175)=1,A1174+1,A1174)</f>
        <v>44</v>
      </c>
      <c r="B1175">
        <f>IF(COUNTIF($K$3:K1175,K1175)=1,B1174+1,B1174)</f>
        <v>8</v>
      </c>
      <c r="C1175">
        <f>IF(COUNTIF($J$3:J1175,J1175)=1,C1174+1,C1174)</f>
        <v>21</v>
      </c>
      <c r="D1175">
        <f>IF(COUNTIF($E$3:E1175,E1175)=1,D1174+1,D1174)</f>
        <v>740</v>
      </c>
      <c r="E1175" t="str">
        <f t="shared" si="116"/>
        <v>EL21</v>
      </c>
      <c r="F1175">
        <f>IF(COUNTIF($G$3:G1175,G1175)=1,F1174+1,F1174)</f>
        <v>132</v>
      </c>
      <c r="G1175" t="str">
        <f t="shared" si="117"/>
        <v>E21</v>
      </c>
      <c r="I1175" s="2" t="s">
        <v>223</v>
      </c>
      <c r="J1175" s="2" t="s">
        <v>41</v>
      </c>
      <c r="K1175" s="2" t="s">
        <v>15</v>
      </c>
      <c r="L1175" s="2" t="s">
        <v>22</v>
      </c>
      <c r="M1175" s="2" t="s">
        <v>209</v>
      </c>
      <c r="N1175" s="3">
        <v>0</v>
      </c>
    </row>
    <row r="1176" spans="1:14" x14ac:dyDescent="0.35">
      <c r="A1176">
        <f>IF(COUNTIF($L$3:L1176,L1176)=1,A1175+1,A1175)</f>
        <v>44</v>
      </c>
      <c r="B1176">
        <f>IF(COUNTIF($K$3:K1176,K1176)=1,B1175+1,B1175)</f>
        <v>8</v>
      </c>
      <c r="C1176">
        <f>IF(COUNTIF($J$3:J1176,J1176)=1,C1175+1,C1175)</f>
        <v>21</v>
      </c>
      <c r="D1176">
        <f>IF(COUNTIF($E$3:E1176,E1176)=1,D1175+1,D1175)</f>
        <v>741</v>
      </c>
      <c r="E1176" t="str">
        <f t="shared" si="116"/>
        <v>EM21</v>
      </c>
      <c r="F1176">
        <f>IF(COUNTIF($G$3:G1176,G1176)=1,F1175+1,F1175)</f>
        <v>132</v>
      </c>
      <c r="G1176" t="str">
        <f t="shared" si="117"/>
        <v>E21</v>
      </c>
      <c r="I1176" s="4" t="s">
        <v>223</v>
      </c>
      <c r="J1176" s="4" t="s">
        <v>41</v>
      </c>
      <c r="K1176" s="4" t="s">
        <v>15</v>
      </c>
      <c r="L1176" s="4" t="s">
        <v>106</v>
      </c>
      <c r="M1176" s="4" t="s">
        <v>8</v>
      </c>
      <c r="N1176" s="5">
        <v>0</v>
      </c>
    </row>
    <row r="1177" spans="1:14" x14ac:dyDescent="0.35">
      <c r="A1177">
        <f>IF(COUNTIF($L$3:L1177,L1177)=1,A1176+1,A1176)</f>
        <v>44</v>
      </c>
      <c r="B1177">
        <f>IF(COUNTIF($K$3:K1177,K1177)=1,B1176+1,B1176)</f>
        <v>8</v>
      </c>
      <c r="C1177">
        <f>IF(COUNTIF($J$3:J1177,J1177)=1,C1176+1,C1176)</f>
        <v>21</v>
      </c>
      <c r="D1177">
        <f>IF(COUNTIF($E$3:E1177,E1177)=1,D1176+1,D1176)</f>
        <v>742</v>
      </c>
      <c r="E1177" t="str">
        <f t="shared" si="116"/>
        <v>EN21</v>
      </c>
      <c r="F1177">
        <f>IF(COUNTIF($G$3:G1177,G1177)=1,F1176+1,F1176)</f>
        <v>132</v>
      </c>
      <c r="G1177" t="str">
        <f t="shared" si="117"/>
        <v>E21</v>
      </c>
      <c r="I1177" s="2" t="s">
        <v>223</v>
      </c>
      <c r="J1177" s="2" t="s">
        <v>41</v>
      </c>
      <c r="K1177" s="2" t="s">
        <v>15</v>
      </c>
      <c r="L1177" s="2" t="s">
        <v>23</v>
      </c>
      <c r="M1177" s="2" t="s">
        <v>8</v>
      </c>
      <c r="N1177" s="3">
        <v>0</v>
      </c>
    </row>
    <row r="1178" spans="1:14" x14ac:dyDescent="0.35">
      <c r="A1178">
        <f>IF(COUNTIF($L$3:L1178,L1178)=1,A1177+1,A1177)</f>
        <v>44</v>
      </c>
      <c r="B1178">
        <f>IF(COUNTIF($K$3:K1178,K1178)=1,B1177+1,B1177)</f>
        <v>8</v>
      </c>
      <c r="C1178">
        <f>IF(COUNTIF($J$3:J1178,J1178)=1,C1177+1,C1177)</f>
        <v>21</v>
      </c>
      <c r="D1178">
        <f>IF(COUNTIF($E$3:E1178,E1178)=1,D1177+1,D1177)</f>
        <v>742</v>
      </c>
      <c r="E1178" t="str">
        <f t="shared" si="116"/>
        <v>EN21</v>
      </c>
      <c r="F1178">
        <f>IF(COUNTIF($G$3:G1178,G1178)=1,F1177+1,F1177)</f>
        <v>132</v>
      </c>
      <c r="G1178" t="str">
        <f t="shared" si="117"/>
        <v>E21</v>
      </c>
      <c r="I1178" s="4" t="s">
        <v>223</v>
      </c>
      <c r="J1178" s="4" t="s">
        <v>41</v>
      </c>
      <c r="K1178" s="4" t="s">
        <v>15</v>
      </c>
      <c r="L1178" s="4" t="s">
        <v>23</v>
      </c>
      <c r="M1178" s="4" t="s">
        <v>212</v>
      </c>
      <c r="N1178" s="5">
        <v>0</v>
      </c>
    </row>
    <row r="1179" spans="1:14" x14ac:dyDescent="0.35">
      <c r="A1179">
        <f>IF(COUNTIF($L$3:L1179,L1179)=1,A1178+1,A1178)</f>
        <v>44</v>
      </c>
      <c r="B1179">
        <f>IF(COUNTIF($K$3:K1179,K1179)=1,B1178+1,B1178)</f>
        <v>8</v>
      </c>
      <c r="C1179">
        <f>IF(COUNTIF($J$3:J1179,J1179)=1,C1178+1,C1178)</f>
        <v>21</v>
      </c>
      <c r="D1179">
        <f>IF(COUNTIF($E$3:E1179,E1179)=1,D1178+1,D1178)</f>
        <v>742</v>
      </c>
      <c r="E1179" t="str">
        <f t="shared" si="116"/>
        <v>EN21</v>
      </c>
      <c r="F1179">
        <f>IF(COUNTIF($G$3:G1179,G1179)=1,F1178+1,F1178)</f>
        <v>132</v>
      </c>
      <c r="G1179" t="str">
        <f t="shared" si="117"/>
        <v>E21</v>
      </c>
      <c r="I1179" s="2" t="s">
        <v>223</v>
      </c>
      <c r="J1179" s="2" t="s">
        <v>41</v>
      </c>
      <c r="K1179" s="2" t="s">
        <v>15</v>
      </c>
      <c r="L1179" s="2" t="s">
        <v>23</v>
      </c>
      <c r="M1179" s="2" t="s">
        <v>213</v>
      </c>
      <c r="N1179" s="3">
        <v>0</v>
      </c>
    </row>
    <row r="1180" spans="1:14" x14ac:dyDescent="0.35">
      <c r="A1180">
        <f>IF(COUNTIF($L$3:L1180,L1180)=1,A1179+1,A1179)</f>
        <v>44</v>
      </c>
      <c r="B1180">
        <f>IF(COUNTIF($K$3:K1180,K1180)=1,B1179+1,B1179)</f>
        <v>8</v>
      </c>
      <c r="C1180">
        <f>IF(COUNTIF($J$3:J1180,J1180)=1,C1179+1,C1179)</f>
        <v>21</v>
      </c>
      <c r="D1180">
        <f>IF(COUNTIF($E$3:E1180,E1180)=1,D1179+1,D1179)</f>
        <v>743</v>
      </c>
      <c r="E1180" t="str">
        <f t="shared" si="116"/>
        <v>EP21</v>
      </c>
      <c r="F1180">
        <f>IF(COUNTIF($G$3:G1180,G1180)=1,F1179+1,F1179)</f>
        <v>132</v>
      </c>
      <c r="G1180" t="str">
        <f t="shared" si="117"/>
        <v>E21</v>
      </c>
      <c r="I1180" s="4" t="s">
        <v>223</v>
      </c>
      <c r="J1180" s="4" t="s">
        <v>41</v>
      </c>
      <c r="K1180" s="4" t="s">
        <v>15</v>
      </c>
      <c r="L1180" s="4" t="s">
        <v>24</v>
      </c>
      <c r="M1180" s="4" t="s">
        <v>216</v>
      </c>
      <c r="N1180" s="5">
        <v>0</v>
      </c>
    </row>
    <row r="1181" spans="1:14" x14ac:dyDescent="0.35">
      <c r="A1181">
        <f>IF(COUNTIF($L$3:L1181,L1181)=1,A1180+1,A1180)</f>
        <v>44</v>
      </c>
      <c r="B1181">
        <f>IF(COUNTIF($K$3:K1181,K1181)=1,B1180+1,B1180)</f>
        <v>8</v>
      </c>
      <c r="C1181">
        <f>IF(COUNTIF($J$3:J1181,J1181)=1,C1180+1,C1180)</f>
        <v>21</v>
      </c>
      <c r="D1181">
        <f>IF(COUNTIF($E$3:E1181,E1181)=1,D1180+1,D1180)</f>
        <v>744</v>
      </c>
      <c r="E1181" t="str">
        <f t="shared" si="116"/>
        <v>ER21</v>
      </c>
      <c r="F1181">
        <f>IF(COUNTIF($G$3:G1181,G1181)=1,F1180+1,F1180)</f>
        <v>132</v>
      </c>
      <c r="G1181" t="str">
        <f t="shared" si="117"/>
        <v>E21</v>
      </c>
      <c r="I1181" s="2" t="s">
        <v>223</v>
      </c>
      <c r="J1181" s="2" t="s">
        <v>41</v>
      </c>
      <c r="K1181" s="2" t="s">
        <v>15</v>
      </c>
      <c r="L1181" s="2" t="s">
        <v>25</v>
      </c>
      <c r="M1181" s="2" t="s">
        <v>8</v>
      </c>
      <c r="N1181" s="3">
        <v>0</v>
      </c>
    </row>
    <row r="1182" spans="1:14" x14ac:dyDescent="0.35">
      <c r="A1182">
        <f>IF(COUNTIF($L$3:L1182,L1182)=1,A1181+1,A1181)</f>
        <v>44</v>
      </c>
      <c r="B1182">
        <f>IF(COUNTIF($K$3:K1182,K1182)=1,B1181+1,B1181)</f>
        <v>8</v>
      </c>
      <c r="C1182">
        <f>IF(COUNTIF($J$3:J1182,J1182)=1,C1181+1,C1181)</f>
        <v>21</v>
      </c>
      <c r="D1182">
        <f>IF(COUNTIF($E$3:E1182,E1182)=1,D1181+1,D1181)</f>
        <v>744</v>
      </c>
      <c r="E1182" t="str">
        <f t="shared" si="116"/>
        <v>ER21</v>
      </c>
      <c r="F1182">
        <f>IF(COUNTIF($G$3:G1182,G1182)=1,F1181+1,F1181)</f>
        <v>132</v>
      </c>
      <c r="G1182" t="str">
        <f t="shared" si="117"/>
        <v>E21</v>
      </c>
      <c r="I1182" s="4" t="s">
        <v>223</v>
      </c>
      <c r="J1182" s="4" t="s">
        <v>41</v>
      </c>
      <c r="K1182" s="4" t="s">
        <v>15</v>
      </c>
      <c r="L1182" s="4" t="s">
        <v>25</v>
      </c>
      <c r="M1182" s="4" t="s">
        <v>217</v>
      </c>
      <c r="N1182" s="5">
        <v>0</v>
      </c>
    </row>
    <row r="1183" spans="1:14" x14ac:dyDescent="0.35">
      <c r="A1183">
        <f>IF(COUNTIF($L$3:L1183,L1183)=1,A1182+1,A1182)</f>
        <v>44</v>
      </c>
      <c r="B1183">
        <f>IF(COUNTIF($K$3:K1183,K1183)=1,B1182+1,B1182)</f>
        <v>8</v>
      </c>
      <c r="C1183">
        <f>IF(COUNTIF($J$3:J1183,J1183)=1,C1182+1,C1182)</f>
        <v>21</v>
      </c>
      <c r="D1183">
        <f>IF(COUNTIF($E$3:E1183,E1183)=1,D1182+1,D1182)</f>
        <v>744</v>
      </c>
      <c r="E1183" t="str">
        <f t="shared" si="116"/>
        <v>ER21</v>
      </c>
      <c r="F1183">
        <f>IF(COUNTIF($G$3:G1183,G1183)=1,F1182+1,F1182)</f>
        <v>132</v>
      </c>
      <c r="G1183" t="str">
        <f t="shared" si="117"/>
        <v>E21</v>
      </c>
      <c r="I1183" s="2" t="s">
        <v>223</v>
      </c>
      <c r="J1183" s="2" t="s">
        <v>41</v>
      </c>
      <c r="K1183" s="2" t="s">
        <v>15</v>
      </c>
      <c r="L1183" s="2" t="s">
        <v>25</v>
      </c>
      <c r="M1183" s="2" t="s">
        <v>218</v>
      </c>
      <c r="N1183" s="3">
        <v>0</v>
      </c>
    </row>
    <row r="1184" spans="1:14" x14ac:dyDescent="0.35">
      <c r="A1184">
        <f>IF(COUNTIF($L$3:L1184,L1184)=1,A1183+1,A1183)</f>
        <v>44</v>
      </c>
      <c r="B1184">
        <f>IF(COUNTIF($K$3:K1184,K1184)=1,B1183+1,B1183)</f>
        <v>8</v>
      </c>
      <c r="C1184">
        <f>IF(COUNTIF($J$3:J1184,J1184)=1,C1183+1,C1183)</f>
        <v>21</v>
      </c>
      <c r="D1184">
        <f>IF(COUNTIF($E$3:E1184,E1184)=1,D1183+1,D1183)</f>
        <v>744</v>
      </c>
      <c r="E1184" t="str">
        <f t="shared" si="116"/>
        <v>ER21</v>
      </c>
      <c r="F1184">
        <f>IF(COUNTIF($G$3:G1184,G1184)=1,F1183+1,F1183)</f>
        <v>132</v>
      </c>
      <c r="G1184" t="str">
        <f t="shared" si="117"/>
        <v>E21</v>
      </c>
      <c r="I1184" s="4" t="s">
        <v>223</v>
      </c>
      <c r="J1184" s="4" t="s">
        <v>41</v>
      </c>
      <c r="K1184" s="4" t="s">
        <v>15</v>
      </c>
      <c r="L1184" s="4" t="s">
        <v>25</v>
      </c>
      <c r="M1184" s="4" t="s">
        <v>219</v>
      </c>
      <c r="N1184" s="5">
        <v>0</v>
      </c>
    </row>
    <row r="1185" spans="1:14" x14ac:dyDescent="0.35">
      <c r="A1185">
        <f>IF(COUNTIF($L$3:L1185,L1185)=1,A1184+1,A1184)</f>
        <v>44</v>
      </c>
      <c r="B1185">
        <f>IF(COUNTIF($K$3:K1185,K1185)=1,B1184+1,B1184)</f>
        <v>8</v>
      </c>
      <c r="C1185">
        <f>IF(COUNTIF($J$3:J1185,J1185)=1,C1184+1,C1184)</f>
        <v>21</v>
      </c>
      <c r="D1185">
        <f>IF(COUNTIF($E$3:E1185,E1185)=1,D1184+1,D1184)</f>
        <v>744</v>
      </c>
      <c r="E1185" t="str">
        <f t="shared" si="116"/>
        <v>ER21</v>
      </c>
      <c r="F1185">
        <f>IF(COUNTIF($G$3:G1185,G1185)=1,F1184+1,F1184)</f>
        <v>132</v>
      </c>
      <c r="G1185" t="str">
        <f t="shared" si="117"/>
        <v>E21</v>
      </c>
      <c r="I1185" s="2" t="s">
        <v>223</v>
      </c>
      <c r="J1185" s="2" t="s">
        <v>41</v>
      </c>
      <c r="K1185" s="2" t="s">
        <v>15</v>
      </c>
      <c r="L1185" s="2" t="s">
        <v>25</v>
      </c>
      <c r="M1185" s="2" t="s">
        <v>220</v>
      </c>
      <c r="N1185" s="3">
        <v>0</v>
      </c>
    </row>
    <row r="1186" spans="1:14" x14ac:dyDescent="0.35">
      <c r="A1186">
        <f>IF(COUNTIF($L$3:L1186,L1186)=1,A1185+1,A1185)</f>
        <v>44</v>
      </c>
      <c r="B1186">
        <f>IF(COUNTIF($K$3:K1186,K1186)=1,B1185+1,B1185)</f>
        <v>8</v>
      </c>
      <c r="C1186">
        <f>IF(COUNTIF($J$3:J1186,J1186)=1,C1185+1,C1185)</f>
        <v>21</v>
      </c>
      <c r="D1186">
        <f>IF(COUNTIF($E$3:E1186,E1186)=1,D1185+1,D1185)</f>
        <v>745</v>
      </c>
      <c r="E1186" t="str">
        <f t="shared" si="116"/>
        <v>ES21</v>
      </c>
      <c r="F1186">
        <f>IF(COUNTIF($G$3:G1186,G1186)=1,F1185+1,F1185)</f>
        <v>132</v>
      </c>
      <c r="G1186" t="str">
        <f t="shared" si="117"/>
        <v>E21</v>
      </c>
      <c r="I1186" s="4" t="s">
        <v>223</v>
      </c>
      <c r="J1186" s="4" t="s">
        <v>41</v>
      </c>
      <c r="K1186" s="4" t="s">
        <v>15</v>
      </c>
      <c r="L1186" s="4" t="s">
        <v>164</v>
      </c>
      <c r="M1186" s="4" t="s">
        <v>8</v>
      </c>
      <c r="N1186" s="5">
        <v>0</v>
      </c>
    </row>
    <row r="1187" spans="1:14" x14ac:dyDescent="0.35">
      <c r="A1187">
        <f>IF(COUNTIF($L$3:L1187,L1187)=1,A1186+1,A1186)</f>
        <v>44</v>
      </c>
      <c r="B1187">
        <f>IF(COUNTIF($K$3:K1187,K1187)=1,B1186+1,B1186)</f>
        <v>8</v>
      </c>
      <c r="C1187">
        <f>IF(COUNTIF($J$3:J1187,J1187)=1,C1186+1,C1186)</f>
        <v>21</v>
      </c>
      <c r="D1187">
        <f>IF(COUNTIF($E$3:E1187,E1187)=1,D1186+1,D1186)</f>
        <v>746</v>
      </c>
      <c r="E1187" t="str">
        <f t="shared" si="116"/>
        <v>EV21</v>
      </c>
      <c r="F1187">
        <f>IF(COUNTIF($G$3:G1187,G1187)=1,F1186+1,F1186)</f>
        <v>132</v>
      </c>
      <c r="G1187" t="str">
        <f t="shared" si="117"/>
        <v>E21</v>
      </c>
      <c r="I1187" s="2" t="s">
        <v>223</v>
      </c>
      <c r="J1187" s="2" t="s">
        <v>41</v>
      </c>
      <c r="K1187" s="2" t="s">
        <v>15</v>
      </c>
      <c r="L1187" s="2" t="s">
        <v>188</v>
      </c>
      <c r="M1187" s="2" t="s">
        <v>8</v>
      </c>
      <c r="N1187" s="3">
        <v>0</v>
      </c>
    </row>
    <row r="1188" spans="1:14" x14ac:dyDescent="0.35">
      <c r="A1188">
        <f>IF(COUNTIF($L$3:L1188,L1188)=1,A1187+1,A1187)</f>
        <v>44</v>
      </c>
      <c r="B1188">
        <f>IF(COUNTIF($K$3:K1188,K1188)=1,B1187+1,B1187)</f>
        <v>8</v>
      </c>
      <c r="C1188">
        <f>IF(COUNTIF($J$3:J1188,J1188)=1,C1187+1,C1187)</f>
        <v>21</v>
      </c>
      <c r="D1188">
        <f>IF(COUNTIF($E$3:E1188,E1188)=1,D1187+1,D1187)</f>
        <v>747</v>
      </c>
      <c r="E1188" t="str">
        <f t="shared" si="116"/>
        <v>EY21</v>
      </c>
      <c r="F1188">
        <f>IF(COUNTIF($G$3:G1188,G1188)=1,F1187+1,F1187)</f>
        <v>132</v>
      </c>
      <c r="G1188" t="str">
        <f t="shared" si="117"/>
        <v>E21</v>
      </c>
      <c r="I1188" s="4" t="s">
        <v>223</v>
      </c>
      <c r="J1188" s="4" t="s">
        <v>41</v>
      </c>
      <c r="K1188" s="4" t="s">
        <v>15</v>
      </c>
      <c r="L1188" s="4" t="s">
        <v>107</v>
      </c>
      <c r="M1188" s="4" t="s">
        <v>8</v>
      </c>
      <c r="N1188" s="5">
        <v>0</v>
      </c>
    </row>
    <row r="1189" spans="1:14" x14ac:dyDescent="0.35">
      <c r="A1189">
        <f>IF(COUNTIF($L$3:L1189,L1189)=1,A1188+1,A1188)</f>
        <v>44</v>
      </c>
      <c r="B1189">
        <f>IF(COUNTIF($K$3:K1189,K1189)=1,B1188+1,B1188)</f>
        <v>8</v>
      </c>
      <c r="C1189">
        <f>IF(COUNTIF($J$3:J1189,J1189)=1,C1188+1,C1188)</f>
        <v>21</v>
      </c>
      <c r="D1189">
        <f>IF(COUNTIF($E$3:E1189,E1189)=1,D1188+1,D1188)</f>
        <v>748</v>
      </c>
      <c r="E1189" t="str">
        <f t="shared" si="116"/>
        <v>EZ21</v>
      </c>
      <c r="F1189">
        <f>IF(COUNTIF($G$3:G1189,G1189)=1,F1188+1,F1188)</f>
        <v>132</v>
      </c>
      <c r="G1189" t="str">
        <f t="shared" si="117"/>
        <v>E21</v>
      </c>
      <c r="I1189" s="2" t="s">
        <v>223</v>
      </c>
      <c r="J1189" s="2" t="s">
        <v>41</v>
      </c>
      <c r="K1189" s="2" t="s">
        <v>15</v>
      </c>
      <c r="L1189" s="2" t="s">
        <v>108</v>
      </c>
      <c r="M1189" s="2" t="s">
        <v>8</v>
      </c>
      <c r="N1189" s="3">
        <v>0</v>
      </c>
    </row>
    <row r="1190" spans="1:14" x14ac:dyDescent="0.35">
      <c r="A1190">
        <f>IF(COUNTIF($L$3:L1190,L1190)=1,A1189+1,A1189)</f>
        <v>44</v>
      </c>
      <c r="B1190">
        <f>IF(COUNTIF($K$3:K1190,K1190)=1,B1189+1,B1189)</f>
        <v>8</v>
      </c>
      <c r="C1190">
        <f>IF(COUNTIF($J$3:J1190,J1190)=1,C1189+1,C1189)</f>
        <v>21</v>
      </c>
      <c r="D1190">
        <f>IF(COUNTIF($E$3:E1190,E1190)=1,D1189+1,D1189)</f>
        <v>749</v>
      </c>
      <c r="E1190" t="str">
        <f t="shared" si="116"/>
        <v>GA21</v>
      </c>
      <c r="F1190">
        <f>IF(COUNTIF($G$3:G1190,G1190)=1,F1189+1,F1189)</f>
        <v>133</v>
      </c>
      <c r="G1190" t="str">
        <f t="shared" si="117"/>
        <v>G21</v>
      </c>
      <c r="I1190" s="4" t="s">
        <v>223</v>
      </c>
      <c r="J1190" s="4" t="s">
        <v>41</v>
      </c>
      <c r="K1190" s="4" t="s">
        <v>26</v>
      </c>
      <c r="L1190" s="4" t="s">
        <v>27</v>
      </c>
      <c r="M1190" s="4" t="s">
        <v>8</v>
      </c>
      <c r="N1190" s="5">
        <v>0</v>
      </c>
    </row>
    <row r="1191" spans="1:14" x14ac:dyDescent="0.35">
      <c r="A1191">
        <f>IF(COUNTIF($L$3:L1191,L1191)=1,A1190+1,A1190)</f>
        <v>44</v>
      </c>
      <c r="B1191">
        <f>IF(COUNTIF($K$3:K1191,K1191)=1,B1190+1,B1190)</f>
        <v>8</v>
      </c>
      <c r="C1191">
        <f>IF(COUNTIF($J$3:J1191,J1191)=1,C1190+1,C1190)</f>
        <v>21</v>
      </c>
      <c r="D1191">
        <f>IF(COUNTIF($E$3:E1191,E1191)=1,D1190+1,D1190)</f>
        <v>750</v>
      </c>
      <c r="E1191" t="str">
        <f t="shared" si="116"/>
        <v>GB21</v>
      </c>
      <c r="F1191">
        <f>IF(COUNTIF($G$3:G1191,G1191)=1,F1190+1,F1190)</f>
        <v>133</v>
      </c>
      <c r="G1191" t="str">
        <f t="shared" si="117"/>
        <v>G21</v>
      </c>
      <c r="I1191" s="2" t="s">
        <v>223</v>
      </c>
      <c r="J1191" s="2" t="s">
        <v>41</v>
      </c>
      <c r="K1191" s="2" t="s">
        <v>26</v>
      </c>
      <c r="L1191" s="2" t="s">
        <v>165</v>
      </c>
      <c r="M1191" s="2" t="s">
        <v>8</v>
      </c>
      <c r="N1191" s="3">
        <v>0</v>
      </c>
    </row>
    <row r="1192" spans="1:14" x14ac:dyDescent="0.35">
      <c r="A1192">
        <f>IF(COUNTIF($L$3:L1192,L1192)=1,A1191+1,A1191)</f>
        <v>44</v>
      </c>
      <c r="B1192">
        <f>IF(COUNTIF($K$3:K1192,K1192)=1,B1191+1,B1191)</f>
        <v>8</v>
      </c>
      <c r="C1192">
        <f>IF(COUNTIF($J$3:J1192,J1192)=1,C1191+1,C1191)</f>
        <v>21</v>
      </c>
      <c r="D1192">
        <f>IF(COUNTIF($E$3:E1192,E1192)=1,D1191+1,D1191)</f>
        <v>751</v>
      </c>
      <c r="E1192" t="str">
        <f t="shared" si="116"/>
        <v>GC21</v>
      </c>
      <c r="F1192">
        <f>IF(COUNTIF($G$3:G1192,G1192)=1,F1191+1,F1191)</f>
        <v>133</v>
      </c>
      <c r="G1192" t="str">
        <f t="shared" si="117"/>
        <v>G21</v>
      </c>
      <c r="I1192" s="4" t="s">
        <v>223</v>
      </c>
      <c r="J1192" s="4" t="s">
        <v>41</v>
      </c>
      <c r="K1192" s="4" t="s">
        <v>26</v>
      </c>
      <c r="L1192" s="4" t="s">
        <v>28</v>
      </c>
      <c r="M1192" s="4" t="s">
        <v>8</v>
      </c>
      <c r="N1192" s="5">
        <v>0</v>
      </c>
    </row>
    <row r="1193" spans="1:14" x14ac:dyDescent="0.35">
      <c r="A1193">
        <f>IF(COUNTIF($L$3:L1193,L1193)=1,A1192+1,A1192)</f>
        <v>44</v>
      </c>
      <c r="B1193">
        <f>IF(COUNTIF($K$3:K1193,K1193)=1,B1192+1,B1192)</f>
        <v>8</v>
      </c>
      <c r="C1193">
        <f>IF(COUNTIF($J$3:J1193,J1193)=1,C1192+1,C1192)</f>
        <v>21</v>
      </c>
      <c r="D1193">
        <f>IF(COUNTIF($E$3:E1193,E1193)=1,D1192+1,D1192)</f>
        <v>752</v>
      </c>
      <c r="E1193" t="str">
        <f t="shared" si="116"/>
        <v>GD21</v>
      </c>
      <c r="F1193">
        <f>IF(COUNTIF($G$3:G1193,G1193)=1,F1192+1,F1192)</f>
        <v>133</v>
      </c>
      <c r="G1193" t="str">
        <f t="shared" si="117"/>
        <v>G21</v>
      </c>
      <c r="I1193" s="2" t="s">
        <v>223</v>
      </c>
      <c r="J1193" s="2" t="s">
        <v>41</v>
      </c>
      <c r="K1193" s="2" t="s">
        <v>26</v>
      </c>
      <c r="L1193" s="2" t="s">
        <v>29</v>
      </c>
      <c r="M1193" s="2" t="s">
        <v>8</v>
      </c>
      <c r="N1193" s="3">
        <v>0</v>
      </c>
    </row>
    <row r="1194" spans="1:14" x14ac:dyDescent="0.35">
      <c r="A1194">
        <f>IF(COUNTIF($L$3:L1194,L1194)=1,A1193+1,A1193)</f>
        <v>44</v>
      </c>
      <c r="B1194">
        <f>IF(COUNTIF($K$3:K1194,K1194)=1,B1193+1,B1193)</f>
        <v>8</v>
      </c>
      <c r="C1194">
        <f>IF(COUNTIF($J$3:J1194,J1194)=1,C1193+1,C1193)</f>
        <v>21</v>
      </c>
      <c r="D1194">
        <f>IF(COUNTIF($E$3:E1194,E1194)=1,D1193+1,D1193)</f>
        <v>753</v>
      </c>
      <c r="E1194" t="str">
        <f t="shared" si="116"/>
        <v>GF21</v>
      </c>
      <c r="F1194">
        <f>IF(COUNTIF($G$3:G1194,G1194)=1,F1193+1,F1193)</f>
        <v>133</v>
      </c>
      <c r="G1194" t="str">
        <f t="shared" si="117"/>
        <v>G21</v>
      </c>
      <c r="I1194" s="4" t="s">
        <v>223</v>
      </c>
      <c r="J1194" s="4" t="s">
        <v>41</v>
      </c>
      <c r="K1194" s="4" t="s">
        <v>26</v>
      </c>
      <c r="L1194" s="4" t="s">
        <v>167</v>
      </c>
      <c r="M1194" s="4" t="s">
        <v>8</v>
      </c>
      <c r="N1194" s="5">
        <v>0</v>
      </c>
    </row>
    <row r="1195" spans="1:14" x14ac:dyDescent="0.35">
      <c r="A1195">
        <f>IF(COUNTIF($L$3:L1195,L1195)=1,A1194+1,A1194)</f>
        <v>44</v>
      </c>
      <c r="B1195">
        <f>IF(COUNTIF($K$3:K1195,K1195)=1,B1194+1,B1194)</f>
        <v>8</v>
      </c>
      <c r="C1195">
        <f>IF(COUNTIF($J$3:J1195,J1195)=1,C1194+1,C1194)</f>
        <v>21</v>
      </c>
      <c r="D1195">
        <f>IF(COUNTIF($E$3:E1195,E1195)=1,D1194+1,D1194)</f>
        <v>754</v>
      </c>
      <c r="E1195" t="str">
        <f t="shared" si="116"/>
        <v>GG21</v>
      </c>
      <c r="F1195">
        <f>IF(COUNTIF($G$3:G1195,G1195)=1,F1194+1,F1194)</f>
        <v>133</v>
      </c>
      <c r="G1195" t="str">
        <f t="shared" si="117"/>
        <v>G21</v>
      </c>
      <c r="I1195" s="2" t="s">
        <v>223</v>
      </c>
      <c r="J1195" s="2" t="s">
        <v>41</v>
      </c>
      <c r="K1195" s="2" t="s">
        <v>26</v>
      </c>
      <c r="L1195" s="2" t="s">
        <v>169</v>
      </c>
      <c r="M1195" s="2" t="s">
        <v>8</v>
      </c>
      <c r="N1195" s="3">
        <v>0</v>
      </c>
    </row>
    <row r="1196" spans="1:14" x14ac:dyDescent="0.35">
      <c r="A1196">
        <f>IF(COUNTIF($L$3:L1196,L1196)=1,A1195+1,A1195)</f>
        <v>44</v>
      </c>
      <c r="B1196">
        <f>IF(COUNTIF($K$3:K1196,K1196)=1,B1195+1,B1195)</f>
        <v>8</v>
      </c>
      <c r="C1196">
        <f>IF(COUNTIF($J$3:J1196,J1196)=1,C1195+1,C1195)</f>
        <v>21</v>
      </c>
      <c r="D1196">
        <f>IF(COUNTIF($E$3:E1196,E1196)=1,D1195+1,D1195)</f>
        <v>755</v>
      </c>
      <c r="E1196" t="str">
        <f t="shared" si="116"/>
        <v>N 21</v>
      </c>
      <c r="F1196">
        <f>IF(COUNTIF($G$3:G1196,G1196)=1,F1195+1,F1195)</f>
        <v>134</v>
      </c>
      <c r="G1196" t="str">
        <f t="shared" si="117"/>
        <v>N21</v>
      </c>
      <c r="I1196" s="4" t="s">
        <v>223</v>
      </c>
      <c r="J1196" s="4" t="s">
        <v>41</v>
      </c>
      <c r="K1196" s="4" t="s">
        <v>96</v>
      </c>
      <c r="L1196" s="4" t="s">
        <v>222</v>
      </c>
      <c r="M1196" s="4" t="s">
        <v>8</v>
      </c>
      <c r="N1196" s="5">
        <v>0</v>
      </c>
    </row>
    <row r="1197" spans="1:14" x14ac:dyDescent="0.35">
      <c r="A1197">
        <f>IF(COUNTIF($L$3:L1197,L1197)=1,A1196+1,A1196)</f>
        <v>44</v>
      </c>
      <c r="B1197">
        <f>IF(COUNTIF($K$3:K1197,K1197)=1,B1196+1,B1196)</f>
        <v>8</v>
      </c>
      <c r="C1197">
        <f>IF(COUNTIF($J$3:J1197,J1197)=1,C1196+1,C1196)</f>
        <v>22</v>
      </c>
      <c r="D1197">
        <f>IF(COUNTIF($E$3:E1197,E1197)=1,D1196+1,D1196)</f>
        <v>756</v>
      </c>
      <c r="E1197" t="str">
        <f t="shared" si="116"/>
        <v>22</v>
      </c>
      <c r="F1197">
        <f>IF(COUNTIF($G$3:G1197,G1197)=1,F1196+1,F1196)</f>
        <v>135</v>
      </c>
      <c r="G1197" t="str">
        <f t="shared" si="117"/>
        <v>22</v>
      </c>
      <c r="I1197" s="2" t="s">
        <v>223</v>
      </c>
      <c r="J1197" s="2" t="s">
        <v>42</v>
      </c>
      <c r="K1197" s="2" t="s">
        <v>151</v>
      </c>
      <c r="L1197" s="2" t="s">
        <v>152</v>
      </c>
      <c r="M1197" s="2" t="s">
        <v>8</v>
      </c>
      <c r="N1197" s="3">
        <v>0</v>
      </c>
    </row>
    <row r="1198" spans="1:14" x14ac:dyDescent="0.35">
      <c r="A1198">
        <f>IF(COUNTIF($L$3:L1198,L1198)=1,A1197+1,A1197)</f>
        <v>44</v>
      </c>
      <c r="B1198">
        <f>IF(COUNTIF($K$3:K1198,K1198)=1,B1197+1,B1197)</f>
        <v>8</v>
      </c>
      <c r="C1198">
        <f>IF(COUNTIF($J$3:J1198,J1198)=1,C1197+1,C1197)</f>
        <v>22</v>
      </c>
      <c r="D1198">
        <f>IF(COUNTIF($E$3:E1198,E1198)=1,D1197+1,D1197)</f>
        <v>757</v>
      </c>
      <c r="E1198" t="str">
        <f t="shared" si="116"/>
        <v>AA22</v>
      </c>
      <c r="F1198">
        <f>IF(COUNTIF($G$3:G1198,G1198)=1,F1197+1,F1197)</f>
        <v>136</v>
      </c>
      <c r="G1198" t="str">
        <f t="shared" si="117"/>
        <v>A22</v>
      </c>
      <c r="I1198" s="4" t="s">
        <v>223</v>
      </c>
      <c r="J1198" s="4" t="s">
        <v>42</v>
      </c>
      <c r="K1198" s="4" t="s">
        <v>5</v>
      </c>
      <c r="L1198" s="4" t="s">
        <v>153</v>
      </c>
      <c r="M1198" s="4" t="s">
        <v>8</v>
      </c>
      <c r="N1198" s="5">
        <v>0</v>
      </c>
    </row>
    <row r="1199" spans="1:14" x14ac:dyDescent="0.35">
      <c r="A1199">
        <f>IF(COUNTIF($L$3:L1199,L1199)=1,A1198+1,A1198)</f>
        <v>44</v>
      </c>
      <c r="B1199">
        <f>IF(COUNTIF($K$3:K1199,K1199)=1,B1198+1,B1198)</f>
        <v>8</v>
      </c>
      <c r="C1199">
        <f>IF(COUNTIF($J$3:J1199,J1199)=1,C1198+1,C1198)</f>
        <v>22</v>
      </c>
      <c r="D1199">
        <f>IF(COUNTIF($E$3:E1199,E1199)=1,D1198+1,D1198)</f>
        <v>758</v>
      </c>
      <c r="E1199" t="str">
        <f t="shared" si="116"/>
        <v>AC22</v>
      </c>
      <c r="F1199">
        <f>IF(COUNTIF($G$3:G1199,G1199)=1,F1198+1,F1198)</f>
        <v>136</v>
      </c>
      <c r="G1199" t="str">
        <f t="shared" si="117"/>
        <v>A22</v>
      </c>
      <c r="I1199" s="2" t="s">
        <v>223</v>
      </c>
      <c r="J1199" s="2" t="s">
        <v>42</v>
      </c>
      <c r="K1199" s="2" t="s">
        <v>5</v>
      </c>
      <c r="L1199" s="2" t="s">
        <v>7</v>
      </c>
      <c r="M1199" s="2" t="s">
        <v>8</v>
      </c>
      <c r="N1199" s="3">
        <v>0</v>
      </c>
    </row>
    <row r="1200" spans="1:14" x14ac:dyDescent="0.35">
      <c r="A1200">
        <f>IF(COUNTIF($L$3:L1200,L1200)=1,A1199+1,A1199)</f>
        <v>44</v>
      </c>
      <c r="B1200">
        <f>IF(COUNTIF($K$3:K1200,K1200)=1,B1199+1,B1199)</f>
        <v>8</v>
      </c>
      <c r="C1200">
        <f>IF(COUNTIF($J$3:J1200,J1200)=1,C1199+1,C1199)</f>
        <v>22</v>
      </c>
      <c r="D1200">
        <f>IF(COUNTIF($E$3:E1200,E1200)=1,D1199+1,D1199)</f>
        <v>759</v>
      </c>
      <c r="E1200" t="str">
        <f t="shared" si="116"/>
        <v>AE22</v>
      </c>
      <c r="F1200">
        <f>IF(COUNTIF($G$3:G1200,G1200)=1,F1199+1,F1199)</f>
        <v>136</v>
      </c>
      <c r="G1200" t="str">
        <f t="shared" si="117"/>
        <v>A22</v>
      </c>
      <c r="I1200" s="4" t="s">
        <v>223</v>
      </c>
      <c r="J1200" s="4" t="s">
        <v>42</v>
      </c>
      <c r="K1200" s="4" t="s">
        <v>5</v>
      </c>
      <c r="L1200" s="4" t="s">
        <v>126</v>
      </c>
      <c r="M1200" s="4" t="s">
        <v>8</v>
      </c>
      <c r="N1200" s="5">
        <v>0</v>
      </c>
    </row>
    <row r="1201" spans="1:14" x14ac:dyDescent="0.35">
      <c r="A1201">
        <f>IF(COUNTIF($L$3:L1201,L1201)=1,A1200+1,A1200)</f>
        <v>44</v>
      </c>
      <c r="B1201">
        <f>IF(COUNTIF($K$3:K1201,K1201)=1,B1200+1,B1200)</f>
        <v>8</v>
      </c>
      <c r="C1201">
        <f>IF(COUNTIF($J$3:J1201,J1201)=1,C1200+1,C1200)</f>
        <v>22</v>
      </c>
      <c r="D1201">
        <f>IF(COUNTIF($E$3:E1201,E1201)=1,D1200+1,D1200)</f>
        <v>760</v>
      </c>
      <c r="E1201" t="str">
        <f t="shared" si="116"/>
        <v>BA22</v>
      </c>
      <c r="F1201">
        <f>IF(COUNTIF($G$3:G1201,G1201)=1,F1200+1,F1200)</f>
        <v>137</v>
      </c>
      <c r="G1201" t="str">
        <f t="shared" si="117"/>
        <v>B22</v>
      </c>
      <c r="I1201" s="2" t="s">
        <v>223</v>
      </c>
      <c r="J1201" s="2" t="s">
        <v>42</v>
      </c>
      <c r="K1201" s="2" t="s">
        <v>9</v>
      </c>
      <c r="L1201" s="2" t="s">
        <v>10</v>
      </c>
      <c r="M1201" s="2" t="s">
        <v>8</v>
      </c>
      <c r="N1201" s="3">
        <v>0</v>
      </c>
    </row>
    <row r="1202" spans="1:14" x14ac:dyDescent="0.35">
      <c r="A1202">
        <f>IF(COUNTIF($L$3:L1202,L1202)=1,A1201+1,A1201)</f>
        <v>44</v>
      </c>
      <c r="B1202">
        <f>IF(COUNTIF($K$3:K1202,K1202)=1,B1201+1,B1201)</f>
        <v>8</v>
      </c>
      <c r="C1202">
        <f>IF(COUNTIF($J$3:J1202,J1202)=1,C1201+1,C1201)</f>
        <v>22</v>
      </c>
      <c r="D1202">
        <f>IF(COUNTIF($E$3:E1202,E1202)=1,D1201+1,D1201)</f>
        <v>761</v>
      </c>
      <c r="E1202" t="str">
        <f t="shared" si="116"/>
        <v>BB22</v>
      </c>
      <c r="F1202">
        <f>IF(COUNTIF($G$3:G1202,G1202)=1,F1201+1,F1201)</f>
        <v>137</v>
      </c>
      <c r="G1202" t="str">
        <f t="shared" si="117"/>
        <v>B22</v>
      </c>
      <c r="I1202" s="4" t="s">
        <v>223</v>
      </c>
      <c r="J1202" s="4" t="s">
        <v>42</v>
      </c>
      <c r="K1202" s="4" t="s">
        <v>9</v>
      </c>
      <c r="L1202" s="4" t="s">
        <v>11</v>
      </c>
      <c r="M1202" s="4" t="s">
        <v>8</v>
      </c>
      <c r="N1202" s="5">
        <v>0</v>
      </c>
    </row>
    <row r="1203" spans="1:14" x14ac:dyDescent="0.35">
      <c r="A1203">
        <f>IF(COUNTIF($L$3:L1203,L1203)=1,A1202+1,A1202)</f>
        <v>44</v>
      </c>
      <c r="B1203">
        <f>IF(COUNTIF($K$3:K1203,K1203)=1,B1202+1,B1202)</f>
        <v>8</v>
      </c>
      <c r="C1203">
        <f>IF(COUNTIF($J$3:J1203,J1203)=1,C1202+1,C1202)</f>
        <v>22</v>
      </c>
      <c r="D1203">
        <f>IF(COUNTIF($E$3:E1203,E1203)=1,D1202+1,D1202)</f>
        <v>762</v>
      </c>
      <c r="E1203" t="str">
        <f t="shared" si="116"/>
        <v>BC22</v>
      </c>
      <c r="F1203">
        <f>IF(COUNTIF($G$3:G1203,G1203)=1,F1202+1,F1202)</f>
        <v>137</v>
      </c>
      <c r="G1203" t="str">
        <f t="shared" si="117"/>
        <v>B22</v>
      </c>
      <c r="I1203" s="2" t="s">
        <v>223</v>
      </c>
      <c r="J1203" s="2" t="s">
        <v>42</v>
      </c>
      <c r="K1203" s="2" t="s">
        <v>9</v>
      </c>
      <c r="L1203" s="2" t="s">
        <v>12</v>
      </c>
      <c r="M1203" s="2" t="s">
        <v>8</v>
      </c>
      <c r="N1203" s="3">
        <v>0</v>
      </c>
    </row>
    <row r="1204" spans="1:14" x14ac:dyDescent="0.35">
      <c r="A1204">
        <f>IF(COUNTIF($L$3:L1204,L1204)=1,A1203+1,A1203)</f>
        <v>44</v>
      </c>
      <c r="B1204">
        <f>IF(COUNTIF($K$3:K1204,K1204)=1,B1203+1,B1203)</f>
        <v>8</v>
      </c>
      <c r="C1204">
        <f>IF(COUNTIF($J$3:J1204,J1204)=1,C1203+1,C1203)</f>
        <v>22</v>
      </c>
      <c r="D1204">
        <f>IF(COUNTIF($E$3:E1204,E1204)=1,D1203+1,D1203)</f>
        <v>763</v>
      </c>
      <c r="E1204" t="str">
        <f t="shared" si="116"/>
        <v>BD22</v>
      </c>
      <c r="F1204">
        <f>IF(COUNTIF($G$3:G1204,G1204)=1,F1203+1,F1203)</f>
        <v>137</v>
      </c>
      <c r="G1204" t="str">
        <f t="shared" si="117"/>
        <v>B22</v>
      </c>
      <c r="I1204" s="4" t="s">
        <v>223</v>
      </c>
      <c r="J1204" s="4" t="s">
        <v>42</v>
      </c>
      <c r="K1204" s="4" t="s">
        <v>9</v>
      </c>
      <c r="L1204" s="4" t="s">
        <v>13</v>
      </c>
      <c r="M1204" s="4" t="s">
        <v>8</v>
      </c>
      <c r="N1204" s="5">
        <v>0</v>
      </c>
    </row>
    <row r="1205" spans="1:14" x14ac:dyDescent="0.35">
      <c r="A1205">
        <f>IF(COUNTIF($L$3:L1205,L1205)=1,A1204+1,A1204)</f>
        <v>44</v>
      </c>
      <c r="B1205">
        <f>IF(COUNTIF($K$3:K1205,K1205)=1,B1204+1,B1204)</f>
        <v>8</v>
      </c>
      <c r="C1205">
        <f>IF(COUNTIF($J$3:J1205,J1205)=1,C1204+1,C1204)</f>
        <v>22</v>
      </c>
      <c r="D1205">
        <f>IF(COUNTIF($E$3:E1205,E1205)=1,D1204+1,D1204)</f>
        <v>764</v>
      </c>
      <c r="E1205" t="str">
        <f t="shared" si="116"/>
        <v>BF22</v>
      </c>
      <c r="F1205">
        <f>IF(COUNTIF($G$3:G1205,G1205)=1,F1204+1,F1204)</f>
        <v>137</v>
      </c>
      <c r="G1205" t="str">
        <f t="shared" si="117"/>
        <v>B22</v>
      </c>
      <c r="I1205" s="2" t="s">
        <v>223</v>
      </c>
      <c r="J1205" s="2" t="s">
        <v>42</v>
      </c>
      <c r="K1205" s="2" t="s">
        <v>9</v>
      </c>
      <c r="L1205" s="2" t="s">
        <v>159</v>
      </c>
      <c r="M1205" s="2" t="s">
        <v>8</v>
      </c>
      <c r="N1205" s="3">
        <v>0</v>
      </c>
    </row>
    <row r="1206" spans="1:14" x14ac:dyDescent="0.35">
      <c r="A1206">
        <f>IF(COUNTIF($L$3:L1206,L1206)=1,A1205+1,A1205)</f>
        <v>44</v>
      </c>
      <c r="B1206">
        <f>IF(COUNTIF($K$3:K1206,K1206)=1,B1205+1,B1205)</f>
        <v>8</v>
      </c>
      <c r="C1206">
        <f>IF(COUNTIF($J$3:J1206,J1206)=1,C1205+1,C1205)</f>
        <v>22</v>
      </c>
      <c r="D1206">
        <f>IF(COUNTIF($E$3:E1206,E1206)=1,D1205+1,D1205)</f>
        <v>765</v>
      </c>
      <c r="E1206" t="str">
        <f t="shared" si="116"/>
        <v>BH22</v>
      </c>
      <c r="F1206">
        <f>IF(COUNTIF($G$3:G1206,G1206)=1,F1205+1,F1205)</f>
        <v>137</v>
      </c>
      <c r="G1206" t="str">
        <f t="shared" si="117"/>
        <v>B22</v>
      </c>
      <c r="I1206" s="4" t="s">
        <v>223</v>
      </c>
      <c r="J1206" s="4" t="s">
        <v>42</v>
      </c>
      <c r="K1206" s="4" t="s">
        <v>9</v>
      </c>
      <c r="L1206" s="4" t="s">
        <v>14</v>
      </c>
      <c r="M1206" s="4" t="s">
        <v>8</v>
      </c>
      <c r="N1206" s="5">
        <v>0</v>
      </c>
    </row>
    <row r="1207" spans="1:14" x14ac:dyDescent="0.35">
      <c r="A1207">
        <f>IF(COUNTIF($L$3:L1207,L1207)=1,A1206+1,A1206)</f>
        <v>44</v>
      </c>
      <c r="B1207">
        <f>IF(COUNTIF($K$3:K1207,K1207)=1,B1206+1,B1206)</f>
        <v>8</v>
      </c>
      <c r="C1207">
        <f>IF(COUNTIF($J$3:J1207,J1207)=1,C1206+1,C1206)</f>
        <v>22</v>
      </c>
      <c r="D1207">
        <f>IF(COUNTIF($E$3:E1207,E1207)=1,D1206+1,D1206)</f>
        <v>766</v>
      </c>
      <c r="E1207" t="str">
        <f t="shared" si="116"/>
        <v>C 22</v>
      </c>
      <c r="F1207">
        <f>IF(COUNTIF($G$3:G1207,G1207)=1,F1206+1,F1206)</f>
        <v>138</v>
      </c>
      <c r="G1207" t="str">
        <f t="shared" si="117"/>
        <v>C22</v>
      </c>
      <c r="I1207" s="2" t="s">
        <v>223</v>
      </c>
      <c r="J1207" s="2" t="s">
        <v>42</v>
      </c>
      <c r="K1207" s="2" t="s">
        <v>52</v>
      </c>
      <c r="L1207" s="2" t="s">
        <v>190</v>
      </c>
      <c r="M1207" s="2" t="s">
        <v>8</v>
      </c>
      <c r="N1207" s="3">
        <v>0</v>
      </c>
    </row>
    <row r="1208" spans="1:14" x14ac:dyDescent="0.35">
      <c r="A1208">
        <f>IF(COUNTIF($L$3:L1208,L1208)=1,A1207+1,A1207)</f>
        <v>44</v>
      </c>
      <c r="B1208">
        <f>IF(COUNTIF($K$3:K1208,K1208)=1,B1207+1,B1207)</f>
        <v>8</v>
      </c>
      <c r="C1208">
        <f>IF(COUNTIF($J$3:J1208,J1208)=1,C1207+1,C1207)</f>
        <v>22</v>
      </c>
      <c r="D1208">
        <f>IF(COUNTIF($E$3:E1208,E1208)=1,D1207+1,D1207)</f>
        <v>767</v>
      </c>
      <c r="E1208" t="str">
        <f t="shared" si="116"/>
        <v>EA22</v>
      </c>
      <c r="F1208">
        <f>IF(COUNTIF($G$3:G1208,G1208)=1,F1207+1,F1207)</f>
        <v>139</v>
      </c>
      <c r="G1208" t="str">
        <f t="shared" si="117"/>
        <v>E22</v>
      </c>
      <c r="I1208" s="4" t="s">
        <v>223</v>
      </c>
      <c r="J1208" s="4" t="s">
        <v>42</v>
      </c>
      <c r="K1208" s="4" t="s">
        <v>15</v>
      </c>
      <c r="L1208" s="4" t="s">
        <v>16</v>
      </c>
      <c r="M1208" s="4" t="s">
        <v>8</v>
      </c>
      <c r="N1208" s="5">
        <v>0</v>
      </c>
    </row>
    <row r="1209" spans="1:14" x14ac:dyDescent="0.35">
      <c r="A1209">
        <f>IF(COUNTIF($L$3:L1209,L1209)=1,A1208+1,A1208)</f>
        <v>44</v>
      </c>
      <c r="B1209">
        <f>IF(COUNTIF($K$3:K1209,K1209)=1,B1208+1,B1208)</f>
        <v>8</v>
      </c>
      <c r="C1209">
        <f>IF(COUNTIF($J$3:J1209,J1209)=1,C1208+1,C1208)</f>
        <v>22</v>
      </c>
      <c r="D1209">
        <f>IF(COUNTIF($E$3:E1209,E1209)=1,D1208+1,D1208)</f>
        <v>768</v>
      </c>
      <c r="E1209" t="str">
        <f t="shared" si="116"/>
        <v>EB22</v>
      </c>
      <c r="F1209">
        <f>IF(COUNTIF($G$3:G1209,G1209)=1,F1208+1,F1208)</f>
        <v>139</v>
      </c>
      <c r="G1209" t="str">
        <f t="shared" si="117"/>
        <v>E22</v>
      </c>
      <c r="I1209" s="2" t="s">
        <v>223</v>
      </c>
      <c r="J1209" s="2" t="s">
        <v>42</v>
      </c>
      <c r="K1209" s="2" t="s">
        <v>15</v>
      </c>
      <c r="L1209" s="2" t="s">
        <v>17</v>
      </c>
      <c r="M1209" s="2" t="s">
        <v>8</v>
      </c>
      <c r="N1209" s="3">
        <v>0</v>
      </c>
    </row>
    <row r="1210" spans="1:14" x14ac:dyDescent="0.35">
      <c r="A1210">
        <f>IF(COUNTIF($L$3:L1210,L1210)=1,A1209+1,A1209)</f>
        <v>44</v>
      </c>
      <c r="B1210">
        <f>IF(COUNTIF($K$3:K1210,K1210)=1,B1209+1,B1209)</f>
        <v>8</v>
      </c>
      <c r="C1210">
        <f>IF(COUNTIF($J$3:J1210,J1210)=1,C1209+1,C1209)</f>
        <v>22</v>
      </c>
      <c r="D1210">
        <f>IF(COUNTIF($E$3:E1210,E1210)=1,D1209+1,D1209)</f>
        <v>768</v>
      </c>
      <c r="E1210" t="str">
        <f t="shared" si="116"/>
        <v>EB22</v>
      </c>
      <c r="F1210">
        <f>IF(COUNTIF($G$3:G1210,G1210)=1,F1209+1,F1209)</f>
        <v>139</v>
      </c>
      <c r="G1210" t="str">
        <f t="shared" si="117"/>
        <v>E22</v>
      </c>
      <c r="I1210" s="4" t="s">
        <v>223</v>
      </c>
      <c r="J1210" s="4" t="s">
        <v>42</v>
      </c>
      <c r="K1210" s="4" t="s">
        <v>15</v>
      </c>
      <c r="L1210" s="4" t="s">
        <v>17</v>
      </c>
      <c r="M1210" s="4" t="s">
        <v>191</v>
      </c>
      <c r="N1210" s="5">
        <v>0</v>
      </c>
    </row>
    <row r="1211" spans="1:14" x14ac:dyDescent="0.35">
      <c r="A1211">
        <f>IF(COUNTIF($L$3:L1211,L1211)=1,A1210+1,A1210)</f>
        <v>44</v>
      </c>
      <c r="B1211">
        <f>IF(COUNTIF($K$3:K1211,K1211)=1,B1210+1,B1210)</f>
        <v>8</v>
      </c>
      <c r="C1211">
        <f>IF(COUNTIF($J$3:J1211,J1211)=1,C1210+1,C1210)</f>
        <v>22</v>
      </c>
      <c r="D1211">
        <f>IF(COUNTIF($E$3:E1211,E1211)=1,D1210+1,D1210)</f>
        <v>768</v>
      </c>
      <c r="E1211" t="str">
        <f t="shared" si="116"/>
        <v>EB22</v>
      </c>
      <c r="F1211">
        <f>IF(COUNTIF($G$3:G1211,G1211)=1,F1210+1,F1210)</f>
        <v>139</v>
      </c>
      <c r="G1211" t="str">
        <f t="shared" si="117"/>
        <v>E22</v>
      </c>
      <c r="I1211" s="2" t="s">
        <v>223</v>
      </c>
      <c r="J1211" s="2" t="s">
        <v>42</v>
      </c>
      <c r="K1211" s="2" t="s">
        <v>15</v>
      </c>
      <c r="L1211" s="2" t="s">
        <v>17</v>
      </c>
      <c r="M1211" s="2" t="s">
        <v>192</v>
      </c>
      <c r="N1211" s="3">
        <v>0</v>
      </c>
    </row>
    <row r="1212" spans="1:14" x14ac:dyDescent="0.35">
      <c r="A1212">
        <f>IF(COUNTIF($L$3:L1212,L1212)=1,A1211+1,A1211)</f>
        <v>44</v>
      </c>
      <c r="B1212">
        <f>IF(COUNTIF($K$3:K1212,K1212)=1,B1211+1,B1211)</f>
        <v>8</v>
      </c>
      <c r="C1212">
        <f>IF(COUNTIF($J$3:J1212,J1212)=1,C1211+1,C1211)</f>
        <v>22</v>
      </c>
      <c r="D1212">
        <f>IF(COUNTIF($E$3:E1212,E1212)=1,D1211+1,D1211)</f>
        <v>768</v>
      </c>
      <c r="E1212" t="str">
        <f t="shared" si="116"/>
        <v>EB22</v>
      </c>
      <c r="F1212">
        <f>IF(COUNTIF($G$3:G1212,G1212)=1,F1211+1,F1211)</f>
        <v>139</v>
      </c>
      <c r="G1212" t="str">
        <f t="shared" si="117"/>
        <v>E22</v>
      </c>
      <c r="I1212" s="4" t="s">
        <v>223</v>
      </c>
      <c r="J1212" s="4" t="s">
        <v>42</v>
      </c>
      <c r="K1212" s="4" t="s">
        <v>15</v>
      </c>
      <c r="L1212" s="4" t="s">
        <v>17</v>
      </c>
      <c r="M1212" s="4" t="s">
        <v>193</v>
      </c>
      <c r="N1212" s="5">
        <v>0</v>
      </c>
    </row>
    <row r="1213" spans="1:14" x14ac:dyDescent="0.35">
      <c r="A1213">
        <f>IF(COUNTIF($L$3:L1213,L1213)=1,A1212+1,A1212)</f>
        <v>44</v>
      </c>
      <c r="B1213">
        <f>IF(COUNTIF($K$3:K1213,K1213)=1,B1212+1,B1212)</f>
        <v>8</v>
      </c>
      <c r="C1213">
        <f>IF(COUNTIF($J$3:J1213,J1213)=1,C1212+1,C1212)</f>
        <v>22</v>
      </c>
      <c r="D1213">
        <f>IF(COUNTIF($E$3:E1213,E1213)=1,D1212+1,D1212)</f>
        <v>768</v>
      </c>
      <c r="E1213" t="str">
        <f t="shared" si="116"/>
        <v>EB22</v>
      </c>
      <c r="F1213">
        <f>IF(COUNTIF($G$3:G1213,G1213)=1,F1212+1,F1212)</f>
        <v>139</v>
      </c>
      <c r="G1213" t="str">
        <f t="shared" si="117"/>
        <v>E22</v>
      </c>
      <c r="I1213" s="2" t="s">
        <v>223</v>
      </c>
      <c r="J1213" s="2" t="s">
        <v>42</v>
      </c>
      <c r="K1213" s="2" t="s">
        <v>15</v>
      </c>
      <c r="L1213" s="2" t="s">
        <v>17</v>
      </c>
      <c r="M1213" s="2" t="s">
        <v>195</v>
      </c>
      <c r="N1213" s="3">
        <v>0</v>
      </c>
    </row>
    <row r="1214" spans="1:14" x14ac:dyDescent="0.35">
      <c r="A1214">
        <f>IF(COUNTIF($L$3:L1214,L1214)=1,A1213+1,A1213)</f>
        <v>44</v>
      </c>
      <c r="B1214">
        <f>IF(COUNTIF($K$3:K1214,K1214)=1,B1213+1,B1213)</f>
        <v>8</v>
      </c>
      <c r="C1214">
        <f>IF(COUNTIF($J$3:J1214,J1214)=1,C1213+1,C1213)</f>
        <v>22</v>
      </c>
      <c r="D1214">
        <f>IF(COUNTIF($E$3:E1214,E1214)=1,D1213+1,D1213)</f>
        <v>769</v>
      </c>
      <c r="E1214" t="str">
        <f t="shared" si="116"/>
        <v>EC22</v>
      </c>
      <c r="F1214">
        <f>IF(COUNTIF($G$3:G1214,G1214)=1,F1213+1,F1213)</f>
        <v>139</v>
      </c>
      <c r="G1214" t="str">
        <f t="shared" si="117"/>
        <v>E22</v>
      </c>
      <c r="I1214" s="4" t="s">
        <v>223</v>
      </c>
      <c r="J1214" s="4" t="s">
        <v>42</v>
      </c>
      <c r="K1214" s="4" t="s">
        <v>15</v>
      </c>
      <c r="L1214" s="4" t="s">
        <v>160</v>
      </c>
      <c r="M1214" s="4" t="s">
        <v>8</v>
      </c>
      <c r="N1214" s="5">
        <v>0</v>
      </c>
    </row>
    <row r="1215" spans="1:14" x14ac:dyDescent="0.35">
      <c r="A1215">
        <f>IF(COUNTIF($L$3:L1215,L1215)=1,A1214+1,A1214)</f>
        <v>44</v>
      </c>
      <c r="B1215">
        <f>IF(COUNTIF($K$3:K1215,K1215)=1,B1214+1,B1214)</f>
        <v>8</v>
      </c>
      <c r="C1215">
        <f>IF(COUNTIF($J$3:J1215,J1215)=1,C1214+1,C1214)</f>
        <v>22</v>
      </c>
      <c r="D1215">
        <f>IF(COUNTIF($E$3:E1215,E1215)=1,D1214+1,D1214)</f>
        <v>770</v>
      </c>
      <c r="E1215" t="str">
        <f t="shared" si="116"/>
        <v>ED22</v>
      </c>
      <c r="F1215">
        <f>IF(COUNTIF($G$3:G1215,G1215)=1,F1214+1,F1214)</f>
        <v>139</v>
      </c>
      <c r="G1215" t="str">
        <f t="shared" si="117"/>
        <v>E22</v>
      </c>
      <c r="I1215" s="2" t="s">
        <v>223</v>
      </c>
      <c r="J1215" s="2" t="s">
        <v>42</v>
      </c>
      <c r="K1215" s="2" t="s">
        <v>15</v>
      </c>
      <c r="L1215" s="2" t="s">
        <v>161</v>
      </c>
      <c r="M1215" s="2" t="s">
        <v>8</v>
      </c>
      <c r="N1215" s="3">
        <v>0</v>
      </c>
    </row>
    <row r="1216" spans="1:14" x14ac:dyDescent="0.35">
      <c r="A1216">
        <f>IF(COUNTIF($L$3:L1216,L1216)=1,A1215+1,A1215)</f>
        <v>44</v>
      </c>
      <c r="B1216">
        <f>IF(COUNTIF($K$3:K1216,K1216)=1,B1215+1,B1215)</f>
        <v>8</v>
      </c>
      <c r="C1216">
        <f>IF(COUNTIF($J$3:J1216,J1216)=1,C1215+1,C1215)</f>
        <v>22</v>
      </c>
      <c r="D1216">
        <f>IF(COUNTIF($E$3:E1216,E1216)=1,D1215+1,D1215)</f>
        <v>771</v>
      </c>
      <c r="E1216" t="str">
        <f t="shared" si="116"/>
        <v>EE22</v>
      </c>
      <c r="F1216">
        <f>IF(COUNTIF($G$3:G1216,G1216)=1,F1215+1,F1215)</f>
        <v>139</v>
      </c>
      <c r="G1216" t="str">
        <f t="shared" si="117"/>
        <v>E22</v>
      </c>
      <c r="I1216" s="4" t="s">
        <v>223</v>
      </c>
      <c r="J1216" s="4" t="s">
        <v>42</v>
      </c>
      <c r="K1216" s="4" t="s">
        <v>15</v>
      </c>
      <c r="L1216" s="4" t="s">
        <v>163</v>
      </c>
      <c r="M1216" s="4" t="s">
        <v>8</v>
      </c>
      <c r="N1216" s="5">
        <v>0</v>
      </c>
    </row>
    <row r="1217" spans="1:14" x14ac:dyDescent="0.35">
      <c r="A1217">
        <f>IF(COUNTIF($L$3:L1217,L1217)=1,A1216+1,A1216)</f>
        <v>44</v>
      </c>
      <c r="B1217">
        <f>IF(COUNTIF($K$3:K1217,K1217)=1,B1216+1,B1216)</f>
        <v>8</v>
      </c>
      <c r="C1217">
        <f>IF(COUNTIF($J$3:J1217,J1217)=1,C1216+1,C1216)</f>
        <v>22</v>
      </c>
      <c r="D1217">
        <f>IF(COUNTIF($E$3:E1217,E1217)=1,D1216+1,D1216)</f>
        <v>772</v>
      </c>
      <c r="E1217" t="str">
        <f t="shared" si="116"/>
        <v>EF22</v>
      </c>
      <c r="F1217">
        <f>IF(COUNTIF($G$3:G1217,G1217)=1,F1216+1,F1216)</f>
        <v>139</v>
      </c>
      <c r="G1217" t="str">
        <f t="shared" si="117"/>
        <v>E22</v>
      </c>
      <c r="I1217" s="2" t="s">
        <v>223</v>
      </c>
      <c r="J1217" s="2" t="s">
        <v>42</v>
      </c>
      <c r="K1217" s="2" t="s">
        <v>15</v>
      </c>
      <c r="L1217" s="2" t="s">
        <v>18</v>
      </c>
      <c r="M1217" s="2" t="s">
        <v>8</v>
      </c>
      <c r="N1217" s="3">
        <v>0</v>
      </c>
    </row>
    <row r="1218" spans="1:14" x14ac:dyDescent="0.35">
      <c r="A1218">
        <f>IF(COUNTIF($L$3:L1218,L1218)=1,A1217+1,A1217)</f>
        <v>44</v>
      </c>
      <c r="B1218">
        <f>IF(COUNTIF($K$3:K1218,K1218)=1,B1217+1,B1217)</f>
        <v>8</v>
      </c>
      <c r="C1218">
        <f>IF(COUNTIF($J$3:J1218,J1218)=1,C1217+1,C1217)</f>
        <v>22</v>
      </c>
      <c r="D1218">
        <f>IF(COUNTIF($E$3:E1218,E1218)=1,D1217+1,D1217)</f>
        <v>773</v>
      </c>
      <c r="E1218" t="str">
        <f t="shared" si="116"/>
        <v>EG22</v>
      </c>
      <c r="F1218">
        <f>IF(COUNTIF($G$3:G1218,G1218)=1,F1217+1,F1217)</f>
        <v>139</v>
      </c>
      <c r="G1218" t="str">
        <f t="shared" si="117"/>
        <v>E22</v>
      </c>
      <c r="I1218" s="4" t="s">
        <v>223</v>
      </c>
      <c r="J1218" s="4" t="s">
        <v>42</v>
      </c>
      <c r="K1218" s="4" t="s">
        <v>15</v>
      </c>
      <c r="L1218" s="4" t="s">
        <v>19</v>
      </c>
      <c r="M1218" s="4" t="s">
        <v>8</v>
      </c>
      <c r="N1218" s="5">
        <v>0</v>
      </c>
    </row>
    <row r="1219" spans="1:14" x14ac:dyDescent="0.35">
      <c r="A1219">
        <f>IF(COUNTIF($L$3:L1219,L1219)=1,A1218+1,A1218)</f>
        <v>44</v>
      </c>
      <c r="B1219">
        <f>IF(COUNTIF($K$3:K1219,K1219)=1,B1218+1,B1218)</f>
        <v>8</v>
      </c>
      <c r="C1219">
        <f>IF(COUNTIF($J$3:J1219,J1219)=1,C1218+1,C1218)</f>
        <v>22</v>
      </c>
      <c r="D1219">
        <f>IF(COUNTIF($E$3:E1219,E1219)=1,D1218+1,D1218)</f>
        <v>774</v>
      </c>
      <c r="E1219" t="str">
        <f t="shared" si="116"/>
        <v>EH22</v>
      </c>
      <c r="F1219">
        <f>IF(COUNTIF($G$3:G1219,G1219)=1,F1218+1,F1218)</f>
        <v>139</v>
      </c>
      <c r="G1219" t="str">
        <f t="shared" si="117"/>
        <v>E22</v>
      </c>
      <c r="I1219" s="2" t="s">
        <v>223</v>
      </c>
      <c r="J1219" s="2" t="s">
        <v>42</v>
      </c>
      <c r="K1219" s="2" t="s">
        <v>15</v>
      </c>
      <c r="L1219" s="2" t="s">
        <v>20</v>
      </c>
      <c r="M1219" s="2" t="s">
        <v>8</v>
      </c>
      <c r="N1219" s="3">
        <v>0</v>
      </c>
    </row>
    <row r="1220" spans="1:14" x14ac:dyDescent="0.35">
      <c r="A1220">
        <f>IF(COUNTIF($L$3:L1220,L1220)=1,A1219+1,A1219)</f>
        <v>44</v>
      </c>
      <c r="B1220">
        <f>IF(COUNTIF($K$3:K1220,K1220)=1,B1219+1,B1219)</f>
        <v>8</v>
      </c>
      <c r="C1220">
        <f>IF(COUNTIF($J$3:J1220,J1220)=1,C1219+1,C1219)</f>
        <v>22</v>
      </c>
      <c r="D1220">
        <f>IF(COUNTIF($E$3:E1220,E1220)=1,D1219+1,D1219)</f>
        <v>774</v>
      </c>
      <c r="E1220" t="str">
        <f t="shared" ref="E1220:E1283" si="118">TRIM(CONCATENATE(L1220,J1220))</f>
        <v>EH22</v>
      </c>
      <c r="F1220">
        <f>IF(COUNTIF($G$3:G1220,G1220)=1,F1219+1,F1219)</f>
        <v>139</v>
      </c>
      <c r="G1220" t="str">
        <f t="shared" ref="G1220:G1283" si="119">TRIM(CONCATENATE(K1220,J1220))</f>
        <v>E22</v>
      </c>
      <c r="I1220" s="4" t="s">
        <v>223</v>
      </c>
      <c r="J1220" s="4" t="s">
        <v>42</v>
      </c>
      <c r="K1220" s="4" t="s">
        <v>15</v>
      </c>
      <c r="L1220" s="4" t="s">
        <v>20</v>
      </c>
      <c r="M1220" s="4" t="s">
        <v>199</v>
      </c>
      <c r="N1220" s="5">
        <v>0</v>
      </c>
    </row>
    <row r="1221" spans="1:14" x14ac:dyDescent="0.35">
      <c r="A1221">
        <f>IF(COUNTIF($L$3:L1221,L1221)=1,A1220+1,A1220)</f>
        <v>44</v>
      </c>
      <c r="B1221">
        <f>IF(COUNTIF($K$3:K1221,K1221)=1,B1220+1,B1220)</f>
        <v>8</v>
      </c>
      <c r="C1221">
        <f>IF(COUNTIF($J$3:J1221,J1221)=1,C1220+1,C1220)</f>
        <v>22</v>
      </c>
      <c r="D1221">
        <f>IF(COUNTIF($E$3:E1221,E1221)=1,D1220+1,D1220)</f>
        <v>775</v>
      </c>
      <c r="E1221" t="str">
        <f t="shared" si="118"/>
        <v>EK22</v>
      </c>
      <c r="F1221">
        <f>IF(COUNTIF($G$3:G1221,G1221)=1,F1220+1,F1220)</f>
        <v>139</v>
      </c>
      <c r="G1221" t="str">
        <f t="shared" si="119"/>
        <v>E22</v>
      </c>
      <c r="I1221" s="2" t="s">
        <v>223</v>
      </c>
      <c r="J1221" s="2" t="s">
        <v>42</v>
      </c>
      <c r="K1221" s="2" t="s">
        <v>15</v>
      </c>
      <c r="L1221" s="2" t="s">
        <v>21</v>
      </c>
      <c r="M1221" s="2" t="s">
        <v>200</v>
      </c>
      <c r="N1221" s="3">
        <v>0</v>
      </c>
    </row>
    <row r="1222" spans="1:14" x14ac:dyDescent="0.35">
      <c r="A1222">
        <f>IF(COUNTIF($L$3:L1222,L1222)=1,A1221+1,A1221)</f>
        <v>44</v>
      </c>
      <c r="B1222">
        <f>IF(COUNTIF($K$3:K1222,K1222)=1,B1221+1,B1221)</f>
        <v>8</v>
      </c>
      <c r="C1222">
        <f>IF(COUNTIF($J$3:J1222,J1222)=1,C1221+1,C1221)</f>
        <v>22</v>
      </c>
      <c r="D1222">
        <f>IF(COUNTIF($E$3:E1222,E1222)=1,D1221+1,D1221)</f>
        <v>775</v>
      </c>
      <c r="E1222" t="str">
        <f t="shared" si="118"/>
        <v>EK22</v>
      </c>
      <c r="F1222">
        <f>IF(COUNTIF($G$3:G1222,G1222)=1,F1221+1,F1221)</f>
        <v>139</v>
      </c>
      <c r="G1222" t="str">
        <f t="shared" si="119"/>
        <v>E22</v>
      </c>
      <c r="I1222" s="4" t="s">
        <v>223</v>
      </c>
      <c r="J1222" s="4" t="s">
        <v>42</v>
      </c>
      <c r="K1222" s="4" t="s">
        <v>15</v>
      </c>
      <c r="L1222" s="4" t="s">
        <v>21</v>
      </c>
      <c r="M1222" s="4" t="s">
        <v>201</v>
      </c>
      <c r="N1222" s="5">
        <v>0</v>
      </c>
    </row>
    <row r="1223" spans="1:14" x14ac:dyDescent="0.35">
      <c r="A1223">
        <f>IF(COUNTIF($L$3:L1223,L1223)=1,A1222+1,A1222)</f>
        <v>44</v>
      </c>
      <c r="B1223">
        <f>IF(COUNTIF($K$3:K1223,K1223)=1,B1222+1,B1222)</f>
        <v>8</v>
      </c>
      <c r="C1223">
        <f>IF(COUNTIF($J$3:J1223,J1223)=1,C1222+1,C1222)</f>
        <v>22</v>
      </c>
      <c r="D1223">
        <f>IF(COUNTIF($E$3:E1223,E1223)=1,D1222+1,D1222)</f>
        <v>775</v>
      </c>
      <c r="E1223" t="str">
        <f t="shared" si="118"/>
        <v>EK22</v>
      </c>
      <c r="F1223">
        <f>IF(COUNTIF($G$3:G1223,G1223)=1,F1222+1,F1222)</f>
        <v>139</v>
      </c>
      <c r="G1223" t="str">
        <f t="shared" si="119"/>
        <v>E22</v>
      </c>
      <c r="I1223" s="2" t="s">
        <v>223</v>
      </c>
      <c r="J1223" s="2" t="s">
        <v>42</v>
      </c>
      <c r="K1223" s="2" t="s">
        <v>15</v>
      </c>
      <c r="L1223" s="2" t="s">
        <v>21</v>
      </c>
      <c r="M1223" s="2" t="s">
        <v>203</v>
      </c>
      <c r="N1223" s="3">
        <v>0</v>
      </c>
    </row>
    <row r="1224" spans="1:14" x14ac:dyDescent="0.35">
      <c r="A1224">
        <f>IF(COUNTIF($L$3:L1224,L1224)=1,A1223+1,A1223)</f>
        <v>44</v>
      </c>
      <c r="B1224">
        <f>IF(COUNTIF($K$3:K1224,K1224)=1,B1223+1,B1223)</f>
        <v>8</v>
      </c>
      <c r="C1224">
        <f>IF(COUNTIF($J$3:J1224,J1224)=1,C1223+1,C1223)</f>
        <v>22</v>
      </c>
      <c r="D1224">
        <f>IF(COUNTIF($E$3:E1224,E1224)=1,D1223+1,D1223)</f>
        <v>775</v>
      </c>
      <c r="E1224" t="str">
        <f t="shared" si="118"/>
        <v>EK22</v>
      </c>
      <c r="F1224">
        <f>IF(COUNTIF($G$3:G1224,G1224)=1,F1223+1,F1223)</f>
        <v>139</v>
      </c>
      <c r="G1224" t="str">
        <f t="shared" si="119"/>
        <v>E22</v>
      </c>
      <c r="I1224" s="4" t="s">
        <v>223</v>
      </c>
      <c r="J1224" s="4" t="s">
        <v>42</v>
      </c>
      <c r="K1224" s="4" t="s">
        <v>15</v>
      </c>
      <c r="L1224" s="4" t="s">
        <v>21</v>
      </c>
      <c r="M1224" s="4" t="s">
        <v>204</v>
      </c>
      <c r="N1224" s="5">
        <v>0</v>
      </c>
    </row>
    <row r="1225" spans="1:14" x14ac:dyDescent="0.35">
      <c r="A1225">
        <f>IF(COUNTIF($L$3:L1225,L1225)=1,A1224+1,A1224)</f>
        <v>44</v>
      </c>
      <c r="B1225">
        <f>IF(COUNTIF($K$3:K1225,K1225)=1,B1224+1,B1224)</f>
        <v>8</v>
      </c>
      <c r="C1225">
        <f>IF(COUNTIF($J$3:J1225,J1225)=1,C1224+1,C1224)</f>
        <v>22</v>
      </c>
      <c r="D1225">
        <f>IF(COUNTIF($E$3:E1225,E1225)=1,D1224+1,D1224)</f>
        <v>776</v>
      </c>
      <c r="E1225" t="str">
        <f t="shared" si="118"/>
        <v>EL22</v>
      </c>
      <c r="F1225">
        <f>IF(COUNTIF($G$3:G1225,G1225)=1,F1224+1,F1224)</f>
        <v>139</v>
      </c>
      <c r="G1225" t="str">
        <f t="shared" si="119"/>
        <v>E22</v>
      </c>
      <c r="I1225" s="2" t="s">
        <v>223</v>
      </c>
      <c r="J1225" s="2" t="s">
        <v>42</v>
      </c>
      <c r="K1225" s="2" t="s">
        <v>15</v>
      </c>
      <c r="L1225" s="2" t="s">
        <v>22</v>
      </c>
      <c r="M1225" s="2" t="s">
        <v>8</v>
      </c>
      <c r="N1225" s="3">
        <v>0</v>
      </c>
    </row>
    <row r="1226" spans="1:14" x14ac:dyDescent="0.35">
      <c r="A1226">
        <f>IF(COUNTIF($L$3:L1226,L1226)=1,A1225+1,A1225)</f>
        <v>44</v>
      </c>
      <c r="B1226">
        <f>IF(COUNTIF($K$3:K1226,K1226)=1,B1225+1,B1225)</f>
        <v>8</v>
      </c>
      <c r="C1226">
        <f>IF(COUNTIF($J$3:J1226,J1226)=1,C1225+1,C1225)</f>
        <v>22</v>
      </c>
      <c r="D1226">
        <f>IF(COUNTIF($E$3:E1226,E1226)=1,D1225+1,D1225)</f>
        <v>776</v>
      </c>
      <c r="E1226" t="str">
        <f t="shared" si="118"/>
        <v>EL22</v>
      </c>
      <c r="F1226">
        <f>IF(COUNTIF($G$3:G1226,G1226)=1,F1225+1,F1225)</f>
        <v>139</v>
      </c>
      <c r="G1226" t="str">
        <f t="shared" si="119"/>
        <v>E22</v>
      </c>
      <c r="I1226" s="4" t="s">
        <v>223</v>
      </c>
      <c r="J1226" s="4" t="s">
        <v>42</v>
      </c>
      <c r="K1226" s="4" t="s">
        <v>15</v>
      </c>
      <c r="L1226" s="4" t="s">
        <v>22</v>
      </c>
      <c r="M1226" s="4" t="s">
        <v>205</v>
      </c>
      <c r="N1226" s="5">
        <v>0</v>
      </c>
    </row>
    <row r="1227" spans="1:14" x14ac:dyDescent="0.35">
      <c r="A1227">
        <f>IF(COUNTIF($L$3:L1227,L1227)=1,A1226+1,A1226)</f>
        <v>44</v>
      </c>
      <c r="B1227">
        <f>IF(COUNTIF($K$3:K1227,K1227)=1,B1226+1,B1226)</f>
        <v>8</v>
      </c>
      <c r="C1227">
        <f>IF(COUNTIF($J$3:J1227,J1227)=1,C1226+1,C1226)</f>
        <v>22</v>
      </c>
      <c r="D1227">
        <f>IF(COUNTIF($E$3:E1227,E1227)=1,D1226+1,D1226)</f>
        <v>776</v>
      </c>
      <c r="E1227" t="str">
        <f t="shared" si="118"/>
        <v>EL22</v>
      </c>
      <c r="F1227">
        <f>IF(COUNTIF($G$3:G1227,G1227)=1,F1226+1,F1226)</f>
        <v>139</v>
      </c>
      <c r="G1227" t="str">
        <f t="shared" si="119"/>
        <v>E22</v>
      </c>
      <c r="I1227" s="2" t="s">
        <v>223</v>
      </c>
      <c r="J1227" s="2" t="s">
        <v>42</v>
      </c>
      <c r="K1227" s="2" t="s">
        <v>15</v>
      </c>
      <c r="L1227" s="2" t="s">
        <v>22</v>
      </c>
      <c r="M1227" s="2" t="s">
        <v>206</v>
      </c>
      <c r="N1227" s="3">
        <v>0</v>
      </c>
    </row>
    <row r="1228" spans="1:14" x14ac:dyDescent="0.35">
      <c r="A1228">
        <f>IF(COUNTIF($L$3:L1228,L1228)=1,A1227+1,A1227)</f>
        <v>44</v>
      </c>
      <c r="B1228">
        <f>IF(COUNTIF($K$3:K1228,K1228)=1,B1227+1,B1227)</f>
        <v>8</v>
      </c>
      <c r="C1228">
        <f>IF(COUNTIF($J$3:J1228,J1228)=1,C1227+1,C1227)</f>
        <v>22</v>
      </c>
      <c r="D1228">
        <f>IF(COUNTIF($E$3:E1228,E1228)=1,D1227+1,D1227)</f>
        <v>776</v>
      </c>
      <c r="E1228" t="str">
        <f t="shared" si="118"/>
        <v>EL22</v>
      </c>
      <c r="F1228">
        <f>IF(COUNTIF($G$3:G1228,G1228)=1,F1227+1,F1227)</f>
        <v>139</v>
      </c>
      <c r="G1228" t="str">
        <f t="shared" si="119"/>
        <v>E22</v>
      </c>
      <c r="I1228" s="4" t="s">
        <v>223</v>
      </c>
      <c r="J1228" s="4" t="s">
        <v>42</v>
      </c>
      <c r="K1228" s="4" t="s">
        <v>15</v>
      </c>
      <c r="L1228" s="4" t="s">
        <v>22</v>
      </c>
      <c r="M1228" s="4" t="s">
        <v>207</v>
      </c>
      <c r="N1228" s="5">
        <v>0</v>
      </c>
    </row>
    <row r="1229" spans="1:14" x14ac:dyDescent="0.35">
      <c r="A1229">
        <f>IF(COUNTIF($L$3:L1229,L1229)=1,A1228+1,A1228)</f>
        <v>44</v>
      </c>
      <c r="B1229">
        <f>IF(COUNTIF($K$3:K1229,K1229)=1,B1228+1,B1228)</f>
        <v>8</v>
      </c>
      <c r="C1229">
        <f>IF(COUNTIF($J$3:J1229,J1229)=1,C1228+1,C1228)</f>
        <v>22</v>
      </c>
      <c r="D1229">
        <f>IF(COUNTIF($E$3:E1229,E1229)=1,D1228+1,D1228)</f>
        <v>776</v>
      </c>
      <c r="E1229" t="str">
        <f t="shared" si="118"/>
        <v>EL22</v>
      </c>
      <c r="F1229">
        <f>IF(COUNTIF($G$3:G1229,G1229)=1,F1228+1,F1228)</f>
        <v>139</v>
      </c>
      <c r="G1229" t="str">
        <f t="shared" si="119"/>
        <v>E22</v>
      </c>
      <c r="I1229" s="2" t="s">
        <v>223</v>
      </c>
      <c r="J1229" s="2" t="s">
        <v>42</v>
      </c>
      <c r="K1229" s="2" t="s">
        <v>15</v>
      </c>
      <c r="L1229" s="2" t="s">
        <v>22</v>
      </c>
      <c r="M1229" s="2" t="s">
        <v>209</v>
      </c>
      <c r="N1229" s="3">
        <v>0</v>
      </c>
    </row>
    <row r="1230" spans="1:14" x14ac:dyDescent="0.35">
      <c r="A1230">
        <f>IF(COUNTIF($L$3:L1230,L1230)=1,A1229+1,A1229)</f>
        <v>44</v>
      </c>
      <c r="B1230">
        <f>IF(COUNTIF($K$3:K1230,K1230)=1,B1229+1,B1229)</f>
        <v>8</v>
      </c>
      <c r="C1230">
        <f>IF(COUNTIF($J$3:J1230,J1230)=1,C1229+1,C1229)</f>
        <v>22</v>
      </c>
      <c r="D1230">
        <f>IF(COUNTIF($E$3:E1230,E1230)=1,D1229+1,D1229)</f>
        <v>777</v>
      </c>
      <c r="E1230" t="str">
        <f t="shared" si="118"/>
        <v>EM22</v>
      </c>
      <c r="F1230">
        <f>IF(COUNTIF($G$3:G1230,G1230)=1,F1229+1,F1229)</f>
        <v>139</v>
      </c>
      <c r="G1230" t="str">
        <f t="shared" si="119"/>
        <v>E22</v>
      </c>
      <c r="I1230" s="4" t="s">
        <v>223</v>
      </c>
      <c r="J1230" s="4" t="s">
        <v>42</v>
      </c>
      <c r="K1230" s="4" t="s">
        <v>15</v>
      </c>
      <c r="L1230" s="4" t="s">
        <v>106</v>
      </c>
      <c r="M1230" s="4" t="s">
        <v>8</v>
      </c>
      <c r="N1230" s="5">
        <v>0</v>
      </c>
    </row>
    <row r="1231" spans="1:14" x14ac:dyDescent="0.35">
      <c r="A1231">
        <f>IF(COUNTIF($L$3:L1231,L1231)=1,A1230+1,A1230)</f>
        <v>44</v>
      </c>
      <c r="B1231">
        <f>IF(COUNTIF($K$3:K1231,K1231)=1,B1230+1,B1230)</f>
        <v>8</v>
      </c>
      <c r="C1231">
        <f>IF(COUNTIF($J$3:J1231,J1231)=1,C1230+1,C1230)</f>
        <v>22</v>
      </c>
      <c r="D1231">
        <f>IF(COUNTIF($E$3:E1231,E1231)=1,D1230+1,D1230)</f>
        <v>778</v>
      </c>
      <c r="E1231" t="str">
        <f t="shared" si="118"/>
        <v>EN22</v>
      </c>
      <c r="F1231">
        <f>IF(COUNTIF($G$3:G1231,G1231)=1,F1230+1,F1230)</f>
        <v>139</v>
      </c>
      <c r="G1231" t="str">
        <f t="shared" si="119"/>
        <v>E22</v>
      </c>
      <c r="I1231" s="2" t="s">
        <v>223</v>
      </c>
      <c r="J1231" s="2" t="s">
        <v>42</v>
      </c>
      <c r="K1231" s="2" t="s">
        <v>15</v>
      </c>
      <c r="L1231" s="2" t="s">
        <v>23</v>
      </c>
      <c r="M1231" s="2" t="s">
        <v>8</v>
      </c>
      <c r="N1231" s="3">
        <v>0</v>
      </c>
    </row>
    <row r="1232" spans="1:14" x14ac:dyDescent="0.35">
      <c r="A1232">
        <f>IF(COUNTIF($L$3:L1232,L1232)=1,A1231+1,A1231)</f>
        <v>44</v>
      </c>
      <c r="B1232">
        <f>IF(COUNTIF($K$3:K1232,K1232)=1,B1231+1,B1231)</f>
        <v>8</v>
      </c>
      <c r="C1232">
        <f>IF(COUNTIF($J$3:J1232,J1232)=1,C1231+1,C1231)</f>
        <v>22</v>
      </c>
      <c r="D1232">
        <f>IF(COUNTIF($E$3:E1232,E1232)=1,D1231+1,D1231)</f>
        <v>778</v>
      </c>
      <c r="E1232" t="str">
        <f t="shared" si="118"/>
        <v>EN22</v>
      </c>
      <c r="F1232">
        <f>IF(COUNTIF($G$3:G1232,G1232)=1,F1231+1,F1231)</f>
        <v>139</v>
      </c>
      <c r="G1232" t="str">
        <f t="shared" si="119"/>
        <v>E22</v>
      </c>
      <c r="I1232" s="4" t="s">
        <v>223</v>
      </c>
      <c r="J1232" s="4" t="s">
        <v>42</v>
      </c>
      <c r="K1232" s="4" t="s">
        <v>15</v>
      </c>
      <c r="L1232" s="4" t="s">
        <v>23</v>
      </c>
      <c r="M1232" s="4" t="s">
        <v>212</v>
      </c>
      <c r="N1232" s="5">
        <v>0</v>
      </c>
    </row>
    <row r="1233" spans="1:14" x14ac:dyDescent="0.35">
      <c r="A1233">
        <f>IF(COUNTIF($L$3:L1233,L1233)=1,A1232+1,A1232)</f>
        <v>44</v>
      </c>
      <c r="B1233">
        <f>IF(COUNTIF($K$3:K1233,K1233)=1,B1232+1,B1232)</f>
        <v>8</v>
      </c>
      <c r="C1233">
        <f>IF(COUNTIF($J$3:J1233,J1233)=1,C1232+1,C1232)</f>
        <v>22</v>
      </c>
      <c r="D1233">
        <f>IF(COUNTIF($E$3:E1233,E1233)=1,D1232+1,D1232)</f>
        <v>778</v>
      </c>
      <c r="E1233" t="str">
        <f t="shared" si="118"/>
        <v>EN22</v>
      </c>
      <c r="F1233">
        <f>IF(COUNTIF($G$3:G1233,G1233)=1,F1232+1,F1232)</f>
        <v>139</v>
      </c>
      <c r="G1233" t="str">
        <f t="shared" si="119"/>
        <v>E22</v>
      </c>
      <c r="I1233" s="2" t="s">
        <v>223</v>
      </c>
      <c r="J1233" s="2" t="s">
        <v>42</v>
      </c>
      <c r="K1233" s="2" t="s">
        <v>15</v>
      </c>
      <c r="L1233" s="2" t="s">
        <v>23</v>
      </c>
      <c r="M1233" s="2" t="s">
        <v>213</v>
      </c>
      <c r="N1233" s="3">
        <v>0</v>
      </c>
    </row>
    <row r="1234" spans="1:14" x14ac:dyDescent="0.35">
      <c r="A1234">
        <f>IF(COUNTIF($L$3:L1234,L1234)=1,A1233+1,A1233)</f>
        <v>44</v>
      </c>
      <c r="B1234">
        <f>IF(COUNTIF($K$3:K1234,K1234)=1,B1233+1,B1233)</f>
        <v>8</v>
      </c>
      <c r="C1234">
        <f>IF(COUNTIF($J$3:J1234,J1234)=1,C1233+1,C1233)</f>
        <v>22</v>
      </c>
      <c r="D1234">
        <f>IF(COUNTIF($E$3:E1234,E1234)=1,D1233+1,D1233)</f>
        <v>779</v>
      </c>
      <c r="E1234" t="str">
        <f t="shared" si="118"/>
        <v>EP22</v>
      </c>
      <c r="F1234">
        <f>IF(COUNTIF($G$3:G1234,G1234)=1,F1233+1,F1233)</f>
        <v>139</v>
      </c>
      <c r="G1234" t="str">
        <f t="shared" si="119"/>
        <v>E22</v>
      </c>
      <c r="I1234" s="4" t="s">
        <v>223</v>
      </c>
      <c r="J1234" s="4" t="s">
        <v>42</v>
      </c>
      <c r="K1234" s="4" t="s">
        <v>15</v>
      </c>
      <c r="L1234" s="4" t="s">
        <v>24</v>
      </c>
      <c r="M1234" s="4" t="s">
        <v>216</v>
      </c>
      <c r="N1234" s="5">
        <v>0</v>
      </c>
    </row>
    <row r="1235" spans="1:14" x14ac:dyDescent="0.35">
      <c r="A1235">
        <f>IF(COUNTIF($L$3:L1235,L1235)=1,A1234+1,A1234)</f>
        <v>44</v>
      </c>
      <c r="B1235">
        <f>IF(COUNTIF($K$3:K1235,K1235)=1,B1234+1,B1234)</f>
        <v>8</v>
      </c>
      <c r="C1235">
        <f>IF(COUNTIF($J$3:J1235,J1235)=1,C1234+1,C1234)</f>
        <v>22</v>
      </c>
      <c r="D1235">
        <f>IF(COUNTIF($E$3:E1235,E1235)=1,D1234+1,D1234)</f>
        <v>780</v>
      </c>
      <c r="E1235" t="str">
        <f t="shared" si="118"/>
        <v>ER22</v>
      </c>
      <c r="F1235">
        <f>IF(COUNTIF($G$3:G1235,G1235)=1,F1234+1,F1234)</f>
        <v>139</v>
      </c>
      <c r="G1235" t="str">
        <f t="shared" si="119"/>
        <v>E22</v>
      </c>
      <c r="I1235" s="2" t="s">
        <v>223</v>
      </c>
      <c r="J1235" s="2" t="s">
        <v>42</v>
      </c>
      <c r="K1235" s="2" t="s">
        <v>15</v>
      </c>
      <c r="L1235" s="2" t="s">
        <v>25</v>
      </c>
      <c r="M1235" s="2" t="s">
        <v>8</v>
      </c>
      <c r="N1235" s="3">
        <v>0</v>
      </c>
    </row>
    <row r="1236" spans="1:14" x14ac:dyDescent="0.35">
      <c r="A1236">
        <f>IF(COUNTIF($L$3:L1236,L1236)=1,A1235+1,A1235)</f>
        <v>44</v>
      </c>
      <c r="B1236">
        <f>IF(COUNTIF($K$3:K1236,K1236)=1,B1235+1,B1235)</f>
        <v>8</v>
      </c>
      <c r="C1236">
        <f>IF(COUNTIF($J$3:J1236,J1236)=1,C1235+1,C1235)</f>
        <v>22</v>
      </c>
      <c r="D1236">
        <f>IF(COUNTIF($E$3:E1236,E1236)=1,D1235+1,D1235)</f>
        <v>780</v>
      </c>
      <c r="E1236" t="str">
        <f t="shared" si="118"/>
        <v>ER22</v>
      </c>
      <c r="F1236">
        <f>IF(COUNTIF($G$3:G1236,G1236)=1,F1235+1,F1235)</f>
        <v>139</v>
      </c>
      <c r="G1236" t="str">
        <f t="shared" si="119"/>
        <v>E22</v>
      </c>
      <c r="I1236" s="4" t="s">
        <v>223</v>
      </c>
      <c r="J1236" s="4" t="s">
        <v>42</v>
      </c>
      <c r="K1236" s="4" t="s">
        <v>15</v>
      </c>
      <c r="L1236" s="4" t="s">
        <v>25</v>
      </c>
      <c r="M1236" s="4" t="s">
        <v>217</v>
      </c>
      <c r="N1236" s="5">
        <v>0</v>
      </c>
    </row>
    <row r="1237" spans="1:14" x14ac:dyDescent="0.35">
      <c r="A1237">
        <f>IF(COUNTIF($L$3:L1237,L1237)=1,A1236+1,A1236)</f>
        <v>44</v>
      </c>
      <c r="B1237">
        <f>IF(COUNTIF($K$3:K1237,K1237)=1,B1236+1,B1236)</f>
        <v>8</v>
      </c>
      <c r="C1237">
        <f>IF(COUNTIF($J$3:J1237,J1237)=1,C1236+1,C1236)</f>
        <v>22</v>
      </c>
      <c r="D1237">
        <f>IF(COUNTIF($E$3:E1237,E1237)=1,D1236+1,D1236)</f>
        <v>780</v>
      </c>
      <c r="E1237" t="str">
        <f t="shared" si="118"/>
        <v>ER22</v>
      </c>
      <c r="F1237">
        <f>IF(COUNTIF($G$3:G1237,G1237)=1,F1236+1,F1236)</f>
        <v>139</v>
      </c>
      <c r="G1237" t="str">
        <f t="shared" si="119"/>
        <v>E22</v>
      </c>
      <c r="I1237" s="2" t="s">
        <v>223</v>
      </c>
      <c r="J1237" s="2" t="s">
        <v>42</v>
      </c>
      <c r="K1237" s="2" t="s">
        <v>15</v>
      </c>
      <c r="L1237" s="2" t="s">
        <v>25</v>
      </c>
      <c r="M1237" s="2" t="s">
        <v>218</v>
      </c>
      <c r="N1237" s="3">
        <v>0</v>
      </c>
    </row>
    <row r="1238" spans="1:14" x14ac:dyDescent="0.35">
      <c r="A1238">
        <f>IF(COUNTIF($L$3:L1238,L1238)=1,A1237+1,A1237)</f>
        <v>44</v>
      </c>
      <c r="B1238">
        <f>IF(COUNTIF($K$3:K1238,K1238)=1,B1237+1,B1237)</f>
        <v>8</v>
      </c>
      <c r="C1238">
        <f>IF(COUNTIF($J$3:J1238,J1238)=1,C1237+1,C1237)</f>
        <v>22</v>
      </c>
      <c r="D1238">
        <f>IF(COUNTIF($E$3:E1238,E1238)=1,D1237+1,D1237)</f>
        <v>780</v>
      </c>
      <c r="E1238" t="str">
        <f t="shared" si="118"/>
        <v>ER22</v>
      </c>
      <c r="F1238">
        <f>IF(COUNTIF($G$3:G1238,G1238)=1,F1237+1,F1237)</f>
        <v>139</v>
      </c>
      <c r="G1238" t="str">
        <f t="shared" si="119"/>
        <v>E22</v>
      </c>
      <c r="I1238" s="4" t="s">
        <v>223</v>
      </c>
      <c r="J1238" s="4" t="s">
        <v>42</v>
      </c>
      <c r="K1238" s="4" t="s">
        <v>15</v>
      </c>
      <c r="L1238" s="4" t="s">
        <v>25</v>
      </c>
      <c r="M1238" s="4" t="s">
        <v>219</v>
      </c>
      <c r="N1238" s="5">
        <v>0</v>
      </c>
    </row>
    <row r="1239" spans="1:14" x14ac:dyDescent="0.35">
      <c r="A1239">
        <f>IF(COUNTIF($L$3:L1239,L1239)=1,A1238+1,A1238)</f>
        <v>44</v>
      </c>
      <c r="B1239">
        <f>IF(COUNTIF($K$3:K1239,K1239)=1,B1238+1,B1238)</f>
        <v>8</v>
      </c>
      <c r="C1239">
        <f>IF(COUNTIF($J$3:J1239,J1239)=1,C1238+1,C1238)</f>
        <v>22</v>
      </c>
      <c r="D1239">
        <f>IF(COUNTIF($E$3:E1239,E1239)=1,D1238+1,D1238)</f>
        <v>780</v>
      </c>
      <c r="E1239" t="str">
        <f t="shared" si="118"/>
        <v>ER22</v>
      </c>
      <c r="F1239">
        <f>IF(COUNTIF($G$3:G1239,G1239)=1,F1238+1,F1238)</f>
        <v>139</v>
      </c>
      <c r="G1239" t="str">
        <f t="shared" si="119"/>
        <v>E22</v>
      </c>
      <c r="I1239" s="2" t="s">
        <v>223</v>
      </c>
      <c r="J1239" s="2" t="s">
        <v>42</v>
      </c>
      <c r="K1239" s="2" t="s">
        <v>15</v>
      </c>
      <c r="L1239" s="2" t="s">
        <v>25</v>
      </c>
      <c r="M1239" s="2" t="s">
        <v>220</v>
      </c>
      <c r="N1239" s="3">
        <v>0</v>
      </c>
    </row>
    <row r="1240" spans="1:14" x14ac:dyDescent="0.35">
      <c r="A1240">
        <f>IF(COUNTIF($L$3:L1240,L1240)=1,A1239+1,A1239)</f>
        <v>44</v>
      </c>
      <c r="B1240">
        <f>IF(COUNTIF($K$3:K1240,K1240)=1,B1239+1,B1239)</f>
        <v>8</v>
      </c>
      <c r="C1240">
        <f>IF(COUNTIF($J$3:J1240,J1240)=1,C1239+1,C1239)</f>
        <v>22</v>
      </c>
      <c r="D1240">
        <f>IF(COUNTIF($E$3:E1240,E1240)=1,D1239+1,D1239)</f>
        <v>781</v>
      </c>
      <c r="E1240" t="str">
        <f t="shared" si="118"/>
        <v>ES22</v>
      </c>
      <c r="F1240">
        <f>IF(COUNTIF($G$3:G1240,G1240)=1,F1239+1,F1239)</f>
        <v>139</v>
      </c>
      <c r="G1240" t="str">
        <f t="shared" si="119"/>
        <v>E22</v>
      </c>
      <c r="I1240" s="4" t="s">
        <v>223</v>
      </c>
      <c r="J1240" s="4" t="s">
        <v>42</v>
      </c>
      <c r="K1240" s="4" t="s">
        <v>15</v>
      </c>
      <c r="L1240" s="4" t="s">
        <v>164</v>
      </c>
      <c r="M1240" s="4" t="s">
        <v>8</v>
      </c>
      <c r="N1240" s="5">
        <v>0</v>
      </c>
    </row>
    <row r="1241" spans="1:14" x14ac:dyDescent="0.35">
      <c r="A1241">
        <f>IF(COUNTIF($L$3:L1241,L1241)=1,A1240+1,A1240)</f>
        <v>44</v>
      </c>
      <c r="B1241">
        <f>IF(COUNTIF($K$3:K1241,K1241)=1,B1240+1,B1240)</f>
        <v>8</v>
      </c>
      <c r="C1241">
        <f>IF(COUNTIF($J$3:J1241,J1241)=1,C1240+1,C1240)</f>
        <v>22</v>
      </c>
      <c r="D1241">
        <f>IF(COUNTIF($E$3:E1241,E1241)=1,D1240+1,D1240)</f>
        <v>782</v>
      </c>
      <c r="E1241" t="str">
        <f t="shared" si="118"/>
        <v>EV22</v>
      </c>
      <c r="F1241">
        <f>IF(COUNTIF($G$3:G1241,G1241)=1,F1240+1,F1240)</f>
        <v>139</v>
      </c>
      <c r="G1241" t="str">
        <f t="shared" si="119"/>
        <v>E22</v>
      </c>
      <c r="I1241" s="2" t="s">
        <v>223</v>
      </c>
      <c r="J1241" s="2" t="s">
        <v>42</v>
      </c>
      <c r="K1241" s="2" t="s">
        <v>15</v>
      </c>
      <c r="L1241" s="2" t="s">
        <v>188</v>
      </c>
      <c r="M1241" s="2" t="s">
        <v>8</v>
      </c>
      <c r="N1241" s="3">
        <v>0</v>
      </c>
    </row>
    <row r="1242" spans="1:14" x14ac:dyDescent="0.35">
      <c r="A1242">
        <f>IF(COUNTIF($L$3:L1242,L1242)=1,A1241+1,A1241)</f>
        <v>44</v>
      </c>
      <c r="B1242">
        <f>IF(COUNTIF($K$3:K1242,K1242)=1,B1241+1,B1241)</f>
        <v>8</v>
      </c>
      <c r="C1242">
        <f>IF(COUNTIF($J$3:J1242,J1242)=1,C1241+1,C1241)</f>
        <v>22</v>
      </c>
      <c r="D1242">
        <f>IF(COUNTIF($E$3:E1242,E1242)=1,D1241+1,D1241)</f>
        <v>783</v>
      </c>
      <c r="E1242" t="str">
        <f t="shared" si="118"/>
        <v>EW22</v>
      </c>
      <c r="F1242">
        <f>IF(COUNTIF($G$3:G1242,G1242)=1,F1241+1,F1241)</f>
        <v>139</v>
      </c>
      <c r="G1242" t="str">
        <f t="shared" si="119"/>
        <v>E22</v>
      </c>
      <c r="I1242" s="4" t="s">
        <v>223</v>
      </c>
      <c r="J1242" s="4" t="s">
        <v>42</v>
      </c>
      <c r="K1242" s="4" t="s">
        <v>15</v>
      </c>
      <c r="L1242" s="4" t="s">
        <v>32</v>
      </c>
      <c r="M1242" s="4" t="s">
        <v>8</v>
      </c>
      <c r="N1242" s="5">
        <v>0</v>
      </c>
    </row>
    <row r="1243" spans="1:14" x14ac:dyDescent="0.35">
      <c r="A1243">
        <f>IF(COUNTIF($L$3:L1243,L1243)=1,A1242+1,A1242)</f>
        <v>44</v>
      </c>
      <c r="B1243">
        <f>IF(COUNTIF($K$3:K1243,K1243)=1,B1242+1,B1242)</f>
        <v>8</v>
      </c>
      <c r="C1243">
        <f>IF(COUNTIF($J$3:J1243,J1243)=1,C1242+1,C1242)</f>
        <v>22</v>
      </c>
      <c r="D1243">
        <f>IF(COUNTIF($E$3:E1243,E1243)=1,D1242+1,D1242)</f>
        <v>784</v>
      </c>
      <c r="E1243" t="str">
        <f t="shared" si="118"/>
        <v>EY22</v>
      </c>
      <c r="F1243">
        <f>IF(COUNTIF($G$3:G1243,G1243)=1,F1242+1,F1242)</f>
        <v>139</v>
      </c>
      <c r="G1243" t="str">
        <f t="shared" si="119"/>
        <v>E22</v>
      </c>
      <c r="I1243" s="2" t="s">
        <v>223</v>
      </c>
      <c r="J1243" s="2" t="s">
        <v>42</v>
      </c>
      <c r="K1243" s="2" t="s">
        <v>15</v>
      </c>
      <c r="L1243" s="2" t="s">
        <v>107</v>
      </c>
      <c r="M1243" s="2" t="s">
        <v>8</v>
      </c>
      <c r="N1243" s="3">
        <v>0</v>
      </c>
    </row>
    <row r="1244" spans="1:14" x14ac:dyDescent="0.35">
      <c r="A1244">
        <f>IF(COUNTIF($L$3:L1244,L1244)=1,A1243+1,A1243)</f>
        <v>44</v>
      </c>
      <c r="B1244">
        <f>IF(COUNTIF($K$3:K1244,K1244)=1,B1243+1,B1243)</f>
        <v>8</v>
      </c>
      <c r="C1244">
        <f>IF(COUNTIF($J$3:J1244,J1244)=1,C1243+1,C1243)</f>
        <v>22</v>
      </c>
      <c r="D1244">
        <f>IF(COUNTIF($E$3:E1244,E1244)=1,D1243+1,D1243)</f>
        <v>785</v>
      </c>
      <c r="E1244" t="str">
        <f t="shared" si="118"/>
        <v>EZ22</v>
      </c>
      <c r="F1244">
        <f>IF(COUNTIF($G$3:G1244,G1244)=1,F1243+1,F1243)</f>
        <v>139</v>
      </c>
      <c r="G1244" t="str">
        <f t="shared" si="119"/>
        <v>E22</v>
      </c>
      <c r="I1244" s="4" t="s">
        <v>223</v>
      </c>
      <c r="J1244" s="4" t="s">
        <v>42</v>
      </c>
      <c r="K1244" s="4" t="s">
        <v>15</v>
      </c>
      <c r="L1244" s="4" t="s">
        <v>108</v>
      </c>
      <c r="M1244" s="4" t="s">
        <v>8</v>
      </c>
      <c r="N1244" s="5">
        <v>0</v>
      </c>
    </row>
    <row r="1245" spans="1:14" x14ac:dyDescent="0.35">
      <c r="A1245">
        <f>IF(COUNTIF($L$3:L1245,L1245)=1,A1244+1,A1244)</f>
        <v>44</v>
      </c>
      <c r="B1245">
        <f>IF(COUNTIF($K$3:K1245,K1245)=1,B1244+1,B1244)</f>
        <v>8</v>
      </c>
      <c r="C1245">
        <f>IF(COUNTIF($J$3:J1245,J1245)=1,C1244+1,C1244)</f>
        <v>22</v>
      </c>
      <c r="D1245">
        <f>IF(COUNTIF($E$3:E1245,E1245)=1,D1244+1,D1244)</f>
        <v>786</v>
      </c>
      <c r="E1245" t="str">
        <f t="shared" si="118"/>
        <v>GA22</v>
      </c>
      <c r="F1245">
        <f>IF(COUNTIF($G$3:G1245,G1245)=1,F1244+1,F1244)</f>
        <v>140</v>
      </c>
      <c r="G1245" t="str">
        <f t="shared" si="119"/>
        <v>G22</v>
      </c>
      <c r="I1245" s="2" t="s">
        <v>223</v>
      </c>
      <c r="J1245" s="2" t="s">
        <v>42</v>
      </c>
      <c r="K1245" s="2" t="s">
        <v>26</v>
      </c>
      <c r="L1245" s="2" t="s">
        <v>27</v>
      </c>
      <c r="M1245" s="2" t="s">
        <v>8</v>
      </c>
      <c r="N1245" s="3">
        <v>0</v>
      </c>
    </row>
    <row r="1246" spans="1:14" x14ac:dyDescent="0.35">
      <c r="A1246">
        <f>IF(COUNTIF($L$3:L1246,L1246)=1,A1245+1,A1245)</f>
        <v>44</v>
      </c>
      <c r="B1246">
        <f>IF(COUNTIF($K$3:K1246,K1246)=1,B1245+1,B1245)</f>
        <v>8</v>
      </c>
      <c r="C1246">
        <f>IF(COUNTIF($J$3:J1246,J1246)=1,C1245+1,C1245)</f>
        <v>22</v>
      </c>
      <c r="D1246">
        <f>IF(COUNTIF($E$3:E1246,E1246)=1,D1245+1,D1245)</f>
        <v>787</v>
      </c>
      <c r="E1246" t="str">
        <f t="shared" si="118"/>
        <v>GB22</v>
      </c>
      <c r="F1246">
        <f>IF(COUNTIF($G$3:G1246,G1246)=1,F1245+1,F1245)</f>
        <v>140</v>
      </c>
      <c r="G1246" t="str">
        <f t="shared" si="119"/>
        <v>G22</v>
      </c>
      <c r="I1246" s="4" t="s">
        <v>223</v>
      </c>
      <c r="J1246" s="4" t="s">
        <v>42</v>
      </c>
      <c r="K1246" s="4" t="s">
        <v>26</v>
      </c>
      <c r="L1246" s="4" t="s">
        <v>165</v>
      </c>
      <c r="M1246" s="4" t="s">
        <v>8</v>
      </c>
      <c r="N1246" s="5">
        <v>0</v>
      </c>
    </row>
    <row r="1247" spans="1:14" x14ac:dyDescent="0.35">
      <c r="A1247">
        <f>IF(COUNTIF($L$3:L1247,L1247)=1,A1246+1,A1246)</f>
        <v>44</v>
      </c>
      <c r="B1247">
        <f>IF(COUNTIF($K$3:K1247,K1247)=1,B1246+1,B1246)</f>
        <v>8</v>
      </c>
      <c r="C1247">
        <f>IF(COUNTIF($J$3:J1247,J1247)=1,C1246+1,C1246)</f>
        <v>22</v>
      </c>
      <c r="D1247">
        <f>IF(COUNTIF($E$3:E1247,E1247)=1,D1246+1,D1246)</f>
        <v>788</v>
      </c>
      <c r="E1247" t="str">
        <f t="shared" si="118"/>
        <v>GC22</v>
      </c>
      <c r="F1247">
        <f>IF(COUNTIF($G$3:G1247,G1247)=1,F1246+1,F1246)</f>
        <v>140</v>
      </c>
      <c r="G1247" t="str">
        <f t="shared" si="119"/>
        <v>G22</v>
      </c>
      <c r="I1247" s="2" t="s">
        <v>223</v>
      </c>
      <c r="J1247" s="2" t="s">
        <v>42</v>
      </c>
      <c r="K1247" s="2" t="s">
        <v>26</v>
      </c>
      <c r="L1247" s="2" t="s">
        <v>28</v>
      </c>
      <c r="M1247" s="2" t="s">
        <v>8</v>
      </c>
      <c r="N1247" s="3">
        <v>0</v>
      </c>
    </row>
    <row r="1248" spans="1:14" x14ac:dyDescent="0.35">
      <c r="A1248">
        <f>IF(COUNTIF($L$3:L1248,L1248)=1,A1247+1,A1247)</f>
        <v>44</v>
      </c>
      <c r="B1248">
        <f>IF(COUNTIF($K$3:K1248,K1248)=1,B1247+1,B1247)</f>
        <v>8</v>
      </c>
      <c r="C1248">
        <f>IF(COUNTIF($J$3:J1248,J1248)=1,C1247+1,C1247)</f>
        <v>22</v>
      </c>
      <c r="D1248">
        <f>IF(COUNTIF($E$3:E1248,E1248)=1,D1247+1,D1247)</f>
        <v>789</v>
      </c>
      <c r="E1248" t="str">
        <f t="shared" si="118"/>
        <v>GD22</v>
      </c>
      <c r="F1248">
        <f>IF(COUNTIF($G$3:G1248,G1248)=1,F1247+1,F1247)</f>
        <v>140</v>
      </c>
      <c r="G1248" t="str">
        <f t="shared" si="119"/>
        <v>G22</v>
      </c>
      <c r="I1248" s="4" t="s">
        <v>223</v>
      </c>
      <c r="J1248" s="4" t="s">
        <v>42</v>
      </c>
      <c r="K1248" s="4" t="s">
        <v>26</v>
      </c>
      <c r="L1248" s="4" t="s">
        <v>29</v>
      </c>
      <c r="M1248" s="4" t="s">
        <v>8</v>
      </c>
      <c r="N1248" s="5">
        <v>0</v>
      </c>
    </row>
    <row r="1249" spans="1:14" x14ac:dyDescent="0.35">
      <c r="A1249">
        <f>IF(COUNTIF($L$3:L1249,L1249)=1,A1248+1,A1248)</f>
        <v>44</v>
      </c>
      <c r="B1249">
        <f>IF(COUNTIF($K$3:K1249,K1249)=1,B1248+1,B1248)</f>
        <v>8</v>
      </c>
      <c r="C1249">
        <f>IF(COUNTIF($J$3:J1249,J1249)=1,C1248+1,C1248)</f>
        <v>22</v>
      </c>
      <c r="D1249">
        <f>IF(COUNTIF($E$3:E1249,E1249)=1,D1248+1,D1248)</f>
        <v>790</v>
      </c>
      <c r="E1249" t="str">
        <f t="shared" si="118"/>
        <v>GF22</v>
      </c>
      <c r="F1249">
        <f>IF(COUNTIF($G$3:G1249,G1249)=1,F1248+1,F1248)</f>
        <v>140</v>
      </c>
      <c r="G1249" t="str">
        <f t="shared" si="119"/>
        <v>G22</v>
      </c>
      <c r="I1249" s="2" t="s">
        <v>223</v>
      </c>
      <c r="J1249" s="2" t="s">
        <v>42</v>
      </c>
      <c r="K1249" s="2" t="s">
        <v>26</v>
      </c>
      <c r="L1249" s="2" t="s">
        <v>167</v>
      </c>
      <c r="M1249" s="2" t="s">
        <v>8</v>
      </c>
      <c r="N1249" s="3">
        <v>0</v>
      </c>
    </row>
    <row r="1250" spans="1:14" x14ac:dyDescent="0.35">
      <c r="A1250">
        <f>IF(COUNTIF($L$3:L1250,L1250)=1,A1249+1,A1249)</f>
        <v>44</v>
      </c>
      <c r="B1250">
        <f>IF(COUNTIF($K$3:K1250,K1250)=1,B1249+1,B1249)</f>
        <v>8</v>
      </c>
      <c r="C1250">
        <f>IF(COUNTIF($J$3:J1250,J1250)=1,C1249+1,C1249)</f>
        <v>22</v>
      </c>
      <c r="D1250">
        <f>IF(COUNTIF($E$3:E1250,E1250)=1,D1249+1,D1249)</f>
        <v>791</v>
      </c>
      <c r="E1250" t="str">
        <f t="shared" si="118"/>
        <v>GG22</v>
      </c>
      <c r="F1250">
        <f>IF(COUNTIF($G$3:G1250,G1250)=1,F1249+1,F1249)</f>
        <v>140</v>
      </c>
      <c r="G1250" t="str">
        <f t="shared" si="119"/>
        <v>G22</v>
      </c>
      <c r="I1250" s="4" t="s">
        <v>223</v>
      </c>
      <c r="J1250" s="4" t="s">
        <v>42</v>
      </c>
      <c r="K1250" s="4" t="s">
        <v>26</v>
      </c>
      <c r="L1250" s="4" t="s">
        <v>169</v>
      </c>
      <c r="M1250" s="4" t="s">
        <v>8</v>
      </c>
      <c r="N1250" s="5">
        <v>0</v>
      </c>
    </row>
    <row r="1251" spans="1:14" x14ac:dyDescent="0.35">
      <c r="A1251">
        <f>IF(COUNTIF($L$3:L1251,L1251)=1,A1250+1,A1250)</f>
        <v>44</v>
      </c>
      <c r="B1251">
        <f>IF(COUNTIF($K$3:K1251,K1251)=1,B1250+1,B1250)</f>
        <v>8</v>
      </c>
      <c r="C1251">
        <f>IF(COUNTIF($J$3:J1251,J1251)=1,C1250+1,C1250)</f>
        <v>23</v>
      </c>
      <c r="D1251">
        <f>IF(COUNTIF($E$3:E1251,E1251)=1,D1250+1,D1250)</f>
        <v>792</v>
      </c>
      <c r="E1251" t="str">
        <f t="shared" si="118"/>
        <v>23</v>
      </c>
      <c r="F1251">
        <f>IF(COUNTIF($G$3:G1251,G1251)=1,F1250+1,F1250)</f>
        <v>141</v>
      </c>
      <c r="G1251" t="str">
        <f t="shared" si="119"/>
        <v>23</v>
      </c>
      <c r="I1251" s="2" t="s">
        <v>223</v>
      </c>
      <c r="J1251" s="2" t="s">
        <v>43</v>
      </c>
      <c r="K1251" s="2" t="s">
        <v>151</v>
      </c>
      <c r="L1251" s="2" t="s">
        <v>152</v>
      </c>
      <c r="M1251" s="2" t="s">
        <v>8</v>
      </c>
      <c r="N1251" s="3">
        <v>0</v>
      </c>
    </row>
    <row r="1252" spans="1:14" x14ac:dyDescent="0.35">
      <c r="A1252">
        <f>IF(COUNTIF($L$3:L1252,L1252)=1,A1251+1,A1251)</f>
        <v>44</v>
      </c>
      <c r="B1252">
        <f>IF(COUNTIF($K$3:K1252,K1252)=1,B1251+1,B1251)</f>
        <v>8</v>
      </c>
      <c r="C1252">
        <f>IF(COUNTIF($J$3:J1252,J1252)=1,C1251+1,C1251)</f>
        <v>23</v>
      </c>
      <c r="D1252">
        <f>IF(COUNTIF($E$3:E1252,E1252)=1,D1251+1,D1251)</f>
        <v>793</v>
      </c>
      <c r="E1252" t="str">
        <f t="shared" si="118"/>
        <v>AA23</v>
      </c>
      <c r="F1252">
        <f>IF(COUNTIF($G$3:G1252,G1252)=1,F1251+1,F1251)</f>
        <v>142</v>
      </c>
      <c r="G1252" t="str">
        <f t="shared" si="119"/>
        <v>A23</v>
      </c>
      <c r="I1252" s="4" t="s">
        <v>223</v>
      </c>
      <c r="J1252" s="4" t="s">
        <v>43</v>
      </c>
      <c r="K1252" s="4" t="s">
        <v>5</v>
      </c>
      <c r="L1252" s="4" t="s">
        <v>153</v>
      </c>
      <c r="M1252" s="4" t="s">
        <v>8</v>
      </c>
      <c r="N1252" s="5">
        <v>0</v>
      </c>
    </row>
    <row r="1253" spans="1:14" x14ac:dyDescent="0.35">
      <c r="A1253">
        <f>IF(COUNTIF($L$3:L1253,L1253)=1,A1252+1,A1252)</f>
        <v>44</v>
      </c>
      <c r="B1253">
        <f>IF(COUNTIF($K$3:K1253,K1253)=1,B1252+1,B1252)</f>
        <v>8</v>
      </c>
      <c r="C1253">
        <f>IF(COUNTIF($J$3:J1253,J1253)=1,C1252+1,C1252)</f>
        <v>23</v>
      </c>
      <c r="D1253">
        <f>IF(COUNTIF($E$3:E1253,E1253)=1,D1252+1,D1252)</f>
        <v>794</v>
      </c>
      <c r="E1253" t="str">
        <f t="shared" si="118"/>
        <v>AC23</v>
      </c>
      <c r="F1253">
        <f>IF(COUNTIF($G$3:G1253,G1253)=1,F1252+1,F1252)</f>
        <v>142</v>
      </c>
      <c r="G1253" t="str">
        <f t="shared" si="119"/>
        <v>A23</v>
      </c>
      <c r="I1253" s="2" t="s">
        <v>223</v>
      </c>
      <c r="J1253" s="2" t="s">
        <v>43</v>
      </c>
      <c r="K1253" s="2" t="s">
        <v>5</v>
      </c>
      <c r="L1253" s="2" t="s">
        <v>7</v>
      </c>
      <c r="M1253" s="2" t="s">
        <v>8</v>
      </c>
      <c r="N1253" s="3">
        <v>0</v>
      </c>
    </row>
    <row r="1254" spans="1:14" x14ac:dyDescent="0.35">
      <c r="A1254">
        <f>IF(COUNTIF($L$3:L1254,L1254)=1,A1253+1,A1253)</f>
        <v>44</v>
      </c>
      <c r="B1254">
        <f>IF(COUNTIF($K$3:K1254,K1254)=1,B1253+1,B1253)</f>
        <v>8</v>
      </c>
      <c r="C1254">
        <f>IF(COUNTIF($J$3:J1254,J1254)=1,C1253+1,C1253)</f>
        <v>23</v>
      </c>
      <c r="D1254">
        <f>IF(COUNTIF($E$3:E1254,E1254)=1,D1253+1,D1253)</f>
        <v>795</v>
      </c>
      <c r="E1254" t="str">
        <f t="shared" si="118"/>
        <v>AE23</v>
      </c>
      <c r="F1254">
        <f>IF(COUNTIF($G$3:G1254,G1254)=1,F1253+1,F1253)</f>
        <v>142</v>
      </c>
      <c r="G1254" t="str">
        <f t="shared" si="119"/>
        <v>A23</v>
      </c>
      <c r="I1254" s="4" t="s">
        <v>223</v>
      </c>
      <c r="J1254" s="4" t="s">
        <v>43</v>
      </c>
      <c r="K1254" s="4" t="s">
        <v>5</v>
      </c>
      <c r="L1254" s="4" t="s">
        <v>126</v>
      </c>
      <c r="M1254" s="4" t="s">
        <v>8</v>
      </c>
      <c r="N1254" s="5">
        <v>0</v>
      </c>
    </row>
    <row r="1255" spans="1:14" x14ac:dyDescent="0.35">
      <c r="A1255">
        <f>IF(COUNTIF($L$3:L1255,L1255)=1,A1254+1,A1254)</f>
        <v>44</v>
      </c>
      <c r="B1255">
        <f>IF(COUNTIF($K$3:K1255,K1255)=1,B1254+1,B1254)</f>
        <v>8</v>
      </c>
      <c r="C1255">
        <f>IF(COUNTIF($J$3:J1255,J1255)=1,C1254+1,C1254)</f>
        <v>23</v>
      </c>
      <c r="D1255">
        <f>IF(COUNTIF($E$3:E1255,E1255)=1,D1254+1,D1254)</f>
        <v>796</v>
      </c>
      <c r="E1255" t="str">
        <f t="shared" si="118"/>
        <v>AU23</v>
      </c>
      <c r="F1255">
        <f>IF(COUNTIF($G$3:G1255,G1255)=1,F1254+1,F1254)</f>
        <v>142</v>
      </c>
      <c r="G1255" t="str">
        <f t="shared" si="119"/>
        <v>A23</v>
      </c>
      <c r="I1255" s="2" t="s">
        <v>223</v>
      </c>
      <c r="J1255" s="2" t="s">
        <v>43</v>
      </c>
      <c r="K1255" s="2" t="s">
        <v>5</v>
      </c>
      <c r="L1255" s="2" t="s">
        <v>157</v>
      </c>
      <c r="M1255" s="2" t="s">
        <v>8</v>
      </c>
      <c r="N1255" s="3">
        <v>0</v>
      </c>
    </row>
    <row r="1256" spans="1:14" x14ac:dyDescent="0.35">
      <c r="A1256">
        <f>IF(COUNTIF($L$3:L1256,L1256)=1,A1255+1,A1255)</f>
        <v>44</v>
      </c>
      <c r="B1256">
        <f>IF(COUNTIF($K$3:K1256,K1256)=1,B1255+1,B1255)</f>
        <v>8</v>
      </c>
      <c r="C1256">
        <f>IF(COUNTIF($J$3:J1256,J1256)=1,C1255+1,C1255)</f>
        <v>23</v>
      </c>
      <c r="D1256">
        <f>IF(COUNTIF($E$3:E1256,E1256)=1,D1255+1,D1255)</f>
        <v>797</v>
      </c>
      <c r="E1256" t="str">
        <f t="shared" si="118"/>
        <v>BA23</v>
      </c>
      <c r="F1256">
        <f>IF(COUNTIF($G$3:G1256,G1256)=1,F1255+1,F1255)</f>
        <v>143</v>
      </c>
      <c r="G1256" t="str">
        <f t="shared" si="119"/>
        <v>B23</v>
      </c>
      <c r="I1256" s="4" t="s">
        <v>223</v>
      </c>
      <c r="J1256" s="4" t="s">
        <v>43</v>
      </c>
      <c r="K1256" s="4" t="s">
        <v>9</v>
      </c>
      <c r="L1256" s="4" t="s">
        <v>10</v>
      </c>
      <c r="M1256" s="4" t="s">
        <v>8</v>
      </c>
      <c r="N1256" s="5">
        <v>0</v>
      </c>
    </row>
    <row r="1257" spans="1:14" x14ac:dyDescent="0.35">
      <c r="A1257">
        <f>IF(COUNTIF($L$3:L1257,L1257)=1,A1256+1,A1256)</f>
        <v>44</v>
      </c>
      <c r="B1257">
        <f>IF(COUNTIF($K$3:K1257,K1257)=1,B1256+1,B1256)</f>
        <v>8</v>
      </c>
      <c r="C1257">
        <f>IF(COUNTIF($J$3:J1257,J1257)=1,C1256+1,C1256)</f>
        <v>23</v>
      </c>
      <c r="D1257">
        <f>IF(COUNTIF($E$3:E1257,E1257)=1,D1256+1,D1256)</f>
        <v>798</v>
      </c>
      <c r="E1257" t="str">
        <f t="shared" si="118"/>
        <v>BB23</v>
      </c>
      <c r="F1257">
        <f>IF(COUNTIF($G$3:G1257,G1257)=1,F1256+1,F1256)</f>
        <v>143</v>
      </c>
      <c r="G1257" t="str">
        <f t="shared" si="119"/>
        <v>B23</v>
      </c>
      <c r="I1257" s="2" t="s">
        <v>223</v>
      </c>
      <c r="J1257" s="2" t="s">
        <v>43</v>
      </c>
      <c r="K1257" s="2" t="s">
        <v>9</v>
      </c>
      <c r="L1257" s="2" t="s">
        <v>11</v>
      </c>
      <c r="M1257" s="2" t="s">
        <v>8</v>
      </c>
      <c r="N1257" s="3">
        <v>0</v>
      </c>
    </row>
    <row r="1258" spans="1:14" x14ac:dyDescent="0.35">
      <c r="A1258">
        <f>IF(COUNTIF($L$3:L1258,L1258)=1,A1257+1,A1257)</f>
        <v>44</v>
      </c>
      <c r="B1258">
        <f>IF(COUNTIF($K$3:K1258,K1258)=1,B1257+1,B1257)</f>
        <v>8</v>
      </c>
      <c r="C1258">
        <f>IF(COUNTIF($J$3:J1258,J1258)=1,C1257+1,C1257)</f>
        <v>23</v>
      </c>
      <c r="D1258">
        <f>IF(COUNTIF($E$3:E1258,E1258)=1,D1257+1,D1257)</f>
        <v>799</v>
      </c>
      <c r="E1258" t="str">
        <f t="shared" si="118"/>
        <v>BC23</v>
      </c>
      <c r="F1258">
        <f>IF(COUNTIF($G$3:G1258,G1258)=1,F1257+1,F1257)</f>
        <v>143</v>
      </c>
      <c r="G1258" t="str">
        <f t="shared" si="119"/>
        <v>B23</v>
      </c>
      <c r="I1258" s="4" t="s">
        <v>223</v>
      </c>
      <c r="J1258" s="4" t="s">
        <v>43</v>
      </c>
      <c r="K1258" s="4" t="s">
        <v>9</v>
      </c>
      <c r="L1258" s="4" t="s">
        <v>12</v>
      </c>
      <c r="M1258" s="4" t="s">
        <v>8</v>
      </c>
      <c r="N1258" s="5">
        <v>0</v>
      </c>
    </row>
    <row r="1259" spans="1:14" x14ac:dyDescent="0.35">
      <c r="A1259">
        <f>IF(COUNTIF($L$3:L1259,L1259)=1,A1258+1,A1258)</f>
        <v>44</v>
      </c>
      <c r="B1259">
        <f>IF(COUNTIF($K$3:K1259,K1259)=1,B1258+1,B1258)</f>
        <v>8</v>
      </c>
      <c r="C1259">
        <f>IF(COUNTIF($J$3:J1259,J1259)=1,C1258+1,C1258)</f>
        <v>23</v>
      </c>
      <c r="D1259">
        <f>IF(COUNTIF($E$3:E1259,E1259)=1,D1258+1,D1258)</f>
        <v>800</v>
      </c>
      <c r="E1259" t="str">
        <f t="shared" si="118"/>
        <v>BD23</v>
      </c>
      <c r="F1259">
        <f>IF(COUNTIF($G$3:G1259,G1259)=1,F1258+1,F1258)</f>
        <v>143</v>
      </c>
      <c r="G1259" t="str">
        <f t="shared" si="119"/>
        <v>B23</v>
      </c>
      <c r="I1259" s="2" t="s">
        <v>223</v>
      </c>
      <c r="J1259" s="2" t="s">
        <v>43</v>
      </c>
      <c r="K1259" s="2" t="s">
        <v>9</v>
      </c>
      <c r="L1259" s="2" t="s">
        <v>13</v>
      </c>
      <c r="M1259" s="2" t="s">
        <v>8</v>
      </c>
      <c r="N1259" s="3">
        <v>0</v>
      </c>
    </row>
    <row r="1260" spans="1:14" x14ac:dyDescent="0.35">
      <c r="A1260">
        <f>IF(COUNTIF($L$3:L1260,L1260)=1,A1259+1,A1259)</f>
        <v>44</v>
      </c>
      <c r="B1260">
        <f>IF(COUNTIF($K$3:K1260,K1260)=1,B1259+1,B1259)</f>
        <v>8</v>
      </c>
      <c r="C1260">
        <f>IF(COUNTIF($J$3:J1260,J1260)=1,C1259+1,C1259)</f>
        <v>23</v>
      </c>
      <c r="D1260">
        <f>IF(COUNTIF($E$3:E1260,E1260)=1,D1259+1,D1259)</f>
        <v>801</v>
      </c>
      <c r="E1260" t="str">
        <f t="shared" si="118"/>
        <v>BH23</v>
      </c>
      <c r="F1260">
        <f>IF(COUNTIF($G$3:G1260,G1260)=1,F1259+1,F1259)</f>
        <v>143</v>
      </c>
      <c r="G1260" t="str">
        <f t="shared" si="119"/>
        <v>B23</v>
      </c>
      <c r="I1260" s="4" t="s">
        <v>223</v>
      </c>
      <c r="J1260" s="4" t="s">
        <v>43</v>
      </c>
      <c r="K1260" s="4" t="s">
        <v>9</v>
      </c>
      <c r="L1260" s="4" t="s">
        <v>14</v>
      </c>
      <c r="M1260" s="4" t="s">
        <v>8</v>
      </c>
      <c r="N1260" s="5">
        <v>0</v>
      </c>
    </row>
    <row r="1261" spans="1:14" x14ac:dyDescent="0.35">
      <c r="A1261">
        <f>IF(COUNTIF($L$3:L1261,L1261)=1,A1260+1,A1260)</f>
        <v>44</v>
      </c>
      <c r="B1261">
        <f>IF(COUNTIF($K$3:K1261,K1261)=1,B1260+1,B1260)</f>
        <v>8</v>
      </c>
      <c r="C1261">
        <f>IF(COUNTIF($J$3:J1261,J1261)=1,C1260+1,C1260)</f>
        <v>23</v>
      </c>
      <c r="D1261">
        <f>IF(COUNTIF($E$3:E1261,E1261)=1,D1260+1,D1260)</f>
        <v>802</v>
      </c>
      <c r="E1261" t="str">
        <f t="shared" si="118"/>
        <v>C 23</v>
      </c>
      <c r="F1261">
        <f>IF(COUNTIF($G$3:G1261,G1261)=1,F1260+1,F1260)</f>
        <v>144</v>
      </c>
      <c r="G1261" t="str">
        <f t="shared" si="119"/>
        <v>C23</v>
      </c>
      <c r="I1261" s="2" t="s">
        <v>223</v>
      </c>
      <c r="J1261" s="2" t="s">
        <v>43</v>
      </c>
      <c r="K1261" s="2" t="s">
        <v>52</v>
      </c>
      <c r="L1261" s="2" t="s">
        <v>190</v>
      </c>
      <c r="M1261" s="2" t="s">
        <v>8</v>
      </c>
      <c r="N1261" s="3">
        <v>0</v>
      </c>
    </row>
    <row r="1262" spans="1:14" x14ac:dyDescent="0.35">
      <c r="A1262">
        <f>IF(COUNTIF($L$3:L1262,L1262)=1,A1261+1,A1261)</f>
        <v>44</v>
      </c>
      <c r="B1262">
        <f>IF(COUNTIF($K$3:K1262,K1262)=1,B1261+1,B1261)</f>
        <v>8</v>
      </c>
      <c r="C1262">
        <f>IF(COUNTIF($J$3:J1262,J1262)=1,C1261+1,C1261)</f>
        <v>23</v>
      </c>
      <c r="D1262">
        <f>IF(COUNTIF($E$3:E1262,E1262)=1,D1261+1,D1261)</f>
        <v>803</v>
      </c>
      <c r="E1262" t="str">
        <f t="shared" si="118"/>
        <v>EA23</v>
      </c>
      <c r="F1262">
        <f>IF(COUNTIF($G$3:G1262,G1262)=1,F1261+1,F1261)</f>
        <v>145</v>
      </c>
      <c r="G1262" t="str">
        <f t="shared" si="119"/>
        <v>E23</v>
      </c>
      <c r="I1262" s="4" t="s">
        <v>223</v>
      </c>
      <c r="J1262" s="4" t="s">
        <v>43</v>
      </c>
      <c r="K1262" s="4" t="s">
        <v>15</v>
      </c>
      <c r="L1262" s="4" t="s">
        <v>16</v>
      </c>
      <c r="M1262" s="4" t="s">
        <v>8</v>
      </c>
      <c r="N1262" s="5">
        <v>0</v>
      </c>
    </row>
    <row r="1263" spans="1:14" x14ac:dyDescent="0.35">
      <c r="A1263">
        <f>IF(COUNTIF($L$3:L1263,L1263)=1,A1262+1,A1262)</f>
        <v>44</v>
      </c>
      <c r="B1263">
        <f>IF(COUNTIF($K$3:K1263,K1263)=1,B1262+1,B1262)</f>
        <v>8</v>
      </c>
      <c r="C1263">
        <f>IF(COUNTIF($J$3:J1263,J1263)=1,C1262+1,C1262)</f>
        <v>23</v>
      </c>
      <c r="D1263">
        <f>IF(COUNTIF($E$3:E1263,E1263)=1,D1262+1,D1262)</f>
        <v>804</v>
      </c>
      <c r="E1263" t="str">
        <f t="shared" si="118"/>
        <v>EB23</v>
      </c>
      <c r="F1263">
        <f>IF(COUNTIF($G$3:G1263,G1263)=1,F1262+1,F1262)</f>
        <v>145</v>
      </c>
      <c r="G1263" t="str">
        <f t="shared" si="119"/>
        <v>E23</v>
      </c>
      <c r="I1263" s="2" t="s">
        <v>223</v>
      </c>
      <c r="J1263" s="2" t="s">
        <v>43</v>
      </c>
      <c r="K1263" s="2" t="s">
        <v>15</v>
      </c>
      <c r="L1263" s="2" t="s">
        <v>17</v>
      </c>
      <c r="M1263" s="2" t="s">
        <v>8</v>
      </c>
      <c r="N1263" s="3">
        <v>0</v>
      </c>
    </row>
    <row r="1264" spans="1:14" x14ac:dyDescent="0.35">
      <c r="A1264">
        <f>IF(COUNTIF($L$3:L1264,L1264)=1,A1263+1,A1263)</f>
        <v>44</v>
      </c>
      <c r="B1264">
        <f>IF(COUNTIF($K$3:K1264,K1264)=1,B1263+1,B1263)</f>
        <v>8</v>
      </c>
      <c r="C1264">
        <f>IF(COUNTIF($J$3:J1264,J1264)=1,C1263+1,C1263)</f>
        <v>23</v>
      </c>
      <c r="D1264">
        <f>IF(COUNTIF($E$3:E1264,E1264)=1,D1263+1,D1263)</f>
        <v>804</v>
      </c>
      <c r="E1264" t="str">
        <f t="shared" si="118"/>
        <v>EB23</v>
      </c>
      <c r="F1264">
        <f>IF(COUNTIF($G$3:G1264,G1264)=1,F1263+1,F1263)</f>
        <v>145</v>
      </c>
      <c r="G1264" t="str">
        <f t="shared" si="119"/>
        <v>E23</v>
      </c>
      <c r="I1264" s="4" t="s">
        <v>223</v>
      </c>
      <c r="J1264" s="4" t="s">
        <v>43</v>
      </c>
      <c r="K1264" s="4" t="s">
        <v>15</v>
      </c>
      <c r="L1264" s="4" t="s">
        <v>17</v>
      </c>
      <c r="M1264" s="4" t="s">
        <v>191</v>
      </c>
      <c r="N1264" s="5">
        <v>0</v>
      </c>
    </row>
    <row r="1265" spans="1:14" x14ac:dyDescent="0.35">
      <c r="A1265">
        <f>IF(COUNTIF($L$3:L1265,L1265)=1,A1264+1,A1264)</f>
        <v>44</v>
      </c>
      <c r="B1265">
        <f>IF(COUNTIF($K$3:K1265,K1265)=1,B1264+1,B1264)</f>
        <v>8</v>
      </c>
      <c r="C1265">
        <f>IF(COUNTIF($J$3:J1265,J1265)=1,C1264+1,C1264)</f>
        <v>23</v>
      </c>
      <c r="D1265">
        <f>IF(COUNTIF($E$3:E1265,E1265)=1,D1264+1,D1264)</f>
        <v>804</v>
      </c>
      <c r="E1265" t="str">
        <f t="shared" si="118"/>
        <v>EB23</v>
      </c>
      <c r="F1265">
        <f>IF(COUNTIF($G$3:G1265,G1265)=1,F1264+1,F1264)</f>
        <v>145</v>
      </c>
      <c r="G1265" t="str">
        <f t="shared" si="119"/>
        <v>E23</v>
      </c>
      <c r="I1265" s="2" t="s">
        <v>223</v>
      </c>
      <c r="J1265" s="2" t="s">
        <v>43</v>
      </c>
      <c r="K1265" s="2" t="s">
        <v>15</v>
      </c>
      <c r="L1265" s="2" t="s">
        <v>17</v>
      </c>
      <c r="M1265" s="2" t="s">
        <v>192</v>
      </c>
      <c r="N1265" s="3">
        <v>0</v>
      </c>
    </row>
    <row r="1266" spans="1:14" x14ac:dyDescent="0.35">
      <c r="A1266">
        <f>IF(COUNTIF($L$3:L1266,L1266)=1,A1265+1,A1265)</f>
        <v>44</v>
      </c>
      <c r="B1266">
        <f>IF(COUNTIF($K$3:K1266,K1266)=1,B1265+1,B1265)</f>
        <v>8</v>
      </c>
      <c r="C1266">
        <f>IF(COUNTIF($J$3:J1266,J1266)=1,C1265+1,C1265)</f>
        <v>23</v>
      </c>
      <c r="D1266">
        <f>IF(COUNTIF($E$3:E1266,E1266)=1,D1265+1,D1265)</f>
        <v>804</v>
      </c>
      <c r="E1266" t="str">
        <f t="shared" si="118"/>
        <v>EB23</v>
      </c>
      <c r="F1266">
        <f>IF(COUNTIF($G$3:G1266,G1266)=1,F1265+1,F1265)</f>
        <v>145</v>
      </c>
      <c r="G1266" t="str">
        <f t="shared" si="119"/>
        <v>E23</v>
      </c>
      <c r="I1266" s="4" t="s">
        <v>223</v>
      </c>
      <c r="J1266" s="4" t="s">
        <v>43</v>
      </c>
      <c r="K1266" s="4" t="s">
        <v>15</v>
      </c>
      <c r="L1266" s="4" t="s">
        <v>17</v>
      </c>
      <c r="M1266" s="4" t="s">
        <v>193</v>
      </c>
      <c r="N1266" s="5">
        <v>0</v>
      </c>
    </row>
    <row r="1267" spans="1:14" x14ac:dyDescent="0.35">
      <c r="A1267">
        <f>IF(COUNTIF($L$3:L1267,L1267)=1,A1266+1,A1266)</f>
        <v>44</v>
      </c>
      <c r="B1267">
        <f>IF(COUNTIF($K$3:K1267,K1267)=1,B1266+1,B1266)</f>
        <v>8</v>
      </c>
      <c r="C1267">
        <f>IF(COUNTIF($J$3:J1267,J1267)=1,C1266+1,C1266)</f>
        <v>23</v>
      </c>
      <c r="D1267">
        <f>IF(COUNTIF($E$3:E1267,E1267)=1,D1266+1,D1266)</f>
        <v>804</v>
      </c>
      <c r="E1267" t="str">
        <f t="shared" si="118"/>
        <v>EB23</v>
      </c>
      <c r="F1267">
        <f>IF(COUNTIF($G$3:G1267,G1267)=1,F1266+1,F1266)</f>
        <v>145</v>
      </c>
      <c r="G1267" t="str">
        <f t="shared" si="119"/>
        <v>E23</v>
      </c>
      <c r="I1267" s="2" t="s">
        <v>223</v>
      </c>
      <c r="J1267" s="2" t="s">
        <v>43</v>
      </c>
      <c r="K1267" s="2" t="s">
        <v>15</v>
      </c>
      <c r="L1267" s="2" t="s">
        <v>17</v>
      </c>
      <c r="M1267" s="2" t="s">
        <v>195</v>
      </c>
      <c r="N1267" s="3">
        <v>0</v>
      </c>
    </row>
    <row r="1268" spans="1:14" x14ac:dyDescent="0.35">
      <c r="A1268">
        <f>IF(COUNTIF($L$3:L1268,L1268)=1,A1267+1,A1267)</f>
        <v>44</v>
      </c>
      <c r="B1268">
        <f>IF(COUNTIF($K$3:K1268,K1268)=1,B1267+1,B1267)</f>
        <v>8</v>
      </c>
      <c r="C1268">
        <f>IF(COUNTIF($J$3:J1268,J1268)=1,C1267+1,C1267)</f>
        <v>23</v>
      </c>
      <c r="D1268">
        <f>IF(COUNTIF($E$3:E1268,E1268)=1,D1267+1,D1267)</f>
        <v>805</v>
      </c>
      <c r="E1268" t="str">
        <f t="shared" si="118"/>
        <v>EC23</v>
      </c>
      <c r="F1268">
        <f>IF(COUNTIF($G$3:G1268,G1268)=1,F1267+1,F1267)</f>
        <v>145</v>
      </c>
      <c r="G1268" t="str">
        <f t="shared" si="119"/>
        <v>E23</v>
      </c>
      <c r="I1268" s="4" t="s">
        <v>223</v>
      </c>
      <c r="J1268" s="4" t="s">
        <v>43</v>
      </c>
      <c r="K1268" s="4" t="s">
        <v>15</v>
      </c>
      <c r="L1268" s="4" t="s">
        <v>160</v>
      </c>
      <c r="M1268" s="4" t="s">
        <v>8</v>
      </c>
      <c r="N1268" s="5">
        <v>0</v>
      </c>
    </row>
    <row r="1269" spans="1:14" x14ac:dyDescent="0.35">
      <c r="A1269">
        <f>IF(COUNTIF($L$3:L1269,L1269)=1,A1268+1,A1268)</f>
        <v>44</v>
      </c>
      <c r="B1269">
        <f>IF(COUNTIF($K$3:K1269,K1269)=1,B1268+1,B1268)</f>
        <v>8</v>
      </c>
      <c r="C1269">
        <f>IF(COUNTIF($J$3:J1269,J1269)=1,C1268+1,C1268)</f>
        <v>23</v>
      </c>
      <c r="D1269">
        <f>IF(COUNTIF($E$3:E1269,E1269)=1,D1268+1,D1268)</f>
        <v>806</v>
      </c>
      <c r="E1269" t="str">
        <f t="shared" si="118"/>
        <v>ED23</v>
      </c>
      <c r="F1269">
        <f>IF(COUNTIF($G$3:G1269,G1269)=1,F1268+1,F1268)</f>
        <v>145</v>
      </c>
      <c r="G1269" t="str">
        <f t="shared" si="119"/>
        <v>E23</v>
      </c>
      <c r="I1269" s="2" t="s">
        <v>223</v>
      </c>
      <c r="J1269" s="2" t="s">
        <v>43</v>
      </c>
      <c r="K1269" s="2" t="s">
        <v>15</v>
      </c>
      <c r="L1269" s="2" t="s">
        <v>161</v>
      </c>
      <c r="M1269" s="2" t="s">
        <v>8</v>
      </c>
      <c r="N1269" s="3">
        <v>0</v>
      </c>
    </row>
    <row r="1270" spans="1:14" x14ac:dyDescent="0.35">
      <c r="A1270">
        <f>IF(COUNTIF($L$3:L1270,L1270)=1,A1269+1,A1269)</f>
        <v>44</v>
      </c>
      <c r="B1270">
        <f>IF(COUNTIF($K$3:K1270,K1270)=1,B1269+1,B1269)</f>
        <v>8</v>
      </c>
      <c r="C1270">
        <f>IF(COUNTIF($J$3:J1270,J1270)=1,C1269+1,C1269)</f>
        <v>23</v>
      </c>
      <c r="D1270">
        <f>IF(COUNTIF($E$3:E1270,E1270)=1,D1269+1,D1269)</f>
        <v>807</v>
      </c>
      <c r="E1270" t="str">
        <f t="shared" si="118"/>
        <v>EE23</v>
      </c>
      <c r="F1270">
        <f>IF(COUNTIF($G$3:G1270,G1270)=1,F1269+1,F1269)</f>
        <v>145</v>
      </c>
      <c r="G1270" t="str">
        <f t="shared" si="119"/>
        <v>E23</v>
      </c>
      <c r="I1270" s="4" t="s">
        <v>223</v>
      </c>
      <c r="J1270" s="4" t="s">
        <v>43</v>
      </c>
      <c r="K1270" s="4" t="s">
        <v>15</v>
      </c>
      <c r="L1270" s="4" t="s">
        <v>163</v>
      </c>
      <c r="M1270" s="4" t="s">
        <v>8</v>
      </c>
      <c r="N1270" s="5">
        <v>0</v>
      </c>
    </row>
    <row r="1271" spans="1:14" x14ac:dyDescent="0.35">
      <c r="A1271">
        <f>IF(COUNTIF($L$3:L1271,L1271)=1,A1270+1,A1270)</f>
        <v>44</v>
      </c>
      <c r="B1271">
        <f>IF(COUNTIF($K$3:K1271,K1271)=1,B1270+1,B1270)</f>
        <v>8</v>
      </c>
      <c r="C1271">
        <f>IF(COUNTIF($J$3:J1271,J1271)=1,C1270+1,C1270)</f>
        <v>23</v>
      </c>
      <c r="D1271">
        <f>IF(COUNTIF($E$3:E1271,E1271)=1,D1270+1,D1270)</f>
        <v>808</v>
      </c>
      <c r="E1271" t="str">
        <f t="shared" si="118"/>
        <v>EF23</v>
      </c>
      <c r="F1271">
        <f>IF(COUNTIF($G$3:G1271,G1271)=1,F1270+1,F1270)</f>
        <v>145</v>
      </c>
      <c r="G1271" t="str">
        <f t="shared" si="119"/>
        <v>E23</v>
      </c>
      <c r="I1271" s="2" t="s">
        <v>223</v>
      </c>
      <c r="J1271" s="2" t="s">
        <v>43</v>
      </c>
      <c r="K1271" s="2" t="s">
        <v>15</v>
      </c>
      <c r="L1271" s="2" t="s">
        <v>18</v>
      </c>
      <c r="M1271" s="2" t="s">
        <v>8</v>
      </c>
      <c r="N1271" s="3">
        <v>0</v>
      </c>
    </row>
    <row r="1272" spans="1:14" x14ac:dyDescent="0.35">
      <c r="A1272">
        <f>IF(COUNTIF($L$3:L1272,L1272)=1,A1271+1,A1271)</f>
        <v>44</v>
      </c>
      <c r="B1272">
        <f>IF(COUNTIF($K$3:K1272,K1272)=1,B1271+1,B1271)</f>
        <v>8</v>
      </c>
      <c r="C1272">
        <f>IF(COUNTIF($J$3:J1272,J1272)=1,C1271+1,C1271)</f>
        <v>23</v>
      </c>
      <c r="D1272">
        <f>IF(COUNTIF($E$3:E1272,E1272)=1,D1271+1,D1271)</f>
        <v>809</v>
      </c>
      <c r="E1272" t="str">
        <f t="shared" si="118"/>
        <v>EG23</v>
      </c>
      <c r="F1272">
        <f>IF(COUNTIF($G$3:G1272,G1272)=1,F1271+1,F1271)</f>
        <v>145</v>
      </c>
      <c r="G1272" t="str">
        <f t="shared" si="119"/>
        <v>E23</v>
      </c>
      <c r="I1272" t="s">
        <v>223</v>
      </c>
      <c r="J1272" t="s">
        <v>43</v>
      </c>
      <c r="K1272" t="s">
        <v>15</v>
      </c>
      <c r="L1272" t="s">
        <v>19</v>
      </c>
      <c r="M1272" t="s">
        <v>8</v>
      </c>
      <c r="N1272">
        <v>0</v>
      </c>
    </row>
    <row r="1273" spans="1:14" x14ac:dyDescent="0.35">
      <c r="A1273">
        <f>IF(COUNTIF($L$3:L1273,L1273)=1,A1272+1,A1272)</f>
        <v>44</v>
      </c>
      <c r="B1273">
        <f>IF(COUNTIF($K$3:K1273,K1273)=1,B1272+1,B1272)</f>
        <v>8</v>
      </c>
      <c r="C1273">
        <f>IF(COUNTIF($J$3:J1273,J1273)=1,C1272+1,C1272)</f>
        <v>23</v>
      </c>
      <c r="D1273">
        <f>IF(COUNTIF($E$3:E1273,E1273)=1,D1272+1,D1272)</f>
        <v>810</v>
      </c>
      <c r="E1273" t="str">
        <f t="shared" si="118"/>
        <v>EH23</v>
      </c>
      <c r="F1273">
        <f>IF(COUNTIF($G$3:G1273,G1273)=1,F1272+1,F1272)</f>
        <v>145</v>
      </c>
      <c r="G1273" t="str">
        <f t="shared" si="119"/>
        <v>E23</v>
      </c>
      <c r="I1273" t="s">
        <v>223</v>
      </c>
      <c r="J1273" t="s">
        <v>43</v>
      </c>
      <c r="K1273" t="s">
        <v>15</v>
      </c>
      <c r="L1273" t="s">
        <v>20</v>
      </c>
      <c r="M1273" t="s">
        <v>8</v>
      </c>
      <c r="N1273">
        <v>0</v>
      </c>
    </row>
    <row r="1274" spans="1:14" x14ac:dyDescent="0.35">
      <c r="A1274">
        <f>IF(COUNTIF($L$3:L1274,L1274)=1,A1273+1,A1273)</f>
        <v>44</v>
      </c>
      <c r="B1274">
        <f>IF(COUNTIF($K$3:K1274,K1274)=1,B1273+1,B1273)</f>
        <v>8</v>
      </c>
      <c r="C1274">
        <f>IF(COUNTIF($J$3:J1274,J1274)=1,C1273+1,C1273)</f>
        <v>23</v>
      </c>
      <c r="D1274">
        <f>IF(COUNTIF($E$3:E1274,E1274)=1,D1273+1,D1273)</f>
        <v>810</v>
      </c>
      <c r="E1274" t="str">
        <f t="shared" si="118"/>
        <v>EH23</v>
      </c>
      <c r="F1274">
        <f>IF(COUNTIF($G$3:G1274,G1274)=1,F1273+1,F1273)</f>
        <v>145</v>
      </c>
      <c r="G1274" t="str">
        <f t="shared" si="119"/>
        <v>E23</v>
      </c>
      <c r="I1274" t="s">
        <v>223</v>
      </c>
      <c r="J1274" t="s">
        <v>43</v>
      </c>
      <c r="K1274" t="s">
        <v>15</v>
      </c>
      <c r="L1274" t="s">
        <v>20</v>
      </c>
      <c r="M1274" t="s">
        <v>199</v>
      </c>
      <c r="N1274">
        <v>0</v>
      </c>
    </row>
    <row r="1275" spans="1:14" x14ac:dyDescent="0.35">
      <c r="A1275">
        <f>IF(COUNTIF($L$3:L1275,L1275)=1,A1274+1,A1274)</f>
        <v>44</v>
      </c>
      <c r="B1275">
        <f>IF(COUNTIF($K$3:K1275,K1275)=1,B1274+1,B1274)</f>
        <v>8</v>
      </c>
      <c r="C1275">
        <f>IF(COUNTIF($J$3:J1275,J1275)=1,C1274+1,C1274)</f>
        <v>23</v>
      </c>
      <c r="D1275">
        <f>IF(COUNTIF($E$3:E1275,E1275)=1,D1274+1,D1274)</f>
        <v>811</v>
      </c>
      <c r="E1275" t="str">
        <f t="shared" si="118"/>
        <v>EK23</v>
      </c>
      <c r="F1275">
        <f>IF(COUNTIF($G$3:G1275,G1275)=1,F1274+1,F1274)</f>
        <v>145</v>
      </c>
      <c r="G1275" t="str">
        <f t="shared" si="119"/>
        <v>E23</v>
      </c>
      <c r="I1275" t="s">
        <v>223</v>
      </c>
      <c r="J1275" t="s">
        <v>43</v>
      </c>
      <c r="K1275" t="s">
        <v>15</v>
      </c>
      <c r="L1275" t="s">
        <v>21</v>
      </c>
      <c r="M1275" t="s">
        <v>200</v>
      </c>
      <c r="N1275">
        <v>0</v>
      </c>
    </row>
    <row r="1276" spans="1:14" x14ac:dyDescent="0.35">
      <c r="A1276">
        <f>IF(COUNTIF($L$3:L1276,L1276)=1,A1275+1,A1275)</f>
        <v>44</v>
      </c>
      <c r="B1276">
        <f>IF(COUNTIF($K$3:K1276,K1276)=1,B1275+1,B1275)</f>
        <v>8</v>
      </c>
      <c r="C1276">
        <f>IF(COUNTIF($J$3:J1276,J1276)=1,C1275+1,C1275)</f>
        <v>23</v>
      </c>
      <c r="D1276">
        <f>IF(COUNTIF($E$3:E1276,E1276)=1,D1275+1,D1275)</f>
        <v>811</v>
      </c>
      <c r="E1276" t="str">
        <f t="shared" si="118"/>
        <v>EK23</v>
      </c>
      <c r="F1276">
        <f>IF(COUNTIF($G$3:G1276,G1276)=1,F1275+1,F1275)</f>
        <v>145</v>
      </c>
      <c r="G1276" t="str">
        <f t="shared" si="119"/>
        <v>E23</v>
      </c>
      <c r="I1276" t="s">
        <v>223</v>
      </c>
      <c r="J1276" t="s">
        <v>43</v>
      </c>
      <c r="K1276" t="s">
        <v>15</v>
      </c>
      <c r="L1276" t="s">
        <v>21</v>
      </c>
      <c r="M1276" t="s">
        <v>201</v>
      </c>
      <c r="N1276">
        <v>0</v>
      </c>
    </row>
    <row r="1277" spans="1:14" x14ac:dyDescent="0.35">
      <c r="A1277">
        <f>IF(COUNTIF($L$3:L1277,L1277)=1,A1276+1,A1276)</f>
        <v>44</v>
      </c>
      <c r="B1277">
        <f>IF(COUNTIF($K$3:K1277,K1277)=1,B1276+1,B1276)</f>
        <v>8</v>
      </c>
      <c r="C1277">
        <f>IF(COUNTIF($J$3:J1277,J1277)=1,C1276+1,C1276)</f>
        <v>23</v>
      </c>
      <c r="D1277">
        <f>IF(COUNTIF($E$3:E1277,E1277)=1,D1276+1,D1276)</f>
        <v>811</v>
      </c>
      <c r="E1277" t="str">
        <f t="shared" si="118"/>
        <v>EK23</v>
      </c>
      <c r="F1277">
        <f>IF(COUNTIF($G$3:G1277,G1277)=1,F1276+1,F1276)</f>
        <v>145</v>
      </c>
      <c r="G1277" t="str">
        <f t="shared" si="119"/>
        <v>E23</v>
      </c>
      <c r="I1277" t="s">
        <v>223</v>
      </c>
      <c r="J1277" t="s">
        <v>43</v>
      </c>
      <c r="K1277" t="s">
        <v>15</v>
      </c>
      <c r="L1277" t="s">
        <v>21</v>
      </c>
      <c r="M1277" t="s">
        <v>203</v>
      </c>
      <c r="N1277">
        <v>0</v>
      </c>
    </row>
    <row r="1278" spans="1:14" x14ac:dyDescent="0.35">
      <c r="A1278">
        <f>IF(COUNTIF($L$3:L1278,L1278)=1,A1277+1,A1277)</f>
        <v>44</v>
      </c>
      <c r="B1278">
        <f>IF(COUNTIF($K$3:K1278,K1278)=1,B1277+1,B1277)</f>
        <v>8</v>
      </c>
      <c r="C1278">
        <f>IF(COUNTIF($J$3:J1278,J1278)=1,C1277+1,C1277)</f>
        <v>23</v>
      </c>
      <c r="D1278">
        <f>IF(COUNTIF($E$3:E1278,E1278)=1,D1277+1,D1277)</f>
        <v>811</v>
      </c>
      <c r="E1278" t="str">
        <f t="shared" si="118"/>
        <v>EK23</v>
      </c>
      <c r="F1278">
        <f>IF(COUNTIF($G$3:G1278,G1278)=1,F1277+1,F1277)</f>
        <v>145</v>
      </c>
      <c r="G1278" t="str">
        <f t="shared" si="119"/>
        <v>E23</v>
      </c>
      <c r="I1278" t="s">
        <v>223</v>
      </c>
      <c r="J1278" t="s">
        <v>43</v>
      </c>
      <c r="K1278" t="s">
        <v>15</v>
      </c>
      <c r="L1278" t="s">
        <v>21</v>
      </c>
      <c r="M1278" t="s">
        <v>204</v>
      </c>
      <c r="N1278">
        <v>0</v>
      </c>
    </row>
    <row r="1279" spans="1:14" x14ac:dyDescent="0.35">
      <c r="A1279">
        <f>IF(COUNTIF($L$3:L1279,L1279)=1,A1278+1,A1278)</f>
        <v>44</v>
      </c>
      <c r="B1279">
        <f>IF(COUNTIF($K$3:K1279,K1279)=1,B1278+1,B1278)</f>
        <v>8</v>
      </c>
      <c r="C1279">
        <f>IF(COUNTIF($J$3:J1279,J1279)=1,C1278+1,C1278)</f>
        <v>23</v>
      </c>
      <c r="D1279">
        <f>IF(COUNTIF($E$3:E1279,E1279)=1,D1278+1,D1278)</f>
        <v>812</v>
      </c>
      <c r="E1279" t="str">
        <f t="shared" si="118"/>
        <v>EL23</v>
      </c>
      <c r="F1279">
        <f>IF(COUNTIF($G$3:G1279,G1279)=1,F1278+1,F1278)</f>
        <v>145</v>
      </c>
      <c r="G1279" t="str">
        <f t="shared" si="119"/>
        <v>E23</v>
      </c>
      <c r="I1279" t="s">
        <v>223</v>
      </c>
      <c r="J1279" t="s">
        <v>43</v>
      </c>
      <c r="K1279" t="s">
        <v>15</v>
      </c>
      <c r="L1279" t="s">
        <v>22</v>
      </c>
      <c r="M1279" t="s">
        <v>8</v>
      </c>
      <c r="N1279">
        <v>0</v>
      </c>
    </row>
    <row r="1280" spans="1:14" x14ac:dyDescent="0.35">
      <c r="A1280">
        <f>IF(COUNTIF($L$3:L1280,L1280)=1,A1279+1,A1279)</f>
        <v>44</v>
      </c>
      <c r="B1280">
        <f>IF(COUNTIF($K$3:K1280,K1280)=1,B1279+1,B1279)</f>
        <v>8</v>
      </c>
      <c r="C1280">
        <f>IF(COUNTIF($J$3:J1280,J1280)=1,C1279+1,C1279)</f>
        <v>23</v>
      </c>
      <c r="D1280">
        <f>IF(COUNTIF($E$3:E1280,E1280)=1,D1279+1,D1279)</f>
        <v>812</v>
      </c>
      <c r="E1280" t="str">
        <f t="shared" si="118"/>
        <v>EL23</v>
      </c>
      <c r="F1280">
        <f>IF(COUNTIF($G$3:G1280,G1280)=1,F1279+1,F1279)</f>
        <v>145</v>
      </c>
      <c r="G1280" t="str">
        <f t="shared" si="119"/>
        <v>E23</v>
      </c>
      <c r="I1280" t="s">
        <v>223</v>
      </c>
      <c r="J1280" t="s">
        <v>43</v>
      </c>
      <c r="K1280" t="s">
        <v>15</v>
      </c>
      <c r="L1280" t="s">
        <v>22</v>
      </c>
      <c r="M1280" t="s">
        <v>205</v>
      </c>
      <c r="N1280">
        <v>0</v>
      </c>
    </row>
    <row r="1281" spans="1:14" x14ac:dyDescent="0.35">
      <c r="A1281">
        <f>IF(COUNTIF($L$3:L1281,L1281)=1,A1280+1,A1280)</f>
        <v>44</v>
      </c>
      <c r="B1281">
        <f>IF(COUNTIF($K$3:K1281,K1281)=1,B1280+1,B1280)</f>
        <v>8</v>
      </c>
      <c r="C1281">
        <f>IF(COUNTIF($J$3:J1281,J1281)=1,C1280+1,C1280)</f>
        <v>23</v>
      </c>
      <c r="D1281">
        <f>IF(COUNTIF($E$3:E1281,E1281)=1,D1280+1,D1280)</f>
        <v>812</v>
      </c>
      <c r="E1281" t="str">
        <f t="shared" si="118"/>
        <v>EL23</v>
      </c>
      <c r="F1281">
        <f>IF(COUNTIF($G$3:G1281,G1281)=1,F1280+1,F1280)</f>
        <v>145</v>
      </c>
      <c r="G1281" t="str">
        <f t="shared" si="119"/>
        <v>E23</v>
      </c>
      <c r="I1281" t="s">
        <v>223</v>
      </c>
      <c r="J1281" t="s">
        <v>43</v>
      </c>
      <c r="K1281" t="s">
        <v>15</v>
      </c>
      <c r="L1281" t="s">
        <v>22</v>
      </c>
      <c r="M1281" t="s">
        <v>206</v>
      </c>
      <c r="N1281">
        <v>0</v>
      </c>
    </row>
    <row r="1282" spans="1:14" x14ac:dyDescent="0.35">
      <c r="A1282">
        <f>IF(COUNTIF($L$3:L1282,L1282)=1,A1281+1,A1281)</f>
        <v>44</v>
      </c>
      <c r="B1282">
        <f>IF(COUNTIF($K$3:K1282,K1282)=1,B1281+1,B1281)</f>
        <v>8</v>
      </c>
      <c r="C1282">
        <f>IF(COUNTIF($J$3:J1282,J1282)=1,C1281+1,C1281)</f>
        <v>23</v>
      </c>
      <c r="D1282">
        <f>IF(COUNTIF($E$3:E1282,E1282)=1,D1281+1,D1281)</f>
        <v>812</v>
      </c>
      <c r="E1282" t="str">
        <f t="shared" si="118"/>
        <v>EL23</v>
      </c>
      <c r="F1282">
        <f>IF(COUNTIF($G$3:G1282,G1282)=1,F1281+1,F1281)</f>
        <v>145</v>
      </c>
      <c r="G1282" t="str">
        <f t="shared" si="119"/>
        <v>E23</v>
      </c>
      <c r="I1282" t="s">
        <v>223</v>
      </c>
      <c r="J1282" t="s">
        <v>43</v>
      </c>
      <c r="K1282" t="s">
        <v>15</v>
      </c>
      <c r="L1282" t="s">
        <v>22</v>
      </c>
      <c r="M1282" t="s">
        <v>207</v>
      </c>
      <c r="N1282">
        <v>0</v>
      </c>
    </row>
    <row r="1283" spans="1:14" x14ac:dyDescent="0.35">
      <c r="A1283">
        <f>IF(COUNTIF($L$3:L1283,L1283)=1,A1282+1,A1282)</f>
        <v>44</v>
      </c>
      <c r="B1283">
        <f>IF(COUNTIF($K$3:K1283,K1283)=1,B1282+1,B1282)</f>
        <v>8</v>
      </c>
      <c r="C1283">
        <f>IF(COUNTIF($J$3:J1283,J1283)=1,C1282+1,C1282)</f>
        <v>23</v>
      </c>
      <c r="D1283">
        <f>IF(COUNTIF($E$3:E1283,E1283)=1,D1282+1,D1282)</f>
        <v>812</v>
      </c>
      <c r="E1283" t="str">
        <f t="shared" si="118"/>
        <v>EL23</v>
      </c>
      <c r="F1283">
        <f>IF(COUNTIF($G$3:G1283,G1283)=1,F1282+1,F1282)</f>
        <v>145</v>
      </c>
      <c r="G1283" t="str">
        <f t="shared" si="119"/>
        <v>E23</v>
      </c>
      <c r="I1283" t="s">
        <v>223</v>
      </c>
      <c r="J1283" t="s">
        <v>43</v>
      </c>
      <c r="K1283" t="s">
        <v>15</v>
      </c>
      <c r="L1283" t="s">
        <v>22</v>
      </c>
      <c r="M1283" t="s">
        <v>209</v>
      </c>
      <c r="N1283">
        <v>0</v>
      </c>
    </row>
    <row r="1284" spans="1:14" x14ac:dyDescent="0.35">
      <c r="A1284">
        <f>IF(COUNTIF($L$3:L1284,L1284)=1,A1283+1,A1283)</f>
        <v>44</v>
      </c>
      <c r="B1284">
        <f>IF(COUNTIF($K$3:K1284,K1284)=1,B1283+1,B1283)</f>
        <v>8</v>
      </c>
      <c r="C1284">
        <f>IF(COUNTIF($J$3:J1284,J1284)=1,C1283+1,C1283)</f>
        <v>23</v>
      </c>
      <c r="D1284">
        <f>IF(COUNTIF($E$3:E1284,E1284)=1,D1283+1,D1283)</f>
        <v>813</v>
      </c>
      <c r="E1284" t="str">
        <f t="shared" ref="E1284:E1347" si="120">TRIM(CONCATENATE(L1284,J1284))</f>
        <v>EM23</v>
      </c>
      <c r="F1284">
        <f>IF(COUNTIF($G$3:G1284,G1284)=1,F1283+1,F1283)</f>
        <v>145</v>
      </c>
      <c r="G1284" t="str">
        <f t="shared" ref="G1284:G1347" si="121">TRIM(CONCATENATE(K1284,J1284))</f>
        <v>E23</v>
      </c>
      <c r="I1284" t="s">
        <v>223</v>
      </c>
      <c r="J1284" t="s">
        <v>43</v>
      </c>
      <c r="K1284" t="s">
        <v>15</v>
      </c>
      <c r="L1284" t="s">
        <v>106</v>
      </c>
      <c r="M1284" t="s">
        <v>8</v>
      </c>
      <c r="N1284">
        <v>0</v>
      </c>
    </row>
    <row r="1285" spans="1:14" x14ac:dyDescent="0.35">
      <c r="A1285">
        <f>IF(COUNTIF($L$3:L1285,L1285)=1,A1284+1,A1284)</f>
        <v>44</v>
      </c>
      <c r="B1285">
        <f>IF(COUNTIF($K$3:K1285,K1285)=1,B1284+1,B1284)</f>
        <v>8</v>
      </c>
      <c r="C1285">
        <f>IF(COUNTIF($J$3:J1285,J1285)=1,C1284+1,C1284)</f>
        <v>23</v>
      </c>
      <c r="D1285">
        <f>IF(COUNTIF($E$3:E1285,E1285)=1,D1284+1,D1284)</f>
        <v>814</v>
      </c>
      <c r="E1285" t="str">
        <f t="shared" si="120"/>
        <v>EN23</v>
      </c>
      <c r="F1285">
        <f>IF(COUNTIF($G$3:G1285,G1285)=1,F1284+1,F1284)</f>
        <v>145</v>
      </c>
      <c r="G1285" t="str">
        <f t="shared" si="121"/>
        <v>E23</v>
      </c>
      <c r="I1285" t="s">
        <v>223</v>
      </c>
      <c r="J1285" t="s">
        <v>43</v>
      </c>
      <c r="K1285" t="s">
        <v>15</v>
      </c>
      <c r="L1285" t="s">
        <v>23</v>
      </c>
      <c r="M1285" t="s">
        <v>8</v>
      </c>
      <c r="N1285">
        <v>0</v>
      </c>
    </row>
    <row r="1286" spans="1:14" x14ac:dyDescent="0.35">
      <c r="A1286">
        <f>IF(COUNTIF($L$3:L1286,L1286)=1,A1285+1,A1285)</f>
        <v>44</v>
      </c>
      <c r="B1286">
        <f>IF(COUNTIF($K$3:K1286,K1286)=1,B1285+1,B1285)</f>
        <v>8</v>
      </c>
      <c r="C1286">
        <f>IF(COUNTIF($J$3:J1286,J1286)=1,C1285+1,C1285)</f>
        <v>23</v>
      </c>
      <c r="D1286">
        <f>IF(COUNTIF($E$3:E1286,E1286)=1,D1285+1,D1285)</f>
        <v>814</v>
      </c>
      <c r="E1286" t="str">
        <f t="shared" si="120"/>
        <v>EN23</v>
      </c>
      <c r="F1286">
        <f>IF(COUNTIF($G$3:G1286,G1286)=1,F1285+1,F1285)</f>
        <v>145</v>
      </c>
      <c r="G1286" t="str">
        <f t="shared" si="121"/>
        <v>E23</v>
      </c>
      <c r="I1286" t="s">
        <v>223</v>
      </c>
      <c r="J1286" t="s">
        <v>43</v>
      </c>
      <c r="K1286" t="s">
        <v>15</v>
      </c>
      <c r="L1286" t="s">
        <v>23</v>
      </c>
      <c r="M1286" t="s">
        <v>212</v>
      </c>
      <c r="N1286">
        <v>0</v>
      </c>
    </row>
    <row r="1287" spans="1:14" x14ac:dyDescent="0.35">
      <c r="A1287">
        <f>IF(COUNTIF($L$3:L1287,L1287)=1,A1286+1,A1286)</f>
        <v>44</v>
      </c>
      <c r="B1287">
        <f>IF(COUNTIF($K$3:K1287,K1287)=1,B1286+1,B1286)</f>
        <v>8</v>
      </c>
      <c r="C1287">
        <f>IF(COUNTIF($J$3:J1287,J1287)=1,C1286+1,C1286)</f>
        <v>23</v>
      </c>
      <c r="D1287">
        <f>IF(COUNTIF($E$3:E1287,E1287)=1,D1286+1,D1286)</f>
        <v>814</v>
      </c>
      <c r="E1287" t="str">
        <f t="shared" si="120"/>
        <v>EN23</v>
      </c>
      <c r="F1287">
        <f>IF(COUNTIF($G$3:G1287,G1287)=1,F1286+1,F1286)</f>
        <v>145</v>
      </c>
      <c r="G1287" t="str">
        <f t="shared" si="121"/>
        <v>E23</v>
      </c>
      <c r="I1287" t="s">
        <v>223</v>
      </c>
      <c r="J1287" t="s">
        <v>43</v>
      </c>
      <c r="K1287" t="s">
        <v>15</v>
      </c>
      <c r="L1287" t="s">
        <v>23</v>
      </c>
      <c r="M1287" t="s">
        <v>213</v>
      </c>
      <c r="N1287">
        <v>0</v>
      </c>
    </row>
    <row r="1288" spans="1:14" x14ac:dyDescent="0.35">
      <c r="A1288">
        <f>IF(COUNTIF($L$3:L1288,L1288)=1,A1287+1,A1287)</f>
        <v>44</v>
      </c>
      <c r="B1288">
        <f>IF(COUNTIF($K$3:K1288,K1288)=1,B1287+1,B1287)</f>
        <v>8</v>
      </c>
      <c r="C1288">
        <f>IF(COUNTIF($J$3:J1288,J1288)=1,C1287+1,C1287)</f>
        <v>23</v>
      </c>
      <c r="D1288">
        <f>IF(COUNTIF($E$3:E1288,E1288)=1,D1287+1,D1287)</f>
        <v>815</v>
      </c>
      <c r="E1288" t="str">
        <f t="shared" si="120"/>
        <v>EP23</v>
      </c>
      <c r="F1288">
        <f>IF(COUNTIF($G$3:G1288,G1288)=1,F1287+1,F1287)</f>
        <v>145</v>
      </c>
      <c r="G1288" t="str">
        <f t="shared" si="121"/>
        <v>E23</v>
      </c>
      <c r="I1288" t="s">
        <v>223</v>
      </c>
      <c r="J1288" t="s">
        <v>43</v>
      </c>
      <c r="K1288" t="s">
        <v>15</v>
      </c>
      <c r="L1288" t="s">
        <v>24</v>
      </c>
      <c r="M1288" t="s">
        <v>216</v>
      </c>
      <c r="N1288">
        <v>0</v>
      </c>
    </row>
    <row r="1289" spans="1:14" x14ac:dyDescent="0.35">
      <c r="A1289">
        <f>IF(COUNTIF($L$3:L1289,L1289)=1,A1288+1,A1288)</f>
        <v>44</v>
      </c>
      <c r="B1289">
        <f>IF(COUNTIF($K$3:K1289,K1289)=1,B1288+1,B1288)</f>
        <v>8</v>
      </c>
      <c r="C1289">
        <f>IF(COUNTIF($J$3:J1289,J1289)=1,C1288+1,C1288)</f>
        <v>23</v>
      </c>
      <c r="D1289">
        <f>IF(COUNTIF($E$3:E1289,E1289)=1,D1288+1,D1288)</f>
        <v>816</v>
      </c>
      <c r="E1289" t="str">
        <f t="shared" si="120"/>
        <v>ER23</v>
      </c>
      <c r="F1289">
        <f>IF(COUNTIF($G$3:G1289,G1289)=1,F1288+1,F1288)</f>
        <v>145</v>
      </c>
      <c r="G1289" t="str">
        <f t="shared" si="121"/>
        <v>E23</v>
      </c>
      <c r="I1289" t="s">
        <v>223</v>
      </c>
      <c r="J1289" t="s">
        <v>43</v>
      </c>
      <c r="K1289" t="s">
        <v>15</v>
      </c>
      <c r="L1289" t="s">
        <v>25</v>
      </c>
      <c r="M1289" t="s">
        <v>8</v>
      </c>
      <c r="N1289">
        <v>0</v>
      </c>
    </row>
    <row r="1290" spans="1:14" x14ac:dyDescent="0.35">
      <c r="A1290">
        <f>IF(COUNTIF($L$3:L1290,L1290)=1,A1289+1,A1289)</f>
        <v>44</v>
      </c>
      <c r="B1290">
        <f>IF(COUNTIF($K$3:K1290,K1290)=1,B1289+1,B1289)</f>
        <v>8</v>
      </c>
      <c r="C1290">
        <f>IF(COUNTIF($J$3:J1290,J1290)=1,C1289+1,C1289)</f>
        <v>23</v>
      </c>
      <c r="D1290">
        <f>IF(COUNTIF($E$3:E1290,E1290)=1,D1289+1,D1289)</f>
        <v>816</v>
      </c>
      <c r="E1290" t="str">
        <f t="shared" si="120"/>
        <v>ER23</v>
      </c>
      <c r="F1290">
        <f>IF(COUNTIF($G$3:G1290,G1290)=1,F1289+1,F1289)</f>
        <v>145</v>
      </c>
      <c r="G1290" t="str">
        <f t="shared" si="121"/>
        <v>E23</v>
      </c>
      <c r="I1290" t="s">
        <v>223</v>
      </c>
      <c r="J1290" t="s">
        <v>43</v>
      </c>
      <c r="K1290" t="s">
        <v>15</v>
      </c>
      <c r="L1290" t="s">
        <v>25</v>
      </c>
      <c r="M1290" t="s">
        <v>217</v>
      </c>
      <c r="N1290">
        <v>0</v>
      </c>
    </row>
    <row r="1291" spans="1:14" x14ac:dyDescent="0.35">
      <c r="A1291">
        <f>IF(COUNTIF($L$3:L1291,L1291)=1,A1290+1,A1290)</f>
        <v>44</v>
      </c>
      <c r="B1291">
        <f>IF(COUNTIF($K$3:K1291,K1291)=1,B1290+1,B1290)</f>
        <v>8</v>
      </c>
      <c r="C1291">
        <f>IF(COUNTIF($J$3:J1291,J1291)=1,C1290+1,C1290)</f>
        <v>23</v>
      </c>
      <c r="D1291">
        <f>IF(COUNTIF($E$3:E1291,E1291)=1,D1290+1,D1290)</f>
        <v>816</v>
      </c>
      <c r="E1291" t="str">
        <f t="shared" si="120"/>
        <v>ER23</v>
      </c>
      <c r="F1291">
        <f>IF(COUNTIF($G$3:G1291,G1291)=1,F1290+1,F1290)</f>
        <v>145</v>
      </c>
      <c r="G1291" t="str">
        <f t="shared" si="121"/>
        <v>E23</v>
      </c>
      <c r="I1291" t="s">
        <v>223</v>
      </c>
      <c r="J1291" t="s">
        <v>43</v>
      </c>
      <c r="K1291" t="s">
        <v>15</v>
      </c>
      <c r="L1291" t="s">
        <v>25</v>
      </c>
      <c r="M1291" t="s">
        <v>218</v>
      </c>
      <c r="N1291">
        <v>0</v>
      </c>
    </row>
    <row r="1292" spans="1:14" x14ac:dyDescent="0.35">
      <c r="A1292">
        <f>IF(COUNTIF($L$3:L1292,L1292)=1,A1291+1,A1291)</f>
        <v>44</v>
      </c>
      <c r="B1292">
        <f>IF(COUNTIF($K$3:K1292,K1292)=1,B1291+1,B1291)</f>
        <v>8</v>
      </c>
      <c r="C1292">
        <f>IF(COUNTIF($J$3:J1292,J1292)=1,C1291+1,C1291)</f>
        <v>23</v>
      </c>
      <c r="D1292">
        <f>IF(COUNTIF($E$3:E1292,E1292)=1,D1291+1,D1291)</f>
        <v>816</v>
      </c>
      <c r="E1292" t="str">
        <f t="shared" si="120"/>
        <v>ER23</v>
      </c>
      <c r="F1292">
        <f>IF(COUNTIF($G$3:G1292,G1292)=1,F1291+1,F1291)</f>
        <v>145</v>
      </c>
      <c r="G1292" t="str">
        <f t="shared" si="121"/>
        <v>E23</v>
      </c>
      <c r="I1292" t="s">
        <v>223</v>
      </c>
      <c r="J1292" t="s">
        <v>43</v>
      </c>
      <c r="K1292" t="s">
        <v>15</v>
      </c>
      <c r="L1292" t="s">
        <v>25</v>
      </c>
      <c r="M1292" t="s">
        <v>219</v>
      </c>
      <c r="N1292">
        <v>0</v>
      </c>
    </row>
    <row r="1293" spans="1:14" x14ac:dyDescent="0.35">
      <c r="A1293">
        <f>IF(COUNTIF($L$3:L1293,L1293)=1,A1292+1,A1292)</f>
        <v>44</v>
      </c>
      <c r="B1293">
        <f>IF(COUNTIF($K$3:K1293,K1293)=1,B1292+1,B1292)</f>
        <v>8</v>
      </c>
      <c r="C1293">
        <f>IF(COUNTIF($J$3:J1293,J1293)=1,C1292+1,C1292)</f>
        <v>23</v>
      </c>
      <c r="D1293">
        <f>IF(COUNTIF($E$3:E1293,E1293)=1,D1292+1,D1292)</f>
        <v>816</v>
      </c>
      <c r="E1293" t="str">
        <f t="shared" si="120"/>
        <v>ER23</v>
      </c>
      <c r="F1293">
        <f>IF(COUNTIF($G$3:G1293,G1293)=1,F1292+1,F1292)</f>
        <v>145</v>
      </c>
      <c r="G1293" t="str">
        <f t="shared" si="121"/>
        <v>E23</v>
      </c>
      <c r="I1293" t="s">
        <v>223</v>
      </c>
      <c r="J1293" t="s">
        <v>43</v>
      </c>
      <c r="K1293" t="s">
        <v>15</v>
      </c>
      <c r="L1293" t="s">
        <v>25</v>
      </c>
      <c r="M1293" t="s">
        <v>220</v>
      </c>
      <c r="N1293">
        <v>0</v>
      </c>
    </row>
    <row r="1294" spans="1:14" x14ac:dyDescent="0.35">
      <c r="A1294">
        <f>IF(COUNTIF($L$3:L1294,L1294)=1,A1293+1,A1293)</f>
        <v>44</v>
      </c>
      <c r="B1294">
        <f>IF(COUNTIF($K$3:K1294,K1294)=1,B1293+1,B1293)</f>
        <v>8</v>
      </c>
      <c r="C1294">
        <f>IF(COUNTIF($J$3:J1294,J1294)=1,C1293+1,C1293)</f>
        <v>23</v>
      </c>
      <c r="D1294">
        <f>IF(COUNTIF($E$3:E1294,E1294)=1,D1293+1,D1293)</f>
        <v>817</v>
      </c>
      <c r="E1294" t="str">
        <f t="shared" si="120"/>
        <v>ES23</v>
      </c>
      <c r="F1294">
        <f>IF(COUNTIF($G$3:G1294,G1294)=1,F1293+1,F1293)</f>
        <v>145</v>
      </c>
      <c r="G1294" t="str">
        <f t="shared" si="121"/>
        <v>E23</v>
      </c>
      <c r="I1294" t="s">
        <v>223</v>
      </c>
      <c r="J1294" t="s">
        <v>43</v>
      </c>
      <c r="K1294" t="s">
        <v>15</v>
      </c>
      <c r="L1294" t="s">
        <v>164</v>
      </c>
      <c r="M1294" t="s">
        <v>8</v>
      </c>
      <c r="N1294">
        <v>0</v>
      </c>
    </row>
    <row r="1295" spans="1:14" x14ac:dyDescent="0.35">
      <c r="A1295">
        <f>IF(COUNTIF($L$3:L1295,L1295)=1,A1294+1,A1294)</f>
        <v>44</v>
      </c>
      <c r="B1295">
        <f>IF(COUNTIF($K$3:K1295,K1295)=1,B1294+1,B1294)</f>
        <v>8</v>
      </c>
      <c r="C1295">
        <f>IF(COUNTIF($J$3:J1295,J1295)=1,C1294+1,C1294)</f>
        <v>23</v>
      </c>
      <c r="D1295">
        <f>IF(COUNTIF($E$3:E1295,E1295)=1,D1294+1,D1294)</f>
        <v>818</v>
      </c>
      <c r="E1295" t="str">
        <f t="shared" si="120"/>
        <v>EV23</v>
      </c>
      <c r="F1295">
        <f>IF(COUNTIF($G$3:G1295,G1295)=1,F1294+1,F1294)</f>
        <v>145</v>
      </c>
      <c r="G1295" t="str">
        <f t="shared" si="121"/>
        <v>E23</v>
      </c>
      <c r="I1295" t="s">
        <v>223</v>
      </c>
      <c r="J1295" t="s">
        <v>43</v>
      </c>
      <c r="K1295" t="s">
        <v>15</v>
      </c>
      <c r="L1295" t="s">
        <v>188</v>
      </c>
      <c r="M1295" t="s">
        <v>8</v>
      </c>
      <c r="N1295">
        <v>0</v>
      </c>
    </row>
    <row r="1296" spans="1:14" x14ac:dyDescent="0.35">
      <c r="A1296">
        <f>IF(COUNTIF($L$3:L1296,L1296)=1,A1295+1,A1295)</f>
        <v>44</v>
      </c>
      <c r="B1296">
        <f>IF(COUNTIF($K$3:K1296,K1296)=1,B1295+1,B1295)</f>
        <v>8</v>
      </c>
      <c r="C1296">
        <f>IF(COUNTIF($J$3:J1296,J1296)=1,C1295+1,C1295)</f>
        <v>23</v>
      </c>
      <c r="D1296">
        <f>IF(COUNTIF($E$3:E1296,E1296)=1,D1295+1,D1295)</f>
        <v>819</v>
      </c>
      <c r="E1296" t="str">
        <f t="shared" si="120"/>
        <v>EY23</v>
      </c>
      <c r="F1296">
        <f>IF(COUNTIF($G$3:G1296,G1296)=1,F1295+1,F1295)</f>
        <v>145</v>
      </c>
      <c r="G1296" t="str">
        <f t="shared" si="121"/>
        <v>E23</v>
      </c>
      <c r="I1296" t="s">
        <v>223</v>
      </c>
      <c r="J1296" t="s">
        <v>43</v>
      </c>
      <c r="K1296" t="s">
        <v>15</v>
      </c>
      <c r="L1296" t="s">
        <v>107</v>
      </c>
      <c r="M1296" t="s">
        <v>8</v>
      </c>
      <c r="N1296">
        <v>0</v>
      </c>
    </row>
    <row r="1297" spans="1:14" x14ac:dyDescent="0.35">
      <c r="A1297">
        <f>IF(COUNTIF($L$3:L1297,L1297)=1,A1296+1,A1296)</f>
        <v>44</v>
      </c>
      <c r="B1297">
        <f>IF(COUNTIF($K$3:K1297,K1297)=1,B1296+1,B1296)</f>
        <v>8</v>
      </c>
      <c r="C1297">
        <f>IF(COUNTIF($J$3:J1297,J1297)=1,C1296+1,C1296)</f>
        <v>23</v>
      </c>
      <c r="D1297">
        <f>IF(COUNTIF($E$3:E1297,E1297)=1,D1296+1,D1296)</f>
        <v>820</v>
      </c>
      <c r="E1297" t="str">
        <f t="shared" si="120"/>
        <v>EZ23</v>
      </c>
      <c r="F1297">
        <f>IF(COUNTIF($G$3:G1297,G1297)=1,F1296+1,F1296)</f>
        <v>145</v>
      </c>
      <c r="G1297" t="str">
        <f t="shared" si="121"/>
        <v>E23</v>
      </c>
      <c r="I1297" t="s">
        <v>223</v>
      </c>
      <c r="J1297" t="s">
        <v>43</v>
      </c>
      <c r="K1297" t="s">
        <v>15</v>
      </c>
      <c r="L1297" t="s">
        <v>108</v>
      </c>
      <c r="M1297" t="s">
        <v>8</v>
      </c>
      <c r="N1297">
        <v>0</v>
      </c>
    </row>
    <row r="1298" spans="1:14" x14ac:dyDescent="0.35">
      <c r="A1298">
        <f>IF(COUNTIF($L$3:L1298,L1298)=1,A1297+1,A1297)</f>
        <v>44</v>
      </c>
      <c r="B1298">
        <f>IF(COUNTIF($K$3:K1298,K1298)=1,B1297+1,B1297)</f>
        <v>8</v>
      </c>
      <c r="C1298">
        <f>IF(COUNTIF($J$3:J1298,J1298)=1,C1297+1,C1297)</f>
        <v>23</v>
      </c>
      <c r="D1298">
        <f>IF(COUNTIF($E$3:E1298,E1298)=1,D1297+1,D1297)</f>
        <v>821</v>
      </c>
      <c r="E1298" t="str">
        <f t="shared" si="120"/>
        <v>GA23</v>
      </c>
      <c r="F1298">
        <f>IF(COUNTIF($G$3:G1298,G1298)=1,F1297+1,F1297)</f>
        <v>146</v>
      </c>
      <c r="G1298" t="str">
        <f t="shared" si="121"/>
        <v>G23</v>
      </c>
      <c r="I1298" t="s">
        <v>223</v>
      </c>
      <c r="J1298" t="s">
        <v>43</v>
      </c>
      <c r="K1298" t="s">
        <v>26</v>
      </c>
      <c r="L1298" t="s">
        <v>27</v>
      </c>
      <c r="M1298" t="s">
        <v>8</v>
      </c>
      <c r="N1298">
        <v>0</v>
      </c>
    </row>
    <row r="1299" spans="1:14" x14ac:dyDescent="0.35">
      <c r="A1299">
        <f>IF(COUNTIF($L$3:L1299,L1299)=1,A1298+1,A1298)</f>
        <v>44</v>
      </c>
      <c r="B1299">
        <f>IF(COUNTIF($K$3:K1299,K1299)=1,B1298+1,B1298)</f>
        <v>8</v>
      </c>
      <c r="C1299">
        <f>IF(COUNTIF($J$3:J1299,J1299)=1,C1298+1,C1298)</f>
        <v>23</v>
      </c>
      <c r="D1299">
        <f>IF(COUNTIF($E$3:E1299,E1299)=1,D1298+1,D1298)</f>
        <v>822</v>
      </c>
      <c r="E1299" t="str">
        <f t="shared" si="120"/>
        <v>GB23</v>
      </c>
      <c r="F1299">
        <f>IF(COUNTIF($G$3:G1299,G1299)=1,F1298+1,F1298)</f>
        <v>146</v>
      </c>
      <c r="G1299" t="str">
        <f t="shared" si="121"/>
        <v>G23</v>
      </c>
      <c r="I1299" t="s">
        <v>223</v>
      </c>
      <c r="J1299" t="s">
        <v>43</v>
      </c>
      <c r="K1299" t="s">
        <v>26</v>
      </c>
      <c r="L1299" t="s">
        <v>165</v>
      </c>
      <c r="M1299" t="s">
        <v>8</v>
      </c>
      <c r="N1299">
        <v>0</v>
      </c>
    </row>
    <row r="1300" spans="1:14" x14ac:dyDescent="0.35">
      <c r="A1300">
        <f>IF(COUNTIF($L$3:L1300,L1300)=1,A1299+1,A1299)</f>
        <v>44</v>
      </c>
      <c r="B1300">
        <f>IF(COUNTIF($K$3:K1300,K1300)=1,B1299+1,B1299)</f>
        <v>8</v>
      </c>
      <c r="C1300">
        <f>IF(COUNTIF($J$3:J1300,J1300)=1,C1299+1,C1299)</f>
        <v>23</v>
      </c>
      <c r="D1300">
        <f>IF(COUNTIF($E$3:E1300,E1300)=1,D1299+1,D1299)</f>
        <v>823</v>
      </c>
      <c r="E1300" t="str">
        <f t="shared" si="120"/>
        <v>GC23</v>
      </c>
      <c r="F1300">
        <f>IF(COUNTIF($G$3:G1300,G1300)=1,F1299+1,F1299)</f>
        <v>146</v>
      </c>
      <c r="G1300" t="str">
        <f t="shared" si="121"/>
        <v>G23</v>
      </c>
      <c r="I1300" t="s">
        <v>223</v>
      </c>
      <c r="J1300" t="s">
        <v>43</v>
      </c>
      <c r="K1300" t="s">
        <v>26</v>
      </c>
      <c r="L1300" t="s">
        <v>28</v>
      </c>
      <c r="M1300" t="s">
        <v>8</v>
      </c>
      <c r="N1300">
        <v>0</v>
      </c>
    </row>
    <row r="1301" spans="1:14" x14ac:dyDescent="0.35">
      <c r="A1301">
        <f>IF(COUNTIF($L$3:L1301,L1301)=1,A1300+1,A1300)</f>
        <v>44</v>
      </c>
      <c r="B1301">
        <f>IF(COUNTIF($K$3:K1301,K1301)=1,B1300+1,B1300)</f>
        <v>8</v>
      </c>
      <c r="C1301">
        <f>IF(COUNTIF($J$3:J1301,J1301)=1,C1300+1,C1300)</f>
        <v>23</v>
      </c>
      <c r="D1301">
        <f>IF(COUNTIF($E$3:E1301,E1301)=1,D1300+1,D1300)</f>
        <v>824</v>
      </c>
      <c r="E1301" t="str">
        <f t="shared" si="120"/>
        <v>GD23</v>
      </c>
      <c r="F1301">
        <f>IF(COUNTIF($G$3:G1301,G1301)=1,F1300+1,F1300)</f>
        <v>146</v>
      </c>
      <c r="G1301" t="str">
        <f t="shared" si="121"/>
        <v>G23</v>
      </c>
      <c r="I1301" t="s">
        <v>223</v>
      </c>
      <c r="J1301" t="s">
        <v>43</v>
      </c>
      <c r="K1301" t="s">
        <v>26</v>
      </c>
      <c r="L1301" t="s">
        <v>29</v>
      </c>
      <c r="M1301" t="s">
        <v>8</v>
      </c>
      <c r="N1301">
        <v>0</v>
      </c>
    </row>
    <row r="1302" spans="1:14" x14ac:dyDescent="0.35">
      <c r="A1302">
        <f>IF(COUNTIF($L$3:L1302,L1302)=1,A1301+1,A1301)</f>
        <v>44</v>
      </c>
      <c r="B1302">
        <f>IF(COUNTIF($K$3:K1302,K1302)=1,B1301+1,B1301)</f>
        <v>8</v>
      </c>
      <c r="C1302">
        <f>IF(COUNTIF($J$3:J1302,J1302)=1,C1301+1,C1301)</f>
        <v>23</v>
      </c>
      <c r="D1302">
        <f>IF(COUNTIF($E$3:E1302,E1302)=1,D1301+1,D1301)</f>
        <v>825</v>
      </c>
      <c r="E1302" t="str">
        <f t="shared" si="120"/>
        <v>GF23</v>
      </c>
      <c r="F1302">
        <f>IF(COUNTIF($G$3:G1302,G1302)=1,F1301+1,F1301)</f>
        <v>146</v>
      </c>
      <c r="G1302" t="str">
        <f t="shared" si="121"/>
        <v>G23</v>
      </c>
      <c r="I1302" t="s">
        <v>223</v>
      </c>
      <c r="J1302" t="s">
        <v>43</v>
      </c>
      <c r="K1302" t="s">
        <v>26</v>
      </c>
      <c r="L1302" t="s">
        <v>167</v>
      </c>
      <c r="M1302" t="s">
        <v>8</v>
      </c>
      <c r="N1302">
        <v>0</v>
      </c>
    </row>
    <row r="1303" spans="1:14" x14ac:dyDescent="0.35">
      <c r="A1303">
        <f>IF(COUNTIF($L$3:L1303,L1303)=1,A1302+1,A1302)</f>
        <v>44</v>
      </c>
      <c r="B1303">
        <f>IF(COUNTIF($K$3:K1303,K1303)=1,B1302+1,B1302)</f>
        <v>8</v>
      </c>
      <c r="C1303">
        <f>IF(COUNTIF($J$3:J1303,J1303)=1,C1302+1,C1302)</f>
        <v>23</v>
      </c>
      <c r="D1303">
        <f>IF(COUNTIF($E$3:E1303,E1303)=1,D1302+1,D1302)</f>
        <v>826</v>
      </c>
      <c r="E1303" t="str">
        <f t="shared" si="120"/>
        <v>GG23</v>
      </c>
      <c r="F1303">
        <f>IF(COUNTIF($G$3:G1303,G1303)=1,F1302+1,F1302)</f>
        <v>146</v>
      </c>
      <c r="G1303" t="str">
        <f t="shared" si="121"/>
        <v>G23</v>
      </c>
      <c r="I1303" t="s">
        <v>223</v>
      </c>
      <c r="J1303" t="s">
        <v>43</v>
      </c>
      <c r="K1303" t="s">
        <v>26</v>
      </c>
      <c r="L1303" t="s">
        <v>169</v>
      </c>
      <c r="M1303" t="s">
        <v>8</v>
      </c>
      <c r="N1303">
        <v>0</v>
      </c>
    </row>
    <row r="1304" spans="1:14" x14ac:dyDescent="0.35">
      <c r="A1304">
        <f>IF(COUNTIF($L$3:L1304,L1304)=1,A1303+1,A1303)</f>
        <v>44</v>
      </c>
      <c r="B1304">
        <f>IF(COUNTIF($K$3:K1304,K1304)=1,B1303+1,B1303)</f>
        <v>8</v>
      </c>
      <c r="C1304">
        <f>IF(COUNTIF($J$3:J1304,J1304)=1,C1303+1,C1303)</f>
        <v>24</v>
      </c>
      <c r="D1304">
        <f>IF(COUNTIF($E$3:E1304,E1304)=1,D1303+1,D1303)</f>
        <v>827</v>
      </c>
      <c r="E1304" t="str">
        <f t="shared" si="120"/>
        <v>24</v>
      </c>
      <c r="F1304">
        <f>IF(COUNTIF($G$3:G1304,G1304)=1,F1303+1,F1303)</f>
        <v>147</v>
      </c>
      <c r="G1304" t="str">
        <f t="shared" si="121"/>
        <v>24</v>
      </c>
      <c r="I1304" t="s">
        <v>223</v>
      </c>
      <c r="J1304" t="s">
        <v>44</v>
      </c>
      <c r="K1304" t="s">
        <v>151</v>
      </c>
      <c r="L1304" t="s">
        <v>152</v>
      </c>
      <c r="M1304" t="s">
        <v>8</v>
      </c>
      <c r="N1304">
        <v>0</v>
      </c>
    </row>
    <row r="1305" spans="1:14" x14ac:dyDescent="0.35">
      <c r="A1305">
        <f>IF(COUNTIF($L$3:L1305,L1305)=1,A1304+1,A1304)</f>
        <v>44</v>
      </c>
      <c r="B1305">
        <f>IF(COUNTIF($K$3:K1305,K1305)=1,B1304+1,B1304)</f>
        <v>8</v>
      </c>
      <c r="C1305">
        <f>IF(COUNTIF($J$3:J1305,J1305)=1,C1304+1,C1304)</f>
        <v>24</v>
      </c>
      <c r="D1305">
        <f>IF(COUNTIF($E$3:E1305,E1305)=1,D1304+1,D1304)</f>
        <v>828</v>
      </c>
      <c r="E1305" t="str">
        <f t="shared" si="120"/>
        <v>AA24</v>
      </c>
      <c r="F1305">
        <f>IF(COUNTIF($G$3:G1305,G1305)=1,F1304+1,F1304)</f>
        <v>148</v>
      </c>
      <c r="G1305" t="str">
        <f t="shared" si="121"/>
        <v>A24</v>
      </c>
      <c r="I1305" t="s">
        <v>223</v>
      </c>
      <c r="J1305" t="s">
        <v>44</v>
      </c>
      <c r="K1305" t="s">
        <v>5</v>
      </c>
      <c r="L1305" t="s">
        <v>153</v>
      </c>
      <c r="M1305" t="s">
        <v>8</v>
      </c>
      <c r="N1305">
        <v>0</v>
      </c>
    </row>
    <row r="1306" spans="1:14" x14ac:dyDescent="0.35">
      <c r="A1306">
        <f>IF(COUNTIF($L$3:L1306,L1306)=1,A1305+1,A1305)</f>
        <v>44</v>
      </c>
      <c r="B1306">
        <f>IF(COUNTIF($K$3:K1306,K1306)=1,B1305+1,B1305)</f>
        <v>8</v>
      </c>
      <c r="C1306">
        <f>IF(COUNTIF($J$3:J1306,J1306)=1,C1305+1,C1305)</f>
        <v>24</v>
      </c>
      <c r="D1306">
        <f>IF(COUNTIF($E$3:E1306,E1306)=1,D1305+1,D1305)</f>
        <v>829</v>
      </c>
      <c r="E1306" t="str">
        <f t="shared" si="120"/>
        <v>AC24</v>
      </c>
      <c r="F1306">
        <f>IF(COUNTIF($G$3:G1306,G1306)=1,F1305+1,F1305)</f>
        <v>148</v>
      </c>
      <c r="G1306" t="str">
        <f t="shared" si="121"/>
        <v>A24</v>
      </c>
      <c r="I1306" t="s">
        <v>223</v>
      </c>
      <c r="J1306" t="s">
        <v>44</v>
      </c>
      <c r="K1306" t="s">
        <v>5</v>
      </c>
      <c r="L1306" t="s">
        <v>7</v>
      </c>
      <c r="M1306" t="s">
        <v>8</v>
      </c>
      <c r="N1306">
        <v>0</v>
      </c>
    </row>
    <row r="1307" spans="1:14" x14ac:dyDescent="0.35">
      <c r="A1307">
        <f>IF(COUNTIF($L$3:L1307,L1307)=1,A1306+1,A1306)</f>
        <v>44</v>
      </c>
      <c r="B1307">
        <f>IF(COUNTIF($K$3:K1307,K1307)=1,B1306+1,B1306)</f>
        <v>8</v>
      </c>
      <c r="C1307">
        <f>IF(COUNTIF($J$3:J1307,J1307)=1,C1306+1,C1306)</f>
        <v>24</v>
      </c>
      <c r="D1307">
        <f>IF(COUNTIF($E$3:E1307,E1307)=1,D1306+1,D1306)</f>
        <v>830</v>
      </c>
      <c r="E1307" t="str">
        <f t="shared" si="120"/>
        <v>AE24</v>
      </c>
      <c r="F1307">
        <f>IF(COUNTIF($G$3:G1307,G1307)=1,F1306+1,F1306)</f>
        <v>148</v>
      </c>
      <c r="G1307" t="str">
        <f t="shared" si="121"/>
        <v>A24</v>
      </c>
      <c r="I1307" t="s">
        <v>223</v>
      </c>
      <c r="J1307" t="s">
        <v>44</v>
      </c>
      <c r="K1307" t="s">
        <v>5</v>
      </c>
      <c r="L1307" t="s">
        <v>126</v>
      </c>
      <c r="M1307" t="s">
        <v>8</v>
      </c>
      <c r="N1307">
        <v>0</v>
      </c>
    </row>
    <row r="1308" spans="1:14" x14ac:dyDescent="0.35">
      <c r="A1308">
        <f>IF(COUNTIF($L$3:L1308,L1308)=1,A1307+1,A1307)</f>
        <v>44</v>
      </c>
      <c r="B1308">
        <f>IF(COUNTIF($K$3:K1308,K1308)=1,B1307+1,B1307)</f>
        <v>8</v>
      </c>
      <c r="C1308">
        <f>IF(COUNTIF($J$3:J1308,J1308)=1,C1307+1,C1307)</f>
        <v>24</v>
      </c>
      <c r="D1308">
        <f>IF(COUNTIF($E$3:E1308,E1308)=1,D1307+1,D1307)</f>
        <v>831</v>
      </c>
      <c r="E1308" t="str">
        <f t="shared" si="120"/>
        <v>BA24</v>
      </c>
      <c r="F1308">
        <f>IF(COUNTIF($G$3:G1308,G1308)=1,F1307+1,F1307)</f>
        <v>149</v>
      </c>
      <c r="G1308" t="str">
        <f t="shared" si="121"/>
        <v>B24</v>
      </c>
      <c r="I1308" t="s">
        <v>223</v>
      </c>
      <c r="J1308" t="s">
        <v>44</v>
      </c>
      <c r="K1308" t="s">
        <v>9</v>
      </c>
      <c r="L1308" t="s">
        <v>10</v>
      </c>
      <c r="M1308" t="s">
        <v>8</v>
      </c>
      <c r="N1308">
        <v>0</v>
      </c>
    </row>
    <row r="1309" spans="1:14" x14ac:dyDescent="0.35">
      <c r="A1309">
        <f>IF(COUNTIF($L$3:L1309,L1309)=1,A1308+1,A1308)</f>
        <v>44</v>
      </c>
      <c r="B1309">
        <f>IF(COUNTIF($K$3:K1309,K1309)=1,B1308+1,B1308)</f>
        <v>8</v>
      </c>
      <c r="C1309">
        <f>IF(COUNTIF($J$3:J1309,J1309)=1,C1308+1,C1308)</f>
        <v>24</v>
      </c>
      <c r="D1309">
        <f>IF(COUNTIF($E$3:E1309,E1309)=1,D1308+1,D1308)</f>
        <v>832</v>
      </c>
      <c r="E1309" t="str">
        <f t="shared" si="120"/>
        <v>BB24</v>
      </c>
      <c r="F1309">
        <f>IF(COUNTIF($G$3:G1309,G1309)=1,F1308+1,F1308)</f>
        <v>149</v>
      </c>
      <c r="G1309" t="str">
        <f t="shared" si="121"/>
        <v>B24</v>
      </c>
      <c r="I1309" t="s">
        <v>223</v>
      </c>
      <c r="J1309" t="s">
        <v>44</v>
      </c>
      <c r="K1309" t="s">
        <v>9</v>
      </c>
      <c r="L1309" t="s">
        <v>11</v>
      </c>
      <c r="M1309" t="s">
        <v>8</v>
      </c>
      <c r="N1309">
        <v>0</v>
      </c>
    </row>
    <row r="1310" spans="1:14" x14ac:dyDescent="0.35">
      <c r="A1310">
        <f>IF(COUNTIF($L$3:L1310,L1310)=1,A1309+1,A1309)</f>
        <v>44</v>
      </c>
      <c r="B1310">
        <f>IF(COUNTIF($K$3:K1310,K1310)=1,B1309+1,B1309)</f>
        <v>8</v>
      </c>
      <c r="C1310">
        <f>IF(COUNTIF($J$3:J1310,J1310)=1,C1309+1,C1309)</f>
        <v>24</v>
      </c>
      <c r="D1310">
        <f>IF(COUNTIF($E$3:E1310,E1310)=1,D1309+1,D1309)</f>
        <v>833</v>
      </c>
      <c r="E1310" t="str">
        <f t="shared" si="120"/>
        <v>BC24</v>
      </c>
      <c r="F1310">
        <f>IF(COUNTIF($G$3:G1310,G1310)=1,F1309+1,F1309)</f>
        <v>149</v>
      </c>
      <c r="G1310" t="str">
        <f t="shared" si="121"/>
        <v>B24</v>
      </c>
      <c r="I1310" t="s">
        <v>223</v>
      </c>
      <c r="J1310" t="s">
        <v>44</v>
      </c>
      <c r="K1310" t="s">
        <v>9</v>
      </c>
      <c r="L1310" t="s">
        <v>12</v>
      </c>
      <c r="M1310" t="s">
        <v>8</v>
      </c>
      <c r="N1310">
        <v>0</v>
      </c>
    </row>
    <row r="1311" spans="1:14" x14ac:dyDescent="0.35">
      <c r="A1311">
        <f>IF(COUNTIF($L$3:L1311,L1311)=1,A1310+1,A1310)</f>
        <v>44</v>
      </c>
      <c r="B1311">
        <f>IF(COUNTIF($K$3:K1311,K1311)=1,B1310+1,B1310)</f>
        <v>8</v>
      </c>
      <c r="C1311">
        <f>IF(COUNTIF($J$3:J1311,J1311)=1,C1310+1,C1310)</f>
        <v>24</v>
      </c>
      <c r="D1311">
        <f>IF(COUNTIF($E$3:E1311,E1311)=1,D1310+1,D1310)</f>
        <v>834</v>
      </c>
      <c r="E1311" t="str">
        <f t="shared" si="120"/>
        <v>BD24</v>
      </c>
      <c r="F1311">
        <f>IF(COUNTIF($G$3:G1311,G1311)=1,F1310+1,F1310)</f>
        <v>149</v>
      </c>
      <c r="G1311" t="str">
        <f t="shared" si="121"/>
        <v>B24</v>
      </c>
      <c r="I1311" t="s">
        <v>223</v>
      </c>
      <c r="J1311" t="s">
        <v>44</v>
      </c>
      <c r="K1311" t="s">
        <v>9</v>
      </c>
      <c r="L1311" t="s">
        <v>13</v>
      </c>
      <c r="M1311" t="s">
        <v>8</v>
      </c>
      <c r="N1311">
        <v>0</v>
      </c>
    </row>
    <row r="1312" spans="1:14" x14ac:dyDescent="0.35">
      <c r="A1312">
        <f>IF(COUNTIF($L$3:L1312,L1312)=1,A1311+1,A1311)</f>
        <v>44</v>
      </c>
      <c r="B1312">
        <f>IF(COUNTIF($K$3:K1312,K1312)=1,B1311+1,B1311)</f>
        <v>8</v>
      </c>
      <c r="C1312">
        <f>IF(COUNTIF($J$3:J1312,J1312)=1,C1311+1,C1311)</f>
        <v>24</v>
      </c>
      <c r="D1312">
        <f>IF(COUNTIF($E$3:E1312,E1312)=1,D1311+1,D1311)</f>
        <v>835</v>
      </c>
      <c r="E1312" t="str">
        <f t="shared" si="120"/>
        <v>BH24</v>
      </c>
      <c r="F1312">
        <f>IF(COUNTIF($G$3:G1312,G1312)=1,F1311+1,F1311)</f>
        <v>149</v>
      </c>
      <c r="G1312" t="str">
        <f t="shared" si="121"/>
        <v>B24</v>
      </c>
      <c r="I1312" t="s">
        <v>223</v>
      </c>
      <c r="J1312" t="s">
        <v>44</v>
      </c>
      <c r="K1312" t="s">
        <v>9</v>
      </c>
      <c r="L1312" t="s">
        <v>14</v>
      </c>
      <c r="M1312" t="s">
        <v>8</v>
      </c>
      <c r="N1312">
        <v>0</v>
      </c>
    </row>
    <row r="1313" spans="1:14" x14ac:dyDescent="0.35">
      <c r="A1313">
        <f>IF(COUNTIF($L$3:L1313,L1313)=1,A1312+1,A1312)</f>
        <v>44</v>
      </c>
      <c r="B1313">
        <f>IF(COUNTIF($K$3:K1313,K1313)=1,B1312+1,B1312)</f>
        <v>8</v>
      </c>
      <c r="C1313">
        <f>IF(COUNTIF($J$3:J1313,J1313)=1,C1312+1,C1312)</f>
        <v>24</v>
      </c>
      <c r="D1313">
        <f>IF(COUNTIF($E$3:E1313,E1313)=1,D1312+1,D1312)</f>
        <v>836</v>
      </c>
      <c r="E1313" t="str">
        <f t="shared" si="120"/>
        <v>C 24</v>
      </c>
      <c r="F1313">
        <f>IF(COUNTIF($G$3:G1313,G1313)=1,F1312+1,F1312)</f>
        <v>150</v>
      </c>
      <c r="G1313" t="str">
        <f t="shared" si="121"/>
        <v>C24</v>
      </c>
      <c r="I1313" t="s">
        <v>223</v>
      </c>
      <c r="J1313" t="s">
        <v>44</v>
      </c>
      <c r="K1313" t="s">
        <v>52</v>
      </c>
      <c r="L1313" t="s">
        <v>190</v>
      </c>
      <c r="M1313" t="s">
        <v>8</v>
      </c>
      <c r="N1313">
        <v>0</v>
      </c>
    </row>
    <row r="1314" spans="1:14" x14ac:dyDescent="0.35">
      <c r="A1314">
        <f>IF(COUNTIF($L$3:L1314,L1314)=1,A1313+1,A1313)</f>
        <v>44</v>
      </c>
      <c r="B1314">
        <f>IF(COUNTIF($K$3:K1314,K1314)=1,B1313+1,B1313)</f>
        <v>8</v>
      </c>
      <c r="C1314">
        <f>IF(COUNTIF($J$3:J1314,J1314)=1,C1313+1,C1313)</f>
        <v>24</v>
      </c>
      <c r="D1314">
        <f>IF(COUNTIF($E$3:E1314,E1314)=1,D1313+1,D1313)</f>
        <v>837</v>
      </c>
      <c r="E1314" t="str">
        <f t="shared" si="120"/>
        <v>EA24</v>
      </c>
      <c r="F1314">
        <f>IF(COUNTIF($G$3:G1314,G1314)=1,F1313+1,F1313)</f>
        <v>151</v>
      </c>
      <c r="G1314" t="str">
        <f t="shared" si="121"/>
        <v>E24</v>
      </c>
      <c r="I1314" t="s">
        <v>223</v>
      </c>
      <c r="J1314" t="s">
        <v>44</v>
      </c>
      <c r="K1314" t="s">
        <v>15</v>
      </c>
      <c r="L1314" t="s">
        <v>16</v>
      </c>
      <c r="M1314" t="s">
        <v>8</v>
      </c>
      <c r="N1314">
        <v>0</v>
      </c>
    </row>
    <row r="1315" spans="1:14" x14ac:dyDescent="0.35">
      <c r="A1315">
        <f>IF(COUNTIF($L$3:L1315,L1315)=1,A1314+1,A1314)</f>
        <v>44</v>
      </c>
      <c r="B1315">
        <f>IF(COUNTIF($K$3:K1315,K1315)=1,B1314+1,B1314)</f>
        <v>8</v>
      </c>
      <c r="C1315">
        <f>IF(COUNTIF($J$3:J1315,J1315)=1,C1314+1,C1314)</f>
        <v>24</v>
      </c>
      <c r="D1315">
        <f>IF(COUNTIF($E$3:E1315,E1315)=1,D1314+1,D1314)</f>
        <v>838</v>
      </c>
      <c r="E1315" t="str">
        <f t="shared" si="120"/>
        <v>EB24</v>
      </c>
      <c r="F1315">
        <f>IF(COUNTIF($G$3:G1315,G1315)=1,F1314+1,F1314)</f>
        <v>151</v>
      </c>
      <c r="G1315" t="str">
        <f t="shared" si="121"/>
        <v>E24</v>
      </c>
      <c r="I1315" t="s">
        <v>223</v>
      </c>
      <c r="J1315" t="s">
        <v>44</v>
      </c>
      <c r="K1315" t="s">
        <v>15</v>
      </c>
      <c r="L1315" t="s">
        <v>17</v>
      </c>
      <c r="M1315" t="s">
        <v>8</v>
      </c>
      <c r="N1315">
        <v>0</v>
      </c>
    </row>
    <row r="1316" spans="1:14" x14ac:dyDescent="0.35">
      <c r="A1316">
        <f>IF(COUNTIF($L$3:L1316,L1316)=1,A1315+1,A1315)</f>
        <v>44</v>
      </c>
      <c r="B1316">
        <f>IF(COUNTIF($K$3:K1316,K1316)=1,B1315+1,B1315)</f>
        <v>8</v>
      </c>
      <c r="C1316">
        <f>IF(COUNTIF($J$3:J1316,J1316)=1,C1315+1,C1315)</f>
        <v>24</v>
      </c>
      <c r="D1316">
        <f>IF(COUNTIF($E$3:E1316,E1316)=1,D1315+1,D1315)</f>
        <v>838</v>
      </c>
      <c r="E1316" t="str">
        <f t="shared" si="120"/>
        <v>EB24</v>
      </c>
      <c r="F1316">
        <f>IF(COUNTIF($G$3:G1316,G1316)=1,F1315+1,F1315)</f>
        <v>151</v>
      </c>
      <c r="G1316" t="str">
        <f t="shared" si="121"/>
        <v>E24</v>
      </c>
      <c r="I1316" t="s">
        <v>223</v>
      </c>
      <c r="J1316" t="s">
        <v>44</v>
      </c>
      <c r="K1316" t="s">
        <v>15</v>
      </c>
      <c r="L1316" t="s">
        <v>17</v>
      </c>
      <c r="M1316" t="s">
        <v>191</v>
      </c>
      <c r="N1316">
        <v>0</v>
      </c>
    </row>
    <row r="1317" spans="1:14" x14ac:dyDescent="0.35">
      <c r="A1317">
        <f>IF(COUNTIF($L$3:L1317,L1317)=1,A1316+1,A1316)</f>
        <v>44</v>
      </c>
      <c r="B1317">
        <f>IF(COUNTIF($K$3:K1317,K1317)=1,B1316+1,B1316)</f>
        <v>8</v>
      </c>
      <c r="C1317">
        <f>IF(COUNTIF($J$3:J1317,J1317)=1,C1316+1,C1316)</f>
        <v>24</v>
      </c>
      <c r="D1317">
        <f>IF(COUNTIF($E$3:E1317,E1317)=1,D1316+1,D1316)</f>
        <v>838</v>
      </c>
      <c r="E1317" t="str">
        <f t="shared" si="120"/>
        <v>EB24</v>
      </c>
      <c r="F1317">
        <f>IF(COUNTIF($G$3:G1317,G1317)=1,F1316+1,F1316)</f>
        <v>151</v>
      </c>
      <c r="G1317" t="str">
        <f t="shared" si="121"/>
        <v>E24</v>
      </c>
      <c r="I1317" t="s">
        <v>223</v>
      </c>
      <c r="J1317" t="s">
        <v>44</v>
      </c>
      <c r="K1317" t="s">
        <v>15</v>
      </c>
      <c r="L1317" t="s">
        <v>17</v>
      </c>
      <c r="M1317" t="s">
        <v>192</v>
      </c>
      <c r="N1317">
        <v>0</v>
      </c>
    </row>
    <row r="1318" spans="1:14" x14ac:dyDescent="0.35">
      <c r="A1318">
        <f>IF(COUNTIF($L$3:L1318,L1318)=1,A1317+1,A1317)</f>
        <v>44</v>
      </c>
      <c r="B1318">
        <f>IF(COUNTIF($K$3:K1318,K1318)=1,B1317+1,B1317)</f>
        <v>8</v>
      </c>
      <c r="C1318">
        <f>IF(COUNTIF($J$3:J1318,J1318)=1,C1317+1,C1317)</f>
        <v>24</v>
      </c>
      <c r="D1318">
        <f>IF(COUNTIF($E$3:E1318,E1318)=1,D1317+1,D1317)</f>
        <v>838</v>
      </c>
      <c r="E1318" t="str">
        <f t="shared" si="120"/>
        <v>EB24</v>
      </c>
      <c r="F1318">
        <f>IF(COUNTIF($G$3:G1318,G1318)=1,F1317+1,F1317)</f>
        <v>151</v>
      </c>
      <c r="G1318" t="str">
        <f t="shared" si="121"/>
        <v>E24</v>
      </c>
      <c r="I1318" t="s">
        <v>223</v>
      </c>
      <c r="J1318" t="s">
        <v>44</v>
      </c>
      <c r="K1318" t="s">
        <v>15</v>
      </c>
      <c r="L1318" t="s">
        <v>17</v>
      </c>
      <c r="M1318" t="s">
        <v>193</v>
      </c>
      <c r="N1318">
        <v>0</v>
      </c>
    </row>
    <row r="1319" spans="1:14" x14ac:dyDescent="0.35">
      <c r="A1319">
        <f>IF(COUNTIF($L$3:L1319,L1319)=1,A1318+1,A1318)</f>
        <v>44</v>
      </c>
      <c r="B1319">
        <f>IF(COUNTIF($K$3:K1319,K1319)=1,B1318+1,B1318)</f>
        <v>8</v>
      </c>
      <c r="C1319">
        <f>IF(COUNTIF($J$3:J1319,J1319)=1,C1318+1,C1318)</f>
        <v>24</v>
      </c>
      <c r="D1319">
        <f>IF(COUNTIF($E$3:E1319,E1319)=1,D1318+1,D1318)</f>
        <v>838</v>
      </c>
      <c r="E1319" t="str">
        <f t="shared" si="120"/>
        <v>EB24</v>
      </c>
      <c r="F1319">
        <f>IF(COUNTIF($G$3:G1319,G1319)=1,F1318+1,F1318)</f>
        <v>151</v>
      </c>
      <c r="G1319" t="str">
        <f t="shared" si="121"/>
        <v>E24</v>
      </c>
      <c r="I1319" t="s">
        <v>223</v>
      </c>
      <c r="J1319" t="s">
        <v>44</v>
      </c>
      <c r="K1319" t="s">
        <v>15</v>
      </c>
      <c r="L1319" t="s">
        <v>17</v>
      </c>
      <c r="M1319" t="s">
        <v>195</v>
      </c>
      <c r="N1319">
        <v>0</v>
      </c>
    </row>
    <row r="1320" spans="1:14" x14ac:dyDescent="0.35">
      <c r="A1320">
        <f>IF(COUNTIF($L$3:L1320,L1320)=1,A1319+1,A1319)</f>
        <v>44</v>
      </c>
      <c r="B1320">
        <f>IF(COUNTIF($K$3:K1320,K1320)=1,B1319+1,B1319)</f>
        <v>8</v>
      </c>
      <c r="C1320">
        <f>IF(COUNTIF($J$3:J1320,J1320)=1,C1319+1,C1319)</f>
        <v>24</v>
      </c>
      <c r="D1320">
        <f>IF(COUNTIF($E$3:E1320,E1320)=1,D1319+1,D1319)</f>
        <v>839</v>
      </c>
      <c r="E1320" t="str">
        <f t="shared" si="120"/>
        <v>EC24</v>
      </c>
      <c r="F1320">
        <f>IF(COUNTIF($G$3:G1320,G1320)=1,F1319+1,F1319)</f>
        <v>151</v>
      </c>
      <c r="G1320" t="str">
        <f t="shared" si="121"/>
        <v>E24</v>
      </c>
      <c r="I1320" t="s">
        <v>223</v>
      </c>
      <c r="J1320" t="s">
        <v>44</v>
      </c>
      <c r="K1320" t="s">
        <v>15</v>
      </c>
      <c r="L1320" t="s">
        <v>160</v>
      </c>
      <c r="M1320" t="s">
        <v>8</v>
      </c>
      <c r="N1320">
        <v>0</v>
      </c>
    </row>
    <row r="1321" spans="1:14" x14ac:dyDescent="0.35">
      <c r="A1321">
        <f>IF(COUNTIF($L$3:L1321,L1321)=1,A1320+1,A1320)</f>
        <v>44</v>
      </c>
      <c r="B1321">
        <f>IF(COUNTIF($K$3:K1321,K1321)=1,B1320+1,B1320)</f>
        <v>8</v>
      </c>
      <c r="C1321">
        <f>IF(COUNTIF($J$3:J1321,J1321)=1,C1320+1,C1320)</f>
        <v>24</v>
      </c>
      <c r="D1321">
        <f>IF(COUNTIF($E$3:E1321,E1321)=1,D1320+1,D1320)</f>
        <v>840</v>
      </c>
      <c r="E1321" t="str">
        <f t="shared" si="120"/>
        <v>ED24</v>
      </c>
      <c r="F1321">
        <f>IF(COUNTIF($G$3:G1321,G1321)=1,F1320+1,F1320)</f>
        <v>151</v>
      </c>
      <c r="G1321" t="str">
        <f t="shared" si="121"/>
        <v>E24</v>
      </c>
      <c r="I1321" t="s">
        <v>223</v>
      </c>
      <c r="J1321" t="s">
        <v>44</v>
      </c>
      <c r="K1321" t="s">
        <v>15</v>
      </c>
      <c r="L1321" t="s">
        <v>161</v>
      </c>
      <c r="M1321" t="s">
        <v>8</v>
      </c>
      <c r="N1321">
        <v>0</v>
      </c>
    </row>
    <row r="1322" spans="1:14" x14ac:dyDescent="0.35">
      <c r="A1322">
        <f>IF(COUNTIF($L$3:L1322,L1322)=1,A1321+1,A1321)</f>
        <v>44</v>
      </c>
      <c r="B1322">
        <f>IF(COUNTIF($K$3:K1322,K1322)=1,B1321+1,B1321)</f>
        <v>8</v>
      </c>
      <c r="C1322">
        <f>IF(COUNTIF($J$3:J1322,J1322)=1,C1321+1,C1321)</f>
        <v>24</v>
      </c>
      <c r="D1322">
        <f>IF(COUNTIF($E$3:E1322,E1322)=1,D1321+1,D1321)</f>
        <v>841</v>
      </c>
      <c r="E1322" t="str">
        <f t="shared" si="120"/>
        <v>EE24</v>
      </c>
      <c r="F1322">
        <f>IF(COUNTIF($G$3:G1322,G1322)=1,F1321+1,F1321)</f>
        <v>151</v>
      </c>
      <c r="G1322" t="str">
        <f t="shared" si="121"/>
        <v>E24</v>
      </c>
      <c r="I1322" t="s">
        <v>223</v>
      </c>
      <c r="J1322" t="s">
        <v>44</v>
      </c>
      <c r="K1322" t="s">
        <v>15</v>
      </c>
      <c r="L1322" t="s">
        <v>163</v>
      </c>
      <c r="M1322" t="s">
        <v>8</v>
      </c>
      <c r="N1322">
        <v>0</v>
      </c>
    </row>
    <row r="1323" spans="1:14" x14ac:dyDescent="0.35">
      <c r="A1323">
        <f>IF(COUNTIF($L$3:L1323,L1323)=1,A1322+1,A1322)</f>
        <v>44</v>
      </c>
      <c r="B1323">
        <f>IF(COUNTIF($K$3:K1323,K1323)=1,B1322+1,B1322)</f>
        <v>8</v>
      </c>
      <c r="C1323">
        <f>IF(COUNTIF($J$3:J1323,J1323)=1,C1322+1,C1322)</f>
        <v>24</v>
      </c>
      <c r="D1323">
        <f>IF(COUNTIF($E$3:E1323,E1323)=1,D1322+1,D1322)</f>
        <v>842</v>
      </c>
      <c r="E1323" t="str">
        <f t="shared" si="120"/>
        <v>EF24</v>
      </c>
      <c r="F1323">
        <f>IF(COUNTIF($G$3:G1323,G1323)=1,F1322+1,F1322)</f>
        <v>151</v>
      </c>
      <c r="G1323" t="str">
        <f t="shared" si="121"/>
        <v>E24</v>
      </c>
      <c r="I1323" t="s">
        <v>223</v>
      </c>
      <c r="J1323" t="s">
        <v>44</v>
      </c>
      <c r="K1323" t="s">
        <v>15</v>
      </c>
      <c r="L1323" t="s">
        <v>18</v>
      </c>
      <c r="M1323" t="s">
        <v>8</v>
      </c>
      <c r="N1323">
        <v>0</v>
      </c>
    </row>
    <row r="1324" spans="1:14" x14ac:dyDescent="0.35">
      <c r="A1324">
        <f>IF(COUNTIF($L$3:L1324,L1324)=1,A1323+1,A1323)</f>
        <v>44</v>
      </c>
      <c r="B1324">
        <f>IF(COUNTIF($K$3:K1324,K1324)=1,B1323+1,B1323)</f>
        <v>8</v>
      </c>
      <c r="C1324">
        <f>IF(COUNTIF($J$3:J1324,J1324)=1,C1323+1,C1323)</f>
        <v>24</v>
      </c>
      <c r="D1324">
        <f>IF(COUNTIF($E$3:E1324,E1324)=1,D1323+1,D1323)</f>
        <v>843</v>
      </c>
      <c r="E1324" t="str">
        <f t="shared" si="120"/>
        <v>EG24</v>
      </c>
      <c r="F1324">
        <f>IF(COUNTIF($G$3:G1324,G1324)=1,F1323+1,F1323)</f>
        <v>151</v>
      </c>
      <c r="G1324" t="str">
        <f t="shared" si="121"/>
        <v>E24</v>
      </c>
      <c r="I1324" t="s">
        <v>223</v>
      </c>
      <c r="J1324" t="s">
        <v>44</v>
      </c>
      <c r="K1324" t="s">
        <v>15</v>
      </c>
      <c r="L1324" t="s">
        <v>19</v>
      </c>
      <c r="M1324" t="s">
        <v>8</v>
      </c>
      <c r="N1324">
        <v>0</v>
      </c>
    </row>
    <row r="1325" spans="1:14" x14ac:dyDescent="0.35">
      <c r="A1325">
        <f>IF(COUNTIF($L$3:L1325,L1325)=1,A1324+1,A1324)</f>
        <v>44</v>
      </c>
      <c r="B1325">
        <f>IF(COUNTIF($K$3:K1325,K1325)=1,B1324+1,B1324)</f>
        <v>8</v>
      </c>
      <c r="C1325">
        <f>IF(COUNTIF($J$3:J1325,J1325)=1,C1324+1,C1324)</f>
        <v>24</v>
      </c>
      <c r="D1325">
        <f>IF(COUNTIF($E$3:E1325,E1325)=1,D1324+1,D1324)</f>
        <v>844</v>
      </c>
      <c r="E1325" t="str">
        <f t="shared" si="120"/>
        <v>EH24</v>
      </c>
      <c r="F1325">
        <f>IF(COUNTIF($G$3:G1325,G1325)=1,F1324+1,F1324)</f>
        <v>151</v>
      </c>
      <c r="G1325" t="str">
        <f t="shared" si="121"/>
        <v>E24</v>
      </c>
      <c r="I1325" t="s">
        <v>223</v>
      </c>
      <c r="J1325" t="s">
        <v>44</v>
      </c>
      <c r="K1325" t="s">
        <v>15</v>
      </c>
      <c r="L1325" t="s">
        <v>20</v>
      </c>
      <c r="M1325" t="s">
        <v>8</v>
      </c>
      <c r="N1325">
        <v>0</v>
      </c>
    </row>
    <row r="1326" spans="1:14" x14ac:dyDescent="0.35">
      <c r="A1326">
        <f>IF(COUNTIF($L$3:L1326,L1326)=1,A1325+1,A1325)</f>
        <v>44</v>
      </c>
      <c r="B1326">
        <f>IF(COUNTIF($K$3:K1326,K1326)=1,B1325+1,B1325)</f>
        <v>8</v>
      </c>
      <c r="C1326">
        <f>IF(COUNTIF($J$3:J1326,J1326)=1,C1325+1,C1325)</f>
        <v>24</v>
      </c>
      <c r="D1326">
        <f>IF(COUNTIF($E$3:E1326,E1326)=1,D1325+1,D1325)</f>
        <v>844</v>
      </c>
      <c r="E1326" t="str">
        <f t="shared" si="120"/>
        <v>EH24</v>
      </c>
      <c r="F1326">
        <f>IF(COUNTIF($G$3:G1326,G1326)=1,F1325+1,F1325)</f>
        <v>151</v>
      </c>
      <c r="G1326" t="str">
        <f t="shared" si="121"/>
        <v>E24</v>
      </c>
      <c r="I1326" t="s">
        <v>223</v>
      </c>
      <c r="J1326" t="s">
        <v>44</v>
      </c>
      <c r="K1326" t="s">
        <v>15</v>
      </c>
      <c r="L1326" t="s">
        <v>20</v>
      </c>
      <c r="M1326" t="s">
        <v>199</v>
      </c>
      <c r="N1326">
        <v>0</v>
      </c>
    </row>
    <row r="1327" spans="1:14" x14ac:dyDescent="0.35">
      <c r="A1327">
        <f>IF(COUNTIF($L$3:L1327,L1327)=1,A1326+1,A1326)</f>
        <v>44</v>
      </c>
      <c r="B1327">
        <f>IF(COUNTIF($K$3:K1327,K1327)=1,B1326+1,B1326)</f>
        <v>8</v>
      </c>
      <c r="C1327">
        <f>IF(COUNTIF($J$3:J1327,J1327)=1,C1326+1,C1326)</f>
        <v>24</v>
      </c>
      <c r="D1327">
        <f>IF(COUNTIF($E$3:E1327,E1327)=1,D1326+1,D1326)</f>
        <v>845</v>
      </c>
      <c r="E1327" t="str">
        <f t="shared" si="120"/>
        <v>EK24</v>
      </c>
      <c r="F1327">
        <f>IF(COUNTIF($G$3:G1327,G1327)=1,F1326+1,F1326)</f>
        <v>151</v>
      </c>
      <c r="G1327" t="str">
        <f t="shared" si="121"/>
        <v>E24</v>
      </c>
      <c r="I1327" t="s">
        <v>223</v>
      </c>
      <c r="J1327" t="s">
        <v>44</v>
      </c>
      <c r="K1327" t="s">
        <v>15</v>
      </c>
      <c r="L1327" t="s">
        <v>21</v>
      </c>
      <c r="M1327" t="s">
        <v>200</v>
      </c>
      <c r="N1327">
        <v>0</v>
      </c>
    </row>
    <row r="1328" spans="1:14" x14ac:dyDescent="0.35">
      <c r="A1328">
        <f>IF(COUNTIF($L$3:L1328,L1328)=1,A1327+1,A1327)</f>
        <v>44</v>
      </c>
      <c r="B1328">
        <f>IF(COUNTIF($K$3:K1328,K1328)=1,B1327+1,B1327)</f>
        <v>8</v>
      </c>
      <c r="C1328">
        <f>IF(COUNTIF($J$3:J1328,J1328)=1,C1327+1,C1327)</f>
        <v>24</v>
      </c>
      <c r="D1328">
        <f>IF(COUNTIF($E$3:E1328,E1328)=1,D1327+1,D1327)</f>
        <v>845</v>
      </c>
      <c r="E1328" t="str">
        <f t="shared" si="120"/>
        <v>EK24</v>
      </c>
      <c r="F1328">
        <f>IF(COUNTIF($G$3:G1328,G1328)=1,F1327+1,F1327)</f>
        <v>151</v>
      </c>
      <c r="G1328" t="str">
        <f t="shared" si="121"/>
        <v>E24</v>
      </c>
      <c r="I1328" t="s">
        <v>223</v>
      </c>
      <c r="J1328" t="s">
        <v>44</v>
      </c>
      <c r="K1328" t="s">
        <v>15</v>
      </c>
      <c r="L1328" t="s">
        <v>21</v>
      </c>
      <c r="M1328" t="s">
        <v>201</v>
      </c>
      <c r="N1328">
        <v>0</v>
      </c>
    </row>
    <row r="1329" spans="1:14" x14ac:dyDescent="0.35">
      <c r="A1329">
        <f>IF(COUNTIF($L$3:L1329,L1329)=1,A1328+1,A1328)</f>
        <v>44</v>
      </c>
      <c r="B1329">
        <f>IF(COUNTIF($K$3:K1329,K1329)=1,B1328+1,B1328)</f>
        <v>8</v>
      </c>
      <c r="C1329">
        <f>IF(COUNTIF($J$3:J1329,J1329)=1,C1328+1,C1328)</f>
        <v>24</v>
      </c>
      <c r="D1329">
        <f>IF(COUNTIF($E$3:E1329,E1329)=1,D1328+1,D1328)</f>
        <v>845</v>
      </c>
      <c r="E1329" t="str">
        <f t="shared" si="120"/>
        <v>EK24</v>
      </c>
      <c r="F1329">
        <f>IF(COUNTIF($G$3:G1329,G1329)=1,F1328+1,F1328)</f>
        <v>151</v>
      </c>
      <c r="G1329" t="str">
        <f t="shared" si="121"/>
        <v>E24</v>
      </c>
      <c r="I1329" t="s">
        <v>223</v>
      </c>
      <c r="J1329" t="s">
        <v>44</v>
      </c>
      <c r="K1329" t="s">
        <v>15</v>
      </c>
      <c r="L1329" t="s">
        <v>21</v>
      </c>
      <c r="M1329" t="s">
        <v>203</v>
      </c>
      <c r="N1329">
        <v>0</v>
      </c>
    </row>
    <row r="1330" spans="1:14" x14ac:dyDescent="0.35">
      <c r="A1330">
        <f>IF(COUNTIF($L$3:L1330,L1330)=1,A1329+1,A1329)</f>
        <v>44</v>
      </c>
      <c r="B1330">
        <f>IF(COUNTIF($K$3:K1330,K1330)=1,B1329+1,B1329)</f>
        <v>8</v>
      </c>
      <c r="C1330">
        <f>IF(COUNTIF($J$3:J1330,J1330)=1,C1329+1,C1329)</f>
        <v>24</v>
      </c>
      <c r="D1330">
        <f>IF(COUNTIF($E$3:E1330,E1330)=1,D1329+1,D1329)</f>
        <v>845</v>
      </c>
      <c r="E1330" t="str">
        <f t="shared" si="120"/>
        <v>EK24</v>
      </c>
      <c r="F1330">
        <f>IF(COUNTIF($G$3:G1330,G1330)=1,F1329+1,F1329)</f>
        <v>151</v>
      </c>
      <c r="G1330" t="str">
        <f t="shared" si="121"/>
        <v>E24</v>
      </c>
      <c r="I1330" t="s">
        <v>223</v>
      </c>
      <c r="J1330" t="s">
        <v>44</v>
      </c>
      <c r="K1330" t="s">
        <v>15</v>
      </c>
      <c r="L1330" t="s">
        <v>21</v>
      </c>
      <c r="M1330" t="s">
        <v>204</v>
      </c>
      <c r="N1330">
        <v>0</v>
      </c>
    </row>
    <row r="1331" spans="1:14" x14ac:dyDescent="0.35">
      <c r="A1331">
        <f>IF(COUNTIF($L$3:L1331,L1331)=1,A1330+1,A1330)</f>
        <v>44</v>
      </c>
      <c r="B1331">
        <f>IF(COUNTIF($K$3:K1331,K1331)=1,B1330+1,B1330)</f>
        <v>8</v>
      </c>
      <c r="C1331">
        <f>IF(COUNTIF($J$3:J1331,J1331)=1,C1330+1,C1330)</f>
        <v>24</v>
      </c>
      <c r="D1331">
        <f>IF(COUNTIF($E$3:E1331,E1331)=1,D1330+1,D1330)</f>
        <v>846</v>
      </c>
      <c r="E1331" t="str">
        <f t="shared" si="120"/>
        <v>EL24</v>
      </c>
      <c r="F1331">
        <f>IF(COUNTIF($G$3:G1331,G1331)=1,F1330+1,F1330)</f>
        <v>151</v>
      </c>
      <c r="G1331" t="str">
        <f t="shared" si="121"/>
        <v>E24</v>
      </c>
      <c r="I1331" t="s">
        <v>223</v>
      </c>
      <c r="J1331" t="s">
        <v>44</v>
      </c>
      <c r="K1331" t="s">
        <v>15</v>
      </c>
      <c r="L1331" t="s">
        <v>22</v>
      </c>
      <c r="M1331" t="s">
        <v>8</v>
      </c>
      <c r="N1331">
        <v>0</v>
      </c>
    </row>
    <row r="1332" spans="1:14" x14ac:dyDescent="0.35">
      <c r="A1332">
        <f>IF(COUNTIF($L$3:L1332,L1332)=1,A1331+1,A1331)</f>
        <v>44</v>
      </c>
      <c r="B1332">
        <f>IF(COUNTIF($K$3:K1332,K1332)=1,B1331+1,B1331)</f>
        <v>8</v>
      </c>
      <c r="C1332">
        <f>IF(COUNTIF($J$3:J1332,J1332)=1,C1331+1,C1331)</f>
        <v>24</v>
      </c>
      <c r="D1332">
        <f>IF(COUNTIF($E$3:E1332,E1332)=1,D1331+1,D1331)</f>
        <v>846</v>
      </c>
      <c r="E1332" t="str">
        <f t="shared" si="120"/>
        <v>EL24</v>
      </c>
      <c r="F1332">
        <f>IF(COUNTIF($G$3:G1332,G1332)=1,F1331+1,F1331)</f>
        <v>151</v>
      </c>
      <c r="G1332" t="str">
        <f t="shared" si="121"/>
        <v>E24</v>
      </c>
      <c r="I1332" t="s">
        <v>223</v>
      </c>
      <c r="J1332" t="s">
        <v>44</v>
      </c>
      <c r="K1332" t="s">
        <v>15</v>
      </c>
      <c r="L1332" t="s">
        <v>22</v>
      </c>
      <c r="M1332" t="s">
        <v>205</v>
      </c>
      <c r="N1332">
        <v>0</v>
      </c>
    </row>
    <row r="1333" spans="1:14" x14ac:dyDescent="0.35">
      <c r="A1333">
        <f>IF(COUNTIF($L$3:L1333,L1333)=1,A1332+1,A1332)</f>
        <v>44</v>
      </c>
      <c r="B1333">
        <f>IF(COUNTIF($K$3:K1333,K1333)=1,B1332+1,B1332)</f>
        <v>8</v>
      </c>
      <c r="C1333">
        <f>IF(COUNTIF($J$3:J1333,J1333)=1,C1332+1,C1332)</f>
        <v>24</v>
      </c>
      <c r="D1333">
        <f>IF(COUNTIF($E$3:E1333,E1333)=1,D1332+1,D1332)</f>
        <v>846</v>
      </c>
      <c r="E1333" t="str">
        <f t="shared" si="120"/>
        <v>EL24</v>
      </c>
      <c r="F1333">
        <f>IF(COUNTIF($G$3:G1333,G1333)=1,F1332+1,F1332)</f>
        <v>151</v>
      </c>
      <c r="G1333" t="str">
        <f t="shared" si="121"/>
        <v>E24</v>
      </c>
      <c r="I1333" t="s">
        <v>223</v>
      </c>
      <c r="J1333" t="s">
        <v>44</v>
      </c>
      <c r="K1333" t="s">
        <v>15</v>
      </c>
      <c r="L1333" t="s">
        <v>22</v>
      </c>
      <c r="M1333" t="s">
        <v>206</v>
      </c>
      <c r="N1333">
        <v>0</v>
      </c>
    </row>
    <row r="1334" spans="1:14" x14ac:dyDescent="0.35">
      <c r="A1334">
        <f>IF(COUNTIF($L$3:L1334,L1334)=1,A1333+1,A1333)</f>
        <v>44</v>
      </c>
      <c r="B1334">
        <f>IF(COUNTIF($K$3:K1334,K1334)=1,B1333+1,B1333)</f>
        <v>8</v>
      </c>
      <c r="C1334">
        <f>IF(COUNTIF($J$3:J1334,J1334)=1,C1333+1,C1333)</f>
        <v>24</v>
      </c>
      <c r="D1334">
        <f>IF(COUNTIF($E$3:E1334,E1334)=1,D1333+1,D1333)</f>
        <v>846</v>
      </c>
      <c r="E1334" t="str">
        <f t="shared" si="120"/>
        <v>EL24</v>
      </c>
      <c r="F1334">
        <f>IF(COUNTIF($G$3:G1334,G1334)=1,F1333+1,F1333)</f>
        <v>151</v>
      </c>
      <c r="G1334" t="str">
        <f t="shared" si="121"/>
        <v>E24</v>
      </c>
      <c r="I1334" t="s">
        <v>223</v>
      </c>
      <c r="J1334" t="s">
        <v>44</v>
      </c>
      <c r="K1334" t="s">
        <v>15</v>
      </c>
      <c r="L1334" t="s">
        <v>22</v>
      </c>
      <c r="M1334" t="s">
        <v>207</v>
      </c>
      <c r="N1334">
        <v>0</v>
      </c>
    </row>
    <row r="1335" spans="1:14" x14ac:dyDescent="0.35">
      <c r="A1335">
        <f>IF(COUNTIF($L$3:L1335,L1335)=1,A1334+1,A1334)</f>
        <v>44</v>
      </c>
      <c r="B1335">
        <f>IF(COUNTIF($K$3:K1335,K1335)=1,B1334+1,B1334)</f>
        <v>8</v>
      </c>
      <c r="C1335">
        <f>IF(COUNTIF($J$3:J1335,J1335)=1,C1334+1,C1334)</f>
        <v>24</v>
      </c>
      <c r="D1335">
        <f>IF(COUNTIF($E$3:E1335,E1335)=1,D1334+1,D1334)</f>
        <v>846</v>
      </c>
      <c r="E1335" t="str">
        <f t="shared" si="120"/>
        <v>EL24</v>
      </c>
      <c r="F1335">
        <f>IF(COUNTIF($G$3:G1335,G1335)=1,F1334+1,F1334)</f>
        <v>151</v>
      </c>
      <c r="G1335" t="str">
        <f t="shared" si="121"/>
        <v>E24</v>
      </c>
      <c r="I1335" t="s">
        <v>223</v>
      </c>
      <c r="J1335" t="s">
        <v>44</v>
      </c>
      <c r="K1335" t="s">
        <v>15</v>
      </c>
      <c r="L1335" t="s">
        <v>22</v>
      </c>
      <c r="M1335" t="s">
        <v>209</v>
      </c>
      <c r="N1335">
        <v>0</v>
      </c>
    </row>
    <row r="1336" spans="1:14" x14ac:dyDescent="0.35">
      <c r="A1336">
        <f>IF(COUNTIF($L$3:L1336,L1336)=1,A1335+1,A1335)</f>
        <v>44</v>
      </c>
      <c r="B1336">
        <f>IF(COUNTIF($K$3:K1336,K1336)=1,B1335+1,B1335)</f>
        <v>8</v>
      </c>
      <c r="C1336">
        <f>IF(COUNTIF($J$3:J1336,J1336)=1,C1335+1,C1335)</f>
        <v>24</v>
      </c>
      <c r="D1336">
        <f>IF(COUNTIF($E$3:E1336,E1336)=1,D1335+1,D1335)</f>
        <v>847</v>
      </c>
      <c r="E1336" t="str">
        <f t="shared" si="120"/>
        <v>EM24</v>
      </c>
      <c r="F1336">
        <f>IF(COUNTIF($G$3:G1336,G1336)=1,F1335+1,F1335)</f>
        <v>151</v>
      </c>
      <c r="G1336" t="str">
        <f t="shared" si="121"/>
        <v>E24</v>
      </c>
      <c r="I1336" t="s">
        <v>223</v>
      </c>
      <c r="J1336" t="s">
        <v>44</v>
      </c>
      <c r="K1336" t="s">
        <v>15</v>
      </c>
      <c r="L1336" t="s">
        <v>106</v>
      </c>
      <c r="M1336" t="s">
        <v>8</v>
      </c>
      <c r="N1336">
        <v>0</v>
      </c>
    </row>
    <row r="1337" spans="1:14" x14ac:dyDescent="0.35">
      <c r="A1337">
        <f>IF(COUNTIF($L$3:L1337,L1337)=1,A1336+1,A1336)</f>
        <v>44</v>
      </c>
      <c r="B1337">
        <f>IF(COUNTIF($K$3:K1337,K1337)=1,B1336+1,B1336)</f>
        <v>8</v>
      </c>
      <c r="C1337">
        <f>IF(COUNTIF($J$3:J1337,J1337)=1,C1336+1,C1336)</f>
        <v>24</v>
      </c>
      <c r="D1337">
        <f>IF(COUNTIF($E$3:E1337,E1337)=1,D1336+1,D1336)</f>
        <v>848</v>
      </c>
      <c r="E1337" t="str">
        <f t="shared" si="120"/>
        <v>EN24</v>
      </c>
      <c r="F1337">
        <f>IF(COUNTIF($G$3:G1337,G1337)=1,F1336+1,F1336)</f>
        <v>151</v>
      </c>
      <c r="G1337" t="str">
        <f t="shared" si="121"/>
        <v>E24</v>
      </c>
      <c r="I1337" t="s">
        <v>223</v>
      </c>
      <c r="J1337" t="s">
        <v>44</v>
      </c>
      <c r="K1337" t="s">
        <v>15</v>
      </c>
      <c r="L1337" t="s">
        <v>23</v>
      </c>
      <c r="M1337" t="s">
        <v>8</v>
      </c>
      <c r="N1337">
        <v>0</v>
      </c>
    </row>
    <row r="1338" spans="1:14" x14ac:dyDescent="0.35">
      <c r="A1338">
        <f>IF(COUNTIF($L$3:L1338,L1338)=1,A1337+1,A1337)</f>
        <v>44</v>
      </c>
      <c r="B1338">
        <f>IF(COUNTIF($K$3:K1338,K1338)=1,B1337+1,B1337)</f>
        <v>8</v>
      </c>
      <c r="C1338">
        <f>IF(COUNTIF($J$3:J1338,J1338)=1,C1337+1,C1337)</f>
        <v>24</v>
      </c>
      <c r="D1338">
        <f>IF(COUNTIF($E$3:E1338,E1338)=1,D1337+1,D1337)</f>
        <v>848</v>
      </c>
      <c r="E1338" t="str">
        <f t="shared" si="120"/>
        <v>EN24</v>
      </c>
      <c r="F1338">
        <f>IF(COUNTIF($G$3:G1338,G1338)=1,F1337+1,F1337)</f>
        <v>151</v>
      </c>
      <c r="G1338" t="str">
        <f t="shared" si="121"/>
        <v>E24</v>
      </c>
      <c r="I1338" t="s">
        <v>223</v>
      </c>
      <c r="J1338" t="s">
        <v>44</v>
      </c>
      <c r="K1338" t="s">
        <v>15</v>
      </c>
      <c r="L1338" t="s">
        <v>23</v>
      </c>
      <c r="M1338" t="s">
        <v>212</v>
      </c>
      <c r="N1338">
        <v>0</v>
      </c>
    </row>
    <row r="1339" spans="1:14" x14ac:dyDescent="0.35">
      <c r="A1339">
        <f>IF(COUNTIF($L$3:L1339,L1339)=1,A1338+1,A1338)</f>
        <v>44</v>
      </c>
      <c r="B1339">
        <f>IF(COUNTIF($K$3:K1339,K1339)=1,B1338+1,B1338)</f>
        <v>8</v>
      </c>
      <c r="C1339">
        <f>IF(COUNTIF($J$3:J1339,J1339)=1,C1338+1,C1338)</f>
        <v>24</v>
      </c>
      <c r="D1339">
        <f>IF(COUNTIF($E$3:E1339,E1339)=1,D1338+1,D1338)</f>
        <v>848</v>
      </c>
      <c r="E1339" t="str">
        <f t="shared" si="120"/>
        <v>EN24</v>
      </c>
      <c r="F1339">
        <f>IF(COUNTIF($G$3:G1339,G1339)=1,F1338+1,F1338)</f>
        <v>151</v>
      </c>
      <c r="G1339" t="str">
        <f t="shared" si="121"/>
        <v>E24</v>
      </c>
      <c r="I1339" t="s">
        <v>223</v>
      </c>
      <c r="J1339" t="s">
        <v>44</v>
      </c>
      <c r="K1339" t="s">
        <v>15</v>
      </c>
      <c r="L1339" t="s">
        <v>23</v>
      </c>
      <c r="M1339" t="s">
        <v>213</v>
      </c>
      <c r="N1339">
        <v>0</v>
      </c>
    </row>
    <row r="1340" spans="1:14" x14ac:dyDescent="0.35">
      <c r="A1340">
        <f>IF(COUNTIF($L$3:L1340,L1340)=1,A1339+1,A1339)</f>
        <v>44</v>
      </c>
      <c r="B1340">
        <f>IF(COUNTIF($K$3:K1340,K1340)=1,B1339+1,B1339)</f>
        <v>8</v>
      </c>
      <c r="C1340">
        <f>IF(COUNTIF($J$3:J1340,J1340)=1,C1339+1,C1339)</f>
        <v>24</v>
      </c>
      <c r="D1340">
        <f>IF(COUNTIF($E$3:E1340,E1340)=1,D1339+1,D1339)</f>
        <v>849</v>
      </c>
      <c r="E1340" t="str">
        <f t="shared" si="120"/>
        <v>EP24</v>
      </c>
      <c r="F1340">
        <f>IF(COUNTIF($G$3:G1340,G1340)=1,F1339+1,F1339)</f>
        <v>151</v>
      </c>
      <c r="G1340" t="str">
        <f t="shared" si="121"/>
        <v>E24</v>
      </c>
      <c r="I1340" t="s">
        <v>223</v>
      </c>
      <c r="J1340" t="s">
        <v>44</v>
      </c>
      <c r="K1340" t="s">
        <v>15</v>
      </c>
      <c r="L1340" t="s">
        <v>24</v>
      </c>
      <c r="M1340" t="s">
        <v>216</v>
      </c>
      <c r="N1340">
        <v>0</v>
      </c>
    </row>
    <row r="1341" spans="1:14" x14ac:dyDescent="0.35">
      <c r="A1341">
        <f>IF(COUNTIF($L$3:L1341,L1341)=1,A1340+1,A1340)</f>
        <v>44</v>
      </c>
      <c r="B1341">
        <f>IF(COUNTIF($K$3:K1341,K1341)=1,B1340+1,B1340)</f>
        <v>8</v>
      </c>
      <c r="C1341">
        <f>IF(COUNTIF($J$3:J1341,J1341)=1,C1340+1,C1340)</f>
        <v>24</v>
      </c>
      <c r="D1341">
        <f>IF(COUNTIF($E$3:E1341,E1341)=1,D1340+1,D1340)</f>
        <v>850</v>
      </c>
      <c r="E1341" t="str">
        <f t="shared" si="120"/>
        <v>ER24</v>
      </c>
      <c r="F1341">
        <f>IF(COUNTIF($G$3:G1341,G1341)=1,F1340+1,F1340)</f>
        <v>151</v>
      </c>
      <c r="G1341" t="str">
        <f t="shared" si="121"/>
        <v>E24</v>
      </c>
      <c r="I1341" t="s">
        <v>223</v>
      </c>
      <c r="J1341" t="s">
        <v>44</v>
      </c>
      <c r="K1341" t="s">
        <v>15</v>
      </c>
      <c r="L1341" t="s">
        <v>25</v>
      </c>
      <c r="M1341" t="s">
        <v>8</v>
      </c>
      <c r="N1341">
        <v>0</v>
      </c>
    </row>
    <row r="1342" spans="1:14" x14ac:dyDescent="0.35">
      <c r="A1342">
        <f>IF(COUNTIF($L$3:L1342,L1342)=1,A1341+1,A1341)</f>
        <v>44</v>
      </c>
      <c r="B1342">
        <f>IF(COUNTIF($K$3:K1342,K1342)=1,B1341+1,B1341)</f>
        <v>8</v>
      </c>
      <c r="C1342">
        <f>IF(COUNTIF($J$3:J1342,J1342)=1,C1341+1,C1341)</f>
        <v>24</v>
      </c>
      <c r="D1342">
        <f>IF(COUNTIF($E$3:E1342,E1342)=1,D1341+1,D1341)</f>
        <v>850</v>
      </c>
      <c r="E1342" t="str">
        <f t="shared" si="120"/>
        <v>ER24</v>
      </c>
      <c r="F1342">
        <f>IF(COUNTIF($G$3:G1342,G1342)=1,F1341+1,F1341)</f>
        <v>151</v>
      </c>
      <c r="G1342" t="str">
        <f t="shared" si="121"/>
        <v>E24</v>
      </c>
      <c r="I1342" t="s">
        <v>223</v>
      </c>
      <c r="J1342" t="s">
        <v>44</v>
      </c>
      <c r="K1342" t="s">
        <v>15</v>
      </c>
      <c r="L1342" t="s">
        <v>25</v>
      </c>
      <c r="M1342" t="s">
        <v>217</v>
      </c>
      <c r="N1342">
        <v>0</v>
      </c>
    </row>
    <row r="1343" spans="1:14" x14ac:dyDescent="0.35">
      <c r="A1343">
        <f>IF(COUNTIF($L$3:L1343,L1343)=1,A1342+1,A1342)</f>
        <v>44</v>
      </c>
      <c r="B1343">
        <f>IF(COUNTIF($K$3:K1343,K1343)=1,B1342+1,B1342)</f>
        <v>8</v>
      </c>
      <c r="C1343">
        <f>IF(COUNTIF($J$3:J1343,J1343)=1,C1342+1,C1342)</f>
        <v>24</v>
      </c>
      <c r="D1343">
        <f>IF(COUNTIF($E$3:E1343,E1343)=1,D1342+1,D1342)</f>
        <v>850</v>
      </c>
      <c r="E1343" t="str">
        <f t="shared" si="120"/>
        <v>ER24</v>
      </c>
      <c r="F1343">
        <f>IF(COUNTIF($G$3:G1343,G1343)=1,F1342+1,F1342)</f>
        <v>151</v>
      </c>
      <c r="G1343" t="str">
        <f t="shared" si="121"/>
        <v>E24</v>
      </c>
      <c r="I1343" t="s">
        <v>223</v>
      </c>
      <c r="J1343" t="s">
        <v>44</v>
      </c>
      <c r="K1343" t="s">
        <v>15</v>
      </c>
      <c r="L1343" t="s">
        <v>25</v>
      </c>
      <c r="M1343" t="s">
        <v>218</v>
      </c>
      <c r="N1343">
        <v>0</v>
      </c>
    </row>
    <row r="1344" spans="1:14" x14ac:dyDescent="0.35">
      <c r="A1344">
        <f>IF(COUNTIF($L$3:L1344,L1344)=1,A1343+1,A1343)</f>
        <v>44</v>
      </c>
      <c r="B1344">
        <f>IF(COUNTIF($K$3:K1344,K1344)=1,B1343+1,B1343)</f>
        <v>8</v>
      </c>
      <c r="C1344">
        <f>IF(COUNTIF($J$3:J1344,J1344)=1,C1343+1,C1343)</f>
        <v>24</v>
      </c>
      <c r="D1344">
        <f>IF(COUNTIF($E$3:E1344,E1344)=1,D1343+1,D1343)</f>
        <v>850</v>
      </c>
      <c r="E1344" t="str">
        <f t="shared" si="120"/>
        <v>ER24</v>
      </c>
      <c r="F1344">
        <f>IF(COUNTIF($G$3:G1344,G1344)=1,F1343+1,F1343)</f>
        <v>151</v>
      </c>
      <c r="G1344" t="str">
        <f t="shared" si="121"/>
        <v>E24</v>
      </c>
      <c r="I1344" t="s">
        <v>223</v>
      </c>
      <c r="J1344" t="s">
        <v>44</v>
      </c>
      <c r="K1344" t="s">
        <v>15</v>
      </c>
      <c r="L1344" t="s">
        <v>25</v>
      </c>
      <c r="M1344" t="s">
        <v>219</v>
      </c>
      <c r="N1344">
        <v>0</v>
      </c>
    </row>
    <row r="1345" spans="1:14" x14ac:dyDescent="0.35">
      <c r="A1345">
        <f>IF(COUNTIF($L$3:L1345,L1345)=1,A1344+1,A1344)</f>
        <v>44</v>
      </c>
      <c r="B1345">
        <f>IF(COUNTIF($K$3:K1345,K1345)=1,B1344+1,B1344)</f>
        <v>8</v>
      </c>
      <c r="C1345">
        <f>IF(COUNTIF($J$3:J1345,J1345)=1,C1344+1,C1344)</f>
        <v>24</v>
      </c>
      <c r="D1345">
        <f>IF(COUNTIF($E$3:E1345,E1345)=1,D1344+1,D1344)</f>
        <v>850</v>
      </c>
      <c r="E1345" t="str">
        <f t="shared" si="120"/>
        <v>ER24</v>
      </c>
      <c r="F1345">
        <f>IF(COUNTIF($G$3:G1345,G1345)=1,F1344+1,F1344)</f>
        <v>151</v>
      </c>
      <c r="G1345" t="str">
        <f t="shared" si="121"/>
        <v>E24</v>
      </c>
      <c r="I1345" t="s">
        <v>223</v>
      </c>
      <c r="J1345" t="s">
        <v>44</v>
      </c>
      <c r="K1345" t="s">
        <v>15</v>
      </c>
      <c r="L1345" t="s">
        <v>25</v>
      </c>
      <c r="M1345" t="s">
        <v>220</v>
      </c>
      <c r="N1345">
        <v>0</v>
      </c>
    </row>
    <row r="1346" spans="1:14" x14ac:dyDescent="0.35">
      <c r="A1346">
        <f>IF(COUNTIF($L$3:L1346,L1346)=1,A1345+1,A1345)</f>
        <v>44</v>
      </c>
      <c r="B1346">
        <f>IF(COUNTIF($K$3:K1346,K1346)=1,B1345+1,B1345)</f>
        <v>8</v>
      </c>
      <c r="C1346">
        <f>IF(COUNTIF($J$3:J1346,J1346)=1,C1345+1,C1345)</f>
        <v>24</v>
      </c>
      <c r="D1346">
        <f>IF(COUNTIF($E$3:E1346,E1346)=1,D1345+1,D1345)</f>
        <v>851</v>
      </c>
      <c r="E1346" t="str">
        <f t="shared" si="120"/>
        <v>ES24</v>
      </c>
      <c r="F1346">
        <f>IF(COUNTIF($G$3:G1346,G1346)=1,F1345+1,F1345)</f>
        <v>151</v>
      </c>
      <c r="G1346" t="str">
        <f t="shared" si="121"/>
        <v>E24</v>
      </c>
      <c r="I1346" t="s">
        <v>223</v>
      </c>
      <c r="J1346" t="s">
        <v>44</v>
      </c>
      <c r="K1346" t="s">
        <v>15</v>
      </c>
      <c r="L1346" t="s">
        <v>164</v>
      </c>
      <c r="M1346" t="s">
        <v>8</v>
      </c>
      <c r="N1346">
        <v>0</v>
      </c>
    </row>
    <row r="1347" spans="1:14" x14ac:dyDescent="0.35">
      <c r="A1347">
        <f>IF(COUNTIF($L$3:L1347,L1347)=1,A1346+1,A1346)</f>
        <v>44</v>
      </c>
      <c r="B1347">
        <f>IF(COUNTIF($K$3:K1347,K1347)=1,B1346+1,B1346)</f>
        <v>8</v>
      </c>
      <c r="C1347">
        <f>IF(COUNTIF($J$3:J1347,J1347)=1,C1346+1,C1346)</f>
        <v>24</v>
      </c>
      <c r="D1347">
        <f>IF(COUNTIF($E$3:E1347,E1347)=1,D1346+1,D1346)</f>
        <v>852</v>
      </c>
      <c r="E1347" t="str">
        <f t="shared" si="120"/>
        <v>EV24</v>
      </c>
      <c r="F1347">
        <f>IF(COUNTIF($G$3:G1347,G1347)=1,F1346+1,F1346)</f>
        <v>151</v>
      </c>
      <c r="G1347" t="str">
        <f t="shared" si="121"/>
        <v>E24</v>
      </c>
      <c r="I1347" t="s">
        <v>223</v>
      </c>
      <c r="J1347" t="s">
        <v>44</v>
      </c>
      <c r="K1347" t="s">
        <v>15</v>
      </c>
      <c r="L1347" t="s">
        <v>188</v>
      </c>
      <c r="M1347" t="s">
        <v>8</v>
      </c>
      <c r="N1347">
        <v>0</v>
      </c>
    </row>
    <row r="1348" spans="1:14" x14ac:dyDescent="0.35">
      <c r="A1348">
        <f>IF(COUNTIF($L$3:L1348,L1348)=1,A1347+1,A1347)</f>
        <v>44</v>
      </c>
      <c r="B1348">
        <f>IF(COUNTIF($K$3:K1348,K1348)=1,B1347+1,B1347)</f>
        <v>8</v>
      </c>
      <c r="C1348">
        <f>IF(COUNTIF($J$3:J1348,J1348)=1,C1347+1,C1347)</f>
        <v>24</v>
      </c>
      <c r="D1348">
        <f>IF(COUNTIF($E$3:E1348,E1348)=1,D1347+1,D1347)</f>
        <v>853</v>
      </c>
      <c r="E1348" t="str">
        <f t="shared" ref="E1348:E1411" si="122">TRIM(CONCATENATE(L1348,J1348))</f>
        <v>EY24</v>
      </c>
      <c r="F1348">
        <f>IF(COUNTIF($G$3:G1348,G1348)=1,F1347+1,F1347)</f>
        <v>151</v>
      </c>
      <c r="G1348" t="str">
        <f t="shared" ref="G1348:G1411" si="123">TRIM(CONCATENATE(K1348,J1348))</f>
        <v>E24</v>
      </c>
      <c r="I1348" t="s">
        <v>223</v>
      </c>
      <c r="J1348" t="s">
        <v>44</v>
      </c>
      <c r="K1348" t="s">
        <v>15</v>
      </c>
      <c r="L1348" t="s">
        <v>107</v>
      </c>
      <c r="M1348" t="s">
        <v>8</v>
      </c>
      <c r="N1348">
        <v>0</v>
      </c>
    </row>
    <row r="1349" spans="1:14" x14ac:dyDescent="0.35">
      <c r="A1349">
        <f>IF(COUNTIF($L$3:L1349,L1349)=1,A1348+1,A1348)</f>
        <v>44</v>
      </c>
      <c r="B1349">
        <f>IF(COUNTIF($K$3:K1349,K1349)=1,B1348+1,B1348)</f>
        <v>8</v>
      </c>
      <c r="C1349">
        <f>IF(COUNTIF($J$3:J1349,J1349)=1,C1348+1,C1348)</f>
        <v>24</v>
      </c>
      <c r="D1349">
        <f>IF(COUNTIF($E$3:E1349,E1349)=1,D1348+1,D1348)</f>
        <v>854</v>
      </c>
      <c r="E1349" t="str">
        <f t="shared" si="122"/>
        <v>EZ24</v>
      </c>
      <c r="F1349">
        <f>IF(COUNTIF($G$3:G1349,G1349)=1,F1348+1,F1348)</f>
        <v>151</v>
      </c>
      <c r="G1349" t="str">
        <f t="shared" si="123"/>
        <v>E24</v>
      </c>
      <c r="I1349" t="s">
        <v>223</v>
      </c>
      <c r="J1349" t="s">
        <v>44</v>
      </c>
      <c r="K1349" t="s">
        <v>15</v>
      </c>
      <c r="L1349" t="s">
        <v>108</v>
      </c>
      <c r="M1349" t="s">
        <v>8</v>
      </c>
      <c r="N1349">
        <v>0</v>
      </c>
    </row>
    <row r="1350" spans="1:14" x14ac:dyDescent="0.35">
      <c r="A1350">
        <f>IF(COUNTIF($L$3:L1350,L1350)=1,A1349+1,A1349)</f>
        <v>44</v>
      </c>
      <c r="B1350">
        <f>IF(COUNTIF($K$3:K1350,K1350)=1,B1349+1,B1349)</f>
        <v>8</v>
      </c>
      <c r="C1350">
        <f>IF(COUNTIF($J$3:J1350,J1350)=1,C1349+1,C1349)</f>
        <v>24</v>
      </c>
      <c r="D1350">
        <f>IF(COUNTIF($E$3:E1350,E1350)=1,D1349+1,D1349)</f>
        <v>855</v>
      </c>
      <c r="E1350" t="str">
        <f t="shared" si="122"/>
        <v>GA24</v>
      </c>
      <c r="F1350">
        <f>IF(COUNTIF($G$3:G1350,G1350)=1,F1349+1,F1349)</f>
        <v>152</v>
      </c>
      <c r="G1350" t="str">
        <f t="shared" si="123"/>
        <v>G24</v>
      </c>
      <c r="I1350" t="s">
        <v>223</v>
      </c>
      <c r="J1350" t="s">
        <v>44</v>
      </c>
      <c r="K1350" t="s">
        <v>26</v>
      </c>
      <c r="L1350" t="s">
        <v>27</v>
      </c>
      <c r="M1350" t="s">
        <v>8</v>
      </c>
      <c r="N1350">
        <v>0</v>
      </c>
    </row>
    <row r="1351" spans="1:14" x14ac:dyDescent="0.35">
      <c r="A1351">
        <f>IF(COUNTIF($L$3:L1351,L1351)=1,A1350+1,A1350)</f>
        <v>44</v>
      </c>
      <c r="B1351">
        <f>IF(COUNTIF($K$3:K1351,K1351)=1,B1350+1,B1350)</f>
        <v>8</v>
      </c>
      <c r="C1351">
        <f>IF(COUNTIF($J$3:J1351,J1351)=1,C1350+1,C1350)</f>
        <v>24</v>
      </c>
      <c r="D1351">
        <f>IF(COUNTIF($E$3:E1351,E1351)=1,D1350+1,D1350)</f>
        <v>856</v>
      </c>
      <c r="E1351" t="str">
        <f t="shared" si="122"/>
        <v>GB24</v>
      </c>
      <c r="F1351">
        <f>IF(COUNTIF($G$3:G1351,G1351)=1,F1350+1,F1350)</f>
        <v>152</v>
      </c>
      <c r="G1351" t="str">
        <f t="shared" si="123"/>
        <v>G24</v>
      </c>
      <c r="I1351" t="s">
        <v>223</v>
      </c>
      <c r="J1351" t="s">
        <v>44</v>
      </c>
      <c r="K1351" t="s">
        <v>26</v>
      </c>
      <c r="L1351" t="s">
        <v>165</v>
      </c>
      <c r="M1351" t="s">
        <v>8</v>
      </c>
      <c r="N1351">
        <v>0</v>
      </c>
    </row>
    <row r="1352" spans="1:14" x14ac:dyDescent="0.35">
      <c r="A1352">
        <f>IF(COUNTIF($L$3:L1352,L1352)=1,A1351+1,A1351)</f>
        <v>44</v>
      </c>
      <c r="B1352">
        <f>IF(COUNTIF($K$3:K1352,K1352)=1,B1351+1,B1351)</f>
        <v>8</v>
      </c>
      <c r="C1352">
        <f>IF(COUNTIF($J$3:J1352,J1352)=1,C1351+1,C1351)</f>
        <v>24</v>
      </c>
      <c r="D1352">
        <f>IF(COUNTIF($E$3:E1352,E1352)=1,D1351+1,D1351)</f>
        <v>857</v>
      </c>
      <c r="E1352" t="str">
        <f t="shared" si="122"/>
        <v>GC24</v>
      </c>
      <c r="F1352">
        <f>IF(COUNTIF($G$3:G1352,G1352)=1,F1351+1,F1351)</f>
        <v>152</v>
      </c>
      <c r="G1352" t="str">
        <f t="shared" si="123"/>
        <v>G24</v>
      </c>
      <c r="I1352" t="s">
        <v>223</v>
      </c>
      <c r="J1352" t="s">
        <v>44</v>
      </c>
      <c r="K1352" t="s">
        <v>26</v>
      </c>
      <c r="L1352" t="s">
        <v>28</v>
      </c>
      <c r="M1352" t="s">
        <v>8</v>
      </c>
      <c r="N1352">
        <v>0</v>
      </c>
    </row>
    <row r="1353" spans="1:14" x14ac:dyDescent="0.35">
      <c r="A1353">
        <f>IF(COUNTIF($L$3:L1353,L1353)=1,A1352+1,A1352)</f>
        <v>44</v>
      </c>
      <c r="B1353">
        <f>IF(COUNTIF($K$3:K1353,K1353)=1,B1352+1,B1352)</f>
        <v>8</v>
      </c>
      <c r="C1353">
        <f>IF(COUNTIF($J$3:J1353,J1353)=1,C1352+1,C1352)</f>
        <v>24</v>
      </c>
      <c r="D1353">
        <f>IF(COUNTIF($E$3:E1353,E1353)=1,D1352+1,D1352)</f>
        <v>858</v>
      </c>
      <c r="E1353" t="str">
        <f t="shared" si="122"/>
        <v>GD24</v>
      </c>
      <c r="F1353">
        <f>IF(COUNTIF($G$3:G1353,G1353)=1,F1352+1,F1352)</f>
        <v>152</v>
      </c>
      <c r="G1353" t="str">
        <f t="shared" si="123"/>
        <v>G24</v>
      </c>
      <c r="I1353" t="s">
        <v>223</v>
      </c>
      <c r="J1353" t="s">
        <v>44</v>
      </c>
      <c r="K1353" t="s">
        <v>26</v>
      </c>
      <c r="L1353" t="s">
        <v>29</v>
      </c>
      <c r="M1353" t="s">
        <v>8</v>
      </c>
      <c r="N1353">
        <v>0</v>
      </c>
    </row>
    <row r="1354" spans="1:14" x14ac:dyDescent="0.35">
      <c r="A1354">
        <f>IF(COUNTIF($L$3:L1354,L1354)=1,A1353+1,A1353)</f>
        <v>44</v>
      </c>
      <c r="B1354">
        <f>IF(COUNTIF($K$3:K1354,K1354)=1,B1353+1,B1353)</f>
        <v>8</v>
      </c>
      <c r="C1354">
        <f>IF(COUNTIF($J$3:J1354,J1354)=1,C1353+1,C1353)</f>
        <v>24</v>
      </c>
      <c r="D1354">
        <f>IF(COUNTIF($E$3:E1354,E1354)=1,D1353+1,D1353)</f>
        <v>859</v>
      </c>
      <c r="E1354" t="str">
        <f t="shared" si="122"/>
        <v>GF24</v>
      </c>
      <c r="F1354">
        <f>IF(COUNTIF($G$3:G1354,G1354)=1,F1353+1,F1353)</f>
        <v>152</v>
      </c>
      <c r="G1354" t="str">
        <f t="shared" si="123"/>
        <v>G24</v>
      </c>
      <c r="I1354" t="s">
        <v>223</v>
      </c>
      <c r="J1354" t="s">
        <v>44</v>
      </c>
      <c r="K1354" t="s">
        <v>26</v>
      </c>
      <c r="L1354" t="s">
        <v>167</v>
      </c>
      <c r="M1354" t="s">
        <v>8</v>
      </c>
      <c r="N1354">
        <v>0</v>
      </c>
    </row>
    <row r="1355" spans="1:14" x14ac:dyDescent="0.35">
      <c r="A1355">
        <f>IF(COUNTIF($L$3:L1355,L1355)=1,A1354+1,A1354)</f>
        <v>44</v>
      </c>
      <c r="B1355">
        <f>IF(COUNTIF($K$3:K1355,K1355)=1,B1354+1,B1354)</f>
        <v>8</v>
      </c>
      <c r="C1355">
        <f>IF(COUNTIF($J$3:J1355,J1355)=1,C1354+1,C1354)</f>
        <v>24</v>
      </c>
      <c r="D1355">
        <f>IF(COUNTIF($E$3:E1355,E1355)=1,D1354+1,D1354)</f>
        <v>860</v>
      </c>
      <c r="E1355" t="str">
        <f t="shared" si="122"/>
        <v>GG24</v>
      </c>
      <c r="F1355">
        <f>IF(COUNTIF($G$3:G1355,G1355)=1,F1354+1,F1354)</f>
        <v>152</v>
      </c>
      <c r="G1355" t="str">
        <f t="shared" si="123"/>
        <v>G24</v>
      </c>
      <c r="I1355" t="s">
        <v>223</v>
      </c>
      <c r="J1355" t="s">
        <v>44</v>
      </c>
      <c r="K1355" t="s">
        <v>26</v>
      </c>
      <c r="L1355" t="s">
        <v>169</v>
      </c>
      <c r="M1355" t="s">
        <v>8</v>
      </c>
      <c r="N1355">
        <v>0</v>
      </c>
    </row>
    <row r="1356" spans="1:14" x14ac:dyDescent="0.35">
      <c r="A1356">
        <f>IF(COUNTIF($L$3:L1356,L1356)=1,A1355+1,A1355)</f>
        <v>44</v>
      </c>
      <c r="B1356">
        <f>IF(COUNTIF($K$3:K1356,K1356)=1,B1355+1,B1355)</f>
        <v>8</v>
      </c>
      <c r="C1356">
        <f>IF(COUNTIF($J$3:J1356,J1356)=1,C1355+1,C1355)</f>
        <v>24</v>
      </c>
      <c r="D1356">
        <f>IF(COUNTIF($E$3:E1356,E1356)=1,D1355+1,D1355)</f>
        <v>861</v>
      </c>
      <c r="E1356" t="str">
        <f t="shared" si="122"/>
        <v/>
      </c>
      <c r="F1356">
        <f>IF(COUNTIF($G$3:G1356,G1356)=1,F1355+1,F1355)</f>
        <v>153</v>
      </c>
      <c r="G1356" t="str">
        <f t="shared" si="123"/>
        <v/>
      </c>
    </row>
    <row r="1357" spans="1:14" x14ac:dyDescent="0.35">
      <c r="A1357">
        <f>IF(COUNTIF($L$3:L1357,L1357)=1,A1356+1,A1356)</f>
        <v>44</v>
      </c>
      <c r="B1357">
        <f>IF(COUNTIF($K$3:K1357,K1357)=1,B1356+1,B1356)</f>
        <v>8</v>
      </c>
      <c r="C1357">
        <f>IF(COUNTIF($J$3:J1357,J1357)=1,C1356+1,C1356)</f>
        <v>24</v>
      </c>
      <c r="D1357">
        <f>IF(COUNTIF($E$3:E1357,E1357)=1,D1356+1,D1356)</f>
        <v>861</v>
      </c>
      <c r="E1357" t="str">
        <f t="shared" si="122"/>
        <v/>
      </c>
      <c r="F1357">
        <f>IF(COUNTIF($G$3:G1357,G1357)=1,F1356+1,F1356)</f>
        <v>153</v>
      </c>
      <c r="G1357" t="str">
        <f t="shared" si="123"/>
        <v/>
      </c>
    </row>
    <row r="1358" spans="1:14" x14ac:dyDescent="0.35">
      <c r="A1358">
        <f>IF(COUNTIF($L$3:L1358,L1358)=1,A1357+1,A1357)</f>
        <v>44</v>
      </c>
      <c r="B1358">
        <f>IF(COUNTIF($K$3:K1358,K1358)=1,B1357+1,B1357)</f>
        <v>8</v>
      </c>
      <c r="C1358">
        <f>IF(COUNTIF($J$3:J1358,J1358)=1,C1357+1,C1357)</f>
        <v>24</v>
      </c>
      <c r="D1358">
        <f>IF(COUNTIF($E$3:E1358,E1358)=1,D1357+1,D1357)</f>
        <v>861</v>
      </c>
      <c r="E1358" t="str">
        <f t="shared" si="122"/>
        <v/>
      </c>
      <c r="F1358">
        <f>IF(COUNTIF($G$3:G1358,G1358)=1,F1357+1,F1357)</f>
        <v>153</v>
      </c>
      <c r="G1358" t="str">
        <f t="shared" si="123"/>
        <v/>
      </c>
    </row>
    <row r="1359" spans="1:14" x14ac:dyDescent="0.35">
      <c r="A1359">
        <f>IF(COUNTIF($L$3:L1359,L1359)=1,A1358+1,A1358)</f>
        <v>44</v>
      </c>
      <c r="B1359">
        <f>IF(COUNTIF($K$3:K1359,K1359)=1,B1358+1,B1358)</f>
        <v>8</v>
      </c>
      <c r="C1359">
        <f>IF(COUNTIF($J$3:J1359,J1359)=1,C1358+1,C1358)</f>
        <v>24</v>
      </c>
      <c r="D1359">
        <f>IF(COUNTIF($E$3:E1359,E1359)=1,D1358+1,D1358)</f>
        <v>861</v>
      </c>
      <c r="E1359" t="str">
        <f t="shared" si="122"/>
        <v/>
      </c>
      <c r="F1359">
        <f>IF(COUNTIF($G$3:G1359,G1359)=1,F1358+1,F1358)</f>
        <v>153</v>
      </c>
      <c r="G1359" t="str">
        <f t="shared" si="123"/>
        <v/>
      </c>
    </row>
    <row r="1360" spans="1:14" x14ac:dyDescent="0.35">
      <c r="A1360">
        <f>IF(COUNTIF($L$3:L1360,L1360)=1,A1359+1,A1359)</f>
        <v>44</v>
      </c>
      <c r="B1360">
        <f>IF(COUNTIF($K$3:K1360,K1360)=1,B1359+1,B1359)</f>
        <v>8</v>
      </c>
      <c r="C1360">
        <f>IF(COUNTIF($J$3:J1360,J1360)=1,C1359+1,C1359)</f>
        <v>24</v>
      </c>
      <c r="D1360">
        <f>IF(COUNTIF($E$3:E1360,E1360)=1,D1359+1,D1359)</f>
        <v>861</v>
      </c>
      <c r="E1360" t="str">
        <f t="shared" si="122"/>
        <v/>
      </c>
      <c r="F1360">
        <f>IF(COUNTIF($G$3:G1360,G1360)=1,F1359+1,F1359)</f>
        <v>153</v>
      </c>
      <c r="G1360" t="str">
        <f t="shared" si="123"/>
        <v/>
      </c>
    </row>
    <row r="1361" spans="1:7" x14ac:dyDescent="0.35">
      <c r="A1361">
        <f>IF(COUNTIF($L$3:L1361,L1361)=1,A1360+1,A1360)</f>
        <v>44</v>
      </c>
      <c r="B1361">
        <f>IF(COUNTIF($K$3:K1361,K1361)=1,B1360+1,B1360)</f>
        <v>8</v>
      </c>
      <c r="C1361">
        <f>IF(COUNTIF($J$3:J1361,J1361)=1,C1360+1,C1360)</f>
        <v>24</v>
      </c>
      <c r="D1361">
        <f>IF(COUNTIF($E$3:E1361,E1361)=1,D1360+1,D1360)</f>
        <v>861</v>
      </c>
      <c r="E1361" t="str">
        <f t="shared" si="122"/>
        <v/>
      </c>
      <c r="F1361">
        <f>IF(COUNTIF($G$3:G1361,G1361)=1,F1360+1,F1360)</f>
        <v>153</v>
      </c>
      <c r="G1361" t="str">
        <f t="shared" si="123"/>
        <v/>
      </c>
    </row>
    <row r="1362" spans="1:7" x14ac:dyDescent="0.35">
      <c r="A1362">
        <f>IF(COUNTIF($L$3:L1362,L1362)=1,A1361+1,A1361)</f>
        <v>44</v>
      </c>
      <c r="B1362">
        <f>IF(COUNTIF($K$3:K1362,K1362)=1,B1361+1,B1361)</f>
        <v>8</v>
      </c>
      <c r="C1362">
        <f>IF(COUNTIF($J$3:J1362,J1362)=1,C1361+1,C1361)</f>
        <v>24</v>
      </c>
      <c r="D1362">
        <f>IF(COUNTIF($E$3:E1362,E1362)=1,D1361+1,D1361)</f>
        <v>861</v>
      </c>
      <c r="E1362" t="str">
        <f t="shared" si="122"/>
        <v/>
      </c>
      <c r="F1362">
        <f>IF(COUNTIF($G$3:G1362,G1362)=1,F1361+1,F1361)</f>
        <v>153</v>
      </c>
      <c r="G1362" t="str">
        <f t="shared" si="123"/>
        <v/>
      </c>
    </row>
    <row r="1363" spans="1:7" x14ac:dyDescent="0.35">
      <c r="A1363">
        <f>IF(COUNTIF($L$3:L1363,L1363)=1,A1362+1,A1362)</f>
        <v>44</v>
      </c>
      <c r="B1363">
        <f>IF(COUNTIF($K$3:K1363,K1363)=1,B1362+1,B1362)</f>
        <v>8</v>
      </c>
      <c r="C1363">
        <f>IF(COUNTIF($J$3:J1363,J1363)=1,C1362+1,C1362)</f>
        <v>24</v>
      </c>
      <c r="D1363">
        <f>IF(COUNTIF($E$3:E1363,E1363)=1,D1362+1,D1362)</f>
        <v>861</v>
      </c>
      <c r="E1363" t="str">
        <f t="shared" si="122"/>
        <v/>
      </c>
      <c r="F1363">
        <f>IF(COUNTIF($G$3:G1363,G1363)=1,F1362+1,F1362)</f>
        <v>153</v>
      </c>
      <c r="G1363" t="str">
        <f t="shared" si="123"/>
        <v/>
      </c>
    </row>
    <row r="1364" spans="1:7" x14ac:dyDescent="0.35">
      <c r="A1364">
        <f>IF(COUNTIF($L$3:L1364,L1364)=1,A1363+1,A1363)</f>
        <v>44</v>
      </c>
      <c r="B1364">
        <f>IF(COUNTIF($K$3:K1364,K1364)=1,B1363+1,B1363)</f>
        <v>8</v>
      </c>
      <c r="C1364">
        <f>IF(COUNTIF($J$3:J1364,J1364)=1,C1363+1,C1363)</f>
        <v>24</v>
      </c>
      <c r="D1364">
        <f>IF(COUNTIF($E$3:E1364,E1364)=1,D1363+1,D1363)</f>
        <v>861</v>
      </c>
      <c r="E1364" t="str">
        <f t="shared" si="122"/>
        <v/>
      </c>
      <c r="F1364">
        <f>IF(COUNTIF($G$3:G1364,G1364)=1,F1363+1,F1363)</f>
        <v>153</v>
      </c>
      <c r="G1364" t="str">
        <f t="shared" si="123"/>
        <v/>
      </c>
    </row>
    <row r="1365" spans="1:7" x14ac:dyDescent="0.35">
      <c r="A1365">
        <f>IF(COUNTIF($L$3:L1365,L1365)=1,A1364+1,A1364)</f>
        <v>44</v>
      </c>
      <c r="B1365">
        <f>IF(COUNTIF($K$3:K1365,K1365)=1,B1364+1,B1364)</f>
        <v>8</v>
      </c>
      <c r="C1365">
        <f>IF(COUNTIF($J$3:J1365,J1365)=1,C1364+1,C1364)</f>
        <v>24</v>
      </c>
      <c r="D1365">
        <f>IF(COUNTIF($E$3:E1365,E1365)=1,D1364+1,D1364)</f>
        <v>861</v>
      </c>
      <c r="E1365" t="str">
        <f t="shared" si="122"/>
        <v/>
      </c>
      <c r="F1365">
        <f>IF(COUNTIF($G$3:G1365,G1365)=1,F1364+1,F1364)</f>
        <v>153</v>
      </c>
      <c r="G1365" t="str">
        <f t="shared" si="123"/>
        <v/>
      </c>
    </row>
    <row r="1366" spans="1:7" x14ac:dyDescent="0.35">
      <c r="A1366">
        <f>IF(COUNTIF($L$3:L1366,L1366)=1,A1365+1,A1365)</f>
        <v>44</v>
      </c>
      <c r="B1366">
        <f>IF(COUNTIF($K$3:K1366,K1366)=1,B1365+1,B1365)</f>
        <v>8</v>
      </c>
      <c r="C1366">
        <f>IF(COUNTIF($J$3:J1366,J1366)=1,C1365+1,C1365)</f>
        <v>24</v>
      </c>
      <c r="D1366">
        <f>IF(COUNTIF($E$3:E1366,E1366)=1,D1365+1,D1365)</f>
        <v>861</v>
      </c>
      <c r="E1366" t="str">
        <f t="shared" si="122"/>
        <v/>
      </c>
      <c r="F1366">
        <f>IF(COUNTIF($G$3:G1366,G1366)=1,F1365+1,F1365)</f>
        <v>153</v>
      </c>
      <c r="G1366" t="str">
        <f t="shared" si="123"/>
        <v/>
      </c>
    </row>
    <row r="1367" spans="1:7" x14ac:dyDescent="0.35">
      <c r="A1367">
        <f>IF(COUNTIF($L$3:L1367,L1367)=1,A1366+1,A1366)</f>
        <v>44</v>
      </c>
      <c r="B1367">
        <f>IF(COUNTIF($K$3:K1367,K1367)=1,B1366+1,B1366)</f>
        <v>8</v>
      </c>
      <c r="C1367">
        <f>IF(COUNTIF($J$3:J1367,J1367)=1,C1366+1,C1366)</f>
        <v>24</v>
      </c>
      <c r="D1367">
        <f>IF(COUNTIF($E$3:E1367,E1367)=1,D1366+1,D1366)</f>
        <v>861</v>
      </c>
      <c r="E1367" t="str">
        <f t="shared" si="122"/>
        <v/>
      </c>
      <c r="F1367">
        <f>IF(COUNTIF($G$3:G1367,G1367)=1,F1366+1,F1366)</f>
        <v>153</v>
      </c>
      <c r="G1367" t="str">
        <f t="shared" si="123"/>
        <v/>
      </c>
    </row>
    <row r="1368" spans="1:7" x14ac:dyDescent="0.35">
      <c r="A1368">
        <f>IF(COUNTIF($L$3:L1368,L1368)=1,A1367+1,A1367)</f>
        <v>44</v>
      </c>
      <c r="B1368">
        <f>IF(COUNTIF($K$3:K1368,K1368)=1,B1367+1,B1367)</f>
        <v>8</v>
      </c>
      <c r="C1368">
        <f>IF(COUNTIF($J$3:J1368,J1368)=1,C1367+1,C1367)</f>
        <v>24</v>
      </c>
      <c r="D1368">
        <f>IF(COUNTIF($E$3:E1368,E1368)=1,D1367+1,D1367)</f>
        <v>861</v>
      </c>
      <c r="E1368" t="str">
        <f t="shared" si="122"/>
        <v/>
      </c>
      <c r="F1368">
        <f>IF(COUNTIF($G$3:G1368,G1368)=1,F1367+1,F1367)</f>
        <v>153</v>
      </c>
      <c r="G1368" t="str">
        <f t="shared" si="123"/>
        <v/>
      </c>
    </row>
    <row r="1369" spans="1:7" x14ac:dyDescent="0.35">
      <c r="A1369">
        <f>IF(COUNTIF($L$3:L1369,L1369)=1,A1368+1,A1368)</f>
        <v>44</v>
      </c>
      <c r="B1369">
        <f>IF(COUNTIF($K$3:K1369,K1369)=1,B1368+1,B1368)</f>
        <v>8</v>
      </c>
      <c r="C1369">
        <f>IF(COUNTIF($J$3:J1369,J1369)=1,C1368+1,C1368)</f>
        <v>24</v>
      </c>
      <c r="D1369">
        <f>IF(COUNTIF($E$3:E1369,E1369)=1,D1368+1,D1368)</f>
        <v>861</v>
      </c>
      <c r="E1369" t="str">
        <f t="shared" si="122"/>
        <v/>
      </c>
      <c r="F1369">
        <f>IF(COUNTIF($G$3:G1369,G1369)=1,F1368+1,F1368)</f>
        <v>153</v>
      </c>
      <c r="G1369" t="str">
        <f t="shared" si="123"/>
        <v/>
      </c>
    </row>
    <row r="1370" spans="1:7" x14ac:dyDescent="0.35">
      <c r="A1370">
        <f>IF(COUNTIF($L$3:L1370,L1370)=1,A1369+1,A1369)</f>
        <v>44</v>
      </c>
      <c r="B1370">
        <f>IF(COUNTIF($K$3:K1370,K1370)=1,B1369+1,B1369)</f>
        <v>8</v>
      </c>
      <c r="C1370">
        <f>IF(COUNTIF($J$3:J1370,J1370)=1,C1369+1,C1369)</f>
        <v>24</v>
      </c>
      <c r="D1370">
        <f>IF(COUNTIF($E$3:E1370,E1370)=1,D1369+1,D1369)</f>
        <v>861</v>
      </c>
      <c r="E1370" t="str">
        <f t="shared" si="122"/>
        <v/>
      </c>
      <c r="F1370">
        <f>IF(COUNTIF($G$3:G1370,G1370)=1,F1369+1,F1369)</f>
        <v>153</v>
      </c>
      <c r="G1370" t="str">
        <f t="shared" si="123"/>
        <v/>
      </c>
    </row>
    <row r="1371" spans="1:7" x14ac:dyDescent="0.35">
      <c r="A1371">
        <f>IF(COUNTIF($L$3:L1371,L1371)=1,A1370+1,A1370)</f>
        <v>44</v>
      </c>
      <c r="B1371">
        <f>IF(COUNTIF($K$3:K1371,K1371)=1,B1370+1,B1370)</f>
        <v>8</v>
      </c>
      <c r="C1371">
        <f>IF(COUNTIF($J$3:J1371,J1371)=1,C1370+1,C1370)</f>
        <v>24</v>
      </c>
      <c r="D1371">
        <f>IF(COUNTIF($E$3:E1371,E1371)=1,D1370+1,D1370)</f>
        <v>861</v>
      </c>
      <c r="E1371" t="str">
        <f t="shared" si="122"/>
        <v/>
      </c>
      <c r="F1371">
        <f>IF(COUNTIF($G$3:G1371,G1371)=1,F1370+1,F1370)</f>
        <v>153</v>
      </c>
      <c r="G1371" t="str">
        <f t="shared" si="123"/>
        <v/>
      </c>
    </row>
    <row r="1372" spans="1:7" x14ac:dyDescent="0.35">
      <c r="A1372">
        <f>IF(COUNTIF($L$3:L1372,L1372)=1,A1371+1,A1371)</f>
        <v>44</v>
      </c>
      <c r="B1372">
        <f>IF(COUNTIF($K$3:K1372,K1372)=1,B1371+1,B1371)</f>
        <v>8</v>
      </c>
      <c r="C1372">
        <f>IF(COUNTIF($J$3:J1372,J1372)=1,C1371+1,C1371)</f>
        <v>24</v>
      </c>
      <c r="D1372">
        <f>IF(COUNTIF($E$3:E1372,E1372)=1,D1371+1,D1371)</f>
        <v>861</v>
      </c>
      <c r="E1372" t="str">
        <f t="shared" si="122"/>
        <v/>
      </c>
      <c r="F1372">
        <f>IF(COUNTIF($G$3:G1372,G1372)=1,F1371+1,F1371)</f>
        <v>153</v>
      </c>
      <c r="G1372" t="str">
        <f t="shared" si="123"/>
        <v/>
      </c>
    </row>
    <row r="1373" spans="1:7" x14ac:dyDescent="0.35">
      <c r="A1373">
        <f>IF(COUNTIF($L$3:L1373,L1373)=1,A1372+1,A1372)</f>
        <v>44</v>
      </c>
      <c r="B1373">
        <f>IF(COUNTIF($K$3:K1373,K1373)=1,B1372+1,B1372)</f>
        <v>8</v>
      </c>
      <c r="C1373">
        <f>IF(COUNTIF($J$3:J1373,J1373)=1,C1372+1,C1372)</f>
        <v>24</v>
      </c>
      <c r="D1373">
        <f>IF(COUNTIF($E$3:E1373,E1373)=1,D1372+1,D1372)</f>
        <v>861</v>
      </c>
      <c r="E1373" t="str">
        <f t="shared" si="122"/>
        <v/>
      </c>
      <c r="F1373">
        <f>IF(COUNTIF($G$3:G1373,G1373)=1,F1372+1,F1372)</f>
        <v>153</v>
      </c>
      <c r="G1373" t="str">
        <f t="shared" si="123"/>
        <v/>
      </c>
    </row>
    <row r="1374" spans="1:7" x14ac:dyDescent="0.35">
      <c r="A1374">
        <f>IF(COUNTIF($L$3:L1374,L1374)=1,A1373+1,A1373)</f>
        <v>44</v>
      </c>
      <c r="B1374">
        <f>IF(COUNTIF($K$3:K1374,K1374)=1,B1373+1,B1373)</f>
        <v>8</v>
      </c>
      <c r="C1374">
        <f>IF(COUNTIF($J$3:J1374,J1374)=1,C1373+1,C1373)</f>
        <v>24</v>
      </c>
      <c r="D1374">
        <f>IF(COUNTIF($E$3:E1374,E1374)=1,D1373+1,D1373)</f>
        <v>861</v>
      </c>
      <c r="E1374" t="str">
        <f t="shared" si="122"/>
        <v/>
      </c>
      <c r="F1374">
        <f>IF(COUNTIF($G$3:G1374,G1374)=1,F1373+1,F1373)</f>
        <v>153</v>
      </c>
      <c r="G1374" t="str">
        <f t="shared" si="123"/>
        <v/>
      </c>
    </row>
    <row r="1375" spans="1:7" x14ac:dyDescent="0.35">
      <c r="A1375">
        <f>IF(COUNTIF($L$3:L1375,L1375)=1,A1374+1,A1374)</f>
        <v>44</v>
      </c>
      <c r="B1375">
        <f>IF(COUNTIF($K$3:K1375,K1375)=1,B1374+1,B1374)</f>
        <v>8</v>
      </c>
      <c r="C1375">
        <f>IF(COUNTIF($J$3:J1375,J1375)=1,C1374+1,C1374)</f>
        <v>24</v>
      </c>
      <c r="D1375">
        <f>IF(COUNTIF($E$3:E1375,E1375)=1,D1374+1,D1374)</f>
        <v>861</v>
      </c>
      <c r="E1375" t="str">
        <f t="shared" si="122"/>
        <v/>
      </c>
      <c r="F1375">
        <f>IF(COUNTIF($G$3:G1375,G1375)=1,F1374+1,F1374)</f>
        <v>153</v>
      </c>
      <c r="G1375" t="str">
        <f t="shared" si="123"/>
        <v/>
      </c>
    </row>
    <row r="1376" spans="1:7" x14ac:dyDescent="0.35">
      <c r="A1376">
        <f>IF(COUNTIF($L$3:L1376,L1376)=1,A1375+1,A1375)</f>
        <v>44</v>
      </c>
      <c r="B1376">
        <f>IF(COUNTIF($K$3:K1376,K1376)=1,B1375+1,B1375)</f>
        <v>8</v>
      </c>
      <c r="C1376">
        <f>IF(COUNTIF($J$3:J1376,J1376)=1,C1375+1,C1375)</f>
        <v>24</v>
      </c>
      <c r="D1376">
        <f>IF(COUNTIF($E$3:E1376,E1376)=1,D1375+1,D1375)</f>
        <v>861</v>
      </c>
      <c r="E1376" t="str">
        <f t="shared" si="122"/>
        <v/>
      </c>
      <c r="F1376">
        <f>IF(COUNTIF($G$3:G1376,G1376)=1,F1375+1,F1375)</f>
        <v>153</v>
      </c>
      <c r="G1376" t="str">
        <f t="shared" si="123"/>
        <v/>
      </c>
    </row>
    <row r="1377" spans="1:7" x14ac:dyDescent="0.35">
      <c r="A1377">
        <f>IF(COUNTIF($L$3:L1377,L1377)=1,A1376+1,A1376)</f>
        <v>44</v>
      </c>
      <c r="B1377">
        <f>IF(COUNTIF($K$3:K1377,K1377)=1,B1376+1,B1376)</f>
        <v>8</v>
      </c>
      <c r="C1377">
        <f>IF(COUNTIF($J$3:J1377,J1377)=1,C1376+1,C1376)</f>
        <v>24</v>
      </c>
      <c r="D1377">
        <f>IF(COUNTIF($E$3:E1377,E1377)=1,D1376+1,D1376)</f>
        <v>861</v>
      </c>
      <c r="E1377" t="str">
        <f t="shared" si="122"/>
        <v/>
      </c>
      <c r="F1377">
        <f>IF(COUNTIF($G$3:G1377,G1377)=1,F1376+1,F1376)</f>
        <v>153</v>
      </c>
      <c r="G1377" t="str">
        <f t="shared" si="123"/>
        <v/>
      </c>
    </row>
    <row r="1378" spans="1:7" x14ac:dyDescent="0.35">
      <c r="A1378">
        <f>IF(COUNTIF($L$3:L1378,L1378)=1,A1377+1,A1377)</f>
        <v>44</v>
      </c>
      <c r="B1378">
        <f>IF(COUNTIF($K$3:K1378,K1378)=1,B1377+1,B1377)</f>
        <v>8</v>
      </c>
      <c r="C1378">
        <f>IF(COUNTIF($J$3:J1378,J1378)=1,C1377+1,C1377)</f>
        <v>24</v>
      </c>
      <c r="D1378">
        <f>IF(COUNTIF($E$3:E1378,E1378)=1,D1377+1,D1377)</f>
        <v>861</v>
      </c>
      <c r="E1378" t="str">
        <f t="shared" si="122"/>
        <v/>
      </c>
      <c r="F1378">
        <f>IF(COUNTIF($G$3:G1378,G1378)=1,F1377+1,F1377)</f>
        <v>153</v>
      </c>
      <c r="G1378" t="str">
        <f t="shared" si="123"/>
        <v/>
      </c>
    </row>
    <row r="1379" spans="1:7" x14ac:dyDescent="0.35">
      <c r="A1379">
        <f>IF(COUNTIF($L$3:L1379,L1379)=1,A1378+1,A1378)</f>
        <v>44</v>
      </c>
      <c r="B1379">
        <f>IF(COUNTIF($K$3:K1379,K1379)=1,B1378+1,B1378)</f>
        <v>8</v>
      </c>
      <c r="C1379">
        <f>IF(COUNTIF($J$3:J1379,J1379)=1,C1378+1,C1378)</f>
        <v>24</v>
      </c>
      <c r="D1379">
        <f>IF(COUNTIF($E$3:E1379,E1379)=1,D1378+1,D1378)</f>
        <v>861</v>
      </c>
      <c r="E1379" t="str">
        <f t="shared" si="122"/>
        <v/>
      </c>
      <c r="F1379">
        <f>IF(COUNTIF($G$3:G1379,G1379)=1,F1378+1,F1378)</f>
        <v>153</v>
      </c>
      <c r="G1379" t="str">
        <f t="shared" si="123"/>
        <v/>
      </c>
    </row>
    <row r="1380" spans="1:7" x14ac:dyDescent="0.35">
      <c r="A1380">
        <f>IF(COUNTIF($L$3:L1380,L1380)=1,A1379+1,A1379)</f>
        <v>44</v>
      </c>
      <c r="B1380">
        <f>IF(COUNTIF($K$3:K1380,K1380)=1,B1379+1,B1379)</f>
        <v>8</v>
      </c>
      <c r="C1380">
        <f>IF(COUNTIF($J$3:J1380,J1380)=1,C1379+1,C1379)</f>
        <v>24</v>
      </c>
      <c r="D1380">
        <f>IF(COUNTIF($E$3:E1380,E1380)=1,D1379+1,D1379)</f>
        <v>861</v>
      </c>
      <c r="E1380" t="str">
        <f t="shared" si="122"/>
        <v/>
      </c>
      <c r="F1380">
        <f>IF(COUNTIF($G$3:G1380,G1380)=1,F1379+1,F1379)</f>
        <v>153</v>
      </c>
      <c r="G1380" t="str">
        <f t="shared" si="123"/>
        <v/>
      </c>
    </row>
    <row r="1381" spans="1:7" x14ac:dyDescent="0.35">
      <c r="A1381">
        <f>IF(COUNTIF($L$3:L1381,L1381)=1,A1380+1,A1380)</f>
        <v>44</v>
      </c>
      <c r="B1381">
        <f>IF(COUNTIF($K$3:K1381,K1381)=1,B1380+1,B1380)</f>
        <v>8</v>
      </c>
      <c r="C1381">
        <f>IF(COUNTIF($J$3:J1381,J1381)=1,C1380+1,C1380)</f>
        <v>24</v>
      </c>
      <c r="D1381">
        <f>IF(COUNTIF($E$3:E1381,E1381)=1,D1380+1,D1380)</f>
        <v>861</v>
      </c>
      <c r="E1381" t="str">
        <f t="shared" si="122"/>
        <v/>
      </c>
      <c r="F1381">
        <f>IF(COUNTIF($G$3:G1381,G1381)=1,F1380+1,F1380)</f>
        <v>153</v>
      </c>
      <c r="G1381" t="str">
        <f t="shared" si="123"/>
        <v/>
      </c>
    </row>
    <row r="1382" spans="1:7" x14ac:dyDescent="0.35">
      <c r="A1382">
        <f>IF(COUNTIF($L$3:L1382,L1382)=1,A1381+1,A1381)</f>
        <v>44</v>
      </c>
      <c r="B1382">
        <f>IF(COUNTIF($K$3:K1382,K1382)=1,B1381+1,B1381)</f>
        <v>8</v>
      </c>
      <c r="C1382">
        <f>IF(COUNTIF($J$3:J1382,J1382)=1,C1381+1,C1381)</f>
        <v>24</v>
      </c>
      <c r="D1382">
        <f>IF(COUNTIF($E$3:E1382,E1382)=1,D1381+1,D1381)</f>
        <v>861</v>
      </c>
      <c r="E1382" t="str">
        <f t="shared" si="122"/>
        <v/>
      </c>
      <c r="F1382">
        <f>IF(COUNTIF($G$3:G1382,G1382)=1,F1381+1,F1381)</f>
        <v>153</v>
      </c>
      <c r="G1382" t="str">
        <f t="shared" si="123"/>
        <v/>
      </c>
    </row>
    <row r="1383" spans="1:7" x14ac:dyDescent="0.35">
      <c r="A1383">
        <f>IF(COUNTIF($L$3:L1383,L1383)=1,A1382+1,A1382)</f>
        <v>44</v>
      </c>
      <c r="B1383">
        <f>IF(COUNTIF($K$3:K1383,K1383)=1,B1382+1,B1382)</f>
        <v>8</v>
      </c>
      <c r="C1383">
        <f>IF(COUNTIF($J$3:J1383,J1383)=1,C1382+1,C1382)</f>
        <v>24</v>
      </c>
      <c r="D1383">
        <f>IF(COUNTIF($E$3:E1383,E1383)=1,D1382+1,D1382)</f>
        <v>861</v>
      </c>
      <c r="E1383" t="str">
        <f t="shared" si="122"/>
        <v/>
      </c>
      <c r="F1383">
        <f>IF(COUNTIF($G$3:G1383,G1383)=1,F1382+1,F1382)</f>
        <v>153</v>
      </c>
      <c r="G1383" t="str">
        <f t="shared" si="123"/>
        <v/>
      </c>
    </row>
    <row r="1384" spans="1:7" x14ac:dyDescent="0.35">
      <c r="A1384">
        <f>IF(COUNTIF($L$3:L1384,L1384)=1,A1383+1,A1383)</f>
        <v>44</v>
      </c>
      <c r="B1384">
        <f>IF(COUNTIF($K$3:K1384,K1384)=1,B1383+1,B1383)</f>
        <v>8</v>
      </c>
      <c r="C1384">
        <f>IF(COUNTIF($J$3:J1384,J1384)=1,C1383+1,C1383)</f>
        <v>24</v>
      </c>
      <c r="D1384">
        <f>IF(COUNTIF($E$3:E1384,E1384)=1,D1383+1,D1383)</f>
        <v>861</v>
      </c>
      <c r="E1384" t="str">
        <f t="shared" si="122"/>
        <v/>
      </c>
      <c r="F1384">
        <f>IF(COUNTIF($G$3:G1384,G1384)=1,F1383+1,F1383)</f>
        <v>153</v>
      </c>
      <c r="G1384" t="str">
        <f t="shared" si="123"/>
        <v/>
      </c>
    </row>
    <row r="1385" spans="1:7" x14ac:dyDescent="0.35">
      <c r="A1385">
        <f>IF(COUNTIF($L$3:L1385,L1385)=1,A1384+1,A1384)</f>
        <v>44</v>
      </c>
      <c r="B1385">
        <f>IF(COUNTIF($K$3:K1385,K1385)=1,B1384+1,B1384)</f>
        <v>8</v>
      </c>
      <c r="C1385">
        <f>IF(COUNTIF($J$3:J1385,J1385)=1,C1384+1,C1384)</f>
        <v>24</v>
      </c>
      <c r="D1385">
        <f>IF(COUNTIF($E$3:E1385,E1385)=1,D1384+1,D1384)</f>
        <v>861</v>
      </c>
      <c r="E1385" t="str">
        <f t="shared" si="122"/>
        <v/>
      </c>
      <c r="F1385">
        <f>IF(COUNTIF($G$3:G1385,G1385)=1,F1384+1,F1384)</f>
        <v>153</v>
      </c>
      <c r="G1385" t="str">
        <f t="shared" si="123"/>
        <v/>
      </c>
    </row>
    <row r="1386" spans="1:7" x14ac:dyDescent="0.35">
      <c r="A1386">
        <f>IF(COUNTIF($L$3:L1386,L1386)=1,A1385+1,A1385)</f>
        <v>44</v>
      </c>
      <c r="B1386">
        <f>IF(COUNTIF($K$3:K1386,K1386)=1,B1385+1,B1385)</f>
        <v>8</v>
      </c>
      <c r="C1386">
        <f>IF(COUNTIF($J$3:J1386,J1386)=1,C1385+1,C1385)</f>
        <v>24</v>
      </c>
      <c r="D1386">
        <f>IF(COUNTIF($E$3:E1386,E1386)=1,D1385+1,D1385)</f>
        <v>861</v>
      </c>
      <c r="E1386" t="str">
        <f t="shared" si="122"/>
        <v/>
      </c>
      <c r="F1386">
        <f>IF(COUNTIF($G$3:G1386,G1386)=1,F1385+1,F1385)</f>
        <v>153</v>
      </c>
      <c r="G1386" t="str">
        <f t="shared" si="123"/>
        <v/>
      </c>
    </row>
    <row r="1387" spans="1:7" x14ac:dyDescent="0.35">
      <c r="A1387">
        <f>IF(COUNTIF($L$3:L1387,L1387)=1,A1386+1,A1386)</f>
        <v>44</v>
      </c>
      <c r="B1387">
        <f>IF(COUNTIF($K$3:K1387,K1387)=1,B1386+1,B1386)</f>
        <v>8</v>
      </c>
      <c r="C1387">
        <f>IF(COUNTIF($J$3:J1387,J1387)=1,C1386+1,C1386)</f>
        <v>24</v>
      </c>
      <c r="D1387">
        <f>IF(COUNTIF($E$3:E1387,E1387)=1,D1386+1,D1386)</f>
        <v>861</v>
      </c>
      <c r="E1387" t="str">
        <f t="shared" si="122"/>
        <v/>
      </c>
      <c r="F1387">
        <f>IF(COUNTIF($G$3:G1387,G1387)=1,F1386+1,F1386)</f>
        <v>153</v>
      </c>
      <c r="G1387" t="str">
        <f t="shared" si="123"/>
        <v/>
      </c>
    </row>
    <row r="1388" spans="1:7" x14ac:dyDescent="0.35">
      <c r="A1388">
        <f>IF(COUNTIF($L$3:L1388,L1388)=1,A1387+1,A1387)</f>
        <v>44</v>
      </c>
      <c r="B1388">
        <f>IF(COUNTIF($K$3:K1388,K1388)=1,B1387+1,B1387)</f>
        <v>8</v>
      </c>
      <c r="C1388">
        <f>IF(COUNTIF($J$3:J1388,J1388)=1,C1387+1,C1387)</f>
        <v>24</v>
      </c>
      <c r="D1388">
        <f>IF(COUNTIF($E$3:E1388,E1388)=1,D1387+1,D1387)</f>
        <v>861</v>
      </c>
      <c r="E1388" t="str">
        <f t="shared" si="122"/>
        <v/>
      </c>
      <c r="F1388">
        <f>IF(COUNTIF($G$3:G1388,G1388)=1,F1387+1,F1387)</f>
        <v>153</v>
      </c>
      <c r="G1388" t="str">
        <f t="shared" si="123"/>
        <v/>
      </c>
    </row>
    <row r="1389" spans="1:7" x14ac:dyDescent="0.35">
      <c r="A1389">
        <f>IF(COUNTIF($L$3:L1389,L1389)=1,A1388+1,A1388)</f>
        <v>44</v>
      </c>
      <c r="B1389">
        <f>IF(COUNTIF($K$3:K1389,K1389)=1,B1388+1,B1388)</f>
        <v>8</v>
      </c>
      <c r="C1389">
        <f>IF(COUNTIF($J$3:J1389,J1389)=1,C1388+1,C1388)</f>
        <v>24</v>
      </c>
      <c r="D1389">
        <f>IF(COUNTIF($E$3:E1389,E1389)=1,D1388+1,D1388)</f>
        <v>861</v>
      </c>
      <c r="E1389" t="str">
        <f t="shared" si="122"/>
        <v/>
      </c>
      <c r="F1389">
        <f>IF(COUNTIF($G$3:G1389,G1389)=1,F1388+1,F1388)</f>
        <v>153</v>
      </c>
      <c r="G1389" t="str">
        <f t="shared" si="123"/>
        <v/>
      </c>
    </row>
    <row r="1390" spans="1:7" x14ac:dyDescent="0.35">
      <c r="A1390">
        <f>IF(COUNTIF($L$3:L1390,L1390)=1,A1389+1,A1389)</f>
        <v>44</v>
      </c>
      <c r="B1390">
        <f>IF(COUNTIF($K$3:K1390,K1390)=1,B1389+1,B1389)</f>
        <v>8</v>
      </c>
      <c r="C1390">
        <f>IF(COUNTIF($J$3:J1390,J1390)=1,C1389+1,C1389)</f>
        <v>24</v>
      </c>
      <c r="D1390">
        <f>IF(COUNTIF($E$3:E1390,E1390)=1,D1389+1,D1389)</f>
        <v>861</v>
      </c>
      <c r="E1390" t="str">
        <f t="shared" si="122"/>
        <v/>
      </c>
      <c r="F1390">
        <f>IF(COUNTIF($G$3:G1390,G1390)=1,F1389+1,F1389)</f>
        <v>153</v>
      </c>
      <c r="G1390" t="str">
        <f t="shared" si="123"/>
        <v/>
      </c>
    </row>
    <row r="1391" spans="1:7" x14ac:dyDescent="0.35">
      <c r="A1391">
        <f>IF(COUNTIF($L$3:L1391,L1391)=1,A1390+1,A1390)</f>
        <v>44</v>
      </c>
      <c r="B1391">
        <f>IF(COUNTIF($K$3:K1391,K1391)=1,B1390+1,B1390)</f>
        <v>8</v>
      </c>
      <c r="C1391">
        <f>IF(COUNTIF($J$3:J1391,J1391)=1,C1390+1,C1390)</f>
        <v>24</v>
      </c>
      <c r="D1391">
        <f>IF(COUNTIF($E$3:E1391,E1391)=1,D1390+1,D1390)</f>
        <v>861</v>
      </c>
      <c r="E1391" t="str">
        <f t="shared" si="122"/>
        <v/>
      </c>
      <c r="F1391">
        <f>IF(COUNTIF($G$3:G1391,G1391)=1,F1390+1,F1390)</f>
        <v>153</v>
      </c>
      <c r="G1391" t="str">
        <f t="shared" si="123"/>
        <v/>
      </c>
    </row>
    <row r="1392" spans="1:7" x14ac:dyDescent="0.35">
      <c r="A1392">
        <f>IF(COUNTIF($L$3:L1392,L1392)=1,A1391+1,A1391)</f>
        <v>44</v>
      </c>
      <c r="B1392">
        <f>IF(COUNTIF($K$3:K1392,K1392)=1,B1391+1,B1391)</f>
        <v>8</v>
      </c>
      <c r="C1392">
        <f>IF(COUNTIF($J$3:J1392,J1392)=1,C1391+1,C1391)</f>
        <v>24</v>
      </c>
      <c r="D1392">
        <f>IF(COUNTIF($E$3:E1392,E1392)=1,D1391+1,D1391)</f>
        <v>861</v>
      </c>
      <c r="E1392" t="str">
        <f t="shared" si="122"/>
        <v/>
      </c>
      <c r="F1392">
        <f>IF(COUNTIF($G$3:G1392,G1392)=1,F1391+1,F1391)</f>
        <v>153</v>
      </c>
      <c r="G1392" t="str">
        <f t="shared" si="123"/>
        <v/>
      </c>
    </row>
    <row r="1393" spans="1:7" x14ac:dyDescent="0.35">
      <c r="A1393">
        <f>IF(COUNTIF($L$3:L1393,L1393)=1,A1392+1,A1392)</f>
        <v>44</v>
      </c>
      <c r="B1393">
        <f>IF(COUNTIF($K$3:K1393,K1393)=1,B1392+1,B1392)</f>
        <v>8</v>
      </c>
      <c r="C1393">
        <f>IF(COUNTIF($J$3:J1393,J1393)=1,C1392+1,C1392)</f>
        <v>24</v>
      </c>
      <c r="D1393">
        <f>IF(COUNTIF($E$3:E1393,E1393)=1,D1392+1,D1392)</f>
        <v>861</v>
      </c>
      <c r="E1393" t="str">
        <f t="shared" si="122"/>
        <v/>
      </c>
      <c r="F1393">
        <f>IF(COUNTIF($G$3:G1393,G1393)=1,F1392+1,F1392)</f>
        <v>153</v>
      </c>
      <c r="G1393" t="str">
        <f t="shared" si="123"/>
        <v/>
      </c>
    </row>
    <row r="1394" spans="1:7" x14ac:dyDescent="0.35">
      <c r="A1394">
        <f>IF(COUNTIF($L$3:L1394,L1394)=1,A1393+1,A1393)</f>
        <v>44</v>
      </c>
      <c r="B1394">
        <f>IF(COUNTIF($K$3:K1394,K1394)=1,B1393+1,B1393)</f>
        <v>8</v>
      </c>
      <c r="C1394">
        <f>IF(COUNTIF($J$3:J1394,J1394)=1,C1393+1,C1393)</f>
        <v>24</v>
      </c>
      <c r="D1394">
        <f>IF(COUNTIF($E$3:E1394,E1394)=1,D1393+1,D1393)</f>
        <v>861</v>
      </c>
      <c r="E1394" t="str">
        <f t="shared" si="122"/>
        <v/>
      </c>
      <c r="F1394">
        <f>IF(COUNTIF($G$3:G1394,G1394)=1,F1393+1,F1393)</f>
        <v>153</v>
      </c>
      <c r="G1394" t="str">
        <f t="shared" si="123"/>
        <v/>
      </c>
    </row>
    <row r="1395" spans="1:7" x14ac:dyDescent="0.35">
      <c r="A1395">
        <f>IF(COUNTIF($L$3:L1395,L1395)=1,A1394+1,A1394)</f>
        <v>44</v>
      </c>
      <c r="B1395">
        <f>IF(COUNTIF($K$3:K1395,K1395)=1,B1394+1,B1394)</f>
        <v>8</v>
      </c>
      <c r="C1395">
        <f>IF(COUNTIF($J$3:J1395,J1395)=1,C1394+1,C1394)</f>
        <v>24</v>
      </c>
      <c r="D1395">
        <f>IF(COUNTIF($E$3:E1395,E1395)=1,D1394+1,D1394)</f>
        <v>861</v>
      </c>
      <c r="E1395" t="str">
        <f t="shared" si="122"/>
        <v/>
      </c>
      <c r="F1395">
        <f>IF(COUNTIF($G$3:G1395,G1395)=1,F1394+1,F1394)</f>
        <v>153</v>
      </c>
      <c r="G1395" t="str">
        <f t="shared" si="123"/>
        <v/>
      </c>
    </row>
    <row r="1396" spans="1:7" x14ac:dyDescent="0.35">
      <c r="A1396">
        <f>IF(COUNTIF($L$3:L1396,L1396)=1,A1395+1,A1395)</f>
        <v>44</v>
      </c>
      <c r="B1396">
        <f>IF(COUNTIF($K$3:K1396,K1396)=1,B1395+1,B1395)</f>
        <v>8</v>
      </c>
      <c r="C1396">
        <f>IF(COUNTIF($J$3:J1396,J1396)=1,C1395+1,C1395)</f>
        <v>24</v>
      </c>
      <c r="D1396">
        <f>IF(COUNTIF($E$3:E1396,E1396)=1,D1395+1,D1395)</f>
        <v>861</v>
      </c>
      <c r="E1396" t="str">
        <f t="shared" si="122"/>
        <v/>
      </c>
      <c r="F1396">
        <f>IF(COUNTIF($G$3:G1396,G1396)=1,F1395+1,F1395)</f>
        <v>153</v>
      </c>
      <c r="G1396" t="str">
        <f t="shared" si="123"/>
        <v/>
      </c>
    </row>
    <row r="1397" spans="1:7" x14ac:dyDescent="0.35">
      <c r="A1397">
        <f>IF(COUNTIF($L$3:L1397,L1397)=1,A1396+1,A1396)</f>
        <v>44</v>
      </c>
      <c r="B1397">
        <f>IF(COUNTIF($K$3:K1397,K1397)=1,B1396+1,B1396)</f>
        <v>8</v>
      </c>
      <c r="C1397">
        <f>IF(COUNTIF($J$3:J1397,J1397)=1,C1396+1,C1396)</f>
        <v>24</v>
      </c>
      <c r="D1397">
        <f>IF(COUNTIF($E$3:E1397,E1397)=1,D1396+1,D1396)</f>
        <v>861</v>
      </c>
      <c r="E1397" t="str">
        <f t="shared" si="122"/>
        <v/>
      </c>
      <c r="F1397">
        <f>IF(COUNTIF($G$3:G1397,G1397)=1,F1396+1,F1396)</f>
        <v>153</v>
      </c>
      <c r="G1397" t="str">
        <f t="shared" si="123"/>
        <v/>
      </c>
    </row>
    <row r="1398" spans="1:7" x14ac:dyDescent="0.35">
      <c r="A1398">
        <f>IF(COUNTIF($L$3:L1398,L1398)=1,A1397+1,A1397)</f>
        <v>44</v>
      </c>
      <c r="B1398">
        <f>IF(COUNTIF($K$3:K1398,K1398)=1,B1397+1,B1397)</f>
        <v>8</v>
      </c>
      <c r="C1398">
        <f>IF(COUNTIF($J$3:J1398,J1398)=1,C1397+1,C1397)</f>
        <v>24</v>
      </c>
      <c r="D1398">
        <f>IF(COUNTIF($E$3:E1398,E1398)=1,D1397+1,D1397)</f>
        <v>861</v>
      </c>
      <c r="E1398" t="str">
        <f t="shared" si="122"/>
        <v/>
      </c>
      <c r="F1398">
        <f>IF(COUNTIF($G$3:G1398,G1398)=1,F1397+1,F1397)</f>
        <v>153</v>
      </c>
      <c r="G1398" t="str">
        <f t="shared" si="123"/>
        <v/>
      </c>
    </row>
    <row r="1399" spans="1:7" x14ac:dyDescent="0.35">
      <c r="A1399">
        <f>IF(COUNTIF($L$3:L1399,L1399)=1,A1398+1,A1398)</f>
        <v>44</v>
      </c>
      <c r="B1399">
        <f>IF(COUNTIF($K$3:K1399,K1399)=1,B1398+1,B1398)</f>
        <v>8</v>
      </c>
      <c r="C1399">
        <f>IF(COUNTIF($J$3:J1399,J1399)=1,C1398+1,C1398)</f>
        <v>24</v>
      </c>
      <c r="D1399">
        <f>IF(COUNTIF($E$3:E1399,E1399)=1,D1398+1,D1398)</f>
        <v>861</v>
      </c>
      <c r="E1399" t="str">
        <f t="shared" si="122"/>
        <v/>
      </c>
      <c r="F1399">
        <f>IF(COUNTIF($G$3:G1399,G1399)=1,F1398+1,F1398)</f>
        <v>153</v>
      </c>
      <c r="G1399" t="str">
        <f t="shared" si="123"/>
        <v/>
      </c>
    </row>
    <row r="1400" spans="1:7" x14ac:dyDescent="0.35">
      <c r="A1400">
        <f>IF(COUNTIF($L$3:L1400,L1400)=1,A1399+1,A1399)</f>
        <v>44</v>
      </c>
      <c r="B1400">
        <f>IF(COUNTIF($K$3:K1400,K1400)=1,B1399+1,B1399)</f>
        <v>8</v>
      </c>
      <c r="C1400">
        <f>IF(COUNTIF($J$3:J1400,J1400)=1,C1399+1,C1399)</f>
        <v>24</v>
      </c>
      <c r="D1400">
        <f>IF(COUNTIF($E$3:E1400,E1400)=1,D1399+1,D1399)</f>
        <v>861</v>
      </c>
      <c r="E1400" t="str">
        <f t="shared" si="122"/>
        <v/>
      </c>
      <c r="F1400">
        <f>IF(COUNTIF($G$3:G1400,G1400)=1,F1399+1,F1399)</f>
        <v>153</v>
      </c>
      <c r="G1400" t="str">
        <f t="shared" si="123"/>
        <v/>
      </c>
    </row>
    <row r="1401" spans="1:7" x14ac:dyDescent="0.35">
      <c r="A1401">
        <f>IF(COUNTIF($L$3:L1401,L1401)=1,A1400+1,A1400)</f>
        <v>44</v>
      </c>
      <c r="B1401">
        <f>IF(COUNTIF($K$3:K1401,K1401)=1,B1400+1,B1400)</f>
        <v>8</v>
      </c>
      <c r="C1401">
        <f>IF(COUNTIF($J$3:J1401,J1401)=1,C1400+1,C1400)</f>
        <v>24</v>
      </c>
      <c r="D1401">
        <f>IF(COUNTIF($E$3:E1401,E1401)=1,D1400+1,D1400)</f>
        <v>861</v>
      </c>
      <c r="E1401" t="str">
        <f t="shared" si="122"/>
        <v/>
      </c>
      <c r="F1401">
        <f>IF(COUNTIF($G$3:G1401,G1401)=1,F1400+1,F1400)</f>
        <v>153</v>
      </c>
      <c r="G1401" t="str">
        <f t="shared" si="123"/>
        <v/>
      </c>
    </row>
    <row r="1402" spans="1:7" x14ac:dyDescent="0.35">
      <c r="A1402">
        <f>IF(COUNTIF($L$3:L1402,L1402)=1,A1401+1,A1401)</f>
        <v>44</v>
      </c>
      <c r="B1402">
        <f>IF(COUNTIF($K$3:K1402,K1402)=1,B1401+1,B1401)</f>
        <v>8</v>
      </c>
      <c r="C1402">
        <f>IF(COUNTIF($J$3:J1402,J1402)=1,C1401+1,C1401)</f>
        <v>24</v>
      </c>
      <c r="D1402">
        <f>IF(COUNTIF($E$3:E1402,E1402)=1,D1401+1,D1401)</f>
        <v>861</v>
      </c>
      <c r="E1402" t="str">
        <f t="shared" si="122"/>
        <v/>
      </c>
      <c r="F1402">
        <f>IF(COUNTIF($G$3:G1402,G1402)=1,F1401+1,F1401)</f>
        <v>153</v>
      </c>
      <c r="G1402" t="str">
        <f t="shared" si="123"/>
        <v/>
      </c>
    </row>
    <row r="1403" spans="1:7" x14ac:dyDescent="0.35">
      <c r="A1403">
        <f>IF(COUNTIF($L$3:L1403,L1403)=1,A1402+1,A1402)</f>
        <v>44</v>
      </c>
      <c r="B1403">
        <f>IF(COUNTIF($K$3:K1403,K1403)=1,B1402+1,B1402)</f>
        <v>8</v>
      </c>
      <c r="C1403">
        <f>IF(COUNTIF($J$3:J1403,J1403)=1,C1402+1,C1402)</f>
        <v>24</v>
      </c>
      <c r="D1403">
        <f>IF(COUNTIF($E$3:E1403,E1403)=1,D1402+1,D1402)</f>
        <v>861</v>
      </c>
      <c r="E1403" t="str">
        <f t="shared" si="122"/>
        <v/>
      </c>
      <c r="F1403">
        <f>IF(COUNTIF($G$3:G1403,G1403)=1,F1402+1,F1402)</f>
        <v>153</v>
      </c>
      <c r="G1403" t="str">
        <f t="shared" si="123"/>
        <v/>
      </c>
    </row>
    <row r="1404" spans="1:7" x14ac:dyDescent="0.35">
      <c r="A1404">
        <f>IF(COUNTIF($L$3:L1404,L1404)=1,A1403+1,A1403)</f>
        <v>44</v>
      </c>
      <c r="B1404">
        <f>IF(COUNTIF($K$3:K1404,K1404)=1,B1403+1,B1403)</f>
        <v>8</v>
      </c>
      <c r="C1404">
        <f>IF(COUNTIF($J$3:J1404,J1404)=1,C1403+1,C1403)</f>
        <v>24</v>
      </c>
      <c r="D1404">
        <f>IF(COUNTIF($E$3:E1404,E1404)=1,D1403+1,D1403)</f>
        <v>861</v>
      </c>
      <c r="E1404" t="str">
        <f t="shared" si="122"/>
        <v/>
      </c>
      <c r="F1404">
        <f>IF(COUNTIF($G$3:G1404,G1404)=1,F1403+1,F1403)</f>
        <v>153</v>
      </c>
      <c r="G1404" t="str">
        <f t="shared" si="123"/>
        <v/>
      </c>
    </row>
    <row r="1405" spans="1:7" x14ac:dyDescent="0.35">
      <c r="A1405">
        <f>IF(COUNTIF($L$3:L1405,L1405)=1,A1404+1,A1404)</f>
        <v>44</v>
      </c>
      <c r="B1405">
        <f>IF(COUNTIF($K$3:K1405,K1405)=1,B1404+1,B1404)</f>
        <v>8</v>
      </c>
      <c r="C1405">
        <f>IF(COUNTIF($J$3:J1405,J1405)=1,C1404+1,C1404)</f>
        <v>24</v>
      </c>
      <c r="D1405">
        <f>IF(COUNTIF($E$3:E1405,E1405)=1,D1404+1,D1404)</f>
        <v>861</v>
      </c>
      <c r="E1405" t="str">
        <f t="shared" si="122"/>
        <v/>
      </c>
      <c r="F1405">
        <f>IF(COUNTIF($G$3:G1405,G1405)=1,F1404+1,F1404)</f>
        <v>153</v>
      </c>
      <c r="G1405" t="str">
        <f t="shared" si="123"/>
        <v/>
      </c>
    </row>
    <row r="1406" spans="1:7" x14ac:dyDescent="0.35">
      <c r="A1406">
        <f>IF(COUNTIF($L$3:L1406,L1406)=1,A1405+1,A1405)</f>
        <v>44</v>
      </c>
      <c r="B1406">
        <f>IF(COUNTIF($K$3:K1406,K1406)=1,B1405+1,B1405)</f>
        <v>8</v>
      </c>
      <c r="C1406">
        <f>IF(COUNTIF($J$3:J1406,J1406)=1,C1405+1,C1405)</f>
        <v>24</v>
      </c>
      <c r="D1406">
        <f>IF(COUNTIF($E$3:E1406,E1406)=1,D1405+1,D1405)</f>
        <v>861</v>
      </c>
      <c r="E1406" t="str">
        <f t="shared" si="122"/>
        <v/>
      </c>
      <c r="F1406">
        <f>IF(COUNTIF($G$3:G1406,G1406)=1,F1405+1,F1405)</f>
        <v>153</v>
      </c>
      <c r="G1406" t="str">
        <f t="shared" si="123"/>
        <v/>
      </c>
    </row>
    <row r="1407" spans="1:7" x14ac:dyDescent="0.35">
      <c r="A1407">
        <f>IF(COUNTIF($L$3:L1407,L1407)=1,A1406+1,A1406)</f>
        <v>44</v>
      </c>
      <c r="B1407">
        <f>IF(COUNTIF($K$3:K1407,K1407)=1,B1406+1,B1406)</f>
        <v>8</v>
      </c>
      <c r="C1407">
        <f>IF(COUNTIF($J$3:J1407,J1407)=1,C1406+1,C1406)</f>
        <v>24</v>
      </c>
      <c r="D1407">
        <f>IF(COUNTIF($E$3:E1407,E1407)=1,D1406+1,D1406)</f>
        <v>861</v>
      </c>
      <c r="E1407" t="str">
        <f t="shared" si="122"/>
        <v/>
      </c>
      <c r="F1407">
        <f>IF(COUNTIF($G$3:G1407,G1407)=1,F1406+1,F1406)</f>
        <v>153</v>
      </c>
      <c r="G1407" t="str">
        <f t="shared" si="123"/>
        <v/>
      </c>
    </row>
    <row r="1408" spans="1:7" x14ac:dyDescent="0.35">
      <c r="A1408">
        <f>IF(COUNTIF($L$3:L1408,L1408)=1,A1407+1,A1407)</f>
        <v>44</v>
      </c>
      <c r="B1408">
        <f>IF(COUNTIF($K$3:K1408,K1408)=1,B1407+1,B1407)</f>
        <v>8</v>
      </c>
      <c r="C1408">
        <f>IF(COUNTIF($J$3:J1408,J1408)=1,C1407+1,C1407)</f>
        <v>24</v>
      </c>
      <c r="D1408">
        <f>IF(COUNTIF($E$3:E1408,E1408)=1,D1407+1,D1407)</f>
        <v>861</v>
      </c>
      <c r="E1408" t="str">
        <f t="shared" si="122"/>
        <v/>
      </c>
      <c r="F1408">
        <f>IF(COUNTIF($G$3:G1408,G1408)=1,F1407+1,F1407)</f>
        <v>153</v>
      </c>
      <c r="G1408" t="str">
        <f t="shared" si="123"/>
        <v/>
      </c>
    </row>
    <row r="1409" spans="1:7" x14ac:dyDescent="0.35">
      <c r="A1409">
        <f>IF(COUNTIF($L$3:L1409,L1409)=1,A1408+1,A1408)</f>
        <v>44</v>
      </c>
      <c r="B1409">
        <f>IF(COUNTIF($K$3:K1409,K1409)=1,B1408+1,B1408)</f>
        <v>8</v>
      </c>
      <c r="C1409">
        <f>IF(COUNTIF($J$3:J1409,J1409)=1,C1408+1,C1408)</f>
        <v>24</v>
      </c>
      <c r="D1409">
        <f>IF(COUNTIF($E$3:E1409,E1409)=1,D1408+1,D1408)</f>
        <v>861</v>
      </c>
      <c r="E1409" t="str">
        <f t="shared" si="122"/>
        <v/>
      </c>
      <c r="F1409">
        <f>IF(COUNTIF($G$3:G1409,G1409)=1,F1408+1,F1408)</f>
        <v>153</v>
      </c>
      <c r="G1409" t="str">
        <f t="shared" si="123"/>
        <v/>
      </c>
    </row>
    <row r="1410" spans="1:7" x14ac:dyDescent="0.35">
      <c r="A1410">
        <f>IF(COUNTIF($L$3:L1410,L1410)=1,A1409+1,A1409)</f>
        <v>44</v>
      </c>
      <c r="B1410">
        <f>IF(COUNTIF($K$3:K1410,K1410)=1,B1409+1,B1409)</f>
        <v>8</v>
      </c>
      <c r="C1410">
        <f>IF(COUNTIF($J$3:J1410,J1410)=1,C1409+1,C1409)</f>
        <v>24</v>
      </c>
      <c r="D1410">
        <f>IF(COUNTIF($E$3:E1410,E1410)=1,D1409+1,D1409)</f>
        <v>861</v>
      </c>
      <c r="E1410" t="str">
        <f t="shared" si="122"/>
        <v/>
      </c>
      <c r="F1410">
        <f>IF(COUNTIF($G$3:G1410,G1410)=1,F1409+1,F1409)</f>
        <v>153</v>
      </c>
      <c r="G1410" t="str">
        <f t="shared" si="123"/>
        <v/>
      </c>
    </row>
    <row r="1411" spans="1:7" x14ac:dyDescent="0.35">
      <c r="A1411">
        <f>IF(COUNTIF($L$3:L1411,L1411)=1,A1410+1,A1410)</f>
        <v>44</v>
      </c>
      <c r="B1411">
        <f>IF(COUNTIF($K$3:K1411,K1411)=1,B1410+1,B1410)</f>
        <v>8</v>
      </c>
      <c r="C1411">
        <f>IF(COUNTIF($J$3:J1411,J1411)=1,C1410+1,C1410)</f>
        <v>24</v>
      </c>
      <c r="D1411">
        <f>IF(COUNTIF($E$3:E1411,E1411)=1,D1410+1,D1410)</f>
        <v>861</v>
      </c>
      <c r="E1411" t="str">
        <f t="shared" si="122"/>
        <v/>
      </c>
      <c r="F1411">
        <f>IF(COUNTIF($G$3:G1411,G1411)=1,F1410+1,F1410)</f>
        <v>153</v>
      </c>
      <c r="G1411" t="str">
        <f t="shared" si="123"/>
        <v/>
      </c>
    </row>
    <row r="1412" spans="1:7" x14ac:dyDescent="0.35">
      <c r="A1412">
        <f>IF(COUNTIF($L$3:L1412,L1412)=1,A1411+1,A1411)</f>
        <v>44</v>
      </c>
      <c r="B1412">
        <f>IF(COUNTIF($K$3:K1412,K1412)=1,B1411+1,B1411)</f>
        <v>8</v>
      </c>
      <c r="C1412">
        <f>IF(COUNTIF($J$3:J1412,J1412)=1,C1411+1,C1411)</f>
        <v>24</v>
      </c>
      <c r="D1412">
        <f>IF(COUNTIF($E$3:E1412,E1412)=1,D1411+1,D1411)</f>
        <v>861</v>
      </c>
      <c r="E1412" t="str">
        <f t="shared" ref="E1412:E1475" si="124">TRIM(CONCATENATE(L1412,J1412))</f>
        <v/>
      </c>
      <c r="F1412">
        <f>IF(COUNTIF($G$3:G1412,G1412)=1,F1411+1,F1411)</f>
        <v>153</v>
      </c>
      <c r="G1412" t="str">
        <f t="shared" ref="G1412:G1475" si="125">TRIM(CONCATENATE(K1412,J1412))</f>
        <v/>
      </c>
    </row>
    <row r="1413" spans="1:7" x14ac:dyDescent="0.35">
      <c r="A1413">
        <f>IF(COUNTIF($L$3:L1413,L1413)=1,A1412+1,A1412)</f>
        <v>44</v>
      </c>
      <c r="B1413">
        <f>IF(COUNTIF($K$3:K1413,K1413)=1,B1412+1,B1412)</f>
        <v>8</v>
      </c>
      <c r="C1413">
        <f>IF(COUNTIF($J$3:J1413,J1413)=1,C1412+1,C1412)</f>
        <v>24</v>
      </c>
      <c r="D1413">
        <f>IF(COUNTIF($E$3:E1413,E1413)=1,D1412+1,D1412)</f>
        <v>861</v>
      </c>
      <c r="E1413" t="str">
        <f t="shared" si="124"/>
        <v/>
      </c>
      <c r="F1413">
        <f>IF(COUNTIF($G$3:G1413,G1413)=1,F1412+1,F1412)</f>
        <v>153</v>
      </c>
      <c r="G1413" t="str">
        <f t="shared" si="125"/>
        <v/>
      </c>
    </row>
    <row r="1414" spans="1:7" x14ac:dyDescent="0.35">
      <c r="A1414">
        <f>IF(COUNTIF($L$3:L1414,L1414)=1,A1413+1,A1413)</f>
        <v>44</v>
      </c>
      <c r="B1414">
        <f>IF(COUNTIF($K$3:K1414,K1414)=1,B1413+1,B1413)</f>
        <v>8</v>
      </c>
      <c r="C1414">
        <f>IF(COUNTIF($J$3:J1414,J1414)=1,C1413+1,C1413)</f>
        <v>24</v>
      </c>
      <c r="D1414">
        <f>IF(COUNTIF($E$3:E1414,E1414)=1,D1413+1,D1413)</f>
        <v>861</v>
      </c>
      <c r="E1414" t="str">
        <f t="shared" si="124"/>
        <v/>
      </c>
      <c r="F1414">
        <f>IF(COUNTIF($G$3:G1414,G1414)=1,F1413+1,F1413)</f>
        <v>153</v>
      </c>
      <c r="G1414" t="str">
        <f t="shared" si="125"/>
        <v/>
      </c>
    </row>
    <row r="1415" spans="1:7" x14ac:dyDescent="0.35">
      <c r="A1415">
        <f>IF(COUNTIF($L$3:L1415,L1415)=1,A1414+1,A1414)</f>
        <v>44</v>
      </c>
      <c r="B1415">
        <f>IF(COUNTIF($K$3:K1415,K1415)=1,B1414+1,B1414)</f>
        <v>8</v>
      </c>
      <c r="C1415">
        <f>IF(COUNTIF($J$3:J1415,J1415)=1,C1414+1,C1414)</f>
        <v>24</v>
      </c>
      <c r="D1415">
        <f>IF(COUNTIF($E$3:E1415,E1415)=1,D1414+1,D1414)</f>
        <v>861</v>
      </c>
      <c r="E1415" t="str">
        <f t="shared" si="124"/>
        <v/>
      </c>
      <c r="F1415">
        <f>IF(COUNTIF($G$3:G1415,G1415)=1,F1414+1,F1414)</f>
        <v>153</v>
      </c>
      <c r="G1415" t="str">
        <f t="shared" si="125"/>
        <v/>
      </c>
    </row>
    <row r="1416" spans="1:7" x14ac:dyDescent="0.35">
      <c r="A1416">
        <f>IF(COUNTIF($L$3:L1416,L1416)=1,A1415+1,A1415)</f>
        <v>44</v>
      </c>
      <c r="B1416">
        <f>IF(COUNTIF($K$3:K1416,K1416)=1,B1415+1,B1415)</f>
        <v>8</v>
      </c>
      <c r="C1416">
        <f>IF(COUNTIF($J$3:J1416,J1416)=1,C1415+1,C1415)</f>
        <v>24</v>
      </c>
      <c r="D1416">
        <f>IF(COUNTIF($E$3:E1416,E1416)=1,D1415+1,D1415)</f>
        <v>861</v>
      </c>
      <c r="E1416" t="str">
        <f t="shared" si="124"/>
        <v/>
      </c>
      <c r="F1416">
        <f>IF(COUNTIF($G$3:G1416,G1416)=1,F1415+1,F1415)</f>
        <v>153</v>
      </c>
      <c r="G1416" t="str">
        <f t="shared" si="125"/>
        <v/>
      </c>
    </row>
    <row r="1417" spans="1:7" x14ac:dyDescent="0.35">
      <c r="A1417">
        <f>IF(COUNTIF($L$3:L1417,L1417)=1,A1416+1,A1416)</f>
        <v>44</v>
      </c>
      <c r="B1417">
        <f>IF(COUNTIF($K$3:K1417,K1417)=1,B1416+1,B1416)</f>
        <v>8</v>
      </c>
      <c r="C1417">
        <f>IF(COUNTIF($J$3:J1417,J1417)=1,C1416+1,C1416)</f>
        <v>24</v>
      </c>
      <c r="D1417">
        <f>IF(COUNTIF($E$3:E1417,E1417)=1,D1416+1,D1416)</f>
        <v>861</v>
      </c>
      <c r="E1417" t="str">
        <f t="shared" si="124"/>
        <v/>
      </c>
      <c r="F1417">
        <f>IF(COUNTIF($G$3:G1417,G1417)=1,F1416+1,F1416)</f>
        <v>153</v>
      </c>
      <c r="G1417" t="str">
        <f t="shared" si="125"/>
        <v/>
      </c>
    </row>
    <row r="1418" spans="1:7" x14ac:dyDescent="0.35">
      <c r="A1418">
        <f>IF(COUNTIF($L$3:L1418,L1418)=1,A1417+1,A1417)</f>
        <v>44</v>
      </c>
      <c r="B1418">
        <f>IF(COUNTIF($K$3:K1418,K1418)=1,B1417+1,B1417)</f>
        <v>8</v>
      </c>
      <c r="C1418">
        <f>IF(COUNTIF($J$3:J1418,J1418)=1,C1417+1,C1417)</f>
        <v>24</v>
      </c>
      <c r="D1418">
        <f>IF(COUNTIF($E$3:E1418,E1418)=1,D1417+1,D1417)</f>
        <v>861</v>
      </c>
      <c r="E1418" t="str">
        <f t="shared" si="124"/>
        <v/>
      </c>
      <c r="F1418">
        <f>IF(COUNTIF($G$3:G1418,G1418)=1,F1417+1,F1417)</f>
        <v>153</v>
      </c>
      <c r="G1418" t="str">
        <f t="shared" si="125"/>
        <v/>
      </c>
    </row>
    <row r="1419" spans="1:7" x14ac:dyDescent="0.35">
      <c r="A1419">
        <f>IF(COUNTIF($L$3:L1419,L1419)=1,A1418+1,A1418)</f>
        <v>44</v>
      </c>
      <c r="B1419">
        <f>IF(COUNTIF($K$3:K1419,K1419)=1,B1418+1,B1418)</f>
        <v>8</v>
      </c>
      <c r="C1419">
        <f>IF(COUNTIF($J$3:J1419,J1419)=1,C1418+1,C1418)</f>
        <v>24</v>
      </c>
      <c r="D1419">
        <f>IF(COUNTIF($E$3:E1419,E1419)=1,D1418+1,D1418)</f>
        <v>861</v>
      </c>
      <c r="E1419" t="str">
        <f t="shared" si="124"/>
        <v/>
      </c>
      <c r="F1419">
        <f>IF(COUNTIF($G$3:G1419,G1419)=1,F1418+1,F1418)</f>
        <v>153</v>
      </c>
      <c r="G1419" t="str">
        <f t="shared" si="125"/>
        <v/>
      </c>
    </row>
    <row r="1420" spans="1:7" x14ac:dyDescent="0.35">
      <c r="A1420">
        <f>IF(COUNTIF($L$3:L1420,L1420)=1,A1419+1,A1419)</f>
        <v>44</v>
      </c>
      <c r="B1420">
        <f>IF(COUNTIF($K$3:K1420,K1420)=1,B1419+1,B1419)</f>
        <v>8</v>
      </c>
      <c r="C1420">
        <f>IF(COUNTIF($J$3:J1420,J1420)=1,C1419+1,C1419)</f>
        <v>24</v>
      </c>
      <c r="D1420">
        <f>IF(COUNTIF($E$3:E1420,E1420)=1,D1419+1,D1419)</f>
        <v>861</v>
      </c>
      <c r="E1420" t="str">
        <f t="shared" si="124"/>
        <v/>
      </c>
      <c r="F1420">
        <f>IF(COUNTIF($G$3:G1420,G1420)=1,F1419+1,F1419)</f>
        <v>153</v>
      </c>
      <c r="G1420" t="str">
        <f t="shared" si="125"/>
        <v/>
      </c>
    </row>
    <row r="1421" spans="1:7" x14ac:dyDescent="0.35">
      <c r="A1421">
        <f>IF(COUNTIF($L$3:L1421,L1421)=1,A1420+1,A1420)</f>
        <v>44</v>
      </c>
      <c r="B1421">
        <f>IF(COUNTIF($K$3:K1421,K1421)=1,B1420+1,B1420)</f>
        <v>8</v>
      </c>
      <c r="C1421">
        <f>IF(COUNTIF($J$3:J1421,J1421)=1,C1420+1,C1420)</f>
        <v>24</v>
      </c>
      <c r="D1421">
        <f>IF(COUNTIF($E$3:E1421,E1421)=1,D1420+1,D1420)</f>
        <v>861</v>
      </c>
      <c r="E1421" t="str">
        <f t="shared" si="124"/>
        <v/>
      </c>
      <c r="F1421">
        <f>IF(COUNTIF($G$3:G1421,G1421)=1,F1420+1,F1420)</f>
        <v>153</v>
      </c>
      <c r="G1421" t="str">
        <f t="shared" si="125"/>
        <v/>
      </c>
    </row>
    <row r="1422" spans="1:7" x14ac:dyDescent="0.35">
      <c r="A1422">
        <f>IF(COUNTIF($L$3:L1422,L1422)=1,A1421+1,A1421)</f>
        <v>44</v>
      </c>
      <c r="B1422">
        <f>IF(COUNTIF($K$3:K1422,K1422)=1,B1421+1,B1421)</f>
        <v>8</v>
      </c>
      <c r="C1422">
        <f>IF(COUNTIF($J$3:J1422,J1422)=1,C1421+1,C1421)</f>
        <v>24</v>
      </c>
      <c r="D1422">
        <f>IF(COUNTIF($E$3:E1422,E1422)=1,D1421+1,D1421)</f>
        <v>861</v>
      </c>
      <c r="E1422" t="str">
        <f t="shared" si="124"/>
        <v/>
      </c>
      <c r="F1422">
        <f>IF(COUNTIF($G$3:G1422,G1422)=1,F1421+1,F1421)</f>
        <v>153</v>
      </c>
      <c r="G1422" t="str">
        <f t="shared" si="125"/>
        <v/>
      </c>
    </row>
    <row r="1423" spans="1:7" x14ac:dyDescent="0.35">
      <c r="A1423">
        <f>IF(COUNTIF($L$3:L1423,L1423)=1,A1422+1,A1422)</f>
        <v>44</v>
      </c>
      <c r="B1423">
        <f>IF(COUNTIF($K$3:K1423,K1423)=1,B1422+1,B1422)</f>
        <v>8</v>
      </c>
      <c r="C1423">
        <f>IF(COUNTIF($J$3:J1423,J1423)=1,C1422+1,C1422)</f>
        <v>24</v>
      </c>
      <c r="D1423">
        <f>IF(COUNTIF($E$3:E1423,E1423)=1,D1422+1,D1422)</f>
        <v>861</v>
      </c>
      <c r="E1423" t="str">
        <f t="shared" si="124"/>
        <v/>
      </c>
      <c r="F1423">
        <f>IF(COUNTIF($G$3:G1423,G1423)=1,F1422+1,F1422)</f>
        <v>153</v>
      </c>
      <c r="G1423" t="str">
        <f t="shared" si="125"/>
        <v/>
      </c>
    </row>
    <row r="1424" spans="1:7" x14ac:dyDescent="0.35">
      <c r="A1424">
        <f>IF(COUNTIF($L$3:L1424,L1424)=1,A1423+1,A1423)</f>
        <v>44</v>
      </c>
      <c r="B1424">
        <f>IF(COUNTIF($K$3:K1424,K1424)=1,B1423+1,B1423)</f>
        <v>8</v>
      </c>
      <c r="C1424">
        <f>IF(COUNTIF($J$3:J1424,J1424)=1,C1423+1,C1423)</f>
        <v>24</v>
      </c>
      <c r="D1424">
        <f>IF(COUNTIF($E$3:E1424,E1424)=1,D1423+1,D1423)</f>
        <v>861</v>
      </c>
      <c r="E1424" t="str">
        <f t="shared" si="124"/>
        <v/>
      </c>
      <c r="F1424">
        <f>IF(COUNTIF($G$3:G1424,G1424)=1,F1423+1,F1423)</f>
        <v>153</v>
      </c>
      <c r="G1424" t="str">
        <f t="shared" si="125"/>
        <v/>
      </c>
    </row>
    <row r="1425" spans="1:7" x14ac:dyDescent="0.35">
      <c r="A1425">
        <f>IF(COUNTIF($L$3:L1425,L1425)=1,A1424+1,A1424)</f>
        <v>44</v>
      </c>
      <c r="B1425">
        <f>IF(COUNTIF($K$3:K1425,K1425)=1,B1424+1,B1424)</f>
        <v>8</v>
      </c>
      <c r="C1425">
        <f>IF(COUNTIF($J$3:J1425,J1425)=1,C1424+1,C1424)</f>
        <v>24</v>
      </c>
      <c r="D1425">
        <f>IF(COUNTIF($E$3:E1425,E1425)=1,D1424+1,D1424)</f>
        <v>861</v>
      </c>
      <c r="E1425" t="str">
        <f t="shared" si="124"/>
        <v/>
      </c>
      <c r="F1425">
        <f>IF(COUNTIF($G$3:G1425,G1425)=1,F1424+1,F1424)</f>
        <v>153</v>
      </c>
      <c r="G1425" t="str">
        <f t="shared" si="125"/>
        <v/>
      </c>
    </row>
    <row r="1426" spans="1:7" x14ac:dyDescent="0.35">
      <c r="A1426">
        <f>IF(COUNTIF($L$3:L1426,L1426)=1,A1425+1,A1425)</f>
        <v>44</v>
      </c>
      <c r="B1426">
        <f>IF(COUNTIF($K$3:K1426,K1426)=1,B1425+1,B1425)</f>
        <v>8</v>
      </c>
      <c r="C1426">
        <f>IF(COUNTIF($J$3:J1426,J1426)=1,C1425+1,C1425)</f>
        <v>24</v>
      </c>
      <c r="D1426">
        <f>IF(COUNTIF($E$3:E1426,E1426)=1,D1425+1,D1425)</f>
        <v>861</v>
      </c>
      <c r="E1426" t="str">
        <f t="shared" si="124"/>
        <v/>
      </c>
      <c r="F1426">
        <f>IF(COUNTIF($G$3:G1426,G1426)=1,F1425+1,F1425)</f>
        <v>153</v>
      </c>
      <c r="G1426" t="str">
        <f t="shared" si="125"/>
        <v/>
      </c>
    </row>
    <row r="1427" spans="1:7" x14ac:dyDescent="0.35">
      <c r="A1427">
        <f>IF(COUNTIF($L$3:L1427,L1427)=1,A1426+1,A1426)</f>
        <v>44</v>
      </c>
      <c r="B1427">
        <f>IF(COUNTIF($K$3:K1427,K1427)=1,B1426+1,B1426)</f>
        <v>8</v>
      </c>
      <c r="C1427">
        <f>IF(COUNTIF($J$3:J1427,J1427)=1,C1426+1,C1426)</f>
        <v>24</v>
      </c>
      <c r="D1427">
        <f>IF(COUNTIF($E$3:E1427,E1427)=1,D1426+1,D1426)</f>
        <v>861</v>
      </c>
      <c r="E1427" t="str">
        <f t="shared" si="124"/>
        <v/>
      </c>
      <c r="F1427">
        <f>IF(COUNTIF($G$3:G1427,G1427)=1,F1426+1,F1426)</f>
        <v>153</v>
      </c>
      <c r="G1427" t="str">
        <f t="shared" si="125"/>
        <v/>
      </c>
    </row>
    <row r="1428" spans="1:7" x14ac:dyDescent="0.35">
      <c r="A1428">
        <f>IF(COUNTIF($L$3:L1428,L1428)=1,A1427+1,A1427)</f>
        <v>44</v>
      </c>
      <c r="B1428">
        <f>IF(COUNTIF($K$3:K1428,K1428)=1,B1427+1,B1427)</f>
        <v>8</v>
      </c>
      <c r="C1428">
        <f>IF(COUNTIF($J$3:J1428,J1428)=1,C1427+1,C1427)</f>
        <v>24</v>
      </c>
      <c r="D1428">
        <f>IF(COUNTIF($E$3:E1428,E1428)=1,D1427+1,D1427)</f>
        <v>861</v>
      </c>
      <c r="E1428" t="str">
        <f t="shared" si="124"/>
        <v/>
      </c>
      <c r="F1428">
        <f>IF(COUNTIF($G$3:G1428,G1428)=1,F1427+1,F1427)</f>
        <v>153</v>
      </c>
      <c r="G1428" t="str">
        <f t="shared" si="125"/>
        <v/>
      </c>
    </row>
    <row r="1429" spans="1:7" x14ac:dyDescent="0.35">
      <c r="A1429">
        <f>IF(COUNTIF($L$3:L1429,L1429)=1,A1428+1,A1428)</f>
        <v>44</v>
      </c>
      <c r="B1429">
        <f>IF(COUNTIF($K$3:K1429,K1429)=1,B1428+1,B1428)</f>
        <v>8</v>
      </c>
      <c r="C1429">
        <f>IF(COUNTIF($J$3:J1429,J1429)=1,C1428+1,C1428)</f>
        <v>24</v>
      </c>
      <c r="D1429">
        <f>IF(COUNTIF($E$3:E1429,E1429)=1,D1428+1,D1428)</f>
        <v>861</v>
      </c>
      <c r="E1429" t="str">
        <f t="shared" si="124"/>
        <v/>
      </c>
      <c r="F1429">
        <f>IF(COUNTIF($G$3:G1429,G1429)=1,F1428+1,F1428)</f>
        <v>153</v>
      </c>
      <c r="G1429" t="str">
        <f t="shared" si="125"/>
        <v/>
      </c>
    </row>
    <row r="1430" spans="1:7" x14ac:dyDescent="0.35">
      <c r="A1430">
        <f>IF(COUNTIF($L$3:L1430,L1430)=1,A1429+1,A1429)</f>
        <v>44</v>
      </c>
      <c r="B1430">
        <f>IF(COUNTIF($K$3:K1430,K1430)=1,B1429+1,B1429)</f>
        <v>8</v>
      </c>
      <c r="C1430">
        <f>IF(COUNTIF($J$3:J1430,J1430)=1,C1429+1,C1429)</f>
        <v>24</v>
      </c>
      <c r="D1430">
        <f>IF(COUNTIF($E$3:E1430,E1430)=1,D1429+1,D1429)</f>
        <v>861</v>
      </c>
      <c r="E1430" t="str">
        <f t="shared" si="124"/>
        <v/>
      </c>
      <c r="F1430">
        <f>IF(COUNTIF($G$3:G1430,G1430)=1,F1429+1,F1429)</f>
        <v>153</v>
      </c>
      <c r="G1430" t="str">
        <f t="shared" si="125"/>
        <v/>
      </c>
    </row>
    <row r="1431" spans="1:7" x14ac:dyDescent="0.35">
      <c r="A1431">
        <f>IF(COUNTIF($L$3:L1431,L1431)=1,A1430+1,A1430)</f>
        <v>44</v>
      </c>
      <c r="B1431">
        <f>IF(COUNTIF($K$3:K1431,K1431)=1,B1430+1,B1430)</f>
        <v>8</v>
      </c>
      <c r="C1431">
        <f>IF(COUNTIF($J$3:J1431,J1431)=1,C1430+1,C1430)</f>
        <v>24</v>
      </c>
      <c r="D1431">
        <f>IF(COUNTIF($E$3:E1431,E1431)=1,D1430+1,D1430)</f>
        <v>861</v>
      </c>
      <c r="E1431" t="str">
        <f t="shared" si="124"/>
        <v/>
      </c>
      <c r="F1431">
        <f>IF(COUNTIF($G$3:G1431,G1431)=1,F1430+1,F1430)</f>
        <v>153</v>
      </c>
      <c r="G1431" t="str">
        <f t="shared" si="125"/>
        <v/>
      </c>
    </row>
    <row r="1432" spans="1:7" x14ac:dyDescent="0.35">
      <c r="A1432">
        <f>IF(COUNTIF($L$3:L1432,L1432)=1,A1431+1,A1431)</f>
        <v>44</v>
      </c>
      <c r="B1432">
        <f>IF(COUNTIF($K$3:K1432,K1432)=1,B1431+1,B1431)</f>
        <v>8</v>
      </c>
      <c r="C1432">
        <f>IF(COUNTIF($J$3:J1432,J1432)=1,C1431+1,C1431)</f>
        <v>24</v>
      </c>
      <c r="D1432">
        <f>IF(COUNTIF($E$3:E1432,E1432)=1,D1431+1,D1431)</f>
        <v>861</v>
      </c>
      <c r="E1432" t="str">
        <f t="shared" si="124"/>
        <v/>
      </c>
      <c r="F1432">
        <f>IF(COUNTIF($G$3:G1432,G1432)=1,F1431+1,F1431)</f>
        <v>153</v>
      </c>
      <c r="G1432" t="str">
        <f t="shared" si="125"/>
        <v/>
      </c>
    </row>
    <row r="1433" spans="1:7" x14ac:dyDescent="0.35">
      <c r="A1433">
        <f>IF(COUNTIF($L$3:L1433,L1433)=1,A1432+1,A1432)</f>
        <v>44</v>
      </c>
      <c r="B1433">
        <f>IF(COUNTIF($K$3:K1433,K1433)=1,B1432+1,B1432)</f>
        <v>8</v>
      </c>
      <c r="C1433">
        <f>IF(COUNTIF($J$3:J1433,J1433)=1,C1432+1,C1432)</f>
        <v>24</v>
      </c>
      <c r="D1433">
        <f>IF(COUNTIF($E$3:E1433,E1433)=1,D1432+1,D1432)</f>
        <v>861</v>
      </c>
      <c r="E1433" t="str">
        <f t="shared" si="124"/>
        <v/>
      </c>
      <c r="F1433">
        <f>IF(COUNTIF($G$3:G1433,G1433)=1,F1432+1,F1432)</f>
        <v>153</v>
      </c>
      <c r="G1433" t="str">
        <f t="shared" si="125"/>
        <v/>
      </c>
    </row>
    <row r="1434" spans="1:7" x14ac:dyDescent="0.35">
      <c r="A1434">
        <f>IF(COUNTIF($L$3:L1434,L1434)=1,A1433+1,A1433)</f>
        <v>44</v>
      </c>
      <c r="B1434">
        <f>IF(COUNTIF($K$3:K1434,K1434)=1,B1433+1,B1433)</f>
        <v>8</v>
      </c>
      <c r="C1434">
        <f>IF(COUNTIF($J$3:J1434,J1434)=1,C1433+1,C1433)</f>
        <v>24</v>
      </c>
      <c r="D1434">
        <f>IF(COUNTIF($E$3:E1434,E1434)=1,D1433+1,D1433)</f>
        <v>861</v>
      </c>
      <c r="E1434" t="str">
        <f t="shared" si="124"/>
        <v/>
      </c>
      <c r="F1434">
        <f>IF(COUNTIF($G$3:G1434,G1434)=1,F1433+1,F1433)</f>
        <v>153</v>
      </c>
      <c r="G1434" t="str">
        <f t="shared" si="125"/>
        <v/>
      </c>
    </row>
    <row r="1435" spans="1:7" x14ac:dyDescent="0.35">
      <c r="A1435">
        <f>IF(COUNTIF($L$3:L1435,L1435)=1,A1434+1,A1434)</f>
        <v>44</v>
      </c>
      <c r="B1435">
        <f>IF(COUNTIF($K$3:K1435,K1435)=1,B1434+1,B1434)</f>
        <v>8</v>
      </c>
      <c r="C1435">
        <f>IF(COUNTIF($J$3:J1435,J1435)=1,C1434+1,C1434)</f>
        <v>24</v>
      </c>
      <c r="D1435">
        <f>IF(COUNTIF($E$3:E1435,E1435)=1,D1434+1,D1434)</f>
        <v>861</v>
      </c>
      <c r="E1435" t="str">
        <f t="shared" si="124"/>
        <v/>
      </c>
      <c r="F1435">
        <f>IF(COUNTIF($G$3:G1435,G1435)=1,F1434+1,F1434)</f>
        <v>153</v>
      </c>
      <c r="G1435" t="str">
        <f t="shared" si="125"/>
        <v/>
      </c>
    </row>
    <row r="1436" spans="1:7" x14ac:dyDescent="0.35">
      <c r="A1436">
        <f>IF(COUNTIF($L$3:L1436,L1436)=1,A1435+1,A1435)</f>
        <v>44</v>
      </c>
      <c r="B1436">
        <f>IF(COUNTIF($K$3:K1436,K1436)=1,B1435+1,B1435)</f>
        <v>8</v>
      </c>
      <c r="C1436">
        <f>IF(COUNTIF($J$3:J1436,J1436)=1,C1435+1,C1435)</f>
        <v>24</v>
      </c>
      <c r="D1436">
        <f>IF(COUNTIF($E$3:E1436,E1436)=1,D1435+1,D1435)</f>
        <v>861</v>
      </c>
      <c r="E1436" t="str">
        <f t="shared" si="124"/>
        <v/>
      </c>
      <c r="F1436">
        <f>IF(COUNTIF($G$3:G1436,G1436)=1,F1435+1,F1435)</f>
        <v>153</v>
      </c>
      <c r="G1436" t="str">
        <f t="shared" si="125"/>
        <v/>
      </c>
    </row>
    <row r="1437" spans="1:7" x14ac:dyDescent="0.35">
      <c r="A1437">
        <f>IF(COUNTIF($L$3:L1437,L1437)=1,A1436+1,A1436)</f>
        <v>44</v>
      </c>
      <c r="B1437">
        <f>IF(COUNTIF($K$3:K1437,K1437)=1,B1436+1,B1436)</f>
        <v>8</v>
      </c>
      <c r="C1437">
        <f>IF(COUNTIF($J$3:J1437,J1437)=1,C1436+1,C1436)</f>
        <v>24</v>
      </c>
      <c r="D1437">
        <f>IF(COUNTIF($E$3:E1437,E1437)=1,D1436+1,D1436)</f>
        <v>861</v>
      </c>
      <c r="E1437" t="str">
        <f t="shared" si="124"/>
        <v/>
      </c>
      <c r="F1437">
        <f>IF(COUNTIF($G$3:G1437,G1437)=1,F1436+1,F1436)</f>
        <v>153</v>
      </c>
      <c r="G1437" t="str">
        <f t="shared" si="125"/>
        <v/>
      </c>
    </row>
    <row r="1438" spans="1:7" x14ac:dyDescent="0.35">
      <c r="A1438">
        <f>IF(COUNTIF($L$3:L1438,L1438)=1,A1437+1,A1437)</f>
        <v>44</v>
      </c>
      <c r="B1438">
        <f>IF(COUNTIF($K$3:K1438,K1438)=1,B1437+1,B1437)</f>
        <v>8</v>
      </c>
      <c r="C1438">
        <f>IF(COUNTIF($J$3:J1438,J1438)=1,C1437+1,C1437)</f>
        <v>24</v>
      </c>
      <c r="D1438">
        <f>IF(COUNTIF($E$3:E1438,E1438)=1,D1437+1,D1437)</f>
        <v>861</v>
      </c>
      <c r="E1438" t="str">
        <f t="shared" si="124"/>
        <v/>
      </c>
      <c r="F1438">
        <f>IF(COUNTIF($G$3:G1438,G1438)=1,F1437+1,F1437)</f>
        <v>153</v>
      </c>
      <c r="G1438" t="str">
        <f t="shared" si="125"/>
        <v/>
      </c>
    </row>
    <row r="1439" spans="1:7" x14ac:dyDescent="0.35">
      <c r="A1439">
        <f>IF(COUNTIF($L$3:L1439,L1439)=1,A1438+1,A1438)</f>
        <v>44</v>
      </c>
      <c r="B1439">
        <f>IF(COUNTIF($K$3:K1439,K1439)=1,B1438+1,B1438)</f>
        <v>8</v>
      </c>
      <c r="C1439">
        <f>IF(COUNTIF($J$3:J1439,J1439)=1,C1438+1,C1438)</f>
        <v>24</v>
      </c>
      <c r="D1439">
        <f>IF(COUNTIF($E$3:E1439,E1439)=1,D1438+1,D1438)</f>
        <v>861</v>
      </c>
      <c r="E1439" t="str">
        <f t="shared" si="124"/>
        <v/>
      </c>
      <c r="F1439">
        <f>IF(COUNTIF($G$3:G1439,G1439)=1,F1438+1,F1438)</f>
        <v>153</v>
      </c>
      <c r="G1439" t="str">
        <f t="shared" si="125"/>
        <v/>
      </c>
    </row>
    <row r="1440" spans="1:7" x14ac:dyDescent="0.35">
      <c r="A1440">
        <f>IF(COUNTIF($L$3:L1440,L1440)=1,A1439+1,A1439)</f>
        <v>44</v>
      </c>
      <c r="B1440">
        <f>IF(COUNTIF($K$3:K1440,K1440)=1,B1439+1,B1439)</f>
        <v>8</v>
      </c>
      <c r="C1440">
        <f>IF(COUNTIF($J$3:J1440,J1440)=1,C1439+1,C1439)</f>
        <v>24</v>
      </c>
      <c r="D1440">
        <f>IF(COUNTIF($E$3:E1440,E1440)=1,D1439+1,D1439)</f>
        <v>861</v>
      </c>
      <c r="E1440" t="str">
        <f t="shared" si="124"/>
        <v/>
      </c>
      <c r="F1440">
        <f>IF(COUNTIF($G$3:G1440,G1440)=1,F1439+1,F1439)</f>
        <v>153</v>
      </c>
      <c r="G1440" t="str">
        <f t="shared" si="125"/>
        <v/>
      </c>
    </row>
    <row r="1441" spans="1:7" x14ac:dyDescent="0.35">
      <c r="A1441">
        <f>IF(COUNTIF($L$3:L1441,L1441)=1,A1440+1,A1440)</f>
        <v>44</v>
      </c>
      <c r="B1441">
        <f>IF(COUNTIF($K$3:K1441,K1441)=1,B1440+1,B1440)</f>
        <v>8</v>
      </c>
      <c r="C1441">
        <f>IF(COUNTIF($J$3:J1441,J1441)=1,C1440+1,C1440)</f>
        <v>24</v>
      </c>
      <c r="D1441">
        <f>IF(COUNTIF($E$3:E1441,E1441)=1,D1440+1,D1440)</f>
        <v>861</v>
      </c>
      <c r="E1441" t="str">
        <f t="shared" si="124"/>
        <v/>
      </c>
      <c r="F1441">
        <f>IF(COUNTIF($G$3:G1441,G1441)=1,F1440+1,F1440)</f>
        <v>153</v>
      </c>
      <c r="G1441" t="str">
        <f t="shared" si="125"/>
        <v/>
      </c>
    </row>
    <row r="1442" spans="1:7" x14ac:dyDescent="0.35">
      <c r="A1442">
        <f>IF(COUNTIF($L$3:L1442,L1442)=1,A1441+1,A1441)</f>
        <v>44</v>
      </c>
      <c r="B1442">
        <f>IF(COUNTIF($K$3:K1442,K1442)=1,B1441+1,B1441)</f>
        <v>8</v>
      </c>
      <c r="C1442">
        <f>IF(COUNTIF($J$3:J1442,J1442)=1,C1441+1,C1441)</f>
        <v>24</v>
      </c>
      <c r="D1442">
        <f>IF(COUNTIF($E$3:E1442,E1442)=1,D1441+1,D1441)</f>
        <v>861</v>
      </c>
      <c r="E1442" t="str">
        <f t="shared" si="124"/>
        <v/>
      </c>
      <c r="F1442">
        <f>IF(COUNTIF($G$3:G1442,G1442)=1,F1441+1,F1441)</f>
        <v>153</v>
      </c>
      <c r="G1442" t="str">
        <f t="shared" si="125"/>
        <v/>
      </c>
    </row>
    <row r="1443" spans="1:7" x14ac:dyDescent="0.35">
      <c r="A1443">
        <f>IF(COUNTIF($L$3:L1443,L1443)=1,A1442+1,A1442)</f>
        <v>44</v>
      </c>
      <c r="B1443">
        <f>IF(COUNTIF($K$3:K1443,K1443)=1,B1442+1,B1442)</f>
        <v>8</v>
      </c>
      <c r="C1443">
        <f>IF(COUNTIF($J$3:J1443,J1443)=1,C1442+1,C1442)</f>
        <v>24</v>
      </c>
      <c r="D1443">
        <f>IF(COUNTIF($E$3:E1443,E1443)=1,D1442+1,D1442)</f>
        <v>861</v>
      </c>
      <c r="E1443" t="str">
        <f t="shared" si="124"/>
        <v/>
      </c>
      <c r="F1443">
        <f>IF(COUNTIF($G$3:G1443,G1443)=1,F1442+1,F1442)</f>
        <v>153</v>
      </c>
      <c r="G1443" t="str">
        <f t="shared" si="125"/>
        <v/>
      </c>
    </row>
    <row r="1444" spans="1:7" x14ac:dyDescent="0.35">
      <c r="A1444">
        <f>IF(COUNTIF($L$3:L1444,L1444)=1,A1443+1,A1443)</f>
        <v>44</v>
      </c>
      <c r="B1444">
        <f>IF(COUNTIF($K$3:K1444,K1444)=1,B1443+1,B1443)</f>
        <v>8</v>
      </c>
      <c r="C1444">
        <f>IF(COUNTIF($J$3:J1444,J1444)=1,C1443+1,C1443)</f>
        <v>24</v>
      </c>
      <c r="D1444">
        <f>IF(COUNTIF($E$3:E1444,E1444)=1,D1443+1,D1443)</f>
        <v>861</v>
      </c>
      <c r="E1444" t="str">
        <f t="shared" si="124"/>
        <v/>
      </c>
      <c r="F1444">
        <f>IF(COUNTIF($G$3:G1444,G1444)=1,F1443+1,F1443)</f>
        <v>153</v>
      </c>
      <c r="G1444" t="str">
        <f t="shared" si="125"/>
        <v/>
      </c>
    </row>
    <row r="1445" spans="1:7" x14ac:dyDescent="0.35">
      <c r="A1445">
        <f>IF(COUNTIF($L$3:L1445,L1445)=1,A1444+1,A1444)</f>
        <v>44</v>
      </c>
      <c r="B1445">
        <f>IF(COUNTIF($K$3:K1445,K1445)=1,B1444+1,B1444)</f>
        <v>8</v>
      </c>
      <c r="C1445">
        <f>IF(COUNTIF($J$3:J1445,J1445)=1,C1444+1,C1444)</f>
        <v>24</v>
      </c>
      <c r="D1445">
        <f>IF(COUNTIF($E$3:E1445,E1445)=1,D1444+1,D1444)</f>
        <v>861</v>
      </c>
      <c r="E1445" t="str">
        <f t="shared" si="124"/>
        <v/>
      </c>
      <c r="F1445">
        <f>IF(COUNTIF($G$3:G1445,G1445)=1,F1444+1,F1444)</f>
        <v>153</v>
      </c>
      <c r="G1445" t="str">
        <f t="shared" si="125"/>
        <v/>
      </c>
    </row>
    <row r="1446" spans="1:7" x14ac:dyDescent="0.35">
      <c r="A1446">
        <f>IF(COUNTIF($L$3:L1446,L1446)=1,A1445+1,A1445)</f>
        <v>44</v>
      </c>
      <c r="B1446">
        <f>IF(COUNTIF($K$3:K1446,K1446)=1,B1445+1,B1445)</f>
        <v>8</v>
      </c>
      <c r="C1446">
        <f>IF(COUNTIF($J$3:J1446,J1446)=1,C1445+1,C1445)</f>
        <v>24</v>
      </c>
      <c r="D1446">
        <f>IF(COUNTIF($E$3:E1446,E1446)=1,D1445+1,D1445)</f>
        <v>861</v>
      </c>
      <c r="E1446" t="str">
        <f t="shared" si="124"/>
        <v/>
      </c>
      <c r="F1446">
        <f>IF(COUNTIF($G$3:G1446,G1446)=1,F1445+1,F1445)</f>
        <v>153</v>
      </c>
      <c r="G1446" t="str">
        <f t="shared" si="125"/>
        <v/>
      </c>
    </row>
    <row r="1447" spans="1:7" x14ac:dyDescent="0.35">
      <c r="A1447">
        <f>IF(COUNTIF($L$3:L1447,L1447)=1,A1446+1,A1446)</f>
        <v>44</v>
      </c>
      <c r="B1447">
        <f>IF(COUNTIF($K$3:K1447,K1447)=1,B1446+1,B1446)</f>
        <v>8</v>
      </c>
      <c r="C1447">
        <f>IF(COUNTIF($J$3:J1447,J1447)=1,C1446+1,C1446)</f>
        <v>24</v>
      </c>
      <c r="D1447">
        <f>IF(COUNTIF($E$3:E1447,E1447)=1,D1446+1,D1446)</f>
        <v>861</v>
      </c>
      <c r="E1447" t="str">
        <f t="shared" si="124"/>
        <v/>
      </c>
      <c r="F1447">
        <f>IF(COUNTIF($G$3:G1447,G1447)=1,F1446+1,F1446)</f>
        <v>153</v>
      </c>
      <c r="G1447" t="str">
        <f t="shared" si="125"/>
        <v/>
      </c>
    </row>
    <row r="1448" spans="1:7" x14ac:dyDescent="0.35">
      <c r="A1448">
        <f>IF(COUNTIF($L$3:L1448,L1448)=1,A1447+1,A1447)</f>
        <v>44</v>
      </c>
      <c r="B1448">
        <f>IF(COUNTIF($K$3:K1448,K1448)=1,B1447+1,B1447)</f>
        <v>8</v>
      </c>
      <c r="C1448">
        <f>IF(COUNTIF($J$3:J1448,J1448)=1,C1447+1,C1447)</f>
        <v>24</v>
      </c>
      <c r="D1448">
        <f>IF(COUNTIF($E$3:E1448,E1448)=1,D1447+1,D1447)</f>
        <v>861</v>
      </c>
      <c r="E1448" t="str">
        <f t="shared" si="124"/>
        <v/>
      </c>
      <c r="F1448">
        <f>IF(COUNTIF($G$3:G1448,G1448)=1,F1447+1,F1447)</f>
        <v>153</v>
      </c>
      <c r="G1448" t="str">
        <f t="shared" si="125"/>
        <v/>
      </c>
    </row>
    <row r="1449" spans="1:7" x14ac:dyDescent="0.35">
      <c r="A1449">
        <f>IF(COUNTIF($L$3:L1449,L1449)=1,A1448+1,A1448)</f>
        <v>44</v>
      </c>
      <c r="B1449">
        <f>IF(COUNTIF($K$3:K1449,K1449)=1,B1448+1,B1448)</f>
        <v>8</v>
      </c>
      <c r="C1449">
        <f>IF(COUNTIF($J$3:J1449,J1449)=1,C1448+1,C1448)</f>
        <v>24</v>
      </c>
      <c r="D1449">
        <f>IF(COUNTIF($E$3:E1449,E1449)=1,D1448+1,D1448)</f>
        <v>861</v>
      </c>
      <c r="E1449" t="str">
        <f t="shared" si="124"/>
        <v/>
      </c>
      <c r="F1449">
        <f>IF(COUNTIF($G$3:G1449,G1449)=1,F1448+1,F1448)</f>
        <v>153</v>
      </c>
      <c r="G1449" t="str">
        <f t="shared" si="125"/>
        <v/>
      </c>
    </row>
    <row r="1450" spans="1:7" x14ac:dyDescent="0.35">
      <c r="A1450">
        <f>IF(COUNTIF($L$3:L1450,L1450)=1,A1449+1,A1449)</f>
        <v>44</v>
      </c>
      <c r="B1450">
        <f>IF(COUNTIF($K$3:K1450,K1450)=1,B1449+1,B1449)</f>
        <v>8</v>
      </c>
      <c r="C1450">
        <f>IF(COUNTIF($J$3:J1450,J1450)=1,C1449+1,C1449)</f>
        <v>24</v>
      </c>
      <c r="D1450">
        <f>IF(COUNTIF($E$3:E1450,E1450)=1,D1449+1,D1449)</f>
        <v>861</v>
      </c>
      <c r="E1450" t="str">
        <f t="shared" si="124"/>
        <v/>
      </c>
      <c r="F1450">
        <f>IF(COUNTIF($G$3:G1450,G1450)=1,F1449+1,F1449)</f>
        <v>153</v>
      </c>
      <c r="G1450" t="str">
        <f t="shared" si="125"/>
        <v/>
      </c>
    </row>
    <row r="1451" spans="1:7" x14ac:dyDescent="0.35">
      <c r="A1451">
        <f>IF(COUNTIF($L$3:L1451,L1451)=1,A1450+1,A1450)</f>
        <v>44</v>
      </c>
      <c r="B1451">
        <f>IF(COUNTIF($K$3:K1451,K1451)=1,B1450+1,B1450)</f>
        <v>8</v>
      </c>
      <c r="C1451">
        <f>IF(COUNTIF($J$3:J1451,J1451)=1,C1450+1,C1450)</f>
        <v>24</v>
      </c>
      <c r="D1451">
        <f>IF(COUNTIF($E$3:E1451,E1451)=1,D1450+1,D1450)</f>
        <v>861</v>
      </c>
      <c r="E1451" t="str">
        <f t="shared" si="124"/>
        <v/>
      </c>
      <c r="F1451">
        <f>IF(COUNTIF($G$3:G1451,G1451)=1,F1450+1,F1450)</f>
        <v>153</v>
      </c>
      <c r="G1451" t="str">
        <f t="shared" si="125"/>
        <v/>
      </c>
    </row>
    <row r="1452" spans="1:7" x14ac:dyDescent="0.35">
      <c r="A1452">
        <f>IF(COUNTIF($L$3:L1452,L1452)=1,A1451+1,A1451)</f>
        <v>44</v>
      </c>
      <c r="B1452">
        <f>IF(COUNTIF($K$3:K1452,K1452)=1,B1451+1,B1451)</f>
        <v>8</v>
      </c>
      <c r="C1452">
        <f>IF(COUNTIF($J$3:J1452,J1452)=1,C1451+1,C1451)</f>
        <v>24</v>
      </c>
      <c r="D1452">
        <f>IF(COUNTIF($E$3:E1452,E1452)=1,D1451+1,D1451)</f>
        <v>861</v>
      </c>
      <c r="E1452" t="str">
        <f t="shared" si="124"/>
        <v/>
      </c>
      <c r="F1452">
        <f>IF(COUNTIF($G$3:G1452,G1452)=1,F1451+1,F1451)</f>
        <v>153</v>
      </c>
      <c r="G1452" t="str">
        <f t="shared" si="125"/>
        <v/>
      </c>
    </row>
    <row r="1453" spans="1:7" x14ac:dyDescent="0.35">
      <c r="A1453">
        <f>IF(COUNTIF($L$3:L1453,L1453)=1,A1452+1,A1452)</f>
        <v>44</v>
      </c>
      <c r="B1453">
        <f>IF(COUNTIF($K$3:K1453,K1453)=1,B1452+1,B1452)</f>
        <v>8</v>
      </c>
      <c r="C1453">
        <f>IF(COUNTIF($J$3:J1453,J1453)=1,C1452+1,C1452)</f>
        <v>24</v>
      </c>
      <c r="D1453">
        <f>IF(COUNTIF($E$3:E1453,E1453)=1,D1452+1,D1452)</f>
        <v>861</v>
      </c>
      <c r="E1453" t="str">
        <f t="shared" si="124"/>
        <v/>
      </c>
      <c r="F1453">
        <f>IF(COUNTIF($G$3:G1453,G1453)=1,F1452+1,F1452)</f>
        <v>153</v>
      </c>
      <c r="G1453" t="str">
        <f t="shared" si="125"/>
        <v/>
      </c>
    </row>
    <row r="1454" spans="1:7" x14ac:dyDescent="0.35">
      <c r="A1454">
        <f>IF(COUNTIF($L$3:L1454,L1454)=1,A1453+1,A1453)</f>
        <v>44</v>
      </c>
      <c r="B1454">
        <f>IF(COUNTIF($K$3:K1454,K1454)=1,B1453+1,B1453)</f>
        <v>8</v>
      </c>
      <c r="C1454">
        <f>IF(COUNTIF($J$3:J1454,J1454)=1,C1453+1,C1453)</f>
        <v>24</v>
      </c>
      <c r="D1454">
        <f>IF(COUNTIF($E$3:E1454,E1454)=1,D1453+1,D1453)</f>
        <v>861</v>
      </c>
      <c r="E1454" t="str">
        <f t="shared" si="124"/>
        <v/>
      </c>
      <c r="F1454">
        <f>IF(COUNTIF($G$3:G1454,G1454)=1,F1453+1,F1453)</f>
        <v>153</v>
      </c>
      <c r="G1454" t="str">
        <f t="shared" si="125"/>
        <v/>
      </c>
    </row>
    <row r="1455" spans="1:7" x14ac:dyDescent="0.35">
      <c r="A1455">
        <f>IF(COUNTIF($L$3:L1455,L1455)=1,A1454+1,A1454)</f>
        <v>44</v>
      </c>
      <c r="B1455">
        <f>IF(COUNTIF($K$3:K1455,K1455)=1,B1454+1,B1454)</f>
        <v>8</v>
      </c>
      <c r="C1455">
        <f>IF(COUNTIF($J$3:J1455,J1455)=1,C1454+1,C1454)</f>
        <v>24</v>
      </c>
      <c r="D1455">
        <f>IF(COUNTIF($E$3:E1455,E1455)=1,D1454+1,D1454)</f>
        <v>861</v>
      </c>
      <c r="E1455" t="str">
        <f t="shared" si="124"/>
        <v/>
      </c>
      <c r="F1455">
        <f>IF(COUNTIF($G$3:G1455,G1455)=1,F1454+1,F1454)</f>
        <v>153</v>
      </c>
      <c r="G1455" t="str">
        <f t="shared" si="125"/>
        <v/>
      </c>
    </row>
    <row r="1456" spans="1:7" x14ac:dyDescent="0.35">
      <c r="A1456">
        <f>IF(COUNTIF($L$3:L1456,L1456)=1,A1455+1,A1455)</f>
        <v>44</v>
      </c>
      <c r="B1456">
        <f>IF(COUNTIF($K$3:K1456,K1456)=1,B1455+1,B1455)</f>
        <v>8</v>
      </c>
      <c r="C1456">
        <f>IF(COUNTIF($J$3:J1456,J1456)=1,C1455+1,C1455)</f>
        <v>24</v>
      </c>
      <c r="D1456">
        <f>IF(COUNTIF($E$3:E1456,E1456)=1,D1455+1,D1455)</f>
        <v>861</v>
      </c>
      <c r="E1456" t="str">
        <f t="shared" si="124"/>
        <v/>
      </c>
      <c r="F1456">
        <f>IF(COUNTIF($G$3:G1456,G1456)=1,F1455+1,F1455)</f>
        <v>153</v>
      </c>
      <c r="G1456" t="str">
        <f t="shared" si="125"/>
        <v/>
      </c>
    </row>
    <row r="1457" spans="1:7" x14ac:dyDescent="0.35">
      <c r="A1457">
        <f>IF(COUNTIF($L$3:L1457,L1457)=1,A1456+1,A1456)</f>
        <v>44</v>
      </c>
      <c r="B1457">
        <f>IF(COUNTIF($K$3:K1457,K1457)=1,B1456+1,B1456)</f>
        <v>8</v>
      </c>
      <c r="C1457">
        <f>IF(COUNTIF($J$3:J1457,J1457)=1,C1456+1,C1456)</f>
        <v>24</v>
      </c>
      <c r="D1457">
        <f>IF(COUNTIF($E$3:E1457,E1457)=1,D1456+1,D1456)</f>
        <v>861</v>
      </c>
      <c r="E1457" t="str">
        <f t="shared" si="124"/>
        <v/>
      </c>
      <c r="F1457">
        <f>IF(COUNTIF($G$3:G1457,G1457)=1,F1456+1,F1456)</f>
        <v>153</v>
      </c>
      <c r="G1457" t="str">
        <f t="shared" si="125"/>
        <v/>
      </c>
    </row>
    <row r="1458" spans="1:7" x14ac:dyDescent="0.35">
      <c r="A1458">
        <f>IF(COUNTIF($L$3:L1458,L1458)=1,A1457+1,A1457)</f>
        <v>44</v>
      </c>
      <c r="B1458">
        <f>IF(COUNTIF($K$3:K1458,K1458)=1,B1457+1,B1457)</f>
        <v>8</v>
      </c>
      <c r="C1458">
        <f>IF(COUNTIF($J$3:J1458,J1458)=1,C1457+1,C1457)</f>
        <v>24</v>
      </c>
      <c r="D1458">
        <f>IF(COUNTIF($E$3:E1458,E1458)=1,D1457+1,D1457)</f>
        <v>861</v>
      </c>
      <c r="E1458" t="str">
        <f t="shared" si="124"/>
        <v/>
      </c>
      <c r="F1458">
        <f>IF(COUNTIF($G$3:G1458,G1458)=1,F1457+1,F1457)</f>
        <v>153</v>
      </c>
      <c r="G1458" t="str">
        <f t="shared" si="125"/>
        <v/>
      </c>
    </row>
    <row r="1459" spans="1:7" x14ac:dyDescent="0.35">
      <c r="A1459">
        <f>IF(COUNTIF($L$3:L1459,L1459)=1,A1458+1,A1458)</f>
        <v>44</v>
      </c>
      <c r="B1459">
        <f>IF(COUNTIF($K$3:K1459,K1459)=1,B1458+1,B1458)</f>
        <v>8</v>
      </c>
      <c r="C1459">
        <f>IF(COUNTIF($J$3:J1459,J1459)=1,C1458+1,C1458)</f>
        <v>24</v>
      </c>
      <c r="D1459">
        <f>IF(COUNTIF($E$3:E1459,E1459)=1,D1458+1,D1458)</f>
        <v>861</v>
      </c>
      <c r="E1459" t="str">
        <f t="shared" si="124"/>
        <v/>
      </c>
      <c r="F1459">
        <f>IF(COUNTIF($G$3:G1459,G1459)=1,F1458+1,F1458)</f>
        <v>153</v>
      </c>
      <c r="G1459" t="str">
        <f t="shared" si="125"/>
        <v/>
      </c>
    </row>
    <row r="1460" spans="1:7" x14ac:dyDescent="0.35">
      <c r="A1460">
        <f>IF(COUNTIF($L$3:L1460,L1460)=1,A1459+1,A1459)</f>
        <v>44</v>
      </c>
      <c r="B1460">
        <f>IF(COUNTIF($K$3:K1460,K1460)=1,B1459+1,B1459)</f>
        <v>8</v>
      </c>
      <c r="C1460">
        <f>IF(COUNTIF($J$3:J1460,J1460)=1,C1459+1,C1459)</f>
        <v>24</v>
      </c>
      <c r="D1460">
        <f>IF(COUNTIF($E$3:E1460,E1460)=1,D1459+1,D1459)</f>
        <v>861</v>
      </c>
      <c r="E1460" t="str">
        <f t="shared" si="124"/>
        <v/>
      </c>
      <c r="F1460">
        <f>IF(COUNTIF($G$3:G1460,G1460)=1,F1459+1,F1459)</f>
        <v>153</v>
      </c>
      <c r="G1460" t="str">
        <f t="shared" si="125"/>
        <v/>
      </c>
    </row>
    <row r="1461" spans="1:7" x14ac:dyDescent="0.35">
      <c r="A1461">
        <f>IF(COUNTIF($L$3:L1461,L1461)=1,A1460+1,A1460)</f>
        <v>44</v>
      </c>
      <c r="B1461">
        <f>IF(COUNTIF($K$3:K1461,K1461)=1,B1460+1,B1460)</f>
        <v>8</v>
      </c>
      <c r="C1461">
        <f>IF(COUNTIF($J$3:J1461,J1461)=1,C1460+1,C1460)</f>
        <v>24</v>
      </c>
      <c r="D1461">
        <f>IF(COUNTIF($E$3:E1461,E1461)=1,D1460+1,D1460)</f>
        <v>861</v>
      </c>
      <c r="E1461" t="str">
        <f t="shared" si="124"/>
        <v/>
      </c>
      <c r="F1461">
        <f>IF(COUNTIF($G$3:G1461,G1461)=1,F1460+1,F1460)</f>
        <v>153</v>
      </c>
      <c r="G1461" t="str">
        <f t="shared" si="125"/>
        <v/>
      </c>
    </row>
    <row r="1462" spans="1:7" x14ac:dyDescent="0.35">
      <c r="A1462">
        <f>IF(COUNTIF($L$3:L1462,L1462)=1,A1461+1,A1461)</f>
        <v>44</v>
      </c>
      <c r="B1462">
        <f>IF(COUNTIF($K$3:K1462,K1462)=1,B1461+1,B1461)</f>
        <v>8</v>
      </c>
      <c r="C1462">
        <f>IF(COUNTIF($J$3:J1462,J1462)=1,C1461+1,C1461)</f>
        <v>24</v>
      </c>
      <c r="D1462">
        <f>IF(COUNTIF($E$3:E1462,E1462)=1,D1461+1,D1461)</f>
        <v>861</v>
      </c>
      <c r="E1462" t="str">
        <f t="shared" si="124"/>
        <v/>
      </c>
      <c r="F1462">
        <f>IF(COUNTIF($G$3:G1462,G1462)=1,F1461+1,F1461)</f>
        <v>153</v>
      </c>
      <c r="G1462" t="str">
        <f t="shared" si="125"/>
        <v/>
      </c>
    </row>
    <row r="1463" spans="1:7" x14ac:dyDescent="0.35">
      <c r="A1463">
        <f>IF(COUNTIF($L$3:L1463,L1463)=1,A1462+1,A1462)</f>
        <v>44</v>
      </c>
      <c r="B1463">
        <f>IF(COUNTIF($K$3:K1463,K1463)=1,B1462+1,B1462)</f>
        <v>8</v>
      </c>
      <c r="C1463">
        <f>IF(COUNTIF($J$3:J1463,J1463)=1,C1462+1,C1462)</f>
        <v>24</v>
      </c>
      <c r="D1463">
        <f>IF(COUNTIF($E$3:E1463,E1463)=1,D1462+1,D1462)</f>
        <v>861</v>
      </c>
      <c r="E1463" t="str">
        <f t="shared" si="124"/>
        <v/>
      </c>
      <c r="F1463">
        <f>IF(COUNTIF($G$3:G1463,G1463)=1,F1462+1,F1462)</f>
        <v>153</v>
      </c>
      <c r="G1463" t="str">
        <f t="shared" si="125"/>
        <v/>
      </c>
    </row>
    <row r="1464" spans="1:7" x14ac:dyDescent="0.35">
      <c r="A1464">
        <f>IF(COUNTIF($L$3:L1464,L1464)=1,A1463+1,A1463)</f>
        <v>44</v>
      </c>
      <c r="B1464">
        <f>IF(COUNTIF($K$3:K1464,K1464)=1,B1463+1,B1463)</f>
        <v>8</v>
      </c>
      <c r="C1464">
        <f>IF(COUNTIF($J$3:J1464,J1464)=1,C1463+1,C1463)</f>
        <v>24</v>
      </c>
      <c r="D1464">
        <f>IF(COUNTIF($E$3:E1464,E1464)=1,D1463+1,D1463)</f>
        <v>861</v>
      </c>
      <c r="E1464" t="str">
        <f t="shared" si="124"/>
        <v/>
      </c>
      <c r="F1464">
        <f>IF(COUNTIF($G$3:G1464,G1464)=1,F1463+1,F1463)</f>
        <v>153</v>
      </c>
      <c r="G1464" t="str">
        <f t="shared" si="125"/>
        <v/>
      </c>
    </row>
    <row r="1465" spans="1:7" x14ac:dyDescent="0.35">
      <c r="A1465">
        <f>IF(COUNTIF($L$3:L1465,L1465)=1,A1464+1,A1464)</f>
        <v>44</v>
      </c>
      <c r="B1465">
        <f>IF(COUNTIF($K$3:K1465,K1465)=1,B1464+1,B1464)</f>
        <v>8</v>
      </c>
      <c r="C1465">
        <f>IF(COUNTIF($J$3:J1465,J1465)=1,C1464+1,C1464)</f>
        <v>24</v>
      </c>
      <c r="D1465">
        <f>IF(COUNTIF($E$3:E1465,E1465)=1,D1464+1,D1464)</f>
        <v>861</v>
      </c>
      <c r="E1465" t="str">
        <f t="shared" si="124"/>
        <v/>
      </c>
      <c r="F1465">
        <f>IF(COUNTIF($G$3:G1465,G1465)=1,F1464+1,F1464)</f>
        <v>153</v>
      </c>
      <c r="G1465" t="str">
        <f t="shared" si="125"/>
        <v/>
      </c>
    </row>
    <row r="1466" spans="1:7" x14ac:dyDescent="0.35">
      <c r="A1466">
        <f>IF(COUNTIF($L$3:L1466,L1466)=1,A1465+1,A1465)</f>
        <v>44</v>
      </c>
      <c r="B1466">
        <f>IF(COUNTIF($K$3:K1466,K1466)=1,B1465+1,B1465)</f>
        <v>8</v>
      </c>
      <c r="C1466">
        <f>IF(COUNTIF($J$3:J1466,J1466)=1,C1465+1,C1465)</f>
        <v>24</v>
      </c>
      <c r="D1466">
        <f>IF(COUNTIF($E$3:E1466,E1466)=1,D1465+1,D1465)</f>
        <v>861</v>
      </c>
      <c r="E1466" t="str">
        <f t="shared" si="124"/>
        <v/>
      </c>
      <c r="F1466">
        <f>IF(COUNTIF($G$3:G1466,G1466)=1,F1465+1,F1465)</f>
        <v>153</v>
      </c>
      <c r="G1466" t="str">
        <f t="shared" si="125"/>
        <v/>
      </c>
    </row>
    <row r="1467" spans="1:7" x14ac:dyDescent="0.35">
      <c r="A1467">
        <f>IF(COUNTIF($L$3:L1467,L1467)=1,A1466+1,A1466)</f>
        <v>44</v>
      </c>
      <c r="B1467">
        <f>IF(COUNTIF($K$3:K1467,K1467)=1,B1466+1,B1466)</f>
        <v>8</v>
      </c>
      <c r="C1467">
        <f>IF(COUNTIF($J$3:J1467,J1467)=1,C1466+1,C1466)</f>
        <v>24</v>
      </c>
      <c r="D1467">
        <f>IF(COUNTIF($E$3:E1467,E1467)=1,D1466+1,D1466)</f>
        <v>861</v>
      </c>
      <c r="E1467" t="str">
        <f t="shared" si="124"/>
        <v/>
      </c>
      <c r="F1467">
        <f>IF(COUNTIF($G$3:G1467,G1467)=1,F1466+1,F1466)</f>
        <v>153</v>
      </c>
      <c r="G1467" t="str">
        <f t="shared" si="125"/>
        <v/>
      </c>
    </row>
    <row r="1468" spans="1:7" x14ac:dyDescent="0.35">
      <c r="A1468">
        <f>IF(COUNTIF($L$3:L1468,L1468)=1,A1467+1,A1467)</f>
        <v>44</v>
      </c>
      <c r="B1468">
        <f>IF(COUNTIF($K$3:K1468,K1468)=1,B1467+1,B1467)</f>
        <v>8</v>
      </c>
      <c r="C1468">
        <f>IF(COUNTIF($J$3:J1468,J1468)=1,C1467+1,C1467)</f>
        <v>24</v>
      </c>
      <c r="D1468">
        <f>IF(COUNTIF($E$3:E1468,E1468)=1,D1467+1,D1467)</f>
        <v>861</v>
      </c>
      <c r="E1468" t="str">
        <f t="shared" si="124"/>
        <v/>
      </c>
      <c r="F1468">
        <f>IF(COUNTIF($G$3:G1468,G1468)=1,F1467+1,F1467)</f>
        <v>153</v>
      </c>
      <c r="G1468" t="str">
        <f t="shared" si="125"/>
        <v/>
      </c>
    </row>
    <row r="1469" spans="1:7" x14ac:dyDescent="0.35">
      <c r="A1469">
        <f>IF(COUNTIF($L$3:L1469,L1469)=1,A1468+1,A1468)</f>
        <v>44</v>
      </c>
      <c r="B1469">
        <f>IF(COUNTIF($K$3:K1469,K1469)=1,B1468+1,B1468)</f>
        <v>8</v>
      </c>
      <c r="C1469">
        <f>IF(COUNTIF($J$3:J1469,J1469)=1,C1468+1,C1468)</f>
        <v>24</v>
      </c>
      <c r="D1469">
        <f>IF(COUNTIF($E$3:E1469,E1469)=1,D1468+1,D1468)</f>
        <v>861</v>
      </c>
      <c r="E1469" t="str">
        <f t="shared" si="124"/>
        <v/>
      </c>
      <c r="F1469">
        <f>IF(COUNTIF($G$3:G1469,G1469)=1,F1468+1,F1468)</f>
        <v>153</v>
      </c>
      <c r="G1469" t="str">
        <f t="shared" si="125"/>
        <v/>
      </c>
    </row>
    <row r="1470" spans="1:7" x14ac:dyDescent="0.35">
      <c r="A1470">
        <f>IF(COUNTIF($L$3:L1470,L1470)=1,A1469+1,A1469)</f>
        <v>44</v>
      </c>
      <c r="B1470">
        <f>IF(COUNTIF($K$3:K1470,K1470)=1,B1469+1,B1469)</f>
        <v>8</v>
      </c>
      <c r="C1470">
        <f>IF(COUNTIF($J$3:J1470,J1470)=1,C1469+1,C1469)</f>
        <v>24</v>
      </c>
      <c r="D1470">
        <f>IF(COUNTIF($E$3:E1470,E1470)=1,D1469+1,D1469)</f>
        <v>861</v>
      </c>
      <c r="E1470" t="str">
        <f t="shared" si="124"/>
        <v/>
      </c>
      <c r="F1470">
        <f>IF(COUNTIF($G$3:G1470,G1470)=1,F1469+1,F1469)</f>
        <v>153</v>
      </c>
      <c r="G1470" t="str">
        <f t="shared" si="125"/>
        <v/>
      </c>
    </row>
    <row r="1471" spans="1:7" x14ac:dyDescent="0.35">
      <c r="A1471">
        <f>IF(COUNTIF($L$3:L1471,L1471)=1,A1470+1,A1470)</f>
        <v>44</v>
      </c>
      <c r="B1471">
        <f>IF(COUNTIF($K$3:K1471,K1471)=1,B1470+1,B1470)</f>
        <v>8</v>
      </c>
      <c r="C1471">
        <f>IF(COUNTIF($J$3:J1471,J1471)=1,C1470+1,C1470)</f>
        <v>24</v>
      </c>
      <c r="D1471">
        <f>IF(COUNTIF($E$3:E1471,E1471)=1,D1470+1,D1470)</f>
        <v>861</v>
      </c>
      <c r="E1471" t="str">
        <f t="shared" si="124"/>
        <v/>
      </c>
      <c r="F1471">
        <f>IF(COUNTIF($G$3:G1471,G1471)=1,F1470+1,F1470)</f>
        <v>153</v>
      </c>
      <c r="G1471" t="str">
        <f t="shared" si="125"/>
        <v/>
      </c>
    </row>
    <row r="1472" spans="1:7" x14ac:dyDescent="0.35">
      <c r="A1472">
        <f>IF(COUNTIF($L$3:L1472,L1472)=1,A1471+1,A1471)</f>
        <v>44</v>
      </c>
      <c r="B1472">
        <f>IF(COUNTIF($K$3:K1472,K1472)=1,B1471+1,B1471)</f>
        <v>8</v>
      </c>
      <c r="C1472">
        <f>IF(COUNTIF($J$3:J1472,J1472)=1,C1471+1,C1471)</f>
        <v>24</v>
      </c>
      <c r="D1472">
        <f>IF(COUNTIF($E$3:E1472,E1472)=1,D1471+1,D1471)</f>
        <v>861</v>
      </c>
      <c r="E1472" t="str">
        <f t="shared" si="124"/>
        <v/>
      </c>
      <c r="F1472">
        <f>IF(COUNTIF($G$3:G1472,G1472)=1,F1471+1,F1471)</f>
        <v>153</v>
      </c>
      <c r="G1472" t="str">
        <f t="shared" si="125"/>
        <v/>
      </c>
    </row>
    <row r="1473" spans="1:7" x14ac:dyDescent="0.35">
      <c r="A1473">
        <f>IF(COUNTIF($L$3:L1473,L1473)=1,A1472+1,A1472)</f>
        <v>44</v>
      </c>
      <c r="B1473">
        <f>IF(COUNTIF($K$3:K1473,K1473)=1,B1472+1,B1472)</f>
        <v>8</v>
      </c>
      <c r="C1473">
        <f>IF(COUNTIF($J$3:J1473,J1473)=1,C1472+1,C1472)</f>
        <v>24</v>
      </c>
      <c r="D1473">
        <f>IF(COUNTIF($E$3:E1473,E1473)=1,D1472+1,D1472)</f>
        <v>861</v>
      </c>
      <c r="E1473" t="str">
        <f t="shared" si="124"/>
        <v/>
      </c>
      <c r="F1473">
        <f>IF(COUNTIF($G$3:G1473,G1473)=1,F1472+1,F1472)</f>
        <v>153</v>
      </c>
      <c r="G1473" t="str">
        <f t="shared" si="125"/>
        <v/>
      </c>
    </row>
    <row r="1474" spans="1:7" x14ac:dyDescent="0.35">
      <c r="A1474">
        <f>IF(COUNTIF($L$3:L1474,L1474)=1,A1473+1,A1473)</f>
        <v>44</v>
      </c>
      <c r="B1474">
        <f>IF(COUNTIF($K$3:K1474,K1474)=1,B1473+1,B1473)</f>
        <v>8</v>
      </c>
      <c r="C1474">
        <f>IF(COUNTIF($J$3:J1474,J1474)=1,C1473+1,C1473)</f>
        <v>24</v>
      </c>
      <c r="D1474">
        <f>IF(COUNTIF($E$3:E1474,E1474)=1,D1473+1,D1473)</f>
        <v>861</v>
      </c>
      <c r="E1474" t="str">
        <f t="shared" si="124"/>
        <v/>
      </c>
      <c r="F1474">
        <f>IF(COUNTIF($G$3:G1474,G1474)=1,F1473+1,F1473)</f>
        <v>153</v>
      </c>
      <c r="G1474" t="str">
        <f t="shared" si="125"/>
        <v/>
      </c>
    </row>
    <row r="1475" spans="1:7" x14ac:dyDescent="0.35">
      <c r="A1475">
        <f>IF(COUNTIF($L$3:L1475,L1475)=1,A1474+1,A1474)</f>
        <v>44</v>
      </c>
      <c r="B1475">
        <f>IF(COUNTIF($K$3:K1475,K1475)=1,B1474+1,B1474)</f>
        <v>8</v>
      </c>
      <c r="C1475">
        <f>IF(COUNTIF($J$3:J1475,J1475)=1,C1474+1,C1474)</f>
        <v>24</v>
      </c>
      <c r="D1475">
        <f>IF(COUNTIF($E$3:E1475,E1475)=1,D1474+1,D1474)</f>
        <v>861</v>
      </c>
      <c r="E1475" t="str">
        <f t="shared" si="124"/>
        <v/>
      </c>
      <c r="F1475">
        <f>IF(COUNTIF($G$3:G1475,G1475)=1,F1474+1,F1474)</f>
        <v>153</v>
      </c>
      <c r="G1475" t="str">
        <f t="shared" si="125"/>
        <v/>
      </c>
    </row>
    <row r="1476" spans="1:7" x14ac:dyDescent="0.35">
      <c r="A1476">
        <f>IF(COUNTIF($L$3:L1476,L1476)=1,A1475+1,A1475)</f>
        <v>44</v>
      </c>
      <c r="B1476">
        <f>IF(COUNTIF($K$3:K1476,K1476)=1,B1475+1,B1475)</f>
        <v>8</v>
      </c>
      <c r="C1476">
        <f>IF(COUNTIF($J$3:J1476,J1476)=1,C1475+1,C1475)</f>
        <v>24</v>
      </c>
      <c r="D1476">
        <f>IF(COUNTIF($E$3:E1476,E1476)=1,D1475+1,D1475)</f>
        <v>861</v>
      </c>
      <c r="E1476" t="str">
        <f t="shared" ref="E1476:E1539" si="126">TRIM(CONCATENATE(L1476,J1476))</f>
        <v/>
      </c>
      <c r="F1476">
        <f>IF(COUNTIF($G$3:G1476,G1476)=1,F1475+1,F1475)</f>
        <v>153</v>
      </c>
      <c r="G1476" t="str">
        <f t="shared" ref="G1476:G1539" si="127">TRIM(CONCATENATE(K1476,J1476))</f>
        <v/>
      </c>
    </row>
    <row r="1477" spans="1:7" x14ac:dyDescent="0.35">
      <c r="A1477">
        <f>IF(COUNTIF($L$3:L1477,L1477)=1,A1476+1,A1476)</f>
        <v>44</v>
      </c>
      <c r="B1477">
        <f>IF(COUNTIF($K$3:K1477,K1477)=1,B1476+1,B1476)</f>
        <v>8</v>
      </c>
      <c r="C1477">
        <f>IF(COUNTIF($J$3:J1477,J1477)=1,C1476+1,C1476)</f>
        <v>24</v>
      </c>
      <c r="D1477">
        <f>IF(COUNTIF($E$3:E1477,E1477)=1,D1476+1,D1476)</f>
        <v>861</v>
      </c>
      <c r="E1477" t="str">
        <f t="shared" si="126"/>
        <v/>
      </c>
      <c r="F1477">
        <f>IF(COUNTIF($G$3:G1477,G1477)=1,F1476+1,F1476)</f>
        <v>153</v>
      </c>
      <c r="G1477" t="str">
        <f t="shared" si="127"/>
        <v/>
      </c>
    </row>
    <row r="1478" spans="1:7" x14ac:dyDescent="0.35">
      <c r="A1478">
        <f>IF(COUNTIF($L$3:L1478,L1478)=1,A1477+1,A1477)</f>
        <v>44</v>
      </c>
      <c r="B1478">
        <f>IF(COUNTIF($K$3:K1478,K1478)=1,B1477+1,B1477)</f>
        <v>8</v>
      </c>
      <c r="C1478">
        <f>IF(COUNTIF($J$3:J1478,J1478)=1,C1477+1,C1477)</f>
        <v>24</v>
      </c>
      <c r="D1478">
        <f>IF(COUNTIF($E$3:E1478,E1478)=1,D1477+1,D1477)</f>
        <v>861</v>
      </c>
      <c r="E1478" t="str">
        <f t="shared" si="126"/>
        <v/>
      </c>
      <c r="F1478">
        <f>IF(COUNTIF($G$3:G1478,G1478)=1,F1477+1,F1477)</f>
        <v>153</v>
      </c>
      <c r="G1478" t="str">
        <f t="shared" si="127"/>
        <v/>
      </c>
    </row>
    <row r="1479" spans="1:7" x14ac:dyDescent="0.35">
      <c r="A1479">
        <f>IF(COUNTIF($L$3:L1479,L1479)=1,A1478+1,A1478)</f>
        <v>44</v>
      </c>
      <c r="B1479">
        <f>IF(COUNTIF($K$3:K1479,K1479)=1,B1478+1,B1478)</f>
        <v>8</v>
      </c>
      <c r="C1479">
        <f>IF(COUNTIF($J$3:J1479,J1479)=1,C1478+1,C1478)</f>
        <v>24</v>
      </c>
      <c r="D1479">
        <f>IF(COUNTIF($E$3:E1479,E1479)=1,D1478+1,D1478)</f>
        <v>861</v>
      </c>
      <c r="E1479" t="str">
        <f t="shared" si="126"/>
        <v/>
      </c>
      <c r="F1479">
        <f>IF(COUNTIF($G$3:G1479,G1479)=1,F1478+1,F1478)</f>
        <v>153</v>
      </c>
      <c r="G1479" t="str">
        <f t="shared" si="127"/>
        <v/>
      </c>
    </row>
    <row r="1480" spans="1:7" x14ac:dyDescent="0.35">
      <c r="A1480">
        <f>IF(COUNTIF($L$3:L1480,L1480)=1,A1479+1,A1479)</f>
        <v>44</v>
      </c>
      <c r="B1480">
        <f>IF(COUNTIF($K$3:K1480,K1480)=1,B1479+1,B1479)</f>
        <v>8</v>
      </c>
      <c r="C1480">
        <f>IF(COUNTIF($J$3:J1480,J1480)=1,C1479+1,C1479)</f>
        <v>24</v>
      </c>
      <c r="D1480">
        <f>IF(COUNTIF($E$3:E1480,E1480)=1,D1479+1,D1479)</f>
        <v>861</v>
      </c>
      <c r="E1480" t="str">
        <f t="shared" si="126"/>
        <v/>
      </c>
      <c r="F1480">
        <f>IF(COUNTIF($G$3:G1480,G1480)=1,F1479+1,F1479)</f>
        <v>153</v>
      </c>
      <c r="G1480" t="str">
        <f t="shared" si="127"/>
        <v/>
      </c>
    </row>
    <row r="1481" spans="1:7" x14ac:dyDescent="0.35">
      <c r="A1481">
        <f>IF(COUNTIF($L$3:L1481,L1481)=1,A1480+1,A1480)</f>
        <v>44</v>
      </c>
      <c r="B1481">
        <f>IF(COUNTIF($K$3:K1481,K1481)=1,B1480+1,B1480)</f>
        <v>8</v>
      </c>
      <c r="C1481">
        <f>IF(COUNTIF($J$3:J1481,J1481)=1,C1480+1,C1480)</f>
        <v>24</v>
      </c>
      <c r="D1481">
        <f>IF(COUNTIF($E$3:E1481,E1481)=1,D1480+1,D1480)</f>
        <v>861</v>
      </c>
      <c r="E1481" t="str">
        <f t="shared" si="126"/>
        <v/>
      </c>
      <c r="F1481">
        <f>IF(COUNTIF($G$3:G1481,G1481)=1,F1480+1,F1480)</f>
        <v>153</v>
      </c>
      <c r="G1481" t="str">
        <f t="shared" si="127"/>
        <v/>
      </c>
    </row>
    <row r="1482" spans="1:7" x14ac:dyDescent="0.35">
      <c r="A1482">
        <f>IF(COUNTIF($L$3:L1482,L1482)=1,A1481+1,A1481)</f>
        <v>44</v>
      </c>
      <c r="B1482">
        <f>IF(COUNTIF($K$3:K1482,K1482)=1,B1481+1,B1481)</f>
        <v>8</v>
      </c>
      <c r="C1482">
        <f>IF(COUNTIF($J$3:J1482,J1482)=1,C1481+1,C1481)</f>
        <v>24</v>
      </c>
      <c r="D1482">
        <f>IF(COUNTIF($E$3:E1482,E1482)=1,D1481+1,D1481)</f>
        <v>861</v>
      </c>
      <c r="E1482" t="str">
        <f t="shared" si="126"/>
        <v/>
      </c>
      <c r="F1482">
        <f>IF(COUNTIF($G$3:G1482,G1482)=1,F1481+1,F1481)</f>
        <v>153</v>
      </c>
      <c r="G1482" t="str">
        <f t="shared" si="127"/>
        <v/>
      </c>
    </row>
    <row r="1483" spans="1:7" x14ac:dyDescent="0.35">
      <c r="A1483">
        <f>IF(COUNTIF($L$3:L1483,L1483)=1,A1482+1,A1482)</f>
        <v>44</v>
      </c>
      <c r="B1483">
        <f>IF(COUNTIF($K$3:K1483,K1483)=1,B1482+1,B1482)</f>
        <v>8</v>
      </c>
      <c r="C1483">
        <f>IF(COUNTIF($J$3:J1483,J1483)=1,C1482+1,C1482)</f>
        <v>24</v>
      </c>
      <c r="D1483">
        <f>IF(COUNTIF($E$3:E1483,E1483)=1,D1482+1,D1482)</f>
        <v>861</v>
      </c>
      <c r="E1483" t="str">
        <f t="shared" si="126"/>
        <v/>
      </c>
      <c r="F1483">
        <f>IF(COUNTIF($G$3:G1483,G1483)=1,F1482+1,F1482)</f>
        <v>153</v>
      </c>
      <c r="G1483" t="str">
        <f t="shared" si="127"/>
        <v/>
      </c>
    </row>
    <row r="1484" spans="1:7" x14ac:dyDescent="0.35">
      <c r="A1484">
        <f>IF(COUNTIF($L$3:L1484,L1484)=1,A1483+1,A1483)</f>
        <v>44</v>
      </c>
      <c r="B1484">
        <f>IF(COUNTIF($K$3:K1484,K1484)=1,B1483+1,B1483)</f>
        <v>8</v>
      </c>
      <c r="C1484">
        <f>IF(COUNTIF($J$3:J1484,J1484)=1,C1483+1,C1483)</f>
        <v>24</v>
      </c>
      <c r="D1484">
        <f>IF(COUNTIF($E$3:E1484,E1484)=1,D1483+1,D1483)</f>
        <v>861</v>
      </c>
      <c r="E1484" t="str">
        <f t="shared" si="126"/>
        <v/>
      </c>
      <c r="F1484">
        <f>IF(COUNTIF($G$3:G1484,G1484)=1,F1483+1,F1483)</f>
        <v>153</v>
      </c>
      <c r="G1484" t="str">
        <f t="shared" si="127"/>
        <v/>
      </c>
    </row>
    <row r="1485" spans="1:7" x14ac:dyDescent="0.35">
      <c r="A1485">
        <f>IF(COUNTIF($L$3:L1485,L1485)=1,A1484+1,A1484)</f>
        <v>44</v>
      </c>
      <c r="B1485">
        <f>IF(COUNTIF($K$3:K1485,K1485)=1,B1484+1,B1484)</f>
        <v>8</v>
      </c>
      <c r="C1485">
        <f>IF(COUNTIF($J$3:J1485,J1485)=1,C1484+1,C1484)</f>
        <v>24</v>
      </c>
      <c r="D1485">
        <f>IF(COUNTIF($E$3:E1485,E1485)=1,D1484+1,D1484)</f>
        <v>861</v>
      </c>
      <c r="E1485" t="str">
        <f t="shared" si="126"/>
        <v/>
      </c>
      <c r="F1485">
        <f>IF(COUNTIF($G$3:G1485,G1485)=1,F1484+1,F1484)</f>
        <v>153</v>
      </c>
      <c r="G1485" t="str">
        <f t="shared" si="127"/>
        <v/>
      </c>
    </row>
    <row r="1486" spans="1:7" x14ac:dyDescent="0.35">
      <c r="A1486">
        <f>IF(COUNTIF($L$3:L1486,L1486)=1,A1485+1,A1485)</f>
        <v>44</v>
      </c>
      <c r="B1486">
        <f>IF(COUNTIF($K$3:K1486,K1486)=1,B1485+1,B1485)</f>
        <v>8</v>
      </c>
      <c r="C1486">
        <f>IF(COUNTIF($J$3:J1486,J1486)=1,C1485+1,C1485)</f>
        <v>24</v>
      </c>
      <c r="D1486">
        <f>IF(COUNTIF($E$3:E1486,E1486)=1,D1485+1,D1485)</f>
        <v>861</v>
      </c>
      <c r="E1486" t="str">
        <f t="shared" si="126"/>
        <v/>
      </c>
      <c r="F1486">
        <f>IF(COUNTIF($G$3:G1486,G1486)=1,F1485+1,F1485)</f>
        <v>153</v>
      </c>
      <c r="G1486" t="str">
        <f t="shared" si="127"/>
        <v/>
      </c>
    </row>
    <row r="1487" spans="1:7" x14ac:dyDescent="0.35">
      <c r="A1487">
        <f>IF(COUNTIF($L$3:L1487,L1487)=1,A1486+1,A1486)</f>
        <v>44</v>
      </c>
      <c r="B1487">
        <f>IF(COUNTIF($K$3:K1487,K1487)=1,B1486+1,B1486)</f>
        <v>8</v>
      </c>
      <c r="C1487">
        <f>IF(COUNTIF($J$3:J1487,J1487)=1,C1486+1,C1486)</f>
        <v>24</v>
      </c>
      <c r="D1487">
        <f>IF(COUNTIF($E$3:E1487,E1487)=1,D1486+1,D1486)</f>
        <v>861</v>
      </c>
      <c r="E1487" t="str">
        <f t="shared" si="126"/>
        <v/>
      </c>
      <c r="F1487">
        <f>IF(COUNTIF($G$3:G1487,G1487)=1,F1486+1,F1486)</f>
        <v>153</v>
      </c>
      <c r="G1487" t="str">
        <f t="shared" si="127"/>
        <v/>
      </c>
    </row>
    <row r="1488" spans="1:7" x14ac:dyDescent="0.35">
      <c r="A1488">
        <f>IF(COUNTIF($L$3:L1488,L1488)=1,A1487+1,A1487)</f>
        <v>44</v>
      </c>
      <c r="B1488">
        <f>IF(COUNTIF($K$3:K1488,K1488)=1,B1487+1,B1487)</f>
        <v>8</v>
      </c>
      <c r="C1488">
        <f>IF(COUNTIF($J$3:J1488,J1488)=1,C1487+1,C1487)</f>
        <v>24</v>
      </c>
      <c r="D1488">
        <f>IF(COUNTIF($E$3:E1488,E1488)=1,D1487+1,D1487)</f>
        <v>861</v>
      </c>
      <c r="E1488" t="str">
        <f t="shared" si="126"/>
        <v/>
      </c>
      <c r="F1488">
        <f>IF(COUNTIF($G$3:G1488,G1488)=1,F1487+1,F1487)</f>
        <v>153</v>
      </c>
      <c r="G1488" t="str">
        <f t="shared" si="127"/>
        <v/>
      </c>
    </row>
    <row r="1489" spans="1:7" x14ac:dyDescent="0.35">
      <c r="A1489">
        <f>IF(COUNTIF($L$3:L1489,L1489)=1,A1488+1,A1488)</f>
        <v>44</v>
      </c>
      <c r="B1489">
        <f>IF(COUNTIF($K$3:K1489,K1489)=1,B1488+1,B1488)</f>
        <v>8</v>
      </c>
      <c r="C1489">
        <f>IF(COUNTIF($J$3:J1489,J1489)=1,C1488+1,C1488)</f>
        <v>24</v>
      </c>
      <c r="D1489">
        <f>IF(COUNTIF($E$3:E1489,E1489)=1,D1488+1,D1488)</f>
        <v>861</v>
      </c>
      <c r="E1489" t="str">
        <f t="shared" si="126"/>
        <v/>
      </c>
      <c r="F1489">
        <f>IF(COUNTIF($G$3:G1489,G1489)=1,F1488+1,F1488)</f>
        <v>153</v>
      </c>
      <c r="G1489" t="str">
        <f t="shared" si="127"/>
        <v/>
      </c>
    </row>
    <row r="1490" spans="1:7" x14ac:dyDescent="0.35">
      <c r="A1490">
        <f>IF(COUNTIF($L$3:L1490,L1490)=1,A1489+1,A1489)</f>
        <v>44</v>
      </c>
      <c r="B1490">
        <f>IF(COUNTIF($K$3:K1490,K1490)=1,B1489+1,B1489)</f>
        <v>8</v>
      </c>
      <c r="C1490">
        <f>IF(COUNTIF($J$3:J1490,J1490)=1,C1489+1,C1489)</f>
        <v>24</v>
      </c>
      <c r="D1490">
        <f>IF(COUNTIF($E$3:E1490,E1490)=1,D1489+1,D1489)</f>
        <v>861</v>
      </c>
      <c r="E1490" t="str">
        <f t="shared" si="126"/>
        <v/>
      </c>
      <c r="F1490">
        <f>IF(COUNTIF($G$3:G1490,G1490)=1,F1489+1,F1489)</f>
        <v>153</v>
      </c>
      <c r="G1490" t="str">
        <f t="shared" si="127"/>
        <v/>
      </c>
    </row>
    <row r="1491" spans="1:7" x14ac:dyDescent="0.35">
      <c r="A1491">
        <f>IF(COUNTIF($L$3:L1491,L1491)=1,A1490+1,A1490)</f>
        <v>44</v>
      </c>
      <c r="B1491">
        <f>IF(COUNTIF($K$3:K1491,K1491)=1,B1490+1,B1490)</f>
        <v>8</v>
      </c>
      <c r="C1491">
        <f>IF(COUNTIF($J$3:J1491,J1491)=1,C1490+1,C1490)</f>
        <v>24</v>
      </c>
      <c r="D1491">
        <f>IF(COUNTIF($E$3:E1491,E1491)=1,D1490+1,D1490)</f>
        <v>861</v>
      </c>
      <c r="E1491" t="str">
        <f t="shared" si="126"/>
        <v/>
      </c>
      <c r="F1491">
        <f>IF(COUNTIF($G$3:G1491,G1491)=1,F1490+1,F1490)</f>
        <v>153</v>
      </c>
      <c r="G1491" t="str">
        <f t="shared" si="127"/>
        <v/>
      </c>
    </row>
    <row r="1492" spans="1:7" x14ac:dyDescent="0.35">
      <c r="A1492">
        <f>IF(COUNTIF($L$3:L1492,L1492)=1,A1491+1,A1491)</f>
        <v>44</v>
      </c>
      <c r="B1492">
        <f>IF(COUNTIF($K$3:K1492,K1492)=1,B1491+1,B1491)</f>
        <v>8</v>
      </c>
      <c r="C1492">
        <f>IF(COUNTIF($J$3:J1492,J1492)=1,C1491+1,C1491)</f>
        <v>24</v>
      </c>
      <c r="D1492">
        <f>IF(COUNTIF($E$3:E1492,E1492)=1,D1491+1,D1491)</f>
        <v>861</v>
      </c>
      <c r="E1492" t="str">
        <f t="shared" si="126"/>
        <v/>
      </c>
      <c r="F1492">
        <f>IF(COUNTIF($G$3:G1492,G1492)=1,F1491+1,F1491)</f>
        <v>153</v>
      </c>
      <c r="G1492" t="str">
        <f t="shared" si="127"/>
        <v/>
      </c>
    </row>
    <row r="1493" spans="1:7" x14ac:dyDescent="0.35">
      <c r="A1493">
        <f>IF(COUNTIF($L$3:L1493,L1493)=1,A1492+1,A1492)</f>
        <v>44</v>
      </c>
      <c r="B1493">
        <f>IF(COUNTIF($K$3:K1493,K1493)=1,B1492+1,B1492)</f>
        <v>8</v>
      </c>
      <c r="C1493">
        <f>IF(COUNTIF($J$3:J1493,J1493)=1,C1492+1,C1492)</f>
        <v>24</v>
      </c>
      <c r="D1493">
        <f>IF(COUNTIF($E$3:E1493,E1493)=1,D1492+1,D1492)</f>
        <v>861</v>
      </c>
      <c r="E1493" t="str">
        <f t="shared" si="126"/>
        <v/>
      </c>
      <c r="F1493">
        <f>IF(COUNTIF($G$3:G1493,G1493)=1,F1492+1,F1492)</f>
        <v>153</v>
      </c>
      <c r="G1493" t="str">
        <f t="shared" si="127"/>
        <v/>
      </c>
    </row>
    <row r="1494" spans="1:7" x14ac:dyDescent="0.35">
      <c r="A1494">
        <f>IF(COUNTIF($L$3:L1494,L1494)=1,A1493+1,A1493)</f>
        <v>44</v>
      </c>
      <c r="B1494">
        <f>IF(COUNTIF($K$3:K1494,K1494)=1,B1493+1,B1493)</f>
        <v>8</v>
      </c>
      <c r="C1494">
        <f>IF(COUNTIF($J$3:J1494,J1494)=1,C1493+1,C1493)</f>
        <v>24</v>
      </c>
      <c r="D1494">
        <f>IF(COUNTIF($E$3:E1494,E1494)=1,D1493+1,D1493)</f>
        <v>861</v>
      </c>
      <c r="E1494" t="str">
        <f t="shared" si="126"/>
        <v/>
      </c>
      <c r="F1494">
        <f>IF(COUNTIF($G$3:G1494,G1494)=1,F1493+1,F1493)</f>
        <v>153</v>
      </c>
      <c r="G1494" t="str">
        <f t="shared" si="127"/>
        <v/>
      </c>
    </row>
    <row r="1495" spans="1:7" x14ac:dyDescent="0.35">
      <c r="A1495">
        <f>IF(COUNTIF($L$3:L1495,L1495)=1,A1494+1,A1494)</f>
        <v>44</v>
      </c>
      <c r="B1495">
        <f>IF(COUNTIF($K$3:K1495,K1495)=1,B1494+1,B1494)</f>
        <v>8</v>
      </c>
      <c r="C1495">
        <f>IF(COUNTIF($J$3:J1495,J1495)=1,C1494+1,C1494)</f>
        <v>24</v>
      </c>
      <c r="D1495">
        <f>IF(COUNTIF($E$3:E1495,E1495)=1,D1494+1,D1494)</f>
        <v>861</v>
      </c>
      <c r="E1495" t="str">
        <f t="shared" si="126"/>
        <v/>
      </c>
      <c r="F1495">
        <f>IF(COUNTIF($G$3:G1495,G1495)=1,F1494+1,F1494)</f>
        <v>153</v>
      </c>
      <c r="G1495" t="str">
        <f t="shared" si="127"/>
        <v/>
      </c>
    </row>
    <row r="1496" spans="1:7" x14ac:dyDescent="0.35">
      <c r="A1496">
        <f>IF(COUNTIF($L$3:L1496,L1496)=1,A1495+1,A1495)</f>
        <v>44</v>
      </c>
      <c r="B1496">
        <f>IF(COUNTIF($K$3:K1496,K1496)=1,B1495+1,B1495)</f>
        <v>8</v>
      </c>
      <c r="C1496">
        <f>IF(COUNTIF($J$3:J1496,J1496)=1,C1495+1,C1495)</f>
        <v>24</v>
      </c>
      <c r="D1496">
        <f>IF(COUNTIF($E$3:E1496,E1496)=1,D1495+1,D1495)</f>
        <v>861</v>
      </c>
      <c r="E1496" t="str">
        <f t="shared" si="126"/>
        <v/>
      </c>
      <c r="F1496">
        <f>IF(COUNTIF($G$3:G1496,G1496)=1,F1495+1,F1495)</f>
        <v>153</v>
      </c>
      <c r="G1496" t="str">
        <f t="shared" si="127"/>
        <v/>
      </c>
    </row>
    <row r="1497" spans="1:7" x14ac:dyDescent="0.35">
      <c r="A1497">
        <f>IF(COUNTIF($L$3:L1497,L1497)=1,A1496+1,A1496)</f>
        <v>44</v>
      </c>
      <c r="B1497">
        <f>IF(COUNTIF($K$3:K1497,K1497)=1,B1496+1,B1496)</f>
        <v>8</v>
      </c>
      <c r="C1497">
        <f>IF(COUNTIF($J$3:J1497,J1497)=1,C1496+1,C1496)</f>
        <v>24</v>
      </c>
      <c r="D1497">
        <f>IF(COUNTIF($E$3:E1497,E1497)=1,D1496+1,D1496)</f>
        <v>861</v>
      </c>
      <c r="E1497" t="str">
        <f t="shared" si="126"/>
        <v/>
      </c>
      <c r="F1497">
        <f>IF(COUNTIF($G$3:G1497,G1497)=1,F1496+1,F1496)</f>
        <v>153</v>
      </c>
      <c r="G1497" t="str">
        <f t="shared" si="127"/>
        <v/>
      </c>
    </row>
    <row r="1498" spans="1:7" x14ac:dyDescent="0.35">
      <c r="A1498">
        <f>IF(COUNTIF($L$3:L1498,L1498)=1,A1497+1,A1497)</f>
        <v>44</v>
      </c>
      <c r="B1498">
        <f>IF(COUNTIF($K$3:K1498,K1498)=1,B1497+1,B1497)</f>
        <v>8</v>
      </c>
      <c r="C1498">
        <f>IF(COUNTIF($J$3:J1498,J1498)=1,C1497+1,C1497)</f>
        <v>24</v>
      </c>
      <c r="D1498">
        <f>IF(COUNTIF($E$3:E1498,E1498)=1,D1497+1,D1497)</f>
        <v>861</v>
      </c>
      <c r="E1498" t="str">
        <f t="shared" si="126"/>
        <v/>
      </c>
      <c r="F1498">
        <f>IF(COUNTIF($G$3:G1498,G1498)=1,F1497+1,F1497)</f>
        <v>153</v>
      </c>
      <c r="G1498" t="str">
        <f t="shared" si="127"/>
        <v/>
      </c>
    </row>
    <row r="1499" spans="1:7" x14ac:dyDescent="0.35">
      <c r="A1499">
        <f>IF(COUNTIF($L$3:L1499,L1499)=1,A1498+1,A1498)</f>
        <v>44</v>
      </c>
      <c r="B1499">
        <f>IF(COUNTIF($K$3:K1499,K1499)=1,B1498+1,B1498)</f>
        <v>8</v>
      </c>
      <c r="C1499">
        <f>IF(COUNTIF($J$3:J1499,J1499)=1,C1498+1,C1498)</f>
        <v>24</v>
      </c>
      <c r="D1499">
        <f>IF(COUNTIF($E$3:E1499,E1499)=1,D1498+1,D1498)</f>
        <v>861</v>
      </c>
      <c r="E1499" t="str">
        <f t="shared" si="126"/>
        <v/>
      </c>
      <c r="F1499">
        <f>IF(COUNTIF($G$3:G1499,G1499)=1,F1498+1,F1498)</f>
        <v>153</v>
      </c>
      <c r="G1499" t="str">
        <f t="shared" si="127"/>
        <v/>
      </c>
    </row>
    <row r="1500" spans="1:7" x14ac:dyDescent="0.35">
      <c r="A1500">
        <f>IF(COUNTIF($L$3:L1500,L1500)=1,A1499+1,A1499)</f>
        <v>44</v>
      </c>
      <c r="B1500">
        <f>IF(COUNTIF($K$3:K1500,K1500)=1,B1499+1,B1499)</f>
        <v>8</v>
      </c>
      <c r="C1500">
        <f>IF(COUNTIF($J$3:J1500,J1500)=1,C1499+1,C1499)</f>
        <v>24</v>
      </c>
      <c r="D1500">
        <f>IF(COUNTIF($E$3:E1500,E1500)=1,D1499+1,D1499)</f>
        <v>861</v>
      </c>
      <c r="E1500" t="str">
        <f t="shared" si="126"/>
        <v/>
      </c>
      <c r="F1500">
        <f>IF(COUNTIF($G$3:G1500,G1500)=1,F1499+1,F1499)</f>
        <v>153</v>
      </c>
      <c r="G1500" t="str">
        <f t="shared" si="127"/>
        <v/>
      </c>
    </row>
    <row r="1501" spans="1:7" x14ac:dyDescent="0.35">
      <c r="A1501">
        <f>IF(COUNTIF($L$3:L1501,L1501)=1,A1500+1,A1500)</f>
        <v>44</v>
      </c>
      <c r="B1501">
        <f>IF(COUNTIF($K$3:K1501,K1501)=1,B1500+1,B1500)</f>
        <v>8</v>
      </c>
      <c r="C1501">
        <f>IF(COUNTIF($J$3:J1501,J1501)=1,C1500+1,C1500)</f>
        <v>24</v>
      </c>
      <c r="D1501">
        <f>IF(COUNTIF($E$3:E1501,E1501)=1,D1500+1,D1500)</f>
        <v>861</v>
      </c>
      <c r="E1501" t="str">
        <f t="shared" si="126"/>
        <v/>
      </c>
      <c r="F1501">
        <f>IF(COUNTIF($G$3:G1501,G1501)=1,F1500+1,F1500)</f>
        <v>153</v>
      </c>
      <c r="G1501" t="str">
        <f t="shared" si="127"/>
        <v/>
      </c>
    </row>
    <row r="1502" spans="1:7" x14ac:dyDescent="0.35">
      <c r="A1502">
        <f>IF(COUNTIF($L$3:L1502,L1502)=1,A1501+1,A1501)</f>
        <v>44</v>
      </c>
      <c r="B1502">
        <f>IF(COUNTIF($K$3:K1502,K1502)=1,B1501+1,B1501)</f>
        <v>8</v>
      </c>
      <c r="C1502">
        <f>IF(COUNTIF($J$3:J1502,J1502)=1,C1501+1,C1501)</f>
        <v>24</v>
      </c>
      <c r="D1502">
        <f>IF(COUNTIF($E$3:E1502,E1502)=1,D1501+1,D1501)</f>
        <v>861</v>
      </c>
      <c r="E1502" t="str">
        <f t="shared" si="126"/>
        <v/>
      </c>
      <c r="F1502">
        <f>IF(COUNTIF($G$3:G1502,G1502)=1,F1501+1,F1501)</f>
        <v>153</v>
      </c>
      <c r="G1502" t="str">
        <f t="shared" si="127"/>
        <v/>
      </c>
    </row>
    <row r="1503" spans="1:7" x14ac:dyDescent="0.35">
      <c r="A1503">
        <f>IF(COUNTIF($L$3:L1503,L1503)=1,A1502+1,A1502)</f>
        <v>44</v>
      </c>
      <c r="B1503">
        <f>IF(COUNTIF($K$3:K1503,K1503)=1,B1502+1,B1502)</f>
        <v>8</v>
      </c>
      <c r="C1503">
        <f>IF(COUNTIF($J$3:J1503,J1503)=1,C1502+1,C1502)</f>
        <v>24</v>
      </c>
      <c r="D1503">
        <f>IF(COUNTIF($E$3:E1503,E1503)=1,D1502+1,D1502)</f>
        <v>861</v>
      </c>
      <c r="E1503" t="str">
        <f t="shared" si="126"/>
        <v/>
      </c>
      <c r="F1503">
        <f>IF(COUNTIF($G$3:G1503,G1503)=1,F1502+1,F1502)</f>
        <v>153</v>
      </c>
      <c r="G1503" t="str">
        <f t="shared" si="127"/>
        <v/>
      </c>
    </row>
    <row r="1504" spans="1:7" x14ac:dyDescent="0.35">
      <c r="A1504">
        <f>IF(COUNTIF($L$3:L1504,L1504)=1,A1503+1,A1503)</f>
        <v>44</v>
      </c>
      <c r="B1504">
        <f>IF(COUNTIF($K$3:K1504,K1504)=1,B1503+1,B1503)</f>
        <v>8</v>
      </c>
      <c r="C1504">
        <f>IF(COUNTIF($J$3:J1504,J1504)=1,C1503+1,C1503)</f>
        <v>24</v>
      </c>
      <c r="D1504">
        <f>IF(COUNTIF($E$3:E1504,E1504)=1,D1503+1,D1503)</f>
        <v>861</v>
      </c>
      <c r="E1504" t="str">
        <f t="shared" si="126"/>
        <v/>
      </c>
      <c r="F1504">
        <f>IF(COUNTIF($G$3:G1504,G1504)=1,F1503+1,F1503)</f>
        <v>153</v>
      </c>
      <c r="G1504" t="str">
        <f t="shared" si="127"/>
        <v/>
      </c>
    </row>
    <row r="1505" spans="1:7" x14ac:dyDescent="0.35">
      <c r="A1505">
        <f>IF(COUNTIF($L$3:L1505,L1505)=1,A1504+1,A1504)</f>
        <v>44</v>
      </c>
      <c r="B1505">
        <f>IF(COUNTIF($K$3:K1505,K1505)=1,B1504+1,B1504)</f>
        <v>8</v>
      </c>
      <c r="C1505">
        <f>IF(COUNTIF($J$3:J1505,J1505)=1,C1504+1,C1504)</f>
        <v>24</v>
      </c>
      <c r="D1505">
        <f>IF(COUNTIF($E$3:E1505,E1505)=1,D1504+1,D1504)</f>
        <v>861</v>
      </c>
      <c r="E1505" t="str">
        <f t="shared" si="126"/>
        <v/>
      </c>
      <c r="F1505">
        <f>IF(COUNTIF($G$3:G1505,G1505)=1,F1504+1,F1504)</f>
        <v>153</v>
      </c>
      <c r="G1505" t="str">
        <f t="shared" si="127"/>
        <v/>
      </c>
    </row>
    <row r="1506" spans="1:7" x14ac:dyDescent="0.35">
      <c r="A1506">
        <f>IF(COUNTIF($L$3:L1506,L1506)=1,A1505+1,A1505)</f>
        <v>44</v>
      </c>
      <c r="B1506">
        <f>IF(COUNTIF($K$3:K1506,K1506)=1,B1505+1,B1505)</f>
        <v>8</v>
      </c>
      <c r="C1506">
        <f>IF(COUNTIF($J$3:J1506,J1506)=1,C1505+1,C1505)</f>
        <v>24</v>
      </c>
      <c r="D1506">
        <f>IF(COUNTIF($E$3:E1506,E1506)=1,D1505+1,D1505)</f>
        <v>861</v>
      </c>
      <c r="E1506" t="str">
        <f t="shared" si="126"/>
        <v/>
      </c>
      <c r="F1506">
        <f>IF(COUNTIF($G$3:G1506,G1506)=1,F1505+1,F1505)</f>
        <v>153</v>
      </c>
      <c r="G1506" t="str">
        <f t="shared" si="127"/>
        <v/>
      </c>
    </row>
    <row r="1507" spans="1:7" x14ac:dyDescent="0.35">
      <c r="A1507">
        <f>IF(COUNTIF($L$3:L1507,L1507)=1,A1506+1,A1506)</f>
        <v>44</v>
      </c>
      <c r="B1507">
        <f>IF(COUNTIF($K$3:K1507,K1507)=1,B1506+1,B1506)</f>
        <v>8</v>
      </c>
      <c r="C1507">
        <f>IF(COUNTIF($J$3:J1507,J1507)=1,C1506+1,C1506)</f>
        <v>24</v>
      </c>
      <c r="D1507">
        <f>IF(COUNTIF($E$3:E1507,E1507)=1,D1506+1,D1506)</f>
        <v>861</v>
      </c>
      <c r="E1507" t="str">
        <f t="shared" si="126"/>
        <v/>
      </c>
      <c r="F1507">
        <f>IF(COUNTIF($G$3:G1507,G1507)=1,F1506+1,F1506)</f>
        <v>153</v>
      </c>
      <c r="G1507" t="str">
        <f t="shared" si="127"/>
        <v/>
      </c>
    </row>
    <row r="1508" spans="1:7" x14ac:dyDescent="0.35">
      <c r="A1508">
        <f>IF(COUNTIF($L$3:L1508,L1508)=1,A1507+1,A1507)</f>
        <v>44</v>
      </c>
      <c r="B1508">
        <f>IF(COUNTIF($K$3:K1508,K1508)=1,B1507+1,B1507)</f>
        <v>8</v>
      </c>
      <c r="C1508">
        <f>IF(COUNTIF($J$3:J1508,J1508)=1,C1507+1,C1507)</f>
        <v>24</v>
      </c>
      <c r="D1508">
        <f>IF(COUNTIF($E$3:E1508,E1508)=1,D1507+1,D1507)</f>
        <v>861</v>
      </c>
      <c r="E1508" t="str">
        <f t="shared" si="126"/>
        <v/>
      </c>
      <c r="F1508">
        <f>IF(COUNTIF($G$3:G1508,G1508)=1,F1507+1,F1507)</f>
        <v>153</v>
      </c>
      <c r="G1508" t="str">
        <f t="shared" si="127"/>
        <v/>
      </c>
    </row>
    <row r="1509" spans="1:7" x14ac:dyDescent="0.35">
      <c r="A1509">
        <f>IF(COUNTIF($L$3:L1509,L1509)=1,A1508+1,A1508)</f>
        <v>44</v>
      </c>
      <c r="B1509">
        <f>IF(COUNTIF($K$3:K1509,K1509)=1,B1508+1,B1508)</f>
        <v>8</v>
      </c>
      <c r="C1509">
        <f>IF(COUNTIF($J$3:J1509,J1509)=1,C1508+1,C1508)</f>
        <v>24</v>
      </c>
      <c r="D1509">
        <f>IF(COUNTIF($E$3:E1509,E1509)=1,D1508+1,D1508)</f>
        <v>861</v>
      </c>
      <c r="E1509" t="str">
        <f t="shared" si="126"/>
        <v/>
      </c>
      <c r="F1509">
        <f>IF(COUNTIF($G$3:G1509,G1509)=1,F1508+1,F1508)</f>
        <v>153</v>
      </c>
      <c r="G1509" t="str">
        <f t="shared" si="127"/>
        <v/>
      </c>
    </row>
    <row r="1510" spans="1:7" x14ac:dyDescent="0.35">
      <c r="A1510">
        <f>IF(COUNTIF($L$3:L1510,L1510)=1,A1509+1,A1509)</f>
        <v>44</v>
      </c>
      <c r="B1510">
        <f>IF(COUNTIF($K$3:K1510,K1510)=1,B1509+1,B1509)</f>
        <v>8</v>
      </c>
      <c r="C1510">
        <f>IF(COUNTIF($J$3:J1510,J1510)=1,C1509+1,C1509)</f>
        <v>24</v>
      </c>
      <c r="D1510">
        <f>IF(COUNTIF($E$3:E1510,E1510)=1,D1509+1,D1509)</f>
        <v>861</v>
      </c>
      <c r="E1510" t="str">
        <f t="shared" si="126"/>
        <v/>
      </c>
      <c r="F1510">
        <f>IF(COUNTIF($G$3:G1510,G1510)=1,F1509+1,F1509)</f>
        <v>153</v>
      </c>
      <c r="G1510" t="str">
        <f t="shared" si="127"/>
        <v/>
      </c>
    </row>
    <row r="1511" spans="1:7" x14ac:dyDescent="0.35">
      <c r="A1511">
        <f>IF(COUNTIF($L$3:L1511,L1511)=1,A1510+1,A1510)</f>
        <v>44</v>
      </c>
      <c r="B1511">
        <f>IF(COUNTIF($K$3:K1511,K1511)=1,B1510+1,B1510)</f>
        <v>8</v>
      </c>
      <c r="C1511">
        <f>IF(COUNTIF($J$3:J1511,J1511)=1,C1510+1,C1510)</f>
        <v>24</v>
      </c>
      <c r="D1511">
        <f>IF(COUNTIF($E$3:E1511,E1511)=1,D1510+1,D1510)</f>
        <v>861</v>
      </c>
      <c r="E1511" t="str">
        <f t="shared" si="126"/>
        <v/>
      </c>
      <c r="F1511">
        <f>IF(COUNTIF($G$3:G1511,G1511)=1,F1510+1,F1510)</f>
        <v>153</v>
      </c>
      <c r="G1511" t="str">
        <f t="shared" si="127"/>
        <v/>
      </c>
    </row>
    <row r="1512" spans="1:7" x14ac:dyDescent="0.35">
      <c r="A1512">
        <f>IF(COUNTIF($L$3:L1512,L1512)=1,A1511+1,A1511)</f>
        <v>44</v>
      </c>
      <c r="B1512">
        <f>IF(COUNTIF($K$3:K1512,K1512)=1,B1511+1,B1511)</f>
        <v>8</v>
      </c>
      <c r="C1512">
        <f>IF(COUNTIF($J$3:J1512,J1512)=1,C1511+1,C1511)</f>
        <v>24</v>
      </c>
      <c r="D1512">
        <f>IF(COUNTIF($E$3:E1512,E1512)=1,D1511+1,D1511)</f>
        <v>861</v>
      </c>
      <c r="E1512" t="str">
        <f t="shared" si="126"/>
        <v/>
      </c>
      <c r="F1512">
        <f>IF(COUNTIF($G$3:G1512,G1512)=1,F1511+1,F1511)</f>
        <v>153</v>
      </c>
      <c r="G1512" t="str">
        <f t="shared" si="127"/>
        <v/>
      </c>
    </row>
    <row r="1513" spans="1:7" x14ac:dyDescent="0.35">
      <c r="A1513">
        <f>IF(COUNTIF($L$3:L1513,L1513)=1,A1512+1,A1512)</f>
        <v>44</v>
      </c>
      <c r="B1513">
        <f>IF(COUNTIF($K$3:K1513,K1513)=1,B1512+1,B1512)</f>
        <v>8</v>
      </c>
      <c r="C1513">
        <f>IF(COUNTIF($J$3:J1513,J1513)=1,C1512+1,C1512)</f>
        <v>24</v>
      </c>
      <c r="D1513">
        <f>IF(COUNTIF($E$3:E1513,E1513)=1,D1512+1,D1512)</f>
        <v>861</v>
      </c>
      <c r="E1513" t="str">
        <f t="shared" si="126"/>
        <v/>
      </c>
      <c r="F1513">
        <f>IF(COUNTIF($G$3:G1513,G1513)=1,F1512+1,F1512)</f>
        <v>153</v>
      </c>
      <c r="G1513" t="str">
        <f t="shared" si="127"/>
        <v/>
      </c>
    </row>
    <row r="1514" spans="1:7" x14ac:dyDescent="0.35">
      <c r="A1514">
        <f>IF(COUNTIF($L$3:L1514,L1514)=1,A1513+1,A1513)</f>
        <v>44</v>
      </c>
      <c r="B1514">
        <f>IF(COUNTIF($K$3:K1514,K1514)=1,B1513+1,B1513)</f>
        <v>8</v>
      </c>
      <c r="C1514">
        <f>IF(COUNTIF($J$3:J1514,J1514)=1,C1513+1,C1513)</f>
        <v>24</v>
      </c>
      <c r="D1514">
        <f>IF(COUNTIF($E$3:E1514,E1514)=1,D1513+1,D1513)</f>
        <v>861</v>
      </c>
      <c r="E1514" t="str">
        <f t="shared" si="126"/>
        <v/>
      </c>
      <c r="F1514">
        <f>IF(COUNTIF($G$3:G1514,G1514)=1,F1513+1,F1513)</f>
        <v>153</v>
      </c>
      <c r="G1514" t="str">
        <f t="shared" si="127"/>
        <v/>
      </c>
    </row>
    <row r="1515" spans="1:7" x14ac:dyDescent="0.35">
      <c r="A1515">
        <f>IF(COUNTIF($L$3:L1515,L1515)=1,A1514+1,A1514)</f>
        <v>44</v>
      </c>
      <c r="B1515">
        <f>IF(COUNTIF($K$3:K1515,K1515)=1,B1514+1,B1514)</f>
        <v>8</v>
      </c>
      <c r="C1515">
        <f>IF(COUNTIF($J$3:J1515,J1515)=1,C1514+1,C1514)</f>
        <v>24</v>
      </c>
      <c r="D1515">
        <f>IF(COUNTIF($E$3:E1515,E1515)=1,D1514+1,D1514)</f>
        <v>861</v>
      </c>
      <c r="E1515" t="str">
        <f t="shared" si="126"/>
        <v/>
      </c>
      <c r="F1515">
        <f>IF(COUNTIF($G$3:G1515,G1515)=1,F1514+1,F1514)</f>
        <v>153</v>
      </c>
      <c r="G1515" t="str">
        <f t="shared" si="127"/>
        <v/>
      </c>
    </row>
    <row r="1516" spans="1:7" x14ac:dyDescent="0.35">
      <c r="A1516">
        <f>IF(COUNTIF($L$3:L1516,L1516)=1,A1515+1,A1515)</f>
        <v>44</v>
      </c>
      <c r="B1516">
        <f>IF(COUNTIF($K$3:K1516,K1516)=1,B1515+1,B1515)</f>
        <v>8</v>
      </c>
      <c r="C1516">
        <f>IF(COUNTIF($J$3:J1516,J1516)=1,C1515+1,C1515)</f>
        <v>24</v>
      </c>
      <c r="D1516">
        <f>IF(COUNTIF($E$3:E1516,E1516)=1,D1515+1,D1515)</f>
        <v>861</v>
      </c>
      <c r="E1516" t="str">
        <f t="shared" si="126"/>
        <v/>
      </c>
      <c r="F1516">
        <f>IF(COUNTIF($G$3:G1516,G1516)=1,F1515+1,F1515)</f>
        <v>153</v>
      </c>
      <c r="G1516" t="str">
        <f t="shared" si="127"/>
        <v/>
      </c>
    </row>
    <row r="1517" spans="1:7" x14ac:dyDescent="0.35">
      <c r="A1517">
        <f>IF(COUNTIF($L$3:L1517,L1517)=1,A1516+1,A1516)</f>
        <v>44</v>
      </c>
      <c r="B1517">
        <f>IF(COUNTIF($K$3:K1517,K1517)=1,B1516+1,B1516)</f>
        <v>8</v>
      </c>
      <c r="C1517">
        <f>IF(COUNTIF($J$3:J1517,J1517)=1,C1516+1,C1516)</f>
        <v>24</v>
      </c>
      <c r="D1517">
        <f>IF(COUNTIF($E$3:E1517,E1517)=1,D1516+1,D1516)</f>
        <v>861</v>
      </c>
      <c r="E1517" t="str">
        <f t="shared" si="126"/>
        <v/>
      </c>
      <c r="F1517">
        <f>IF(COUNTIF($G$3:G1517,G1517)=1,F1516+1,F1516)</f>
        <v>153</v>
      </c>
      <c r="G1517" t="str">
        <f t="shared" si="127"/>
        <v/>
      </c>
    </row>
    <row r="1518" spans="1:7" x14ac:dyDescent="0.35">
      <c r="A1518">
        <f>IF(COUNTIF($L$3:L1518,L1518)=1,A1517+1,A1517)</f>
        <v>44</v>
      </c>
      <c r="B1518">
        <f>IF(COUNTIF($K$3:K1518,K1518)=1,B1517+1,B1517)</f>
        <v>8</v>
      </c>
      <c r="C1518">
        <f>IF(COUNTIF($J$3:J1518,J1518)=1,C1517+1,C1517)</f>
        <v>24</v>
      </c>
      <c r="D1518">
        <f>IF(COUNTIF($E$3:E1518,E1518)=1,D1517+1,D1517)</f>
        <v>861</v>
      </c>
      <c r="E1518" t="str">
        <f t="shared" si="126"/>
        <v/>
      </c>
      <c r="F1518">
        <f>IF(COUNTIF($G$3:G1518,G1518)=1,F1517+1,F1517)</f>
        <v>153</v>
      </c>
      <c r="G1518" t="str">
        <f t="shared" si="127"/>
        <v/>
      </c>
    </row>
    <row r="1519" spans="1:7" x14ac:dyDescent="0.35">
      <c r="A1519">
        <f>IF(COUNTIF($L$3:L1519,L1519)=1,A1518+1,A1518)</f>
        <v>44</v>
      </c>
      <c r="B1519">
        <f>IF(COUNTIF($K$3:K1519,K1519)=1,B1518+1,B1518)</f>
        <v>8</v>
      </c>
      <c r="C1519">
        <f>IF(COUNTIF($J$3:J1519,J1519)=1,C1518+1,C1518)</f>
        <v>24</v>
      </c>
      <c r="D1519">
        <f>IF(COUNTIF($E$3:E1519,E1519)=1,D1518+1,D1518)</f>
        <v>861</v>
      </c>
      <c r="E1519" t="str">
        <f t="shared" si="126"/>
        <v/>
      </c>
      <c r="F1519">
        <f>IF(COUNTIF($G$3:G1519,G1519)=1,F1518+1,F1518)</f>
        <v>153</v>
      </c>
      <c r="G1519" t="str">
        <f t="shared" si="127"/>
        <v/>
      </c>
    </row>
    <row r="1520" spans="1:7" x14ac:dyDescent="0.35">
      <c r="A1520">
        <f>IF(COUNTIF($L$3:L1520,L1520)=1,A1519+1,A1519)</f>
        <v>44</v>
      </c>
      <c r="B1520">
        <f>IF(COUNTIF($K$3:K1520,K1520)=1,B1519+1,B1519)</f>
        <v>8</v>
      </c>
      <c r="C1520">
        <f>IF(COUNTIF($J$3:J1520,J1520)=1,C1519+1,C1519)</f>
        <v>24</v>
      </c>
      <c r="D1520">
        <f>IF(COUNTIF($E$3:E1520,E1520)=1,D1519+1,D1519)</f>
        <v>861</v>
      </c>
      <c r="E1520" t="str">
        <f t="shared" si="126"/>
        <v/>
      </c>
      <c r="F1520">
        <f>IF(COUNTIF($G$3:G1520,G1520)=1,F1519+1,F1519)</f>
        <v>153</v>
      </c>
      <c r="G1520" t="str">
        <f t="shared" si="127"/>
        <v/>
      </c>
    </row>
    <row r="1521" spans="1:7" x14ac:dyDescent="0.35">
      <c r="A1521">
        <f>IF(COUNTIF($L$3:L1521,L1521)=1,A1520+1,A1520)</f>
        <v>44</v>
      </c>
      <c r="B1521">
        <f>IF(COUNTIF($K$3:K1521,K1521)=1,B1520+1,B1520)</f>
        <v>8</v>
      </c>
      <c r="C1521">
        <f>IF(COUNTIF($J$3:J1521,J1521)=1,C1520+1,C1520)</f>
        <v>24</v>
      </c>
      <c r="D1521">
        <f>IF(COUNTIF($E$3:E1521,E1521)=1,D1520+1,D1520)</f>
        <v>861</v>
      </c>
      <c r="E1521" t="str">
        <f t="shared" si="126"/>
        <v/>
      </c>
      <c r="F1521">
        <f>IF(COUNTIF($G$3:G1521,G1521)=1,F1520+1,F1520)</f>
        <v>153</v>
      </c>
      <c r="G1521" t="str">
        <f t="shared" si="127"/>
        <v/>
      </c>
    </row>
    <row r="1522" spans="1:7" x14ac:dyDescent="0.35">
      <c r="A1522">
        <f>IF(COUNTIF($L$3:L1522,L1522)=1,A1521+1,A1521)</f>
        <v>44</v>
      </c>
      <c r="B1522">
        <f>IF(COUNTIF($K$3:K1522,K1522)=1,B1521+1,B1521)</f>
        <v>8</v>
      </c>
      <c r="C1522">
        <f>IF(COUNTIF($J$3:J1522,J1522)=1,C1521+1,C1521)</f>
        <v>24</v>
      </c>
      <c r="D1522">
        <f>IF(COUNTIF($E$3:E1522,E1522)=1,D1521+1,D1521)</f>
        <v>861</v>
      </c>
      <c r="E1522" t="str">
        <f t="shared" si="126"/>
        <v/>
      </c>
      <c r="F1522">
        <f>IF(COUNTIF($G$3:G1522,G1522)=1,F1521+1,F1521)</f>
        <v>153</v>
      </c>
      <c r="G1522" t="str">
        <f t="shared" si="127"/>
        <v/>
      </c>
    </row>
    <row r="1523" spans="1:7" x14ac:dyDescent="0.35">
      <c r="A1523">
        <f>IF(COUNTIF($L$3:L1523,L1523)=1,A1522+1,A1522)</f>
        <v>44</v>
      </c>
      <c r="B1523">
        <f>IF(COUNTIF($K$3:K1523,K1523)=1,B1522+1,B1522)</f>
        <v>8</v>
      </c>
      <c r="C1523">
        <f>IF(COUNTIF($J$3:J1523,J1523)=1,C1522+1,C1522)</f>
        <v>24</v>
      </c>
      <c r="D1523">
        <f>IF(COUNTIF($E$3:E1523,E1523)=1,D1522+1,D1522)</f>
        <v>861</v>
      </c>
      <c r="E1523" t="str">
        <f t="shared" si="126"/>
        <v/>
      </c>
      <c r="F1523">
        <f>IF(COUNTIF($G$3:G1523,G1523)=1,F1522+1,F1522)</f>
        <v>153</v>
      </c>
      <c r="G1523" t="str">
        <f t="shared" si="127"/>
        <v/>
      </c>
    </row>
    <row r="1524" spans="1:7" x14ac:dyDescent="0.35">
      <c r="A1524">
        <f>IF(COUNTIF($L$3:L1524,L1524)=1,A1523+1,A1523)</f>
        <v>44</v>
      </c>
      <c r="B1524">
        <f>IF(COUNTIF($K$3:K1524,K1524)=1,B1523+1,B1523)</f>
        <v>8</v>
      </c>
      <c r="C1524">
        <f>IF(COUNTIF($J$3:J1524,J1524)=1,C1523+1,C1523)</f>
        <v>24</v>
      </c>
      <c r="D1524">
        <f>IF(COUNTIF($E$3:E1524,E1524)=1,D1523+1,D1523)</f>
        <v>861</v>
      </c>
      <c r="E1524" t="str">
        <f t="shared" si="126"/>
        <v/>
      </c>
      <c r="F1524">
        <f>IF(COUNTIF($G$3:G1524,G1524)=1,F1523+1,F1523)</f>
        <v>153</v>
      </c>
      <c r="G1524" t="str">
        <f t="shared" si="127"/>
        <v/>
      </c>
    </row>
    <row r="1525" spans="1:7" x14ac:dyDescent="0.35">
      <c r="A1525">
        <f>IF(COUNTIF($L$3:L1525,L1525)=1,A1524+1,A1524)</f>
        <v>44</v>
      </c>
      <c r="B1525">
        <f>IF(COUNTIF($K$3:K1525,K1525)=1,B1524+1,B1524)</f>
        <v>8</v>
      </c>
      <c r="C1525">
        <f>IF(COUNTIF($J$3:J1525,J1525)=1,C1524+1,C1524)</f>
        <v>24</v>
      </c>
      <c r="D1525">
        <f>IF(COUNTIF($E$3:E1525,E1525)=1,D1524+1,D1524)</f>
        <v>861</v>
      </c>
      <c r="E1525" t="str">
        <f t="shared" si="126"/>
        <v/>
      </c>
      <c r="F1525">
        <f>IF(COUNTIF($G$3:G1525,G1525)=1,F1524+1,F1524)</f>
        <v>153</v>
      </c>
      <c r="G1525" t="str">
        <f t="shared" si="127"/>
        <v/>
      </c>
    </row>
    <row r="1526" spans="1:7" x14ac:dyDescent="0.35">
      <c r="A1526">
        <f>IF(COUNTIF($L$3:L1526,L1526)=1,A1525+1,A1525)</f>
        <v>44</v>
      </c>
      <c r="B1526">
        <f>IF(COUNTIF($K$3:K1526,K1526)=1,B1525+1,B1525)</f>
        <v>8</v>
      </c>
      <c r="C1526">
        <f>IF(COUNTIF($J$3:J1526,J1526)=1,C1525+1,C1525)</f>
        <v>24</v>
      </c>
      <c r="D1526">
        <f>IF(COUNTIF($E$3:E1526,E1526)=1,D1525+1,D1525)</f>
        <v>861</v>
      </c>
      <c r="E1526" t="str">
        <f t="shared" si="126"/>
        <v/>
      </c>
      <c r="F1526">
        <f>IF(COUNTIF($G$3:G1526,G1526)=1,F1525+1,F1525)</f>
        <v>153</v>
      </c>
      <c r="G1526" t="str">
        <f t="shared" si="127"/>
        <v/>
      </c>
    </row>
    <row r="1527" spans="1:7" x14ac:dyDescent="0.35">
      <c r="A1527">
        <f>IF(COUNTIF($L$3:L1527,L1527)=1,A1526+1,A1526)</f>
        <v>44</v>
      </c>
      <c r="B1527">
        <f>IF(COUNTIF($K$3:K1527,K1527)=1,B1526+1,B1526)</f>
        <v>8</v>
      </c>
      <c r="C1527">
        <f>IF(COUNTIF($J$3:J1527,J1527)=1,C1526+1,C1526)</f>
        <v>24</v>
      </c>
      <c r="D1527">
        <f>IF(COUNTIF($E$3:E1527,E1527)=1,D1526+1,D1526)</f>
        <v>861</v>
      </c>
      <c r="E1527" t="str">
        <f t="shared" si="126"/>
        <v/>
      </c>
      <c r="F1527">
        <f>IF(COUNTIF($G$3:G1527,G1527)=1,F1526+1,F1526)</f>
        <v>153</v>
      </c>
      <c r="G1527" t="str">
        <f t="shared" si="127"/>
        <v/>
      </c>
    </row>
    <row r="1528" spans="1:7" x14ac:dyDescent="0.35">
      <c r="A1528">
        <f>IF(COUNTIF($L$3:L1528,L1528)=1,A1527+1,A1527)</f>
        <v>44</v>
      </c>
      <c r="B1528">
        <f>IF(COUNTIF($K$3:K1528,K1528)=1,B1527+1,B1527)</f>
        <v>8</v>
      </c>
      <c r="C1528">
        <f>IF(COUNTIF($J$3:J1528,J1528)=1,C1527+1,C1527)</f>
        <v>24</v>
      </c>
      <c r="D1528">
        <f>IF(COUNTIF($E$3:E1528,E1528)=1,D1527+1,D1527)</f>
        <v>861</v>
      </c>
      <c r="E1528" t="str">
        <f t="shared" si="126"/>
        <v/>
      </c>
      <c r="F1528">
        <f>IF(COUNTIF($G$3:G1528,G1528)=1,F1527+1,F1527)</f>
        <v>153</v>
      </c>
      <c r="G1528" t="str">
        <f t="shared" si="127"/>
        <v/>
      </c>
    </row>
    <row r="1529" spans="1:7" x14ac:dyDescent="0.35">
      <c r="A1529">
        <f>IF(COUNTIF($L$3:L1529,L1529)=1,A1528+1,A1528)</f>
        <v>44</v>
      </c>
      <c r="B1529">
        <f>IF(COUNTIF($K$3:K1529,K1529)=1,B1528+1,B1528)</f>
        <v>8</v>
      </c>
      <c r="C1529">
        <f>IF(COUNTIF($J$3:J1529,J1529)=1,C1528+1,C1528)</f>
        <v>24</v>
      </c>
      <c r="D1529">
        <f>IF(COUNTIF($E$3:E1529,E1529)=1,D1528+1,D1528)</f>
        <v>861</v>
      </c>
      <c r="E1529" t="str">
        <f t="shared" si="126"/>
        <v/>
      </c>
      <c r="F1529">
        <f>IF(COUNTIF($G$3:G1529,G1529)=1,F1528+1,F1528)</f>
        <v>153</v>
      </c>
      <c r="G1529" t="str">
        <f t="shared" si="127"/>
        <v/>
      </c>
    </row>
    <row r="1530" spans="1:7" x14ac:dyDescent="0.35">
      <c r="A1530">
        <f>IF(COUNTIF($L$3:L1530,L1530)=1,A1529+1,A1529)</f>
        <v>44</v>
      </c>
      <c r="B1530">
        <f>IF(COUNTIF($K$3:K1530,K1530)=1,B1529+1,B1529)</f>
        <v>8</v>
      </c>
      <c r="C1530">
        <f>IF(COUNTIF($J$3:J1530,J1530)=1,C1529+1,C1529)</f>
        <v>24</v>
      </c>
      <c r="D1530">
        <f>IF(COUNTIF($E$3:E1530,E1530)=1,D1529+1,D1529)</f>
        <v>861</v>
      </c>
      <c r="E1530" t="str">
        <f t="shared" si="126"/>
        <v/>
      </c>
      <c r="F1530">
        <f>IF(COUNTIF($G$3:G1530,G1530)=1,F1529+1,F1529)</f>
        <v>153</v>
      </c>
      <c r="G1530" t="str">
        <f t="shared" si="127"/>
        <v/>
      </c>
    </row>
    <row r="1531" spans="1:7" x14ac:dyDescent="0.35">
      <c r="A1531">
        <f>IF(COUNTIF($L$3:L1531,L1531)=1,A1530+1,A1530)</f>
        <v>44</v>
      </c>
      <c r="B1531">
        <f>IF(COUNTIF($K$3:K1531,K1531)=1,B1530+1,B1530)</f>
        <v>8</v>
      </c>
      <c r="C1531">
        <f>IF(COUNTIF($J$3:J1531,J1531)=1,C1530+1,C1530)</f>
        <v>24</v>
      </c>
      <c r="D1531">
        <f>IF(COUNTIF($E$3:E1531,E1531)=1,D1530+1,D1530)</f>
        <v>861</v>
      </c>
      <c r="E1531" t="str">
        <f t="shared" si="126"/>
        <v/>
      </c>
      <c r="F1531">
        <f>IF(COUNTIF($G$3:G1531,G1531)=1,F1530+1,F1530)</f>
        <v>153</v>
      </c>
      <c r="G1531" t="str">
        <f t="shared" si="127"/>
        <v/>
      </c>
    </row>
    <row r="1532" spans="1:7" x14ac:dyDescent="0.35">
      <c r="A1532">
        <f>IF(COUNTIF($L$3:L1532,L1532)=1,A1531+1,A1531)</f>
        <v>44</v>
      </c>
      <c r="B1532">
        <f>IF(COUNTIF($K$3:K1532,K1532)=1,B1531+1,B1531)</f>
        <v>8</v>
      </c>
      <c r="C1532">
        <f>IF(COUNTIF($J$3:J1532,J1532)=1,C1531+1,C1531)</f>
        <v>24</v>
      </c>
      <c r="D1532">
        <f>IF(COUNTIF($E$3:E1532,E1532)=1,D1531+1,D1531)</f>
        <v>861</v>
      </c>
      <c r="E1532" t="str">
        <f t="shared" si="126"/>
        <v/>
      </c>
      <c r="F1532">
        <f>IF(COUNTIF($G$3:G1532,G1532)=1,F1531+1,F1531)</f>
        <v>153</v>
      </c>
      <c r="G1532" t="str">
        <f t="shared" si="127"/>
        <v/>
      </c>
    </row>
    <row r="1533" spans="1:7" x14ac:dyDescent="0.35">
      <c r="A1533">
        <f>IF(COUNTIF($L$3:L1533,L1533)=1,A1532+1,A1532)</f>
        <v>44</v>
      </c>
      <c r="B1533">
        <f>IF(COUNTIF($K$3:K1533,K1533)=1,B1532+1,B1532)</f>
        <v>8</v>
      </c>
      <c r="C1533">
        <f>IF(COUNTIF($J$3:J1533,J1533)=1,C1532+1,C1532)</f>
        <v>24</v>
      </c>
      <c r="D1533">
        <f>IF(COUNTIF($E$3:E1533,E1533)=1,D1532+1,D1532)</f>
        <v>861</v>
      </c>
      <c r="E1533" t="str">
        <f t="shared" si="126"/>
        <v/>
      </c>
      <c r="F1533">
        <f>IF(COUNTIF($G$3:G1533,G1533)=1,F1532+1,F1532)</f>
        <v>153</v>
      </c>
      <c r="G1533" t="str">
        <f t="shared" si="127"/>
        <v/>
      </c>
    </row>
    <row r="1534" spans="1:7" x14ac:dyDescent="0.35">
      <c r="A1534">
        <f>IF(COUNTIF($L$3:L1534,L1534)=1,A1533+1,A1533)</f>
        <v>44</v>
      </c>
      <c r="B1534">
        <f>IF(COUNTIF($K$3:K1534,K1534)=1,B1533+1,B1533)</f>
        <v>8</v>
      </c>
      <c r="C1534">
        <f>IF(COUNTIF($J$3:J1534,J1534)=1,C1533+1,C1533)</f>
        <v>24</v>
      </c>
      <c r="D1534">
        <f>IF(COUNTIF($E$3:E1534,E1534)=1,D1533+1,D1533)</f>
        <v>861</v>
      </c>
      <c r="E1534" t="str">
        <f t="shared" si="126"/>
        <v/>
      </c>
      <c r="F1534">
        <f>IF(COUNTIF($G$3:G1534,G1534)=1,F1533+1,F1533)</f>
        <v>153</v>
      </c>
      <c r="G1534" t="str">
        <f t="shared" si="127"/>
        <v/>
      </c>
    </row>
    <row r="1535" spans="1:7" x14ac:dyDescent="0.35">
      <c r="A1535">
        <f>IF(COUNTIF($L$3:L1535,L1535)=1,A1534+1,A1534)</f>
        <v>44</v>
      </c>
      <c r="B1535">
        <f>IF(COUNTIF($K$3:K1535,K1535)=1,B1534+1,B1534)</f>
        <v>8</v>
      </c>
      <c r="C1535">
        <f>IF(COUNTIF($J$3:J1535,J1535)=1,C1534+1,C1534)</f>
        <v>24</v>
      </c>
      <c r="D1535">
        <f>IF(COUNTIF($E$3:E1535,E1535)=1,D1534+1,D1534)</f>
        <v>861</v>
      </c>
      <c r="E1535" t="str">
        <f t="shared" si="126"/>
        <v/>
      </c>
      <c r="F1535">
        <f>IF(COUNTIF($G$3:G1535,G1535)=1,F1534+1,F1534)</f>
        <v>153</v>
      </c>
      <c r="G1535" t="str">
        <f t="shared" si="127"/>
        <v/>
      </c>
    </row>
    <row r="1536" spans="1:7" x14ac:dyDescent="0.35">
      <c r="A1536">
        <f>IF(COUNTIF($L$3:L1536,L1536)=1,A1535+1,A1535)</f>
        <v>44</v>
      </c>
      <c r="B1536">
        <f>IF(COUNTIF($K$3:K1536,K1536)=1,B1535+1,B1535)</f>
        <v>8</v>
      </c>
      <c r="C1536">
        <f>IF(COUNTIF($J$3:J1536,J1536)=1,C1535+1,C1535)</f>
        <v>24</v>
      </c>
      <c r="D1536">
        <f>IF(COUNTIF($E$3:E1536,E1536)=1,D1535+1,D1535)</f>
        <v>861</v>
      </c>
      <c r="E1536" t="str">
        <f t="shared" si="126"/>
        <v/>
      </c>
      <c r="F1536">
        <f>IF(COUNTIF($G$3:G1536,G1536)=1,F1535+1,F1535)</f>
        <v>153</v>
      </c>
      <c r="G1536" t="str">
        <f t="shared" si="127"/>
        <v/>
      </c>
    </row>
    <row r="1537" spans="1:7" x14ac:dyDescent="0.35">
      <c r="A1537">
        <f>IF(COUNTIF($L$3:L1537,L1537)=1,A1536+1,A1536)</f>
        <v>44</v>
      </c>
      <c r="B1537">
        <f>IF(COUNTIF($K$3:K1537,K1537)=1,B1536+1,B1536)</f>
        <v>8</v>
      </c>
      <c r="C1537">
        <f>IF(COUNTIF($J$3:J1537,J1537)=1,C1536+1,C1536)</f>
        <v>24</v>
      </c>
      <c r="D1537">
        <f>IF(COUNTIF($E$3:E1537,E1537)=1,D1536+1,D1536)</f>
        <v>861</v>
      </c>
      <c r="E1537" t="str">
        <f t="shared" si="126"/>
        <v/>
      </c>
      <c r="F1537">
        <f>IF(COUNTIF($G$3:G1537,G1537)=1,F1536+1,F1536)</f>
        <v>153</v>
      </c>
      <c r="G1537" t="str">
        <f t="shared" si="127"/>
        <v/>
      </c>
    </row>
    <row r="1538" spans="1:7" x14ac:dyDescent="0.35">
      <c r="A1538">
        <f>IF(COUNTIF($L$3:L1538,L1538)=1,A1537+1,A1537)</f>
        <v>44</v>
      </c>
      <c r="B1538">
        <f>IF(COUNTIF($K$3:K1538,K1538)=1,B1537+1,B1537)</f>
        <v>8</v>
      </c>
      <c r="C1538">
        <f>IF(COUNTIF($J$3:J1538,J1538)=1,C1537+1,C1537)</f>
        <v>24</v>
      </c>
      <c r="D1538">
        <f>IF(COUNTIF($E$3:E1538,E1538)=1,D1537+1,D1537)</f>
        <v>861</v>
      </c>
      <c r="E1538" t="str">
        <f t="shared" si="126"/>
        <v/>
      </c>
      <c r="F1538">
        <f>IF(COUNTIF($G$3:G1538,G1538)=1,F1537+1,F1537)</f>
        <v>153</v>
      </c>
      <c r="G1538" t="str">
        <f t="shared" si="127"/>
        <v/>
      </c>
    </row>
    <row r="1539" spans="1:7" x14ac:dyDescent="0.35">
      <c r="A1539">
        <f>IF(COUNTIF($L$3:L1539,L1539)=1,A1538+1,A1538)</f>
        <v>44</v>
      </c>
      <c r="B1539">
        <f>IF(COUNTIF($K$3:K1539,K1539)=1,B1538+1,B1538)</f>
        <v>8</v>
      </c>
      <c r="C1539">
        <f>IF(COUNTIF($J$3:J1539,J1539)=1,C1538+1,C1538)</f>
        <v>24</v>
      </c>
      <c r="D1539">
        <f>IF(COUNTIF($E$3:E1539,E1539)=1,D1538+1,D1538)</f>
        <v>861</v>
      </c>
      <c r="E1539" t="str">
        <f t="shared" si="126"/>
        <v/>
      </c>
      <c r="F1539">
        <f>IF(COUNTIF($G$3:G1539,G1539)=1,F1538+1,F1538)</f>
        <v>153</v>
      </c>
      <c r="G1539" t="str">
        <f t="shared" si="127"/>
        <v/>
      </c>
    </row>
    <row r="1540" spans="1:7" x14ac:dyDescent="0.35">
      <c r="A1540">
        <f>IF(COUNTIF($L$3:L1540,L1540)=1,A1539+1,A1539)</f>
        <v>44</v>
      </c>
      <c r="B1540">
        <f>IF(COUNTIF($K$3:K1540,K1540)=1,B1539+1,B1539)</f>
        <v>8</v>
      </c>
      <c r="C1540">
        <f>IF(COUNTIF($J$3:J1540,J1540)=1,C1539+1,C1539)</f>
        <v>24</v>
      </c>
      <c r="D1540">
        <f>IF(COUNTIF($E$3:E1540,E1540)=1,D1539+1,D1539)</f>
        <v>861</v>
      </c>
      <c r="E1540" t="str">
        <f t="shared" ref="E1540:E1603" si="128">TRIM(CONCATENATE(L1540,J1540))</f>
        <v/>
      </c>
      <c r="F1540">
        <f>IF(COUNTIF($G$3:G1540,G1540)=1,F1539+1,F1539)</f>
        <v>153</v>
      </c>
      <c r="G1540" t="str">
        <f t="shared" ref="G1540:G1603" si="129">TRIM(CONCATENATE(K1540,J1540))</f>
        <v/>
      </c>
    </row>
    <row r="1541" spans="1:7" x14ac:dyDescent="0.35">
      <c r="A1541">
        <f>IF(COUNTIF($L$3:L1541,L1541)=1,A1540+1,A1540)</f>
        <v>44</v>
      </c>
      <c r="B1541">
        <f>IF(COUNTIF($K$3:K1541,K1541)=1,B1540+1,B1540)</f>
        <v>8</v>
      </c>
      <c r="C1541">
        <f>IF(COUNTIF($J$3:J1541,J1541)=1,C1540+1,C1540)</f>
        <v>24</v>
      </c>
      <c r="D1541">
        <f>IF(COUNTIF($E$3:E1541,E1541)=1,D1540+1,D1540)</f>
        <v>861</v>
      </c>
      <c r="E1541" t="str">
        <f t="shared" si="128"/>
        <v/>
      </c>
      <c r="F1541">
        <f>IF(COUNTIF($G$3:G1541,G1541)=1,F1540+1,F1540)</f>
        <v>153</v>
      </c>
      <c r="G1541" t="str">
        <f t="shared" si="129"/>
        <v/>
      </c>
    </row>
    <row r="1542" spans="1:7" x14ac:dyDescent="0.35">
      <c r="A1542">
        <f>IF(COUNTIF($L$3:L1542,L1542)=1,A1541+1,A1541)</f>
        <v>44</v>
      </c>
      <c r="B1542">
        <f>IF(COUNTIF($K$3:K1542,K1542)=1,B1541+1,B1541)</f>
        <v>8</v>
      </c>
      <c r="C1542">
        <f>IF(COUNTIF($J$3:J1542,J1542)=1,C1541+1,C1541)</f>
        <v>24</v>
      </c>
      <c r="D1542">
        <f>IF(COUNTIF($E$3:E1542,E1542)=1,D1541+1,D1541)</f>
        <v>861</v>
      </c>
      <c r="E1542" t="str">
        <f t="shared" si="128"/>
        <v/>
      </c>
      <c r="F1542">
        <f>IF(COUNTIF($G$3:G1542,G1542)=1,F1541+1,F1541)</f>
        <v>153</v>
      </c>
      <c r="G1542" t="str">
        <f t="shared" si="129"/>
        <v/>
      </c>
    </row>
    <row r="1543" spans="1:7" x14ac:dyDescent="0.35">
      <c r="A1543">
        <f>IF(COUNTIF($L$3:L1543,L1543)=1,A1542+1,A1542)</f>
        <v>44</v>
      </c>
      <c r="B1543">
        <f>IF(COUNTIF($K$3:K1543,K1543)=1,B1542+1,B1542)</f>
        <v>8</v>
      </c>
      <c r="C1543">
        <f>IF(COUNTIF($J$3:J1543,J1543)=1,C1542+1,C1542)</f>
        <v>24</v>
      </c>
      <c r="D1543">
        <f>IF(COUNTIF($E$3:E1543,E1543)=1,D1542+1,D1542)</f>
        <v>861</v>
      </c>
      <c r="E1543" t="str">
        <f t="shared" si="128"/>
        <v/>
      </c>
      <c r="F1543">
        <f>IF(COUNTIF($G$3:G1543,G1543)=1,F1542+1,F1542)</f>
        <v>153</v>
      </c>
      <c r="G1543" t="str">
        <f t="shared" si="129"/>
        <v/>
      </c>
    </row>
    <row r="1544" spans="1:7" x14ac:dyDescent="0.35">
      <c r="A1544">
        <f>IF(COUNTIF($L$3:L1544,L1544)=1,A1543+1,A1543)</f>
        <v>44</v>
      </c>
      <c r="B1544">
        <f>IF(COUNTIF($K$3:K1544,K1544)=1,B1543+1,B1543)</f>
        <v>8</v>
      </c>
      <c r="C1544">
        <f>IF(COUNTIF($J$3:J1544,J1544)=1,C1543+1,C1543)</f>
        <v>24</v>
      </c>
      <c r="D1544">
        <f>IF(COUNTIF($E$3:E1544,E1544)=1,D1543+1,D1543)</f>
        <v>861</v>
      </c>
      <c r="E1544" t="str">
        <f t="shared" si="128"/>
        <v/>
      </c>
      <c r="F1544">
        <f>IF(COUNTIF($G$3:G1544,G1544)=1,F1543+1,F1543)</f>
        <v>153</v>
      </c>
      <c r="G1544" t="str">
        <f t="shared" si="129"/>
        <v/>
      </c>
    </row>
    <row r="1545" spans="1:7" x14ac:dyDescent="0.35">
      <c r="A1545">
        <f>IF(COUNTIF($L$3:L1545,L1545)=1,A1544+1,A1544)</f>
        <v>44</v>
      </c>
      <c r="B1545">
        <f>IF(COUNTIF($K$3:K1545,K1545)=1,B1544+1,B1544)</f>
        <v>8</v>
      </c>
      <c r="C1545">
        <f>IF(COUNTIF($J$3:J1545,J1545)=1,C1544+1,C1544)</f>
        <v>24</v>
      </c>
      <c r="D1545">
        <f>IF(COUNTIF($E$3:E1545,E1545)=1,D1544+1,D1544)</f>
        <v>861</v>
      </c>
      <c r="E1545" t="str">
        <f t="shared" si="128"/>
        <v/>
      </c>
      <c r="F1545">
        <f>IF(COUNTIF($G$3:G1545,G1545)=1,F1544+1,F1544)</f>
        <v>153</v>
      </c>
      <c r="G1545" t="str">
        <f t="shared" si="129"/>
        <v/>
      </c>
    </row>
    <row r="1546" spans="1:7" x14ac:dyDescent="0.35">
      <c r="A1546">
        <f>IF(COUNTIF($L$3:L1546,L1546)=1,A1545+1,A1545)</f>
        <v>44</v>
      </c>
      <c r="B1546">
        <f>IF(COUNTIF($K$3:K1546,K1546)=1,B1545+1,B1545)</f>
        <v>8</v>
      </c>
      <c r="C1546">
        <f>IF(COUNTIF($J$3:J1546,J1546)=1,C1545+1,C1545)</f>
        <v>24</v>
      </c>
      <c r="D1546">
        <f>IF(COUNTIF($E$3:E1546,E1546)=1,D1545+1,D1545)</f>
        <v>861</v>
      </c>
      <c r="E1546" t="str">
        <f t="shared" si="128"/>
        <v/>
      </c>
      <c r="F1546">
        <f>IF(COUNTIF($G$3:G1546,G1546)=1,F1545+1,F1545)</f>
        <v>153</v>
      </c>
      <c r="G1546" t="str">
        <f t="shared" si="129"/>
        <v/>
      </c>
    </row>
    <row r="1547" spans="1:7" x14ac:dyDescent="0.35">
      <c r="A1547">
        <f>IF(COUNTIF($L$3:L1547,L1547)=1,A1546+1,A1546)</f>
        <v>44</v>
      </c>
      <c r="B1547">
        <f>IF(COUNTIF($K$3:K1547,K1547)=1,B1546+1,B1546)</f>
        <v>8</v>
      </c>
      <c r="C1547">
        <f>IF(COUNTIF($J$3:J1547,J1547)=1,C1546+1,C1546)</f>
        <v>24</v>
      </c>
      <c r="D1547">
        <f>IF(COUNTIF($E$3:E1547,E1547)=1,D1546+1,D1546)</f>
        <v>861</v>
      </c>
      <c r="E1547" t="str">
        <f t="shared" si="128"/>
        <v/>
      </c>
      <c r="F1547">
        <f>IF(COUNTIF($G$3:G1547,G1547)=1,F1546+1,F1546)</f>
        <v>153</v>
      </c>
      <c r="G1547" t="str">
        <f t="shared" si="129"/>
        <v/>
      </c>
    </row>
    <row r="1548" spans="1:7" x14ac:dyDescent="0.35">
      <c r="A1548">
        <f>IF(COUNTIF($L$3:L1548,L1548)=1,A1547+1,A1547)</f>
        <v>44</v>
      </c>
      <c r="B1548">
        <f>IF(COUNTIF($K$3:K1548,K1548)=1,B1547+1,B1547)</f>
        <v>8</v>
      </c>
      <c r="C1548">
        <f>IF(COUNTIF($J$3:J1548,J1548)=1,C1547+1,C1547)</f>
        <v>24</v>
      </c>
      <c r="D1548">
        <f>IF(COUNTIF($E$3:E1548,E1548)=1,D1547+1,D1547)</f>
        <v>861</v>
      </c>
      <c r="E1548" t="str">
        <f t="shared" si="128"/>
        <v/>
      </c>
      <c r="F1548">
        <f>IF(COUNTIF($G$3:G1548,G1548)=1,F1547+1,F1547)</f>
        <v>153</v>
      </c>
      <c r="G1548" t="str">
        <f t="shared" si="129"/>
        <v/>
      </c>
    </row>
    <row r="1549" spans="1:7" x14ac:dyDescent="0.35">
      <c r="A1549">
        <f>IF(COUNTIF($L$3:L1549,L1549)=1,A1548+1,A1548)</f>
        <v>44</v>
      </c>
      <c r="B1549">
        <f>IF(COUNTIF($K$3:K1549,K1549)=1,B1548+1,B1548)</f>
        <v>8</v>
      </c>
      <c r="C1549">
        <f>IF(COUNTIF($J$3:J1549,J1549)=1,C1548+1,C1548)</f>
        <v>24</v>
      </c>
      <c r="D1549">
        <f>IF(COUNTIF($E$3:E1549,E1549)=1,D1548+1,D1548)</f>
        <v>861</v>
      </c>
      <c r="E1549" t="str">
        <f t="shared" si="128"/>
        <v/>
      </c>
      <c r="F1549">
        <f>IF(COUNTIF($G$3:G1549,G1549)=1,F1548+1,F1548)</f>
        <v>153</v>
      </c>
      <c r="G1549" t="str">
        <f t="shared" si="129"/>
        <v/>
      </c>
    </row>
    <row r="1550" spans="1:7" x14ac:dyDescent="0.35">
      <c r="A1550">
        <f>IF(COUNTIF($L$3:L1550,L1550)=1,A1549+1,A1549)</f>
        <v>44</v>
      </c>
      <c r="B1550">
        <f>IF(COUNTIF($K$3:K1550,K1550)=1,B1549+1,B1549)</f>
        <v>8</v>
      </c>
      <c r="C1550">
        <f>IF(COUNTIF($J$3:J1550,J1550)=1,C1549+1,C1549)</f>
        <v>24</v>
      </c>
      <c r="D1550">
        <f>IF(COUNTIF($E$3:E1550,E1550)=1,D1549+1,D1549)</f>
        <v>861</v>
      </c>
      <c r="E1550" t="str">
        <f t="shared" si="128"/>
        <v/>
      </c>
      <c r="F1550">
        <f>IF(COUNTIF($G$3:G1550,G1550)=1,F1549+1,F1549)</f>
        <v>153</v>
      </c>
      <c r="G1550" t="str">
        <f t="shared" si="129"/>
        <v/>
      </c>
    </row>
    <row r="1551" spans="1:7" x14ac:dyDescent="0.35">
      <c r="A1551">
        <f>IF(COUNTIF($L$3:L1551,L1551)=1,A1550+1,A1550)</f>
        <v>44</v>
      </c>
      <c r="B1551">
        <f>IF(COUNTIF($K$3:K1551,K1551)=1,B1550+1,B1550)</f>
        <v>8</v>
      </c>
      <c r="C1551">
        <f>IF(COUNTIF($J$3:J1551,J1551)=1,C1550+1,C1550)</f>
        <v>24</v>
      </c>
      <c r="D1551">
        <f>IF(COUNTIF($E$3:E1551,E1551)=1,D1550+1,D1550)</f>
        <v>861</v>
      </c>
      <c r="E1551" t="str">
        <f t="shared" si="128"/>
        <v/>
      </c>
      <c r="F1551">
        <f>IF(COUNTIF($G$3:G1551,G1551)=1,F1550+1,F1550)</f>
        <v>153</v>
      </c>
      <c r="G1551" t="str">
        <f t="shared" si="129"/>
        <v/>
      </c>
    </row>
    <row r="1552" spans="1:7" x14ac:dyDescent="0.35">
      <c r="A1552">
        <f>IF(COUNTIF($L$3:L1552,L1552)=1,A1551+1,A1551)</f>
        <v>44</v>
      </c>
      <c r="B1552">
        <f>IF(COUNTIF($K$3:K1552,K1552)=1,B1551+1,B1551)</f>
        <v>8</v>
      </c>
      <c r="C1552">
        <f>IF(COUNTIF($J$3:J1552,J1552)=1,C1551+1,C1551)</f>
        <v>24</v>
      </c>
      <c r="D1552">
        <f>IF(COUNTIF($E$3:E1552,E1552)=1,D1551+1,D1551)</f>
        <v>861</v>
      </c>
      <c r="E1552" t="str">
        <f t="shared" si="128"/>
        <v/>
      </c>
      <c r="F1552">
        <f>IF(COUNTIF($G$3:G1552,G1552)=1,F1551+1,F1551)</f>
        <v>153</v>
      </c>
      <c r="G1552" t="str">
        <f t="shared" si="129"/>
        <v/>
      </c>
    </row>
    <row r="1553" spans="1:7" x14ac:dyDescent="0.35">
      <c r="A1553">
        <f>IF(COUNTIF($L$3:L1553,L1553)=1,A1552+1,A1552)</f>
        <v>44</v>
      </c>
      <c r="B1553">
        <f>IF(COUNTIF($K$3:K1553,K1553)=1,B1552+1,B1552)</f>
        <v>8</v>
      </c>
      <c r="C1553">
        <f>IF(COUNTIF($J$3:J1553,J1553)=1,C1552+1,C1552)</f>
        <v>24</v>
      </c>
      <c r="D1553">
        <f>IF(COUNTIF($E$3:E1553,E1553)=1,D1552+1,D1552)</f>
        <v>861</v>
      </c>
      <c r="E1553" t="str">
        <f t="shared" si="128"/>
        <v/>
      </c>
      <c r="F1553">
        <f>IF(COUNTIF($G$3:G1553,G1553)=1,F1552+1,F1552)</f>
        <v>153</v>
      </c>
      <c r="G1553" t="str">
        <f t="shared" si="129"/>
        <v/>
      </c>
    </row>
    <row r="1554" spans="1:7" x14ac:dyDescent="0.35">
      <c r="A1554">
        <f>IF(COUNTIF($L$3:L1554,L1554)=1,A1553+1,A1553)</f>
        <v>44</v>
      </c>
      <c r="B1554">
        <f>IF(COUNTIF($K$3:K1554,K1554)=1,B1553+1,B1553)</f>
        <v>8</v>
      </c>
      <c r="C1554">
        <f>IF(COUNTIF($J$3:J1554,J1554)=1,C1553+1,C1553)</f>
        <v>24</v>
      </c>
      <c r="D1554">
        <f>IF(COUNTIF($E$3:E1554,E1554)=1,D1553+1,D1553)</f>
        <v>861</v>
      </c>
      <c r="E1554" t="str">
        <f t="shared" si="128"/>
        <v/>
      </c>
      <c r="F1554">
        <f>IF(COUNTIF($G$3:G1554,G1554)=1,F1553+1,F1553)</f>
        <v>153</v>
      </c>
      <c r="G1554" t="str">
        <f t="shared" si="129"/>
        <v/>
      </c>
    </row>
    <row r="1555" spans="1:7" x14ac:dyDescent="0.35">
      <c r="A1555">
        <f>IF(COUNTIF($L$3:L1555,L1555)=1,A1554+1,A1554)</f>
        <v>44</v>
      </c>
      <c r="B1555">
        <f>IF(COUNTIF($K$3:K1555,K1555)=1,B1554+1,B1554)</f>
        <v>8</v>
      </c>
      <c r="C1555">
        <f>IF(COUNTIF($J$3:J1555,J1555)=1,C1554+1,C1554)</f>
        <v>24</v>
      </c>
      <c r="D1555">
        <f>IF(COUNTIF($E$3:E1555,E1555)=1,D1554+1,D1554)</f>
        <v>861</v>
      </c>
      <c r="E1555" t="str">
        <f t="shared" si="128"/>
        <v/>
      </c>
      <c r="F1555">
        <f>IF(COUNTIF($G$3:G1555,G1555)=1,F1554+1,F1554)</f>
        <v>153</v>
      </c>
      <c r="G1555" t="str">
        <f t="shared" si="129"/>
        <v/>
      </c>
    </row>
    <row r="1556" spans="1:7" x14ac:dyDescent="0.35">
      <c r="A1556">
        <f>IF(COUNTIF($L$3:L1556,L1556)=1,A1555+1,A1555)</f>
        <v>44</v>
      </c>
      <c r="B1556">
        <f>IF(COUNTIF($K$3:K1556,K1556)=1,B1555+1,B1555)</f>
        <v>8</v>
      </c>
      <c r="C1556">
        <f>IF(COUNTIF($J$3:J1556,J1556)=1,C1555+1,C1555)</f>
        <v>24</v>
      </c>
      <c r="D1556">
        <f>IF(COUNTIF($E$3:E1556,E1556)=1,D1555+1,D1555)</f>
        <v>861</v>
      </c>
      <c r="E1556" t="str">
        <f t="shared" si="128"/>
        <v/>
      </c>
      <c r="F1556">
        <f>IF(COUNTIF($G$3:G1556,G1556)=1,F1555+1,F1555)</f>
        <v>153</v>
      </c>
      <c r="G1556" t="str">
        <f t="shared" si="129"/>
        <v/>
      </c>
    </row>
    <row r="1557" spans="1:7" x14ac:dyDescent="0.35">
      <c r="A1557">
        <f>IF(COUNTIF($L$3:L1557,L1557)=1,A1556+1,A1556)</f>
        <v>44</v>
      </c>
      <c r="B1557">
        <f>IF(COUNTIF($K$3:K1557,K1557)=1,B1556+1,B1556)</f>
        <v>8</v>
      </c>
      <c r="C1557">
        <f>IF(COUNTIF($J$3:J1557,J1557)=1,C1556+1,C1556)</f>
        <v>24</v>
      </c>
      <c r="D1557">
        <f>IF(COUNTIF($E$3:E1557,E1557)=1,D1556+1,D1556)</f>
        <v>861</v>
      </c>
      <c r="E1557" t="str">
        <f t="shared" si="128"/>
        <v/>
      </c>
      <c r="F1557">
        <f>IF(COUNTIF($G$3:G1557,G1557)=1,F1556+1,F1556)</f>
        <v>153</v>
      </c>
      <c r="G1557" t="str">
        <f t="shared" si="129"/>
        <v/>
      </c>
    </row>
    <row r="1558" spans="1:7" x14ac:dyDescent="0.35">
      <c r="A1558">
        <f>IF(COUNTIF($L$3:L1558,L1558)=1,A1557+1,A1557)</f>
        <v>44</v>
      </c>
      <c r="B1558">
        <f>IF(COUNTIF($K$3:K1558,K1558)=1,B1557+1,B1557)</f>
        <v>8</v>
      </c>
      <c r="C1558">
        <f>IF(COUNTIF($J$3:J1558,J1558)=1,C1557+1,C1557)</f>
        <v>24</v>
      </c>
      <c r="D1558">
        <f>IF(COUNTIF($E$3:E1558,E1558)=1,D1557+1,D1557)</f>
        <v>861</v>
      </c>
      <c r="E1558" t="str">
        <f t="shared" si="128"/>
        <v/>
      </c>
      <c r="F1558">
        <f>IF(COUNTIF($G$3:G1558,G1558)=1,F1557+1,F1557)</f>
        <v>153</v>
      </c>
      <c r="G1558" t="str">
        <f t="shared" si="129"/>
        <v/>
      </c>
    </row>
    <row r="1559" spans="1:7" x14ac:dyDescent="0.35">
      <c r="A1559">
        <f>IF(COUNTIF($L$3:L1559,L1559)=1,A1558+1,A1558)</f>
        <v>44</v>
      </c>
      <c r="B1559">
        <f>IF(COUNTIF($K$3:K1559,K1559)=1,B1558+1,B1558)</f>
        <v>8</v>
      </c>
      <c r="C1559">
        <f>IF(COUNTIF($J$3:J1559,J1559)=1,C1558+1,C1558)</f>
        <v>24</v>
      </c>
      <c r="D1559">
        <f>IF(COUNTIF($E$3:E1559,E1559)=1,D1558+1,D1558)</f>
        <v>861</v>
      </c>
      <c r="E1559" t="str">
        <f t="shared" si="128"/>
        <v/>
      </c>
      <c r="F1559">
        <f>IF(COUNTIF($G$3:G1559,G1559)=1,F1558+1,F1558)</f>
        <v>153</v>
      </c>
      <c r="G1559" t="str">
        <f t="shared" si="129"/>
        <v/>
      </c>
    </row>
    <row r="1560" spans="1:7" x14ac:dyDescent="0.35">
      <c r="A1560">
        <f>IF(COUNTIF($L$3:L1560,L1560)=1,A1559+1,A1559)</f>
        <v>44</v>
      </c>
      <c r="B1560">
        <f>IF(COUNTIF($K$3:K1560,K1560)=1,B1559+1,B1559)</f>
        <v>8</v>
      </c>
      <c r="C1560">
        <f>IF(COUNTIF($J$3:J1560,J1560)=1,C1559+1,C1559)</f>
        <v>24</v>
      </c>
      <c r="D1560">
        <f>IF(COUNTIF($E$3:E1560,E1560)=1,D1559+1,D1559)</f>
        <v>861</v>
      </c>
      <c r="E1560" t="str">
        <f t="shared" si="128"/>
        <v/>
      </c>
      <c r="F1560">
        <f>IF(COUNTIF($G$3:G1560,G1560)=1,F1559+1,F1559)</f>
        <v>153</v>
      </c>
      <c r="G1560" t="str">
        <f t="shared" si="129"/>
        <v/>
      </c>
    </row>
    <row r="1561" spans="1:7" x14ac:dyDescent="0.35">
      <c r="A1561">
        <f>IF(COUNTIF($L$3:L1561,L1561)=1,A1560+1,A1560)</f>
        <v>44</v>
      </c>
      <c r="B1561">
        <f>IF(COUNTIF($K$3:K1561,K1561)=1,B1560+1,B1560)</f>
        <v>8</v>
      </c>
      <c r="C1561">
        <f>IF(COUNTIF($J$3:J1561,J1561)=1,C1560+1,C1560)</f>
        <v>24</v>
      </c>
      <c r="D1561">
        <f>IF(COUNTIF($E$3:E1561,E1561)=1,D1560+1,D1560)</f>
        <v>861</v>
      </c>
      <c r="E1561" t="str">
        <f t="shared" si="128"/>
        <v/>
      </c>
      <c r="F1561">
        <f>IF(COUNTIF($G$3:G1561,G1561)=1,F1560+1,F1560)</f>
        <v>153</v>
      </c>
      <c r="G1561" t="str">
        <f t="shared" si="129"/>
        <v/>
      </c>
    </row>
    <row r="1562" spans="1:7" x14ac:dyDescent="0.35">
      <c r="A1562">
        <f>IF(COUNTIF($L$3:L1562,L1562)=1,A1561+1,A1561)</f>
        <v>44</v>
      </c>
      <c r="B1562">
        <f>IF(COUNTIF($K$3:K1562,K1562)=1,B1561+1,B1561)</f>
        <v>8</v>
      </c>
      <c r="C1562">
        <f>IF(COUNTIF($J$3:J1562,J1562)=1,C1561+1,C1561)</f>
        <v>24</v>
      </c>
      <c r="D1562">
        <f>IF(COUNTIF($E$3:E1562,E1562)=1,D1561+1,D1561)</f>
        <v>861</v>
      </c>
      <c r="E1562" t="str">
        <f t="shared" si="128"/>
        <v/>
      </c>
      <c r="F1562">
        <f>IF(COUNTIF($G$3:G1562,G1562)=1,F1561+1,F1561)</f>
        <v>153</v>
      </c>
      <c r="G1562" t="str">
        <f t="shared" si="129"/>
        <v/>
      </c>
    </row>
    <row r="1563" spans="1:7" x14ac:dyDescent="0.35">
      <c r="A1563">
        <f>IF(COUNTIF($L$3:L1563,L1563)=1,A1562+1,A1562)</f>
        <v>44</v>
      </c>
      <c r="B1563">
        <f>IF(COUNTIF($K$3:K1563,K1563)=1,B1562+1,B1562)</f>
        <v>8</v>
      </c>
      <c r="C1563">
        <f>IF(COUNTIF($J$3:J1563,J1563)=1,C1562+1,C1562)</f>
        <v>24</v>
      </c>
      <c r="D1563">
        <f>IF(COUNTIF($E$3:E1563,E1563)=1,D1562+1,D1562)</f>
        <v>861</v>
      </c>
      <c r="E1563" t="str">
        <f t="shared" si="128"/>
        <v/>
      </c>
      <c r="F1563">
        <f>IF(COUNTIF($G$3:G1563,G1563)=1,F1562+1,F1562)</f>
        <v>153</v>
      </c>
      <c r="G1563" t="str">
        <f t="shared" si="129"/>
        <v/>
      </c>
    </row>
    <row r="1564" spans="1:7" x14ac:dyDescent="0.35">
      <c r="A1564">
        <f>IF(COUNTIF($L$3:L1564,L1564)=1,A1563+1,A1563)</f>
        <v>44</v>
      </c>
      <c r="B1564">
        <f>IF(COUNTIF($K$3:K1564,K1564)=1,B1563+1,B1563)</f>
        <v>8</v>
      </c>
      <c r="C1564">
        <f>IF(COUNTIF($J$3:J1564,J1564)=1,C1563+1,C1563)</f>
        <v>24</v>
      </c>
      <c r="D1564">
        <f>IF(COUNTIF($E$3:E1564,E1564)=1,D1563+1,D1563)</f>
        <v>861</v>
      </c>
      <c r="E1564" t="str">
        <f t="shared" si="128"/>
        <v/>
      </c>
      <c r="F1564">
        <f>IF(COUNTIF($G$3:G1564,G1564)=1,F1563+1,F1563)</f>
        <v>153</v>
      </c>
      <c r="G1564" t="str">
        <f t="shared" si="129"/>
        <v/>
      </c>
    </row>
    <row r="1565" spans="1:7" x14ac:dyDescent="0.35">
      <c r="A1565">
        <f>IF(COUNTIF($L$3:L1565,L1565)=1,A1564+1,A1564)</f>
        <v>44</v>
      </c>
      <c r="B1565">
        <f>IF(COUNTIF($K$3:K1565,K1565)=1,B1564+1,B1564)</f>
        <v>8</v>
      </c>
      <c r="C1565">
        <f>IF(COUNTIF($J$3:J1565,J1565)=1,C1564+1,C1564)</f>
        <v>24</v>
      </c>
      <c r="D1565">
        <f>IF(COUNTIF($E$3:E1565,E1565)=1,D1564+1,D1564)</f>
        <v>861</v>
      </c>
      <c r="E1565" t="str">
        <f t="shared" si="128"/>
        <v/>
      </c>
      <c r="F1565">
        <f>IF(COUNTIF($G$3:G1565,G1565)=1,F1564+1,F1564)</f>
        <v>153</v>
      </c>
      <c r="G1565" t="str">
        <f t="shared" si="129"/>
        <v/>
      </c>
    </row>
    <row r="1566" spans="1:7" x14ac:dyDescent="0.35">
      <c r="A1566">
        <f>IF(COUNTIF($L$3:L1566,L1566)=1,A1565+1,A1565)</f>
        <v>44</v>
      </c>
      <c r="B1566">
        <f>IF(COUNTIF($K$3:K1566,K1566)=1,B1565+1,B1565)</f>
        <v>8</v>
      </c>
      <c r="C1566">
        <f>IF(COUNTIF($J$3:J1566,J1566)=1,C1565+1,C1565)</f>
        <v>24</v>
      </c>
      <c r="D1566">
        <f>IF(COUNTIF($E$3:E1566,E1566)=1,D1565+1,D1565)</f>
        <v>861</v>
      </c>
      <c r="E1566" t="str">
        <f t="shared" si="128"/>
        <v/>
      </c>
      <c r="F1566">
        <f>IF(COUNTIF($G$3:G1566,G1566)=1,F1565+1,F1565)</f>
        <v>153</v>
      </c>
      <c r="G1566" t="str">
        <f t="shared" si="129"/>
        <v/>
      </c>
    </row>
    <row r="1567" spans="1:7" x14ac:dyDescent="0.35">
      <c r="A1567">
        <f>IF(COUNTIF($L$3:L1567,L1567)=1,A1566+1,A1566)</f>
        <v>44</v>
      </c>
      <c r="B1567">
        <f>IF(COUNTIF($K$3:K1567,K1567)=1,B1566+1,B1566)</f>
        <v>8</v>
      </c>
      <c r="C1567">
        <f>IF(COUNTIF($J$3:J1567,J1567)=1,C1566+1,C1566)</f>
        <v>24</v>
      </c>
      <c r="D1567">
        <f>IF(COUNTIF($E$3:E1567,E1567)=1,D1566+1,D1566)</f>
        <v>861</v>
      </c>
      <c r="E1567" t="str">
        <f t="shared" si="128"/>
        <v/>
      </c>
      <c r="F1567">
        <f>IF(COUNTIF($G$3:G1567,G1567)=1,F1566+1,F1566)</f>
        <v>153</v>
      </c>
      <c r="G1567" t="str">
        <f t="shared" si="129"/>
        <v/>
      </c>
    </row>
    <row r="1568" spans="1:7" x14ac:dyDescent="0.35">
      <c r="A1568">
        <f>IF(COUNTIF($L$3:L1568,L1568)=1,A1567+1,A1567)</f>
        <v>44</v>
      </c>
      <c r="B1568">
        <f>IF(COUNTIF($K$3:K1568,K1568)=1,B1567+1,B1567)</f>
        <v>8</v>
      </c>
      <c r="C1568">
        <f>IF(COUNTIF($J$3:J1568,J1568)=1,C1567+1,C1567)</f>
        <v>24</v>
      </c>
      <c r="D1568">
        <f>IF(COUNTIF($E$3:E1568,E1568)=1,D1567+1,D1567)</f>
        <v>861</v>
      </c>
      <c r="E1568" t="str">
        <f t="shared" si="128"/>
        <v/>
      </c>
      <c r="F1568">
        <f>IF(COUNTIF($G$3:G1568,G1568)=1,F1567+1,F1567)</f>
        <v>153</v>
      </c>
      <c r="G1568" t="str">
        <f t="shared" si="129"/>
        <v/>
      </c>
    </row>
    <row r="1569" spans="1:7" x14ac:dyDescent="0.35">
      <c r="A1569">
        <f>IF(COUNTIF($L$3:L1569,L1569)=1,A1568+1,A1568)</f>
        <v>44</v>
      </c>
      <c r="B1569">
        <f>IF(COUNTIF($K$3:K1569,K1569)=1,B1568+1,B1568)</f>
        <v>8</v>
      </c>
      <c r="C1569">
        <f>IF(COUNTIF($J$3:J1569,J1569)=1,C1568+1,C1568)</f>
        <v>24</v>
      </c>
      <c r="D1569">
        <f>IF(COUNTIF($E$3:E1569,E1569)=1,D1568+1,D1568)</f>
        <v>861</v>
      </c>
      <c r="E1569" t="str">
        <f t="shared" si="128"/>
        <v/>
      </c>
      <c r="F1569">
        <f>IF(COUNTIF($G$3:G1569,G1569)=1,F1568+1,F1568)</f>
        <v>153</v>
      </c>
      <c r="G1569" t="str">
        <f t="shared" si="129"/>
        <v/>
      </c>
    </row>
    <row r="1570" spans="1:7" x14ac:dyDescent="0.35">
      <c r="A1570">
        <f>IF(COUNTIF($L$3:L1570,L1570)=1,A1569+1,A1569)</f>
        <v>44</v>
      </c>
      <c r="B1570">
        <f>IF(COUNTIF($K$3:K1570,K1570)=1,B1569+1,B1569)</f>
        <v>8</v>
      </c>
      <c r="C1570">
        <f>IF(COUNTIF($J$3:J1570,J1570)=1,C1569+1,C1569)</f>
        <v>24</v>
      </c>
      <c r="D1570">
        <f>IF(COUNTIF($E$3:E1570,E1570)=1,D1569+1,D1569)</f>
        <v>861</v>
      </c>
      <c r="E1570" t="str">
        <f t="shared" si="128"/>
        <v/>
      </c>
      <c r="F1570">
        <f>IF(COUNTIF($G$3:G1570,G1570)=1,F1569+1,F1569)</f>
        <v>153</v>
      </c>
      <c r="G1570" t="str">
        <f t="shared" si="129"/>
        <v/>
      </c>
    </row>
    <row r="1571" spans="1:7" x14ac:dyDescent="0.35">
      <c r="A1571">
        <f>IF(COUNTIF($L$3:L1571,L1571)=1,A1570+1,A1570)</f>
        <v>44</v>
      </c>
      <c r="B1571">
        <f>IF(COUNTIF($K$3:K1571,K1571)=1,B1570+1,B1570)</f>
        <v>8</v>
      </c>
      <c r="C1571">
        <f>IF(COUNTIF($J$3:J1571,J1571)=1,C1570+1,C1570)</f>
        <v>24</v>
      </c>
      <c r="D1571">
        <f>IF(COUNTIF($E$3:E1571,E1571)=1,D1570+1,D1570)</f>
        <v>861</v>
      </c>
      <c r="E1571" t="str">
        <f t="shared" si="128"/>
        <v/>
      </c>
      <c r="F1571">
        <f>IF(COUNTIF($G$3:G1571,G1571)=1,F1570+1,F1570)</f>
        <v>153</v>
      </c>
      <c r="G1571" t="str">
        <f t="shared" si="129"/>
        <v/>
      </c>
    </row>
    <row r="1572" spans="1:7" x14ac:dyDescent="0.35">
      <c r="A1572">
        <f>IF(COUNTIF($L$3:L1572,L1572)=1,A1571+1,A1571)</f>
        <v>44</v>
      </c>
      <c r="B1572">
        <f>IF(COUNTIF($K$3:K1572,K1572)=1,B1571+1,B1571)</f>
        <v>8</v>
      </c>
      <c r="C1572">
        <f>IF(COUNTIF($J$3:J1572,J1572)=1,C1571+1,C1571)</f>
        <v>24</v>
      </c>
      <c r="D1572">
        <f>IF(COUNTIF($E$3:E1572,E1572)=1,D1571+1,D1571)</f>
        <v>861</v>
      </c>
      <c r="E1572" t="str">
        <f t="shared" si="128"/>
        <v/>
      </c>
      <c r="F1572">
        <f>IF(COUNTIF($G$3:G1572,G1572)=1,F1571+1,F1571)</f>
        <v>153</v>
      </c>
      <c r="G1572" t="str">
        <f t="shared" si="129"/>
        <v/>
      </c>
    </row>
    <row r="1573" spans="1:7" x14ac:dyDescent="0.35">
      <c r="A1573">
        <f>IF(COUNTIF($L$3:L1573,L1573)=1,A1572+1,A1572)</f>
        <v>44</v>
      </c>
      <c r="B1573">
        <f>IF(COUNTIF($K$3:K1573,K1573)=1,B1572+1,B1572)</f>
        <v>8</v>
      </c>
      <c r="C1573">
        <f>IF(COUNTIF($J$3:J1573,J1573)=1,C1572+1,C1572)</f>
        <v>24</v>
      </c>
      <c r="D1573">
        <f>IF(COUNTIF($E$3:E1573,E1573)=1,D1572+1,D1572)</f>
        <v>861</v>
      </c>
      <c r="E1573" t="str">
        <f t="shared" si="128"/>
        <v/>
      </c>
      <c r="F1573">
        <f>IF(COUNTIF($G$3:G1573,G1573)=1,F1572+1,F1572)</f>
        <v>153</v>
      </c>
      <c r="G1573" t="str">
        <f t="shared" si="129"/>
        <v/>
      </c>
    </row>
    <row r="1574" spans="1:7" x14ac:dyDescent="0.35">
      <c r="A1574">
        <f>IF(COUNTIF($L$3:L1574,L1574)=1,A1573+1,A1573)</f>
        <v>44</v>
      </c>
      <c r="B1574">
        <f>IF(COUNTIF($K$3:K1574,K1574)=1,B1573+1,B1573)</f>
        <v>8</v>
      </c>
      <c r="C1574">
        <f>IF(COUNTIF($J$3:J1574,J1574)=1,C1573+1,C1573)</f>
        <v>24</v>
      </c>
      <c r="D1574">
        <f>IF(COUNTIF($E$3:E1574,E1574)=1,D1573+1,D1573)</f>
        <v>861</v>
      </c>
      <c r="E1574" t="str">
        <f t="shared" si="128"/>
        <v/>
      </c>
      <c r="F1574">
        <f>IF(COUNTIF($G$3:G1574,G1574)=1,F1573+1,F1573)</f>
        <v>153</v>
      </c>
      <c r="G1574" t="str">
        <f t="shared" si="129"/>
        <v/>
      </c>
    </row>
    <row r="1575" spans="1:7" x14ac:dyDescent="0.35">
      <c r="A1575">
        <f>IF(COUNTIF($L$3:L1575,L1575)=1,A1574+1,A1574)</f>
        <v>44</v>
      </c>
      <c r="B1575">
        <f>IF(COUNTIF($K$3:K1575,K1575)=1,B1574+1,B1574)</f>
        <v>8</v>
      </c>
      <c r="C1575">
        <f>IF(COUNTIF($J$3:J1575,J1575)=1,C1574+1,C1574)</f>
        <v>24</v>
      </c>
      <c r="D1575">
        <f>IF(COUNTIF($E$3:E1575,E1575)=1,D1574+1,D1574)</f>
        <v>861</v>
      </c>
      <c r="E1575" t="str">
        <f t="shared" si="128"/>
        <v/>
      </c>
      <c r="F1575">
        <f>IF(COUNTIF($G$3:G1575,G1575)=1,F1574+1,F1574)</f>
        <v>153</v>
      </c>
      <c r="G1575" t="str">
        <f t="shared" si="129"/>
        <v/>
      </c>
    </row>
    <row r="1576" spans="1:7" x14ac:dyDescent="0.35">
      <c r="A1576">
        <f>IF(COUNTIF($L$3:L1576,L1576)=1,A1575+1,A1575)</f>
        <v>44</v>
      </c>
      <c r="B1576">
        <f>IF(COUNTIF($K$3:K1576,K1576)=1,B1575+1,B1575)</f>
        <v>8</v>
      </c>
      <c r="C1576">
        <f>IF(COUNTIF($J$3:J1576,J1576)=1,C1575+1,C1575)</f>
        <v>24</v>
      </c>
      <c r="D1576">
        <f>IF(COUNTIF($E$3:E1576,E1576)=1,D1575+1,D1575)</f>
        <v>861</v>
      </c>
      <c r="E1576" t="str">
        <f t="shared" si="128"/>
        <v/>
      </c>
      <c r="F1576">
        <f>IF(COUNTIF($G$3:G1576,G1576)=1,F1575+1,F1575)</f>
        <v>153</v>
      </c>
      <c r="G1576" t="str">
        <f t="shared" si="129"/>
        <v/>
      </c>
    </row>
    <row r="1577" spans="1:7" x14ac:dyDescent="0.35">
      <c r="A1577">
        <f>IF(COUNTIF($L$3:L1577,L1577)=1,A1576+1,A1576)</f>
        <v>44</v>
      </c>
      <c r="B1577">
        <f>IF(COUNTIF($K$3:K1577,K1577)=1,B1576+1,B1576)</f>
        <v>8</v>
      </c>
      <c r="C1577">
        <f>IF(COUNTIF($J$3:J1577,J1577)=1,C1576+1,C1576)</f>
        <v>24</v>
      </c>
      <c r="D1577">
        <f>IF(COUNTIF($E$3:E1577,E1577)=1,D1576+1,D1576)</f>
        <v>861</v>
      </c>
      <c r="E1577" t="str">
        <f t="shared" si="128"/>
        <v/>
      </c>
      <c r="F1577">
        <f>IF(COUNTIF($G$3:G1577,G1577)=1,F1576+1,F1576)</f>
        <v>153</v>
      </c>
      <c r="G1577" t="str">
        <f t="shared" si="129"/>
        <v/>
      </c>
    </row>
    <row r="1578" spans="1:7" x14ac:dyDescent="0.35">
      <c r="A1578">
        <f>IF(COUNTIF($L$3:L1578,L1578)=1,A1577+1,A1577)</f>
        <v>44</v>
      </c>
      <c r="B1578">
        <f>IF(COUNTIF($K$3:K1578,K1578)=1,B1577+1,B1577)</f>
        <v>8</v>
      </c>
      <c r="C1578">
        <f>IF(COUNTIF($J$3:J1578,J1578)=1,C1577+1,C1577)</f>
        <v>24</v>
      </c>
      <c r="D1578">
        <f>IF(COUNTIF($E$3:E1578,E1578)=1,D1577+1,D1577)</f>
        <v>861</v>
      </c>
      <c r="E1578" t="str">
        <f t="shared" si="128"/>
        <v/>
      </c>
      <c r="F1578">
        <f>IF(COUNTIF($G$3:G1578,G1578)=1,F1577+1,F1577)</f>
        <v>153</v>
      </c>
      <c r="G1578" t="str">
        <f t="shared" si="129"/>
        <v/>
      </c>
    </row>
    <row r="1579" spans="1:7" x14ac:dyDescent="0.35">
      <c r="A1579">
        <f>IF(COUNTIF($L$3:L1579,L1579)=1,A1578+1,A1578)</f>
        <v>44</v>
      </c>
      <c r="B1579">
        <f>IF(COUNTIF($K$3:K1579,K1579)=1,B1578+1,B1578)</f>
        <v>8</v>
      </c>
      <c r="C1579">
        <f>IF(COUNTIF($J$3:J1579,J1579)=1,C1578+1,C1578)</f>
        <v>24</v>
      </c>
      <c r="D1579">
        <f>IF(COUNTIF($E$3:E1579,E1579)=1,D1578+1,D1578)</f>
        <v>861</v>
      </c>
      <c r="E1579" t="str">
        <f t="shared" si="128"/>
        <v/>
      </c>
      <c r="F1579">
        <f>IF(COUNTIF($G$3:G1579,G1579)=1,F1578+1,F1578)</f>
        <v>153</v>
      </c>
      <c r="G1579" t="str">
        <f t="shared" si="129"/>
        <v/>
      </c>
    </row>
    <row r="1580" spans="1:7" x14ac:dyDescent="0.35">
      <c r="A1580">
        <f>IF(COUNTIF($L$3:L1580,L1580)=1,A1579+1,A1579)</f>
        <v>44</v>
      </c>
      <c r="B1580">
        <f>IF(COUNTIF($K$3:K1580,K1580)=1,B1579+1,B1579)</f>
        <v>8</v>
      </c>
      <c r="C1580">
        <f>IF(COUNTIF($J$3:J1580,J1580)=1,C1579+1,C1579)</f>
        <v>24</v>
      </c>
      <c r="D1580">
        <f>IF(COUNTIF($E$3:E1580,E1580)=1,D1579+1,D1579)</f>
        <v>861</v>
      </c>
      <c r="E1580" t="str">
        <f t="shared" si="128"/>
        <v/>
      </c>
      <c r="F1580">
        <f>IF(COUNTIF($G$3:G1580,G1580)=1,F1579+1,F1579)</f>
        <v>153</v>
      </c>
      <c r="G1580" t="str">
        <f t="shared" si="129"/>
        <v/>
      </c>
    </row>
    <row r="1581" spans="1:7" x14ac:dyDescent="0.35">
      <c r="A1581">
        <f>IF(COUNTIF($L$3:L1581,L1581)=1,A1580+1,A1580)</f>
        <v>44</v>
      </c>
      <c r="B1581">
        <f>IF(COUNTIF($K$3:K1581,K1581)=1,B1580+1,B1580)</f>
        <v>8</v>
      </c>
      <c r="C1581">
        <f>IF(COUNTIF($J$3:J1581,J1581)=1,C1580+1,C1580)</f>
        <v>24</v>
      </c>
      <c r="D1581">
        <f>IF(COUNTIF($E$3:E1581,E1581)=1,D1580+1,D1580)</f>
        <v>861</v>
      </c>
      <c r="E1581" t="str">
        <f t="shared" si="128"/>
        <v/>
      </c>
      <c r="F1581">
        <f>IF(COUNTIF($G$3:G1581,G1581)=1,F1580+1,F1580)</f>
        <v>153</v>
      </c>
      <c r="G1581" t="str">
        <f t="shared" si="129"/>
        <v/>
      </c>
    </row>
    <row r="1582" spans="1:7" x14ac:dyDescent="0.35">
      <c r="A1582">
        <f>IF(COUNTIF($L$3:L1582,L1582)=1,A1581+1,A1581)</f>
        <v>44</v>
      </c>
      <c r="B1582">
        <f>IF(COUNTIF($K$3:K1582,K1582)=1,B1581+1,B1581)</f>
        <v>8</v>
      </c>
      <c r="C1582">
        <f>IF(COUNTIF($J$3:J1582,J1582)=1,C1581+1,C1581)</f>
        <v>24</v>
      </c>
      <c r="D1582">
        <f>IF(COUNTIF($E$3:E1582,E1582)=1,D1581+1,D1581)</f>
        <v>861</v>
      </c>
      <c r="E1582" t="str">
        <f t="shared" si="128"/>
        <v/>
      </c>
      <c r="F1582">
        <f>IF(COUNTIF($G$3:G1582,G1582)=1,F1581+1,F1581)</f>
        <v>153</v>
      </c>
      <c r="G1582" t="str">
        <f t="shared" si="129"/>
        <v/>
      </c>
    </row>
    <row r="1583" spans="1:7" x14ac:dyDescent="0.35">
      <c r="A1583">
        <f>IF(COUNTIF($L$3:L1583,L1583)=1,A1582+1,A1582)</f>
        <v>44</v>
      </c>
      <c r="B1583">
        <f>IF(COUNTIF($K$3:K1583,K1583)=1,B1582+1,B1582)</f>
        <v>8</v>
      </c>
      <c r="C1583">
        <f>IF(COUNTIF($J$3:J1583,J1583)=1,C1582+1,C1582)</f>
        <v>24</v>
      </c>
      <c r="D1583">
        <f>IF(COUNTIF($E$3:E1583,E1583)=1,D1582+1,D1582)</f>
        <v>861</v>
      </c>
      <c r="E1583" t="str">
        <f t="shared" si="128"/>
        <v/>
      </c>
      <c r="F1583">
        <f>IF(COUNTIF($G$3:G1583,G1583)=1,F1582+1,F1582)</f>
        <v>153</v>
      </c>
      <c r="G1583" t="str">
        <f t="shared" si="129"/>
        <v/>
      </c>
    </row>
    <row r="1584" spans="1:7" x14ac:dyDescent="0.35">
      <c r="A1584">
        <f>IF(COUNTIF($L$3:L1584,L1584)=1,A1583+1,A1583)</f>
        <v>44</v>
      </c>
      <c r="B1584">
        <f>IF(COUNTIF($K$3:K1584,K1584)=1,B1583+1,B1583)</f>
        <v>8</v>
      </c>
      <c r="C1584">
        <f>IF(COUNTIF($J$3:J1584,J1584)=1,C1583+1,C1583)</f>
        <v>24</v>
      </c>
      <c r="D1584">
        <f>IF(COUNTIF($E$3:E1584,E1584)=1,D1583+1,D1583)</f>
        <v>861</v>
      </c>
      <c r="E1584" t="str">
        <f t="shared" si="128"/>
        <v/>
      </c>
      <c r="F1584">
        <f>IF(COUNTIF($G$3:G1584,G1584)=1,F1583+1,F1583)</f>
        <v>153</v>
      </c>
      <c r="G1584" t="str">
        <f t="shared" si="129"/>
        <v/>
      </c>
    </row>
    <row r="1585" spans="1:7" x14ac:dyDescent="0.35">
      <c r="A1585">
        <f>IF(COUNTIF($L$3:L1585,L1585)=1,A1584+1,A1584)</f>
        <v>44</v>
      </c>
      <c r="B1585">
        <f>IF(COUNTIF($K$3:K1585,K1585)=1,B1584+1,B1584)</f>
        <v>8</v>
      </c>
      <c r="C1585">
        <f>IF(COUNTIF($J$3:J1585,J1585)=1,C1584+1,C1584)</f>
        <v>24</v>
      </c>
      <c r="D1585">
        <f>IF(COUNTIF($E$3:E1585,E1585)=1,D1584+1,D1584)</f>
        <v>861</v>
      </c>
      <c r="E1585" t="str">
        <f t="shared" si="128"/>
        <v/>
      </c>
      <c r="F1585">
        <f>IF(COUNTIF($G$3:G1585,G1585)=1,F1584+1,F1584)</f>
        <v>153</v>
      </c>
      <c r="G1585" t="str">
        <f t="shared" si="129"/>
        <v/>
      </c>
    </row>
    <row r="1586" spans="1:7" x14ac:dyDescent="0.35">
      <c r="A1586">
        <f>IF(COUNTIF($L$3:L1586,L1586)=1,A1585+1,A1585)</f>
        <v>44</v>
      </c>
      <c r="B1586">
        <f>IF(COUNTIF($K$3:K1586,K1586)=1,B1585+1,B1585)</f>
        <v>8</v>
      </c>
      <c r="C1586">
        <f>IF(COUNTIF($J$3:J1586,J1586)=1,C1585+1,C1585)</f>
        <v>24</v>
      </c>
      <c r="D1586">
        <f>IF(COUNTIF($E$3:E1586,E1586)=1,D1585+1,D1585)</f>
        <v>861</v>
      </c>
      <c r="E1586" t="str">
        <f t="shared" si="128"/>
        <v/>
      </c>
      <c r="F1586">
        <f>IF(COUNTIF($G$3:G1586,G1586)=1,F1585+1,F1585)</f>
        <v>153</v>
      </c>
      <c r="G1586" t="str">
        <f t="shared" si="129"/>
        <v/>
      </c>
    </row>
    <row r="1587" spans="1:7" x14ac:dyDescent="0.35">
      <c r="A1587">
        <f>IF(COUNTIF($L$3:L1587,L1587)=1,A1586+1,A1586)</f>
        <v>44</v>
      </c>
      <c r="B1587">
        <f>IF(COUNTIF($K$3:K1587,K1587)=1,B1586+1,B1586)</f>
        <v>8</v>
      </c>
      <c r="C1587">
        <f>IF(COUNTIF($J$3:J1587,J1587)=1,C1586+1,C1586)</f>
        <v>24</v>
      </c>
      <c r="D1587">
        <f>IF(COUNTIF($E$3:E1587,E1587)=1,D1586+1,D1586)</f>
        <v>861</v>
      </c>
      <c r="E1587" t="str">
        <f t="shared" si="128"/>
        <v/>
      </c>
      <c r="F1587">
        <f>IF(COUNTIF($G$3:G1587,G1587)=1,F1586+1,F1586)</f>
        <v>153</v>
      </c>
      <c r="G1587" t="str">
        <f t="shared" si="129"/>
        <v/>
      </c>
    </row>
    <row r="1588" spans="1:7" x14ac:dyDescent="0.35">
      <c r="A1588">
        <f>IF(COUNTIF($L$3:L1588,L1588)=1,A1587+1,A1587)</f>
        <v>44</v>
      </c>
      <c r="B1588">
        <f>IF(COUNTIF($K$3:K1588,K1588)=1,B1587+1,B1587)</f>
        <v>8</v>
      </c>
      <c r="C1588">
        <f>IF(COUNTIF($J$3:J1588,J1588)=1,C1587+1,C1587)</f>
        <v>24</v>
      </c>
      <c r="D1588">
        <f>IF(COUNTIF($E$3:E1588,E1588)=1,D1587+1,D1587)</f>
        <v>861</v>
      </c>
      <c r="E1588" t="str">
        <f t="shared" si="128"/>
        <v/>
      </c>
      <c r="F1588">
        <f>IF(COUNTIF($G$3:G1588,G1588)=1,F1587+1,F1587)</f>
        <v>153</v>
      </c>
      <c r="G1588" t="str">
        <f t="shared" si="129"/>
        <v/>
      </c>
    </row>
    <row r="1589" spans="1:7" x14ac:dyDescent="0.35">
      <c r="A1589">
        <f>IF(COUNTIF($L$3:L1589,L1589)=1,A1588+1,A1588)</f>
        <v>44</v>
      </c>
      <c r="B1589">
        <f>IF(COUNTIF($K$3:K1589,K1589)=1,B1588+1,B1588)</f>
        <v>8</v>
      </c>
      <c r="C1589">
        <f>IF(COUNTIF($J$3:J1589,J1589)=1,C1588+1,C1588)</f>
        <v>24</v>
      </c>
      <c r="D1589">
        <f>IF(COUNTIF($E$3:E1589,E1589)=1,D1588+1,D1588)</f>
        <v>861</v>
      </c>
      <c r="E1589" t="str">
        <f t="shared" si="128"/>
        <v/>
      </c>
      <c r="F1589">
        <f>IF(COUNTIF($G$3:G1589,G1589)=1,F1588+1,F1588)</f>
        <v>153</v>
      </c>
      <c r="G1589" t="str">
        <f t="shared" si="129"/>
        <v/>
      </c>
    </row>
    <row r="1590" spans="1:7" x14ac:dyDescent="0.35">
      <c r="A1590">
        <f>IF(COUNTIF($L$3:L1590,L1590)=1,A1589+1,A1589)</f>
        <v>44</v>
      </c>
      <c r="B1590">
        <f>IF(COUNTIF($K$3:K1590,K1590)=1,B1589+1,B1589)</f>
        <v>8</v>
      </c>
      <c r="C1590">
        <f>IF(COUNTIF($J$3:J1590,J1590)=1,C1589+1,C1589)</f>
        <v>24</v>
      </c>
      <c r="D1590">
        <f>IF(COUNTIF($E$3:E1590,E1590)=1,D1589+1,D1589)</f>
        <v>861</v>
      </c>
      <c r="E1590" t="str">
        <f t="shared" si="128"/>
        <v/>
      </c>
      <c r="F1590">
        <f>IF(COUNTIF($G$3:G1590,G1590)=1,F1589+1,F1589)</f>
        <v>153</v>
      </c>
      <c r="G1590" t="str">
        <f t="shared" si="129"/>
        <v/>
      </c>
    </row>
    <row r="1591" spans="1:7" x14ac:dyDescent="0.35">
      <c r="A1591">
        <f>IF(COUNTIF($L$3:L1591,L1591)=1,A1590+1,A1590)</f>
        <v>44</v>
      </c>
      <c r="B1591">
        <f>IF(COUNTIF($K$3:K1591,K1591)=1,B1590+1,B1590)</f>
        <v>8</v>
      </c>
      <c r="C1591">
        <f>IF(COUNTIF($J$3:J1591,J1591)=1,C1590+1,C1590)</f>
        <v>24</v>
      </c>
      <c r="D1591">
        <f>IF(COUNTIF($E$3:E1591,E1591)=1,D1590+1,D1590)</f>
        <v>861</v>
      </c>
      <c r="E1591" t="str">
        <f t="shared" si="128"/>
        <v/>
      </c>
      <c r="F1591">
        <f>IF(COUNTIF($G$3:G1591,G1591)=1,F1590+1,F1590)</f>
        <v>153</v>
      </c>
      <c r="G1591" t="str">
        <f t="shared" si="129"/>
        <v/>
      </c>
    </row>
    <row r="1592" spans="1:7" x14ac:dyDescent="0.35">
      <c r="A1592">
        <f>IF(COUNTIF($L$3:L1592,L1592)=1,A1591+1,A1591)</f>
        <v>44</v>
      </c>
      <c r="B1592">
        <f>IF(COUNTIF($K$3:K1592,K1592)=1,B1591+1,B1591)</f>
        <v>8</v>
      </c>
      <c r="C1592">
        <f>IF(COUNTIF($J$3:J1592,J1592)=1,C1591+1,C1591)</f>
        <v>24</v>
      </c>
      <c r="D1592">
        <f>IF(COUNTIF($E$3:E1592,E1592)=1,D1591+1,D1591)</f>
        <v>861</v>
      </c>
      <c r="E1592" t="str">
        <f t="shared" si="128"/>
        <v/>
      </c>
      <c r="F1592">
        <f>IF(COUNTIF($G$3:G1592,G1592)=1,F1591+1,F1591)</f>
        <v>153</v>
      </c>
      <c r="G1592" t="str">
        <f t="shared" si="129"/>
        <v/>
      </c>
    </row>
    <row r="1593" spans="1:7" x14ac:dyDescent="0.35">
      <c r="A1593">
        <f>IF(COUNTIF($L$3:L1593,L1593)=1,A1592+1,A1592)</f>
        <v>44</v>
      </c>
      <c r="B1593">
        <f>IF(COUNTIF($K$3:K1593,K1593)=1,B1592+1,B1592)</f>
        <v>8</v>
      </c>
      <c r="C1593">
        <f>IF(COUNTIF($J$3:J1593,J1593)=1,C1592+1,C1592)</f>
        <v>24</v>
      </c>
      <c r="D1593">
        <f>IF(COUNTIF($E$3:E1593,E1593)=1,D1592+1,D1592)</f>
        <v>861</v>
      </c>
      <c r="E1593" t="str">
        <f t="shared" si="128"/>
        <v/>
      </c>
      <c r="F1593">
        <f>IF(COUNTIF($G$3:G1593,G1593)=1,F1592+1,F1592)</f>
        <v>153</v>
      </c>
      <c r="G1593" t="str">
        <f t="shared" si="129"/>
        <v/>
      </c>
    </row>
    <row r="1594" spans="1:7" x14ac:dyDescent="0.35">
      <c r="A1594">
        <f>IF(COUNTIF($L$3:L1594,L1594)=1,A1593+1,A1593)</f>
        <v>44</v>
      </c>
      <c r="B1594">
        <f>IF(COUNTIF($K$3:K1594,K1594)=1,B1593+1,B1593)</f>
        <v>8</v>
      </c>
      <c r="C1594">
        <f>IF(COUNTIF($J$3:J1594,J1594)=1,C1593+1,C1593)</f>
        <v>24</v>
      </c>
      <c r="D1594">
        <f>IF(COUNTIF($E$3:E1594,E1594)=1,D1593+1,D1593)</f>
        <v>861</v>
      </c>
      <c r="E1594" t="str">
        <f t="shared" si="128"/>
        <v/>
      </c>
      <c r="F1594">
        <f>IF(COUNTIF($G$3:G1594,G1594)=1,F1593+1,F1593)</f>
        <v>153</v>
      </c>
      <c r="G1594" t="str">
        <f t="shared" si="129"/>
        <v/>
      </c>
    </row>
    <row r="1595" spans="1:7" x14ac:dyDescent="0.35">
      <c r="A1595">
        <f>IF(COUNTIF($L$3:L1595,L1595)=1,A1594+1,A1594)</f>
        <v>44</v>
      </c>
      <c r="B1595">
        <f>IF(COUNTIF($K$3:K1595,K1595)=1,B1594+1,B1594)</f>
        <v>8</v>
      </c>
      <c r="C1595">
        <f>IF(COUNTIF($J$3:J1595,J1595)=1,C1594+1,C1594)</f>
        <v>24</v>
      </c>
      <c r="D1595">
        <f>IF(COUNTIF($E$3:E1595,E1595)=1,D1594+1,D1594)</f>
        <v>861</v>
      </c>
      <c r="E1595" t="str">
        <f t="shared" si="128"/>
        <v/>
      </c>
      <c r="F1595">
        <f>IF(COUNTIF($G$3:G1595,G1595)=1,F1594+1,F1594)</f>
        <v>153</v>
      </c>
      <c r="G1595" t="str">
        <f t="shared" si="129"/>
        <v/>
      </c>
    </row>
    <row r="1596" spans="1:7" x14ac:dyDescent="0.35">
      <c r="A1596">
        <f>IF(COUNTIF($L$3:L1596,L1596)=1,A1595+1,A1595)</f>
        <v>44</v>
      </c>
      <c r="B1596">
        <f>IF(COUNTIF($K$3:K1596,K1596)=1,B1595+1,B1595)</f>
        <v>8</v>
      </c>
      <c r="C1596">
        <f>IF(COUNTIF($J$3:J1596,J1596)=1,C1595+1,C1595)</f>
        <v>24</v>
      </c>
      <c r="D1596">
        <f>IF(COUNTIF($E$3:E1596,E1596)=1,D1595+1,D1595)</f>
        <v>861</v>
      </c>
      <c r="E1596" t="str">
        <f t="shared" si="128"/>
        <v/>
      </c>
      <c r="F1596">
        <f>IF(COUNTIF($G$3:G1596,G1596)=1,F1595+1,F1595)</f>
        <v>153</v>
      </c>
      <c r="G1596" t="str">
        <f t="shared" si="129"/>
        <v/>
      </c>
    </row>
    <row r="1597" spans="1:7" x14ac:dyDescent="0.35">
      <c r="A1597">
        <f>IF(COUNTIF($L$3:L1597,L1597)=1,A1596+1,A1596)</f>
        <v>44</v>
      </c>
      <c r="B1597">
        <f>IF(COUNTIF($K$3:K1597,K1597)=1,B1596+1,B1596)</f>
        <v>8</v>
      </c>
      <c r="C1597">
        <f>IF(COUNTIF($J$3:J1597,J1597)=1,C1596+1,C1596)</f>
        <v>24</v>
      </c>
      <c r="D1597">
        <f>IF(COUNTIF($E$3:E1597,E1597)=1,D1596+1,D1596)</f>
        <v>861</v>
      </c>
      <c r="E1597" t="str">
        <f t="shared" si="128"/>
        <v/>
      </c>
      <c r="F1597">
        <f>IF(COUNTIF($G$3:G1597,G1597)=1,F1596+1,F1596)</f>
        <v>153</v>
      </c>
      <c r="G1597" t="str">
        <f t="shared" si="129"/>
        <v/>
      </c>
    </row>
    <row r="1598" spans="1:7" x14ac:dyDescent="0.35">
      <c r="A1598">
        <f>IF(COUNTIF($L$3:L1598,L1598)=1,A1597+1,A1597)</f>
        <v>44</v>
      </c>
      <c r="B1598">
        <f>IF(COUNTIF($K$3:K1598,K1598)=1,B1597+1,B1597)</f>
        <v>8</v>
      </c>
      <c r="C1598">
        <f>IF(COUNTIF($J$3:J1598,J1598)=1,C1597+1,C1597)</f>
        <v>24</v>
      </c>
      <c r="D1598">
        <f>IF(COUNTIF($E$3:E1598,E1598)=1,D1597+1,D1597)</f>
        <v>861</v>
      </c>
      <c r="E1598" t="str">
        <f t="shared" si="128"/>
        <v/>
      </c>
      <c r="F1598">
        <f>IF(COUNTIF($G$3:G1598,G1598)=1,F1597+1,F1597)</f>
        <v>153</v>
      </c>
      <c r="G1598" t="str">
        <f t="shared" si="129"/>
        <v/>
      </c>
    </row>
    <row r="1599" spans="1:7" x14ac:dyDescent="0.35">
      <c r="A1599">
        <f>IF(COUNTIF($L$3:L1599,L1599)=1,A1598+1,A1598)</f>
        <v>44</v>
      </c>
      <c r="B1599">
        <f>IF(COUNTIF($K$3:K1599,K1599)=1,B1598+1,B1598)</f>
        <v>8</v>
      </c>
      <c r="C1599">
        <f>IF(COUNTIF($J$3:J1599,J1599)=1,C1598+1,C1598)</f>
        <v>24</v>
      </c>
      <c r="D1599">
        <f>IF(COUNTIF($E$3:E1599,E1599)=1,D1598+1,D1598)</f>
        <v>861</v>
      </c>
      <c r="E1599" t="str">
        <f t="shared" si="128"/>
        <v/>
      </c>
      <c r="F1599">
        <f>IF(COUNTIF($G$3:G1599,G1599)=1,F1598+1,F1598)</f>
        <v>153</v>
      </c>
      <c r="G1599" t="str">
        <f t="shared" si="129"/>
        <v/>
      </c>
    </row>
    <row r="1600" spans="1:7" x14ac:dyDescent="0.35">
      <c r="A1600">
        <f>IF(COUNTIF($L$3:L1600,L1600)=1,A1599+1,A1599)</f>
        <v>44</v>
      </c>
      <c r="B1600">
        <f>IF(COUNTIF($K$3:K1600,K1600)=1,B1599+1,B1599)</f>
        <v>8</v>
      </c>
      <c r="C1600">
        <f>IF(COUNTIF($J$3:J1600,J1600)=1,C1599+1,C1599)</f>
        <v>24</v>
      </c>
      <c r="D1600">
        <f>IF(COUNTIF($E$3:E1600,E1600)=1,D1599+1,D1599)</f>
        <v>861</v>
      </c>
      <c r="E1600" t="str">
        <f t="shared" si="128"/>
        <v/>
      </c>
      <c r="F1600">
        <f>IF(COUNTIF($G$3:G1600,G1600)=1,F1599+1,F1599)</f>
        <v>153</v>
      </c>
      <c r="G1600" t="str">
        <f t="shared" si="129"/>
        <v/>
      </c>
    </row>
    <row r="1601" spans="1:7" x14ac:dyDescent="0.35">
      <c r="A1601">
        <f>IF(COUNTIF($L$3:L1601,L1601)=1,A1600+1,A1600)</f>
        <v>44</v>
      </c>
      <c r="B1601">
        <f>IF(COUNTIF($K$3:K1601,K1601)=1,B1600+1,B1600)</f>
        <v>8</v>
      </c>
      <c r="C1601">
        <f>IF(COUNTIF($J$3:J1601,J1601)=1,C1600+1,C1600)</f>
        <v>24</v>
      </c>
      <c r="D1601">
        <f>IF(COUNTIF($E$3:E1601,E1601)=1,D1600+1,D1600)</f>
        <v>861</v>
      </c>
      <c r="E1601" t="str">
        <f t="shared" si="128"/>
        <v/>
      </c>
      <c r="F1601">
        <f>IF(COUNTIF($G$3:G1601,G1601)=1,F1600+1,F1600)</f>
        <v>153</v>
      </c>
      <c r="G1601" t="str">
        <f t="shared" si="129"/>
        <v/>
      </c>
    </row>
    <row r="1602" spans="1:7" x14ac:dyDescent="0.35">
      <c r="A1602">
        <f>IF(COUNTIF($L$3:L1602,L1602)=1,A1601+1,A1601)</f>
        <v>44</v>
      </c>
      <c r="B1602">
        <f>IF(COUNTIF($K$3:K1602,K1602)=1,B1601+1,B1601)</f>
        <v>8</v>
      </c>
      <c r="C1602">
        <f>IF(COUNTIF($J$3:J1602,J1602)=1,C1601+1,C1601)</f>
        <v>24</v>
      </c>
      <c r="D1602">
        <f>IF(COUNTIF($E$3:E1602,E1602)=1,D1601+1,D1601)</f>
        <v>861</v>
      </c>
      <c r="E1602" t="str">
        <f t="shared" si="128"/>
        <v/>
      </c>
      <c r="F1602">
        <f>IF(COUNTIF($G$3:G1602,G1602)=1,F1601+1,F1601)</f>
        <v>153</v>
      </c>
      <c r="G1602" t="str">
        <f t="shared" si="129"/>
        <v/>
      </c>
    </row>
    <row r="1603" spans="1:7" x14ac:dyDescent="0.35">
      <c r="A1603">
        <f>IF(COUNTIF($L$3:L1603,L1603)=1,A1602+1,A1602)</f>
        <v>44</v>
      </c>
      <c r="B1603">
        <f>IF(COUNTIF($K$3:K1603,K1603)=1,B1602+1,B1602)</f>
        <v>8</v>
      </c>
      <c r="C1603">
        <f>IF(COUNTIF($J$3:J1603,J1603)=1,C1602+1,C1602)</f>
        <v>24</v>
      </c>
      <c r="D1603">
        <f>IF(COUNTIF($E$3:E1603,E1603)=1,D1602+1,D1602)</f>
        <v>861</v>
      </c>
      <c r="E1603" t="str">
        <f t="shared" si="128"/>
        <v/>
      </c>
      <c r="F1603">
        <f>IF(COUNTIF($G$3:G1603,G1603)=1,F1602+1,F1602)</f>
        <v>153</v>
      </c>
      <c r="G1603" t="str">
        <f t="shared" si="129"/>
        <v/>
      </c>
    </row>
    <row r="1604" spans="1:7" x14ac:dyDescent="0.35">
      <c r="A1604">
        <f>IF(COUNTIF($L$3:L1604,L1604)=1,A1603+1,A1603)</f>
        <v>44</v>
      </c>
      <c r="B1604">
        <f>IF(COUNTIF($K$3:K1604,K1604)=1,B1603+1,B1603)</f>
        <v>8</v>
      </c>
      <c r="C1604">
        <f>IF(COUNTIF($J$3:J1604,J1604)=1,C1603+1,C1603)</f>
        <v>24</v>
      </c>
      <c r="D1604">
        <f>IF(COUNTIF($E$3:E1604,E1604)=1,D1603+1,D1603)</f>
        <v>861</v>
      </c>
      <c r="E1604" t="str">
        <f t="shared" ref="E1604:E1667" si="130">TRIM(CONCATENATE(L1604,J1604))</f>
        <v/>
      </c>
      <c r="F1604">
        <f>IF(COUNTIF($G$3:G1604,G1604)=1,F1603+1,F1603)</f>
        <v>153</v>
      </c>
      <c r="G1604" t="str">
        <f t="shared" ref="G1604:G1667" si="131">TRIM(CONCATENATE(K1604,J1604))</f>
        <v/>
      </c>
    </row>
    <row r="1605" spans="1:7" x14ac:dyDescent="0.35">
      <c r="A1605">
        <f>IF(COUNTIF($L$3:L1605,L1605)=1,A1604+1,A1604)</f>
        <v>44</v>
      </c>
      <c r="B1605">
        <f>IF(COUNTIF($K$3:K1605,K1605)=1,B1604+1,B1604)</f>
        <v>8</v>
      </c>
      <c r="C1605">
        <f>IF(COUNTIF($J$3:J1605,J1605)=1,C1604+1,C1604)</f>
        <v>24</v>
      </c>
      <c r="D1605">
        <f>IF(COUNTIF($E$3:E1605,E1605)=1,D1604+1,D1604)</f>
        <v>861</v>
      </c>
      <c r="E1605" t="str">
        <f t="shared" si="130"/>
        <v/>
      </c>
      <c r="F1605">
        <f>IF(COUNTIF($G$3:G1605,G1605)=1,F1604+1,F1604)</f>
        <v>153</v>
      </c>
      <c r="G1605" t="str">
        <f t="shared" si="131"/>
        <v/>
      </c>
    </row>
    <row r="1606" spans="1:7" x14ac:dyDescent="0.35">
      <c r="A1606">
        <f>IF(COUNTIF($L$3:L1606,L1606)=1,A1605+1,A1605)</f>
        <v>44</v>
      </c>
      <c r="B1606">
        <f>IF(COUNTIF($K$3:K1606,K1606)=1,B1605+1,B1605)</f>
        <v>8</v>
      </c>
      <c r="C1606">
        <f>IF(COUNTIF($J$3:J1606,J1606)=1,C1605+1,C1605)</f>
        <v>24</v>
      </c>
      <c r="D1606">
        <f>IF(COUNTIF($E$3:E1606,E1606)=1,D1605+1,D1605)</f>
        <v>861</v>
      </c>
      <c r="E1606" t="str">
        <f t="shared" si="130"/>
        <v/>
      </c>
      <c r="F1606">
        <f>IF(COUNTIF($G$3:G1606,G1606)=1,F1605+1,F1605)</f>
        <v>153</v>
      </c>
      <c r="G1606" t="str">
        <f t="shared" si="131"/>
        <v/>
      </c>
    </row>
    <row r="1607" spans="1:7" x14ac:dyDescent="0.35">
      <c r="A1607">
        <f>IF(COUNTIF($L$3:L1607,L1607)=1,A1606+1,A1606)</f>
        <v>44</v>
      </c>
      <c r="B1607">
        <f>IF(COUNTIF($K$3:K1607,K1607)=1,B1606+1,B1606)</f>
        <v>8</v>
      </c>
      <c r="C1607">
        <f>IF(COUNTIF($J$3:J1607,J1607)=1,C1606+1,C1606)</f>
        <v>24</v>
      </c>
      <c r="D1607">
        <f>IF(COUNTIF($E$3:E1607,E1607)=1,D1606+1,D1606)</f>
        <v>861</v>
      </c>
      <c r="E1607" t="str">
        <f t="shared" si="130"/>
        <v/>
      </c>
      <c r="F1607">
        <f>IF(COUNTIF($G$3:G1607,G1607)=1,F1606+1,F1606)</f>
        <v>153</v>
      </c>
      <c r="G1607" t="str">
        <f t="shared" si="131"/>
        <v/>
      </c>
    </row>
    <row r="1608" spans="1:7" x14ac:dyDescent="0.35">
      <c r="A1608">
        <f>IF(COUNTIF($L$3:L1608,L1608)=1,A1607+1,A1607)</f>
        <v>44</v>
      </c>
      <c r="B1608">
        <f>IF(COUNTIF($K$3:K1608,K1608)=1,B1607+1,B1607)</f>
        <v>8</v>
      </c>
      <c r="C1608">
        <f>IF(COUNTIF($J$3:J1608,J1608)=1,C1607+1,C1607)</f>
        <v>24</v>
      </c>
      <c r="D1608">
        <f>IF(COUNTIF($E$3:E1608,E1608)=1,D1607+1,D1607)</f>
        <v>861</v>
      </c>
      <c r="E1608" t="str">
        <f t="shared" si="130"/>
        <v/>
      </c>
      <c r="F1608">
        <f>IF(COUNTIF($G$3:G1608,G1608)=1,F1607+1,F1607)</f>
        <v>153</v>
      </c>
      <c r="G1608" t="str">
        <f t="shared" si="131"/>
        <v/>
      </c>
    </row>
    <row r="1609" spans="1:7" x14ac:dyDescent="0.35">
      <c r="A1609">
        <f>IF(COUNTIF($L$3:L1609,L1609)=1,A1608+1,A1608)</f>
        <v>44</v>
      </c>
      <c r="B1609">
        <f>IF(COUNTIF($K$3:K1609,K1609)=1,B1608+1,B1608)</f>
        <v>8</v>
      </c>
      <c r="C1609">
        <f>IF(COUNTIF($J$3:J1609,J1609)=1,C1608+1,C1608)</f>
        <v>24</v>
      </c>
      <c r="D1609">
        <f>IF(COUNTIF($E$3:E1609,E1609)=1,D1608+1,D1608)</f>
        <v>861</v>
      </c>
      <c r="E1609" t="str">
        <f t="shared" si="130"/>
        <v/>
      </c>
      <c r="F1609">
        <f>IF(COUNTIF($G$3:G1609,G1609)=1,F1608+1,F1608)</f>
        <v>153</v>
      </c>
      <c r="G1609" t="str">
        <f t="shared" si="131"/>
        <v/>
      </c>
    </row>
    <row r="1610" spans="1:7" x14ac:dyDescent="0.35">
      <c r="A1610">
        <f>IF(COUNTIF($L$3:L1610,L1610)=1,A1609+1,A1609)</f>
        <v>44</v>
      </c>
      <c r="B1610">
        <f>IF(COUNTIF($K$3:K1610,K1610)=1,B1609+1,B1609)</f>
        <v>8</v>
      </c>
      <c r="C1610">
        <f>IF(COUNTIF($J$3:J1610,J1610)=1,C1609+1,C1609)</f>
        <v>24</v>
      </c>
      <c r="D1610">
        <f>IF(COUNTIF($E$3:E1610,E1610)=1,D1609+1,D1609)</f>
        <v>861</v>
      </c>
      <c r="E1610" t="str">
        <f t="shared" si="130"/>
        <v/>
      </c>
      <c r="F1610">
        <f>IF(COUNTIF($G$3:G1610,G1610)=1,F1609+1,F1609)</f>
        <v>153</v>
      </c>
      <c r="G1610" t="str">
        <f t="shared" si="131"/>
        <v/>
      </c>
    </row>
    <row r="1611" spans="1:7" x14ac:dyDescent="0.35">
      <c r="A1611">
        <f>IF(COUNTIF($L$3:L1611,L1611)=1,A1610+1,A1610)</f>
        <v>44</v>
      </c>
      <c r="B1611">
        <f>IF(COUNTIF($K$3:K1611,K1611)=1,B1610+1,B1610)</f>
        <v>8</v>
      </c>
      <c r="C1611">
        <f>IF(COUNTIF($J$3:J1611,J1611)=1,C1610+1,C1610)</f>
        <v>24</v>
      </c>
      <c r="D1611">
        <f>IF(COUNTIF($E$3:E1611,E1611)=1,D1610+1,D1610)</f>
        <v>861</v>
      </c>
      <c r="E1611" t="str">
        <f t="shared" si="130"/>
        <v/>
      </c>
      <c r="F1611">
        <f>IF(COUNTIF($G$3:G1611,G1611)=1,F1610+1,F1610)</f>
        <v>153</v>
      </c>
      <c r="G1611" t="str">
        <f t="shared" si="131"/>
        <v/>
      </c>
    </row>
    <row r="1612" spans="1:7" x14ac:dyDescent="0.35">
      <c r="A1612">
        <f>IF(COUNTIF($L$3:L1612,L1612)=1,A1611+1,A1611)</f>
        <v>44</v>
      </c>
      <c r="B1612">
        <f>IF(COUNTIF($K$3:K1612,K1612)=1,B1611+1,B1611)</f>
        <v>8</v>
      </c>
      <c r="C1612">
        <f>IF(COUNTIF($J$3:J1612,J1612)=1,C1611+1,C1611)</f>
        <v>24</v>
      </c>
      <c r="D1612">
        <f>IF(COUNTIF($E$3:E1612,E1612)=1,D1611+1,D1611)</f>
        <v>861</v>
      </c>
      <c r="E1612" t="str">
        <f t="shared" si="130"/>
        <v/>
      </c>
      <c r="F1612">
        <f>IF(COUNTIF($G$3:G1612,G1612)=1,F1611+1,F1611)</f>
        <v>153</v>
      </c>
      <c r="G1612" t="str">
        <f t="shared" si="131"/>
        <v/>
      </c>
    </row>
    <row r="1613" spans="1:7" x14ac:dyDescent="0.35">
      <c r="A1613">
        <f>IF(COUNTIF($L$3:L1613,L1613)=1,A1612+1,A1612)</f>
        <v>44</v>
      </c>
      <c r="B1613">
        <f>IF(COUNTIF($K$3:K1613,K1613)=1,B1612+1,B1612)</f>
        <v>8</v>
      </c>
      <c r="C1613">
        <f>IF(COUNTIF($J$3:J1613,J1613)=1,C1612+1,C1612)</f>
        <v>24</v>
      </c>
      <c r="D1613">
        <f>IF(COUNTIF($E$3:E1613,E1613)=1,D1612+1,D1612)</f>
        <v>861</v>
      </c>
      <c r="E1613" t="str">
        <f t="shared" si="130"/>
        <v/>
      </c>
      <c r="F1613">
        <f>IF(COUNTIF($G$3:G1613,G1613)=1,F1612+1,F1612)</f>
        <v>153</v>
      </c>
      <c r="G1613" t="str">
        <f t="shared" si="131"/>
        <v/>
      </c>
    </row>
    <row r="1614" spans="1:7" x14ac:dyDescent="0.35">
      <c r="A1614">
        <f>IF(COUNTIF($L$3:L1614,L1614)=1,A1613+1,A1613)</f>
        <v>44</v>
      </c>
      <c r="B1614">
        <f>IF(COUNTIF($K$3:K1614,K1614)=1,B1613+1,B1613)</f>
        <v>8</v>
      </c>
      <c r="C1614">
        <f>IF(COUNTIF($J$3:J1614,J1614)=1,C1613+1,C1613)</f>
        <v>24</v>
      </c>
      <c r="D1614">
        <f>IF(COUNTIF($E$3:E1614,E1614)=1,D1613+1,D1613)</f>
        <v>861</v>
      </c>
      <c r="E1614" t="str">
        <f t="shared" si="130"/>
        <v/>
      </c>
      <c r="F1614">
        <f>IF(COUNTIF($G$3:G1614,G1614)=1,F1613+1,F1613)</f>
        <v>153</v>
      </c>
      <c r="G1614" t="str">
        <f t="shared" si="131"/>
        <v/>
      </c>
    </row>
    <row r="1615" spans="1:7" x14ac:dyDescent="0.35">
      <c r="A1615">
        <f>IF(COUNTIF($L$3:L1615,L1615)=1,A1614+1,A1614)</f>
        <v>44</v>
      </c>
      <c r="B1615">
        <f>IF(COUNTIF($K$3:K1615,K1615)=1,B1614+1,B1614)</f>
        <v>8</v>
      </c>
      <c r="C1615">
        <f>IF(COUNTIF($J$3:J1615,J1615)=1,C1614+1,C1614)</f>
        <v>24</v>
      </c>
      <c r="D1615">
        <f>IF(COUNTIF($E$3:E1615,E1615)=1,D1614+1,D1614)</f>
        <v>861</v>
      </c>
      <c r="E1615" t="str">
        <f t="shared" si="130"/>
        <v/>
      </c>
      <c r="F1615">
        <f>IF(COUNTIF($G$3:G1615,G1615)=1,F1614+1,F1614)</f>
        <v>153</v>
      </c>
      <c r="G1615" t="str">
        <f t="shared" si="131"/>
        <v/>
      </c>
    </row>
    <row r="1616" spans="1:7" x14ac:dyDescent="0.35">
      <c r="A1616">
        <f>IF(COUNTIF($L$3:L1616,L1616)=1,A1615+1,A1615)</f>
        <v>44</v>
      </c>
      <c r="B1616">
        <f>IF(COUNTIF($K$3:K1616,K1616)=1,B1615+1,B1615)</f>
        <v>8</v>
      </c>
      <c r="C1616">
        <f>IF(COUNTIF($J$3:J1616,J1616)=1,C1615+1,C1615)</f>
        <v>24</v>
      </c>
      <c r="D1616">
        <f>IF(COUNTIF($E$3:E1616,E1616)=1,D1615+1,D1615)</f>
        <v>861</v>
      </c>
      <c r="E1616" t="str">
        <f t="shared" si="130"/>
        <v/>
      </c>
      <c r="F1616">
        <f>IF(COUNTIF($G$3:G1616,G1616)=1,F1615+1,F1615)</f>
        <v>153</v>
      </c>
      <c r="G1616" t="str">
        <f t="shared" si="131"/>
        <v/>
      </c>
    </row>
    <row r="1617" spans="1:7" x14ac:dyDescent="0.35">
      <c r="A1617">
        <f>IF(COUNTIF($L$3:L1617,L1617)=1,A1616+1,A1616)</f>
        <v>44</v>
      </c>
      <c r="B1617">
        <f>IF(COUNTIF($K$3:K1617,K1617)=1,B1616+1,B1616)</f>
        <v>8</v>
      </c>
      <c r="C1617">
        <f>IF(COUNTIF($J$3:J1617,J1617)=1,C1616+1,C1616)</f>
        <v>24</v>
      </c>
      <c r="D1617">
        <f>IF(COUNTIF($E$3:E1617,E1617)=1,D1616+1,D1616)</f>
        <v>861</v>
      </c>
      <c r="E1617" t="str">
        <f t="shared" si="130"/>
        <v/>
      </c>
      <c r="F1617">
        <f>IF(COUNTIF($G$3:G1617,G1617)=1,F1616+1,F1616)</f>
        <v>153</v>
      </c>
      <c r="G1617" t="str">
        <f t="shared" si="131"/>
        <v/>
      </c>
    </row>
    <row r="1618" spans="1:7" x14ac:dyDescent="0.35">
      <c r="A1618">
        <f>IF(COUNTIF($L$3:L1618,L1618)=1,A1617+1,A1617)</f>
        <v>44</v>
      </c>
      <c r="B1618">
        <f>IF(COUNTIF($K$3:K1618,K1618)=1,B1617+1,B1617)</f>
        <v>8</v>
      </c>
      <c r="C1618">
        <f>IF(COUNTIF($J$3:J1618,J1618)=1,C1617+1,C1617)</f>
        <v>24</v>
      </c>
      <c r="D1618">
        <f>IF(COUNTIF($E$3:E1618,E1618)=1,D1617+1,D1617)</f>
        <v>861</v>
      </c>
      <c r="E1618" t="str">
        <f t="shared" si="130"/>
        <v/>
      </c>
      <c r="F1618">
        <f>IF(COUNTIF($G$3:G1618,G1618)=1,F1617+1,F1617)</f>
        <v>153</v>
      </c>
      <c r="G1618" t="str">
        <f t="shared" si="131"/>
        <v/>
      </c>
    </row>
    <row r="1619" spans="1:7" x14ac:dyDescent="0.35">
      <c r="A1619">
        <f>IF(COUNTIF($L$3:L1619,L1619)=1,A1618+1,A1618)</f>
        <v>44</v>
      </c>
      <c r="B1619">
        <f>IF(COUNTIF($K$3:K1619,K1619)=1,B1618+1,B1618)</f>
        <v>8</v>
      </c>
      <c r="C1619">
        <f>IF(COUNTIF($J$3:J1619,J1619)=1,C1618+1,C1618)</f>
        <v>24</v>
      </c>
      <c r="D1619">
        <f>IF(COUNTIF($E$3:E1619,E1619)=1,D1618+1,D1618)</f>
        <v>861</v>
      </c>
      <c r="E1619" t="str">
        <f t="shared" si="130"/>
        <v/>
      </c>
      <c r="F1619">
        <f>IF(COUNTIF($G$3:G1619,G1619)=1,F1618+1,F1618)</f>
        <v>153</v>
      </c>
      <c r="G1619" t="str">
        <f t="shared" si="131"/>
        <v/>
      </c>
    </row>
    <row r="1620" spans="1:7" x14ac:dyDescent="0.35">
      <c r="A1620">
        <f>IF(COUNTIF($L$3:L1620,L1620)=1,A1619+1,A1619)</f>
        <v>44</v>
      </c>
      <c r="B1620">
        <f>IF(COUNTIF($K$3:K1620,K1620)=1,B1619+1,B1619)</f>
        <v>8</v>
      </c>
      <c r="C1620">
        <f>IF(COUNTIF($J$3:J1620,J1620)=1,C1619+1,C1619)</f>
        <v>24</v>
      </c>
      <c r="D1620">
        <f>IF(COUNTIF($E$3:E1620,E1620)=1,D1619+1,D1619)</f>
        <v>861</v>
      </c>
      <c r="E1620" t="str">
        <f t="shared" si="130"/>
        <v/>
      </c>
      <c r="F1620">
        <f>IF(COUNTIF($G$3:G1620,G1620)=1,F1619+1,F1619)</f>
        <v>153</v>
      </c>
      <c r="G1620" t="str">
        <f t="shared" si="131"/>
        <v/>
      </c>
    </row>
    <row r="1621" spans="1:7" x14ac:dyDescent="0.35">
      <c r="A1621">
        <f>IF(COUNTIF($L$3:L1621,L1621)=1,A1620+1,A1620)</f>
        <v>44</v>
      </c>
      <c r="B1621">
        <f>IF(COUNTIF($K$3:K1621,K1621)=1,B1620+1,B1620)</f>
        <v>8</v>
      </c>
      <c r="C1621">
        <f>IF(COUNTIF($J$3:J1621,J1621)=1,C1620+1,C1620)</f>
        <v>24</v>
      </c>
      <c r="D1621">
        <f>IF(COUNTIF($E$3:E1621,E1621)=1,D1620+1,D1620)</f>
        <v>861</v>
      </c>
      <c r="E1621" t="str">
        <f t="shared" si="130"/>
        <v/>
      </c>
      <c r="F1621">
        <f>IF(COUNTIF($G$3:G1621,G1621)=1,F1620+1,F1620)</f>
        <v>153</v>
      </c>
      <c r="G1621" t="str">
        <f t="shared" si="131"/>
        <v/>
      </c>
    </row>
    <row r="1622" spans="1:7" x14ac:dyDescent="0.35">
      <c r="A1622">
        <f>IF(COUNTIF($L$3:L1622,L1622)=1,A1621+1,A1621)</f>
        <v>44</v>
      </c>
      <c r="B1622">
        <f>IF(COUNTIF($K$3:K1622,K1622)=1,B1621+1,B1621)</f>
        <v>8</v>
      </c>
      <c r="C1622">
        <f>IF(COUNTIF($J$3:J1622,J1622)=1,C1621+1,C1621)</f>
        <v>24</v>
      </c>
      <c r="D1622">
        <f>IF(COUNTIF($E$3:E1622,E1622)=1,D1621+1,D1621)</f>
        <v>861</v>
      </c>
      <c r="E1622" t="str">
        <f t="shared" si="130"/>
        <v/>
      </c>
      <c r="F1622">
        <f>IF(COUNTIF($G$3:G1622,G1622)=1,F1621+1,F1621)</f>
        <v>153</v>
      </c>
      <c r="G1622" t="str">
        <f t="shared" si="131"/>
        <v/>
      </c>
    </row>
    <row r="1623" spans="1:7" x14ac:dyDescent="0.35">
      <c r="A1623">
        <f>IF(COUNTIF($L$3:L1623,L1623)=1,A1622+1,A1622)</f>
        <v>44</v>
      </c>
      <c r="B1623">
        <f>IF(COUNTIF($K$3:K1623,K1623)=1,B1622+1,B1622)</f>
        <v>8</v>
      </c>
      <c r="C1623">
        <f>IF(COUNTIF($J$3:J1623,J1623)=1,C1622+1,C1622)</f>
        <v>24</v>
      </c>
      <c r="D1623">
        <f>IF(COUNTIF($E$3:E1623,E1623)=1,D1622+1,D1622)</f>
        <v>861</v>
      </c>
      <c r="E1623" t="str">
        <f t="shared" si="130"/>
        <v/>
      </c>
      <c r="F1623">
        <f>IF(COUNTIF($G$3:G1623,G1623)=1,F1622+1,F1622)</f>
        <v>153</v>
      </c>
      <c r="G1623" t="str">
        <f t="shared" si="131"/>
        <v/>
      </c>
    </row>
    <row r="1624" spans="1:7" x14ac:dyDescent="0.35">
      <c r="A1624">
        <f>IF(COUNTIF($L$3:L1624,L1624)=1,A1623+1,A1623)</f>
        <v>44</v>
      </c>
      <c r="B1624">
        <f>IF(COUNTIF($K$3:K1624,K1624)=1,B1623+1,B1623)</f>
        <v>8</v>
      </c>
      <c r="C1624">
        <f>IF(COUNTIF($J$3:J1624,J1624)=1,C1623+1,C1623)</f>
        <v>24</v>
      </c>
      <c r="D1624">
        <f>IF(COUNTIF($E$3:E1624,E1624)=1,D1623+1,D1623)</f>
        <v>861</v>
      </c>
      <c r="E1624" t="str">
        <f t="shared" si="130"/>
        <v/>
      </c>
      <c r="F1624">
        <f>IF(COUNTIF($G$3:G1624,G1624)=1,F1623+1,F1623)</f>
        <v>153</v>
      </c>
      <c r="G1624" t="str">
        <f t="shared" si="131"/>
        <v/>
      </c>
    </row>
    <row r="1625" spans="1:7" x14ac:dyDescent="0.35">
      <c r="A1625">
        <f>IF(COUNTIF($L$3:L1625,L1625)=1,A1624+1,A1624)</f>
        <v>44</v>
      </c>
      <c r="B1625">
        <f>IF(COUNTIF($K$3:K1625,K1625)=1,B1624+1,B1624)</f>
        <v>8</v>
      </c>
      <c r="C1625">
        <f>IF(COUNTIF($J$3:J1625,J1625)=1,C1624+1,C1624)</f>
        <v>24</v>
      </c>
      <c r="D1625">
        <f>IF(COUNTIF($E$3:E1625,E1625)=1,D1624+1,D1624)</f>
        <v>861</v>
      </c>
      <c r="E1625" t="str">
        <f t="shared" si="130"/>
        <v/>
      </c>
      <c r="F1625">
        <f>IF(COUNTIF($G$3:G1625,G1625)=1,F1624+1,F1624)</f>
        <v>153</v>
      </c>
      <c r="G1625" t="str">
        <f t="shared" si="131"/>
        <v/>
      </c>
    </row>
    <row r="1626" spans="1:7" x14ac:dyDescent="0.35">
      <c r="A1626">
        <f>IF(COUNTIF($L$3:L1626,L1626)=1,A1625+1,A1625)</f>
        <v>44</v>
      </c>
      <c r="B1626">
        <f>IF(COUNTIF($K$3:K1626,K1626)=1,B1625+1,B1625)</f>
        <v>8</v>
      </c>
      <c r="C1626">
        <f>IF(COUNTIF($J$3:J1626,J1626)=1,C1625+1,C1625)</f>
        <v>24</v>
      </c>
      <c r="D1626">
        <f>IF(COUNTIF($E$3:E1626,E1626)=1,D1625+1,D1625)</f>
        <v>861</v>
      </c>
      <c r="E1626" t="str">
        <f t="shared" si="130"/>
        <v/>
      </c>
      <c r="F1626">
        <f>IF(COUNTIF($G$3:G1626,G1626)=1,F1625+1,F1625)</f>
        <v>153</v>
      </c>
      <c r="G1626" t="str">
        <f t="shared" si="131"/>
        <v/>
      </c>
    </row>
    <row r="1627" spans="1:7" x14ac:dyDescent="0.35">
      <c r="A1627">
        <f>IF(COUNTIF($L$3:L1627,L1627)=1,A1626+1,A1626)</f>
        <v>44</v>
      </c>
      <c r="B1627">
        <f>IF(COUNTIF($K$3:K1627,K1627)=1,B1626+1,B1626)</f>
        <v>8</v>
      </c>
      <c r="C1627">
        <f>IF(COUNTIF($J$3:J1627,J1627)=1,C1626+1,C1626)</f>
        <v>24</v>
      </c>
      <c r="D1627">
        <f>IF(COUNTIF($E$3:E1627,E1627)=1,D1626+1,D1626)</f>
        <v>861</v>
      </c>
      <c r="E1627" t="str">
        <f t="shared" si="130"/>
        <v/>
      </c>
      <c r="F1627">
        <f>IF(COUNTIF($G$3:G1627,G1627)=1,F1626+1,F1626)</f>
        <v>153</v>
      </c>
      <c r="G1627" t="str">
        <f t="shared" si="131"/>
        <v/>
      </c>
    </row>
    <row r="1628" spans="1:7" x14ac:dyDescent="0.35">
      <c r="A1628">
        <f>IF(COUNTIF($L$3:L1628,L1628)=1,A1627+1,A1627)</f>
        <v>44</v>
      </c>
      <c r="B1628">
        <f>IF(COUNTIF($K$3:K1628,K1628)=1,B1627+1,B1627)</f>
        <v>8</v>
      </c>
      <c r="C1628">
        <f>IF(COUNTIF($J$3:J1628,J1628)=1,C1627+1,C1627)</f>
        <v>24</v>
      </c>
      <c r="D1628">
        <f>IF(COUNTIF($E$3:E1628,E1628)=1,D1627+1,D1627)</f>
        <v>861</v>
      </c>
      <c r="E1628" t="str">
        <f t="shared" si="130"/>
        <v/>
      </c>
      <c r="F1628">
        <f>IF(COUNTIF($G$3:G1628,G1628)=1,F1627+1,F1627)</f>
        <v>153</v>
      </c>
      <c r="G1628" t="str">
        <f t="shared" si="131"/>
        <v/>
      </c>
    </row>
    <row r="1629" spans="1:7" x14ac:dyDescent="0.35">
      <c r="A1629">
        <f>IF(COUNTIF($L$3:L1629,L1629)=1,A1628+1,A1628)</f>
        <v>44</v>
      </c>
      <c r="B1629">
        <f>IF(COUNTIF($K$3:K1629,K1629)=1,B1628+1,B1628)</f>
        <v>8</v>
      </c>
      <c r="C1629">
        <f>IF(COUNTIF($J$3:J1629,J1629)=1,C1628+1,C1628)</f>
        <v>24</v>
      </c>
      <c r="D1629">
        <f>IF(COUNTIF($E$3:E1629,E1629)=1,D1628+1,D1628)</f>
        <v>861</v>
      </c>
      <c r="E1629" t="str">
        <f t="shared" si="130"/>
        <v/>
      </c>
      <c r="F1629">
        <f>IF(COUNTIF($G$3:G1629,G1629)=1,F1628+1,F1628)</f>
        <v>153</v>
      </c>
      <c r="G1629" t="str">
        <f t="shared" si="131"/>
        <v/>
      </c>
    </row>
    <row r="1630" spans="1:7" x14ac:dyDescent="0.35">
      <c r="A1630">
        <f>IF(COUNTIF($L$3:L1630,L1630)=1,A1629+1,A1629)</f>
        <v>44</v>
      </c>
      <c r="B1630">
        <f>IF(COUNTIF($K$3:K1630,K1630)=1,B1629+1,B1629)</f>
        <v>8</v>
      </c>
      <c r="C1630">
        <f>IF(COUNTIF($J$3:J1630,J1630)=1,C1629+1,C1629)</f>
        <v>24</v>
      </c>
      <c r="D1630">
        <f>IF(COUNTIF($E$3:E1630,E1630)=1,D1629+1,D1629)</f>
        <v>861</v>
      </c>
      <c r="E1630" t="str">
        <f t="shared" si="130"/>
        <v/>
      </c>
      <c r="F1630">
        <f>IF(COUNTIF($G$3:G1630,G1630)=1,F1629+1,F1629)</f>
        <v>153</v>
      </c>
      <c r="G1630" t="str">
        <f t="shared" si="131"/>
        <v/>
      </c>
    </row>
    <row r="1631" spans="1:7" x14ac:dyDescent="0.35">
      <c r="A1631">
        <f>IF(COUNTIF($L$3:L1631,L1631)=1,A1630+1,A1630)</f>
        <v>44</v>
      </c>
      <c r="B1631">
        <f>IF(COUNTIF($K$3:K1631,K1631)=1,B1630+1,B1630)</f>
        <v>8</v>
      </c>
      <c r="C1631">
        <f>IF(COUNTIF($J$3:J1631,J1631)=1,C1630+1,C1630)</f>
        <v>24</v>
      </c>
      <c r="D1631">
        <f>IF(COUNTIF($E$3:E1631,E1631)=1,D1630+1,D1630)</f>
        <v>861</v>
      </c>
      <c r="E1631" t="str">
        <f t="shared" si="130"/>
        <v/>
      </c>
      <c r="F1631">
        <f>IF(COUNTIF($G$3:G1631,G1631)=1,F1630+1,F1630)</f>
        <v>153</v>
      </c>
      <c r="G1631" t="str">
        <f t="shared" si="131"/>
        <v/>
      </c>
    </row>
    <row r="1632" spans="1:7" x14ac:dyDescent="0.35">
      <c r="A1632">
        <f>IF(COUNTIF($L$3:L1632,L1632)=1,A1631+1,A1631)</f>
        <v>44</v>
      </c>
      <c r="B1632">
        <f>IF(COUNTIF($K$3:K1632,K1632)=1,B1631+1,B1631)</f>
        <v>8</v>
      </c>
      <c r="C1632">
        <f>IF(COUNTIF($J$3:J1632,J1632)=1,C1631+1,C1631)</f>
        <v>24</v>
      </c>
      <c r="D1632">
        <f>IF(COUNTIF($E$3:E1632,E1632)=1,D1631+1,D1631)</f>
        <v>861</v>
      </c>
      <c r="E1632" t="str">
        <f t="shared" si="130"/>
        <v/>
      </c>
      <c r="F1632">
        <f>IF(COUNTIF($G$3:G1632,G1632)=1,F1631+1,F1631)</f>
        <v>153</v>
      </c>
      <c r="G1632" t="str">
        <f t="shared" si="131"/>
        <v/>
      </c>
    </row>
    <row r="1633" spans="1:7" x14ac:dyDescent="0.35">
      <c r="A1633">
        <f>IF(COUNTIF($L$3:L1633,L1633)=1,A1632+1,A1632)</f>
        <v>44</v>
      </c>
      <c r="B1633">
        <f>IF(COUNTIF($K$3:K1633,K1633)=1,B1632+1,B1632)</f>
        <v>8</v>
      </c>
      <c r="C1633">
        <f>IF(COUNTIF($J$3:J1633,J1633)=1,C1632+1,C1632)</f>
        <v>24</v>
      </c>
      <c r="D1633">
        <f>IF(COUNTIF($E$3:E1633,E1633)=1,D1632+1,D1632)</f>
        <v>861</v>
      </c>
      <c r="E1633" t="str">
        <f t="shared" si="130"/>
        <v/>
      </c>
      <c r="F1633">
        <f>IF(COUNTIF($G$3:G1633,G1633)=1,F1632+1,F1632)</f>
        <v>153</v>
      </c>
      <c r="G1633" t="str">
        <f t="shared" si="131"/>
        <v/>
      </c>
    </row>
    <row r="1634" spans="1:7" x14ac:dyDescent="0.35">
      <c r="A1634">
        <f>IF(COUNTIF($L$3:L1634,L1634)=1,A1633+1,A1633)</f>
        <v>44</v>
      </c>
      <c r="B1634">
        <f>IF(COUNTIF($K$3:K1634,K1634)=1,B1633+1,B1633)</f>
        <v>8</v>
      </c>
      <c r="C1634">
        <f>IF(COUNTIF($J$3:J1634,J1634)=1,C1633+1,C1633)</f>
        <v>24</v>
      </c>
      <c r="D1634">
        <f>IF(COUNTIF($E$3:E1634,E1634)=1,D1633+1,D1633)</f>
        <v>861</v>
      </c>
      <c r="E1634" t="str">
        <f t="shared" si="130"/>
        <v/>
      </c>
      <c r="F1634">
        <f>IF(COUNTIF($G$3:G1634,G1634)=1,F1633+1,F1633)</f>
        <v>153</v>
      </c>
      <c r="G1634" t="str">
        <f t="shared" si="131"/>
        <v/>
      </c>
    </row>
    <row r="1635" spans="1:7" x14ac:dyDescent="0.35">
      <c r="A1635">
        <f>IF(COUNTIF($L$3:L1635,L1635)=1,A1634+1,A1634)</f>
        <v>44</v>
      </c>
      <c r="B1635">
        <f>IF(COUNTIF($K$3:K1635,K1635)=1,B1634+1,B1634)</f>
        <v>8</v>
      </c>
      <c r="C1635">
        <f>IF(COUNTIF($J$3:J1635,J1635)=1,C1634+1,C1634)</f>
        <v>24</v>
      </c>
      <c r="D1635">
        <f>IF(COUNTIF($E$3:E1635,E1635)=1,D1634+1,D1634)</f>
        <v>861</v>
      </c>
      <c r="E1635" t="str">
        <f t="shared" si="130"/>
        <v/>
      </c>
      <c r="F1635">
        <f>IF(COUNTIF($G$3:G1635,G1635)=1,F1634+1,F1634)</f>
        <v>153</v>
      </c>
      <c r="G1635" t="str">
        <f t="shared" si="131"/>
        <v/>
      </c>
    </row>
    <row r="1636" spans="1:7" x14ac:dyDescent="0.35">
      <c r="A1636">
        <f>IF(COUNTIF($L$3:L1636,L1636)=1,A1635+1,A1635)</f>
        <v>44</v>
      </c>
      <c r="B1636">
        <f>IF(COUNTIF($K$3:K1636,K1636)=1,B1635+1,B1635)</f>
        <v>8</v>
      </c>
      <c r="C1636">
        <f>IF(COUNTIF($J$3:J1636,J1636)=1,C1635+1,C1635)</f>
        <v>24</v>
      </c>
      <c r="D1636">
        <f>IF(COUNTIF($E$3:E1636,E1636)=1,D1635+1,D1635)</f>
        <v>861</v>
      </c>
      <c r="E1636" t="str">
        <f t="shared" si="130"/>
        <v/>
      </c>
      <c r="F1636">
        <f>IF(COUNTIF($G$3:G1636,G1636)=1,F1635+1,F1635)</f>
        <v>153</v>
      </c>
      <c r="G1636" t="str">
        <f t="shared" si="131"/>
        <v/>
      </c>
    </row>
    <row r="1637" spans="1:7" x14ac:dyDescent="0.35">
      <c r="A1637">
        <f>IF(COUNTIF($L$3:L1637,L1637)=1,A1636+1,A1636)</f>
        <v>44</v>
      </c>
      <c r="B1637">
        <f>IF(COUNTIF($K$3:K1637,K1637)=1,B1636+1,B1636)</f>
        <v>8</v>
      </c>
      <c r="C1637">
        <f>IF(COUNTIF($J$3:J1637,J1637)=1,C1636+1,C1636)</f>
        <v>24</v>
      </c>
      <c r="D1637">
        <f>IF(COUNTIF($E$3:E1637,E1637)=1,D1636+1,D1636)</f>
        <v>861</v>
      </c>
      <c r="E1637" t="str">
        <f t="shared" si="130"/>
        <v/>
      </c>
      <c r="F1637">
        <f>IF(COUNTIF($G$3:G1637,G1637)=1,F1636+1,F1636)</f>
        <v>153</v>
      </c>
      <c r="G1637" t="str">
        <f t="shared" si="131"/>
        <v/>
      </c>
    </row>
    <row r="1638" spans="1:7" x14ac:dyDescent="0.35">
      <c r="A1638">
        <f>IF(COUNTIF($L$3:L1638,L1638)=1,A1637+1,A1637)</f>
        <v>44</v>
      </c>
      <c r="B1638">
        <f>IF(COUNTIF($K$3:K1638,K1638)=1,B1637+1,B1637)</f>
        <v>8</v>
      </c>
      <c r="C1638">
        <f>IF(COUNTIF($J$3:J1638,J1638)=1,C1637+1,C1637)</f>
        <v>24</v>
      </c>
      <c r="D1638">
        <f>IF(COUNTIF($E$3:E1638,E1638)=1,D1637+1,D1637)</f>
        <v>861</v>
      </c>
      <c r="E1638" t="str">
        <f t="shared" si="130"/>
        <v/>
      </c>
      <c r="F1638">
        <f>IF(COUNTIF($G$3:G1638,G1638)=1,F1637+1,F1637)</f>
        <v>153</v>
      </c>
      <c r="G1638" t="str">
        <f t="shared" si="131"/>
        <v/>
      </c>
    </row>
    <row r="1639" spans="1:7" x14ac:dyDescent="0.35">
      <c r="A1639">
        <f>IF(COUNTIF($L$3:L1639,L1639)=1,A1638+1,A1638)</f>
        <v>44</v>
      </c>
      <c r="B1639">
        <f>IF(COUNTIF($K$3:K1639,K1639)=1,B1638+1,B1638)</f>
        <v>8</v>
      </c>
      <c r="C1639">
        <f>IF(COUNTIF($J$3:J1639,J1639)=1,C1638+1,C1638)</f>
        <v>24</v>
      </c>
      <c r="D1639">
        <f>IF(COUNTIF($E$3:E1639,E1639)=1,D1638+1,D1638)</f>
        <v>861</v>
      </c>
      <c r="E1639" t="str">
        <f t="shared" si="130"/>
        <v/>
      </c>
      <c r="F1639">
        <f>IF(COUNTIF($G$3:G1639,G1639)=1,F1638+1,F1638)</f>
        <v>153</v>
      </c>
      <c r="G1639" t="str">
        <f t="shared" si="131"/>
        <v/>
      </c>
    </row>
    <row r="1640" spans="1:7" x14ac:dyDescent="0.35">
      <c r="A1640">
        <f>IF(COUNTIF($L$3:L1640,L1640)=1,A1639+1,A1639)</f>
        <v>44</v>
      </c>
      <c r="B1640">
        <f>IF(COUNTIF($K$3:K1640,K1640)=1,B1639+1,B1639)</f>
        <v>8</v>
      </c>
      <c r="C1640">
        <f>IF(COUNTIF($J$3:J1640,J1640)=1,C1639+1,C1639)</f>
        <v>24</v>
      </c>
      <c r="D1640">
        <f>IF(COUNTIF($E$3:E1640,E1640)=1,D1639+1,D1639)</f>
        <v>861</v>
      </c>
      <c r="E1640" t="str">
        <f t="shared" si="130"/>
        <v/>
      </c>
      <c r="F1640">
        <f>IF(COUNTIF($G$3:G1640,G1640)=1,F1639+1,F1639)</f>
        <v>153</v>
      </c>
      <c r="G1640" t="str">
        <f t="shared" si="131"/>
        <v/>
      </c>
    </row>
    <row r="1641" spans="1:7" x14ac:dyDescent="0.35">
      <c r="A1641">
        <f>IF(COUNTIF($L$3:L1641,L1641)=1,A1640+1,A1640)</f>
        <v>44</v>
      </c>
      <c r="B1641">
        <f>IF(COUNTIF($K$3:K1641,K1641)=1,B1640+1,B1640)</f>
        <v>8</v>
      </c>
      <c r="C1641">
        <f>IF(COUNTIF($J$3:J1641,J1641)=1,C1640+1,C1640)</f>
        <v>24</v>
      </c>
      <c r="D1641">
        <f>IF(COUNTIF($E$3:E1641,E1641)=1,D1640+1,D1640)</f>
        <v>861</v>
      </c>
      <c r="E1641" t="str">
        <f t="shared" si="130"/>
        <v/>
      </c>
      <c r="F1641">
        <f>IF(COUNTIF($G$3:G1641,G1641)=1,F1640+1,F1640)</f>
        <v>153</v>
      </c>
      <c r="G1641" t="str">
        <f t="shared" si="131"/>
        <v/>
      </c>
    </row>
    <row r="1642" spans="1:7" x14ac:dyDescent="0.35">
      <c r="A1642">
        <f>IF(COUNTIF($L$3:L1642,L1642)=1,A1641+1,A1641)</f>
        <v>44</v>
      </c>
      <c r="B1642">
        <f>IF(COUNTIF($K$3:K1642,K1642)=1,B1641+1,B1641)</f>
        <v>8</v>
      </c>
      <c r="C1642">
        <f>IF(COUNTIF($J$3:J1642,J1642)=1,C1641+1,C1641)</f>
        <v>24</v>
      </c>
      <c r="D1642">
        <f>IF(COUNTIF($E$3:E1642,E1642)=1,D1641+1,D1641)</f>
        <v>861</v>
      </c>
      <c r="E1642" t="str">
        <f t="shared" si="130"/>
        <v/>
      </c>
      <c r="F1642">
        <f>IF(COUNTIF($G$3:G1642,G1642)=1,F1641+1,F1641)</f>
        <v>153</v>
      </c>
      <c r="G1642" t="str">
        <f t="shared" si="131"/>
        <v/>
      </c>
    </row>
    <row r="1643" spans="1:7" x14ac:dyDescent="0.35">
      <c r="A1643">
        <f>IF(COUNTIF($L$3:L1643,L1643)=1,A1642+1,A1642)</f>
        <v>44</v>
      </c>
      <c r="B1643">
        <f>IF(COUNTIF($K$3:K1643,K1643)=1,B1642+1,B1642)</f>
        <v>8</v>
      </c>
      <c r="C1643">
        <f>IF(COUNTIF($J$3:J1643,J1643)=1,C1642+1,C1642)</f>
        <v>24</v>
      </c>
      <c r="D1643">
        <f>IF(COUNTIF($E$3:E1643,E1643)=1,D1642+1,D1642)</f>
        <v>861</v>
      </c>
      <c r="E1643" t="str">
        <f t="shared" si="130"/>
        <v/>
      </c>
      <c r="F1643">
        <f>IF(COUNTIF($G$3:G1643,G1643)=1,F1642+1,F1642)</f>
        <v>153</v>
      </c>
      <c r="G1643" t="str">
        <f t="shared" si="131"/>
        <v/>
      </c>
    </row>
    <row r="1644" spans="1:7" x14ac:dyDescent="0.35">
      <c r="A1644">
        <f>IF(COUNTIF($L$3:L1644,L1644)=1,A1643+1,A1643)</f>
        <v>44</v>
      </c>
      <c r="B1644">
        <f>IF(COUNTIF($K$3:K1644,K1644)=1,B1643+1,B1643)</f>
        <v>8</v>
      </c>
      <c r="C1644">
        <f>IF(COUNTIF($J$3:J1644,J1644)=1,C1643+1,C1643)</f>
        <v>24</v>
      </c>
      <c r="D1644">
        <f>IF(COUNTIF($E$3:E1644,E1644)=1,D1643+1,D1643)</f>
        <v>861</v>
      </c>
      <c r="E1644" t="str">
        <f t="shared" si="130"/>
        <v/>
      </c>
      <c r="F1644">
        <f>IF(COUNTIF($G$3:G1644,G1644)=1,F1643+1,F1643)</f>
        <v>153</v>
      </c>
      <c r="G1644" t="str">
        <f t="shared" si="131"/>
        <v/>
      </c>
    </row>
    <row r="1645" spans="1:7" x14ac:dyDescent="0.35">
      <c r="A1645">
        <f>IF(COUNTIF($L$3:L1645,L1645)=1,A1644+1,A1644)</f>
        <v>44</v>
      </c>
      <c r="B1645">
        <f>IF(COUNTIF($K$3:K1645,K1645)=1,B1644+1,B1644)</f>
        <v>8</v>
      </c>
      <c r="C1645">
        <f>IF(COUNTIF($J$3:J1645,J1645)=1,C1644+1,C1644)</f>
        <v>24</v>
      </c>
      <c r="D1645">
        <f>IF(COUNTIF($E$3:E1645,E1645)=1,D1644+1,D1644)</f>
        <v>861</v>
      </c>
      <c r="E1645" t="str">
        <f t="shared" si="130"/>
        <v/>
      </c>
      <c r="F1645">
        <f>IF(COUNTIF($G$3:G1645,G1645)=1,F1644+1,F1644)</f>
        <v>153</v>
      </c>
      <c r="G1645" t="str">
        <f t="shared" si="131"/>
        <v/>
      </c>
    </row>
    <row r="1646" spans="1:7" x14ac:dyDescent="0.35">
      <c r="A1646">
        <f>IF(COUNTIF($L$3:L1646,L1646)=1,A1645+1,A1645)</f>
        <v>44</v>
      </c>
      <c r="B1646">
        <f>IF(COUNTIF($K$3:K1646,K1646)=1,B1645+1,B1645)</f>
        <v>8</v>
      </c>
      <c r="C1646">
        <f>IF(COUNTIF($J$3:J1646,J1646)=1,C1645+1,C1645)</f>
        <v>24</v>
      </c>
      <c r="D1646">
        <f>IF(COUNTIF($E$3:E1646,E1646)=1,D1645+1,D1645)</f>
        <v>861</v>
      </c>
      <c r="E1646" t="str">
        <f t="shared" si="130"/>
        <v/>
      </c>
      <c r="F1646">
        <f>IF(COUNTIF($G$3:G1646,G1646)=1,F1645+1,F1645)</f>
        <v>153</v>
      </c>
      <c r="G1646" t="str">
        <f t="shared" si="131"/>
        <v/>
      </c>
    </row>
    <row r="1647" spans="1:7" x14ac:dyDescent="0.35">
      <c r="A1647">
        <f>IF(COUNTIF($L$3:L1647,L1647)=1,A1646+1,A1646)</f>
        <v>44</v>
      </c>
      <c r="B1647">
        <f>IF(COUNTIF($K$3:K1647,K1647)=1,B1646+1,B1646)</f>
        <v>8</v>
      </c>
      <c r="C1647">
        <f>IF(COUNTIF($J$3:J1647,J1647)=1,C1646+1,C1646)</f>
        <v>24</v>
      </c>
      <c r="D1647">
        <f>IF(COUNTIF($E$3:E1647,E1647)=1,D1646+1,D1646)</f>
        <v>861</v>
      </c>
      <c r="E1647" t="str">
        <f t="shared" si="130"/>
        <v/>
      </c>
      <c r="F1647">
        <f>IF(COUNTIF($G$3:G1647,G1647)=1,F1646+1,F1646)</f>
        <v>153</v>
      </c>
      <c r="G1647" t="str">
        <f t="shared" si="131"/>
        <v/>
      </c>
    </row>
    <row r="1648" spans="1:7" x14ac:dyDescent="0.35">
      <c r="A1648">
        <f>IF(COUNTIF($L$3:L1648,L1648)=1,A1647+1,A1647)</f>
        <v>44</v>
      </c>
      <c r="B1648">
        <f>IF(COUNTIF($K$3:K1648,K1648)=1,B1647+1,B1647)</f>
        <v>8</v>
      </c>
      <c r="C1648">
        <f>IF(COUNTIF($J$3:J1648,J1648)=1,C1647+1,C1647)</f>
        <v>24</v>
      </c>
      <c r="D1648">
        <f>IF(COUNTIF($E$3:E1648,E1648)=1,D1647+1,D1647)</f>
        <v>861</v>
      </c>
      <c r="E1648" t="str">
        <f t="shared" si="130"/>
        <v/>
      </c>
      <c r="F1648">
        <f>IF(COUNTIF($G$3:G1648,G1648)=1,F1647+1,F1647)</f>
        <v>153</v>
      </c>
      <c r="G1648" t="str">
        <f t="shared" si="131"/>
        <v/>
      </c>
    </row>
    <row r="1649" spans="1:7" x14ac:dyDescent="0.35">
      <c r="A1649">
        <f>IF(COUNTIF($L$3:L1649,L1649)=1,A1648+1,A1648)</f>
        <v>44</v>
      </c>
      <c r="B1649">
        <f>IF(COUNTIF($K$3:K1649,K1649)=1,B1648+1,B1648)</f>
        <v>8</v>
      </c>
      <c r="C1649">
        <f>IF(COUNTIF($J$3:J1649,J1649)=1,C1648+1,C1648)</f>
        <v>24</v>
      </c>
      <c r="D1649">
        <f>IF(COUNTIF($E$3:E1649,E1649)=1,D1648+1,D1648)</f>
        <v>861</v>
      </c>
      <c r="E1649" t="str">
        <f t="shared" si="130"/>
        <v/>
      </c>
      <c r="F1649">
        <f>IF(COUNTIF($G$3:G1649,G1649)=1,F1648+1,F1648)</f>
        <v>153</v>
      </c>
      <c r="G1649" t="str">
        <f t="shared" si="131"/>
        <v/>
      </c>
    </row>
    <row r="1650" spans="1:7" x14ac:dyDescent="0.35">
      <c r="A1650">
        <f>IF(COUNTIF($L$3:L1650,L1650)=1,A1649+1,A1649)</f>
        <v>44</v>
      </c>
      <c r="B1650">
        <f>IF(COUNTIF($K$3:K1650,K1650)=1,B1649+1,B1649)</f>
        <v>8</v>
      </c>
      <c r="C1650">
        <f>IF(COUNTIF($J$3:J1650,J1650)=1,C1649+1,C1649)</f>
        <v>24</v>
      </c>
      <c r="D1650">
        <f>IF(COUNTIF($E$3:E1650,E1650)=1,D1649+1,D1649)</f>
        <v>861</v>
      </c>
      <c r="E1650" t="str">
        <f t="shared" si="130"/>
        <v/>
      </c>
      <c r="F1650">
        <f>IF(COUNTIF($G$3:G1650,G1650)=1,F1649+1,F1649)</f>
        <v>153</v>
      </c>
      <c r="G1650" t="str">
        <f t="shared" si="131"/>
        <v/>
      </c>
    </row>
    <row r="1651" spans="1:7" x14ac:dyDescent="0.35">
      <c r="A1651">
        <f>IF(COUNTIF($L$3:L1651,L1651)=1,A1650+1,A1650)</f>
        <v>44</v>
      </c>
      <c r="B1651">
        <f>IF(COUNTIF($K$3:K1651,K1651)=1,B1650+1,B1650)</f>
        <v>8</v>
      </c>
      <c r="C1651">
        <f>IF(COUNTIF($J$3:J1651,J1651)=1,C1650+1,C1650)</f>
        <v>24</v>
      </c>
      <c r="D1651">
        <f>IF(COUNTIF($E$3:E1651,E1651)=1,D1650+1,D1650)</f>
        <v>861</v>
      </c>
      <c r="E1651" t="str">
        <f t="shared" si="130"/>
        <v/>
      </c>
      <c r="F1651">
        <f>IF(COUNTIF($G$3:G1651,G1651)=1,F1650+1,F1650)</f>
        <v>153</v>
      </c>
      <c r="G1651" t="str">
        <f t="shared" si="131"/>
        <v/>
      </c>
    </row>
    <row r="1652" spans="1:7" x14ac:dyDescent="0.35">
      <c r="A1652">
        <f>IF(COUNTIF($L$3:L1652,L1652)=1,A1651+1,A1651)</f>
        <v>44</v>
      </c>
      <c r="B1652">
        <f>IF(COUNTIF($K$3:K1652,K1652)=1,B1651+1,B1651)</f>
        <v>8</v>
      </c>
      <c r="C1652">
        <f>IF(COUNTIF($J$3:J1652,J1652)=1,C1651+1,C1651)</f>
        <v>24</v>
      </c>
      <c r="D1652">
        <f>IF(COUNTIF($E$3:E1652,E1652)=1,D1651+1,D1651)</f>
        <v>861</v>
      </c>
      <c r="E1652" t="str">
        <f t="shared" si="130"/>
        <v/>
      </c>
      <c r="F1652">
        <f>IF(COUNTIF($G$3:G1652,G1652)=1,F1651+1,F1651)</f>
        <v>153</v>
      </c>
      <c r="G1652" t="str">
        <f t="shared" si="131"/>
        <v/>
      </c>
    </row>
    <row r="1653" spans="1:7" x14ac:dyDescent="0.35">
      <c r="A1653">
        <f>IF(COUNTIF($L$3:L1653,L1653)=1,A1652+1,A1652)</f>
        <v>44</v>
      </c>
      <c r="B1653">
        <f>IF(COUNTIF($K$3:K1653,K1653)=1,B1652+1,B1652)</f>
        <v>8</v>
      </c>
      <c r="C1653">
        <f>IF(COUNTIF($J$3:J1653,J1653)=1,C1652+1,C1652)</f>
        <v>24</v>
      </c>
      <c r="D1653">
        <f>IF(COUNTIF($E$3:E1653,E1653)=1,D1652+1,D1652)</f>
        <v>861</v>
      </c>
      <c r="E1653" t="str">
        <f t="shared" si="130"/>
        <v/>
      </c>
      <c r="F1653">
        <f>IF(COUNTIF($G$3:G1653,G1653)=1,F1652+1,F1652)</f>
        <v>153</v>
      </c>
      <c r="G1653" t="str">
        <f t="shared" si="131"/>
        <v/>
      </c>
    </row>
    <row r="1654" spans="1:7" x14ac:dyDescent="0.35">
      <c r="A1654">
        <f>IF(COUNTIF($L$3:L1654,L1654)=1,A1653+1,A1653)</f>
        <v>44</v>
      </c>
      <c r="B1654">
        <f>IF(COUNTIF($K$3:K1654,K1654)=1,B1653+1,B1653)</f>
        <v>8</v>
      </c>
      <c r="C1654">
        <f>IF(COUNTIF($J$3:J1654,J1654)=1,C1653+1,C1653)</f>
        <v>24</v>
      </c>
      <c r="D1654">
        <f>IF(COUNTIF($E$3:E1654,E1654)=1,D1653+1,D1653)</f>
        <v>861</v>
      </c>
      <c r="E1654" t="str">
        <f t="shared" si="130"/>
        <v/>
      </c>
      <c r="F1654">
        <f>IF(COUNTIF($G$3:G1654,G1654)=1,F1653+1,F1653)</f>
        <v>153</v>
      </c>
      <c r="G1654" t="str">
        <f t="shared" si="131"/>
        <v/>
      </c>
    </row>
    <row r="1655" spans="1:7" x14ac:dyDescent="0.35">
      <c r="A1655">
        <f>IF(COUNTIF($L$3:L1655,L1655)=1,A1654+1,A1654)</f>
        <v>44</v>
      </c>
      <c r="B1655">
        <f>IF(COUNTIF($K$3:K1655,K1655)=1,B1654+1,B1654)</f>
        <v>8</v>
      </c>
      <c r="C1655">
        <f>IF(COUNTIF($J$3:J1655,J1655)=1,C1654+1,C1654)</f>
        <v>24</v>
      </c>
      <c r="D1655">
        <f>IF(COUNTIF($E$3:E1655,E1655)=1,D1654+1,D1654)</f>
        <v>861</v>
      </c>
      <c r="E1655" t="str">
        <f t="shared" si="130"/>
        <v/>
      </c>
      <c r="F1655">
        <f>IF(COUNTIF($G$3:G1655,G1655)=1,F1654+1,F1654)</f>
        <v>153</v>
      </c>
      <c r="G1655" t="str">
        <f t="shared" si="131"/>
        <v/>
      </c>
    </row>
    <row r="1656" spans="1:7" x14ac:dyDescent="0.35">
      <c r="A1656">
        <f>IF(COUNTIF($L$3:L1656,L1656)=1,A1655+1,A1655)</f>
        <v>44</v>
      </c>
      <c r="B1656">
        <f>IF(COUNTIF($K$3:K1656,K1656)=1,B1655+1,B1655)</f>
        <v>8</v>
      </c>
      <c r="C1656">
        <f>IF(COUNTIF($J$3:J1656,J1656)=1,C1655+1,C1655)</f>
        <v>24</v>
      </c>
      <c r="D1656">
        <f>IF(COUNTIF($E$3:E1656,E1656)=1,D1655+1,D1655)</f>
        <v>861</v>
      </c>
      <c r="E1656" t="str">
        <f t="shared" si="130"/>
        <v/>
      </c>
      <c r="F1656">
        <f>IF(COUNTIF($G$3:G1656,G1656)=1,F1655+1,F1655)</f>
        <v>153</v>
      </c>
      <c r="G1656" t="str">
        <f t="shared" si="131"/>
        <v/>
      </c>
    </row>
    <row r="1657" spans="1:7" x14ac:dyDescent="0.35">
      <c r="A1657">
        <f>IF(COUNTIF($L$3:L1657,L1657)=1,A1656+1,A1656)</f>
        <v>44</v>
      </c>
      <c r="B1657">
        <f>IF(COUNTIF($K$3:K1657,K1657)=1,B1656+1,B1656)</f>
        <v>8</v>
      </c>
      <c r="C1657">
        <f>IF(COUNTIF($J$3:J1657,J1657)=1,C1656+1,C1656)</f>
        <v>24</v>
      </c>
      <c r="D1657">
        <f>IF(COUNTIF($E$3:E1657,E1657)=1,D1656+1,D1656)</f>
        <v>861</v>
      </c>
      <c r="E1657" t="str">
        <f t="shared" si="130"/>
        <v/>
      </c>
      <c r="F1657">
        <f>IF(COUNTIF($G$3:G1657,G1657)=1,F1656+1,F1656)</f>
        <v>153</v>
      </c>
      <c r="G1657" t="str">
        <f t="shared" si="131"/>
        <v/>
      </c>
    </row>
    <row r="1658" spans="1:7" x14ac:dyDescent="0.35">
      <c r="A1658">
        <f>IF(COUNTIF($L$3:L1658,L1658)=1,A1657+1,A1657)</f>
        <v>44</v>
      </c>
      <c r="B1658">
        <f>IF(COUNTIF($K$3:K1658,K1658)=1,B1657+1,B1657)</f>
        <v>8</v>
      </c>
      <c r="C1658">
        <f>IF(COUNTIF($J$3:J1658,J1658)=1,C1657+1,C1657)</f>
        <v>24</v>
      </c>
      <c r="D1658">
        <f>IF(COUNTIF($E$3:E1658,E1658)=1,D1657+1,D1657)</f>
        <v>861</v>
      </c>
      <c r="E1658" t="str">
        <f t="shared" si="130"/>
        <v/>
      </c>
      <c r="F1658">
        <f>IF(COUNTIF($G$3:G1658,G1658)=1,F1657+1,F1657)</f>
        <v>153</v>
      </c>
      <c r="G1658" t="str">
        <f t="shared" si="131"/>
        <v/>
      </c>
    </row>
    <row r="1659" spans="1:7" x14ac:dyDescent="0.35">
      <c r="A1659">
        <f>IF(COUNTIF($L$3:L1659,L1659)=1,A1658+1,A1658)</f>
        <v>44</v>
      </c>
      <c r="B1659">
        <f>IF(COUNTIF($K$3:K1659,K1659)=1,B1658+1,B1658)</f>
        <v>8</v>
      </c>
      <c r="C1659">
        <f>IF(COUNTIF($J$3:J1659,J1659)=1,C1658+1,C1658)</f>
        <v>24</v>
      </c>
      <c r="D1659">
        <f>IF(COUNTIF($E$3:E1659,E1659)=1,D1658+1,D1658)</f>
        <v>861</v>
      </c>
      <c r="E1659" t="str">
        <f t="shared" si="130"/>
        <v/>
      </c>
      <c r="F1659">
        <f>IF(COUNTIF($G$3:G1659,G1659)=1,F1658+1,F1658)</f>
        <v>153</v>
      </c>
      <c r="G1659" t="str">
        <f t="shared" si="131"/>
        <v/>
      </c>
    </row>
    <row r="1660" spans="1:7" x14ac:dyDescent="0.35">
      <c r="A1660">
        <f>IF(COUNTIF($L$3:L1660,L1660)=1,A1659+1,A1659)</f>
        <v>44</v>
      </c>
      <c r="B1660">
        <f>IF(COUNTIF($K$3:K1660,K1660)=1,B1659+1,B1659)</f>
        <v>8</v>
      </c>
      <c r="C1660">
        <f>IF(COUNTIF($J$3:J1660,J1660)=1,C1659+1,C1659)</f>
        <v>24</v>
      </c>
      <c r="D1660">
        <f>IF(COUNTIF($E$3:E1660,E1660)=1,D1659+1,D1659)</f>
        <v>861</v>
      </c>
      <c r="E1660" t="str">
        <f t="shared" si="130"/>
        <v/>
      </c>
      <c r="F1660">
        <f>IF(COUNTIF($G$3:G1660,G1660)=1,F1659+1,F1659)</f>
        <v>153</v>
      </c>
      <c r="G1660" t="str">
        <f t="shared" si="131"/>
        <v/>
      </c>
    </row>
    <row r="1661" spans="1:7" x14ac:dyDescent="0.35">
      <c r="A1661">
        <f>IF(COUNTIF($L$3:L1661,L1661)=1,A1660+1,A1660)</f>
        <v>44</v>
      </c>
      <c r="B1661">
        <f>IF(COUNTIF($K$3:K1661,K1661)=1,B1660+1,B1660)</f>
        <v>8</v>
      </c>
      <c r="C1661">
        <f>IF(COUNTIF($J$3:J1661,J1661)=1,C1660+1,C1660)</f>
        <v>24</v>
      </c>
      <c r="D1661">
        <f>IF(COUNTIF($E$3:E1661,E1661)=1,D1660+1,D1660)</f>
        <v>861</v>
      </c>
      <c r="E1661" t="str">
        <f t="shared" si="130"/>
        <v/>
      </c>
      <c r="F1661">
        <f>IF(COUNTIF($G$3:G1661,G1661)=1,F1660+1,F1660)</f>
        <v>153</v>
      </c>
      <c r="G1661" t="str">
        <f t="shared" si="131"/>
        <v/>
      </c>
    </row>
    <row r="1662" spans="1:7" x14ac:dyDescent="0.35">
      <c r="A1662">
        <f>IF(COUNTIF($L$3:L1662,L1662)=1,A1661+1,A1661)</f>
        <v>44</v>
      </c>
      <c r="B1662">
        <f>IF(COUNTIF($K$3:K1662,K1662)=1,B1661+1,B1661)</f>
        <v>8</v>
      </c>
      <c r="C1662">
        <f>IF(COUNTIF($J$3:J1662,J1662)=1,C1661+1,C1661)</f>
        <v>24</v>
      </c>
      <c r="D1662">
        <f>IF(COUNTIF($E$3:E1662,E1662)=1,D1661+1,D1661)</f>
        <v>861</v>
      </c>
      <c r="E1662" t="str">
        <f t="shared" si="130"/>
        <v/>
      </c>
      <c r="F1662">
        <f>IF(COUNTIF($G$3:G1662,G1662)=1,F1661+1,F1661)</f>
        <v>153</v>
      </c>
      <c r="G1662" t="str">
        <f t="shared" si="131"/>
        <v/>
      </c>
    </row>
    <row r="1663" spans="1:7" x14ac:dyDescent="0.35">
      <c r="A1663">
        <f>IF(COUNTIF($L$3:L1663,L1663)=1,A1662+1,A1662)</f>
        <v>44</v>
      </c>
      <c r="B1663">
        <f>IF(COUNTIF($K$3:K1663,K1663)=1,B1662+1,B1662)</f>
        <v>8</v>
      </c>
      <c r="C1663">
        <f>IF(COUNTIF($J$3:J1663,J1663)=1,C1662+1,C1662)</f>
        <v>24</v>
      </c>
      <c r="D1663">
        <f>IF(COUNTIF($E$3:E1663,E1663)=1,D1662+1,D1662)</f>
        <v>861</v>
      </c>
      <c r="E1663" t="str">
        <f t="shared" si="130"/>
        <v/>
      </c>
      <c r="F1663">
        <f>IF(COUNTIF($G$3:G1663,G1663)=1,F1662+1,F1662)</f>
        <v>153</v>
      </c>
      <c r="G1663" t="str">
        <f t="shared" si="131"/>
        <v/>
      </c>
    </row>
    <row r="1664" spans="1:7" x14ac:dyDescent="0.35">
      <c r="A1664">
        <f>IF(COUNTIF($L$3:L1664,L1664)=1,A1663+1,A1663)</f>
        <v>44</v>
      </c>
      <c r="B1664">
        <f>IF(COUNTIF($K$3:K1664,K1664)=1,B1663+1,B1663)</f>
        <v>8</v>
      </c>
      <c r="C1664">
        <f>IF(COUNTIF($J$3:J1664,J1664)=1,C1663+1,C1663)</f>
        <v>24</v>
      </c>
      <c r="D1664">
        <f>IF(COUNTIF($E$3:E1664,E1664)=1,D1663+1,D1663)</f>
        <v>861</v>
      </c>
      <c r="E1664" t="str">
        <f t="shared" si="130"/>
        <v/>
      </c>
      <c r="F1664">
        <f>IF(COUNTIF($G$3:G1664,G1664)=1,F1663+1,F1663)</f>
        <v>153</v>
      </c>
      <c r="G1664" t="str">
        <f t="shared" si="131"/>
        <v/>
      </c>
    </row>
    <row r="1665" spans="1:7" x14ac:dyDescent="0.35">
      <c r="A1665">
        <f>IF(COUNTIF($L$3:L1665,L1665)=1,A1664+1,A1664)</f>
        <v>44</v>
      </c>
      <c r="B1665">
        <f>IF(COUNTIF($K$3:K1665,K1665)=1,B1664+1,B1664)</f>
        <v>8</v>
      </c>
      <c r="C1665">
        <f>IF(COUNTIF($J$3:J1665,J1665)=1,C1664+1,C1664)</f>
        <v>24</v>
      </c>
      <c r="D1665">
        <f>IF(COUNTIF($E$3:E1665,E1665)=1,D1664+1,D1664)</f>
        <v>861</v>
      </c>
      <c r="E1665" t="str">
        <f t="shared" si="130"/>
        <v/>
      </c>
      <c r="F1665">
        <f>IF(COUNTIF($G$3:G1665,G1665)=1,F1664+1,F1664)</f>
        <v>153</v>
      </c>
      <c r="G1665" t="str">
        <f t="shared" si="131"/>
        <v/>
      </c>
    </row>
    <row r="1666" spans="1:7" x14ac:dyDescent="0.35">
      <c r="A1666">
        <f>IF(COUNTIF($L$3:L1666,L1666)=1,A1665+1,A1665)</f>
        <v>44</v>
      </c>
      <c r="B1666">
        <f>IF(COUNTIF($K$3:K1666,K1666)=1,B1665+1,B1665)</f>
        <v>8</v>
      </c>
      <c r="C1666">
        <f>IF(COUNTIF($J$3:J1666,J1666)=1,C1665+1,C1665)</f>
        <v>24</v>
      </c>
      <c r="D1666">
        <f>IF(COUNTIF($E$3:E1666,E1666)=1,D1665+1,D1665)</f>
        <v>861</v>
      </c>
      <c r="E1666" t="str">
        <f t="shared" si="130"/>
        <v/>
      </c>
      <c r="F1666">
        <f>IF(COUNTIF($G$3:G1666,G1666)=1,F1665+1,F1665)</f>
        <v>153</v>
      </c>
      <c r="G1666" t="str">
        <f t="shared" si="131"/>
        <v/>
      </c>
    </row>
    <row r="1667" spans="1:7" x14ac:dyDescent="0.35">
      <c r="A1667">
        <f>IF(COUNTIF($L$3:L1667,L1667)=1,A1666+1,A1666)</f>
        <v>44</v>
      </c>
      <c r="B1667">
        <f>IF(COUNTIF($K$3:K1667,K1667)=1,B1666+1,B1666)</f>
        <v>8</v>
      </c>
      <c r="C1667">
        <f>IF(COUNTIF($J$3:J1667,J1667)=1,C1666+1,C1666)</f>
        <v>24</v>
      </c>
      <c r="D1667">
        <f>IF(COUNTIF($E$3:E1667,E1667)=1,D1666+1,D1666)</f>
        <v>861</v>
      </c>
      <c r="E1667" t="str">
        <f t="shared" si="130"/>
        <v/>
      </c>
      <c r="F1667">
        <f>IF(COUNTIF($G$3:G1667,G1667)=1,F1666+1,F1666)</f>
        <v>153</v>
      </c>
      <c r="G1667" t="str">
        <f t="shared" si="131"/>
        <v/>
      </c>
    </row>
    <row r="1668" spans="1:7" x14ac:dyDescent="0.35">
      <c r="A1668">
        <f>IF(COUNTIF($L$3:L1668,L1668)=1,A1667+1,A1667)</f>
        <v>44</v>
      </c>
      <c r="B1668">
        <f>IF(COUNTIF($K$3:K1668,K1668)=1,B1667+1,B1667)</f>
        <v>8</v>
      </c>
      <c r="C1668">
        <f>IF(COUNTIF($J$3:J1668,J1668)=1,C1667+1,C1667)</f>
        <v>24</v>
      </c>
      <c r="D1668">
        <f>IF(COUNTIF($E$3:E1668,E1668)=1,D1667+1,D1667)</f>
        <v>861</v>
      </c>
      <c r="E1668" t="str">
        <f t="shared" ref="E1668:E1731" si="132">TRIM(CONCATENATE(L1668,J1668))</f>
        <v/>
      </c>
      <c r="F1668">
        <f>IF(COUNTIF($G$3:G1668,G1668)=1,F1667+1,F1667)</f>
        <v>153</v>
      </c>
      <c r="G1668" t="str">
        <f t="shared" ref="G1668:G1731" si="133">TRIM(CONCATENATE(K1668,J1668))</f>
        <v/>
      </c>
    </row>
    <row r="1669" spans="1:7" x14ac:dyDescent="0.35">
      <c r="A1669">
        <f>IF(COUNTIF($L$3:L1669,L1669)=1,A1668+1,A1668)</f>
        <v>44</v>
      </c>
      <c r="B1669">
        <f>IF(COUNTIF($K$3:K1669,K1669)=1,B1668+1,B1668)</f>
        <v>8</v>
      </c>
      <c r="C1669">
        <f>IF(COUNTIF($J$3:J1669,J1669)=1,C1668+1,C1668)</f>
        <v>24</v>
      </c>
      <c r="D1669">
        <f>IF(COUNTIF($E$3:E1669,E1669)=1,D1668+1,D1668)</f>
        <v>861</v>
      </c>
      <c r="E1669" t="str">
        <f t="shared" si="132"/>
        <v/>
      </c>
      <c r="F1669">
        <f>IF(COUNTIF($G$3:G1669,G1669)=1,F1668+1,F1668)</f>
        <v>153</v>
      </c>
      <c r="G1669" t="str">
        <f t="shared" si="133"/>
        <v/>
      </c>
    </row>
    <row r="1670" spans="1:7" x14ac:dyDescent="0.35">
      <c r="A1670">
        <f>IF(COUNTIF($L$3:L1670,L1670)=1,A1669+1,A1669)</f>
        <v>44</v>
      </c>
      <c r="B1670">
        <f>IF(COUNTIF($K$3:K1670,K1670)=1,B1669+1,B1669)</f>
        <v>8</v>
      </c>
      <c r="C1670">
        <f>IF(COUNTIF($J$3:J1670,J1670)=1,C1669+1,C1669)</f>
        <v>24</v>
      </c>
      <c r="D1670">
        <f>IF(COUNTIF($E$3:E1670,E1670)=1,D1669+1,D1669)</f>
        <v>861</v>
      </c>
      <c r="E1670" t="str">
        <f t="shared" si="132"/>
        <v/>
      </c>
      <c r="F1670">
        <f>IF(COUNTIF($G$3:G1670,G1670)=1,F1669+1,F1669)</f>
        <v>153</v>
      </c>
      <c r="G1670" t="str">
        <f t="shared" si="133"/>
        <v/>
      </c>
    </row>
    <row r="1671" spans="1:7" x14ac:dyDescent="0.35">
      <c r="A1671">
        <f>IF(COUNTIF($L$3:L1671,L1671)=1,A1670+1,A1670)</f>
        <v>44</v>
      </c>
      <c r="B1671">
        <f>IF(COUNTIF($K$3:K1671,K1671)=1,B1670+1,B1670)</f>
        <v>8</v>
      </c>
      <c r="C1671">
        <f>IF(COUNTIF($J$3:J1671,J1671)=1,C1670+1,C1670)</f>
        <v>24</v>
      </c>
      <c r="D1671">
        <f>IF(COUNTIF($E$3:E1671,E1671)=1,D1670+1,D1670)</f>
        <v>861</v>
      </c>
      <c r="E1671" t="str">
        <f t="shared" si="132"/>
        <v/>
      </c>
      <c r="F1671">
        <f>IF(COUNTIF($G$3:G1671,G1671)=1,F1670+1,F1670)</f>
        <v>153</v>
      </c>
      <c r="G1671" t="str">
        <f t="shared" si="133"/>
        <v/>
      </c>
    </row>
    <row r="1672" spans="1:7" x14ac:dyDescent="0.35">
      <c r="A1672">
        <f>IF(COUNTIF($L$3:L1672,L1672)=1,A1671+1,A1671)</f>
        <v>44</v>
      </c>
      <c r="B1672">
        <f>IF(COUNTIF($K$3:K1672,K1672)=1,B1671+1,B1671)</f>
        <v>8</v>
      </c>
      <c r="C1672">
        <f>IF(COUNTIF($J$3:J1672,J1672)=1,C1671+1,C1671)</f>
        <v>24</v>
      </c>
      <c r="D1672">
        <f>IF(COUNTIF($E$3:E1672,E1672)=1,D1671+1,D1671)</f>
        <v>861</v>
      </c>
      <c r="E1672" t="str">
        <f t="shared" si="132"/>
        <v/>
      </c>
      <c r="F1672">
        <f>IF(COUNTIF($G$3:G1672,G1672)=1,F1671+1,F1671)</f>
        <v>153</v>
      </c>
      <c r="G1672" t="str">
        <f t="shared" si="133"/>
        <v/>
      </c>
    </row>
    <row r="1673" spans="1:7" x14ac:dyDescent="0.35">
      <c r="A1673">
        <f>IF(COUNTIF($L$3:L1673,L1673)=1,A1672+1,A1672)</f>
        <v>44</v>
      </c>
      <c r="B1673">
        <f>IF(COUNTIF($K$3:K1673,K1673)=1,B1672+1,B1672)</f>
        <v>8</v>
      </c>
      <c r="C1673">
        <f>IF(COUNTIF($J$3:J1673,J1673)=1,C1672+1,C1672)</f>
        <v>24</v>
      </c>
      <c r="D1673">
        <f>IF(COUNTIF($E$3:E1673,E1673)=1,D1672+1,D1672)</f>
        <v>861</v>
      </c>
      <c r="E1673" t="str">
        <f t="shared" si="132"/>
        <v/>
      </c>
      <c r="F1673">
        <f>IF(COUNTIF($G$3:G1673,G1673)=1,F1672+1,F1672)</f>
        <v>153</v>
      </c>
      <c r="G1673" t="str">
        <f t="shared" si="133"/>
        <v/>
      </c>
    </row>
    <row r="1674" spans="1:7" x14ac:dyDescent="0.35">
      <c r="A1674">
        <f>IF(COUNTIF($L$3:L1674,L1674)=1,A1673+1,A1673)</f>
        <v>44</v>
      </c>
      <c r="B1674">
        <f>IF(COUNTIF($K$3:K1674,K1674)=1,B1673+1,B1673)</f>
        <v>8</v>
      </c>
      <c r="C1674">
        <f>IF(COUNTIF($J$3:J1674,J1674)=1,C1673+1,C1673)</f>
        <v>24</v>
      </c>
      <c r="D1674">
        <f>IF(COUNTIF($E$3:E1674,E1674)=1,D1673+1,D1673)</f>
        <v>861</v>
      </c>
      <c r="E1674" t="str">
        <f t="shared" si="132"/>
        <v/>
      </c>
      <c r="F1674">
        <f>IF(COUNTIF($G$3:G1674,G1674)=1,F1673+1,F1673)</f>
        <v>153</v>
      </c>
      <c r="G1674" t="str">
        <f t="shared" si="133"/>
        <v/>
      </c>
    </row>
    <row r="1675" spans="1:7" x14ac:dyDescent="0.35">
      <c r="A1675">
        <f>IF(COUNTIF($L$3:L1675,L1675)=1,A1674+1,A1674)</f>
        <v>44</v>
      </c>
      <c r="B1675">
        <f>IF(COUNTIF($K$3:K1675,K1675)=1,B1674+1,B1674)</f>
        <v>8</v>
      </c>
      <c r="C1675">
        <f>IF(COUNTIF($J$3:J1675,J1675)=1,C1674+1,C1674)</f>
        <v>24</v>
      </c>
      <c r="D1675">
        <f>IF(COUNTIF($E$3:E1675,E1675)=1,D1674+1,D1674)</f>
        <v>861</v>
      </c>
      <c r="E1675" t="str">
        <f t="shared" si="132"/>
        <v/>
      </c>
      <c r="F1675">
        <f>IF(COUNTIF($G$3:G1675,G1675)=1,F1674+1,F1674)</f>
        <v>153</v>
      </c>
      <c r="G1675" t="str">
        <f t="shared" si="133"/>
        <v/>
      </c>
    </row>
    <row r="1676" spans="1:7" x14ac:dyDescent="0.35">
      <c r="A1676">
        <f>IF(COUNTIF($L$3:L1676,L1676)=1,A1675+1,A1675)</f>
        <v>44</v>
      </c>
      <c r="B1676">
        <f>IF(COUNTIF($K$3:K1676,K1676)=1,B1675+1,B1675)</f>
        <v>8</v>
      </c>
      <c r="C1676">
        <f>IF(COUNTIF($J$3:J1676,J1676)=1,C1675+1,C1675)</f>
        <v>24</v>
      </c>
      <c r="D1676">
        <f>IF(COUNTIF($E$3:E1676,E1676)=1,D1675+1,D1675)</f>
        <v>861</v>
      </c>
      <c r="E1676" t="str">
        <f t="shared" si="132"/>
        <v/>
      </c>
      <c r="F1676">
        <f>IF(COUNTIF($G$3:G1676,G1676)=1,F1675+1,F1675)</f>
        <v>153</v>
      </c>
      <c r="G1676" t="str">
        <f t="shared" si="133"/>
        <v/>
      </c>
    </row>
    <row r="1677" spans="1:7" x14ac:dyDescent="0.35">
      <c r="A1677">
        <f>IF(COUNTIF($L$3:L1677,L1677)=1,A1676+1,A1676)</f>
        <v>44</v>
      </c>
      <c r="B1677">
        <f>IF(COUNTIF($K$3:K1677,K1677)=1,B1676+1,B1676)</f>
        <v>8</v>
      </c>
      <c r="C1677">
        <f>IF(COUNTIF($J$3:J1677,J1677)=1,C1676+1,C1676)</f>
        <v>24</v>
      </c>
      <c r="D1677">
        <f>IF(COUNTIF($E$3:E1677,E1677)=1,D1676+1,D1676)</f>
        <v>861</v>
      </c>
      <c r="E1677" t="str">
        <f t="shared" si="132"/>
        <v/>
      </c>
      <c r="F1677">
        <f>IF(COUNTIF($G$3:G1677,G1677)=1,F1676+1,F1676)</f>
        <v>153</v>
      </c>
      <c r="G1677" t="str">
        <f t="shared" si="133"/>
        <v/>
      </c>
    </row>
    <row r="1678" spans="1:7" x14ac:dyDescent="0.35">
      <c r="A1678">
        <f>IF(COUNTIF($L$3:L1678,L1678)=1,A1677+1,A1677)</f>
        <v>44</v>
      </c>
      <c r="B1678">
        <f>IF(COUNTIF($K$3:K1678,K1678)=1,B1677+1,B1677)</f>
        <v>8</v>
      </c>
      <c r="C1678">
        <f>IF(COUNTIF($J$3:J1678,J1678)=1,C1677+1,C1677)</f>
        <v>24</v>
      </c>
      <c r="D1678">
        <f>IF(COUNTIF($E$3:E1678,E1678)=1,D1677+1,D1677)</f>
        <v>861</v>
      </c>
      <c r="E1678" t="str">
        <f t="shared" si="132"/>
        <v/>
      </c>
      <c r="F1678">
        <f>IF(COUNTIF($G$3:G1678,G1678)=1,F1677+1,F1677)</f>
        <v>153</v>
      </c>
      <c r="G1678" t="str">
        <f t="shared" si="133"/>
        <v/>
      </c>
    </row>
    <row r="1679" spans="1:7" x14ac:dyDescent="0.35">
      <c r="A1679">
        <f>IF(COUNTIF($L$3:L1679,L1679)=1,A1678+1,A1678)</f>
        <v>44</v>
      </c>
      <c r="B1679">
        <f>IF(COUNTIF($K$3:K1679,K1679)=1,B1678+1,B1678)</f>
        <v>8</v>
      </c>
      <c r="C1679">
        <f>IF(COUNTIF($J$3:J1679,J1679)=1,C1678+1,C1678)</f>
        <v>24</v>
      </c>
      <c r="D1679">
        <f>IF(COUNTIF($E$3:E1679,E1679)=1,D1678+1,D1678)</f>
        <v>861</v>
      </c>
      <c r="E1679" t="str">
        <f t="shared" si="132"/>
        <v/>
      </c>
      <c r="F1679">
        <f>IF(COUNTIF($G$3:G1679,G1679)=1,F1678+1,F1678)</f>
        <v>153</v>
      </c>
      <c r="G1679" t="str">
        <f t="shared" si="133"/>
        <v/>
      </c>
    </row>
    <row r="1680" spans="1:7" x14ac:dyDescent="0.35">
      <c r="A1680">
        <f>IF(COUNTIF($L$3:L1680,L1680)=1,A1679+1,A1679)</f>
        <v>44</v>
      </c>
      <c r="B1680">
        <f>IF(COUNTIF($K$3:K1680,K1680)=1,B1679+1,B1679)</f>
        <v>8</v>
      </c>
      <c r="C1680">
        <f>IF(COUNTIF($J$3:J1680,J1680)=1,C1679+1,C1679)</f>
        <v>24</v>
      </c>
      <c r="D1680">
        <f>IF(COUNTIF($E$3:E1680,E1680)=1,D1679+1,D1679)</f>
        <v>861</v>
      </c>
      <c r="E1680" t="str">
        <f t="shared" si="132"/>
        <v/>
      </c>
      <c r="F1680">
        <f>IF(COUNTIF($G$3:G1680,G1680)=1,F1679+1,F1679)</f>
        <v>153</v>
      </c>
      <c r="G1680" t="str">
        <f t="shared" si="133"/>
        <v/>
      </c>
    </row>
    <row r="1681" spans="1:7" x14ac:dyDescent="0.35">
      <c r="A1681">
        <f>IF(COUNTIF($L$3:L1681,L1681)=1,A1680+1,A1680)</f>
        <v>44</v>
      </c>
      <c r="B1681">
        <f>IF(COUNTIF($K$3:K1681,K1681)=1,B1680+1,B1680)</f>
        <v>8</v>
      </c>
      <c r="C1681">
        <f>IF(COUNTIF($J$3:J1681,J1681)=1,C1680+1,C1680)</f>
        <v>24</v>
      </c>
      <c r="D1681">
        <f>IF(COUNTIF($E$3:E1681,E1681)=1,D1680+1,D1680)</f>
        <v>861</v>
      </c>
      <c r="E1681" t="str">
        <f t="shared" si="132"/>
        <v/>
      </c>
      <c r="F1681">
        <f>IF(COUNTIF($G$3:G1681,G1681)=1,F1680+1,F1680)</f>
        <v>153</v>
      </c>
      <c r="G1681" t="str">
        <f t="shared" si="133"/>
        <v/>
      </c>
    </row>
    <row r="1682" spans="1:7" x14ac:dyDescent="0.35">
      <c r="A1682">
        <f>IF(COUNTIF($L$3:L1682,L1682)=1,A1681+1,A1681)</f>
        <v>44</v>
      </c>
      <c r="B1682">
        <f>IF(COUNTIF($K$3:K1682,K1682)=1,B1681+1,B1681)</f>
        <v>8</v>
      </c>
      <c r="C1682">
        <f>IF(COUNTIF($J$3:J1682,J1682)=1,C1681+1,C1681)</f>
        <v>24</v>
      </c>
      <c r="D1682">
        <f>IF(COUNTIF($E$3:E1682,E1682)=1,D1681+1,D1681)</f>
        <v>861</v>
      </c>
      <c r="E1682" t="str">
        <f t="shared" si="132"/>
        <v/>
      </c>
      <c r="F1682">
        <f>IF(COUNTIF($G$3:G1682,G1682)=1,F1681+1,F1681)</f>
        <v>153</v>
      </c>
      <c r="G1682" t="str">
        <f t="shared" si="133"/>
        <v/>
      </c>
    </row>
    <row r="1683" spans="1:7" x14ac:dyDescent="0.35">
      <c r="A1683">
        <f>IF(COUNTIF($L$3:L1683,L1683)=1,A1682+1,A1682)</f>
        <v>44</v>
      </c>
      <c r="B1683">
        <f>IF(COUNTIF($K$3:K1683,K1683)=1,B1682+1,B1682)</f>
        <v>8</v>
      </c>
      <c r="C1683">
        <f>IF(COUNTIF($J$3:J1683,J1683)=1,C1682+1,C1682)</f>
        <v>24</v>
      </c>
      <c r="D1683">
        <f>IF(COUNTIF($E$3:E1683,E1683)=1,D1682+1,D1682)</f>
        <v>861</v>
      </c>
      <c r="E1683" t="str">
        <f t="shared" si="132"/>
        <v/>
      </c>
      <c r="F1683">
        <f>IF(COUNTIF($G$3:G1683,G1683)=1,F1682+1,F1682)</f>
        <v>153</v>
      </c>
      <c r="G1683" t="str">
        <f t="shared" si="133"/>
        <v/>
      </c>
    </row>
    <row r="1684" spans="1:7" x14ac:dyDescent="0.35">
      <c r="A1684">
        <f>IF(COUNTIF($L$3:L1684,L1684)=1,A1683+1,A1683)</f>
        <v>44</v>
      </c>
      <c r="B1684">
        <f>IF(COUNTIF($K$3:K1684,K1684)=1,B1683+1,B1683)</f>
        <v>8</v>
      </c>
      <c r="C1684">
        <f>IF(COUNTIF($J$3:J1684,J1684)=1,C1683+1,C1683)</f>
        <v>24</v>
      </c>
      <c r="D1684">
        <f>IF(COUNTIF($E$3:E1684,E1684)=1,D1683+1,D1683)</f>
        <v>861</v>
      </c>
      <c r="E1684" t="str">
        <f t="shared" si="132"/>
        <v/>
      </c>
      <c r="F1684">
        <f>IF(COUNTIF($G$3:G1684,G1684)=1,F1683+1,F1683)</f>
        <v>153</v>
      </c>
      <c r="G1684" t="str">
        <f t="shared" si="133"/>
        <v/>
      </c>
    </row>
    <row r="1685" spans="1:7" x14ac:dyDescent="0.35">
      <c r="A1685">
        <f>IF(COUNTIF($L$3:L1685,L1685)=1,A1684+1,A1684)</f>
        <v>44</v>
      </c>
      <c r="B1685">
        <f>IF(COUNTIF($K$3:K1685,K1685)=1,B1684+1,B1684)</f>
        <v>8</v>
      </c>
      <c r="C1685">
        <f>IF(COUNTIF($J$3:J1685,J1685)=1,C1684+1,C1684)</f>
        <v>24</v>
      </c>
      <c r="D1685">
        <f>IF(COUNTIF($E$3:E1685,E1685)=1,D1684+1,D1684)</f>
        <v>861</v>
      </c>
      <c r="E1685" t="str">
        <f t="shared" si="132"/>
        <v/>
      </c>
      <c r="F1685">
        <f>IF(COUNTIF($G$3:G1685,G1685)=1,F1684+1,F1684)</f>
        <v>153</v>
      </c>
      <c r="G1685" t="str">
        <f t="shared" si="133"/>
        <v/>
      </c>
    </row>
    <row r="1686" spans="1:7" x14ac:dyDescent="0.35">
      <c r="A1686">
        <f>IF(COUNTIF($L$3:L1686,L1686)=1,A1685+1,A1685)</f>
        <v>44</v>
      </c>
      <c r="B1686">
        <f>IF(COUNTIF($K$3:K1686,K1686)=1,B1685+1,B1685)</f>
        <v>8</v>
      </c>
      <c r="C1686">
        <f>IF(COUNTIF($J$3:J1686,J1686)=1,C1685+1,C1685)</f>
        <v>24</v>
      </c>
      <c r="D1686">
        <f>IF(COUNTIF($E$3:E1686,E1686)=1,D1685+1,D1685)</f>
        <v>861</v>
      </c>
      <c r="E1686" t="str">
        <f t="shared" si="132"/>
        <v/>
      </c>
      <c r="F1686">
        <f>IF(COUNTIF($G$3:G1686,G1686)=1,F1685+1,F1685)</f>
        <v>153</v>
      </c>
      <c r="G1686" t="str">
        <f t="shared" si="133"/>
        <v/>
      </c>
    </row>
    <row r="1687" spans="1:7" x14ac:dyDescent="0.35">
      <c r="A1687">
        <f>IF(COUNTIF($L$3:L1687,L1687)=1,A1686+1,A1686)</f>
        <v>44</v>
      </c>
      <c r="B1687">
        <f>IF(COUNTIF($K$3:K1687,K1687)=1,B1686+1,B1686)</f>
        <v>8</v>
      </c>
      <c r="C1687">
        <f>IF(COUNTIF($J$3:J1687,J1687)=1,C1686+1,C1686)</f>
        <v>24</v>
      </c>
      <c r="D1687">
        <f>IF(COUNTIF($E$3:E1687,E1687)=1,D1686+1,D1686)</f>
        <v>861</v>
      </c>
      <c r="E1687" t="str">
        <f t="shared" si="132"/>
        <v/>
      </c>
      <c r="F1687">
        <f>IF(COUNTIF($G$3:G1687,G1687)=1,F1686+1,F1686)</f>
        <v>153</v>
      </c>
      <c r="G1687" t="str">
        <f t="shared" si="133"/>
        <v/>
      </c>
    </row>
    <row r="1688" spans="1:7" x14ac:dyDescent="0.35">
      <c r="A1688">
        <f>IF(COUNTIF($L$3:L1688,L1688)=1,A1687+1,A1687)</f>
        <v>44</v>
      </c>
      <c r="B1688">
        <f>IF(COUNTIF($K$3:K1688,K1688)=1,B1687+1,B1687)</f>
        <v>8</v>
      </c>
      <c r="C1688">
        <f>IF(COUNTIF($J$3:J1688,J1688)=1,C1687+1,C1687)</f>
        <v>24</v>
      </c>
      <c r="D1688">
        <f>IF(COUNTIF($E$3:E1688,E1688)=1,D1687+1,D1687)</f>
        <v>861</v>
      </c>
      <c r="E1688" t="str">
        <f t="shared" si="132"/>
        <v/>
      </c>
      <c r="F1688">
        <f>IF(COUNTIF($G$3:G1688,G1688)=1,F1687+1,F1687)</f>
        <v>153</v>
      </c>
      <c r="G1688" t="str">
        <f t="shared" si="133"/>
        <v/>
      </c>
    </row>
    <row r="1689" spans="1:7" x14ac:dyDescent="0.35">
      <c r="A1689">
        <f>IF(COUNTIF($L$3:L1689,L1689)=1,A1688+1,A1688)</f>
        <v>44</v>
      </c>
      <c r="B1689">
        <f>IF(COUNTIF($K$3:K1689,K1689)=1,B1688+1,B1688)</f>
        <v>8</v>
      </c>
      <c r="C1689">
        <f>IF(COUNTIF($J$3:J1689,J1689)=1,C1688+1,C1688)</f>
        <v>24</v>
      </c>
      <c r="D1689">
        <f>IF(COUNTIF($E$3:E1689,E1689)=1,D1688+1,D1688)</f>
        <v>861</v>
      </c>
      <c r="E1689" t="str">
        <f t="shared" si="132"/>
        <v/>
      </c>
      <c r="F1689">
        <f>IF(COUNTIF($G$3:G1689,G1689)=1,F1688+1,F1688)</f>
        <v>153</v>
      </c>
      <c r="G1689" t="str">
        <f t="shared" si="133"/>
        <v/>
      </c>
    </row>
    <row r="1690" spans="1:7" x14ac:dyDescent="0.35">
      <c r="A1690">
        <f>IF(COUNTIF($L$3:L1690,L1690)=1,A1689+1,A1689)</f>
        <v>44</v>
      </c>
      <c r="B1690">
        <f>IF(COUNTIF($K$3:K1690,K1690)=1,B1689+1,B1689)</f>
        <v>8</v>
      </c>
      <c r="C1690">
        <f>IF(COUNTIF($J$3:J1690,J1690)=1,C1689+1,C1689)</f>
        <v>24</v>
      </c>
      <c r="D1690">
        <f>IF(COUNTIF($E$3:E1690,E1690)=1,D1689+1,D1689)</f>
        <v>861</v>
      </c>
      <c r="E1690" t="str">
        <f t="shared" si="132"/>
        <v/>
      </c>
      <c r="F1690">
        <f>IF(COUNTIF($G$3:G1690,G1690)=1,F1689+1,F1689)</f>
        <v>153</v>
      </c>
      <c r="G1690" t="str">
        <f t="shared" si="133"/>
        <v/>
      </c>
    </row>
    <row r="1691" spans="1:7" x14ac:dyDescent="0.35">
      <c r="A1691">
        <f>IF(COUNTIF($L$3:L1691,L1691)=1,A1690+1,A1690)</f>
        <v>44</v>
      </c>
      <c r="B1691">
        <f>IF(COUNTIF($K$3:K1691,K1691)=1,B1690+1,B1690)</f>
        <v>8</v>
      </c>
      <c r="C1691">
        <f>IF(COUNTIF($J$3:J1691,J1691)=1,C1690+1,C1690)</f>
        <v>24</v>
      </c>
      <c r="D1691">
        <f>IF(COUNTIF($E$3:E1691,E1691)=1,D1690+1,D1690)</f>
        <v>861</v>
      </c>
      <c r="E1691" t="str">
        <f t="shared" si="132"/>
        <v/>
      </c>
      <c r="F1691">
        <f>IF(COUNTIF($G$3:G1691,G1691)=1,F1690+1,F1690)</f>
        <v>153</v>
      </c>
      <c r="G1691" t="str">
        <f t="shared" si="133"/>
        <v/>
      </c>
    </row>
    <row r="1692" spans="1:7" x14ac:dyDescent="0.35">
      <c r="A1692">
        <f>IF(COUNTIF($L$3:L1692,L1692)=1,A1691+1,A1691)</f>
        <v>44</v>
      </c>
      <c r="B1692">
        <f>IF(COUNTIF($K$3:K1692,K1692)=1,B1691+1,B1691)</f>
        <v>8</v>
      </c>
      <c r="C1692">
        <f>IF(COUNTIF($J$3:J1692,J1692)=1,C1691+1,C1691)</f>
        <v>24</v>
      </c>
      <c r="D1692">
        <f>IF(COUNTIF($E$3:E1692,E1692)=1,D1691+1,D1691)</f>
        <v>861</v>
      </c>
      <c r="E1692" t="str">
        <f t="shared" si="132"/>
        <v/>
      </c>
      <c r="F1692">
        <f>IF(COUNTIF($G$3:G1692,G1692)=1,F1691+1,F1691)</f>
        <v>153</v>
      </c>
      <c r="G1692" t="str">
        <f t="shared" si="133"/>
        <v/>
      </c>
    </row>
    <row r="1693" spans="1:7" x14ac:dyDescent="0.35">
      <c r="A1693">
        <f>IF(COUNTIF($L$3:L1693,L1693)=1,A1692+1,A1692)</f>
        <v>44</v>
      </c>
      <c r="B1693">
        <f>IF(COUNTIF($K$3:K1693,K1693)=1,B1692+1,B1692)</f>
        <v>8</v>
      </c>
      <c r="C1693">
        <f>IF(COUNTIF($J$3:J1693,J1693)=1,C1692+1,C1692)</f>
        <v>24</v>
      </c>
      <c r="D1693">
        <f>IF(COUNTIF($E$3:E1693,E1693)=1,D1692+1,D1692)</f>
        <v>861</v>
      </c>
      <c r="E1693" t="str">
        <f t="shared" si="132"/>
        <v/>
      </c>
      <c r="F1693">
        <f>IF(COUNTIF($G$3:G1693,G1693)=1,F1692+1,F1692)</f>
        <v>153</v>
      </c>
      <c r="G1693" t="str">
        <f t="shared" si="133"/>
        <v/>
      </c>
    </row>
    <row r="1694" spans="1:7" x14ac:dyDescent="0.35">
      <c r="A1694">
        <f>IF(COUNTIF($L$3:L1694,L1694)=1,A1693+1,A1693)</f>
        <v>44</v>
      </c>
      <c r="B1694">
        <f>IF(COUNTIF($K$3:K1694,K1694)=1,B1693+1,B1693)</f>
        <v>8</v>
      </c>
      <c r="C1694">
        <f>IF(COUNTIF($J$3:J1694,J1694)=1,C1693+1,C1693)</f>
        <v>24</v>
      </c>
      <c r="D1694">
        <f>IF(COUNTIF($E$3:E1694,E1694)=1,D1693+1,D1693)</f>
        <v>861</v>
      </c>
      <c r="E1694" t="str">
        <f t="shared" si="132"/>
        <v/>
      </c>
      <c r="F1694">
        <f>IF(COUNTIF($G$3:G1694,G1694)=1,F1693+1,F1693)</f>
        <v>153</v>
      </c>
      <c r="G1694" t="str">
        <f t="shared" si="133"/>
        <v/>
      </c>
    </row>
    <row r="1695" spans="1:7" x14ac:dyDescent="0.35">
      <c r="A1695">
        <f>IF(COUNTIF($L$3:L1695,L1695)=1,A1694+1,A1694)</f>
        <v>44</v>
      </c>
      <c r="B1695">
        <f>IF(COUNTIF($K$3:K1695,K1695)=1,B1694+1,B1694)</f>
        <v>8</v>
      </c>
      <c r="C1695">
        <f>IF(COUNTIF($J$3:J1695,J1695)=1,C1694+1,C1694)</f>
        <v>24</v>
      </c>
      <c r="D1695">
        <f>IF(COUNTIF($E$3:E1695,E1695)=1,D1694+1,D1694)</f>
        <v>861</v>
      </c>
      <c r="E1695" t="str">
        <f t="shared" si="132"/>
        <v/>
      </c>
      <c r="F1695">
        <f>IF(COUNTIF($G$3:G1695,G1695)=1,F1694+1,F1694)</f>
        <v>153</v>
      </c>
      <c r="G1695" t="str">
        <f t="shared" si="133"/>
        <v/>
      </c>
    </row>
    <row r="1696" spans="1:7" x14ac:dyDescent="0.35">
      <c r="A1696">
        <f>IF(COUNTIF($L$3:L1696,L1696)=1,A1695+1,A1695)</f>
        <v>44</v>
      </c>
      <c r="B1696">
        <f>IF(COUNTIF($K$3:K1696,K1696)=1,B1695+1,B1695)</f>
        <v>8</v>
      </c>
      <c r="C1696">
        <f>IF(COUNTIF($J$3:J1696,J1696)=1,C1695+1,C1695)</f>
        <v>24</v>
      </c>
      <c r="D1696">
        <f>IF(COUNTIF($E$3:E1696,E1696)=1,D1695+1,D1695)</f>
        <v>861</v>
      </c>
      <c r="E1696" t="str">
        <f t="shared" si="132"/>
        <v/>
      </c>
      <c r="F1696">
        <f>IF(COUNTIF($G$3:G1696,G1696)=1,F1695+1,F1695)</f>
        <v>153</v>
      </c>
      <c r="G1696" t="str">
        <f t="shared" si="133"/>
        <v/>
      </c>
    </row>
    <row r="1697" spans="1:7" x14ac:dyDescent="0.35">
      <c r="A1697">
        <f>IF(COUNTIF($L$3:L1697,L1697)=1,A1696+1,A1696)</f>
        <v>44</v>
      </c>
      <c r="B1697">
        <f>IF(COUNTIF($K$3:K1697,K1697)=1,B1696+1,B1696)</f>
        <v>8</v>
      </c>
      <c r="C1697">
        <f>IF(COUNTIF($J$3:J1697,J1697)=1,C1696+1,C1696)</f>
        <v>24</v>
      </c>
      <c r="D1697">
        <f>IF(COUNTIF($E$3:E1697,E1697)=1,D1696+1,D1696)</f>
        <v>861</v>
      </c>
      <c r="E1697" t="str">
        <f t="shared" si="132"/>
        <v/>
      </c>
      <c r="F1697">
        <f>IF(COUNTIF($G$3:G1697,G1697)=1,F1696+1,F1696)</f>
        <v>153</v>
      </c>
      <c r="G1697" t="str">
        <f t="shared" si="133"/>
        <v/>
      </c>
    </row>
    <row r="1698" spans="1:7" x14ac:dyDescent="0.35">
      <c r="A1698">
        <f>IF(COUNTIF($L$3:L1698,L1698)=1,A1697+1,A1697)</f>
        <v>44</v>
      </c>
      <c r="B1698">
        <f>IF(COUNTIF($K$3:K1698,K1698)=1,B1697+1,B1697)</f>
        <v>8</v>
      </c>
      <c r="C1698">
        <f>IF(COUNTIF($J$3:J1698,J1698)=1,C1697+1,C1697)</f>
        <v>24</v>
      </c>
      <c r="D1698">
        <f>IF(COUNTIF($E$3:E1698,E1698)=1,D1697+1,D1697)</f>
        <v>861</v>
      </c>
      <c r="E1698" t="str">
        <f t="shared" si="132"/>
        <v/>
      </c>
      <c r="F1698">
        <f>IF(COUNTIF($G$3:G1698,G1698)=1,F1697+1,F1697)</f>
        <v>153</v>
      </c>
      <c r="G1698" t="str">
        <f t="shared" si="133"/>
        <v/>
      </c>
    </row>
    <row r="1699" spans="1:7" x14ac:dyDescent="0.35">
      <c r="A1699">
        <f>IF(COUNTIF($L$3:L1699,L1699)=1,A1698+1,A1698)</f>
        <v>44</v>
      </c>
      <c r="B1699">
        <f>IF(COUNTIF($K$3:K1699,K1699)=1,B1698+1,B1698)</f>
        <v>8</v>
      </c>
      <c r="C1699">
        <f>IF(COUNTIF($J$3:J1699,J1699)=1,C1698+1,C1698)</f>
        <v>24</v>
      </c>
      <c r="D1699">
        <f>IF(COUNTIF($E$3:E1699,E1699)=1,D1698+1,D1698)</f>
        <v>861</v>
      </c>
      <c r="E1699" t="str">
        <f t="shared" si="132"/>
        <v/>
      </c>
      <c r="F1699">
        <f>IF(COUNTIF($G$3:G1699,G1699)=1,F1698+1,F1698)</f>
        <v>153</v>
      </c>
      <c r="G1699" t="str">
        <f t="shared" si="133"/>
        <v/>
      </c>
    </row>
    <row r="1700" spans="1:7" x14ac:dyDescent="0.35">
      <c r="A1700">
        <f>IF(COUNTIF($L$3:L1700,L1700)=1,A1699+1,A1699)</f>
        <v>44</v>
      </c>
      <c r="B1700">
        <f>IF(COUNTIF($K$3:K1700,K1700)=1,B1699+1,B1699)</f>
        <v>8</v>
      </c>
      <c r="C1700">
        <f>IF(COUNTIF($J$3:J1700,J1700)=1,C1699+1,C1699)</f>
        <v>24</v>
      </c>
      <c r="D1700">
        <f>IF(COUNTIF($E$3:E1700,E1700)=1,D1699+1,D1699)</f>
        <v>861</v>
      </c>
      <c r="E1700" t="str">
        <f t="shared" si="132"/>
        <v/>
      </c>
      <c r="F1700">
        <f>IF(COUNTIF($G$3:G1700,G1700)=1,F1699+1,F1699)</f>
        <v>153</v>
      </c>
      <c r="G1700" t="str">
        <f t="shared" si="133"/>
        <v/>
      </c>
    </row>
    <row r="1701" spans="1:7" x14ac:dyDescent="0.35">
      <c r="A1701">
        <f>IF(COUNTIF($L$3:L1701,L1701)=1,A1700+1,A1700)</f>
        <v>44</v>
      </c>
      <c r="B1701">
        <f>IF(COUNTIF($K$3:K1701,K1701)=1,B1700+1,B1700)</f>
        <v>8</v>
      </c>
      <c r="C1701">
        <f>IF(COUNTIF($J$3:J1701,J1701)=1,C1700+1,C1700)</f>
        <v>24</v>
      </c>
      <c r="D1701">
        <f>IF(COUNTIF($E$3:E1701,E1701)=1,D1700+1,D1700)</f>
        <v>861</v>
      </c>
      <c r="E1701" t="str">
        <f t="shared" si="132"/>
        <v/>
      </c>
      <c r="F1701">
        <f>IF(COUNTIF($G$3:G1701,G1701)=1,F1700+1,F1700)</f>
        <v>153</v>
      </c>
      <c r="G1701" t="str">
        <f t="shared" si="133"/>
        <v/>
      </c>
    </row>
    <row r="1702" spans="1:7" x14ac:dyDescent="0.35">
      <c r="A1702">
        <f>IF(COUNTIF($L$3:L1702,L1702)=1,A1701+1,A1701)</f>
        <v>44</v>
      </c>
      <c r="B1702">
        <f>IF(COUNTIF($K$3:K1702,K1702)=1,B1701+1,B1701)</f>
        <v>8</v>
      </c>
      <c r="C1702">
        <f>IF(COUNTIF($J$3:J1702,J1702)=1,C1701+1,C1701)</f>
        <v>24</v>
      </c>
      <c r="D1702">
        <f>IF(COUNTIF($E$3:E1702,E1702)=1,D1701+1,D1701)</f>
        <v>861</v>
      </c>
      <c r="E1702" t="str">
        <f t="shared" si="132"/>
        <v/>
      </c>
      <c r="F1702">
        <f>IF(COUNTIF($G$3:G1702,G1702)=1,F1701+1,F1701)</f>
        <v>153</v>
      </c>
      <c r="G1702" t="str">
        <f t="shared" si="133"/>
        <v/>
      </c>
    </row>
    <row r="1703" spans="1:7" x14ac:dyDescent="0.35">
      <c r="A1703">
        <f>IF(COUNTIF($L$3:L1703,L1703)=1,A1702+1,A1702)</f>
        <v>44</v>
      </c>
      <c r="B1703">
        <f>IF(COUNTIF($K$3:K1703,K1703)=1,B1702+1,B1702)</f>
        <v>8</v>
      </c>
      <c r="C1703">
        <f>IF(COUNTIF($J$3:J1703,J1703)=1,C1702+1,C1702)</f>
        <v>24</v>
      </c>
      <c r="D1703">
        <f>IF(COUNTIF($E$3:E1703,E1703)=1,D1702+1,D1702)</f>
        <v>861</v>
      </c>
      <c r="E1703" t="str">
        <f t="shared" si="132"/>
        <v/>
      </c>
      <c r="F1703">
        <f>IF(COUNTIF($G$3:G1703,G1703)=1,F1702+1,F1702)</f>
        <v>153</v>
      </c>
      <c r="G1703" t="str">
        <f t="shared" si="133"/>
        <v/>
      </c>
    </row>
    <row r="1704" spans="1:7" x14ac:dyDescent="0.35">
      <c r="A1704">
        <f>IF(COUNTIF($L$3:L1704,L1704)=1,A1703+1,A1703)</f>
        <v>44</v>
      </c>
      <c r="B1704">
        <f>IF(COUNTIF($K$3:K1704,K1704)=1,B1703+1,B1703)</f>
        <v>8</v>
      </c>
      <c r="C1704">
        <f>IF(COUNTIF($J$3:J1704,J1704)=1,C1703+1,C1703)</f>
        <v>24</v>
      </c>
      <c r="D1704">
        <f>IF(COUNTIF($E$3:E1704,E1704)=1,D1703+1,D1703)</f>
        <v>861</v>
      </c>
      <c r="E1704" t="str">
        <f t="shared" si="132"/>
        <v/>
      </c>
      <c r="F1704">
        <f>IF(COUNTIF($G$3:G1704,G1704)=1,F1703+1,F1703)</f>
        <v>153</v>
      </c>
      <c r="G1704" t="str">
        <f t="shared" si="133"/>
        <v/>
      </c>
    </row>
    <row r="1705" spans="1:7" x14ac:dyDescent="0.35">
      <c r="A1705">
        <f>IF(COUNTIF($L$3:L1705,L1705)=1,A1704+1,A1704)</f>
        <v>44</v>
      </c>
      <c r="B1705">
        <f>IF(COUNTIF($K$3:K1705,K1705)=1,B1704+1,B1704)</f>
        <v>8</v>
      </c>
      <c r="C1705">
        <f>IF(COUNTIF($J$3:J1705,J1705)=1,C1704+1,C1704)</f>
        <v>24</v>
      </c>
      <c r="D1705">
        <f>IF(COUNTIF($E$3:E1705,E1705)=1,D1704+1,D1704)</f>
        <v>861</v>
      </c>
      <c r="E1705" t="str">
        <f t="shared" si="132"/>
        <v/>
      </c>
      <c r="F1705">
        <f>IF(COUNTIF($G$3:G1705,G1705)=1,F1704+1,F1704)</f>
        <v>153</v>
      </c>
      <c r="G1705" t="str">
        <f t="shared" si="133"/>
        <v/>
      </c>
    </row>
    <row r="1706" spans="1:7" x14ac:dyDescent="0.35">
      <c r="A1706">
        <f>IF(COUNTIF($L$3:L1706,L1706)=1,A1705+1,A1705)</f>
        <v>44</v>
      </c>
      <c r="B1706">
        <f>IF(COUNTIF($K$3:K1706,K1706)=1,B1705+1,B1705)</f>
        <v>8</v>
      </c>
      <c r="C1706">
        <f>IF(COUNTIF($J$3:J1706,J1706)=1,C1705+1,C1705)</f>
        <v>24</v>
      </c>
      <c r="D1706">
        <f>IF(COUNTIF($E$3:E1706,E1706)=1,D1705+1,D1705)</f>
        <v>861</v>
      </c>
      <c r="E1706" t="str">
        <f t="shared" si="132"/>
        <v/>
      </c>
      <c r="F1706">
        <f>IF(COUNTIF($G$3:G1706,G1706)=1,F1705+1,F1705)</f>
        <v>153</v>
      </c>
      <c r="G1706" t="str">
        <f t="shared" si="133"/>
        <v/>
      </c>
    </row>
    <row r="1707" spans="1:7" x14ac:dyDescent="0.35">
      <c r="A1707">
        <f>IF(COUNTIF($L$3:L1707,L1707)=1,A1706+1,A1706)</f>
        <v>44</v>
      </c>
      <c r="B1707">
        <f>IF(COUNTIF($K$3:K1707,K1707)=1,B1706+1,B1706)</f>
        <v>8</v>
      </c>
      <c r="C1707">
        <f>IF(COUNTIF($J$3:J1707,J1707)=1,C1706+1,C1706)</f>
        <v>24</v>
      </c>
      <c r="D1707">
        <f>IF(COUNTIF($E$3:E1707,E1707)=1,D1706+1,D1706)</f>
        <v>861</v>
      </c>
      <c r="E1707" t="str">
        <f t="shared" si="132"/>
        <v/>
      </c>
      <c r="F1707">
        <f>IF(COUNTIF($G$3:G1707,G1707)=1,F1706+1,F1706)</f>
        <v>153</v>
      </c>
      <c r="G1707" t="str">
        <f t="shared" si="133"/>
        <v/>
      </c>
    </row>
    <row r="1708" spans="1:7" x14ac:dyDescent="0.35">
      <c r="A1708">
        <f>IF(COUNTIF($L$3:L1708,L1708)=1,A1707+1,A1707)</f>
        <v>44</v>
      </c>
      <c r="B1708">
        <f>IF(COUNTIF($K$3:K1708,K1708)=1,B1707+1,B1707)</f>
        <v>8</v>
      </c>
      <c r="C1708">
        <f>IF(COUNTIF($J$3:J1708,J1708)=1,C1707+1,C1707)</f>
        <v>24</v>
      </c>
      <c r="D1708">
        <f>IF(COUNTIF($E$3:E1708,E1708)=1,D1707+1,D1707)</f>
        <v>861</v>
      </c>
      <c r="E1708" t="str">
        <f t="shared" si="132"/>
        <v/>
      </c>
      <c r="F1708">
        <f>IF(COUNTIF($G$3:G1708,G1708)=1,F1707+1,F1707)</f>
        <v>153</v>
      </c>
      <c r="G1708" t="str">
        <f t="shared" si="133"/>
        <v/>
      </c>
    </row>
    <row r="1709" spans="1:7" x14ac:dyDescent="0.35">
      <c r="A1709">
        <f>IF(COUNTIF($L$3:L1709,L1709)=1,A1708+1,A1708)</f>
        <v>44</v>
      </c>
      <c r="B1709">
        <f>IF(COUNTIF($K$3:K1709,K1709)=1,B1708+1,B1708)</f>
        <v>8</v>
      </c>
      <c r="C1709">
        <f>IF(COUNTIF($J$3:J1709,J1709)=1,C1708+1,C1708)</f>
        <v>24</v>
      </c>
      <c r="D1709">
        <f>IF(COUNTIF($E$3:E1709,E1709)=1,D1708+1,D1708)</f>
        <v>861</v>
      </c>
      <c r="E1709" t="str">
        <f t="shared" si="132"/>
        <v/>
      </c>
      <c r="F1709">
        <f>IF(COUNTIF($G$3:G1709,G1709)=1,F1708+1,F1708)</f>
        <v>153</v>
      </c>
      <c r="G1709" t="str">
        <f t="shared" si="133"/>
        <v/>
      </c>
    </row>
    <row r="1710" spans="1:7" x14ac:dyDescent="0.35">
      <c r="A1710">
        <f>IF(COUNTIF($L$3:L1710,L1710)=1,A1709+1,A1709)</f>
        <v>44</v>
      </c>
      <c r="B1710">
        <f>IF(COUNTIF($K$3:K1710,K1710)=1,B1709+1,B1709)</f>
        <v>8</v>
      </c>
      <c r="C1710">
        <f>IF(COUNTIF($J$3:J1710,J1710)=1,C1709+1,C1709)</f>
        <v>24</v>
      </c>
      <c r="D1710">
        <f>IF(COUNTIF($E$3:E1710,E1710)=1,D1709+1,D1709)</f>
        <v>861</v>
      </c>
      <c r="E1710" t="str">
        <f t="shared" si="132"/>
        <v/>
      </c>
      <c r="F1710">
        <f>IF(COUNTIF($G$3:G1710,G1710)=1,F1709+1,F1709)</f>
        <v>153</v>
      </c>
      <c r="G1710" t="str">
        <f t="shared" si="133"/>
        <v/>
      </c>
    </row>
    <row r="1711" spans="1:7" x14ac:dyDescent="0.35">
      <c r="A1711">
        <f>IF(COUNTIF($L$3:L1711,L1711)=1,A1710+1,A1710)</f>
        <v>44</v>
      </c>
      <c r="B1711">
        <f>IF(COUNTIF($K$3:K1711,K1711)=1,B1710+1,B1710)</f>
        <v>8</v>
      </c>
      <c r="C1711">
        <f>IF(COUNTIF($J$3:J1711,J1711)=1,C1710+1,C1710)</f>
        <v>24</v>
      </c>
      <c r="D1711">
        <f>IF(COUNTIF($E$3:E1711,E1711)=1,D1710+1,D1710)</f>
        <v>861</v>
      </c>
      <c r="E1711" t="str">
        <f t="shared" si="132"/>
        <v/>
      </c>
      <c r="F1711">
        <f>IF(COUNTIF($G$3:G1711,G1711)=1,F1710+1,F1710)</f>
        <v>153</v>
      </c>
      <c r="G1711" t="str">
        <f t="shared" si="133"/>
        <v/>
      </c>
    </row>
    <row r="1712" spans="1:7" x14ac:dyDescent="0.35">
      <c r="A1712">
        <f>IF(COUNTIF($L$3:L1712,L1712)=1,A1711+1,A1711)</f>
        <v>44</v>
      </c>
      <c r="B1712">
        <f>IF(COUNTIF($K$3:K1712,K1712)=1,B1711+1,B1711)</f>
        <v>8</v>
      </c>
      <c r="C1712">
        <f>IF(COUNTIF($J$3:J1712,J1712)=1,C1711+1,C1711)</f>
        <v>24</v>
      </c>
      <c r="D1712">
        <f>IF(COUNTIF($E$3:E1712,E1712)=1,D1711+1,D1711)</f>
        <v>861</v>
      </c>
      <c r="E1712" t="str">
        <f t="shared" si="132"/>
        <v/>
      </c>
      <c r="F1712">
        <f>IF(COUNTIF($G$3:G1712,G1712)=1,F1711+1,F1711)</f>
        <v>153</v>
      </c>
      <c r="G1712" t="str">
        <f t="shared" si="133"/>
        <v/>
      </c>
    </row>
    <row r="1713" spans="1:7" x14ac:dyDescent="0.35">
      <c r="A1713">
        <f>IF(COUNTIF($L$3:L1713,L1713)=1,A1712+1,A1712)</f>
        <v>44</v>
      </c>
      <c r="B1713">
        <f>IF(COUNTIF($K$3:K1713,K1713)=1,B1712+1,B1712)</f>
        <v>8</v>
      </c>
      <c r="C1713">
        <f>IF(COUNTIF($J$3:J1713,J1713)=1,C1712+1,C1712)</f>
        <v>24</v>
      </c>
      <c r="D1713">
        <f>IF(COUNTIF($E$3:E1713,E1713)=1,D1712+1,D1712)</f>
        <v>861</v>
      </c>
      <c r="E1713" t="str">
        <f t="shared" si="132"/>
        <v/>
      </c>
      <c r="F1713">
        <f>IF(COUNTIF($G$3:G1713,G1713)=1,F1712+1,F1712)</f>
        <v>153</v>
      </c>
      <c r="G1713" t="str">
        <f t="shared" si="133"/>
        <v/>
      </c>
    </row>
    <row r="1714" spans="1:7" x14ac:dyDescent="0.35">
      <c r="A1714">
        <f>IF(COUNTIF($L$3:L1714,L1714)=1,A1713+1,A1713)</f>
        <v>44</v>
      </c>
      <c r="B1714">
        <f>IF(COUNTIF($K$3:K1714,K1714)=1,B1713+1,B1713)</f>
        <v>8</v>
      </c>
      <c r="C1714">
        <f>IF(COUNTIF($J$3:J1714,J1714)=1,C1713+1,C1713)</f>
        <v>24</v>
      </c>
      <c r="D1714">
        <f>IF(COUNTIF($E$3:E1714,E1714)=1,D1713+1,D1713)</f>
        <v>861</v>
      </c>
      <c r="E1714" t="str">
        <f t="shared" si="132"/>
        <v/>
      </c>
      <c r="F1714">
        <f>IF(COUNTIF($G$3:G1714,G1714)=1,F1713+1,F1713)</f>
        <v>153</v>
      </c>
      <c r="G1714" t="str">
        <f t="shared" si="133"/>
        <v/>
      </c>
    </row>
    <row r="1715" spans="1:7" x14ac:dyDescent="0.35">
      <c r="A1715">
        <f>IF(COUNTIF($L$3:L1715,L1715)=1,A1714+1,A1714)</f>
        <v>44</v>
      </c>
      <c r="B1715">
        <f>IF(COUNTIF($K$3:K1715,K1715)=1,B1714+1,B1714)</f>
        <v>8</v>
      </c>
      <c r="C1715">
        <f>IF(COUNTIF($J$3:J1715,J1715)=1,C1714+1,C1714)</f>
        <v>24</v>
      </c>
      <c r="D1715">
        <f>IF(COUNTIF($E$3:E1715,E1715)=1,D1714+1,D1714)</f>
        <v>861</v>
      </c>
      <c r="E1715" t="str">
        <f t="shared" si="132"/>
        <v/>
      </c>
      <c r="F1715">
        <f>IF(COUNTIF($G$3:G1715,G1715)=1,F1714+1,F1714)</f>
        <v>153</v>
      </c>
      <c r="G1715" t="str">
        <f t="shared" si="133"/>
        <v/>
      </c>
    </row>
    <row r="1716" spans="1:7" x14ac:dyDescent="0.35">
      <c r="A1716">
        <f>IF(COUNTIF($L$3:L1716,L1716)=1,A1715+1,A1715)</f>
        <v>44</v>
      </c>
      <c r="B1716">
        <f>IF(COUNTIF($K$3:K1716,K1716)=1,B1715+1,B1715)</f>
        <v>8</v>
      </c>
      <c r="C1716">
        <f>IF(COUNTIF($J$3:J1716,J1716)=1,C1715+1,C1715)</f>
        <v>24</v>
      </c>
      <c r="D1716">
        <f>IF(COUNTIF($E$3:E1716,E1716)=1,D1715+1,D1715)</f>
        <v>861</v>
      </c>
      <c r="E1716" t="str">
        <f t="shared" si="132"/>
        <v/>
      </c>
      <c r="F1716">
        <f>IF(COUNTIF($G$3:G1716,G1716)=1,F1715+1,F1715)</f>
        <v>153</v>
      </c>
      <c r="G1716" t="str">
        <f t="shared" si="133"/>
        <v/>
      </c>
    </row>
    <row r="1717" spans="1:7" x14ac:dyDescent="0.35">
      <c r="A1717">
        <f>IF(COUNTIF($L$3:L1717,L1717)=1,A1716+1,A1716)</f>
        <v>44</v>
      </c>
      <c r="B1717">
        <f>IF(COUNTIF($K$3:K1717,K1717)=1,B1716+1,B1716)</f>
        <v>8</v>
      </c>
      <c r="C1717">
        <f>IF(COUNTIF($J$3:J1717,J1717)=1,C1716+1,C1716)</f>
        <v>24</v>
      </c>
      <c r="D1717">
        <f>IF(COUNTIF($E$3:E1717,E1717)=1,D1716+1,D1716)</f>
        <v>861</v>
      </c>
      <c r="E1717" t="str">
        <f t="shared" si="132"/>
        <v/>
      </c>
      <c r="F1717">
        <f>IF(COUNTIF($G$3:G1717,G1717)=1,F1716+1,F1716)</f>
        <v>153</v>
      </c>
      <c r="G1717" t="str">
        <f t="shared" si="133"/>
        <v/>
      </c>
    </row>
    <row r="1718" spans="1:7" x14ac:dyDescent="0.35">
      <c r="A1718">
        <f>IF(COUNTIF($L$3:L1718,L1718)=1,A1717+1,A1717)</f>
        <v>44</v>
      </c>
      <c r="B1718">
        <f>IF(COUNTIF($K$3:K1718,K1718)=1,B1717+1,B1717)</f>
        <v>8</v>
      </c>
      <c r="C1718">
        <f>IF(COUNTIF($J$3:J1718,J1718)=1,C1717+1,C1717)</f>
        <v>24</v>
      </c>
      <c r="D1718">
        <f>IF(COUNTIF($E$3:E1718,E1718)=1,D1717+1,D1717)</f>
        <v>861</v>
      </c>
      <c r="E1718" t="str">
        <f t="shared" si="132"/>
        <v/>
      </c>
      <c r="F1718">
        <f>IF(COUNTIF($G$3:G1718,G1718)=1,F1717+1,F1717)</f>
        <v>153</v>
      </c>
      <c r="G1718" t="str">
        <f t="shared" si="133"/>
        <v/>
      </c>
    </row>
    <row r="1719" spans="1:7" x14ac:dyDescent="0.35">
      <c r="A1719">
        <f>IF(COUNTIF($L$3:L1719,L1719)=1,A1718+1,A1718)</f>
        <v>44</v>
      </c>
      <c r="B1719">
        <f>IF(COUNTIF($K$3:K1719,K1719)=1,B1718+1,B1718)</f>
        <v>8</v>
      </c>
      <c r="C1719">
        <f>IF(COUNTIF($J$3:J1719,J1719)=1,C1718+1,C1718)</f>
        <v>24</v>
      </c>
      <c r="D1719">
        <f>IF(COUNTIF($E$3:E1719,E1719)=1,D1718+1,D1718)</f>
        <v>861</v>
      </c>
      <c r="E1719" t="str">
        <f t="shared" si="132"/>
        <v/>
      </c>
      <c r="F1719">
        <f>IF(COUNTIF($G$3:G1719,G1719)=1,F1718+1,F1718)</f>
        <v>153</v>
      </c>
      <c r="G1719" t="str">
        <f t="shared" si="133"/>
        <v/>
      </c>
    </row>
    <row r="1720" spans="1:7" x14ac:dyDescent="0.35">
      <c r="A1720">
        <f>IF(COUNTIF($L$3:L1720,L1720)=1,A1719+1,A1719)</f>
        <v>44</v>
      </c>
      <c r="B1720">
        <f>IF(COUNTIF($K$3:K1720,K1720)=1,B1719+1,B1719)</f>
        <v>8</v>
      </c>
      <c r="C1720">
        <f>IF(COUNTIF($J$3:J1720,J1720)=1,C1719+1,C1719)</f>
        <v>24</v>
      </c>
      <c r="D1720">
        <f>IF(COUNTIF($E$3:E1720,E1720)=1,D1719+1,D1719)</f>
        <v>861</v>
      </c>
      <c r="E1720" t="str">
        <f t="shared" si="132"/>
        <v/>
      </c>
      <c r="F1720">
        <f>IF(COUNTIF($G$3:G1720,G1720)=1,F1719+1,F1719)</f>
        <v>153</v>
      </c>
      <c r="G1720" t="str">
        <f t="shared" si="133"/>
        <v/>
      </c>
    </row>
    <row r="1721" spans="1:7" x14ac:dyDescent="0.35">
      <c r="A1721">
        <f>IF(COUNTIF($L$3:L1721,L1721)=1,A1720+1,A1720)</f>
        <v>44</v>
      </c>
      <c r="B1721">
        <f>IF(COUNTIF($K$3:K1721,K1721)=1,B1720+1,B1720)</f>
        <v>8</v>
      </c>
      <c r="C1721">
        <f>IF(COUNTIF($J$3:J1721,J1721)=1,C1720+1,C1720)</f>
        <v>24</v>
      </c>
      <c r="D1721">
        <f>IF(COUNTIF($E$3:E1721,E1721)=1,D1720+1,D1720)</f>
        <v>861</v>
      </c>
      <c r="E1721" t="str">
        <f t="shared" si="132"/>
        <v/>
      </c>
      <c r="F1721">
        <f>IF(COUNTIF($G$3:G1721,G1721)=1,F1720+1,F1720)</f>
        <v>153</v>
      </c>
      <c r="G1721" t="str">
        <f t="shared" si="133"/>
        <v/>
      </c>
    </row>
    <row r="1722" spans="1:7" x14ac:dyDescent="0.35">
      <c r="A1722">
        <f>IF(COUNTIF($L$3:L1722,L1722)=1,A1721+1,A1721)</f>
        <v>44</v>
      </c>
      <c r="B1722">
        <f>IF(COUNTIF($K$3:K1722,K1722)=1,B1721+1,B1721)</f>
        <v>8</v>
      </c>
      <c r="C1722">
        <f>IF(COUNTIF($J$3:J1722,J1722)=1,C1721+1,C1721)</f>
        <v>24</v>
      </c>
      <c r="D1722">
        <f>IF(COUNTIF($E$3:E1722,E1722)=1,D1721+1,D1721)</f>
        <v>861</v>
      </c>
      <c r="E1722" t="str">
        <f t="shared" si="132"/>
        <v/>
      </c>
      <c r="F1722">
        <f>IF(COUNTIF($G$3:G1722,G1722)=1,F1721+1,F1721)</f>
        <v>153</v>
      </c>
      <c r="G1722" t="str">
        <f t="shared" si="133"/>
        <v/>
      </c>
    </row>
    <row r="1723" spans="1:7" x14ac:dyDescent="0.35">
      <c r="A1723">
        <f>IF(COUNTIF($L$3:L1723,L1723)=1,A1722+1,A1722)</f>
        <v>44</v>
      </c>
      <c r="B1723">
        <f>IF(COUNTIF($K$3:K1723,K1723)=1,B1722+1,B1722)</f>
        <v>8</v>
      </c>
      <c r="C1723">
        <f>IF(COUNTIF($J$3:J1723,J1723)=1,C1722+1,C1722)</f>
        <v>24</v>
      </c>
      <c r="D1723">
        <f>IF(COUNTIF($E$3:E1723,E1723)=1,D1722+1,D1722)</f>
        <v>861</v>
      </c>
      <c r="E1723" t="str">
        <f t="shared" si="132"/>
        <v/>
      </c>
      <c r="F1723">
        <f>IF(COUNTIF($G$3:G1723,G1723)=1,F1722+1,F1722)</f>
        <v>153</v>
      </c>
      <c r="G1723" t="str">
        <f t="shared" si="133"/>
        <v/>
      </c>
    </row>
    <row r="1724" spans="1:7" x14ac:dyDescent="0.35">
      <c r="A1724">
        <f>IF(COUNTIF($L$3:L1724,L1724)=1,A1723+1,A1723)</f>
        <v>44</v>
      </c>
      <c r="B1724">
        <f>IF(COUNTIF($K$3:K1724,K1724)=1,B1723+1,B1723)</f>
        <v>8</v>
      </c>
      <c r="C1724">
        <f>IF(COUNTIF($J$3:J1724,J1724)=1,C1723+1,C1723)</f>
        <v>24</v>
      </c>
      <c r="D1724">
        <f>IF(COUNTIF($E$3:E1724,E1724)=1,D1723+1,D1723)</f>
        <v>861</v>
      </c>
      <c r="E1724" t="str">
        <f t="shared" si="132"/>
        <v/>
      </c>
      <c r="F1724">
        <f>IF(COUNTIF($G$3:G1724,G1724)=1,F1723+1,F1723)</f>
        <v>153</v>
      </c>
      <c r="G1724" t="str">
        <f t="shared" si="133"/>
        <v/>
      </c>
    </row>
    <row r="1725" spans="1:7" x14ac:dyDescent="0.35">
      <c r="A1725">
        <f>IF(COUNTIF($L$3:L1725,L1725)=1,A1724+1,A1724)</f>
        <v>44</v>
      </c>
      <c r="B1725">
        <f>IF(COUNTIF($K$3:K1725,K1725)=1,B1724+1,B1724)</f>
        <v>8</v>
      </c>
      <c r="C1725">
        <f>IF(COUNTIF($J$3:J1725,J1725)=1,C1724+1,C1724)</f>
        <v>24</v>
      </c>
      <c r="D1725">
        <f>IF(COUNTIF($E$3:E1725,E1725)=1,D1724+1,D1724)</f>
        <v>861</v>
      </c>
      <c r="E1725" t="str">
        <f t="shared" si="132"/>
        <v/>
      </c>
      <c r="F1725">
        <f>IF(COUNTIF($G$3:G1725,G1725)=1,F1724+1,F1724)</f>
        <v>153</v>
      </c>
      <c r="G1725" t="str">
        <f t="shared" si="133"/>
        <v/>
      </c>
    </row>
    <row r="1726" spans="1:7" x14ac:dyDescent="0.35">
      <c r="A1726">
        <f>IF(COUNTIF($L$3:L1726,L1726)=1,A1725+1,A1725)</f>
        <v>44</v>
      </c>
      <c r="B1726">
        <f>IF(COUNTIF($K$3:K1726,K1726)=1,B1725+1,B1725)</f>
        <v>8</v>
      </c>
      <c r="C1726">
        <f>IF(COUNTIF($J$3:J1726,J1726)=1,C1725+1,C1725)</f>
        <v>24</v>
      </c>
      <c r="D1726">
        <f>IF(COUNTIF($E$3:E1726,E1726)=1,D1725+1,D1725)</f>
        <v>861</v>
      </c>
      <c r="E1726" t="str">
        <f t="shared" si="132"/>
        <v/>
      </c>
      <c r="F1726">
        <f>IF(COUNTIF($G$3:G1726,G1726)=1,F1725+1,F1725)</f>
        <v>153</v>
      </c>
      <c r="G1726" t="str">
        <f t="shared" si="133"/>
        <v/>
      </c>
    </row>
    <row r="1727" spans="1:7" x14ac:dyDescent="0.35">
      <c r="A1727">
        <f>IF(COUNTIF($L$3:L1727,L1727)=1,A1726+1,A1726)</f>
        <v>44</v>
      </c>
      <c r="B1727">
        <f>IF(COUNTIF($K$3:K1727,K1727)=1,B1726+1,B1726)</f>
        <v>8</v>
      </c>
      <c r="C1727">
        <f>IF(COUNTIF($J$3:J1727,J1727)=1,C1726+1,C1726)</f>
        <v>24</v>
      </c>
      <c r="D1727">
        <f>IF(COUNTIF($E$3:E1727,E1727)=1,D1726+1,D1726)</f>
        <v>861</v>
      </c>
      <c r="E1727" t="str">
        <f t="shared" si="132"/>
        <v/>
      </c>
      <c r="F1727">
        <f>IF(COUNTIF($G$3:G1727,G1727)=1,F1726+1,F1726)</f>
        <v>153</v>
      </c>
      <c r="G1727" t="str">
        <f t="shared" si="133"/>
        <v/>
      </c>
    </row>
    <row r="1728" spans="1:7" x14ac:dyDescent="0.35">
      <c r="A1728">
        <f>IF(COUNTIF($L$3:L1728,L1728)=1,A1727+1,A1727)</f>
        <v>44</v>
      </c>
      <c r="B1728">
        <f>IF(COUNTIF($K$3:K1728,K1728)=1,B1727+1,B1727)</f>
        <v>8</v>
      </c>
      <c r="C1728">
        <f>IF(COUNTIF($J$3:J1728,J1728)=1,C1727+1,C1727)</f>
        <v>24</v>
      </c>
      <c r="D1728">
        <f>IF(COUNTIF($E$3:E1728,E1728)=1,D1727+1,D1727)</f>
        <v>861</v>
      </c>
      <c r="E1728" t="str">
        <f t="shared" si="132"/>
        <v/>
      </c>
      <c r="F1728">
        <f>IF(COUNTIF($G$3:G1728,G1728)=1,F1727+1,F1727)</f>
        <v>153</v>
      </c>
      <c r="G1728" t="str">
        <f t="shared" si="133"/>
        <v/>
      </c>
    </row>
    <row r="1729" spans="1:7" x14ac:dyDescent="0.35">
      <c r="A1729">
        <f>IF(COUNTIF($L$3:L1729,L1729)=1,A1728+1,A1728)</f>
        <v>44</v>
      </c>
      <c r="B1729">
        <f>IF(COUNTIF($K$3:K1729,K1729)=1,B1728+1,B1728)</f>
        <v>8</v>
      </c>
      <c r="C1729">
        <f>IF(COUNTIF($J$3:J1729,J1729)=1,C1728+1,C1728)</f>
        <v>24</v>
      </c>
      <c r="D1729">
        <f>IF(COUNTIF($E$3:E1729,E1729)=1,D1728+1,D1728)</f>
        <v>861</v>
      </c>
      <c r="E1729" t="str">
        <f t="shared" si="132"/>
        <v/>
      </c>
      <c r="F1729">
        <f>IF(COUNTIF($G$3:G1729,G1729)=1,F1728+1,F1728)</f>
        <v>153</v>
      </c>
      <c r="G1729" t="str">
        <f t="shared" si="133"/>
        <v/>
      </c>
    </row>
    <row r="1730" spans="1:7" x14ac:dyDescent="0.35">
      <c r="A1730">
        <f>IF(COUNTIF($L$3:L1730,L1730)=1,A1729+1,A1729)</f>
        <v>44</v>
      </c>
      <c r="B1730">
        <f>IF(COUNTIF($K$3:K1730,K1730)=1,B1729+1,B1729)</f>
        <v>8</v>
      </c>
      <c r="C1730">
        <f>IF(COUNTIF($J$3:J1730,J1730)=1,C1729+1,C1729)</f>
        <v>24</v>
      </c>
      <c r="D1730">
        <f>IF(COUNTIF($E$3:E1730,E1730)=1,D1729+1,D1729)</f>
        <v>861</v>
      </c>
      <c r="E1730" t="str">
        <f t="shared" si="132"/>
        <v/>
      </c>
      <c r="F1730">
        <f>IF(COUNTIF($G$3:G1730,G1730)=1,F1729+1,F1729)</f>
        <v>153</v>
      </c>
      <c r="G1730" t="str">
        <f t="shared" si="133"/>
        <v/>
      </c>
    </row>
    <row r="1731" spans="1:7" x14ac:dyDescent="0.35">
      <c r="A1731">
        <f>IF(COUNTIF($L$3:L1731,L1731)=1,A1730+1,A1730)</f>
        <v>44</v>
      </c>
      <c r="B1731">
        <f>IF(COUNTIF($K$3:K1731,K1731)=1,B1730+1,B1730)</f>
        <v>8</v>
      </c>
      <c r="C1731">
        <f>IF(COUNTIF($J$3:J1731,J1731)=1,C1730+1,C1730)</f>
        <v>24</v>
      </c>
      <c r="D1731">
        <f>IF(COUNTIF($E$3:E1731,E1731)=1,D1730+1,D1730)</f>
        <v>861</v>
      </c>
      <c r="E1731" t="str">
        <f t="shared" si="132"/>
        <v/>
      </c>
      <c r="F1731">
        <f>IF(COUNTIF($G$3:G1731,G1731)=1,F1730+1,F1730)</f>
        <v>153</v>
      </c>
      <c r="G1731" t="str">
        <f t="shared" si="133"/>
        <v/>
      </c>
    </row>
    <row r="1732" spans="1:7" x14ac:dyDescent="0.35">
      <c r="A1732">
        <f>IF(COUNTIF($L$3:L1732,L1732)=1,A1731+1,A1731)</f>
        <v>44</v>
      </c>
      <c r="B1732">
        <f>IF(COUNTIF($K$3:K1732,K1732)=1,B1731+1,B1731)</f>
        <v>8</v>
      </c>
      <c r="C1732">
        <f>IF(COUNTIF($J$3:J1732,J1732)=1,C1731+1,C1731)</f>
        <v>24</v>
      </c>
      <c r="D1732">
        <f>IF(COUNTIF($E$3:E1732,E1732)=1,D1731+1,D1731)</f>
        <v>861</v>
      </c>
      <c r="E1732" t="str">
        <f t="shared" ref="E1732:E1795" si="134">TRIM(CONCATENATE(L1732,J1732))</f>
        <v/>
      </c>
      <c r="F1732">
        <f>IF(COUNTIF($G$3:G1732,G1732)=1,F1731+1,F1731)</f>
        <v>153</v>
      </c>
      <c r="G1732" t="str">
        <f t="shared" ref="G1732:G1795" si="135">TRIM(CONCATENATE(K1732,J1732))</f>
        <v/>
      </c>
    </row>
    <row r="1733" spans="1:7" x14ac:dyDescent="0.35">
      <c r="A1733">
        <f>IF(COUNTIF($L$3:L1733,L1733)=1,A1732+1,A1732)</f>
        <v>44</v>
      </c>
      <c r="B1733">
        <f>IF(COUNTIF($K$3:K1733,K1733)=1,B1732+1,B1732)</f>
        <v>8</v>
      </c>
      <c r="C1733">
        <f>IF(COUNTIF($J$3:J1733,J1733)=1,C1732+1,C1732)</f>
        <v>24</v>
      </c>
      <c r="D1733">
        <f>IF(COUNTIF($E$3:E1733,E1733)=1,D1732+1,D1732)</f>
        <v>861</v>
      </c>
      <c r="E1733" t="str">
        <f t="shared" si="134"/>
        <v/>
      </c>
      <c r="F1733">
        <f>IF(COUNTIF($G$3:G1733,G1733)=1,F1732+1,F1732)</f>
        <v>153</v>
      </c>
      <c r="G1733" t="str">
        <f t="shared" si="135"/>
        <v/>
      </c>
    </row>
    <row r="1734" spans="1:7" x14ac:dyDescent="0.35">
      <c r="A1734">
        <f>IF(COUNTIF($L$3:L1734,L1734)=1,A1733+1,A1733)</f>
        <v>44</v>
      </c>
      <c r="B1734">
        <f>IF(COUNTIF($K$3:K1734,K1734)=1,B1733+1,B1733)</f>
        <v>8</v>
      </c>
      <c r="C1734">
        <f>IF(COUNTIF($J$3:J1734,J1734)=1,C1733+1,C1733)</f>
        <v>24</v>
      </c>
      <c r="D1734">
        <f>IF(COUNTIF($E$3:E1734,E1734)=1,D1733+1,D1733)</f>
        <v>861</v>
      </c>
      <c r="E1734" t="str">
        <f t="shared" si="134"/>
        <v/>
      </c>
      <c r="F1734">
        <f>IF(COUNTIF($G$3:G1734,G1734)=1,F1733+1,F1733)</f>
        <v>153</v>
      </c>
      <c r="G1734" t="str">
        <f t="shared" si="135"/>
        <v/>
      </c>
    </row>
    <row r="1735" spans="1:7" x14ac:dyDescent="0.35">
      <c r="A1735">
        <f>IF(COUNTIF($L$3:L1735,L1735)=1,A1734+1,A1734)</f>
        <v>44</v>
      </c>
      <c r="B1735">
        <f>IF(COUNTIF($K$3:K1735,K1735)=1,B1734+1,B1734)</f>
        <v>8</v>
      </c>
      <c r="C1735">
        <f>IF(COUNTIF($J$3:J1735,J1735)=1,C1734+1,C1734)</f>
        <v>24</v>
      </c>
      <c r="D1735">
        <f>IF(COUNTIF($E$3:E1735,E1735)=1,D1734+1,D1734)</f>
        <v>861</v>
      </c>
      <c r="E1735" t="str">
        <f t="shared" si="134"/>
        <v/>
      </c>
      <c r="F1735">
        <f>IF(COUNTIF($G$3:G1735,G1735)=1,F1734+1,F1734)</f>
        <v>153</v>
      </c>
      <c r="G1735" t="str">
        <f t="shared" si="135"/>
        <v/>
      </c>
    </row>
    <row r="1736" spans="1:7" x14ac:dyDescent="0.35">
      <c r="A1736">
        <f>IF(COUNTIF($L$3:L1736,L1736)=1,A1735+1,A1735)</f>
        <v>44</v>
      </c>
      <c r="B1736">
        <f>IF(COUNTIF($K$3:K1736,K1736)=1,B1735+1,B1735)</f>
        <v>8</v>
      </c>
      <c r="C1736">
        <f>IF(COUNTIF($J$3:J1736,J1736)=1,C1735+1,C1735)</f>
        <v>24</v>
      </c>
      <c r="D1736">
        <f>IF(COUNTIF($E$3:E1736,E1736)=1,D1735+1,D1735)</f>
        <v>861</v>
      </c>
      <c r="E1736" t="str">
        <f t="shared" si="134"/>
        <v/>
      </c>
      <c r="F1736">
        <f>IF(COUNTIF($G$3:G1736,G1736)=1,F1735+1,F1735)</f>
        <v>153</v>
      </c>
      <c r="G1736" t="str">
        <f t="shared" si="135"/>
        <v/>
      </c>
    </row>
    <row r="1737" spans="1:7" x14ac:dyDescent="0.35">
      <c r="A1737">
        <f>IF(COUNTIF($L$3:L1737,L1737)=1,A1736+1,A1736)</f>
        <v>44</v>
      </c>
      <c r="B1737">
        <f>IF(COUNTIF($K$3:K1737,K1737)=1,B1736+1,B1736)</f>
        <v>8</v>
      </c>
      <c r="C1737">
        <f>IF(COUNTIF($J$3:J1737,J1737)=1,C1736+1,C1736)</f>
        <v>24</v>
      </c>
      <c r="D1737">
        <f>IF(COUNTIF($E$3:E1737,E1737)=1,D1736+1,D1736)</f>
        <v>861</v>
      </c>
      <c r="E1737" t="str">
        <f t="shared" si="134"/>
        <v/>
      </c>
      <c r="F1737">
        <f>IF(COUNTIF($G$3:G1737,G1737)=1,F1736+1,F1736)</f>
        <v>153</v>
      </c>
      <c r="G1737" t="str">
        <f t="shared" si="135"/>
        <v/>
      </c>
    </row>
    <row r="1738" spans="1:7" x14ac:dyDescent="0.35">
      <c r="A1738">
        <f>IF(COUNTIF($L$3:L1738,L1738)=1,A1737+1,A1737)</f>
        <v>44</v>
      </c>
      <c r="B1738">
        <f>IF(COUNTIF($K$3:K1738,K1738)=1,B1737+1,B1737)</f>
        <v>8</v>
      </c>
      <c r="C1738">
        <f>IF(COUNTIF($J$3:J1738,J1738)=1,C1737+1,C1737)</f>
        <v>24</v>
      </c>
      <c r="D1738">
        <f>IF(COUNTIF($E$3:E1738,E1738)=1,D1737+1,D1737)</f>
        <v>861</v>
      </c>
      <c r="E1738" t="str">
        <f t="shared" si="134"/>
        <v/>
      </c>
      <c r="F1738">
        <f>IF(COUNTIF($G$3:G1738,G1738)=1,F1737+1,F1737)</f>
        <v>153</v>
      </c>
      <c r="G1738" t="str">
        <f t="shared" si="135"/>
        <v/>
      </c>
    </row>
    <row r="1739" spans="1:7" x14ac:dyDescent="0.35">
      <c r="A1739">
        <f>IF(COUNTIF($L$3:L1739,L1739)=1,A1738+1,A1738)</f>
        <v>44</v>
      </c>
      <c r="B1739">
        <f>IF(COUNTIF($K$3:K1739,K1739)=1,B1738+1,B1738)</f>
        <v>8</v>
      </c>
      <c r="C1739">
        <f>IF(COUNTIF($J$3:J1739,J1739)=1,C1738+1,C1738)</f>
        <v>24</v>
      </c>
      <c r="D1739">
        <f>IF(COUNTIF($E$3:E1739,E1739)=1,D1738+1,D1738)</f>
        <v>861</v>
      </c>
      <c r="E1739" t="str">
        <f t="shared" si="134"/>
        <v/>
      </c>
      <c r="F1739">
        <f>IF(COUNTIF($G$3:G1739,G1739)=1,F1738+1,F1738)</f>
        <v>153</v>
      </c>
      <c r="G1739" t="str">
        <f t="shared" si="135"/>
        <v/>
      </c>
    </row>
    <row r="1740" spans="1:7" x14ac:dyDescent="0.35">
      <c r="A1740">
        <f>IF(COUNTIF($L$3:L1740,L1740)=1,A1739+1,A1739)</f>
        <v>44</v>
      </c>
      <c r="B1740">
        <f>IF(COUNTIF($K$3:K1740,K1740)=1,B1739+1,B1739)</f>
        <v>8</v>
      </c>
      <c r="C1740">
        <f>IF(COUNTIF($J$3:J1740,J1740)=1,C1739+1,C1739)</f>
        <v>24</v>
      </c>
      <c r="D1740">
        <f>IF(COUNTIF($E$3:E1740,E1740)=1,D1739+1,D1739)</f>
        <v>861</v>
      </c>
      <c r="E1740" t="str">
        <f t="shared" si="134"/>
        <v/>
      </c>
      <c r="F1740">
        <f>IF(COUNTIF($G$3:G1740,G1740)=1,F1739+1,F1739)</f>
        <v>153</v>
      </c>
      <c r="G1740" t="str">
        <f t="shared" si="135"/>
        <v/>
      </c>
    </row>
    <row r="1741" spans="1:7" x14ac:dyDescent="0.35">
      <c r="A1741">
        <f>IF(COUNTIF($L$3:L1741,L1741)=1,A1740+1,A1740)</f>
        <v>44</v>
      </c>
      <c r="B1741">
        <f>IF(COUNTIF($K$3:K1741,K1741)=1,B1740+1,B1740)</f>
        <v>8</v>
      </c>
      <c r="C1741">
        <f>IF(COUNTIF($J$3:J1741,J1741)=1,C1740+1,C1740)</f>
        <v>24</v>
      </c>
      <c r="D1741">
        <f>IF(COUNTIF($E$3:E1741,E1741)=1,D1740+1,D1740)</f>
        <v>861</v>
      </c>
      <c r="E1741" t="str">
        <f t="shared" si="134"/>
        <v/>
      </c>
      <c r="F1741">
        <f>IF(COUNTIF($G$3:G1741,G1741)=1,F1740+1,F1740)</f>
        <v>153</v>
      </c>
      <c r="G1741" t="str">
        <f t="shared" si="135"/>
        <v/>
      </c>
    </row>
    <row r="1742" spans="1:7" x14ac:dyDescent="0.35">
      <c r="A1742">
        <f>IF(COUNTIF($L$3:L1742,L1742)=1,A1741+1,A1741)</f>
        <v>44</v>
      </c>
      <c r="B1742">
        <f>IF(COUNTIF($K$3:K1742,K1742)=1,B1741+1,B1741)</f>
        <v>8</v>
      </c>
      <c r="C1742">
        <f>IF(COUNTIF($J$3:J1742,J1742)=1,C1741+1,C1741)</f>
        <v>24</v>
      </c>
      <c r="D1742">
        <f>IF(COUNTIF($E$3:E1742,E1742)=1,D1741+1,D1741)</f>
        <v>861</v>
      </c>
      <c r="E1742" t="str">
        <f t="shared" si="134"/>
        <v/>
      </c>
      <c r="F1742">
        <f>IF(COUNTIF($G$3:G1742,G1742)=1,F1741+1,F1741)</f>
        <v>153</v>
      </c>
      <c r="G1742" t="str">
        <f t="shared" si="135"/>
        <v/>
      </c>
    </row>
    <row r="1743" spans="1:7" x14ac:dyDescent="0.35">
      <c r="A1743">
        <f>IF(COUNTIF($L$3:L1743,L1743)=1,A1742+1,A1742)</f>
        <v>44</v>
      </c>
      <c r="B1743">
        <f>IF(COUNTIF($K$3:K1743,K1743)=1,B1742+1,B1742)</f>
        <v>8</v>
      </c>
      <c r="C1743">
        <f>IF(COUNTIF($J$3:J1743,J1743)=1,C1742+1,C1742)</f>
        <v>24</v>
      </c>
      <c r="D1743">
        <f>IF(COUNTIF($E$3:E1743,E1743)=1,D1742+1,D1742)</f>
        <v>861</v>
      </c>
      <c r="E1743" t="str">
        <f t="shared" si="134"/>
        <v/>
      </c>
      <c r="F1743">
        <f>IF(COUNTIF($G$3:G1743,G1743)=1,F1742+1,F1742)</f>
        <v>153</v>
      </c>
      <c r="G1743" t="str">
        <f t="shared" si="135"/>
        <v/>
      </c>
    </row>
    <row r="1744" spans="1:7" x14ac:dyDescent="0.35">
      <c r="A1744">
        <f>IF(COUNTIF($L$3:L1744,L1744)=1,A1743+1,A1743)</f>
        <v>44</v>
      </c>
      <c r="B1744">
        <f>IF(COUNTIF($K$3:K1744,K1744)=1,B1743+1,B1743)</f>
        <v>8</v>
      </c>
      <c r="C1744">
        <f>IF(COUNTIF($J$3:J1744,J1744)=1,C1743+1,C1743)</f>
        <v>24</v>
      </c>
      <c r="D1744">
        <f>IF(COUNTIF($E$3:E1744,E1744)=1,D1743+1,D1743)</f>
        <v>861</v>
      </c>
      <c r="E1744" t="str">
        <f t="shared" si="134"/>
        <v/>
      </c>
      <c r="F1744">
        <f>IF(COUNTIF($G$3:G1744,G1744)=1,F1743+1,F1743)</f>
        <v>153</v>
      </c>
      <c r="G1744" t="str">
        <f t="shared" si="135"/>
        <v/>
      </c>
    </row>
    <row r="1745" spans="1:7" x14ac:dyDescent="0.35">
      <c r="A1745">
        <f>IF(COUNTIF($L$3:L1745,L1745)=1,A1744+1,A1744)</f>
        <v>44</v>
      </c>
      <c r="B1745">
        <f>IF(COUNTIF($K$3:K1745,K1745)=1,B1744+1,B1744)</f>
        <v>8</v>
      </c>
      <c r="C1745">
        <f>IF(COUNTIF($J$3:J1745,J1745)=1,C1744+1,C1744)</f>
        <v>24</v>
      </c>
      <c r="D1745">
        <f>IF(COUNTIF($E$3:E1745,E1745)=1,D1744+1,D1744)</f>
        <v>861</v>
      </c>
      <c r="E1745" t="str">
        <f t="shared" si="134"/>
        <v/>
      </c>
      <c r="F1745">
        <f>IF(COUNTIF($G$3:G1745,G1745)=1,F1744+1,F1744)</f>
        <v>153</v>
      </c>
      <c r="G1745" t="str">
        <f t="shared" si="135"/>
        <v/>
      </c>
    </row>
    <row r="1746" spans="1:7" x14ac:dyDescent="0.35">
      <c r="A1746">
        <f>IF(COUNTIF($L$3:L1746,L1746)=1,A1745+1,A1745)</f>
        <v>44</v>
      </c>
      <c r="B1746">
        <f>IF(COUNTIF($K$3:K1746,K1746)=1,B1745+1,B1745)</f>
        <v>8</v>
      </c>
      <c r="C1746">
        <f>IF(COUNTIF($J$3:J1746,J1746)=1,C1745+1,C1745)</f>
        <v>24</v>
      </c>
      <c r="D1746">
        <f>IF(COUNTIF($E$3:E1746,E1746)=1,D1745+1,D1745)</f>
        <v>861</v>
      </c>
      <c r="E1746" t="str">
        <f t="shared" si="134"/>
        <v/>
      </c>
      <c r="F1746">
        <f>IF(COUNTIF($G$3:G1746,G1746)=1,F1745+1,F1745)</f>
        <v>153</v>
      </c>
      <c r="G1746" t="str">
        <f t="shared" si="135"/>
        <v/>
      </c>
    </row>
    <row r="1747" spans="1:7" x14ac:dyDescent="0.35">
      <c r="A1747">
        <f>IF(COUNTIF($L$3:L1747,L1747)=1,A1746+1,A1746)</f>
        <v>44</v>
      </c>
      <c r="B1747">
        <f>IF(COUNTIF($K$3:K1747,K1747)=1,B1746+1,B1746)</f>
        <v>8</v>
      </c>
      <c r="C1747">
        <f>IF(COUNTIF($J$3:J1747,J1747)=1,C1746+1,C1746)</f>
        <v>24</v>
      </c>
      <c r="D1747">
        <f>IF(COUNTIF($E$3:E1747,E1747)=1,D1746+1,D1746)</f>
        <v>861</v>
      </c>
      <c r="E1747" t="str">
        <f t="shared" si="134"/>
        <v/>
      </c>
      <c r="F1747">
        <f>IF(COUNTIF($G$3:G1747,G1747)=1,F1746+1,F1746)</f>
        <v>153</v>
      </c>
      <c r="G1747" t="str">
        <f t="shared" si="135"/>
        <v/>
      </c>
    </row>
    <row r="1748" spans="1:7" x14ac:dyDescent="0.35">
      <c r="A1748">
        <f>IF(COUNTIF($L$3:L1748,L1748)=1,A1747+1,A1747)</f>
        <v>44</v>
      </c>
      <c r="B1748">
        <f>IF(COUNTIF($K$3:K1748,K1748)=1,B1747+1,B1747)</f>
        <v>8</v>
      </c>
      <c r="C1748">
        <f>IF(COUNTIF($J$3:J1748,J1748)=1,C1747+1,C1747)</f>
        <v>24</v>
      </c>
      <c r="D1748">
        <f>IF(COUNTIF($E$3:E1748,E1748)=1,D1747+1,D1747)</f>
        <v>861</v>
      </c>
      <c r="E1748" t="str">
        <f t="shared" si="134"/>
        <v/>
      </c>
      <c r="F1748">
        <f>IF(COUNTIF($G$3:G1748,G1748)=1,F1747+1,F1747)</f>
        <v>153</v>
      </c>
      <c r="G1748" t="str">
        <f t="shared" si="135"/>
        <v/>
      </c>
    </row>
    <row r="1749" spans="1:7" x14ac:dyDescent="0.35">
      <c r="A1749">
        <f>IF(COUNTIF($L$3:L1749,L1749)=1,A1748+1,A1748)</f>
        <v>44</v>
      </c>
      <c r="B1749">
        <f>IF(COUNTIF($K$3:K1749,K1749)=1,B1748+1,B1748)</f>
        <v>8</v>
      </c>
      <c r="C1749">
        <f>IF(COUNTIF($J$3:J1749,J1749)=1,C1748+1,C1748)</f>
        <v>24</v>
      </c>
      <c r="D1749">
        <f>IF(COUNTIF($E$3:E1749,E1749)=1,D1748+1,D1748)</f>
        <v>861</v>
      </c>
      <c r="E1749" t="str">
        <f t="shared" si="134"/>
        <v/>
      </c>
      <c r="F1749">
        <f>IF(COUNTIF($G$3:G1749,G1749)=1,F1748+1,F1748)</f>
        <v>153</v>
      </c>
      <c r="G1749" t="str">
        <f t="shared" si="135"/>
        <v/>
      </c>
    </row>
    <row r="1750" spans="1:7" x14ac:dyDescent="0.35">
      <c r="A1750">
        <f>IF(COUNTIF($L$3:L1750,L1750)=1,A1749+1,A1749)</f>
        <v>44</v>
      </c>
      <c r="B1750">
        <f>IF(COUNTIF($K$3:K1750,K1750)=1,B1749+1,B1749)</f>
        <v>8</v>
      </c>
      <c r="C1750">
        <f>IF(COUNTIF($J$3:J1750,J1750)=1,C1749+1,C1749)</f>
        <v>24</v>
      </c>
      <c r="D1750">
        <f>IF(COUNTIF($E$3:E1750,E1750)=1,D1749+1,D1749)</f>
        <v>861</v>
      </c>
      <c r="E1750" t="str">
        <f t="shared" si="134"/>
        <v/>
      </c>
      <c r="F1750">
        <f>IF(COUNTIF($G$3:G1750,G1750)=1,F1749+1,F1749)</f>
        <v>153</v>
      </c>
      <c r="G1750" t="str">
        <f t="shared" si="135"/>
        <v/>
      </c>
    </row>
    <row r="1751" spans="1:7" x14ac:dyDescent="0.35">
      <c r="A1751">
        <f>IF(COUNTIF($L$3:L1751,L1751)=1,A1750+1,A1750)</f>
        <v>44</v>
      </c>
      <c r="B1751">
        <f>IF(COUNTIF($K$3:K1751,K1751)=1,B1750+1,B1750)</f>
        <v>8</v>
      </c>
      <c r="C1751">
        <f>IF(COUNTIF($J$3:J1751,J1751)=1,C1750+1,C1750)</f>
        <v>24</v>
      </c>
      <c r="D1751">
        <f>IF(COUNTIF($E$3:E1751,E1751)=1,D1750+1,D1750)</f>
        <v>861</v>
      </c>
      <c r="E1751" t="str">
        <f t="shared" si="134"/>
        <v/>
      </c>
      <c r="F1751">
        <f>IF(COUNTIF($G$3:G1751,G1751)=1,F1750+1,F1750)</f>
        <v>153</v>
      </c>
      <c r="G1751" t="str">
        <f t="shared" si="135"/>
        <v/>
      </c>
    </row>
    <row r="1752" spans="1:7" x14ac:dyDescent="0.35">
      <c r="A1752">
        <f>IF(COUNTIF($L$3:L1752,L1752)=1,A1751+1,A1751)</f>
        <v>44</v>
      </c>
      <c r="B1752">
        <f>IF(COUNTIF($K$3:K1752,K1752)=1,B1751+1,B1751)</f>
        <v>8</v>
      </c>
      <c r="C1752">
        <f>IF(COUNTIF($J$3:J1752,J1752)=1,C1751+1,C1751)</f>
        <v>24</v>
      </c>
      <c r="D1752">
        <f>IF(COUNTIF($E$3:E1752,E1752)=1,D1751+1,D1751)</f>
        <v>861</v>
      </c>
      <c r="E1752" t="str">
        <f t="shared" si="134"/>
        <v/>
      </c>
      <c r="F1752">
        <f>IF(COUNTIF($G$3:G1752,G1752)=1,F1751+1,F1751)</f>
        <v>153</v>
      </c>
      <c r="G1752" t="str">
        <f t="shared" si="135"/>
        <v/>
      </c>
    </row>
    <row r="1753" spans="1:7" x14ac:dyDescent="0.35">
      <c r="A1753">
        <f>IF(COUNTIF($L$3:L1753,L1753)=1,A1752+1,A1752)</f>
        <v>44</v>
      </c>
      <c r="B1753">
        <f>IF(COUNTIF($K$3:K1753,K1753)=1,B1752+1,B1752)</f>
        <v>8</v>
      </c>
      <c r="C1753">
        <f>IF(COUNTIF($J$3:J1753,J1753)=1,C1752+1,C1752)</f>
        <v>24</v>
      </c>
      <c r="D1753">
        <f>IF(COUNTIF($E$3:E1753,E1753)=1,D1752+1,D1752)</f>
        <v>861</v>
      </c>
      <c r="E1753" t="str">
        <f t="shared" si="134"/>
        <v/>
      </c>
      <c r="F1753">
        <f>IF(COUNTIF($G$3:G1753,G1753)=1,F1752+1,F1752)</f>
        <v>153</v>
      </c>
      <c r="G1753" t="str">
        <f t="shared" si="135"/>
        <v/>
      </c>
    </row>
    <row r="1754" spans="1:7" x14ac:dyDescent="0.35">
      <c r="A1754">
        <f>IF(COUNTIF($L$3:L1754,L1754)=1,A1753+1,A1753)</f>
        <v>44</v>
      </c>
      <c r="B1754">
        <f>IF(COUNTIF($K$3:K1754,K1754)=1,B1753+1,B1753)</f>
        <v>8</v>
      </c>
      <c r="C1754">
        <f>IF(COUNTIF($J$3:J1754,J1754)=1,C1753+1,C1753)</f>
        <v>24</v>
      </c>
      <c r="D1754">
        <f>IF(COUNTIF($E$3:E1754,E1754)=1,D1753+1,D1753)</f>
        <v>861</v>
      </c>
      <c r="E1754" t="str">
        <f t="shared" si="134"/>
        <v/>
      </c>
      <c r="F1754">
        <f>IF(COUNTIF($G$3:G1754,G1754)=1,F1753+1,F1753)</f>
        <v>153</v>
      </c>
      <c r="G1754" t="str">
        <f t="shared" si="135"/>
        <v/>
      </c>
    </row>
    <row r="1755" spans="1:7" x14ac:dyDescent="0.35">
      <c r="A1755">
        <f>IF(COUNTIF($L$3:L1755,L1755)=1,A1754+1,A1754)</f>
        <v>44</v>
      </c>
      <c r="B1755">
        <f>IF(COUNTIF($K$3:K1755,K1755)=1,B1754+1,B1754)</f>
        <v>8</v>
      </c>
      <c r="C1755">
        <f>IF(COUNTIF($J$3:J1755,J1755)=1,C1754+1,C1754)</f>
        <v>24</v>
      </c>
      <c r="D1755">
        <f>IF(COUNTIF($E$3:E1755,E1755)=1,D1754+1,D1754)</f>
        <v>861</v>
      </c>
      <c r="E1755" t="str">
        <f t="shared" si="134"/>
        <v/>
      </c>
      <c r="F1755">
        <f>IF(COUNTIF($G$3:G1755,G1755)=1,F1754+1,F1754)</f>
        <v>153</v>
      </c>
      <c r="G1755" t="str">
        <f t="shared" si="135"/>
        <v/>
      </c>
    </row>
    <row r="1756" spans="1:7" x14ac:dyDescent="0.35">
      <c r="A1756">
        <f>IF(COUNTIF($L$3:L1756,L1756)=1,A1755+1,A1755)</f>
        <v>44</v>
      </c>
      <c r="B1756">
        <f>IF(COUNTIF($K$3:K1756,K1756)=1,B1755+1,B1755)</f>
        <v>8</v>
      </c>
      <c r="C1756">
        <f>IF(COUNTIF($J$3:J1756,J1756)=1,C1755+1,C1755)</f>
        <v>24</v>
      </c>
      <c r="D1756">
        <f>IF(COUNTIF($E$3:E1756,E1756)=1,D1755+1,D1755)</f>
        <v>861</v>
      </c>
      <c r="E1756" t="str">
        <f t="shared" si="134"/>
        <v/>
      </c>
      <c r="F1756">
        <f>IF(COUNTIF($G$3:G1756,G1756)=1,F1755+1,F1755)</f>
        <v>153</v>
      </c>
      <c r="G1756" t="str">
        <f t="shared" si="135"/>
        <v/>
      </c>
    </row>
    <row r="1757" spans="1:7" x14ac:dyDescent="0.35">
      <c r="A1757">
        <f>IF(COUNTIF($L$3:L1757,L1757)=1,A1756+1,A1756)</f>
        <v>44</v>
      </c>
      <c r="B1757">
        <f>IF(COUNTIF($K$3:K1757,K1757)=1,B1756+1,B1756)</f>
        <v>8</v>
      </c>
      <c r="C1757">
        <f>IF(COUNTIF($J$3:J1757,J1757)=1,C1756+1,C1756)</f>
        <v>24</v>
      </c>
      <c r="D1757">
        <f>IF(COUNTIF($E$3:E1757,E1757)=1,D1756+1,D1756)</f>
        <v>861</v>
      </c>
      <c r="E1757" t="str">
        <f t="shared" si="134"/>
        <v/>
      </c>
      <c r="F1757">
        <f>IF(COUNTIF($G$3:G1757,G1757)=1,F1756+1,F1756)</f>
        <v>153</v>
      </c>
      <c r="G1757" t="str">
        <f t="shared" si="135"/>
        <v/>
      </c>
    </row>
    <row r="1758" spans="1:7" x14ac:dyDescent="0.35">
      <c r="A1758">
        <f>IF(COUNTIF($L$3:L1758,L1758)=1,A1757+1,A1757)</f>
        <v>44</v>
      </c>
      <c r="B1758">
        <f>IF(COUNTIF($K$3:K1758,K1758)=1,B1757+1,B1757)</f>
        <v>8</v>
      </c>
      <c r="C1758">
        <f>IF(COUNTIF($J$3:J1758,J1758)=1,C1757+1,C1757)</f>
        <v>24</v>
      </c>
      <c r="D1758">
        <f>IF(COUNTIF($E$3:E1758,E1758)=1,D1757+1,D1757)</f>
        <v>861</v>
      </c>
      <c r="E1758" t="str">
        <f t="shared" si="134"/>
        <v/>
      </c>
      <c r="F1758">
        <f>IF(COUNTIF($G$3:G1758,G1758)=1,F1757+1,F1757)</f>
        <v>153</v>
      </c>
      <c r="G1758" t="str">
        <f t="shared" si="135"/>
        <v/>
      </c>
    </row>
    <row r="1759" spans="1:7" x14ac:dyDescent="0.35">
      <c r="A1759">
        <f>IF(COUNTIF($L$3:L1759,L1759)=1,A1758+1,A1758)</f>
        <v>44</v>
      </c>
      <c r="B1759">
        <f>IF(COUNTIF($K$3:K1759,K1759)=1,B1758+1,B1758)</f>
        <v>8</v>
      </c>
      <c r="C1759">
        <f>IF(COUNTIF($J$3:J1759,J1759)=1,C1758+1,C1758)</f>
        <v>24</v>
      </c>
      <c r="D1759">
        <f>IF(COUNTIF($E$3:E1759,E1759)=1,D1758+1,D1758)</f>
        <v>861</v>
      </c>
      <c r="E1759" t="str">
        <f t="shared" si="134"/>
        <v/>
      </c>
      <c r="F1759">
        <f>IF(COUNTIF($G$3:G1759,G1759)=1,F1758+1,F1758)</f>
        <v>153</v>
      </c>
      <c r="G1759" t="str">
        <f t="shared" si="135"/>
        <v/>
      </c>
    </row>
    <row r="1760" spans="1:7" x14ac:dyDescent="0.35">
      <c r="A1760">
        <f>IF(COUNTIF($L$3:L1760,L1760)=1,A1759+1,A1759)</f>
        <v>44</v>
      </c>
      <c r="B1760">
        <f>IF(COUNTIF($K$3:K1760,K1760)=1,B1759+1,B1759)</f>
        <v>8</v>
      </c>
      <c r="C1760">
        <f>IF(COUNTIF($J$3:J1760,J1760)=1,C1759+1,C1759)</f>
        <v>24</v>
      </c>
      <c r="D1760">
        <f>IF(COUNTIF($E$3:E1760,E1760)=1,D1759+1,D1759)</f>
        <v>861</v>
      </c>
      <c r="E1760" t="str">
        <f t="shared" si="134"/>
        <v/>
      </c>
      <c r="F1760">
        <f>IF(COUNTIF($G$3:G1760,G1760)=1,F1759+1,F1759)</f>
        <v>153</v>
      </c>
      <c r="G1760" t="str">
        <f t="shared" si="135"/>
        <v/>
      </c>
    </row>
    <row r="1761" spans="1:7" x14ac:dyDescent="0.35">
      <c r="A1761">
        <f>IF(COUNTIF($L$3:L1761,L1761)=1,A1760+1,A1760)</f>
        <v>44</v>
      </c>
      <c r="B1761">
        <f>IF(COUNTIF($K$3:K1761,K1761)=1,B1760+1,B1760)</f>
        <v>8</v>
      </c>
      <c r="C1761">
        <f>IF(COUNTIF($J$3:J1761,J1761)=1,C1760+1,C1760)</f>
        <v>24</v>
      </c>
      <c r="D1761">
        <f>IF(COUNTIF($E$3:E1761,E1761)=1,D1760+1,D1760)</f>
        <v>861</v>
      </c>
      <c r="E1761" t="str">
        <f t="shared" si="134"/>
        <v/>
      </c>
      <c r="F1761">
        <f>IF(COUNTIF($G$3:G1761,G1761)=1,F1760+1,F1760)</f>
        <v>153</v>
      </c>
      <c r="G1761" t="str">
        <f t="shared" si="135"/>
        <v/>
      </c>
    </row>
    <row r="1762" spans="1:7" x14ac:dyDescent="0.35">
      <c r="A1762">
        <f>IF(COUNTIF($L$3:L1762,L1762)=1,A1761+1,A1761)</f>
        <v>44</v>
      </c>
      <c r="B1762">
        <f>IF(COUNTIF($K$3:K1762,K1762)=1,B1761+1,B1761)</f>
        <v>8</v>
      </c>
      <c r="C1762">
        <f>IF(COUNTIF($J$3:J1762,J1762)=1,C1761+1,C1761)</f>
        <v>24</v>
      </c>
      <c r="D1762">
        <f>IF(COUNTIF($E$3:E1762,E1762)=1,D1761+1,D1761)</f>
        <v>861</v>
      </c>
      <c r="E1762" t="str">
        <f t="shared" si="134"/>
        <v/>
      </c>
      <c r="F1762">
        <f>IF(COUNTIF($G$3:G1762,G1762)=1,F1761+1,F1761)</f>
        <v>153</v>
      </c>
      <c r="G1762" t="str">
        <f t="shared" si="135"/>
        <v/>
      </c>
    </row>
    <row r="1763" spans="1:7" x14ac:dyDescent="0.35">
      <c r="A1763">
        <f>IF(COUNTIF($L$3:L1763,L1763)=1,A1762+1,A1762)</f>
        <v>44</v>
      </c>
      <c r="B1763">
        <f>IF(COUNTIF($K$3:K1763,K1763)=1,B1762+1,B1762)</f>
        <v>8</v>
      </c>
      <c r="C1763">
        <f>IF(COUNTIF($J$3:J1763,J1763)=1,C1762+1,C1762)</f>
        <v>24</v>
      </c>
      <c r="D1763">
        <f>IF(COUNTIF($E$3:E1763,E1763)=1,D1762+1,D1762)</f>
        <v>861</v>
      </c>
      <c r="E1763" t="str">
        <f t="shared" si="134"/>
        <v/>
      </c>
      <c r="F1763">
        <f>IF(COUNTIF($G$3:G1763,G1763)=1,F1762+1,F1762)</f>
        <v>153</v>
      </c>
      <c r="G1763" t="str">
        <f t="shared" si="135"/>
        <v/>
      </c>
    </row>
    <row r="1764" spans="1:7" x14ac:dyDescent="0.35">
      <c r="A1764">
        <f>IF(COUNTIF($L$3:L1764,L1764)=1,A1763+1,A1763)</f>
        <v>44</v>
      </c>
      <c r="B1764">
        <f>IF(COUNTIF($K$3:K1764,K1764)=1,B1763+1,B1763)</f>
        <v>8</v>
      </c>
      <c r="C1764">
        <f>IF(COUNTIF($J$3:J1764,J1764)=1,C1763+1,C1763)</f>
        <v>24</v>
      </c>
      <c r="D1764">
        <f>IF(COUNTIF($E$3:E1764,E1764)=1,D1763+1,D1763)</f>
        <v>861</v>
      </c>
      <c r="E1764" t="str">
        <f t="shared" si="134"/>
        <v/>
      </c>
      <c r="F1764">
        <f>IF(COUNTIF($G$3:G1764,G1764)=1,F1763+1,F1763)</f>
        <v>153</v>
      </c>
      <c r="G1764" t="str">
        <f t="shared" si="135"/>
        <v/>
      </c>
    </row>
    <row r="1765" spans="1:7" x14ac:dyDescent="0.35">
      <c r="A1765">
        <f>IF(COUNTIF($L$3:L1765,L1765)=1,A1764+1,A1764)</f>
        <v>44</v>
      </c>
      <c r="B1765">
        <f>IF(COUNTIF($K$3:K1765,K1765)=1,B1764+1,B1764)</f>
        <v>8</v>
      </c>
      <c r="C1765">
        <f>IF(COUNTIF($J$3:J1765,J1765)=1,C1764+1,C1764)</f>
        <v>24</v>
      </c>
      <c r="D1765">
        <f>IF(COUNTIF($E$3:E1765,E1765)=1,D1764+1,D1764)</f>
        <v>861</v>
      </c>
      <c r="E1765" t="str">
        <f t="shared" si="134"/>
        <v/>
      </c>
      <c r="F1765">
        <f>IF(COUNTIF($G$3:G1765,G1765)=1,F1764+1,F1764)</f>
        <v>153</v>
      </c>
      <c r="G1765" t="str">
        <f t="shared" si="135"/>
        <v/>
      </c>
    </row>
    <row r="1766" spans="1:7" x14ac:dyDescent="0.35">
      <c r="A1766">
        <f>IF(COUNTIF($L$3:L1766,L1766)=1,A1765+1,A1765)</f>
        <v>44</v>
      </c>
      <c r="B1766">
        <f>IF(COUNTIF($K$3:K1766,K1766)=1,B1765+1,B1765)</f>
        <v>8</v>
      </c>
      <c r="C1766">
        <f>IF(COUNTIF($J$3:J1766,J1766)=1,C1765+1,C1765)</f>
        <v>24</v>
      </c>
      <c r="D1766">
        <f>IF(COUNTIF($E$3:E1766,E1766)=1,D1765+1,D1765)</f>
        <v>861</v>
      </c>
      <c r="E1766" t="str">
        <f t="shared" si="134"/>
        <v/>
      </c>
      <c r="F1766">
        <f>IF(COUNTIF($G$3:G1766,G1766)=1,F1765+1,F1765)</f>
        <v>153</v>
      </c>
      <c r="G1766" t="str">
        <f t="shared" si="135"/>
        <v/>
      </c>
    </row>
    <row r="1767" spans="1:7" x14ac:dyDescent="0.35">
      <c r="A1767">
        <f>IF(COUNTIF($L$3:L1767,L1767)=1,A1766+1,A1766)</f>
        <v>44</v>
      </c>
      <c r="B1767">
        <f>IF(COUNTIF($K$3:K1767,K1767)=1,B1766+1,B1766)</f>
        <v>8</v>
      </c>
      <c r="C1767">
        <f>IF(COUNTIF($J$3:J1767,J1767)=1,C1766+1,C1766)</f>
        <v>24</v>
      </c>
      <c r="D1767">
        <f>IF(COUNTIF($E$3:E1767,E1767)=1,D1766+1,D1766)</f>
        <v>861</v>
      </c>
      <c r="E1767" t="str">
        <f t="shared" si="134"/>
        <v/>
      </c>
      <c r="F1767">
        <f>IF(COUNTIF($G$3:G1767,G1767)=1,F1766+1,F1766)</f>
        <v>153</v>
      </c>
      <c r="G1767" t="str">
        <f t="shared" si="135"/>
        <v/>
      </c>
    </row>
    <row r="1768" spans="1:7" x14ac:dyDescent="0.35">
      <c r="A1768">
        <f>IF(COUNTIF($L$3:L1768,L1768)=1,A1767+1,A1767)</f>
        <v>44</v>
      </c>
      <c r="B1768">
        <f>IF(COUNTIF($K$3:K1768,K1768)=1,B1767+1,B1767)</f>
        <v>8</v>
      </c>
      <c r="C1768">
        <f>IF(COUNTIF($J$3:J1768,J1768)=1,C1767+1,C1767)</f>
        <v>24</v>
      </c>
      <c r="D1768">
        <f>IF(COUNTIF($E$3:E1768,E1768)=1,D1767+1,D1767)</f>
        <v>861</v>
      </c>
      <c r="E1768" t="str">
        <f t="shared" si="134"/>
        <v/>
      </c>
      <c r="F1768">
        <f>IF(COUNTIF($G$3:G1768,G1768)=1,F1767+1,F1767)</f>
        <v>153</v>
      </c>
      <c r="G1768" t="str">
        <f t="shared" si="135"/>
        <v/>
      </c>
    </row>
    <row r="1769" spans="1:7" x14ac:dyDescent="0.35">
      <c r="A1769">
        <f>IF(COUNTIF($L$3:L1769,L1769)=1,A1768+1,A1768)</f>
        <v>44</v>
      </c>
      <c r="B1769">
        <f>IF(COUNTIF($K$3:K1769,K1769)=1,B1768+1,B1768)</f>
        <v>8</v>
      </c>
      <c r="C1769">
        <f>IF(COUNTIF($J$3:J1769,J1769)=1,C1768+1,C1768)</f>
        <v>24</v>
      </c>
      <c r="D1769">
        <f>IF(COUNTIF($E$3:E1769,E1769)=1,D1768+1,D1768)</f>
        <v>861</v>
      </c>
      <c r="E1769" t="str">
        <f t="shared" si="134"/>
        <v/>
      </c>
      <c r="F1769">
        <f>IF(COUNTIF($G$3:G1769,G1769)=1,F1768+1,F1768)</f>
        <v>153</v>
      </c>
      <c r="G1769" t="str">
        <f t="shared" si="135"/>
        <v/>
      </c>
    </row>
    <row r="1770" spans="1:7" x14ac:dyDescent="0.35">
      <c r="A1770">
        <f>IF(COUNTIF($L$3:L1770,L1770)=1,A1769+1,A1769)</f>
        <v>44</v>
      </c>
      <c r="B1770">
        <f>IF(COUNTIF($K$3:K1770,K1770)=1,B1769+1,B1769)</f>
        <v>8</v>
      </c>
      <c r="C1770">
        <f>IF(COUNTIF($J$3:J1770,J1770)=1,C1769+1,C1769)</f>
        <v>24</v>
      </c>
      <c r="D1770">
        <f>IF(COUNTIF($E$3:E1770,E1770)=1,D1769+1,D1769)</f>
        <v>861</v>
      </c>
      <c r="E1770" t="str">
        <f t="shared" si="134"/>
        <v/>
      </c>
      <c r="F1770">
        <f>IF(COUNTIF($G$3:G1770,G1770)=1,F1769+1,F1769)</f>
        <v>153</v>
      </c>
      <c r="G1770" t="str">
        <f t="shared" si="135"/>
        <v/>
      </c>
    </row>
    <row r="1771" spans="1:7" x14ac:dyDescent="0.35">
      <c r="A1771">
        <f>IF(COUNTIF($L$3:L1771,L1771)=1,A1770+1,A1770)</f>
        <v>44</v>
      </c>
      <c r="B1771">
        <f>IF(COUNTIF($K$3:K1771,K1771)=1,B1770+1,B1770)</f>
        <v>8</v>
      </c>
      <c r="C1771">
        <f>IF(COUNTIF($J$3:J1771,J1771)=1,C1770+1,C1770)</f>
        <v>24</v>
      </c>
      <c r="D1771">
        <f>IF(COUNTIF($E$3:E1771,E1771)=1,D1770+1,D1770)</f>
        <v>861</v>
      </c>
      <c r="E1771" t="str">
        <f t="shared" si="134"/>
        <v/>
      </c>
      <c r="F1771">
        <f>IF(COUNTIF($G$3:G1771,G1771)=1,F1770+1,F1770)</f>
        <v>153</v>
      </c>
      <c r="G1771" t="str">
        <f t="shared" si="135"/>
        <v/>
      </c>
    </row>
    <row r="1772" spans="1:7" x14ac:dyDescent="0.35">
      <c r="A1772">
        <f>IF(COUNTIF($L$3:L1772,L1772)=1,A1771+1,A1771)</f>
        <v>44</v>
      </c>
      <c r="B1772">
        <f>IF(COUNTIF($K$3:K1772,K1772)=1,B1771+1,B1771)</f>
        <v>8</v>
      </c>
      <c r="C1772">
        <f>IF(COUNTIF($J$3:J1772,J1772)=1,C1771+1,C1771)</f>
        <v>24</v>
      </c>
      <c r="D1772">
        <f>IF(COUNTIF($E$3:E1772,E1772)=1,D1771+1,D1771)</f>
        <v>861</v>
      </c>
      <c r="E1772" t="str">
        <f t="shared" si="134"/>
        <v/>
      </c>
      <c r="F1772">
        <f>IF(COUNTIF($G$3:G1772,G1772)=1,F1771+1,F1771)</f>
        <v>153</v>
      </c>
      <c r="G1772" t="str">
        <f t="shared" si="135"/>
        <v/>
      </c>
    </row>
    <row r="1773" spans="1:7" x14ac:dyDescent="0.35">
      <c r="A1773">
        <f>IF(COUNTIF($L$3:L1773,L1773)=1,A1772+1,A1772)</f>
        <v>44</v>
      </c>
      <c r="B1773">
        <f>IF(COUNTIF($K$3:K1773,K1773)=1,B1772+1,B1772)</f>
        <v>8</v>
      </c>
      <c r="C1773">
        <f>IF(COUNTIF($J$3:J1773,J1773)=1,C1772+1,C1772)</f>
        <v>24</v>
      </c>
      <c r="D1773">
        <f>IF(COUNTIF($E$3:E1773,E1773)=1,D1772+1,D1772)</f>
        <v>861</v>
      </c>
      <c r="E1773" t="str">
        <f t="shared" si="134"/>
        <v/>
      </c>
      <c r="F1773">
        <f>IF(COUNTIF($G$3:G1773,G1773)=1,F1772+1,F1772)</f>
        <v>153</v>
      </c>
      <c r="G1773" t="str">
        <f t="shared" si="135"/>
        <v/>
      </c>
    </row>
    <row r="1774" spans="1:7" x14ac:dyDescent="0.35">
      <c r="A1774">
        <f>IF(COUNTIF($L$3:L1774,L1774)=1,A1773+1,A1773)</f>
        <v>44</v>
      </c>
      <c r="B1774">
        <f>IF(COUNTIF($K$3:K1774,K1774)=1,B1773+1,B1773)</f>
        <v>8</v>
      </c>
      <c r="C1774">
        <f>IF(COUNTIF($J$3:J1774,J1774)=1,C1773+1,C1773)</f>
        <v>24</v>
      </c>
      <c r="D1774">
        <f>IF(COUNTIF($E$3:E1774,E1774)=1,D1773+1,D1773)</f>
        <v>861</v>
      </c>
      <c r="E1774" t="str">
        <f t="shared" si="134"/>
        <v/>
      </c>
      <c r="F1774">
        <f>IF(COUNTIF($G$3:G1774,G1774)=1,F1773+1,F1773)</f>
        <v>153</v>
      </c>
      <c r="G1774" t="str">
        <f t="shared" si="135"/>
        <v/>
      </c>
    </row>
    <row r="1775" spans="1:7" x14ac:dyDescent="0.35">
      <c r="A1775">
        <f>IF(COUNTIF($L$3:L1775,L1775)=1,A1774+1,A1774)</f>
        <v>44</v>
      </c>
      <c r="B1775">
        <f>IF(COUNTIF($K$3:K1775,K1775)=1,B1774+1,B1774)</f>
        <v>8</v>
      </c>
      <c r="C1775">
        <f>IF(COUNTIF($J$3:J1775,J1775)=1,C1774+1,C1774)</f>
        <v>24</v>
      </c>
      <c r="D1775">
        <f>IF(COUNTIF($E$3:E1775,E1775)=1,D1774+1,D1774)</f>
        <v>861</v>
      </c>
      <c r="E1775" t="str">
        <f t="shared" si="134"/>
        <v/>
      </c>
      <c r="F1775">
        <f>IF(COUNTIF($G$3:G1775,G1775)=1,F1774+1,F1774)</f>
        <v>153</v>
      </c>
      <c r="G1775" t="str">
        <f t="shared" si="135"/>
        <v/>
      </c>
    </row>
    <row r="1776" spans="1:7" x14ac:dyDescent="0.35">
      <c r="A1776">
        <f>IF(COUNTIF($L$3:L1776,L1776)=1,A1775+1,A1775)</f>
        <v>44</v>
      </c>
      <c r="B1776">
        <f>IF(COUNTIF($K$3:K1776,K1776)=1,B1775+1,B1775)</f>
        <v>8</v>
      </c>
      <c r="C1776">
        <f>IF(COUNTIF($J$3:J1776,J1776)=1,C1775+1,C1775)</f>
        <v>24</v>
      </c>
      <c r="D1776">
        <f>IF(COUNTIF($E$3:E1776,E1776)=1,D1775+1,D1775)</f>
        <v>861</v>
      </c>
      <c r="E1776" t="str">
        <f t="shared" si="134"/>
        <v/>
      </c>
      <c r="F1776">
        <f>IF(COUNTIF($G$3:G1776,G1776)=1,F1775+1,F1775)</f>
        <v>153</v>
      </c>
      <c r="G1776" t="str">
        <f t="shared" si="135"/>
        <v/>
      </c>
    </row>
    <row r="1777" spans="1:7" x14ac:dyDescent="0.35">
      <c r="A1777">
        <f>IF(COUNTIF($L$3:L1777,L1777)=1,A1776+1,A1776)</f>
        <v>44</v>
      </c>
      <c r="B1777">
        <f>IF(COUNTIF($K$3:K1777,K1777)=1,B1776+1,B1776)</f>
        <v>8</v>
      </c>
      <c r="C1777">
        <f>IF(COUNTIF($J$3:J1777,J1777)=1,C1776+1,C1776)</f>
        <v>24</v>
      </c>
      <c r="D1777">
        <f>IF(COUNTIF($E$3:E1777,E1777)=1,D1776+1,D1776)</f>
        <v>861</v>
      </c>
      <c r="E1777" t="str">
        <f t="shared" si="134"/>
        <v/>
      </c>
      <c r="F1777">
        <f>IF(COUNTIF($G$3:G1777,G1777)=1,F1776+1,F1776)</f>
        <v>153</v>
      </c>
      <c r="G1777" t="str">
        <f t="shared" si="135"/>
        <v/>
      </c>
    </row>
    <row r="1778" spans="1:7" x14ac:dyDescent="0.35">
      <c r="A1778">
        <f>IF(COUNTIF($L$3:L1778,L1778)=1,A1777+1,A1777)</f>
        <v>44</v>
      </c>
      <c r="B1778">
        <f>IF(COUNTIF($K$3:K1778,K1778)=1,B1777+1,B1777)</f>
        <v>8</v>
      </c>
      <c r="C1778">
        <f>IF(COUNTIF($J$3:J1778,J1778)=1,C1777+1,C1777)</f>
        <v>24</v>
      </c>
      <c r="D1778">
        <f>IF(COUNTIF($E$3:E1778,E1778)=1,D1777+1,D1777)</f>
        <v>861</v>
      </c>
      <c r="E1778" t="str">
        <f t="shared" si="134"/>
        <v/>
      </c>
      <c r="F1778">
        <f>IF(COUNTIF($G$3:G1778,G1778)=1,F1777+1,F1777)</f>
        <v>153</v>
      </c>
      <c r="G1778" t="str">
        <f t="shared" si="135"/>
        <v/>
      </c>
    </row>
    <row r="1779" spans="1:7" x14ac:dyDescent="0.35">
      <c r="A1779">
        <f>IF(COUNTIF($L$3:L1779,L1779)=1,A1778+1,A1778)</f>
        <v>44</v>
      </c>
      <c r="B1779">
        <f>IF(COUNTIF($K$3:K1779,K1779)=1,B1778+1,B1778)</f>
        <v>8</v>
      </c>
      <c r="C1779">
        <f>IF(COUNTIF($J$3:J1779,J1779)=1,C1778+1,C1778)</f>
        <v>24</v>
      </c>
      <c r="D1779">
        <f>IF(COUNTIF($E$3:E1779,E1779)=1,D1778+1,D1778)</f>
        <v>861</v>
      </c>
      <c r="E1779" t="str">
        <f t="shared" si="134"/>
        <v/>
      </c>
      <c r="F1779">
        <f>IF(COUNTIF($G$3:G1779,G1779)=1,F1778+1,F1778)</f>
        <v>153</v>
      </c>
      <c r="G1779" t="str">
        <f t="shared" si="135"/>
        <v/>
      </c>
    </row>
    <row r="1780" spans="1:7" x14ac:dyDescent="0.35">
      <c r="A1780">
        <f>IF(COUNTIF($L$3:L1780,L1780)=1,A1779+1,A1779)</f>
        <v>44</v>
      </c>
      <c r="B1780">
        <f>IF(COUNTIF($K$3:K1780,K1780)=1,B1779+1,B1779)</f>
        <v>8</v>
      </c>
      <c r="C1780">
        <f>IF(COUNTIF($J$3:J1780,J1780)=1,C1779+1,C1779)</f>
        <v>24</v>
      </c>
      <c r="D1780">
        <f>IF(COUNTIF($E$3:E1780,E1780)=1,D1779+1,D1779)</f>
        <v>861</v>
      </c>
      <c r="E1780" t="str">
        <f t="shared" si="134"/>
        <v/>
      </c>
      <c r="F1780">
        <f>IF(COUNTIF($G$3:G1780,G1780)=1,F1779+1,F1779)</f>
        <v>153</v>
      </c>
      <c r="G1780" t="str">
        <f t="shared" si="135"/>
        <v/>
      </c>
    </row>
    <row r="1781" spans="1:7" x14ac:dyDescent="0.35">
      <c r="A1781">
        <f>IF(COUNTIF($L$3:L1781,L1781)=1,A1780+1,A1780)</f>
        <v>44</v>
      </c>
      <c r="B1781">
        <f>IF(COUNTIF($K$3:K1781,K1781)=1,B1780+1,B1780)</f>
        <v>8</v>
      </c>
      <c r="C1781">
        <f>IF(COUNTIF($J$3:J1781,J1781)=1,C1780+1,C1780)</f>
        <v>24</v>
      </c>
      <c r="D1781">
        <f>IF(COUNTIF($E$3:E1781,E1781)=1,D1780+1,D1780)</f>
        <v>861</v>
      </c>
      <c r="E1781" t="str">
        <f t="shared" si="134"/>
        <v/>
      </c>
      <c r="F1781">
        <f>IF(COUNTIF($G$3:G1781,G1781)=1,F1780+1,F1780)</f>
        <v>153</v>
      </c>
      <c r="G1781" t="str">
        <f t="shared" si="135"/>
        <v/>
      </c>
    </row>
    <row r="1782" spans="1:7" x14ac:dyDescent="0.35">
      <c r="A1782">
        <f>IF(COUNTIF($L$3:L1782,L1782)=1,A1781+1,A1781)</f>
        <v>44</v>
      </c>
      <c r="B1782">
        <f>IF(COUNTIF($K$3:K1782,K1782)=1,B1781+1,B1781)</f>
        <v>8</v>
      </c>
      <c r="C1782">
        <f>IF(COUNTIF($J$3:J1782,J1782)=1,C1781+1,C1781)</f>
        <v>24</v>
      </c>
      <c r="D1782">
        <f>IF(COUNTIF($E$3:E1782,E1782)=1,D1781+1,D1781)</f>
        <v>861</v>
      </c>
      <c r="E1782" t="str">
        <f t="shared" si="134"/>
        <v/>
      </c>
      <c r="F1782">
        <f>IF(COUNTIF($G$3:G1782,G1782)=1,F1781+1,F1781)</f>
        <v>153</v>
      </c>
      <c r="G1782" t="str">
        <f t="shared" si="135"/>
        <v/>
      </c>
    </row>
    <row r="1783" spans="1:7" x14ac:dyDescent="0.35">
      <c r="A1783">
        <f>IF(COUNTIF($L$3:L1783,L1783)=1,A1782+1,A1782)</f>
        <v>44</v>
      </c>
      <c r="B1783">
        <f>IF(COUNTIF($K$3:K1783,K1783)=1,B1782+1,B1782)</f>
        <v>8</v>
      </c>
      <c r="C1783">
        <f>IF(COUNTIF($J$3:J1783,J1783)=1,C1782+1,C1782)</f>
        <v>24</v>
      </c>
      <c r="D1783">
        <f>IF(COUNTIF($E$3:E1783,E1783)=1,D1782+1,D1782)</f>
        <v>861</v>
      </c>
      <c r="E1783" t="str">
        <f t="shared" si="134"/>
        <v/>
      </c>
      <c r="F1783">
        <f>IF(COUNTIF($G$3:G1783,G1783)=1,F1782+1,F1782)</f>
        <v>153</v>
      </c>
      <c r="G1783" t="str">
        <f t="shared" si="135"/>
        <v/>
      </c>
    </row>
    <row r="1784" spans="1:7" x14ac:dyDescent="0.35">
      <c r="A1784">
        <f>IF(COUNTIF($L$3:L1784,L1784)=1,A1783+1,A1783)</f>
        <v>44</v>
      </c>
      <c r="B1784">
        <f>IF(COUNTIF($K$3:K1784,K1784)=1,B1783+1,B1783)</f>
        <v>8</v>
      </c>
      <c r="C1784">
        <f>IF(COUNTIF($J$3:J1784,J1784)=1,C1783+1,C1783)</f>
        <v>24</v>
      </c>
      <c r="D1784">
        <f>IF(COUNTIF($E$3:E1784,E1784)=1,D1783+1,D1783)</f>
        <v>861</v>
      </c>
      <c r="E1784" t="str">
        <f t="shared" si="134"/>
        <v/>
      </c>
      <c r="F1784">
        <f>IF(COUNTIF($G$3:G1784,G1784)=1,F1783+1,F1783)</f>
        <v>153</v>
      </c>
      <c r="G1784" t="str">
        <f t="shared" si="135"/>
        <v/>
      </c>
    </row>
    <row r="1785" spans="1:7" x14ac:dyDescent="0.35">
      <c r="A1785">
        <f>IF(COUNTIF($L$3:L1785,L1785)=1,A1784+1,A1784)</f>
        <v>44</v>
      </c>
      <c r="B1785">
        <f>IF(COUNTIF($K$3:K1785,K1785)=1,B1784+1,B1784)</f>
        <v>8</v>
      </c>
      <c r="C1785">
        <f>IF(COUNTIF($J$3:J1785,J1785)=1,C1784+1,C1784)</f>
        <v>24</v>
      </c>
      <c r="D1785">
        <f>IF(COUNTIF($E$3:E1785,E1785)=1,D1784+1,D1784)</f>
        <v>861</v>
      </c>
      <c r="E1785" t="str">
        <f t="shared" si="134"/>
        <v/>
      </c>
      <c r="F1785">
        <f>IF(COUNTIF($G$3:G1785,G1785)=1,F1784+1,F1784)</f>
        <v>153</v>
      </c>
      <c r="G1785" t="str">
        <f t="shared" si="135"/>
        <v/>
      </c>
    </row>
    <row r="1786" spans="1:7" x14ac:dyDescent="0.35">
      <c r="A1786">
        <f>IF(COUNTIF($L$3:L1786,L1786)=1,A1785+1,A1785)</f>
        <v>44</v>
      </c>
      <c r="B1786">
        <f>IF(COUNTIF($K$3:K1786,K1786)=1,B1785+1,B1785)</f>
        <v>8</v>
      </c>
      <c r="C1786">
        <f>IF(COUNTIF($J$3:J1786,J1786)=1,C1785+1,C1785)</f>
        <v>24</v>
      </c>
      <c r="D1786">
        <f>IF(COUNTIF($E$3:E1786,E1786)=1,D1785+1,D1785)</f>
        <v>861</v>
      </c>
      <c r="E1786" t="str">
        <f t="shared" si="134"/>
        <v/>
      </c>
      <c r="F1786">
        <f>IF(COUNTIF($G$3:G1786,G1786)=1,F1785+1,F1785)</f>
        <v>153</v>
      </c>
      <c r="G1786" t="str">
        <f t="shared" si="135"/>
        <v/>
      </c>
    </row>
    <row r="1787" spans="1:7" x14ac:dyDescent="0.35">
      <c r="A1787">
        <f>IF(COUNTIF($L$3:L1787,L1787)=1,A1786+1,A1786)</f>
        <v>44</v>
      </c>
      <c r="B1787">
        <f>IF(COUNTIF($K$3:K1787,K1787)=1,B1786+1,B1786)</f>
        <v>8</v>
      </c>
      <c r="C1787">
        <f>IF(COUNTIF($J$3:J1787,J1787)=1,C1786+1,C1786)</f>
        <v>24</v>
      </c>
      <c r="D1787">
        <f>IF(COUNTIF($E$3:E1787,E1787)=1,D1786+1,D1786)</f>
        <v>861</v>
      </c>
      <c r="E1787" t="str">
        <f t="shared" si="134"/>
        <v/>
      </c>
      <c r="F1787">
        <f>IF(COUNTIF($G$3:G1787,G1787)=1,F1786+1,F1786)</f>
        <v>153</v>
      </c>
      <c r="G1787" t="str">
        <f t="shared" si="135"/>
        <v/>
      </c>
    </row>
    <row r="1788" spans="1:7" x14ac:dyDescent="0.35">
      <c r="A1788">
        <f>IF(COUNTIF($L$3:L1788,L1788)=1,A1787+1,A1787)</f>
        <v>44</v>
      </c>
      <c r="B1788">
        <f>IF(COUNTIF($K$3:K1788,K1788)=1,B1787+1,B1787)</f>
        <v>8</v>
      </c>
      <c r="C1788">
        <f>IF(COUNTIF($J$3:J1788,J1788)=1,C1787+1,C1787)</f>
        <v>24</v>
      </c>
      <c r="D1788">
        <f>IF(COUNTIF($E$3:E1788,E1788)=1,D1787+1,D1787)</f>
        <v>861</v>
      </c>
      <c r="E1788" t="str">
        <f t="shared" si="134"/>
        <v/>
      </c>
      <c r="F1788">
        <f>IF(COUNTIF($G$3:G1788,G1788)=1,F1787+1,F1787)</f>
        <v>153</v>
      </c>
      <c r="G1788" t="str">
        <f t="shared" si="135"/>
        <v/>
      </c>
    </row>
    <row r="1789" spans="1:7" x14ac:dyDescent="0.35">
      <c r="A1789">
        <f>IF(COUNTIF($L$3:L1789,L1789)=1,A1788+1,A1788)</f>
        <v>44</v>
      </c>
      <c r="B1789">
        <f>IF(COUNTIF($K$3:K1789,K1789)=1,B1788+1,B1788)</f>
        <v>8</v>
      </c>
      <c r="C1789">
        <f>IF(COUNTIF($J$3:J1789,J1789)=1,C1788+1,C1788)</f>
        <v>24</v>
      </c>
      <c r="D1789">
        <f>IF(COUNTIF($E$3:E1789,E1789)=1,D1788+1,D1788)</f>
        <v>861</v>
      </c>
      <c r="E1789" t="str">
        <f t="shared" si="134"/>
        <v/>
      </c>
      <c r="F1789">
        <f>IF(COUNTIF($G$3:G1789,G1789)=1,F1788+1,F1788)</f>
        <v>153</v>
      </c>
      <c r="G1789" t="str">
        <f t="shared" si="135"/>
        <v/>
      </c>
    </row>
    <row r="1790" spans="1:7" x14ac:dyDescent="0.35">
      <c r="A1790">
        <f>IF(COUNTIF($L$3:L1790,L1790)=1,A1789+1,A1789)</f>
        <v>44</v>
      </c>
      <c r="B1790">
        <f>IF(COUNTIF($K$3:K1790,K1790)=1,B1789+1,B1789)</f>
        <v>8</v>
      </c>
      <c r="C1790">
        <f>IF(COUNTIF($J$3:J1790,J1790)=1,C1789+1,C1789)</f>
        <v>24</v>
      </c>
      <c r="D1790">
        <f>IF(COUNTIF($E$3:E1790,E1790)=1,D1789+1,D1789)</f>
        <v>861</v>
      </c>
      <c r="E1790" t="str">
        <f t="shared" si="134"/>
        <v/>
      </c>
      <c r="F1790">
        <f>IF(COUNTIF($G$3:G1790,G1790)=1,F1789+1,F1789)</f>
        <v>153</v>
      </c>
      <c r="G1790" t="str">
        <f t="shared" si="135"/>
        <v/>
      </c>
    </row>
    <row r="1791" spans="1:7" x14ac:dyDescent="0.35">
      <c r="A1791">
        <f>IF(COUNTIF($L$3:L1791,L1791)=1,A1790+1,A1790)</f>
        <v>44</v>
      </c>
      <c r="B1791">
        <f>IF(COUNTIF($K$3:K1791,K1791)=1,B1790+1,B1790)</f>
        <v>8</v>
      </c>
      <c r="C1791">
        <f>IF(COUNTIF($J$3:J1791,J1791)=1,C1790+1,C1790)</f>
        <v>24</v>
      </c>
      <c r="D1791">
        <f>IF(COUNTIF($E$3:E1791,E1791)=1,D1790+1,D1790)</f>
        <v>861</v>
      </c>
      <c r="E1791" t="str">
        <f t="shared" si="134"/>
        <v/>
      </c>
      <c r="F1791">
        <f>IF(COUNTIF($G$3:G1791,G1791)=1,F1790+1,F1790)</f>
        <v>153</v>
      </c>
      <c r="G1791" t="str">
        <f t="shared" si="135"/>
        <v/>
      </c>
    </row>
    <row r="1792" spans="1:7" x14ac:dyDescent="0.35">
      <c r="A1792">
        <f>IF(COUNTIF($L$3:L1792,L1792)=1,A1791+1,A1791)</f>
        <v>44</v>
      </c>
      <c r="B1792">
        <f>IF(COUNTIF($K$3:K1792,K1792)=1,B1791+1,B1791)</f>
        <v>8</v>
      </c>
      <c r="C1792">
        <f>IF(COUNTIF($J$3:J1792,J1792)=1,C1791+1,C1791)</f>
        <v>24</v>
      </c>
      <c r="D1792">
        <f>IF(COUNTIF($E$3:E1792,E1792)=1,D1791+1,D1791)</f>
        <v>861</v>
      </c>
      <c r="E1792" t="str">
        <f t="shared" si="134"/>
        <v/>
      </c>
      <c r="F1792">
        <f>IF(COUNTIF($G$3:G1792,G1792)=1,F1791+1,F1791)</f>
        <v>153</v>
      </c>
      <c r="G1792" t="str">
        <f t="shared" si="135"/>
        <v/>
      </c>
    </row>
    <row r="1793" spans="1:7" x14ac:dyDescent="0.35">
      <c r="A1793">
        <f>IF(COUNTIF($L$3:L1793,L1793)=1,A1792+1,A1792)</f>
        <v>44</v>
      </c>
      <c r="B1793">
        <f>IF(COUNTIF($K$3:K1793,K1793)=1,B1792+1,B1792)</f>
        <v>8</v>
      </c>
      <c r="C1793">
        <f>IF(COUNTIF($J$3:J1793,J1793)=1,C1792+1,C1792)</f>
        <v>24</v>
      </c>
      <c r="D1793">
        <f>IF(COUNTIF($E$3:E1793,E1793)=1,D1792+1,D1792)</f>
        <v>861</v>
      </c>
      <c r="E1793" t="str">
        <f t="shared" si="134"/>
        <v/>
      </c>
      <c r="F1793">
        <f>IF(COUNTIF($G$3:G1793,G1793)=1,F1792+1,F1792)</f>
        <v>153</v>
      </c>
      <c r="G1793" t="str">
        <f t="shared" si="135"/>
        <v/>
      </c>
    </row>
    <row r="1794" spans="1:7" x14ac:dyDescent="0.35">
      <c r="A1794">
        <f>IF(COUNTIF($L$3:L1794,L1794)=1,A1793+1,A1793)</f>
        <v>44</v>
      </c>
      <c r="B1794">
        <f>IF(COUNTIF($K$3:K1794,K1794)=1,B1793+1,B1793)</f>
        <v>8</v>
      </c>
      <c r="C1794">
        <f>IF(COUNTIF($J$3:J1794,J1794)=1,C1793+1,C1793)</f>
        <v>24</v>
      </c>
      <c r="D1794">
        <f>IF(COUNTIF($E$3:E1794,E1794)=1,D1793+1,D1793)</f>
        <v>861</v>
      </c>
      <c r="E1794" t="str">
        <f t="shared" si="134"/>
        <v/>
      </c>
      <c r="F1794">
        <f>IF(COUNTIF($G$3:G1794,G1794)=1,F1793+1,F1793)</f>
        <v>153</v>
      </c>
      <c r="G1794" t="str">
        <f t="shared" si="135"/>
        <v/>
      </c>
    </row>
    <row r="1795" spans="1:7" x14ac:dyDescent="0.35">
      <c r="A1795">
        <f>IF(COUNTIF($L$3:L1795,L1795)=1,A1794+1,A1794)</f>
        <v>44</v>
      </c>
      <c r="B1795">
        <f>IF(COUNTIF($K$3:K1795,K1795)=1,B1794+1,B1794)</f>
        <v>8</v>
      </c>
      <c r="C1795">
        <f>IF(COUNTIF($J$3:J1795,J1795)=1,C1794+1,C1794)</f>
        <v>24</v>
      </c>
      <c r="D1795">
        <f>IF(COUNTIF($E$3:E1795,E1795)=1,D1794+1,D1794)</f>
        <v>861</v>
      </c>
      <c r="E1795" t="str">
        <f t="shared" si="134"/>
        <v/>
      </c>
      <c r="F1795">
        <f>IF(COUNTIF($G$3:G1795,G1795)=1,F1794+1,F1794)</f>
        <v>153</v>
      </c>
      <c r="G1795" t="str">
        <f t="shared" si="135"/>
        <v/>
      </c>
    </row>
    <row r="1796" spans="1:7" x14ac:dyDescent="0.35">
      <c r="A1796">
        <f>IF(COUNTIF($L$3:L1796,L1796)=1,A1795+1,A1795)</f>
        <v>44</v>
      </c>
      <c r="B1796">
        <f>IF(COUNTIF($K$3:K1796,K1796)=1,B1795+1,B1795)</f>
        <v>8</v>
      </c>
      <c r="C1796">
        <f>IF(COUNTIF($J$3:J1796,J1796)=1,C1795+1,C1795)</f>
        <v>24</v>
      </c>
      <c r="D1796">
        <f>IF(COUNTIF($E$3:E1796,E1796)=1,D1795+1,D1795)</f>
        <v>861</v>
      </c>
      <c r="E1796" t="str">
        <f t="shared" ref="E1796:E1859" si="136">TRIM(CONCATENATE(L1796,J1796))</f>
        <v/>
      </c>
      <c r="F1796">
        <f>IF(COUNTIF($G$3:G1796,G1796)=1,F1795+1,F1795)</f>
        <v>153</v>
      </c>
      <c r="G1796" t="str">
        <f t="shared" ref="G1796:G1859" si="137">TRIM(CONCATENATE(K1796,J1796))</f>
        <v/>
      </c>
    </row>
    <row r="1797" spans="1:7" x14ac:dyDescent="0.35">
      <c r="A1797">
        <f>IF(COUNTIF($L$3:L1797,L1797)=1,A1796+1,A1796)</f>
        <v>44</v>
      </c>
      <c r="B1797">
        <f>IF(COUNTIF($K$3:K1797,K1797)=1,B1796+1,B1796)</f>
        <v>8</v>
      </c>
      <c r="C1797">
        <f>IF(COUNTIF($J$3:J1797,J1797)=1,C1796+1,C1796)</f>
        <v>24</v>
      </c>
      <c r="D1797">
        <f>IF(COUNTIF($E$3:E1797,E1797)=1,D1796+1,D1796)</f>
        <v>861</v>
      </c>
      <c r="E1797" t="str">
        <f t="shared" si="136"/>
        <v/>
      </c>
      <c r="F1797">
        <f>IF(COUNTIF($G$3:G1797,G1797)=1,F1796+1,F1796)</f>
        <v>153</v>
      </c>
      <c r="G1797" t="str">
        <f t="shared" si="137"/>
        <v/>
      </c>
    </row>
    <row r="1798" spans="1:7" x14ac:dyDescent="0.35">
      <c r="A1798">
        <f>IF(COUNTIF($L$3:L1798,L1798)=1,A1797+1,A1797)</f>
        <v>44</v>
      </c>
      <c r="B1798">
        <f>IF(COUNTIF($K$3:K1798,K1798)=1,B1797+1,B1797)</f>
        <v>8</v>
      </c>
      <c r="C1798">
        <f>IF(COUNTIF($J$3:J1798,J1798)=1,C1797+1,C1797)</f>
        <v>24</v>
      </c>
      <c r="D1798">
        <f>IF(COUNTIF($E$3:E1798,E1798)=1,D1797+1,D1797)</f>
        <v>861</v>
      </c>
      <c r="E1798" t="str">
        <f t="shared" si="136"/>
        <v/>
      </c>
      <c r="F1798">
        <f>IF(COUNTIF($G$3:G1798,G1798)=1,F1797+1,F1797)</f>
        <v>153</v>
      </c>
      <c r="G1798" t="str">
        <f t="shared" si="137"/>
        <v/>
      </c>
    </row>
    <row r="1799" spans="1:7" x14ac:dyDescent="0.35">
      <c r="A1799">
        <f>IF(COUNTIF($L$3:L1799,L1799)=1,A1798+1,A1798)</f>
        <v>44</v>
      </c>
      <c r="B1799">
        <f>IF(COUNTIF($K$3:K1799,K1799)=1,B1798+1,B1798)</f>
        <v>8</v>
      </c>
      <c r="C1799">
        <f>IF(COUNTIF($J$3:J1799,J1799)=1,C1798+1,C1798)</f>
        <v>24</v>
      </c>
      <c r="D1799">
        <f>IF(COUNTIF($E$3:E1799,E1799)=1,D1798+1,D1798)</f>
        <v>861</v>
      </c>
      <c r="E1799" t="str">
        <f t="shared" si="136"/>
        <v/>
      </c>
      <c r="F1799">
        <f>IF(COUNTIF($G$3:G1799,G1799)=1,F1798+1,F1798)</f>
        <v>153</v>
      </c>
      <c r="G1799" t="str">
        <f t="shared" si="137"/>
        <v/>
      </c>
    </row>
    <row r="1800" spans="1:7" x14ac:dyDescent="0.35">
      <c r="A1800">
        <f>IF(COUNTIF($L$3:L1800,L1800)=1,A1799+1,A1799)</f>
        <v>44</v>
      </c>
      <c r="B1800">
        <f>IF(COUNTIF($K$3:K1800,K1800)=1,B1799+1,B1799)</f>
        <v>8</v>
      </c>
      <c r="C1800">
        <f>IF(COUNTIF($J$3:J1800,J1800)=1,C1799+1,C1799)</f>
        <v>24</v>
      </c>
      <c r="D1800">
        <f>IF(COUNTIF($E$3:E1800,E1800)=1,D1799+1,D1799)</f>
        <v>861</v>
      </c>
      <c r="E1800" t="str">
        <f t="shared" si="136"/>
        <v/>
      </c>
      <c r="F1800">
        <f>IF(COUNTIF($G$3:G1800,G1800)=1,F1799+1,F1799)</f>
        <v>153</v>
      </c>
      <c r="G1800" t="str">
        <f t="shared" si="137"/>
        <v/>
      </c>
    </row>
    <row r="1801" spans="1:7" x14ac:dyDescent="0.35">
      <c r="A1801">
        <f>IF(COUNTIF($L$3:L1801,L1801)=1,A1800+1,A1800)</f>
        <v>44</v>
      </c>
      <c r="B1801">
        <f>IF(COUNTIF($K$3:K1801,K1801)=1,B1800+1,B1800)</f>
        <v>8</v>
      </c>
      <c r="C1801">
        <f>IF(COUNTIF($J$3:J1801,J1801)=1,C1800+1,C1800)</f>
        <v>24</v>
      </c>
      <c r="D1801">
        <f>IF(COUNTIF($E$3:E1801,E1801)=1,D1800+1,D1800)</f>
        <v>861</v>
      </c>
      <c r="E1801" t="str">
        <f t="shared" si="136"/>
        <v/>
      </c>
      <c r="F1801">
        <f>IF(COUNTIF($G$3:G1801,G1801)=1,F1800+1,F1800)</f>
        <v>153</v>
      </c>
      <c r="G1801" t="str">
        <f t="shared" si="137"/>
        <v/>
      </c>
    </row>
    <row r="1802" spans="1:7" x14ac:dyDescent="0.35">
      <c r="A1802">
        <f>IF(COUNTIF($L$3:L1802,L1802)=1,A1801+1,A1801)</f>
        <v>44</v>
      </c>
      <c r="B1802">
        <f>IF(COUNTIF($K$3:K1802,K1802)=1,B1801+1,B1801)</f>
        <v>8</v>
      </c>
      <c r="C1802">
        <f>IF(COUNTIF($J$3:J1802,J1802)=1,C1801+1,C1801)</f>
        <v>24</v>
      </c>
      <c r="D1802">
        <f>IF(COUNTIF($E$3:E1802,E1802)=1,D1801+1,D1801)</f>
        <v>861</v>
      </c>
      <c r="E1802" t="str">
        <f t="shared" si="136"/>
        <v/>
      </c>
      <c r="F1802">
        <f>IF(COUNTIF($G$3:G1802,G1802)=1,F1801+1,F1801)</f>
        <v>153</v>
      </c>
      <c r="G1802" t="str">
        <f t="shared" si="137"/>
        <v/>
      </c>
    </row>
    <row r="1803" spans="1:7" x14ac:dyDescent="0.35">
      <c r="A1803">
        <f>IF(COUNTIF($L$3:L1803,L1803)=1,A1802+1,A1802)</f>
        <v>44</v>
      </c>
      <c r="B1803">
        <f>IF(COUNTIF($K$3:K1803,K1803)=1,B1802+1,B1802)</f>
        <v>8</v>
      </c>
      <c r="C1803">
        <f>IF(COUNTIF($J$3:J1803,J1803)=1,C1802+1,C1802)</f>
        <v>24</v>
      </c>
      <c r="D1803">
        <f>IF(COUNTIF($E$3:E1803,E1803)=1,D1802+1,D1802)</f>
        <v>861</v>
      </c>
      <c r="E1803" t="str">
        <f t="shared" si="136"/>
        <v/>
      </c>
      <c r="F1803">
        <f>IF(COUNTIF($G$3:G1803,G1803)=1,F1802+1,F1802)</f>
        <v>153</v>
      </c>
      <c r="G1803" t="str">
        <f t="shared" si="137"/>
        <v/>
      </c>
    </row>
    <row r="1804" spans="1:7" x14ac:dyDescent="0.35">
      <c r="A1804">
        <f>IF(COUNTIF($L$3:L1804,L1804)=1,A1803+1,A1803)</f>
        <v>44</v>
      </c>
      <c r="B1804">
        <f>IF(COUNTIF($K$3:K1804,K1804)=1,B1803+1,B1803)</f>
        <v>8</v>
      </c>
      <c r="C1804">
        <f>IF(COUNTIF($J$3:J1804,J1804)=1,C1803+1,C1803)</f>
        <v>24</v>
      </c>
      <c r="D1804">
        <f>IF(COUNTIF($E$3:E1804,E1804)=1,D1803+1,D1803)</f>
        <v>861</v>
      </c>
      <c r="E1804" t="str">
        <f t="shared" si="136"/>
        <v/>
      </c>
      <c r="F1804">
        <f>IF(COUNTIF($G$3:G1804,G1804)=1,F1803+1,F1803)</f>
        <v>153</v>
      </c>
      <c r="G1804" t="str">
        <f t="shared" si="137"/>
        <v/>
      </c>
    </row>
    <row r="1805" spans="1:7" x14ac:dyDescent="0.35">
      <c r="A1805">
        <f>IF(COUNTIF($L$3:L1805,L1805)=1,A1804+1,A1804)</f>
        <v>44</v>
      </c>
      <c r="B1805">
        <f>IF(COUNTIF($K$3:K1805,K1805)=1,B1804+1,B1804)</f>
        <v>8</v>
      </c>
      <c r="C1805">
        <f>IF(COUNTIF($J$3:J1805,J1805)=1,C1804+1,C1804)</f>
        <v>24</v>
      </c>
      <c r="D1805">
        <f>IF(COUNTIF($E$3:E1805,E1805)=1,D1804+1,D1804)</f>
        <v>861</v>
      </c>
      <c r="E1805" t="str">
        <f t="shared" si="136"/>
        <v/>
      </c>
      <c r="F1805">
        <f>IF(COUNTIF($G$3:G1805,G1805)=1,F1804+1,F1804)</f>
        <v>153</v>
      </c>
      <c r="G1805" t="str">
        <f t="shared" si="137"/>
        <v/>
      </c>
    </row>
    <row r="1806" spans="1:7" x14ac:dyDescent="0.35">
      <c r="A1806">
        <f>IF(COUNTIF($L$3:L1806,L1806)=1,A1805+1,A1805)</f>
        <v>44</v>
      </c>
      <c r="B1806">
        <f>IF(COUNTIF($K$3:K1806,K1806)=1,B1805+1,B1805)</f>
        <v>8</v>
      </c>
      <c r="C1806">
        <f>IF(COUNTIF($J$3:J1806,J1806)=1,C1805+1,C1805)</f>
        <v>24</v>
      </c>
      <c r="D1806">
        <f>IF(COUNTIF($E$3:E1806,E1806)=1,D1805+1,D1805)</f>
        <v>861</v>
      </c>
      <c r="E1806" t="str">
        <f t="shared" si="136"/>
        <v/>
      </c>
      <c r="F1806">
        <f>IF(COUNTIF($G$3:G1806,G1806)=1,F1805+1,F1805)</f>
        <v>153</v>
      </c>
      <c r="G1806" t="str">
        <f t="shared" si="137"/>
        <v/>
      </c>
    </row>
    <row r="1807" spans="1:7" x14ac:dyDescent="0.35">
      <c r="A1807">
        <f>IF(COUNTIF($L$3:L1807,L1807)=1,A1806+1,A1806)</f>
        <v>44</v>
      </c>
      <c r="B1807">
        <f>IF(COUNTIF($K$3:K1807,K1807)=1,B1806+1,B1806)</f>
        <v>8</v>
      </c>
      <c r="C1807">
        <f>IF(COUNTIF($J$3:J1807,J1807)=1,C1806+1,C1806)</f>
        <v>24</v>
      </c>
      <c r="D1807">
        <f>IF(COUNTIF($E$3:E1807,E1807)=1,D1806+1,D1806)</f>
        <v>861</v>
      </c>
      <c r="E1807" t="str">
        <f t="shared" si="136"/>
        <v/>
      </c>
      <c r="F1807">
        <f>IF(COUNTIF($G$3:G1807,G1807)=1,F1806+1,F1806)</f>
        <v>153</v>
      </c>
      <c r="G1807" t="str">
        <f t="shared" si="137"/>
        <v/>
      </c>
    </row>
    <row r="1808" spans="1:7" x14ac:dyDescent="0.35">
      <c r="A1808">
        <f>IF(COUNTIF($L$3:L1808,L1808)=1,A1807+1,A1807)</f>
        <v>44</v>
      </c>
      <c r="B1808">
        <f>IF(COUNTIF($K$3:K1808,K1808)=1,B1807+1,B1807)</f>
        <v>8</v>
      </c>
      <c r="C1808">
        <f>IF(COUNTIF($J$3:J1808,J1808)=1,C1807+1,C1807)</f>
        <v>24</v>
      </c>
      <c r="D1808">
        <f>IF(COUNTIF($E$3:E1808,E1808)=1,D1807+1,D1807)</f>
        <v>861</v>
      </c>
      <c r="E1808" t="str">
        <f t="shared" si="136"/>
        <v/>
      </c>
      <c r="F1808">
        <f>IF(COUNTIF($G$3:G1808,G1808)=1,F1807+1,F1807)</f>
        <v>153</v>
      </c>
      <c r="G1808" t="str">
        <f t="shared" si="137"/>
        <v/>
      </c>
    </row>
    <row r="1809" spans="1:7" x14ac:dyDescent="0.35">
      <c r="A1809">
        <f>IF(COUNTIF($L$3:L1809,L1809)=1,A1808+1,A1808)</f>
        <v>44</v>
      </c>
      <c r="B1809">
        <f>IF(COUNTIF($K$3:K1809,K1809)=1,B1808+1,B1808)</f>
        <v>8</v>
      </c>
      <c r="C1809">
        <f>IF(COUNTIF($J$3:J1809,J1809)=1,C1808+1,C1808)</f>
        <v>24</v>
      </c>
      <c r="D1809">
        <f>IF(COUNTIF($E$3:E1809,E1809)=1,D1808+1,D1808)</f>
        <v>861</v>
      </c>
      <c r="E1809" t="str">
        <f t="shared" si="136"/>
        <v/>
      </c>
      <c r="F1809">
        <f>IF(COUNTIF($G$3:G1809,G1809)=1,F1808+1,F1808)</f>
        <v>153</v>
      </c>
      <c r="G1809" t="str">
        <f t="shared" si="137"/>
        <v/>
      </c>
    </row>
    <row r="1810" spans="1:7" x14ac:dyDescent="0.35">
      <c r="A1810">
        <f>IF(COUNTIF($L$3:L1810,L1810)=1,A1809+1,A1809)</f>
        <v>44</v>
      </c>
      <c r="B1810">
        <f>IF(COUNTIF($K$3:K1810,K1810)=1,B1809+1,B1809)</f>
        <v>8</v>
      </c>
      <c r="C1810">
        <f>IF(COUNTIF($J$3:J1810,J1810)=1,C1809+1,C1809)</f>
        <v>24</v>
      </c>
      <c r="D1810">
        <f>IF(COUNTIF($E$3:E1810,E1810)=1,D1809+1,D1809)</f>
        <v>861</v>
      </c>
      <c r="E1810" t="str">
        <f t="shared" si="136"/>
        <v/>
      </c>
      <c r="F1810">
        <f>IF(COUNTIF($G$3:G1810,G1810)=1,F1809+1,F1809)</f>
        <v>153</v>
      </c>
      <c r="G1810" t="str">
        <f t="shared" si="137"/>
        <v/>
      </c>
    </row>
    <row r="1811" spans="1:7" x14ac:dyDescent="0.35">
      <c r="A1811">
        <f>IF(COUNTIF($L$3:L1811,L1811)=1,A1810+1,A1810)</f>
        <v>44</v>
      </c>
      <c r="B1811">
        <f>IF(COUNTIF($K$3:K1811,K1811)=1,B1810+1,B1810)</f>
        <v>8</v>
      </c>
      <c r="C1811">
        <f>IF(COUNTIF($J$3:J1811,J1811)=1,C1810+1,C1810)</f>
        <v>24</v>
      </c>
      <c r="D1811">
        <f>IF(COUNTIF($E$3:E1811,E1811)=1,D1810+1,D1810)</f>
        <v>861</v>
      </c>
      <c r="E1811" t="str">
        <f t="shared" si="136"/>
        <v/>
      </c>
      <c r="F1811">
        <f>IF(COUNTIF($G$3:G1811,G1811)=1,F1810+1,F1810)</f>
        <v>153</v>
      </c>
      <c r="G1811" t="str">
        <f t="shared" si="137"/>
        <v/>
      </c>
    </row>
    <row r="1812" spans="1:7" x14ac:dyDescent="0.35">
      <c r="A1812">
        <f>IF(COUNTIF($L$3:L1812,L1812)=1,A1811+1,A1811)</f>
        <v>44</v>
      </c>
      <c r="B1812">
        <f>IF(COUNTIF($K$3:K1812,K1812)=1,B1811+1,B1811)</f>
        <v>8</v>
      </c>
      <c r="C1812">
        <f>IF(COUNTIF($J$3:J1812,J1812)=1,C1811+1,C1811)</f>
        <v>24</v>
      </c>
      <c r="D1812">
        <f>IF(COUNTIF($E$3:E1812,E1812)=1,D1811+1,D1811)</f>
        <v>861</v>
      </c>
      <c r="E1812" t="str">
        <f t="shared" si="136"/>
        <v/>
      </c>
      <c r="F1812">
        <f>IF(COUNTIF($G$3:G1812,G1812)=1,F1811+1,F1811)</f>
        <v>153</v>
      </c>
      <c r="G1812" t="str">
        <f t="shared" si="137"/>
        <v/>
      </c>
    </row>
    <row r="1813" spans="1:7" x14ac:dyDescent="0.35">
      <c r="A1813">
        <f>IF(COUNTIF($L$3:L1813,L1813)=1,A1812+1,A1812)</f>
        <v>44</v>
      </c>
      <c r="B1813">
        <f>IF(COUNTIF($K$3:K1813,K1813)=1,B1812+1,B1812)</f>
        <v>8</v>
      </c>
      <c r="C1813">
        <f>IF(COUNTIF($J$3:J1813,J1813)=1,C1812+1,C1812)</f>
        <v>24</v>
      </c>
      <c r="D1813">
        <f>IF(COUNTIF($E$3:E1813,E1813)=1,D1812+1,D1812)</f>
        <v>861</v>
      </c>
      <c r="E1813" t="str">
        <f t="shared" si="136"/>
        <v/>
      </c>
      <c r="F1813">
        <f>IF(COUNTIF($G$3:G1813,G1813)=1,F1812+1,F1812)</f>
        <v>153</v>
      </c>
      <c r="G1813" t="str">
        <f t="shared" si="137"/>
        <v/>
      </c>
    </row>
    <row r="1814" spans="1:7" x14ac:dyDescent="0.35">
      <c r="A1814">
        <f>IF(COUNTIF($L$3:L1814,L1814)=1,A1813+1,A1813)</f>
        <v>44</v>
      </c>
      <c r="B1814">
        <f>IF(COUNTIF($K$3:K1814,K1814)=1,B1813+1,B1813)</f>
        <v>8</v>
      </c>
      <c r="C1814">
        <f>IF(COUNTIF($J$3:J1814,J1814)=1,C1813+1,C1813)</f>
        <v>24</v>
      </c>
      <c r="D1814">
        <f>IF(COUNTIF($E$3:E1814,E1814)=1,D1813+1,D1813)</f>
        <v>861</v>
      </c>
      <c r="E1814" t="str">
        <f t="shared" si="136"/>
        <v/>
      </c>
      <c r="F1814">
        <f>IF(COUNTIF($G$3:G1814,G1814)=1,F1813+1,F1813)</f>
        <v>153</v>
      </c>
      <c r="G1814" t="str">
        <f t="shared" si="137"/>
        <v/>
      </c>
    </row>
    <row r="1815" spans="1:7" x14ac:dyDescent="0.35">
      <c r="A1815">
        <f>IF(COUNTIF($L$3:L1815,L1815)=1,A1814+1,A1814)</f>
        <v>44</v>
      </c>
      <c r="B1815">
        <f>IF(COUNTIF($K$3:K1815,K1815)=1,B1814+1,B1814)</f>
        <v>8</v>
      </c>
      <c r="C1815">
        <f>IF(COUNTIF($J$3:J1815,J1815)=1,C1814+1,C1814)</f>
        <v>24</v>
      </c>
      <c r="D1815">
        <f>IF(COUNTIF($E$3:E1815,E1815)=1,D1814+1,D1814)</f>
        <v>861</v>
      </c>
      <c r="E1815" t="str">
        <f t="shared" si="136"/>
        <v/>
      </c>
      <c r="F1815">
        <f>IF(COUNTIF($G$3:G1815,G1815)=1,F1814+1,F1814)</f>
        <v>153</v>
      </c>
      <c r="G1815" t="str">
        <f t="shared" si="137"/>
        <v/>
      </c>
    </row>
    <row r="1816" spans="1:7" x14ac:dyDescent="0.35">
      <c r="A1816">
        <f>IF(COUNTIF($L$3:L1816,L1816)=1,A1815+1,A1815)</f>
        <v>44</v>
      </c>
      <c r="B1816">
        <f>IF(COUNTIF($K$3:K1816,K1816)=1,B1815+1,B1815)</f>
        <v>8</v>
      </c>
      <c r="C1816">
        <f>IF(COUNTIF($J$3:J1816,J1816)=1,C1815+1,C1815)</f>
        <v>24</v>
      </c>
      <c r="D1816">
        <f>IF(COUNTIF($E$3:E1816,E1816)=1,D1815+1,D1815)</f>
        <v>861</v>
      </c>
      <c r="E1816" t="str">
        <f t="shared" si="136"/>
        <v/>
      </c>
      <c r="F1816">
        <f>IF(COUNTIF($G$3:G1816,G1816)=1,F1815+1,F1815)</f>
        <v>153</v>
      </c>
      <c r="G1816" t="str">
        <f t="shared" si="137"/>
        <v/>
      </c>
    </row>
    <row r="1817" spans="1:7" x14ac:dyDescent="0.35">
      <c r="A1817">
        <f>IF(COUNTIF($L$3:L1817,L1817)=1,A1816+1,A1816)</f>
        <v>44</v>
      </c>
      <c r="B1817">
        <f>IF(COUNTIF($K$3:K1817,K1817)=1,B1816+1,B1816)</f>
        <v>8</v>
      </c>
      <c r="C1817">
        <f>IF(COUNTIF($J$3:J1817,J1817)=1,C1816+1,C1816)</f>
        <v>24</v>
      </c>
      <c r="D1817">
        <f>IF(COUNTIF($E$3:E1817,E1817)=1,D1816+1,D1816)</f>
        <v>861</v>
      </c>
      <c r="E1817" t="str">
        <f t="shared" si="136"/>
        <v/>
      </c>
      <c r="F1817">
        <f>IF(COUNTIF($G$3:G1817,G1817)=1,F1816+1,F1816)</f>
        <v>153</v>
      </c>
      <c r="G1817" t="str">
        <f t="shared" si="137"/>
        <v/>
      </c>
    </row>
    <row r="1818" spans="1:7" x14ac:dyDescent="0.35">
      <c r="A1818">
        <f>IF(COUNTIF($L$3:L1818,L1818)=1,A1817+1,A1817)</f>
        <v>44</v>
      </c>
      <c r="B1818">
        <f>IF(COUNTIF($K$3:K1818,K1818)=1,B1817+1,B1817)</f>
        <v>8</v>
      </c>
      <c r="C1818">
        <f>IF(COUNTIF($J$3:J1818,J1818)=1,C1817+1,C1817)</f>
        <v>24</v>
      </c>
      <c r="D1818">
        <f>IF(COUNTIF($E$3:E1818,E1818)=1,D1817+1,D1817)</f>
        <v>861</v>
      </c>
      <c r="E1818" t="str">
        <f t="shared" si="136"/>
        <v/>
      </c>
      <c r="F1818">
        <f>IF(COUNTIF($G$3:G1818,G1818)=1,F1817+1,F1817)</f>
        <v>153</v>
      </c>
      <c r="G1818" t="str">
        <f t="shared" si="137"/>
        <v/>
      </c>
    </row>
    <row r="1819" spans="1:7" x14ac:dyDescent="0.35">
      <c r="A1819">
        <f>IF(COUNTIF($L$3:L1819,L1819)=1,A1818+1,A1818)</f>
        <v>44</v>
      </c>
      <c r="B1819">
        <f>IF(COUNTIF($K$3:K1819,K1819)=1,B1818+1,B1818)</f>
        <v>8</v>
      </c>
      <c r="C1819">
        <f>IF(COUNTIF($J$3:J1819,J1819)=1,C1818+1,C1818)</f>
        <v>24</v>
      </c>
      <c r="D1819">
        <f>IF(COUNTIF($E$3:E1819,E1819)=1,D1818+1,D1818)</f>
        <v>861</v>
      </c>
      <c r="E1819" t="str">
        <f t="shared" si="136"/>
        <v/>
      </c>
      <c r="F1819">
        <f>IF(COUNTIF($G$3:G1819,G1819)=1,F1818+1,F1818)</f>
        <v>153</v>
      </c>
      <c r="G1819" t="str">
        <f t="shared" si="137"/>
        <v/>
      </c>
    </row>
    <row r="1820" spans="1:7" x14ac:dyDescent="0.35">
      <c r="A1820">
        <f>IF(COUNTIF($L$3:L1820,L1820)=1,A1819+1,A1819)</f>
        <v>44</v>
      </c>
      <c r="B1820">
        <f>IF(COUNTIF($K$3:K1820,K1820)=1,B1819+1,B1819)</f>
        <v>8</v>
      </c>
      <c r="C1820">
        <f>IF(COUNTIF($J$3:J1820,J1820)=1,C1819+1,C1819)</f>
        <v>24</v>
      </c>
      <c r="D1820">
        <f>IF(COUNTIF($E$3:E1820,E1820)=1,D1819+1,D1819)</f>
        <v>861</v>
      </c>
      <c r="E1820" t="str">
        <f t="shared" si="136"/>
        <v/>
      </c>
      <c r="F1820">
        <f>IF(COUNTIF($G$3:G1820,G1820)=1,F1819+1,F1819)</f>
        <v>153</v>
      </c>
      <c r="G1820" t="str">
        <f t="shared" si="137"/>
        <v/>
      </c>
    </row>
    <row r="1821" spans="1:7" x14ac:dyDescent="0.35">
      <c r="A1821">
        <f>IF(COUNTIF($L$3:L1821,L1821)=1,A1820+1,A1820)</f>
        <v>44</v>
      </c>
      <c r="B1821">
        <f>IF(COUNTIF($K$3:K1821,K1821)=1,B1820+1,B1820)</f>
        <v>8</v>
      </c>
      <c r="C1821">
        <f>IF(COUNTIF($J$3:J1821,J1821)=1,C1820+1,C1820)</f>
        <v>24</v>
      </c>
      <c r="D1821">
        <f>IF(COUNTIF($E$3:E1821,E1821)=1,D1820+1,D1820)</f>
        <v>861</v>
      </c>
      <c r="E1821" t="str">
        <f t="shared" si="136"/>
        <v/>
      </c>
      <c r="F1821">
        <f>IF(COUNTIF($G$3:G1821,G1821)=1,F1820+1,F1820)</f>
        <v>153</v>
      </c>
      <c r="G1821" t="str">
        <f t="shared" si="137"/>
        <v/>
      </c>
    </row>
    <row r="1822" spans="1:7" x14ac:dyDescent="0.35">
      <c r="A1822">
        <f>IF(COUNTIF($L$3:L1822,L1822)=1,A1821+1,A1821)</f>
        <v>44</v>
      </c>
      <c r="B1822">
        <f>IF(COUNTIF($K$3:K1822,K1822)=1,B1821+1,B1821)</f>
        <v>8</v>
      </c>
      <c r="C1822">
        <f>IF(COUNTIF($J$3:J1822,J1822)=1,C1821+1,C1821)</f>
        <v>24</v>
      </c>
      <c r="D1822">
        <f>IF(COUNTIF($E$3:E1822,E1822)=1,D1821+1,D1821)</f>
        <v>861</v>
      </c>
      <c r="E1822" t="str">
        <f t="shared" si="136"/>
        <v/>
      </c>
      <c r="F1822">
        <f>IF(COUNTIF($G$3:G1822,G1822)=1,F1821+1,F1821)</f>
        <v>153</v>
      </c>
      <c r="G1822" t="str">
        <f t="shared" si="137"/>
        <v/>
      </c>
    </row>
    <row r="1823" spans="1:7" x14ac:dyDescent="0.35">
      <c r="A1823">
        <f>IF(COUNTIF($L$3:L1823,L1823)=1,A1822+1,A1822)</f>
        <v>44</v>
      </c>
      <c r="B1823">
        <f>IF(COUNTIF($K$3:K1823,K1823)=1,B1822+1,B1822)</f>
        <v>8</v>
      </c>
      <c r="C1823">
        <f>IF(COUNTIF($J$3:J1823,J1823)=1,C1822+1,C1822)</f>
        <v>24</v>
      </c>
      <c r="D1823">
        <f>IF(COUNTIF($E$3:E1823,E1823)=1,D1822+1,D1822)</f>
        <v>861</v>
      </c>
      <c r="E1823" t="str">
        <f t="shared" si="136"/>
        <v/>
      </c>
      <c r="F1823">
        <f>IF(COUNTIF($G$3:G1823,G1823)=1,F1822+1,F1822)</f>
        <v>153</v>
      </c>
      <c r="G1823" t="str">
        <f t="shared" si="137"/>
        <v/>
      </c>
    </row>
    <row r="1824" spans="1:7" x14ac:dyDescent="0.35">
      <c r="A1824">
        <f>IF(COUNTIF($L$3:L1824,L1824)=1,A1823+1,A1823)</f>
        <v>44</v>
      </c>
      <c r="B1824">
        <f>IF(COUNTIF($K$3:K1824,K1824)=1,B1823+1,B1823)</f>
        <v>8</v>
      </c>
      <c r="C1824">
        <f>IF(COUNTIF($J$3:J1824,J1824)=1,C1823+1,C1823)</f>
        <v>24</v>
      </c>
      <c r="D1824">
        <f>IF(COUNTIF($E$3:E1824,E1824)=1,D1823+1,D1823)</f>
        <v>861</v>
      </c>
      <c r="E1824" t="str">
        <f t="shared" si="136"/>
        <v/>
      </c>
      <c r="F1824">
        <f>IF(COUNTIF($G$3:G1824,G1824)=1,F1823+1,F1823)</f>
        <v>153</v>
      </c>
      <c r="G1824" t="str">
        <f t="shared" si="137"/>
        <v/>
      </c>
    </row>
    <row r="1825" spans="1:7" x14ac:dyDescent="0.35">
      <c r="A1825">
        <f>IF(COUNTIF($L$3:L1825,L1825)=1,A1824+1,A1824)</f>
        <v>44</v>
      </c>
      <c r="B1825">
        <f>IF(COUNTIF($K$3:K1825,K1825)=1,B1824+1,B1824)</f>
        <v>8</v>
      </c>
      <c r="C1825">
        <f>IF(COUNTIF($J$3:J1825,J1825)=1,C1824+1,C1824)</f>
        <v>24</v>
      </c>
      <c r="D1825">
        <f>IF(COUNTIF($E$3:E1825,E1825)=1,D1824+1,D1824)</f>
        <v>861</v>
      </c>
      <c r="E1825" t="str">
        <f t="shared" si="136"/>
        <v/>
      </c>
      <c r="F1825">
        <f>IF(COUNTIF($G$3:G1825,G1825)=1,F1824+1,F1824)</f>
        <v>153</v>
      </c>
      <c r="G1825" t="str">
        <f t="shared" si="137"/>
        <v/>
      </c>
    </row>
    <row r="1826" spans="1:7" x14ac:dyDescent="0.35">
      <c r="A1826">
        <f>IF(COUNTIF($L$3:L1826,L1826)=1,A1825+1,A1825)</f>
        <v>44</v>
      </c>
      <c r="B1826">
        <f>IF(COUNTIF($K$3:K1826,K1826)=1,B1825+1,B1825)</f>
        <v>8</v>
      </c>
      <c r="C1826">
        <f>IF(COUNTIF($J$3:J1826,J1826)=1,C1825+1,C1825)</f>
        <v>24</v>
      </c>
      <c r="D1826">
        <f>IF(COUNTIF($E$3:E1826,E1826)=1,D1825+1,D1825)</f>
        <v>861</v>
      </c>
      <c r="E1826" t="str">
        <f t="shared" si="136"/>
        <v/>
      </c>
      <c r="F1826">
        <f>IF(COUNTIF($G$3:G1826,G1826)=1,F1825+1,F1825)</f>
        <v>153</v>
      </c>
      <c r="G1826" t="str">
        <f t="shared" si="137"/>
        <v/>
      </c>
    </row>
    <row r="1827" spans="1:7" x14ac:dyDescent="0.35">
      <c r="A1827">
        <f>IF(COUNTIF($L$3:L1827,L1827)=1,A1826+1,A1826)</f>
        <v>44</v>
      </c>
      <c r="B1827">
        <f>IF(COUNTIF($K$3:K1827,K1827)=1,B1826+1,B1826)</f>
        <v>8</v>
      </c>
      <c r="C1827">
        <f>IF(COUNTIF($J$3:J1827,J1827)=1,C1826+1,C1826)</f>
        <v>24</v>
      </c>
      <c r="D1827">
        <f>IF(COUNTIF($E$3:E1827,E1827)=1,D1826+1,D1826)</f>
        <v>861</v>
      </c>
      <c r="E1827" t="str">
        <f t="shared" si="136"/>
        <v/>
      </c>
      <c r="F1827">
        <f>IF(COUNTIF($G$3:G1827,G1827)=1,F1826+1,F1826)</f>
        <v>153</v>
      </c>
      <c r="G1827" t="str">
        <f t="shared" si="137"/>
        <v/>
      </c>
    </row>
    <row r="1828" spans="1:7" x14ac:dyDescent="0.35">
      <c r="A1828">
        <f>IF(COUNTIF($L$3:L1828,L1828)=1,A1827+1,A1827)</f>
        <v>44</v>
      </c>
      <c r="B1828">
        <f>IF(COUNTIF($K$3:K1828,K1828)=1,B1827+1,B1827)</f>
        <v>8</v>
      </c>
      <c r="C1828">
        <f>IF(COUNTIF($J$3:J1828,J1828)=1,C1827+1,C1827)</f>
        <v>24</v>
      </c>
      <c r="D1828">
        <f>IF(COUNTIF($E$3:E1828,E1828)=1,D1827+1,D1827)</f>
        <v>861</v>
      </c>
      <c r="E1828" t="str">
        <f t="shared" si="136"/>
        <v/>
      </c>
      <c r="F1828">
        <f>IF(COUNTIF($G$3:G1828,G1828)=1,F1827+1,F1827)</f>
        <v>153</v>
      </c>
      <c r="G1828" t="str">
        <f t="shared" si="137"/>
        <v/>
      </c>
    </row>
    <row r="1829" spans="1:7" x14ac:dyDescent="0.35">
      <c r="A1829">
        <f>IF(COUNTIF($L$3:L1829,L1829)=1,A1828+1,A1828)</f>
        <v>44</v>
      </c>
      <c r="B1829">
        <f>IF(COUNTIF($K$3:K1829,K1829)=1,B1828+1,B1828)</f>
        <v>8</v>
      </c>
      <c r="C1829">
        <f>IF(COUNTIF($J$3:J1829,J1829)=1,C1828+1,C1828)</f>
        <v>24</v>
      </c>
      <c r="D1829">
        <f>IF(COUNTIF($E$3:E1829,E1829)=1,D1828+1,D1828)</f>
        <v>861</v>
      </c>
      <c r="E1829" t="str">
        <f t="shared" si="136"/>
        <v/>
      </c>
      <c r="F1829">
        <f>IF(COUNTIF($G$3:G1829,G1829)=1,F1828+1,F1828)</f>
        <v>153</v>
      </c>
      <c r="G1829" t="str">
        <f t="shared" si="137"/>
        <v/>
      </c>
    </row>
    <row r="1830" spans="1:7" x14ac:dyDescent="0.35">
      <c r="A1830">
        <f>IF(COUNTIF($L$3:L1830,L1830)=1,A1829+1,A1829)</f>
        <v>44</v>
      </c>
      <c r="B1830">
        <f>IF(COUNTIF($K$3:K1830,K1830)=1,B1829+1,B1829)</f>
        <v>8</v>
      </c>
      <c r="C1830">
        <f>IF(COUNTIF($J$3:J1830,J1830)=1,C1829+1,C1829)</f>
        <v>24</v>
      </c>
      <c r="D1830">
        <f>IF(COUNTIF($E$3:E1830,E1830)=1,D1829+1,D1829)</f>
        <v>861</v>
      </c>
      <c r="E1830" t="str">
        <f t="shared" si="136"/>
        <v/>
      </c>
      <c r="F1830">
        <f>IF(COUNTIF($G$3:G1830,G1830)=1,F1829+1,F1829)</f>
        <v>153</v>
      </c>
      <c r="G1830" t="str">
        <f t="shared" si="137"/>
        <v/>
      </c>
    </row>
    <row r="1831" spans="1:7" x14ac:dyDescent="0.35">
      <c r="A1831">
        <f>IF(COUNTIF($L$3:L1831,L1831)=1,A1830+1,A1830)</f>
        <v>44</v>
      </c>
      <c r="B1831">
        <f>IF(COUNTIF($K$3:K1831,K1831)=1,B1830+1,B1830)</f>
        <v>8</v>
      </c>
      <c r="C1831">
        <f>IF(COUNTIF($J$3:J1831,J1831)=1,C1830+1,C1830)</f>
        <v>24</v>
      </c>
      <c r="D1831">
        <f>IF(COUNTIF($E$3:E1831,E1831)=1,D1830+1,D1830)</f>
        <v>861</v>
      </c>
      <c r="E1831" t="str">
        <f t="shared" si="136"/>
        <v/>
      </c>
      <c r="F1831">
        <f>IF(COUNTIF($G$3:G1831,G1831)=1,F1830+1,F1830)</f>
        <v>153</v>
      </c>
      <c r="G1831" t="str">
        <f t="shared" si="137"/>
        <v/>
      </c>
    </row>
    <row r="1832" spans="1:7" x14ac:dyDescent="0.35">
      <c r="A1832">
        <f>IF(COUNTIF($L$3:L1832,L1832)=1,A1831+1,A1831)</f>
        <v>44</v>
      </c>
      <c r="B1832">
        <f>IF(COUNTIF($K$3:K1832,K1832)=1,B1831+1,B1831)</f>
        <v>8</v>
      </c>
      <c r="C1832">
        <f>IF(COUNTIF($J$3:J1832,J1832)=1,C1831+1,C1831)</f>
        <v>24</v>
      </c>
      <c r="D1832">
        <f>IF(COUNTIF($E$3:E1832,E1832)=1,D1831+1,D1831)</f>
        <v>861</v>
      </c>
      <c r="E1832" t="str">
        <f t="shared" si="136"/>
        <v/>
      </c>
      <c r="F1832">
        <f>IF(COUNTIF($G$3:G1832,G1832)=1,F1831+1,F1831)</f>
        <v>153</v>
      </c>
      <c r="G1832" t="str">
        <f t="shared" si="137"/>
        <v/>
      </c>
    </row>
    <row r="1833" spans="1:7" x14ac:dyDescent="0.35">
      <c r="A1833">
        <f>IF(COUNTIF($L$3:L1833,L1833)=1,A1832+1,A1832)</f>
        <v>44</v>
      </c>
      <c r="B1833">
        <f>IF(COUNTIF($K$3:K1833,K1833)=1,B1832+1,B1832)</f>
        <v>8</v>
      </c>
      <c r="C1833">
        <f>IF(COUNTIF($J$3:J1833,J1833)=1,C1832+1,C1832)</f>
        <v>24</v>
      </c>
      <c r="D1833">
        <f>IF(COUNTIF($E$3:E1833,E1833)=1,D1832+1,D1832)</f>
        <v>861</v>
      </c>
      <c r="E1833" t="str">
        <f t="shared" si="136"/>
        <v/>
      </c>
      <c r="F1833">
        <f>IF(COUNTIF($G$3:G1833,G1833)=1,F1832+1,F1832)</f>
        <v>153</v>
      </c>
      <c r="G1833" t="str">
        <f t="shared" si="137"/>
        <v/>
      </c>
    </row>
    <row r="1834" spans="1:7" x14ac:dyDescent="0.35">
      <c r="A1834">
        <f>IF(COUNTIF($L$3:L1834,L1834)=1,A1833+1,A1833)</f>
        <v>44</v>
      </c>
      <c r="B1834">
        <f>IF(COUNTIF($K$3:K1834,K1834)=1,B1833+1,B1833)</f>
        <v>8</v>
      </c>
      <c r="C1834">
        <f>IF(COUNTIF($J$3:J1834,J1834)=1,C1833+1,C1833)</f>
        <v>24</v>
      </c>
      <c r="D1834">
        <f>IF(COUNTIF($E$3:E1834,E1834)=1,D1833+1,D1833)</f>
        <v>861</v>
      </c>
      <c r="E1834" t="str">
        <f t="shared" si="136"/>
        <v/>
      </c>
      <c r="F1834">
        <f>IF(COUNTIF($G$3:G1834,G1834)=1,F1833+1,F1833)</f>
        <v>153</v>
      </c>
      <c r="G1834" t="str">
        <f t="shared" si="137"/>
        <v/>
      </c>
    </row>
    <row r="1835" spans="1:7" x14ac:dyDescent="0.35">
      <c r="A1835">
        <f>IF(COUNTIF($L$3:L1835,L1835)=1,A1834+1,A1834)</f>
        <v>44</v>
      </c>
      <c r="B1835">
        <f>IF(COUNTIF($K$3:K1835,K1835)=1,B1834+1,B1834)</f>
        <v>8</v>
      </c>
      <c r="C1835">
        <f>IF(COUNTIF($J$3:J1835,J1835)=1,C1834+1,C1834)</f>
        <v>24</v>
      </c>
      <c r="D1835">
        <f>IF(COUNTIF($E$3:E1835,E1835)=1,D1834+1,D1834)</f>
        <v>861</v>
      </c>
      <c r="E1835" t="str">
        <f t="shared" si="136"/>
        <v/>
      </c>
      <c r="F1835">
        <f>IF(COUNTIF($G$3:G1835,G1835)=1,F1834+1,F1834)</f>
        <v>153</v>
      </c>
      <c r="G1835" t="str">
        <f t="shared" si="137"/>
        <v/>
      </c>
    </row>
    <row r="1836" spans="1:7" x14ac:dyDescent="0.35">
      <c r="A1836">
        <f>IF(COUNTIF($L$3:L1836,L1836)=1,A1835+1,A1835)</f>
        <v>44</v>
      </c>
      <c r="B1836">
        <f>IF(COUNTIF($K$3:K1836,K1836)=1,B1835+1,B1835)</f>
        <v>8</v>
      </c>
      <c r="C1836">
        <f>IF(COUNTIF($J$3:J1836,J1836)=1,C1835+1,C1835)</f>
        <v>24</v>
      </c>
      <c r="D1836">
        <f>IF(COUNTIF($E$3:E1836,E1836)=1,D1835+1,D1835)</f>
        <v>861</v>
      </c>
      <c r="E1836" t="str">
        <f t="shared" si="136"/>
        <v/>
      </c>
      <c r="F1836">
        <f>IF(COUNTIF($G$3:G1836,G1836)=1,F1835+1,F1835)</f>
        <v>153</v>
      </c>
      <c r="G1836" t="str">
        <f t="shared" si="137"/>
        <v/>
      </c>
    </row>
    <row r="1837" spans="1:7" x14ac:dyDescent="0.35">
      <c r="A1837">
        <f>IF(COUNTIF($L$3:L1837,L1837)=1,A1836+1,A1836)</f>
        <v>44</v>
      </c>
      <c r="B1837">
        <f>IF(COUNTIF($K$3:K1837,K1837)=1,B1836+1,B1836)</f>
        <v>8</v>
      </c>
      <c r="C1837">
        <f>IF(COUNTIF($J$3:J1837,J1837)=1,C1836+1,C1836)</f>
        <v>24</v>
      </c>
      <c r="D1837">
        <f>IF(COUNTIF($E$3:E1837,E1837)=1,D1836+1,D1836)</f>
        <v>861</v>
      </c>
      <c r="E1837" t="str">
        <f t="shared" si="136"/>
        <v/>
      </c>
      <c r="F1837">
        <f>IF(COUNTIF($G$3:G1837,G1837)=1,F1836+1,F1836)</f>
        <v>153</v>
      </c>
      <c r="G1837" t="str">
        <f t="shared" si="137"/>
        <v/>
      </c>
    </row>
    <row r="1838" spans="1:7" x14ac:dyDescent="0.35">
      <c r="A1838">
        <f>IF(COUNTIF($L$3:L1838,L1838)=1,A1837+1,A1837)</f>
        <v>44</v>
      </c>
      <c r="B1838">
        <f>IF(COUNTIF($K$3:K1838,K1838)=1,B1837+1,B1837)</f>
        <v>8</v>
      </c>
      <c r="C1838">
        <f>IF(COUNTIF($J$3:J1838,J1838)=1,C1837+1,C1837)</f>
        <v>24</v>
      </c>
      <c r="D1838">
        <f>IF(COUNTIF($E$3:E1838,E1838)=1,D1837+1,D1837)</f>
        <v>861</v>
      </c>
      <c r="E1838" t="str">
        <f t="shared" si="136"/>
        <v/>
      </c>
      <c r="F1838">
        <f>IF(COUNTIF($G$3:G1838,G1838)=1,F1837+1,F1837)</f>
        <v>153</v>
      </c>
      <c r="G1838" t="str">
        <f t="shared" si="137"/>
        <v/>
      </c>
    </row>
    <row r="1839" spans="1:7" x14ac:dyDescent="0.35">
      <c r="A1839">
        <f>IF(COUNTIF($L$3:L1839,L1839)=1,A1838+1,A1838)</f>
        <v>44</v>
      </c>
      <c r="B1839">
        <f>IF(COUNTIF($K$3:K1839,K1839)=1,B1838+1,B1838)</f>
        <v>8</v>
      </c>
      <c r="C1839">
        <f>IF(COUNTIF($J$3:J1839,J1839)=1,C1838+1,C1838)</f>
        <v>24</v>
      </c>
      <c r="D1839">
        <f>IF(COUNTIF($E$3:E1839,E1839)=1,D1838+1,D1838)</f>
        <v>861</v>
      </c>
      <c r="E1839" t="str">
        <f t="shared" si="136"/>
        <v/>
      </c>
      <c r="F1839">
        <f>IF(COUNTIF($G$3:G1839,G1839)=1,F1838+1,F1838)</f>
        <v>153</v>
      </c>
      <c r="G1839" t="str">
        <f t="shared" si="137"/>
        <v/>
      </c>
    </row>
    <row r="1840" spans="1:7" x14ac:dyDescent="0.35">
      <c r="A1840">
        <f>IF(COUNTIF($L$3:L1840,L1840)=1,A1839+1,A1839)</f>
        <v>44</v>
      </c>
      <c r="B1840">
        <f>IF(COUNTIF($K$3:K1840,K1840)=1,B1839+1,B1839)</f>
        <v>8</v>
      </c>
      <c r="C1840">
        <f>IF(COUNTIF($J$3:J1840,J1840)=1,C1839+1,C1839)</f>
        <v>24</v>
      </c>
      <c r="D1840">
        <f>IF(COUNTIF($E$3:E1840,E1840)=1,D1839+1,D1839)</f>
        <v>861</v>
      </c>
      <c r="E1840" t="str">
        <f t="shared" si="136"/>
        <v/>
      </c>
      <c r="F1840">
        <f>IF(COUNTIF($G$3:G1840,G1840)=1,F1839+1,F1839)</f>
        <v>153</v>
      </c>
      <c r="G1840" t="str">
        <f t="shared" si="137"/>
        <v/>
      </c>
    </row>
    <row r="1841" spans="1:7" x14ac:dyDescent="0.35">
      <c r="A1841">
        <f>IF(COUNTIF($L$3:L1841,L1841)=1,A1840+1,A1840)</f>
        <v>44</v>
      </c>
      <c r="B1841">
        <f>IF(COUNTIF($K$3:K1841,K1841)=1,B1840+1,B1840)</f>
        <v>8</v>
      </c>
      <c r="C1841">
        <f>IF(COUNTIF($J$3:J1841,J1841)=1,C1840+1,C1840)</f>
        <v>24</v>
      </c>
      <c r="D1841">
        <f>IF(COUNTIF($E$3:E1841,E1841)=1,D1840+1,D1840)</f>
        <v>861</v>
      </c>
      <c r="E1841" t="str">
        <f t="shared" si="136"/>
        <v/>
      </c>
      <c r="F1841">
        <f>IF(COUNTIF($G$3:G1841,G1841)=1,F1840+1,F1840)</f>
        <v>153</v>
      </c>
      <c r="G1841" t="str">
        <f t="shared" si="137"/>
        <v/>
      </c>
    </row>
    <row r="1842" spans="1:7" x14ac:dyDescent="0.35">
      <c r="A1842">
        <f>IF(COUNTIF($L$3:L1842,L1842)=1,A1841+1,A1841)</f>
        <v>44</v>
      </c>
      <c r="B1842">
        <f>IF(COUNTIF($K$3:K1842,K1842)=1,B1841+1,B1841)</f>
        <v>8</v>
      </c>
      <c r="C1842">
        <f>IF(COUNTIF($J$3:J1842,J1842)=1,C1841+1,C1841)</f>
        <v>24</v>
      </c>
      <c r="D1842">
        <f>IF(COUNTIF($E$3:E1842,E1842)=1,D1841+1,D1841)</f>
        <v>861</v>
      </c>
      <c r="E1842" t="str">
        <f t="shared" si="136"/>
        <v/>
      </c>
      <c r="F1842">
        <f>IF(COUNTIF($G$3:G1842,G1842)=1,F1841+1,F1841)</f>
        <v>153</v>
      </c>
      <c r="G1842" t="str">
        <f t="shared" si="137"/>
        <v/>
      </c>
    </row>
    <row r="1843" spans="1:7" x14ac:dyDescent="0.35">
      <c r="A1843">
        <f>IF(COUNTIF($L$3:L1843,L1843)=1,A1842+1,A1842)</f>
        <v>44</v>
      </c>
      <c r="B1843">
        <f>IF(COUNTIF($K$3:K1843,K1843)=1,B1842+1,B1842)</f>
        <v>8</v>
      </c>
      <c r="C1843">
        <f>IF(COUNTIF($J$3:J1843,J1843)=1,C1842+1,C1842)</f>
        <v>24</v>
      </c>
      <c r="D1843">
        <f>IF(COUNTIF($E$3:E1843,E1843)=1,D1842+1,D1842)</f>
        <v>861</v>
      </c>
      <c r="E1843" t="str">
        <f t="shared" si="136"/>
        <v/>
      </c>
      <c r="F1843">
        <f>IF(COUNTIF($G$3:G1843,G1843)=1,F1842+1,F1842)</f>
        <v>153</v>
      </c>
      <c r="G1843" t="str">
        <f t="shared" si="137"/>
        <v/>
      </c>
    </row>
    <row r="1844" spans="1:7" x14ac:dyDescent="0.35">
      <c r="A1844">
        <f>IF(COUNTIF($L$3:L1844,L1844)=1,A1843+1,A1843)</f>
        <v>44</v>
      </c>
      <c r="B1844">
        <f>IF(COUNTIF($K$3:K1844,K1844)=1,B1843+1,B1843)</f>
        <v>8</v>
      </c>
      <c r="C1844">
        <f>IF(COUNTIF($J$3:J1844,J1844)=1,C1843+1,C1843)</f>
        <v>24</v>
      </c>
      <c r="D1844">
        <f>IF(COUNTIF($E$3:E1844,E1844)=1,D1843+1,D1843)</f>
        <v>861</v>
      </c>
      <c r="E1844" t="str">
        <f t="shared" si="136"/>
        <v/>
      </c>
      <c r="F1844">
        <f>IF(COUNTIF($G$3:G1844,G1844)=1,F1843+1,F1843)</f>
        <v>153</v>
      </c>
      <c r="G1844" t="str">
        <f t="shared" si="137"/>
        <v/>
      </c>
    </row>
    <row r="1845" spans="1:7" x14ac:dyDescent="0.35">
      <c r="A1845">
        <f>IF(COUNTIF($L$3:L1845,L1845)=1,A1844+1,A1844)</f>
        <v>44</v>
      </c>
      <c r="B1845">
        <f>IF(COUNTIF($K$3:K1845,K1845)=1,B1844+1,B1844)</f>
        <v>8</v>
      </c>
      <c r="C1845">
        <f>IF(COUNTIF($J$3:J1845,J1845)=1,C1844+1,C1844)</f>
        <v>24</v>
      </c>
      <c r="D1845">
        <f>IF(COUNTIF($E$3:E1845,E1845)=1,D1844+1,D1844)</f>
        <v>861</v>
      </c>
      <c r="E1845" t="str">
        <f t="shared" si="136"/>
        <v/>
      </c>
      <c r="F1845">
        <f>IF(COUNTIF($G$3:G1845,G1845)=1,F1844+1,F1844)</f>
        <v>153</v>
      </c>
      <c r="G1845" t="str">
        <f t="shared" si="137"/>
        <v/>
      </c>
    </row>
    <row r="1846" spans="1:7" x14ac:dyDescent="0.35">
      <c r="A1846">
        <f>IF(COUNTIF($L$3:L1846,L1846)=1,A1845+1,A1845)</f>
        <v>44</v>
      </c>
      <c r="B1846">
        <f>IF(COUNTIF($K$3:K1846,K1846)=1,B1845+1,B1845)</f>
        <v>8</v>
      </c>
      <c r="C1846">
        <f>IF(COUNTIF($J$3:J1846,J1846)=1,C1845+1,C1845)</f>
        <v>24</v>
      </c>
      <c r="D1846">
        <f>IF(COUNTIF($E$3:E1846,E1846)=1,D1845+1,D1845)</f>
        <v>861</v>
      </c>
      <c r="E1846" t="str">
        <f t="shared" si="136"/>
        <v/>
      </c>
      <c r="F1846">
        <f>IF(COUNTIF($G$3:G1846,G1846)=1,F1845+1,F1845)</f>
        <v>153</v>
      </c>
      <c r="G1846" t="str">
        <f t="shared" si="137"/>
        <v/>
      </c>
    </row>
    <row r="1847" spans="1:7" x14ac:dyDescent="0.35">
      <c r="A1847">
        <f>IF(COUNTIF($L$3:L1847,L1847)=1,A1846+1,A1846)</f>
        <v>44</v>
      </c>
      <c r="B1847">
        <f>IF(COUNTIF($K$3:K1847,K1847)=1,B1846+1,B1846)</f>
        <v>8</v>
      </c>
      <c r="C1847">
        <f>IF(COUNTIF($J$3:J1847,J1847)=1,C1846+1,C1846)</f>
        <v>24</v>
      </c>
      <c r="D1847">
        <f>IF(COUNTIF($E$3:E1847,E1847)=1,D1846+1,D1846)</f>
        <v>861</v>
      </c>
      <c r="E1847" t="str">
        <f t="shared" si="136"/>
        <v/>
      </c>
      <c r="F1847">
        <f>IF(COUNTIF($G$3:G1847,G1847)=1,F1846+1,F1846)</f>
        <v>153</v>
      </c>
      <c r="G1847" t="str">
        <f t="shared" si="137"/>
        <v/>
      </c>
    </row>
    <row r="1848" spans="1:7" x14ac:dyDescent="0.35">
      <c r="A1848">
        <f>IF(COUNTIF($L$3:L1848,L1848)=1,A1847+1,A1847)</f>
        <v>44</v>
      </c>
      <c r="B1848">
        <f>IF(COUNTIF($K$3:K1848,K1848)=1,B1847+1,B1847)</f>
        <v>8</v>
      </c>
      <c r="C1848">
        <f>IF(COUNTIF($J$3:J1848,J1848)=1,C1847+1,C1847)</f>
        <v>24</v>
      </c>
      <c r="D1848">
        <f>IF(COUNTIF($E$3:E1848,E1848)=1,D1847+1,D1847)</f>
        <v>861</v>
      </c>
      <c r="E1848" t="str">
        <f t="shared" si="136"/>
        <v/>
      </c>
      <c r="F1848">
        <f>IF(COUNTIF($G$3:G1848,G1848)=1,F1847+1,F1847)</f>
        <v>153</v>
      </c>
      <c r="G1848" t="str">
        <f t="shared" si="137"/>
        <v/>
      </c>
    </row>
    <row r="1849" spans="1:7" x14ac:dyDescent="0.35">
      <c r="A1849">
        <f>IF(COUNTIF($L$3:L1849,L1849)=1,A1848+1,A1848)</f>
        <v>44</v>
      </c>
      <c r="B1849">
        <f>IF(COUNTIF($K$3:K1849,K1849)=1,B1848+1,B1848)</f>
        <v>8</v>
      </c>
      <c r="C1849">
        <f>IF(COUNTIF($J$3:J1849,J1849)=1,C1848+1,C1848)</f>
        <v>24</v>
      </c>
      <c r="D1849">
        <f>IF(COUNTIF($E$3:E1849,E1849)=1,D1848+1,D1848)</f>
        <v>861</v>
      </c>
      <c r="E1849" t="str">
        <f t="shared" si="136"/>
        <v/>
      </c>
      <c r="F1849">
        <f>IF(COUNTIF($G$3:G1849,G1849)=1,F1848+1,F1848)</f>
        <v>153</v>
      </c>
      <c r="G1849" t="str">
        <f t="shared" si="137"/>
        <v/>
      </c>
    </row>
    <row r="1850" spans="1:7" x14ac:dyDescent="0.35">
      <c r="A1850">
        <f>IF(COUNTIF($L$3:L1850,L1850)=1,A1849+1,A1849)</f>
        <v>44</v>
      </c>
      <c r="B1850">
        <f>IF(COUNTIF($K$3:K1850,K1850)=1,B1849+1,B1849)</f>
        <v>8</v>
      </c>
      <c r="C1850">
        <f>IF(COUNTIF($J$3:J1850,J1850)=1,C1849+1,C1849)</f>
        <v>24</v>
      </c>
      <c r="D1850">
        <f>IF(COUNTIF($E$3:E1850,E1850)=1,D1849+1,D1849)</f>
        <v>861</v>
      </c>
      <c r="E1850" t="str">
        <f t="shared" si="136"/>
        <v/>
      </c>
      <c r="F1850">
        <f>IF(COUNTIF($G$3:G1850,G1850)=1,F1849+1,F1849)</f>
        <v>153</v>
      </c>
      <c r="G1850" t="str">
        <f t="shared" si="137"/>
        <v/>
      </c>
    </row>
    <row r="1851" spans="1:7" x14ac:dyDescent="0.35">
      <c r="A1851">
        <f>IF(COUNTIF($L$3:L1851,L1851)=1,A1850+1,A1850)</f>
        <v>44</v>
      </c>
      <c r="B1851">
        <f>IF(COUNTIF($K$3:K1851,K1851)=1,B1850+1,B1850)</f>
        <v>8</v>
      </c>
      <c r="C1851">
        <f>IF(COUNTIF($J$3:J1851,J1851)=1,C1850+1,C1850)</f>
        <v>24</v>
      </c>
      <c r="D1851">
        <f>IF(COUNTIF($E$3:E1851,E1851)=1,D1850+1,D1850)</f>
        <v>861</v>
      </c>
      <c r="E1851" t="str">
        <f t="shared" si="136"/>
        <v/>
      </c>
      <c r="F1851">
        <f>IF(COUNTIF($G$3:G1851,G1851)=1,F1850+1,F1850)</f>
        <v>153</v>
      </c>
      <c r="G1851" t="str">
        <f t="shared" si="137"/>
        <v/>
      </c>
    </row>
    <row r="1852" spans="1:7" x14ac:dyDescent="0.35">
      <c r="A1852">
        <f>IF(COUNTIF($L$3:L1852,L1852)=1,A1851+1,A1851)</f>
        <v>44</v>
      </c>
      <c r="B1852">
        <f>IF(COUNTIF($K$3:K1852,K1852)=1,B1851+1,B1851)</f>
        <v>8</v>
      </c>
      <c r="C1852">
        <f>IF(COUNTIF($J$3:J1852,J1852)=1,C1851+1,C1851)</f>
        <v>24</v>
      </c>
      <c r="D1852">
        <f>IF(COUNTIF($E$3:E1852,E1852)=1,D1851+1,D1851)</f>
        <v>861</v>
      </c>
      <c r="E1852" t="str">
        <f t="shared" si="136"/>
        <v/>
      </c>
      <c r="F1852">
        <f>IF(COUNTIF($G$3:G1852,G1852)=1,F1851+1,F1851)</f>
        <v>153</v>
      </c>
      <c r="G1852" t="str">
        <f t="shared" si="137"/>
        <v/>
      </c>
    </row>
    <row r="1853" spans="1:7" x14ac:dyDescent="0.35">
      <c r="A1853">
        <f>IF(COUNTIF($L$3:L1853,L1853)=1,A1852+1,A1852)</f>
        <v>44</v>
      </c>
      <c r="B1853">
        <f>IF(COUNTIF($K$3:K1853,K1853)=1,B1852+1,B1852)</f>
        <v>8</v>
      </c>
      <c r="C1853">
        <f>IF(COUNTIF($J$3:J1853,J1853)=1,C1852+1,C1852)</f>
        <v>24</v>
      </c>
      <c r="D1853">
        <f>IF(COUNTIF($E$3:E1853,E1853)=1,D1852+1,D1852)</f>
        <v>861</v>
      </c>
      <c r="E1853" t="str">
        <f t="shared" si="136"/>
        <v/>
      </c>
      <c r="F1853">
        <f>IF(COUNTIF($G$3:G1853,G1853)=1,F1852+1,F1852)</f>
        <v>153</v>
      </c>
      <c r="G1853" t="str">
        <f t="shared" si="137"/>
        <v/>
      </c>
    </row>
    <row r="1854" spans="1:7" x14ac:dyDescent="0.35">
      <c r="A1854">
        <f>IF(COUNTIF($L$3:L1854,L1854)=1,A1853+1,A1853)</f>
        <v>44</v>
      </c>
      <c r="B1854">
        <f>IF(COUNTIF($K$3:K1854,K1854)=1,B1853+1,B1853)</f>
        <v>8</v>
      </c>
      <c r="C1854">
        <f>IF(COUNTIF($J$3:J1854,J1854)=1,C1853+1,C1853)</f>
        <v>24</v>
      </c>
      <c r="D1854">
        <f>IF(COUNTIF($E$3:E1854,E1854)=1,D1853+1,D1853)</f>
        <v>861</v>
      </c>
      <c r="E1854" t="str">
        <f t="shared" si="136"/>
        <v/>
      </c>
      <c r="F1854">
        <f>IF(COUNTIF($G$3:G1854,G1854)=1,F1853+1,F1853)</f>
        <v>153</v>
      </c>
      <c r="G1854" t="str">
        <f t="shared" si="137"/>
        <v/>
      </c>
    </row>
    <row r="1855" spans="1:7" x14ac:dyDescent="0.35">
      <c r="A1855">
        <f>IF(COUNTIF($L$3:L1855,L1855)=1,A1854+1,A1854)</f>
        <v>44</v>
      </c>
      <c r="B1855">
        <f>IF(COUNTIF($K$3:K1855,K1855)=1,B1854+1,B1854)</f>
        <v>8</v>
      </c>
      <c r="C1855">
        <f>IF(COUNTIF($J$3:J1855,J1855)=1,C1854+1,C1854)</f>
        <v>24</v>
      </c>
      <c r="D1855">
        <f>IF(COUNTIF($E$3:E1855,E1855)=1,D1854+1,D1854)</f>
        <v>861</v>
      </c>
      <c r="E1855" t="str">
        <f t="shared" si="136"/>
        <v/>
      </c>
      <c r="F1855">
        <f>IF(COUNTIF($G$3:G1855,G1855)=1,F1854+1,F1854)</f>
        <v>153</v>
      </c>
      <c r="G1855" t="str">
        <f t="shared" si="137"/>
        <v/>
      </c>
    </row>
    <row r="1856" spans="1:7" x14ac:dyDescent="0.35">
      <c r="A1856">
        <f>IF(COUNTIF($L$3:L1856,L1856)=1,A1855+1,A1855)</f>
        <v>44</v>
      </c>
      <c r="B1856">
        <f>IF(COUNTIF($K$3:K1856,K1856)=1,B1855+1,B1855)</f>
        <v>8</v>
      </c>
      <c r="C1856">
        <f>IF(COUNTIF($J$3:J1856,J1856)=1,C1855+1,C1855)</f>
        <v>24</v>
      </c>
      <c r="D1856">
        <f>IF(COUNTIF($E$3:E1856,E1856)=1,D1855+1,D1855)</f>
        <v>861</v>
      </c>
      <c r="E1856" t="str">
        <f t="shared" si="136"/>
        <v/>
      </c>
      <c r="F1856">
        <f>IF(COUNTIF($G$3:G1856,G1856)=1,F1855+1,F1855)</f>
        <v>153</v>
      </c>
      <c r="G1856" t="str">
        <f t="shared" si="137"/>
        <v/>
      </c>
    </row>
    <row r="1857" spans="1:7" x14ac:dyDescent="0.35">
      <c r="A1857">
        <f>IF(COUNTIF($L$3:L1857,L1857)=1,A1856+1,A1856)</f>
        <v>44</v>
      </c>
      <c r="B1857">
        <f>IF(COUNTIF($K$3:K1857,K1857)=1,B1856+1,B1856)</f>
        <v>8</v>
      </c>
      <c r="C1857">
        <f>IF(COUNTIF($J$3:J1857,J1857)=1,C1856+1,C1856)</f>
        <v>24</v>
      </c>
      <c r="D1857">
        <f>IF(COUNTIF($E$3:E1857,E1857)=1,D1856+1,D1856)</f>
        <v>861</v>
      </c>
      <c r="E1857" t="str">
        <f t="shared" si="136"/>
        <v/>
      </c>
      <c r="F1857">
        <f>IF(COUNTIF($G$3:G1857,G1857)=1,F1856+1,F1856)</f>
        <v>153</v>
      </c>
      <c r="G1857" t="str">
        <f t="shared" si="137"/>
        <v/>
      </c>
    </row>
    <row r="1858" spans="1:7" x14ac:dyDescent="0.35">
      <c r="A1858">
        <f>IF(COUNTIF($L$3:L1858,L1858)=1,A1857+1,A1857)</f>
        <v>44</v>
      </c>
      <c r="B1858">
        <f>IF(COUNTIF($K$3:K1858,K1858)=1,B1857+1,B1857)</f>
        <v>8</v>
      </c>
      <c r="C1858">
        <f>IF(COUNTIF($J$3:J1858,J1858)=1,C1857+1,C1857)</f>
        <v>24</v>
      </c>
      <c r="D1858">
        <f>IF(COUNTIF($E$3:E1858,E1858)=1,D1857+1,D1857)</f>
        <v>861</v>
      </c>
      <c r="E1858" t="str">
        <f t="shared" si="136"/>
        <v/>
      </c>
      <c r="F1858">
        <f>IF(COUNTIF($G$3:G1858,G1858)=1,F1857+1,F1857)</f>
        <v>153</v>
      </c>
      <c r="G1858" t="str">
        <f t="shared" si="137"/>
        <v/>
      </c>
    </row>
    <row r="1859" spans="1:7" x14ac:dyDescent="0.35">
      <c r="A1859">
        <f>IF(COUNTIF($L$3:L1859,L1859)=1,A1858+1,A1858)</f>
        <v>44</v>
      </c>
      <c r="B1859">
        <f>IF(COUNTIF($K$3:K1859,K1859)=1,B1858+1,B1858)</f>
        <v>8</v>
      </c>
      <c r="C1859">
        <f>IF(COUNTIF($J$3:J1859,J1859)=1,C1858+1,C1858)</f>
        <v>24</v>
      </c>
      <c r="D1859">
        <f>IF(COUNTIF($E$3:E1859,E1859)=1,D1858+1,D1858)</f>
        <v>861</v>
      </c>
      <c r="E1859" t="str">
        <f t="shared" si="136"/>
        <v/>
      </c>
      <c r="F1859">
        <f>IF(COUNTIF($G$3:G1859,G1859)=1,F1858+1,F1858)</f>
        <v>153</v>
      </c>
      <c r="G1859" t="str">
        <f t="shared" si="137"/>
        <v/>
      </c>
    </row>
    <row r="1860" spans="1:7" x14ac:dyDescent="0.35">
      <c r="A1860">
        <f>IF(COUNTIF($L$3:L1860,L1860)=1,A1859+1,A1859)</f>
        <v>44</v>
      </c>
      <c r="B1860">
        <f>IF(COUNTIF($K$3:K1860,K1860)=1,B1859+1,B1859)</f>
        <v>8</v>
      </c>
      <c r="C1860">
        <f>IF(COUNTIF($J$3:J1860,J1860)=1,C1859+1,C1859)</f>
        <v>24</v>
      </c>
      <c r="D1860">
        <f>IF(COUNTIF($E$3:E1860,E1860)=1,D1859+1,D1859)</f>
        <v>861</v>
      </c>
      <c r="E1860" t="str">
        <f t="shared" ref="E1860:E1923" si="138">TRIM(CONCATENATE(L1860,J1860))</f>
        <v/>
      </c>
      <c r="F1860">
        <f>IF(COUNTIF($G$3:G1860,G1860)=1,F1859+1,F1859)</f>
        <v>153</v>
      </c>
      <c r="G1860" t="str">
        <f t="shared" ref="G1860:G1923" si="139">TRIM(CONCATENATE(K1860,J1860))</f>
        <v/>
      </c>
    </row>
    <row r="1861" spans="1:7" x14ac:dyDescent="0.35">
      <c r="A1861">
        <f>IF(COUNTIF($L$3:L1861,L1861)=1,A1860+1,A1860)</f>
        <v>44</v>
      </c>
      <c r="B1861">
        <f>IF(COUNTIF($K$3:K1861,K1861)=1,B1860+1,B1860)</f>
        <v>8</v>
      </c>
      <c r="C1861">
        <f>IF(COUNTIF($J$3:J1861,J1861)=1,C1860+1,C1860)</f>
        <v>24</v>
      </c>
      <c r="D1861">
        <f>IF(COUNTIF($E$3:E1861,E1861)=1,D1860+1,D1860)</f>
        <v>861</v>
      </c>
      <c r="E1861" t="str">
        <f t="shared" si="138"/>
        <v/>
      </c>
      <c r="F1861">
        <f>IF(COUNTIF($G$3:G1861,G1861)=1,F1860+1,F1860)</f>
        <v>153</v>
      </c>
      <c r="G1861" t="str">
        <f t="shared" si="139"/>
        <v/>
      </c>
    </row>
    <row r="1862" spans="1:7" x14ac:dyDescent="0.35">
      <c r="A1862">
        <f>IF(COUNTIF($L$3:L1862,L1862)=1,A1861+1,A1861)</f>
        <v>44</v>
      </c>
      <c r="B1862">
        <f>IF(COUNTIF($K$3:K1862,K1862)=1,B1861+1,B1861)</f>
        <v>8</v>
      </c>
      <c r="C1862">
        <f>IF(COUNTIF($J$3:J1862,J1862)=1,C1861+1,C1861)</f>
        <v>24</v>
      </c>
      <c r="D1862">
        <f>IF(COUNTIF($E$3:E1862,E1862)=1,D1861+1,D1861)</f>
        <v>861</v>
      </c>
      <c r="E1862" t="str">
        <f t="shared" si="138"/>
        <v/>
      </c>
      <c r="F1862">
        <f>IF(COUNTIF($G$3:G1862,G1862)=1,F1861+1,F1861)</f>
        <v>153</v>
      </c>
      <c r="G1862" t="str">
        <f t="shared" si="139"/>
        <v/>
      </c>
    </row>
    <row r="1863" spans="1:7" x14ac:dyDescent="0.35">
      <c r="A1863">
        <f>IF(COUNTIF($L$3:L1863,L1863)=1,A1862+1,A1862)</f>
        <v>44</v>
      </c>
      <c r="B1863">
        <f>IF(COUNTIF($K$3:K1863,K1863)=1,B1862+1,B1862)</f>
        <v>8</v>
      </c>
      <c r="C1863">
        <f>IF(COUNTIF($J$3:J1863,J1863)=1,C1862+1,C1862)</f>
        <v>24</v>
      </c>
      <c r="D1863">
        <f>IF(COUNTIF($E$3:E1863,E1863)=1,D1862+1,D1862)</f>
        <v>861</v>
      </c>
      <c r="E1863" t="str">
        <f t="shared" si="138"/>
        <v/>
      </c>
      <c r="F1863">
        <f>IF(COUNTIF($G$3:G1863,G1863)=1,F1862+1,F1862)</f>
        <v>153</v>
      </c>
      <c r="G1863" t="str">
        <f t="shared" si="139"/>
        <v/>
      </c>
    </row>
    <row r="1864" spans="1:7" x14ac:dyDescent="0.35">
      <c r="A1864">
        <f>IF(COUNTIF($L$3:L1864,L1864)=1,A1863+1,A1863)</f>
        <v>44</v>
      </c>
      <c r="B1864">
        <f>IF(COUNTIF($K$3:K1864,K1864)=1,B1863+1,B1863)</f>
        <v>8</v>
      </c>
      <c r="C1864">
        <f>IF(COUNTIF($J$3:J1864,J1864)=1,C1863+1,C1863)</f>
        <v>24</v>
      </c>
      <c r="D1864">
        <f>IF(COUNTIF($E$3:E1864,E1864)=1,D1863+1,D1863)</f>
        <v>861</v>
      </c>
      <c r="E1864" t="str">
        <f t="shared" si="138"/>
        <v/>
      </c>
      <c r="F1864">
        <f>IF(COUNTIF($G$3:G1864,G1864)=1,F1863+1,F1863)</f>
        <v>153</v>
      </c>
      <c r="G1864" t="str">
        <f t="shared" si="139"/>
        <v/>
      </c>
    </row>
    <row r="1865" spans="1:7" x14ac:dyDescent="0.35">
      <c r="A1865">
        <f>IF(COUNTIF($L$3:L1865,L1865)=1,A1864+1,A1864)</f>
        <v>44</v>
      </c>
      <c r="B1865">
        <f>IF(COUNTIF($K$3:K1865,K1865)=1,B1864+1,B1864)</f>
        <v>8</v>
      </c>
      <c r="C1865">
        <f>IF(COUNTIF($J$3:J1865,J1865)=1,C1864+1,C1864)</f>
        <v>24</v>
      </c>
      <c r="D1865">
        <f>IF(COUNTIF($E$3:E1865,E1865)=1,D1864+1,D1864)</f>
        <v>861</v>
      </c>
      <c r="E1865" t="str">
        <f t="shared" si="138"/>
        <v/>
      </c>
      <c r="F1865">
        <f>IF(COUNTIF($G$3:G1865,G1865)=1,F1864+1,F1864)</f>
        <v>153</v>
      </c>
      <c r="G1865" t="str">
        <f t="shared" si="139"/>
        <v/>
      </c>
    </row>
    <row r="1866" spans="1:7" x14ac:dyDescent="0.35">
      <c r="A1866">
        <f>IF(COUNTIF($L$3:L1866,L1866)=1,A1865+1,A1865)</f>
        <v>44</v>
      </c>
      <c r="B1866">
        <f>IF(COUNTIF($K$3:K1866,K1866)=1,B1865+1,B1865)</f>
        <v>8</v>
      </c>
      <c r="C1866">
        <f>IF(COUNTIF($J$3:J1866,J1866)=1,C1865+1,C1865)</f>
        <v>24</v>
      </c>
      <c r="D1866">
        <f>IF(COUNTIF($E$3:E1866,E1866)=1,D1865+1,D1865)</f>
        <v>861</v>
      </c>
      <c r="E1866" t="str">
        <f t="shared" si="138"/>
        <v/>
      </c>
      <c r="F1866">
        <f>IF(COUNTIF($G$3:G1866,G1866)=1,F1865+1,F1865)</f>
        <v>153</v>
      </c>
      <c r="G1866" t="str">
        <f t="shared" si="139"/>
        <v/>
      </c>
    </row>
    <row r="1867" spans="1:7" x14ac:dyDescent="0.35">
      <c r="A1867">
        <f>IF(COUNTIF($L$3:L1867,L1867)=1,A1866+1,A1866)</f>
        <v>44</v>
      </c>
      <c r="B1867">
        <f>IF(COUNTIF($K$3:K1867,K1867)=1,B1866+1,B1866)</f>
        <v>8</v>
      </c>
      <c r="C1867">
        <f>IF(COUNTIF($J$3:J1867,J1867)=1,C1866+1,C1866)</f>
        <v>24</v>
      </c>
      <c r="D1867">
        <f>IF(COUNTIF($E$3:E1867,E1867)=1,D1866+1,D1866)</f>
        <v>861</v>
      </c>
      <c r="E1867" t="str">
        <f t="shared" si="138"/>
        <v/>
      </c>
      <c r="F1867">
        <f>IF(COUNTIF($G$3:G1867,G1867)=1,F1866+1,F1866)</f>
        <v>153</v>
      </c>
      <c r="G1867" t="str">
        <f t="shared" si="139"/>
        <v/>
      </c>
    </row>
    <row r="1868" spans="1:7" x14ac:dyDescent="0.35">
      <c r="A1868">
        <f>IF(COUNTIF($L$3:L1868,L1868)=1,A1867+1,A1867)</f>
        <v>44</v>
      </c>
      <c r="B1868">
        <f>IF(COUNTIF($K$3:K1868,K1868)=1,B1867+1,B1867)</f>
        <v>8</v>
      </c>
      <c r="C1868">
        <f>IF(COUNTIF($J$3:J1868,J1868)=1,C1867+1,C1867)</f>
        <v>24</v>
      </c>
      <c r="D1868">
        <f>IF(COUNTIF($E$3:E1868,E1868)=1,D1867+1,D1867)</f>
        <v>861</v>
      </c>
      <c r="E1868" t="str">
        <f t="shared" si="138"/>
        <v/>
      </c>
      <c r="F1868">
        <f>IF(COUNTIF($G$3:G1868,G1868)=1,F1867+1,F1867)</f>
        <v>153</v>
      </c>
      <c r="G1868" t="str">
        <f t="shared" si="139"/>
        <v/>
      </c>
    </row>
    <row r="1869" spans="1:7" x14ac:dyDescent="0.35">
      <c r="A1869">
        <f>IF(COUNTIF($L$3:L1869,L1869)=1,A1868+1,A1868)</f>
        <v>44</v>
      </c>
      <c r="B1869">
        <f>IF(COUNTIF($K$3:K1869,K1869)=1,B1868+1,B1868)</f>
        <v>8</v>
      </c>
      <c r="C1869">
        <f>IF(COUNTIF($J$3:J1869,J1869)=1,C1868+1,C1868)</f>
        <v>24</v>
      </c>
      <c r="D1869">
        <f>IF(COUNTIF($E$3:E1869,E1869)=1,D1868+1,D1868)</f>
        <v>861</v>
      </c>
      <c r="E1869" t="str">
        <f t="shared" si="138"/>
        <v/>
      </c>
      <c r="F1869">
        <f>IF(COUNTIF($G$3:G1869,G1869)=1,F1868+1,F1868)</f>
        <v>153</v>
      </c>
      <c r="G1869" t="str">
        <f t="shared" si="139"/>
        <v/>
      </c>
    </row>
    <row r="1870" spans="1:7" x14ac:dyDescent="0.35">
      <c r="A1870">
        <f>IF(COUNTIF($L$3:L1870,L1870)=1,A1869+1,A1869)</f>
        <v>44</v>
      </c>
      <c r="B1870">
        <f>IF(COUNTIF($K$3:K1870,K1870)=1,B1869+1,B1869)</f>
        <v>8</v>
      </c>
      <c r="C1870">
        <f>IF(COUNTIF($J$3:J1870,J1870)=1,C1869+1,C1869)</f>
        <v>24</v>
      </c>
      <c r="D1870">
        <f>IF(COUNTIF($E$3:E1870,E1870)=1,D1869+1,D1869)</f>
        <v>861</v>
      </c>
      <c r="E1870" t="str">
        <f t="shared" si="138"/>
        <v/>
      </c>
      <c r="F1870">
        <f>IF(COUNTIF($G$3:G1870,G1870)=1,F1869+1,F1869)</f>
        <v>153</v>
      </c>
      <c r="G1870" t="str">
        <f t="shared" si="139"/>
        <v/>
      </c>
    </row>
    <row r="1871" spans="1:7" x14ac:dyDescent="0.35">
      <c r="A1871">
        <f>IF(COUNTIF($L$3:L1871,L1871)=1,A1870+1,A1870)</f>
        <v>44</v>
      </c>
      <c r="B1871">
        <f>IF(COUNTIF($K$3:K1871,K1871)=1,B1870+1,B1870)</f>
        <v>8</v>
      </c>
      <c r="C1871">
        <f>IF(COUNTIF($J$3:J1871,J1871)=1,C1870+1,C1870)</f>
        <v>24</v>
      </c>
      <c r="D1871">
        <f>IF(COUNTIF($E$3:E1871,E1871)=1,D1870+1,D1870)</f>
        <v>861</v>
      </c>
      <c r="E1871" t="str">
        <f t="shared" si="138"/>
        <v/>
      </c>
      <c r="F1871">
        <f>IF(COUNTIF($G$3:G1871,G1871)=1,F1870+1,F1870)</f>
        <v>153</v>
      </c>
      <c r="G1871" t="str">
        <f t="shared" si="139"/>
        <v/>
      </c>
    </row>
    <row r="1872" spans="1:7" x14ac:dyDescent="0.35">
      <c r="A1872">
        <f>IF(COUNTIF($L$3:L1872,L1872)=1,A1871+1,A1871)</f>
        <v>44</v>
      </c>
      <c r="B1872">
        <f>IF(COUNTIF($K$3:K1872,K1872)=1,B1871+1,B1871)</f>
        <v>8</v>
      </c>
      <c r="C1872">
        <f>IF(COUNTIF($J$3:J1872,J1872)=1,C1871+1,C1871)</f>
        <v>24</v>
      </c>
      <c r="D1872">
        <f>IF(COUNTIF($E$3:E1872,E1872)=1,D1871+1,D1871)</f>
        <v>861</v>
      </c>
      <c r="E1872" t="str">
        <f t="shared" si="138"/>
        <v/>
      </c>
      <c r="F1872">
        <f>IF(COUNTIF($G$3:G1872,G1872)=1,F1871+1,F1871)</f>
        <v>153</v>
      </c>
      <c r="G1872" t="str">
        <f t="shared" si="139"/>
        <v/>
      </c>
    </row>
    <row r="1873" spans="1:7" x14ac:dyDescent="0.35">
      <c r="A1873">
        <f>IF(COUNTIF($L$3:L1873,L1873)=1,A1872+1,A1872)</f>
        <v>44</v>
      </c>
      <c r="B1873">
        <f>IF(COUNTIF($K$3:K1873,K1873)=1,B1872+1,B1872)</f>
        <v>8</v>
      </c>
      <c r="C1873">
        <f>IF(COUNTIF($J$3:J1873,J1873)=1,C1872+1,C1872)</f>
        <v>24</v>
      </c>
      <c r="D1873">
        <f>IF(COUNTIF($E$3:E1873,E1873)=1,D1872+1,D1872)</f>
        <v>861</v>
      </c>
      <c r="E1873" t="str">
        <f t="shared" si="138"/>
        <v/>
      </c>
      <c r="F1873">
        <f>IF(COUNTIF($G$3:G1873,G1873)=1,F1872+1,F1872)</f>
        <v>153</v>
      </c>
      <c r="G1873" t="str">
        <f t="shared" si="139"/>
        <v/>
      </c>
    </row>
    <row r="1874" spans="1:7" x14ac:dyDescent="0.35">
      <c r="A1874">
        <f>IF(COUNTIF($L$3:L1874,L1874)=1,A1873+1,A1873)</f>
        <v>44</v>
      </c>
      <c r="B1874">
        <f>IF(COUNTIF($K$3:K1874,K1874)=1,B1873+1,B1873)</f>
        <v>8</v>
      </c>
      <c r="C1874">
        <f>IF(COUNTIF($J$3:J1874,J1874)=1,C1873+1,C1873)</f>
        <v>24</v>
      </c>
      <c r="D1874">
        <f>IF(COUNTIF($E$3:E1874,E1874)=1,D1873+1,D1873)</f>
        <v>861</v>
      </c>
      <c r="E1874" t="str">
        <f t="shared" si="138"/>
        <v/>
      </c>
      <c r="F1874">
        <f>IF(COUNTIF($G$3:G1874,G1874)=1,F1873+1,F1873)</f>
        <v>153</v>
      </c>
      <c r="G1874" t="str">
        <f t="shared" si="139"/>
        <v/>
      </c>
    </row>
    <row r="1875" spans="1:7" x14ac:dyDescent="0.35">
      <c r="A1875">
        <f>IF(COUNTIF($L$3:L1875,L1875)=1,A1874+1,A1874)</f>
        <v>44</v>
      </c>
      <c r="B1875">
        <f>IF(COUNTIF($K$3:K1875,K1875)=1,B1874+1,B1874)</f>
        <v>8</v>
      </c>
      <c r="C1875">
        <f>IF(COUNTIF($J$3:J1875,J1875)=1,C1874+1,C1874)</f>
        <v>24</v>
      </c>
      <c r="D1875">
        <f>IF(COUNTIF($E$3:E1875,E1875)=1,D1874+1,D1874)</f>
        <v>861</v>
      </c>
      <c r="E1875" t="str">
        <f t="shared" si="138"/>
        <v/>
      </c>
      <c r="F1875">
        <f>IF(COUNTIF($G$3:G1875,G1875)=1,F1874+1,F1874)</f>
        <v>153</v>
      </c>
      <c r="G1875" t="str">
        <f t="shared" si="139"/>
        <v/>
      </c>
    </row>
    <row r="1876" spans="1:7" x14ac:dyDescent="0.35">
      <c r="A1876">
        <f>IF(COUNTIF($L$3:L1876,L1876)=1,A1875+1,A1875)</f>
        <v>44</v>
      </c>
      <c r="B1876">
        <f>IF(COUNTIF($K$3:K1876,K1876)=1,B1875+1,B1875)</f>
        <v>8</v>
      </c>
      <c r="C1876">
        <f>IF(COUNTIF($J$3:J1876,J1876)=1,C1875+1,C1875)</f>
        <v>24</v>
      </c>
      <c r="D1876">
        <f>IF(COUNTIF($E$3:E1876,E1876)=1,D1875+1,D1875)</f>
        <v>861</v>
      </c>
      <c r="E1876" t="str">
        <f t="shared" si="138"/>
        <v/>
      </c>
      <c r="F1876">
        <f>IF(COUNTIF($G$3:G1876,G1876)=1,F1875+1,F1875)</f>
        <v>153</v>
      </c>
      <c r="G1876" t="str">
        <f t="shared" si="139"/>
        <v/>
      </c>
    </row>
    <row r="1877" spans="1:7" x14ac:dyDescent="0.35">
      <c r="A1877">
        <f>IF(COUNTIF($L$3:L1877,L1877)=1,A1876+1,A1876)</f>
        <v>44</v>
      </c>
      <c r="B1877">
        <f>IF(COUNTIF($K$3:K1877,K1877)=1,B1876+1,B1876)</f>
        <v>8</v>
      </c>
      <c r="C1877">
        <f>IF(COUNTIF($J$3:J1877,J1877)=1,C1876+1,C1876)</f>
        <v>24</v>
      </c>
      <c r="D1877">
        <f>IF(COUNTIF($E$3:E1877,E1877)=1,D1876+1,D1876)</f>
        <v>861</v>
      </c>
      <c r="E1877" t="str">
        <f t="shared" si="138"/>
        <v/>
      </c>
      <c r="F1877">
        <f>IF(COUNTIF($G$3:G1877,G1877)=1,F1876+1,F1876)</f>
        <v>153</v>
      </c>
      <c r="G1877" t="str">
        <f t="shared" si="139"/>
        <v/>
      </c>
    </row>
    <row r="1878" spans="1:7" x14ac:dyDescent="0.35">
      <c r="A1878">
        <f>IF(COUNTIF($L$3:L1878,L1878)=1,A1877+1,A1877)</f>
        <v>44</v>
      </c>
      <c r="B1878">
        <f>IF(COUNTIF($K$3:K1878,K1878)=1,B1877+1,B1877)</f>
        <v>8</v>
      </c>
      <c r="C1878">
        <f>IF(COUNTIF($J$3:J1878,J1878)=1,C1877+1,C1877)</f>
        <v>24</v>
      </c>
      <c r="D1878">
        <f>IF(COUNTIF($E$3:E1878,E1878)=1,D1877+1,D1877)</f>
        <v>861</v>
      </c>
      <c r="E1878" t="str">
        <f t="shared" si="138"/>
        <v/>
      </c>
      <c r="F1878">
        <f>IF(COUNTIF($G$3:G1878,G1878)=1,F1877+1,F1877)</f>
        <v>153</v>
      </c>
      <c r="G1878" t="str">
        <f t="shared" si="139"/>
        <v/>
      </c>
    </row>
    <row r="1879" spans="1:7" x14ac:dyDescent="0.35">
      <c r="A1879">
        <f>IF(COUNTIF($L$3:L1879,L1879)=1,A1878+1,A1878)</f>
        <v>44</v>
      </c>
      <c r="B1879">
        <f>IF(COUNTIF($K$3:K1879,K1879)=1,B1878+1,B1878)</f>
        <v>8</v>
      </c>
      <c r="C1879">
        <f>IF(COUNTIF($J$3:J1879,J1879)=1,C1878+1,C1878)</f>
        <v>24</v>
      </c>
      <c r="D1879">
        <f>IF(COUNTIF($E$3:E1879,E1879)=1,D1878+1,D1878)</f>
        <v>861</v>
      </c>
      <c r="E1879" t="str">
        <f t="shared" si="138"/>
        <v/>
      </c>
      <c r="F1879">
        <f>IF(COUNTIF($G$3:G1879,G1879)=1,F1878+1,F1878)</f>
        <v>153</v>
      </c>
      <c r="G1879" t="str">
        <f t="shared" si="139"/>
        <v/>
      </c>
    </row>
    <row r="1880" spans="1:7" x14ac:dyDescent="0.35">
      <c r="A1880">
        <f>IF(COUNTIF($L$3:L1880,L1880)=1,A1879+1,A1879)</f>
        <v>44</v>
      </c>
      <c r="B1880">
        <f>IF(COUNTIF($K$3:K1880,K1880)=1,B1879+1,B1879)</f>
        <v>8</v>
      </c>
      <c r="C1880">
        <f>IF(COUNTIF($J$3:J1880,J1880)=1,C1879+1,C1879)</f>
        <v>24</v>
      </c>
      <c r="D1880">
        <f>IF(COUNTIF($E$3:E1880,E1880)=1,D1879+1,D1879)</f>
        <v>861</v>
      </c>
      <c r="E1880" t="str">
        <f t="shared" si="138"/>
        <v/>
      </c>
      <c r="F1880">
        <f>IF(COUNTIF($G$3:G1880,G1880)=1,F1879+1,F1879)</f>
        <v>153</v>
      </c>
      <c r="G1880" t="str">
        <f t="shared" si="139"/>
        <v/>
      </c>
    </row>
    <row r="1881" spans="1:7" x14ac:dyDescent="0.35">
      <c r="A1881">
        <f>IF(COUNTIF($L$3:L1881,L1881)=1,A1880+1,A1880)</f>
        <v>44</v>
      </c>
      <c r="B1881">
        <f>IF(COUNTIF($K$3:K1881,K1881)=1,B1880+1,B1880)</f>
        <v>8</v>
      </c>
      <c r="C1881">
        <f>IF(COUNTIF($J$3:J1881,J1881)=1,C1880+1,C1880)</f>
        <v>24</v>
      </c>
      <c r="D1881">
        <f>IF(COUNTIF($E$3:E1881,E1881)=1,D1880+1,D1880)</f>
        <v>861</v>
      </c>
      <c r="E1881" t="str">
        <f t="shared" si="138"/>
        <v/>
      </c>
      <c r="F1881">
        <f>IF(COUNTIF($G$3:G1881,G1881)=1,F1880+1,F1880)</f>
        <v>153</v>
      </c>
      <c r="G1881" t="str">
        <f t="shared" si="139"/>
        <v/>
      </c>
    </row>
    <row r="1882" spans="1:7" x14ac:dyDescent="0.35">
      <c r="A1882">
        <f>IF(COUNTIF($L$3:L1882,L1882)=1,A1881+1,A1881)</f>
        <v>44</v>
      </c>
      <c r="B1882">
        <f>IF(COUNTIF($K$3:K1882,K1882)=1,B1881+1,B1881)</f>
        <v>8</v>
      </c>
      <c r="C1882">
        <f>IF(COUNTIF($J$3:J1882,J1882)=1,C1881+1,C1881)</f>
        <v>24</v>
      </c>
      <c r="D1882">
        <f>IF(COUNTIF($E$3:E1882,E1882)=1,D1881+1,D1881)</f>
        <v>861</v>
      </c>
      <c r="E1882" t="str">
        <f t="shared" si="138"/>
        <v/>
      </c>
      <c r="F1882">
        <f>IF(COUNTIF($G$3:G1882,G1882)=1,F1881+1,F1881)</f>
        <v>153</v>
      </c>
      <c r="G1882" t="str">
        <f t="shared" si="139"/>
        <v/>
      </c>
    </row>
    <row r="1883" spans="1:7" x14ac:dyDescent="0.35">
      <c r="A1883">
        <f>IF(COUNTIF($L$3:L1883,L1883)=1,A1882+1,A1882)</f>
        <v>44</v>
      </c>
      <c r="B1883">
        <f>IF(COUNTIF($K$3:K1883,K1883)=1,B1882+1,B1882)</f>
        <v>8</v>
      </c>
      <c r="C1883">
        <f>IF(COUNTIF($J$3:J1883,J1883)=1,C1882+1,C1882)</f>
        <v>24</v>
      </c>
      <c r="D1883">
        <f>IF(COUNTIF($E$3:E1883,E1883)=1,D1882+1,D1882)</f>
        <v>861</v>
      </c>
      <c r="E1883" t="str">
        <f t="shared" si="138"/>
        <v/>
      </c>
      <c r="F1883">
        <f>IF(COUNTIF($G$3:G1883,G1883)=1,F1882+1,F1882)</f>
        <v>153</v>
      </c>
      <c r="G1883" t="str">
        <f t="shared" si="139"/>
        <v/>
      </c>
    </row>
    <row r="1884" spans="1:7" x14ac:dyDescent="0.35">
      <c r="A1884">
        <f>IF(COUNTIF($L$3:L1884,L1884)=1,A1883+1,A1883)</f>
        <v>44</v>
      </c>
      <c r="B1884">
        <f>IF(COUNTIF($K$3:K1884,K1884)=1,B1883+1,B1883)</f>
        <v>8</v>
      </c>
      <c r="C1884">
        <f>IF(COUNTIF($J$3:J1884,J1884)=1,C1883+1,C1883)</f>
        <v>24</v>
      </c>
      <c r="D1884">
        <f>IF(COUNTIF($E$3:E1884,E1884)=1,D1883+1,D1883)</f>
        <v>861</v>
      </c>
      <c r="E1884" t="str">
        <f t="shared" si="138"/>
        <v/>
      </c>
      <c r="F1884">
        <f>IF(COUNTIF($G$3:G1884,G1884)=1,F1883+1,F1883)</f>
        <v>153</v>
      </c>
      <c r="G1884" t="str">
        <f t="shared" si="139"/>
        <v/>
      </c>
    </row>
    <row r="1885" spans="1:7" x14ac:dyDescent="0.35">
      <c r="A1885">
        <f>IF(COUNTIF($L$3:L1885,L1885)=1,A1884+1,A1884)</f>
        <v>44</v>
      </c>
      <c r="B1885">
        <f>IF(COUNTIF($K$3:K1885,K1885)=1,B1884+1,B1884)</f>
        <v>8</v>
      </c>
      <c r="C1885">
        <f>IF(COUNTIF($J$3:J1885,J1885)=1,C1884+1,C1884)</f>
        <v>24</v>
      </c>
      <c r="D1885">
        <f>IF(COUNTIF($E$3:E1885,E1885)=1,D1884+1,D1884)</f>
        <v>861</v>
      </c>
      <c r="E1885" t="str">
        <f t="shared" si="138"/>
        <v/>
      </c>
      <c r="F1885">
        <f>IF(COUNTIF($G$3:G1885,G1885)=1,F1884+1,F1884)</f>
        <v>153</v>
      </c>
      <c r="G1885" t="str">
        <f t="shared" si="139"/>
        <v/>
      </c>
    </row>
    <row r="1886" spans="1:7" x14ac:dyDescent="0.35">
      <c r="A1886">
        <f>IF(COUNTIF($L$3:L1886,L1886)=1,A1885+1,A1885)</f>
        <v>44</v>
      </c>
      <c r="B1886">
        <f>IF(COUNTIF($K$3:K1886,K1886)=1,B1885+1,B1885)</f>
        <v>8</v>
      </c>
      <c r="C1886">
        <f>IF(COUNTIF($J$3:J1886,J1886)=1,C1885+1,C1885)</f>
        <v>24</v>
      </c>
      <c r="D1886">
        <f>IF(COUNTIF($E$3:E1886,E1886)=1,D1885+1,D1885)</f>
        <v>861</v>
      </c>
      <c r="E1886" t="str">
        <f t="shared" si="138"/>
        <v/>
      </c>
      <c r="F1886">
        <f>IF(COUNTIF($G$3:G1886,G1886)=1,F1885+1,F1885)</f>
        <v>153</v>
      </c>
      <c r="G1886" t="str">
        <f t="shared" si="139"/>
        <v/>
      </c>
    </row>
    <row r="1887" spans="1:7" x14ac:dyDescent="0.35">
      <c r="A1887">
        <f>IF(COUNTIF($L$3:L1887,L1887)=1,A1886+1,A1886)</f>
        <v>44</v>
      </c>
      <c r="B1887">
        <f>IF(COUNTIF($K$3:K1887,K1887)=1,B1886+1,B1886)</f>
        <v>8</v>
      </c>
      <c r="C1887">
        <f>IF(COUNTIF($J$3:J1887,J1887)=1,C1886+1,C1886)</f>
        <v>24</v>
      </c>
      <c r="D1887">
        <f>IF(COUNTIF($E$3:E1887,E1887)=1,D1886+1,D1886)</f>
        <v>861</v>
      </c>
      <c r="E1887" t="str">
        <f t="shared" si="138"/>
        <v/>
      </c>
      <c r="F1887">
        <f>IF(COUNTIF($G$3:G1887,G1887)=1,F1886+1,F1886)</f>
        <v>153</v>
      </c>
      <c r="G1887" t="str">
        <f t="shared" si="139"/>
        <v/>
      </c>
    </row>
    <row r="1888" spans="1:7" x14ac:dyDescent="0.35">
      <c r="A1888">
        <f>IF(COUNTIF($L$3:L1888,L1888)=1,A1887+1,A1887)</f>
        <v>44</v>
      </c>
      <c r="B1888">
        <f>IF(COUNTIF($K$3:K1888,K1888)=1,B1887+1,B1887)</f>
        <v>8</v>
      </c>
      <c r="C1888">
        <f>IF(COUNTIF($J$3:J1888,J1888)=1,C1887+1,C1887)</f>
        <v>24</v>
      </c>
      <c r="D1888">
        <f>IF(COUNTIF($E$3:E1888,E1888)=1,D1887+1,D1887)</f>
        <v>861</v>
      </c>
      <c r="E1888" t="str">
        <f t="shared" si="138"/>
        <v/>
      </c>
      <c r="F1888">
        <f>IF(COUNTIF($G$3:G1888,G1888)=1,F1887+1,F1887)</f>
        <v>153</v>
      </c>
      <c r="G1888" t="str">
        <f t="shared" si="139"/>
        <v/>
      </c>
    </row>
    <row r="1889" spans="1:7" x14ac:dyDescent="0.35">
      <c r="A1889">
        <f>IF(COUNTIF($L$3:L1889,L1889)=1,A1888+1,A1888)</f>
        <v>44</v>
      </c>
      <c r="B1889">
        <f>IF(COUNTIF($K$3:K1889,K1889)=1,B1888+1,B1888)</f>
        <v>8</v>
      </c>
      <c r="C1889">
        <f>IF(COUNTIF($J$3:J1889,J1889)=1,C1888+1,C1888)</f>
        <v>24</v>
      </c>
      <c r="D1889">
        <f>IF(COUNTIF($E$3:E1889,E1889)=1,D1888+1,D1888)</f>
        <v>861</v>
      </c>
      <c r="E1889" t="str">
        <f t="shared" si="138"/>
        <v/>
      </c>
      <c r="F1889">
        <f>IF(COUNTIF($G$3:G1889,G1889)=1,F1888+1,F1888)</f>
        <v>153</v>
      </c>
      <c r="G1889" t="str">
        <f t="shared" si="139"/>
        <v/>
      </c>
    </row>
    <row r="1890" spans="1:7" x14ac:dyDescent="0.35">
      <c r="A1890">
        <f>IF(COUNTIF($L$3:L1890,L1890)=1,A1889+1,A1889)</f>
        <v>44</v>
      </c>
      <c r="B1890">
        <f>IF(COUNTIF($K$3:K1890,K1890)=1,B1889+1,B1889)</f>
        <v>8</v>
      </c>
      <c r="C1890">
        <f>IF(COUNTIF($J$3:J1890,J1890)=1,C1889+1,C1889)</f>
        <v>24</v>
      </c>
      <c r="D1890">
        <f>IF(COUNTIF($E$3:E1890,E1890)=1,D1889+1,D1889)</f>
        <v>861</v>
      </c>
      <c r="E1890" t="str">
        <f t="shared" si="138"/>
        <v/>
      </c>
      <c r="F1890">
        <f>IF(COUNTIF($G$3:G1890,G1890)=1,F1889+1,F1889)</f>
        <v>153</v>
      </c>
      <c r="G1890" t="str">
        <f t="shared" si="139"/>
        <v/>
      </c>
    </row>
    <row r="1891" spans="1:7" x14ac:dyDescent="0.35">
      <c r="A1891">
        <f>IF(COUNTIF($L$3:L1891,L1891)=1,A1890+1,A1890)</f>
        <v>44</v>
      </c>
      <c r="B1891">
        <f>IF(COUNTIF($K$3:K1891,K1891)=1,B1890+1,B1890)</f>
        <v>8</v>
      </c>
      <c r="C1891">
        <f>IF(COUNTIF($J$3:J1891,J1891)=1,C1890+1,C1890)</f>
        <v>24</v>
      </c>
      <c r="D1891">
        <f>IF(COUNTIF($E$3:E1891,E1891)=1,D1890+1,D1890)</f>
        <v>861</v>
      </c>
      <c r="E1891" t="str">
        <f t="shared" si="138"/>
        <v/>
      </c>
      <c r="F1891">
        <f>IF(COUNTIF($G$3:G1891,G1891)=1,F1890+1,F1890)</f>
        <v>153</v>
      </c>
      <c r="G1891" t="str">
        <f t="shared" si="139"/>
        <v/>
      </c>
    </row>
    <row r="1892" spans="1:7" x14ac:dyDescent="0.35">
      <c r="A1892">
        <f>IF(COUNTIF($L$3:L1892,L1892)=1,A1891+1,A1891)</f>
        <v>44</v>
      </c>
      <c r="B1892">
        <f>IF(COUNTIF($K$3:K1892,K1892)=1,B1891+1,B1891)</f>
        <v>8</v>
      </c>
      <c r="C1892">
        <f>IF(COUNTIF($J$3:J1892,J1892)=1,C1891+1,C1891)</f>
        <v>24</v>
      </c>
      <c r="D1892">
        <f>IF(COUNTIF($E$3:E1892,E1892)=1,D1891+1,D1891)</f>
        <v>861</v>
      </c>
      <c r="E1892" t="str">
        <f t="shared" si="138"/>
        <v/>
      </c>
      <c r="F1892">
        <f>IF(COUNTIF($G$3:G1892,G1892)=1,F1891+1,F1891)</f>
        <v>153</v>
      </c>
      <c r="G1892" t="str">
        <f t="shared" si="139"/>
        <v/>
      </c>
    </row>
    <row r="1893" spans="1:7" x14ac:dyDescent="0.35">
      <c r="A1893">
        <f>IF(COUNTIF($L$3:L1893,L1893)=1,A1892+1,A1892)</f>
        <v>44</v>
      </c>
      <c r="B1893">
        <f>IF(COUNTIF($K$3:K1893,K1893)=1,B1892+1,B1892)</f>
        <v>8</v>
      </c>
      <c r="C1893">
        <f>IF(COUNTIF($J$3:J1893,J1893)=1,C1892+1,C1892)</f>
        <v>24</v>
      </c>
      <c r="D1893">
        <f>IF(COUNTIF($E$3:E1893,E1893)=1,D1892+1,D1892)</f>
        <v>861</v>
      </c>
      <c r="E1893" t="str">
        <f t="shared" si="138"/>
        <v/>
      </c>
      <c r="F1893">
        <f>IF(COUNTIF($G$3:G1893,G1893)=1,F1892+1,F1892)</f>
        <v>153</v>
      </c>
      <c r="G1893" t="str">
        <f t="shared" si="139"/>
        <v/>
      </c>
    </row>
    <row r="1894" spans="1:7" x14ac:dyDescent="0.35">
      <c r="A1894">
        <f>IF(COUNTIF($L$3:L1894,L1894)=1,A1893+1,A1893)</f>
        <v>44</v>
      </c>
      <c r="B1894">
        <f>IF(COUNTIF($K$3:K1894,K1894)=1,B1893+1,B1893)</f>
        <v>8</v>
      </c>
      <c r="C1894">
        <f>IF(COUNTIF($J$3:J1894,J1894)=1,C1893+1,C1893)</f>
        <v>24</v>
      </c>
      <c r="D1894">
        <f>IF(COUNTIF($E$3:E1894,E1894)=1,D1893+1,D1893)</f>
        <v>861</v>
      </c>
      <c r="E1894" t="str">
        <f t="shared" si="138"/>
        <v/>
      </c>
      <c r="F1894">
        <f>IF(COUNTIF($G$3:G1894,G1894)=1,F1893+1,F1893)</f>
        <v>153</v>
      </c>
      <c r="G1894" t="str">
        <f t="shared" si="139"/>
        <v/>
      </c>
    </row>
    <row r="1895" spans="1:7" x14ac:dyDescent="0.35">
      <c r="A1895">
        <f>IF(COUNTIF($L$3:L1895,L1895)=1,A1894+1,A1894)</f>
        <v>44</v>
      </c>
      <c r="B1895">
        <f>IF(COUNTIF($K$3:K1895,K1895)=1,B1894+1,B1894)</f>
        <v>8</v>
      </c>
      <c r="C1895">
        <f>IF(COUNTIF($J$3:J1895,J1895)=1,C1894+1,C1894)</f>
        <v>24</v>
      </c>
      <c r="D1895">
        <f>IF(COUNTIF($E$3:E1895,E1895)=1,D1894+1,D1894)</f>
        <v>861</v>
      </c>
      <c r="E1895" t="str">
        <f t="shared" si="138"/>
        <v/>
      </c>
      <c r="F1895">
        <f>IF(COUNTIF($G$3:G1895,G1895)=1,F1894+1,F1894)</f>
        <v>153</v>
      </c>
      <c r="G1895" t="str">
        <f t="shared" si="139"/>
        <v/>
      </c>
    </row>
    <row r="1896" spans="1:7" x14ac:dyDescent="0.35">
      <c r="A1896">
        <f>IF(COUNTIF($L$3:L1896,L1896)=1,A1895+1,A1895)</f>
        <v>44</v>
      </c>
      <c r="B1896">
        <f>IF(COUNTIF($K$3:K1896,K1896)=1,B1895+1,B1895)</f>
        <v>8</v>
      </c>
      <c r="C1896">
        <f>IF(COUNTIF($J$3:J1896,J1896)=1,C1895+1,C1895)</f>
        <v>24</v>
      </c>
      <c r="D1896">
        <f>IF(COUNTIF($E$3:E1896,E1896)=1,D1895+1,D1895)</f>
        <v>861</v>
      </c>
      <c r="E1896" t="str">
        <f t="shared" si="138"/>
        <v/>
      </c>
      <c r="F1896">
        <f>IF(COUNTIF($G$3:G1896,G1896)=1,F1895+1,F1895)</f>
        <v>153</v>
      </c>
      <c r="G1896" t="str">
        <f t="shared" si="139"/>
        <v/>
      </c>
    </row>
    <row r="1897" spans="1:7" x14ac:dyDescent="0.35">
      <c r="A1897">
        <f>IF(COUNTIF($L$3:L1897,L1897)=1,A1896+1,A1896)</f>
        <v>44</v>
      </c>
      <c r="B1897">
        <f>IF(COUNTIF($K$3:K1897,K1897)=1,B1896+1,B1896)</f>
        <v>8</v>
      </c>
      <c r="C1897">
        <f>IF(COUNTIF($J$3:J1897,J1897)=1,C1896+1,C1896)</f>
        <v>24</v>
      </c>
      <c r="D1897">
        <f>IF(COUNTIF($E$3:E1897,E1897)=1,D1896+1,D1896)</f>
        <v>861</v>
      </c>
      <c r="E1897" t="str">
        <f t="shared" si="138"/>
        <v/>
      </c>
      <c r="F1897">
        <f>IF(COUNTIF($G$3:G1897,G1897)=1,F1896+1,F1896)</f>
        <v>153</v>
      </c>
      <c r="G1897" t="str">
        <f t="shared" si="139"/>
        <v/>
      </c>
    </row>
    <row r="1898" spans="1:7" x14ac:dyDescent="0.35">
      <c r="A1898">
        <f>IF(COUNTIF($L$3:L1898,L1898)=1,A1897+1,A1897)</f>
        <v>44</v>
      </c>
      <c r="B1898">
        <f>IF(COUNTIF($K$3:K1898,K1898)=1,B1897+1,B1897)</f>
        <v>8</v>
      </c>
      <c r="C1898">
        <f>IF(COUNTIF($J$3:J1898,J1898)=1,C1897+1,C1897)</f>
        <v>24</v>
      </c>
      <c r="D1898">
        <f>IF(COUNTIF($E$3:E1898,E1898)=1,D1897+1,D1897)</f>
        <v>861</v>
      </c>
      <c r="E1898" t="str">
        <f t="shared" si="138"/>
        <v/>
      </c>
      <c r="F1898">
        <f>IF(COUNTIF($G$3:G1898,G1898)=1,F1897+1,F1897)</f>
        <v>153</v>
      </c>
      <c r="G1898" t="str">
        <f t="shared" si="139"/>
        <v/>
      </c>
    </row>
    <row r="1899" spans="1:7" x14ac:dyDescent="0.35">
      <c r="A1899">
        <f>IF(COUNTIF($L$3:L1899,L1899)=1,A1898+1,A1898)</f>
        <v>44</v>
      </c>
      <c r="B1899">
        <f>IF(COUNTIF($K$3:K1899,K1899)=1,B1898+1,B1898)</f>
        <v>8</v>
      </c>
      <c r="C1899">
        <f>IF(COUNTIF($J$3:J1899,J1899)=1,C1898+1,C1898)</f>
        <v>24</v>
      </c>
      <c r="D1899">
        <f>IF(COUNTIF($E$3:E1899,E1899)=1,D1898+1,D1898)</f>
        <v>861</v>
      </c>
      <c r="E1899" t="str">
        <f t="shared" si="138"/>
        <v/>
      </c>
      <c r="F1899">
        <f>IF(COUNTIF($G$3:G1899,G1899)=1,F1898+1,F1898)</f>
        <v>153</v>
      </c>
      <c r="G1899" t="str">
        <f t="shared" si="139"/>
        <v/>
      </c>
    </row>
    <row r="1900" spans="1:7" x14ac:dyDescent="0.35">
      <c r="A1900">
        <f>IF(COUNTIF($L$3:L1900,L1900)=1,A1899+1,A1899)</f>
        <v>44</v>
      </c>
      <c r="B1900">
        <f>IF(COUNTIF($K$3:K1900,K1900)=1,B1899+1,B1899)</f>
        <v>8</v>
      </c>
      <c r="C1900">
        <f>IF(COUNTIF($J$3:J1900,J1900)=1,C1899+1,C1899)</f>
        <v>24</v>
      </c>
      <c r="D1900">
        <f>IF(COUNTIF($E$3:E1900,E1900)=1,D1899+1,D1899)</f>
        <v>861</v>
      </c>
      <c r="E1900" t="str">
        <f t="shared" si="138"/>
        <v/>
      </c>
      <c r="F1900">
        <f>IF(COUNTIF($G$3:G1900,G1900)=1,F1899+1,F1899)</f>
        <v>153</v>
      </c>
      <c r="G1900" t="str">
        <f t="shared" si="139"/>
        <v/>
      </c>
    </row>
    <row r="1901" spans="1:7" x14ac:dyDescent="0.35">
      <c r="A1901">
        <f>IF(COUNTIF($L$3:L1901,L1901)=1,A1900+1,A1900)</f>
        <v>44</v>
      </c>
      <c r="B1901">
        <f>IF(COUNTIF($K$3:K1901,K1901)=1,B1900+1,B1900)</f>
        <v>8</v>
      </c>
      <c r="C1901">
        <f>IF(COUNTIF($J$3:J1901,J1901)=1,C1900+1,C1900)</f>
        <v>24</v>
      </c>
      <c r="D1901">
        <f>IF(COUNTIF($E$3:E1901,E1901)=1,D1900+1,D1900)</f>
        <v>861</v>
      </c>
      <c r="E1901" t="str">
        <f t="shared" si="138"/>
        <v/>
      </c>
      <c r="F1901">
        <f>IF(COUNTIF($G$3:G1901,G1901)=1,F1900+1,F1900)</f>
        <v>153</v>
      </c>
      <c r="G1901" t="str">
        <f t="shared" si="139"/>
        <v/>
      </c>
    </row>
    <row r="1902" spans="1:7" x14ac:dyDescent="0.35">
      <c r="A1902">
        <f>IF(COUNTIF($L$3:L1902,L1902)=1,A1901+1,A1901)</f>
        <v>44</v>
      </c>
      <c r="B1902">
        <f>IF(COUNTIF($K$3:K1902,K1902)=1,B1901+1,B1901)</f>
        <v>8</v>
      </c>
      <c r="C1902">
        <f>IF(COUNTIF($J$3:J1902,J1902)=1,C1901+1,C1901)</f>
        <v>24</v>
      </c>
      <c r="D1902">
        <f>IF(COUNTIF($E$3:E1902,E1902)=1,D1901+1,D1901)</f>
        <v>861</v>
      </c>
      <c r="E1902" t="str">
        <f t="shared" si="138"/>
        <v/>
      </c>
      <c r="F1902">
        <f>IF(COUNTIF($G$3:G1902,G1902)=1,F1901+1,F1901)</f>
        <v>153</v>
      </c>
      <c r="G1902" t="str">
        <f t="shared" si="139"/>
        <v/>
      </c>
    </row>
    <row r="1903" spans="1:7" x14ac:dyDescent="0.35">
      <c r="A1903">
        <f>IF(COUNTIF($L$3:L1903,L1903)=1,A1902+1,A1902)</f>
        <v>44</v>
      </c>
      <c r="B1903">
        <f>IF(COUNTIF($K$3:K1903,K1903)=1,B1902+1,B1902)</f>
        <v>8</v>
      </c>
      <c r="C1903">
        <f>IF(COUNTIF($J$3:J1903,J1903)=1,C1902+1,C1902)</f>
        <v>24</v>
      </c>
      <c r="D1903">
        <f>IF(COUNTIF($E$3:E1903,E1903)=1,D1902+1,D1902)</f>
        <v>861</v>
      </c>
      <c r="E1903" t="str">
        <f t="shared" si="138"/>
        <v/>
      </c>
      <c r="F1903">
        <f>IF(COUNTIF($G$3:G1903,G1903)=1,F1902+1,F1902)</f>
        <v>153</v>
      </c>
      <c r="G1903" t="str">
        <f t="shared" si="139"/>
        <v/>
      </c>
    </row>
    <row r="1904" spans="1:7" x14ac:dyDescent="0.35">
      <c r="A1904">
        <f>IF(COUNTIF($L$3:L1904,L1904)=1,A1903+1,A1903)</f>
        <v>44</v>
      </c>
      <c r="B1904">
        <f>IF(COUNTIF($K$3:K1904,K1904)=1,B1903+1,B1903)</f>
        <v>8</v>
      </c>
      <c r="C1904">
        <f>IF(COUNTIF($J$3:J1904,J1904)=1,C1903+1,C1903)</f>
        <v>24</v>
      </c>
      <c r="D1904">
        <f>IF(COUNTIF($E$3:E1904,E1904)=1,D1903+1,D1903)</f>
        <v>861</v>
      </c>
      <c r="E1904" t="str">
        <f t="shared" si="138"/>
        <v/>
      </c>
      <c r="F1904">
        <f>IF(COUNTIF($G$3:G1904,G1904)=1,F1903+1,F1903)</f>
        <v>153</v>
      </c>
      <c r="G1904" t="str">
        <f t="shared" si="139"/>
        <v/>
      </c>
    </row>
    <row r="1905" spans="1:7" x14ac:dyDescent="0.35">
      <c r="A1905">
        <f>IF(COUNTIF($L$3:L1905,L1905)=1,A1904+1,A1904)</f>
        <v>44</v>
      </c>
      <c r="B1905">
        <f>IF(COUNTIF($K$3:K1905,K1905)=1,B1904+1,B1904)</f>
        <v>8</v>
      </c>
      <c r="C1905">
        <f>IF(COUNTIF($J$3:J1905,J1905)=1,C1904+1,C1904)</f>
        <v>24</v>
      </c>
      <c r="D1905">
        <f>IF(COUNTIF($E$3:E1905,E1905)=1,D1904+1,D1904)</f>
        <v>861</v>
      </c>
      <c r="E1905" t="str">
        <f t="shared" si="138"/>
        <v/>
      </c>
      <c r="F1905">
        <f>IF(COUNTIF($G$3:G1905,G1905)=1,F1904+1,F1904)</f>
        <v>153</v>
      </c>
      <c r="G1905" t="str">
        <f t="shared" si="139"/>
        <v/>
      </c>
    </row>
    <row r="1906" spans="1:7" x14ac:dyDescent="0.35">
      <c r="A1906">
        <f>IF(COUNTIF($L$3:L1906,L1906)=1,A1905+1,A1905)</f>
        <v>44</v>
      </c>
      <c r="B1906">
        <f>IF(COUNTIF($K$3:K1906,K1906)=1,B1905+1,B1905)</f>
        <v>8</v>
      </c>
      <c r="C1906">
        <f>IF(COUNTIF($J$3:J1906,J1906)=1,C1905+1,C1905)</f>
        <v>24</v>
      </c>
      <c r="D1906">
        <f>IF(COUNTIF($E$3:E1906,E1906)=1,D1905+1,D1905)</f>
        <v>861</v>
      </c>
      <c r="E1906" t="str">
        <f t="shared" si="138"/>
        <v/>
      </c>
      <c r="F1906">
        <f>IF(COUNTIF($G$3:G1906,G1906)=1,F1905+1,F1905)</f>
        <v>153</v>
      </c>
      <c r="G1906" t="str">
        <f t="shared" si="139"/>
        <v/>
      </c>
    </row>
    <row r="1907" spans="1:7" x14ac:dyDescent="0.35">
      <c r="A1907">
        <f>IF(COUNTIF($L$3:L1907,L1907)=1,A1906+1,A1906)</f>
        <v>44</v>
      </c>
      <c r="B1907">
        <f>IF(COUNTIF($K$3:K1907,K1907)=1,B1906+1,B1906)</f>
        <v>8</v>
      </c>
      <c r="C1907">
        <f>IF(COUNTIF($J$3:J1907,J1907)=1,C1906+1,C1906)</f>
        <v>24</v>
      </c>
      <c r="D1907">
        <f>IF(COUNTIF($E$3:E1907,E1907)=1,D1906+1,D1906)</f>
        <v>861</v>
      </c>
      <c r="E1907" t="str">
        <f t="shared" si="138"/>
        <v/>
      </c>
      <c r="F1907">
        <f>IF(COUNTIF($G$3:G1907,G1907)=1,F1906+1,F1906)</f>
        <v>153</v>
      </c>
      <c r="G1907" t="str">
        <f t="shared" si="139"/>
        <v/>
      </c>
    </row>
    <row r="1908" spans="1:7" x14ac:dyDescent="0.35">
      <c r="A1908">
        <f>IF(COUNTIF($L$3:L1908,L1908)=1,A1907+1,A1907)</f>
        <v>44</v>
      </c>
      <c r="B1908">
        <f>IF(COUNTIF($K$3:K1908,K1908)=1,B1907+1,B1907)</f>
        <v>8</v>
      </c>
      <c r="C1908">
        <f>IF(COUNTIF($J$3:J1908,J1908)=1,C1907+1,C1907)</f>
        <v>24</v>
      </c>
      <c r="D1908">
        <f>IF(COUNTIF($E$3:E1908,E1908)=1,D1907+1,D1907)</f>
        <v>861</v>
      </c>
      <c r="E1908" t="str">
        <f t="shared" si="138"/>
        <v/>
      </c>
      <c r="F1908">
        <f>IF(COUNTIF($G$3:G1908,G1908)=1,F1907+1,F1907)</f>
        <v>153</v>
      </c>
      <c r="G1908" t="str">
        <f t="shared" si="139"/>
        <v/>
      </c>
    </row>
    <row r="1909" spans="1:7" x14ac:dyDescent="0.35">
      <c r="A1909">
        <f>IF(COUNTIF($L$3:L1909,L1909)=1,A1908+1,A1908)</f>
        <v>44</v>
      </c>
      <c r="B1909">
        <f>IF(COUNTIF($K$3:K1909,K1909)=1,B1908+1,B1908)</f>
        <v>8</v>
      </c>
      <c r="C1909">
        <f>IF(COUNTIF($J$3:J1909,J1909)=1,C1908+1,C1908)</f>
        <v>24</v>
      </c>
      <c r="D1909">
        <f>IF(COUNTIF($E$3:E1909,E1909)=1,D1908+1,D1908)</f>
        <v>861</v>
      </c>
      <c r="E1909" t="str">
        <f t="shared" si="138"/>
        <v/>
      </c>
      <c r="F1909">
        <f>IF(COUNTIF($G$3:G1909,G1909)=1,F1908+1,F1908)</f>
        <v>153</v>
      </c>
      <c r="G1909" t="str">
        <f t="shared" si="139"/>
        <v/>
      </c>
    </row>
    <row r="1910" spans="1:7" x14ac:dyDescent="0.35">
      <c r="A1910">
        <f>IF(COUNTIF($L$3:L1910,L1910)=1,A1909+1,A1909)</f>
        <v>44</v>
      </c>
      <c r="B1910">
        <f>IF(COUNTIF($K$3:K1910,K1910)=1,B1909+1,B1909)</f>
        <v>8</v>
      </c>
      <c r="C1910">
        <f>IF(COUNTIF($J$3:J1910,J1910)=1,C1909+1,C1909)</f>
        <v>24</v>
      </c>
      <c r="D1910">
        <f>IF(COUNTIF($E$3:E1910,E1910)=1,D1909+1,D1909)</f>
        <v>861</v>
      </c>
      <c r="E1910" t="str">
        <f t="shared" si="138"/>
        <v/>
      </c>
      <c r="F1910">
        <f>IF(COUNTIF($G$3:G1910,G1910)=1,F1909+1,F1909)</f>
        <v>153</v>
      </c>
      <c r="G1910" t="str">
        <f t="shared" si="139"/>
        <v/>
      </c>
    </row>
    <row r="1911" spans="1:7" x14ac:dyDescent="0.35">
      <c r="A1911">
        <f>IF(COUNTIF($L$3:L1911,L1911)=1,A1910+1,A1910)</f>
        <v>44</v>
      </c>
      <c r="B1911">
        <f>IF(COUNTIF($K$3:K1911,K1911)=1,B1910+1,B1910)</f>
        <v>8</v>
      </c>
      <c r="C1911">
        <f>IF(COUNTIF($J$3:J1911,J1911)=1,C1910+1,C1910)</f>
        <v>24</v>
      </c>
      <c r="D1911">
        <f>IF(COUNTIF($E$3:E1911,E1911)=1,D1910+1,D1910)</f>
        <v>861</v>
      </c>
      <c r="E1911" t="str">
        <f t="shared" si="138"/>
        <v/>
      </c>
      <c r="F1911">
        <f>IF(COUNTIF($G$3:G1911,G1911)=1,F1910+1,F1910)</f>
        <v>153</v>
      </c>
      <c r="G1911" t="str">
        <f t="shared" si="139"/>
        <v/>
      </c>
    </row>
    <row r="1912" spans="1:7" x14ac:dyDescent="0.35">
      <c r="A1912">
        <f>IF(COUNTIF($L$3:L1912,L1912)=1,A1911+1,A1911)</f>
        <v>44</v>
      </c>
      <c r="B1912">
        <f>IF(COUNTIF($K$3:K1912,K1912)=1,B1911+1,B1911)</f>
        <v>8</v>
      </c>
      <c r="C1912">
        <f>IF(COUNTIF($J$3:J1912,J1912)=1,C1911+1,C1911)</f>
        <v>24</v>
      </c>
      <c r="D1912">
        <f>IF(COUNTIF($E$3:E1912,E1912)=1,D1911+1,D1911)</f>
        <v>861</v>
      </c>
      <c r="E1912" t="str">
        <f t="shared" si="138"/>
        <v/>
      </c>
      <c r="F1912">
        <f>IF(COUNTIF($G$3:G1912,G1912)=1,F1911+1,F1911)</f>
        <v>153</v>
      </c>
      <c r="G1912" t="str">
        <f t="shared" si="139"/>
        <v/>
      </c>
    </row>
    <row r="1913" spans="1:7" x14ac:dyDescent="0.35">
      <c r="A1913">
        <f>IF(COUNTIF($L$3:L1913,L1913)=1,A1912+1,A1912)</f>
        <v>44</v>
      </c>
      <c r="B1913">
        <f>IF(COUNTIF($K$3:K1913,K1913)=1,B1912+1,B1912)</f>
        <v>8</v>
      </c>
      <c r="C1913">
        <f>IF(COUNTIF($J$3:J1913,J1913)=1,C1912+1,C1912)</f>
        <v>24</v>
      </c>
      <c r="D1913">
        <f>IF(COUNTIF($E$3:E1913,E1913)=1,D1912+1,D1912)</f>
        <v>861</v>
      </c>
      <c r="E1913" t="str">
        <f t="shared" si="138"/>
        <v/>
      </c>
      <c r="F1913">
        <f>IF(COUNTIF($G$3:G1913,G1913)=1,F1912+1,F1912)</f>
        <v>153</v>
      </c>
      <c r="G1913" t="str">
        <f t="shared" si="139"/>
        <v/>
      </c>
    </row>
    <row r="1914" spans="1:7" x14ac:dyDescent="0.35">
      <c r="A1914">
        <f>IF(COUNTIF($L$3:L1914,L1914)=1,A1913+1,A1913)</f>
        <v>44</v>
      </c>
      <c r="B1914">
        <f>IF(COUNTIF($K$3:K1914,K1914)=1,B1913+1,B1913)</f>
        <v>8</v>
      </c>
      <c r="C1914">
        <f>IF(COUNTIF($J$3:J1914,J1914)=1,C1913+1,C1913)</f>
        <v>24</v>
      </c>
      <c r="D1914">
        <f>IF(COUNTIF($E$3:E1914,E1914)=1,D1913+1,D1913)</f>
        <v>861</v>
      </c>
      <c r="E1914" t="str">
        <f t="shared" si="138"/>
        <v/>
      </c>
      <c r="F1914">
        <f>IF(COUNTIF($G$3:G1914,G1914)=1,F1913+1,F1913)</f>
        <v>153</v>
      </c>
      <c r="G1914" t="str">
        <f t="shared" si="139"/>
        <v/>
      </c>
    </row>
    <row r="1915" spans="1:7" x14ac:dyDescent="0.35">
      <c r="A1915">
        <f>IF(COUNTIF($L$3:L1915,L1915)=1,A1914+1,A1914)</f>
        <v>44</v>
      </c>
      <c r="B1915">
        <f>IF(COUNTIF($K$3:K1915,K1915)=1,B1914+1,B1914)</f>
        <v>8</v>
      </c>
      <c r="C1915">
        <f>IF(COUNTIF($J$3:J1915,J1915)=1,C1914+1,C1914)</f>
        <v>24</v>
      </c>
      <c r="D1915">
        <f>IF(COUNTIF($E$3:E1915,E1915)=1,D1914+1,D1914)</f>
        <v>861</v>
      </c>
      <c r="E1915" t="str">
        <f t="shared" si="138"/>
        <v/>
      </c>
      <c r="F1915">
        <f>IF(COUNTIF($G$3:G1915,G1915)=1,F1914+1,F1914)</f>
        <v>153</v>
      </c>
      <c r="G1915" t="str">
        <f t="shared" si="139"/>
        <v/>
      </c>
    </row>
    <row r="1916" spans="1:7" x14ac:dyDescent="0.35">
      <c r="A1916">
        <f>IF(COUNTIF($L$3:L1916,L1916)=1,A1915+1,A1915)</f>
        <v>44</v>
      </c>
      <c r="B1916">
        <f>IF(COUNTIF($K$3:K1916,K1916)=1,B1915+1,B1915)</f>
        <v>8</v>
      </c>
      <c r="C1916">
        <f>IF(COUNTIF($J$3:J1916,J1916)=1,C1915+1,C1915)</f>
        <v>24</v>
      </c>
      <c r="D1916">
        <f>IF(COUNTIF($E$3:E1916,E1916)=1,D1915+1,D1915)</f>
        <v>861</v>
      </c>
      <c r="E1916" t="str">
        <f t="shared" si="138"/>
        <v/>
      </c>
      <c r="F1916">
        <f>IF(COUNTIF($G$3:G1916,G1916)=1,F1915+1,F1915)</f>
        <v>153</v>
      </c>
      <c r="G1916" t="str">
        <f t="shared" si="139"/>
        <v/>
      </c>
    </row>
    <row r="1917" spans="1:7" x14ac:dyDescent="0.35">
      <c r="A1917">
        <f>IF(COUNTIF($L$3:L1917,L1917)=1,A1916+1,A1916)</f>
        <v>44</v>
      </c>
      <c r="B1917">
        <f>IF(COUNTIF($K$3:K1917,K1917)=1,B1916+1,B1916)</f>
        <v>8</v>
      </c>
      <c r="C1917">
        <f>IF(COUNTIF($J$3:J1917,J1917)=1,C1916+1,C1916)</f>
        <v>24</v>
      </c>
      <c r="D1917">
        <f>IF(COUNTIF($E$3:E1917,E1917)=1,D1916+1,D1916)</f>
        <v>861</v>
      </c>
      <c r="E1917" t="str">
        <f t="shared" si="138"/>
        <v/>
      </c>
      <c r="F1917">
        <f>IF(COUNTIF($G$3:G1917,G1917)=1,F1916+1,F1916)</f>
        <v>153</v>
      </c>
      <c r="G1917" t="str">
        <f t="shared" si="139"/>
        <v/>
      </c>
    </row>
    <row r="1918" spans="1:7" x14ac:dyDescent="0.35">
      <c r="A1918">
        <f>IF(COUNTIF($L$3:L1918,L1918)=1,A1917+1,A1917)</f>
        <v>44</v>
      </c>
      <c r="B1918">
        <f>IF(COUNTIF($K$3:K1918,K1918)=1,B1917+1,B1917)</f>
        <v>8</v>
      </c>
      <c r="C1918">
        <f>IF(COUNTIF($J$3:J1918,J1918)=1,C1917+1,C1917)</f>
        <v>24</v>
      </c>
      <c r="D1918">
        <f>IF(COUNTIF($E$3:E1918,E1918)=1,D1917+1,D1917)</f>
        <v>861</v>
      </c>
      <c r="E1918" t="str">
        <f t="shared" si="138"/>
        <v/>
      </c>
      <c r="F1918">
        <f>IF(COUNTIF($G$3:G1918,G1918)=1,F1917+1,F1917)</f>
        <v>153</v>
      </c>
      <c r="G1918" t="str">
        <f t="shared" si="139"/>
        <v/>
      </c>
    </row>
    <row r="1919" spans="1:7" x14ac:dyDescent="0.35">
      <c r="A1919">
        <f>IF(COUNTIF($L$3:L1919,L1919)=1,A1918+1,A1918)</f>
        <v>44</v>
      </c>
      <c r="B1919">
        <f>IF(COUNTIF($K$3:K1919,K1919)=1,B1918+1,B1918)</f>
        <v>8</v>
      </c>
      <c r="C1919">
        <f>IF(COUNTIF($J$3:J1919,J1919)=1,C1918+1,C1918)</f>
        <v>24</v>
      </c>
      <c r="D1919">
        <f>IF(COUNTIF($E$3:E1919,E1919)=1,D1918+1,D1918)</f>
        <v>861</v>
      </c>
      <c r="E1919" t="str">
        <f t="shared" si="138"/>
        <v/>
      </c>
      <c r="F1919">
        <f>IF(COUNTIF($G$3:G1919,G1919)=1,F1918+1,F1918)</f>
        <v>153</v>
      </c>
      <c r="G1919" t="str">
        <f t="shared" si="139"/>
        <v/>
      </c>
    </row>
    <row r="1920" spans="1:7" x14ac:dyDescent="0.35">
      <c r="A1920">
        <f>IF(COUNTIF($L$3:L1920,L1920)=1,A1919+1,A1919)</f>
        <v>44</v>
      </c>
      <c r="B1920">
        <f>IF(COUNTIF($K$3:K1920,K1920)=1,B1919+1,B1919)</f>
        <v>8</v>
      </c>
      <c r="C1920">
        <f>IF(COUNTIF($J$3:J1920,J1920)=1,C1919+1,C1919)</f>
        <v>24</v>
      </c>
      <c r="D1920">
        <f>IF(COUNTIF($E$3:E1920,E1920)=1,D1919+1,D1919)</f>
        <v>861</v>
      </c>
      <c r="E1920" t="str">
        <f t="shared" si="138"/>
        <v/>
      </c>
      <c r="F1920">
        <f>IF(COUNTIF($G$3:G1920,G1920)=1,F1919+1,F1919)</f>
        <v>153</v>
      </c>
      <c r="G1920" t="str">
        <f t="shared" si="139"/>
        <v/>
      </c>
    </row>
    <row r="1921" spans="1:7" x14ac:dyDescent="0.35">
      <c r="A1921">
        <f>IF(COUNTIF($L$3:L1921,L1921)=1,A1920+1,A1920)</f>
        <v>44</v>
      </c>
      <c r="B1921">
        <f>IF(COUNTIF($K$3:K1921,K1921)=1,B1920+1,B1920)</f>
        <v>8</v>
      </c>
      <c r="C1921">
        <f>IF(COUNTIF($J$3:J1921,J1921)=1,C1920+1,C1920)</f>
        <v>24</v>
      </c>
      <c r="D1921">
        <f>IF(COUNTIF($E$3:E1921,E1921)=1,D1920+1,D1920)</f>
        <v>861</v>
      </c>
      <c r="E1921" t="str">
        <f t="shared" si="138"/>
        <v/>
      </c>
      <c r="F1921">
        <f>IF(COUNTIF($G$3:G1921,G1921)=1,F1920+1,F1920)</f>
        <v>153</v>
      </c>
      <c r="G1921" t="str">
        <f t="shared" si="139"/>
        <v/>
      </c>
    </row>
    <row r="1922" spans="1:7" x14ac:dyDescent="0.35">
      <c r="A1922">
        <f>IF(COUNTIF($L$3:L1922,L1922)=1,A1921+1,A1921)</f>
        <v>44</v>
      </c>
      <c r="B1922">
        <f>IF(COUNTIF($K$3:K1922,K1922)=1,B1921+1,B1921)</f>
        <v>8</v>
      </c>
      <c r="C1922">
        <f>IF(COUNTIF($J$3:J1922,J1922)=1,C1921+1,C1921)</f>
        <v>24</v>
      </c>
      <c r="D1922">
        <f>IF(COUNTIF($E$3:E1922,E1922)=1,D1921+1,D1921)</f>
        <v>861</v>
      </c>
      <c r="E1922" t="str">
        <f t="shared" si="138"/>
        <v/>
      </c>
      <c r="F1922">
        <f>IF(COUNTIF($G$3:G1922,G1922)=1,F1921+1,F1921)</f>
        <v>153</v>
      </c>
      <c r="G1922" t="str">
        <f t="shared" si="139"/>
        <v/>
      </c>
    </row>
    <row r="1923" spans="1:7" x14ac:dyDescent="0.35">
      <c r="A1923">
        <f>IF(COUNTIF($L$3:L1923,L1923)=1,A1922+1,A1922)</f>
        <v>44</v>
      </c>
      <c r="B1923">
        <f>IF(COUNTIF($K$3:K1923,K1923)=1,B1922+1,B1922)</f>
        <v>8</v>
      </c>
      <c r="C1923">
        <f>IF(COUNTIF($J$3:J1923,J1923)=1,C1922+1,C1922)</f>
        <v>24</v>
      </c>
      <c r="D1923">
        <f>IF(COUNTIF($E$3:E1923,E1923)=1,D1922+1,D1922)</f>
        <v>861</v>
      </c>
      <c r="E1923" t="str">
        <f t="shared" si="138"/>
        <v/>
      </c>
      <c r="F1923">
        <f>IF(COUNTIF($G$3:G1923,G1923)=1,F1922+1,F1922)</f>
        <v>153</v>
      </c>
      <c r="G1923" t="str">
        <f t="shared" si="139"/>
        <v/>
      </c>
    </row>
    <row r="1924" spans="1:7" x14ac:dyDescent="0.35">
      <c r="A1924">
        <f>IF(COUNTIF($L$3:L1924,L1924)=1,A1923+1,A1923)</f>
        <v>44</v>
      </c>
      <c r="B1924">
        <f>IF(COUNTIF($K$3:K1924,K1924)=1,B1923+1,B1923)</f>
        <v>8</v>
      </c>
      <c r="C1924">
        <f>IF(COUNTIF($J$3:J1924,J1924)=1,C1923+1,C1923)</f>
        <v>24</v>
      </c>
      <c r="D1924">
        <f>IF(COUNTIF($E$3:E1924,E1924)=1,D1923+1,D1923)</f>
        <v>861</v>
      </c>
      <c r="E1924" t="str">
        <f t="shared" ref="E1924:E1987" si="140">TRIM(CONCATENATE(L1924,J1924))</f>
        <v/>
      </c>
      <c r="F1924">
        <f>IF(COUNTIF($G$3:G1924,G1924)=1,F1923+1,F1923)</f>
        <v>153</v>
      </c>
      <c r="G1924" t="str">
        <f t="shared" ref="G1924:G1987" si="141">TRIM(CONCATENATE(K1924,J1924))</f>
        <v/>
      </c>
    </row>
    <row r="1925" spans="1:7" x14ac:dyDescent="0.35">
      <c r="A1925">
        <f>IF(COUNTIF($L$3:L1925,L1925)=1,A1924+1,A1924)</f>
        <v>44</v>
      </c>
      <c r="B1925">
        <f>IF(COUNTIF($K$3:K1925,K1925)=1,B1924+1,B1924)</f>
        <v>8</v>
      </c>
      <c r="C1925">
        <f>IF(COUNTIF($J$3:J1925,J1925)=1,C1924+1,C1924)</f>
        <v>24</v>
      </c>
      <c r="D1925">
        <f>IF(COUNTIF($E$3:E1925,E1925)=1,D1924+1,D1924)</f>
        <v>861</v>
      </c>
      <c r="E1925" t="str">
        <f t="shared" si="140"/>
        <v/>
      </c>
      <c r="F1925">
        <f>IF(COUNTIF($G$3:G1925,G1925)=1,F1924+1,F1924)</f>
        <v>153</v>
      </c>
      <c r="G1925" t="str">
        <f t="shared" si="141"/>
        <v/>
      </c>
    </row>
    <row r="1926" spans="1:7" x14ac:dyDescent="0.35">
      <c r="A1926">
        <f>IF(COUNTIF($L$3:L1926,L1926)=1,A1925+1,A1925)</f>
        <v>44</v>
      </c>
      <c r="B1926">
        <f>IF(COUNTIF($K$3:K1926,K1926)=1,B1925+1,B1925)</f>
        <v>8</v>
      </c>
      <c r="C1926">
        <f>IF(COUNTIF($J$3:J1926,J1926)=1,C1925+1,C1925)</f>
        <v>24</v>
      </c>
      <c r="D1926">
        <f>IF(COUNTIF($E$3:E1926,E1926)=1,D1925+1,D1925)</f>
        <v>861</v>
      </c>
      <c r="E1926" t="str">
        <f t="shared" si="140"/>
        <v/>
      </c>
      <c r="F1926">
        <f>IF(COUNTIF($G$3:G1926,G1926)=1,F1925+1,F1925)</f>
        <v>153</v>
      </c>
      <c r="G1926" t="str">
        <f t="shared" si="141"/>
        <v/>
      </c>
    </row>
    <row r="1927" spans="1:7" x14ac:dyDescent="0.35">
      <c r="A1927">
        <f>IF(COUNTIF($L$3:L1927,L1927)=1,A1926+1,A1926)</f>
        <v>44</v>
      </c>
      <c r="B1927">
        <f>IF(COUNTIF($K$3:K1927,K1927)=1,B1926+1,B1926)</f>
        <v>8</v>
      </c>
      <c r="C1927">
        <f>IF(COUNTIF($J$3:J1927,J1927)=1,C1926+1,C1926)</f>
        <v>24</v>
      </c>
      <c r="D1927">
        <f>IF(COUNTIF($E$3:E1927,E1927)=1,D1926+1,D1926)</f>
        <v>861</v>
      </c>
      <c r="E1927" t="str">
        <f t="shared" si="140"/>
        <v/>
      </c>
      <c r="F1927">
        <f>IF(COUNTIF($G$3:G1927,G1927)=1,F1926+1,F1926)</f>
        <v>153</v>
      </c>
      <c r="G1927" t="str">
        <f t="shared" si="141"/>
        <v/>
      </c>
    </row>
    <row r="1928" spans="1:7" x14ac:dyDescent="0.35">
      <c r="A1928">
        <f>IF(COUNTIF($L$3:L1928,L1928)=1,A1927+1,A1927)</f>
        <v>44</v>
      </c>
      <c r="B1928">
        <f>IF(COUNTIF($K$3:K1928,K1928)=1,B1927+1,B1927)</f>
        <v>8</v>
      </c>
      <c r="C1928">
        <f>IF(COUNTIF($J$3:J1928,J1928)=1,C1927+1,C1927)</f>
        <v>24</v>
      </c>
      <c r="D1928">
        <f>IF(COUNTIF($E$3:E1928,E1928)=1,D1927+1,D1927)</f>
        <v>861</v>
      </c>
      <c r="E1928" t="str">
        <f t="shared" si="140"/>
        <v/>
      </c>
      <c r="F1928">
        <f>IF(COUNTIF($G$3:G1928,G1928)=1,F1927+1,F1927)</f>
        <v>153</v>
      </c>
      <c r="G1928" t="str">
        <f t="shared" si="141"/>
        <v/>
      </c>
    </row>
    <row r="1929" spans="1:7" x14ac:dyDescent="0.35">
      <c r="A1929">
        <f>IF(COUNTIF($L$3:L1929,L1929)=1,A1928+1,A1928)</f>
        <v>44</v>
      </c>
      <c r="B1929">
        <f>IF(COUNTIF($K$3:K1929,K1929)=1,B1928+1,B1928)</f>
        <v>8</v>
      </c>
      <c r="C1929">
        <f>IF(COUNTIF($J$3:J1929,J1929)=1,C1928+1,C1928)</f>
        <v>24</v>
      </c>
      <c r="D1929">
        <f>IF(COUNTIF($E$3:E1929,E1929)=1,D1928+1,D1928)</f>
        <v>861</v>
      </c>
      <c r="E1929" t="str">
        <f t="shared" si="140"/>
        <v/>
      </c>
      <c r="F1929">
        <f>IF(COUNTIF($G$3:G1929,G1929)=1,F1928+1,F1928)</f>
        <v>153</v>
      </c>
      <c r="G1929" t="str">
        <f t="shared" si="141"/>
        <v/>
      </c>
    </row>
    <row r="1930" spans="1:7" x14ac:dyDescent="0.35">
      <c r="A1930">
        <f>IF(COUNTIF($L$3:L1930,L1930)=1,A1929+1,A1929)</f>
        <v>44</v>
      </c>
      <c r="B1930">
        <f>IF(COUNTIF($K$3:K1930,K1930)=1,B1929+1,B1929)</f>
        <v>8</v>
      </c>
      <c r="C1930">
        <f>IF(COUNTIF($J$3:J1930,J1930)=1,C1929+1,C1929)</f>
        <v>24</v>
      </c>
      <c r="D1930">
        <f>IF(COUNTIF($E$3:E1930,E1930)=1,D1929+1,D1929)</f>
        <v>861</v>
      </c>
      <c r="E1930" t="str">
        <f t="shared" si="140"/>
        <v/>
      </c>
      <c r="F1930">
        <f>IF(COUNTIF($G$3:G1930,G1930)=1,F1929+1,F1929)</f>
        <v>153</v>
      </c>
      <c r="G1930" t="str">
        <f t="shared" si="141"/>
        <v/>
      </c>
    </row>
    <row r="1931" spans="1:7" x14ac:dyDescent="0.35">
      <c r="A1931">
        <f>IF(COUNTIF($L$3:L1931,L1931)=1,A1930+1,A1930)</f>
        <v>44</v>
      </c>
      <c r="B1931">
        <f>IF(COUNTIF($K$3:K1931,K1931)=1,B1930+1,B1930)</f>
        <v>8</v>
      </c>
      <c r="C1931">
        <f>IF(COUNTIF($J$3:J1931,J1931)=1,C1930+1,C1930)</f>
        <v>24</v>
      </c>
      <c r="D1931">
        <f>IF(COUNTIF($E$3:E1931,E1931)=1,D1930+1,D1930)</f>
        <v>861</v>
      </c>
      <c r="E1931" t="str">
        <f t="shared" si="140"/>
        <v/>
      </c>
      <c r="F1931">
        <f>IF(COUNTIF($G$3:G1931,G1931)=1,F1930+1,F1930)</f>
        <v>153</v>
      </c>
      <c r="G1931" t="str">
        <f t="shared" si="141"/>
        <v/>
      </c>
    </row>
    <row r="1932" spans="1:7" x14ac:dyDescent="0.35">
      <c r="A1932">
        <f>IF(COUNTIF($L$3:L1932,L1932)=1,A1931+1,A1931)</f>
        <v>44</v>
      </c>
      <c r="B1932">
        <f>IF(COUNTIF($K$3:K1932,K1932)=1,B1931+1,B1931)</f>
        <v>8</v>
      </c>
      <c r="C1932">
        <f>IF(COUNTIF($J$3:J1932,J1932)=1,C1931+1,C1931)</f>
        <v>24</v>
      </c>
      <c r="D1932">
        <f>IF(COUNTIF($E$3:E1932,E1932)=1,D1931+1,D1931)</f>
        <v>861</v>
      </c>
      <c r="E1932" t="str">
        <f t="shared" si="140"/>
        <v/>
      </c>
      <c r="F1932">
        <f>IF(COUNTIF($G$3:G1932,G1932)=1,F1931+1,F1931)</f>
        <v>153</v>
      </c>
      <c r="G1932" t="str">
        <f t="shared" si="141"/>
        <v/>
      </c>
    </row>
    <row r="1933" spans="1:7" x14ac:dyDescent="0.35">
      <c r="A1933">
        <f>IF(COUNTIF($L$3:L1933,L1933)=1,A1932+1,A1932)</f>
        <v>44</v>
      </c>
      <c r="B1933">
        <f>IF(COUNTIF($K$3:K1933,K1933)=1,B1932+1,B1932)</f>
        <v>8</v>
      </c>
      <c r="C1933">
        <f>IF(COUNTIF($J$3:J1933,J1933)=1,C1932+1,C1932)</f>
        <v>24</v>
      </c>
      <c r="D1933">
        <f>IF(COUNTIF($E$3:E1933,E1933)=1,D1932+1,D1932)</f>
        <v>861</v>
      </c>
      <c r="E1933" t="str">
        <f t="shared" si="140"/>
        <v/>
      </c>
      <c r="F1933">
        <f>IF(COUNTIF($G$3:G1933,G1933)=1,F1932+1,F1932)</f>
        <v>153</v>
      </c>
      <c r="G1933" t="str">
        <f t="shared" si="141"/>
        <v/>
      </c>
    </row>
    <row r="1934" spans="1:7" x14ac:dyDescent="0.35">
      <c r="A1934">
        <f>IF(COUNTIF($L$3:L1934,L1934)=1,A1933+1,A1933)</f>
        <v>44</v>
      </c>
      <c r="B1934">
        <f>IF(COUNTIF($K$3:K1934,K1934)=1,B1933+1,B1933)</f>
        <v>8</v>
      </c>
      <c r="C1934">
        <f>IF(COUNTIF($J$3:J1934,J1934)=1,C1933+1,C1933)</f>
        <v>24</v>
      </c>
      <c r="D1934">
        <f>IF(COUNTIF($E$3:E1934,E1934)=1,D1933+1,D1933)</f>
        <v>861</v>
      </c>
      <c r="E1934" t="str">
        <f t="shared" si="140"/>
        <v/>
      </c>
      <c r="F1934">
        <f>IF(COUNTIF($G$3:G1934,G1934)=1,F1933+1,F1933)</f>
        <v>153</v>
      </c>
      <c r="G1934" t="str">
        <f t="shared" si="141"/>
        <v/>
      </c>
    </row>
    <row r="1935" spans="1:7" x14ac:dyDescent="0.35">
      <c r="A1935">
        <f>IF(COUNTIF($L$3:L1935,L1935)=1,A1934+1,A1934)</f>
        <v>44</v>
      </c>
      <c r="B1935">
        <f>IF(COUNTIF($K$3:K1935,K1935)=1,B1934+1,B1934)</f>
        <v>8</v>
      </c>
      <c r="C1935">
        <f>IF(COUNTIF($J$3:J1935,J1935)=1,C1934+1,C1934)</f>
        <v>24</v>
      </c>
      <c r="D1935">
        <f>IF(COUNTIF($E$3:E1935,E1935)=1,D1934+1,D1934)</f>
        <v>861</v>
      </c>
      <c r="E1935" t="str">
        <f t="shared" si="140"/>
        <v/>
      </c>
      <c r="F1935">
        <f>IF(COUNTIF($G$3:G1935,G1935)=1,F1934+1,F1934)</f>
        <v>153</v>
      </c>
      <c r="G1935" t="str">
        <f t="shared" si="141"/>
        <v/>
      </c>
    </row>
    <row r="1936" spans="1:7" x14ac:dyDescent="0.35">
      <c r="A1936">
        <f>IF(COUNTIF($L$3:L1936,L1936)=1,A1935+1,A1935)</f>
        <v>44</v>
      </c>
      <c r="B1936">
        <f>IF(COUNTIF($K$3:K1936,K1936)=1,B1935+1,B1935)</f>
        <v>8</v>
      </c>
      <c r="C1936">
        <f>IF(COUNTIF($J$3:J1936,J1936)=1,C1935+1,C1935)</f>
        <v>24</v>
      </c>
      <c r="D1936">
        <f>IF(COUNTIF($E$3:E1936,E1936)=1,D1935+1,D1935)</f>
        <v>861</v>
      </c>
      <c r="E1936" t="str">
        <f t="shared" si="140"/>
        <v/>
      </c>
      <c r="F1936">
        <f>IF(COUNTIF($G$3:G1936,G1936)=1,F1935+1,F1935)</f>
        <v>153</v>
      </c>
      <c r="G1936" t="str">
        <f t="shared" si="141"/>
        <v/>
      </c>
    </row>
    <row r="1937" spans="1:7" x14ac:dyDescent="0.35">
      <c r="A1937">
        <f>IF(COUNTIF($L$3:L1937,L1937)=1,A1936+1,A1936)</f>
        <v>44</v>
      </c>
      <c r="B1937">
        <f>IF(COUNTIF($K$3:K1937,K1937)=1,B1936+1,B1936)</f>
        <v>8</v>
      </c>
      <c r="C1937">
        <f>IF(COUNTIF($J$3:J1937,J1937)=1,C1936+1,C1936)</f>
        <v>24</v>
      </c>
      <c r="D1937">
        <f>IF(COUNTIF($E$3:E1937,E1937)=1,D1936+1,D1936)</f>
        <v>861</v>
      </c>
      <c r="E1937" t="str">
        <f t="shared" si="140"/>
        <v/>
      </c>
      <c r="F1937">
        <f>IF(COUNTIF($G$3:G1937,G1937)=1,F1936+1,F1936)</f>
        <v>153</v>
      </c>
      <c r="G1937" t="str">
        <f t="shared" si="141"/>
        <v/>
      </c>
    </row>
    <row r="1938" spans="1:7" x14ac:dyDescent="0.35">
      <c r="A1938">
        <f>IF(COUNTIF($L$3:L1938,L1938)=1,A1937+1,A1937)</f>
        <v>44</v>
      </c>
      <c r="B1938">
        <f>IF(COUNTIF($K$3:K1938,K1938)=1,B1937+1,B1937)</f>
        <v>8</v>
      </c>
      <c r="C1938">
        <f>IF(COUNTIF($J$3:J1938,J1938)=1,C1937+1,C1937)</f>
        <v>24</v>
      </c>
      <c r="D1938">
        <f>IF(COUNTIF($E$3:E1938,E1938)=1,D1937+1,D1937)</f>
        <v>861</v>
      </c>
      <c r="E1938" t="str">
        <f t="shared" si="140"/>
        <v/>
      </c>
      <c r="F1938">
        <f>IF(COUNTIF($G$3:G1938,G1938)=1,F1937+1,F1937)</f>
        <v>153</v>
      </c>
      <c r="G1938" t="str">
        <f t="shared" si="141"/>
        <v/>
      </c>
    </row>
    <row r="1939" spans="1:7" x14ac:dyDescent="0.35">
      <c r="A1939">
        <f>IF(COUNTIF($L$3:L1939,L1939)=1,A1938+1,A1938)</f>
        <v>44</v>
      </c>
      <c r="B1939">
        <f>IF(COUNTIF($K$3:K1939,K1939)=1,B1938+1,B1938)</f>
        <v>8</v>
      </c>
      <c r="C1939">
        <f>IF(COUNTIF($J$3:J1939,J1939)=1,C1938+1,C1938)</f>
        <v>24</v>
      </c>
      <c r="D1939">
        <f>IF(COUNTIF($E$3:E1939,E1939)=1,D1938+1,D1938)</f>
        <v>861</v>
      </c>
      <c r="E1939" t="str">
        <f t="shared" si="140"/>
        <v/>
      </c>
      <c r="F1939">
        <f>IF(COUNTIF($G$3:G1939,G1939)=1,F1938+1,F1938)</f>
        <v>153</v>
      </c>
      <c r="G1939" t="str">
        <f t="shared" si="141"/>
        <v/>
      </c>
    </row>
    <row r="1940" spans="1:7" x14ac:dyDescent="0.35">
      <c r="A1940">
        <f>IF(COUNTIF($L$3:L1940,L1940)=1,A1939+1,A1939)</f>
        <v>44</v>
      </c>
      <c r="B1940">
        <f>IF(COUNTIF($K$3:K1940,K1940)=1,B1939+1,B1939)</f>
        <v>8</v>
      </c>
      <c r="C1940">
        <f>IF(COUNTIF($J$3:J1940,J1940)=1,C1939+1,C1939)</f>
        <v>24</v>
      </c>
      <c r="D1940">
        <f>IF(COUNTIF($E$3:E1940,E1940)=1,D1939+1,D1939)</f>
        <v>861</v>
      </c>
      <c r="E1940" t="str">
        <f t="shared" si="140"/>
        <v/>
      </c>
      <c r="F1940">
        <f>IF(COUNTIF($G$3:G1940,G1940)=1,F1939+1,F1939)</f>
        <v>153</v>
      </c>
      <c r="G1940" t="str">
        <f t="shared" si="141"/>
        <v/>
      </c>
    </row>
    <row r="1941" spans="1:7" x14ac:dyDescent="0.35">
      <c r="A1941">
        <f>IF(COUNTIF($L$3:L1941,L1941)=1,A1940+1,A1940)</f>
        <v>44</v>
      </c>
      <c r="B1941">
        <f>IF(COUNTIF($K$3:K1941,K1941)=1,B1940+1,B1940)</f>
        <v>8</v>
      </c>
      <c r="C1941">
        <f>IF(COUNTIF($J$3:J1941,J1941)=1,C1940+1,C1940)</f>
        <v>24</v>
      </c>
      <c r="D1941">
        <f>IF(COUNTIF($E$3:E1941,E1941)=1,D1940+1,D1940)</f>
        <v>861</v>
      </c>
      <c r="E1941" t="str">
        <f t="shared" si="140"/>
        <v/>
      </c>
      <c r="F1941">
        <f>IF(COUNTIF($G$3:G1941,G1941)=1,F1940+1,F1940)</f>
        <v>153</v>
      </c>
      <c r="G1941" t="str">
        <f t="shared" si="141"/>
        <v/>
      </c>
    </row>
    <row r="1942" spans="1:7" x14ac:dyDescent="0.35">
      <c r="A1942">
        <f>IF(COUNTIF($L$3:L1942,L1942)=1,A1941+1,A1941)</f>
        <v>44</v>
      </c>
      <c r="B1942">
        <f>IF(COUNTIF($K$3:K1942,K1942)=1,B1941+1,B1941)</f>
        <v>8</v>
      </c>
      <c r="C1942">
        <f>IF(COUNTIF($J$3:J1942,J1942)=1,C1941+1,C1941)</f>
        <v>24</v>
      </c>
      <c r="D1942">
        <f>IF(COUNTIF($E$3:E1942,E1942)=1,D1941+1,D1941)</f>
        <v>861</v>
      </c>
      <c r="E1942" t="str">
        <f t="shared" si="140"/>
        <v/>
      </c>
      <c r="F1942">
        <f>IF(COUNTIF($G$3:G1942,G1942)=1,F1941+1,F1941)</f>
        <v>153</v>
      </c>
      <c r="G1942" t="str">
        <f t="shared" si="141"/>
        <v/>
      </c>
    </row>
    <row r="1943" spans="1:7" x14ac:dyDescent="0.35">
      <c r="A1943">
        <f>IF(COUNTIF($L$3:L1943,L1943)=1,A1942+1,A1942)</f>
        <v>44</v>
      </c>
      <c r="B1943">
        <f>IF(COUNTIF($K$3:K1943,K1943)=1,B1942+1,B1942)</f>
        <v>8</v>
      </c>
      <c r="C1943">
        <f>IF(COUNTIF($J$3:J1943,J1943)=1,C1942+1,C1942)</f>
        <v>24</v>
      </c>
      <c r="D1943">
        <f>IF(COUNTIF($E$3:E1943,E1943)=1,D1942+1,D1942)</f>
        <v>861</v>
      </c>
      <c r="E1943" t="str">
        <f t="shared" si="140"/>
        <v/>
      </c>
      <c r="F1943">
        <f>IF(COUNTIF($G$3:G1943,G1943)=1,F1942+1,F1942)</f>
        <v>153</v>
      </c>
      <c r="G1943" t="str">
        <f t="shared" si="141"/>
        <v/>
      </c>
    </row>
    <row r="1944" spans="1:7" x14ac:dyDescent="0.35">
      <c r="A1944">
        <f>IF(COUNTIF($L$3:L1944,L1944)=1,A1943+1,A1943)</f>
        <v>44</v>
      </c>
      <c r="B1944">
        <f>IF(COUNTIF($K$3:K1944,K1944)=1,B1943+1,B1943)</f>
        <v>8</v>
      </c>
      <c r="C1944">
        <f>IF(COUNTIF($J$3:J1944,J1944)=1,C1943+1,C1943)</f>
        <v>24</v>
      </c>
      <c r="D1944">
        <f>IF(COUNTIF($E$3:E1944,E1944)=1,D1943+1,D1943)</f>
        <v>861</v>
      </c>
      <c r="E1944" t="str">
        <f t="shared" si="140"/>
        <v/>
      </c>
      <c r="F1944">
        <f>IF(COUNTIF($G$3:G1944,G1944)=1,F1943+1,F1943)</f>
        <v>153</v>
      </c>
      <c r="G1944" t="str">
        <f t="shared" si="141"/>
        <v/>
      </c>
    </row>
    <row r="1945" spans="1:7" x14ac:dyDescent="0.35">
      <c r="A1945">
        <f>IF(COUNTIF($L$3:L1945,L1945)=1,A1944+1,A1944)</f>
        <v>44</v>
      </c>
      <c r="B1945">
        <f>IF(COUNTIF($K$3:K1945,K1945)=1,B1944+1,B1944)</f>
        <v>8</v>
      </c>
      <c r="C1945">
        <f>IF(COUNTIF($J$3:J1945,J1945)=1,C1944+1,C1944)</f>
        <v>24</v>
      </c>
      <c r="D1945">
        <f>IF(COUNTIF($E$3:E1945,E1945)=1,D1944+1,D1944)</f>
        <v>861</v>
      </c>
      <c r="E1945" t="str">
        <f t="shared" si="140"/>
        <v/>
      </c>
      <c r="F1945">
        <f>IF(COUNTIF($G$3:G1945,G1945)=1,F1944+1,F1944)</f>
        <v>153</v>
      </c>
      <c r="G1945" t="str">
        <f t="shared" si="141"/>
        <v/>
      </c>
    </row>
    <row r="1946" spans="1:7" x14ac:dyDescent="0.35">
      <c r="A1946">
        <f>IF(COUNTIF($L$3:L1946,L1946)=1,A1945+1,A1945)</f>
        <v>44</v>
      </c>
      <c r="B1946">
        <f>IF(COUNTIF($K$3:K1946,K1946)=1,B1945+1,B1945)</f>
        <v>8</v>
      </c>
      <c r="C1946">
        <f>IF(COUNTIF($J$3:J1946,J1946)=1,C1945+1,C1945)</f>
        <v>24</v>
      </c>
      <c r="D1946">
        <f>IF(COUNTIF($E$3:E1946,E1946)=1,D1945+1,D1945)</f>
        <v>861</v>
      </c>
      <c r="E1946" t="str">
        <f t="shared" si="140"/>
        <v/>
      </c>
      <c r="F1946">
        <f>IF(COUNTIF($G$3:G1946,G1946)=1,F1945+1,F1945)</f>
        <v>153</v>
      </c>
      <c r="G1946" t="str">
        <f t="shared" si="141"/>
        <v/>
      </c>
    </row>
    <row r="1947" spans="1:7" x14ac:dyDescent="0.35">
      <c r="A1947">
        <f>IF(COUNTIF($L$3:L1947,L1947)=1,A1946+1,A1946)</f>
        <v>44</v>
      </c>
      <c r="B1947">
        <f>IF(COUNTIF($K$3:K1947,K1947)=1,B1946+1,B1946)</f>
        <v>8</v>
      </c>
      <c r="C1947">
        <f>IF(COUNTIF($J$3:J1947,J1947)=1,C1946+1,C1946)</f>
        <v>24</v>
      </c>
      <c r="D1947">
        <f>IF(COUNTIF($E$3:E1947,E1947)=1,D1946+1,D1946)</f>
        <v>861</v>
      </c>
      <c r="E1947" t="str">
        <f t="shared" si="140"/>
        <v/>
      </c>
      <c r="F1947">
        <f>IF(COUNTIF($G$3:G1947,G1947)=1,F1946+1,F1946)</f>
        <v>153</v>
      </c>
      <c r="G1947" t="str">
        <f t="shared" si="141"/>
        <v/>
      </c>
    </row>
    <row r="1948" spans="1:7" x14ac:dyDescent="0.35">
      <c r="A1948">
        <f>IF(COUNTIF($L$3:L1948,L1948)=1,A1947+1,A1947)</f>
        <v>44</v>
      </c>
      <c r="B1948">
        <f>IF(COUNTIF($K$3:K1948,K1948)=1,B1947+1,B1947)</f>
        <v>8</v>
      </c>
      <c r="C1948">
        <f>IF(COUNTIF($J$3:J1948,J1948)=1,C1947+1,C1947)</f>
        <v>24</v>
      </c>
      <c r="D1948">
        <f>IF(COUNTIF($E$3:E1948,E1948)=1,D1947+1,D1947)</f>
        <v>861</v>
      </c>
      <c r="E1948" t="str">
        <f t="shared" si="140"/>
        <v/>
      </c>
      <c r="F1948">
        <f>IF(COUNTIF($G$3:G1948,G1948)=1,F1947+1,F1947)</f>
        <v>153</v>
      </c>
      <c r="G1948" t="str">
        <f t="shared" si="141"/>
        <v/>
      </c>
    </row>
    <row r="1949" spans="1:7" x14ac:dyDescent="0.35">
      <c r="A1949">
        <f>IF(COUNTIF($L$3:L1949,L1949)=1,A1948+1,A1948)</f>
        <v>44</v>
      </c>
      <c r="B1949">
        <f>IF(COUNTIF($K$3:K1949,K1949)=1,B1948+1,B1948)</f>
        <v>8</v>
      </c>
      <c r="C1949">
        <f>IF(COUNTIF($J$3:J1949,J1949)=1,C1948+1,C1948)</f>
        <v>24</v>
      </c>
      <c r="D1949">
        <f>IF(COUNTIF($E$3:E1949,E1949)=1,D1948+1,D1948)</f>
        <v>861</v>
      </c>
      <c r="E1949" t="str">
        <f t="shared" si="140"/>
        <v/>
      </c>
      <c r="F1949">
        <f>IF(COUNTIF($G$3:G1949,G1949)=1,F1948+1,F1948)</f>
        <v>153</v>
      </c>
      <c r="G1949" t="str">
        <f t="shared" si="141"/>
        <v/>
      </c>
    </row>
    <row r="1950" spans="1:7" x14ac:dyDescent="0.35">
      <c r="A1950">
        <f>IF(COUNTIF($L$3:L1950,L1950)=1,A1949+1,A1949)</f>
        <v>44</v>
      </c>
      <c r="B1950">
        <f>IF(COUNTIF($K$3:K1950,K1950)=1,B1949+1,B1949)</f>
        <v>8</v>
      </c>
      <c r="C1950">
        <f>IF(COUNTIF($J$3:J1950,J1950)=1,C1949+1,C1949)</f>
        <v>24</v>
      </c>
      <c r="D1950">
        <f>IF(COUNTIF($E$3:E1950,E1950)=1,D1949+1,D1949)</f>
        <v>861</v>
      </c>
      <c r="E1950" t="str">
        <f t="shared" si="140"/>
        <v/>
      </c>
      <c r="F1950">
        <f>IF(COUNTIF($G$3:G1950,G1950)=1,F1949+1,F1949)</f>
        <v>153</v>
      </c>
      <c r="G1950" t="str">
        <f t="shared" si="141"/>
        <v/>
      </c>
    </row>
    <row r="1951" spans="1:7" x14ac:dyDescent="0.35">
      <c r="A1951">
        <f>IF(COUNTIF($L$3:L1951,L1951)=1,A1950+1,A1950)</f>
        <v>44</v>
      </c>
      <c r="B1951">
        <f>IF(COUNTIF($K$3:K1951,K1951)=1,B1950+1,B1950)</f>
        <v>8</v>
      </c>
      <c r="C1951">
        <f>IF(COUNTIF($J$3:J1951,J1951)=1,C1950+1,C1950)</f>
        <v>24</v>
      </c>
      <c r="D1951">
        <f>IF(COUNTIF($E$3:E1951,E1951)=1,D1950+1,D1950)</f>
        <v>861</v>
      </c>
      <c r="E1951" t="str">
        <f t="shared" si="140"/>
        <v/>
      </c>
      <c r="F1951">
        <f>IF(COUNTIF($G$3:G1951,G1951)=1,F1950+1,F1950)</f>
        <v>153</v>
      </c>
      <c r="G1951" t="str">
        <f t="shared" si="141"/>
        <v/>
      </c>
    </row>
    <row r="1952" spans="1:7" x14ac:dyDescent="0.35">
      <c r="A1952">
        <f>IF(COUNTIF($L$3:L1952,L1952)=1,A1951+1,A1951)</f>
        <v>44</v>
      </c>
      <c r="B1952">
        <f>IF(COUNTIF($K$3:K1952,K1952)=1,B1951+1,B1951)</f>
        <v>8</v>
      </c>
      <c r="C1952">
        <f>IF(COUNTIF($J$3:J1952,J1952)=1,C1951+1,C1951)</f>
        <v>24</v>
      </c>
      <c r="D1952">
        <f>IF(COUNTIF($E$3:E1952,E1952)=1,D1951+1,D1951)</f>
        <v>861</v>
      </c>
      <c r="E1952" t="str">
        <f t="shared" si="140"/>
        <v/>
      </c>
      <c r="F1952">
        <f>IF(COUNTIF($G$3:G1952,G1952)=1,F1951+1,F1951)</f>
        <v>153</v>
      </c>
      <c r="G1952" t="str">
        <f t="shared" si="141"/>
        <v/>
      </c>
    </row>
    <row r="1953" spans="1:7" x14ac:dyDescent="0.35">
      <c r="A1953">
        <f>IF(COUNTIF($L$3:L1953,L1953)=1,A1952+1,A1952)</f>
        <v>44</v>
      </c>
      <c r="B1953">
        <f>IF(COUNTIF($K$3:K1953,K1953)=1,B1952+1,B1952)</f>
        <v>8</v>
      </c>
      <c r="C1953">
        <f>IF(COUNTIF($J$3:J1953,J1953)=1,C1952+1,C1952)</f>
        <v>24</v>
      </c>
      <c r="D1953">
        <f>IF(COUNTIF($E$3:E1953,E1953)=1,D1952+1,D1952)</f>
        <v>861</v>
      </c>
      <c r="E1953" t="str">
        <f t="shared" si="140"/>
        <v/>
      </c>
      <c r="F1953">
        <f>IF(COUNTIF($G$3:G1953,G1953)=1,F1952+1,F1952)</f>
        <v>153</v>
      </c>
      <c r="G1953" t="str">
        <f t="shared" si="141"/>
        <v/>
      </c>
    </row>
    <row r="1954" spans="1:7" x14ac:dyDescent="0.35">
      <c r="A1954">
        <f>IF(COUNTIF($L$3:L1954,L1954)=1,A1953+1,A1953)</f>
        <v>44</v>
      </c>
      <c r="B1954">
        <f>IF(COUNTIF($K$3:K1954,K1954)=1,B1953+1,B1953)</f>
        <v>8</v>
      </c>
      <c r="C1954">
        <f>IF(COUNTIF($J$3:J1954,J1954)=1,C1953+1,C1953)</f>
        <v>24</v>
      </c>
      <c r="D1954">
        <f>IF(COUNTIF($E$3:E1954,E1954)=1,D1953+1,D1953)</f>
        <v>861</v>
      </c>
      <c r="E1954" t="str">
        <f t="shared" si="140"/>
        <v/>
      </c>
      <c r="F1954">
        <f>IF(COUNTIF($G$3:G1954,G1954)=1,F1953+1,F1953)</f>
        <v>153</v>
      </c>
      <c r="G1954" t="str">
        <f t="shared" si="141"/>
        <v/>
      </c>
    </row>
    <row r="1955" spans="1:7" x14ac:dyDescent="0.35">
      <c r="A1955">
        <f>IF(COUNTIF($L$3:L1955,L1955)=1,A1954+1,A1954)</f>
        <v>44</v>
      </c>
      <c r="B1955">
        <f>IF(COUNTIF($K$3:K1955,K1955)=1,B1954+1,B1954)</f>
        <v>8</v>
      </c>
      <c r="C1955">
        <f>IF(COUNTIF($J$3:J1955,J1955)=1,C1954+1,C1954)</f>
        <v>24</v>
      </c>
      <c r="D1955">
        <f>IF(COUNTIF($E$3:E1955,E1955)=1,D1954+1,D1954)</f>
        <v>861</v>
      </c>
      <c r="E1955" t="str">
        <f t="shared" si="140"/>
        <v/>
      </c>
      <c r="F1955">
        <f>IF(COUNTIF($G$3:G1955,G1955)=1,F1954+1,F1954)</f>
        <v>153</v>
      </c>
      <c r="G1955" t="str">
        <f t="shared" si="141"/>
        <v/>
      </c>
    </row>
    <row r="1956" spans="1:7" x14ac:dyDescent="0.35">
      <c r="A1956">
        <f>IF(COUNTIF($L$3:L1956,L1956)=1,A1955+1,A1955)</f>
        <v>44</v>
      </c>
      <c r="B1956">
        <f>IF(COUNTIF($K$3:K1956,K1956)=1,B1955+1,B1955)</f>
        <v>8</v>
      </c>
      <c r="C1956">
        <f>IF(COUNTIF($J$3:J1956,J1956)=1,C1955+1,C1955)</f>
        <v>24</v>
      </c>
      <c r="D1956">
        <f>IF(COUNTIF($E$3:E1956,E1956)=1,D1955+1,D1955)</f>
        <v>861</v>
      </c>
      <c r="E1956" t="str">
        <f t="shared" si="140"/>
        <v/>
      </c>
      <c r="F1956">
        <f>IF(COUNTIF($G$3:G1956,G1956)=1,F1955+1,F1955)</f>
        <v>153</v>
      </c>
      <c r="G1956" t="str">
        <f t="shared" si="141"/>
        <v/>
      </c>
    </row>
    <row r="1957" spans="1:7" x14ac:dyDescent="0.35">
      <c r="A1957">
        <f>IF(COUNTIF($L$3:L1957,L1957)=1,A1956+1,A1956)</f>
        <v>44</v>
      </c>
      <c r="B1957">
        <f>IF(COUNTIF($K$3:K1957,K1957)=1,B1956+1,B1956)</f>
        <v>8</v>
      </c>
      <c r="C1957">
        <f>IF(COUNTIF($J$3:J1957,J1957)=1,C1956+1,C1956)</f>
        <v>24</v>
      </c>
      <c r="D1957">
        <f>IF(COUNTIF($E$3:E1957,E1957)=1,D1956+1,D1956)</f>
        <v>861</v>
      </c>
      <c r="E1957" t="str">
        <f t="shared" si="140"/>
        <v/>
      </c>
      <c r="F1957">
        <f>IF(COUNTIF($G$3:G1957,G1957)=1,F1956+1,F1956)</f>
        <v>153</v>
      </c>
      <c r="G1957" t="str">
        <f t="shared" si="141"/>
        <v/>
      </c>
    </row>
    <row r="1958" spans="1:7" x14ac:dyDescent="0.35">
      <c r="A1958">
        <f>IF(COUNTIF($L$3:L1958,L1958)=1,A1957+1,A1957)</f>
        <v>44</v>
      </c>
      <c r="B1958">
        <f>IF(COUNTIF($K$3:K1958,K1958)=1,B1957+1,B1957)</f>
        <v>8</v>
      </c>
      <c r="C1958">
        <f>IF(COUNTIF($J$3:J1958,J1958)=1,C1957+1,C1957)</f>
        <v>24</v>
      </c>
      <c r="D1958">
        <f>IF(COUNTIF($E$3:E1958,E1958)=1,D1957+1,D1957)</f>
        <v>861</v>
      </c>
      <c r="E1958" t="str">
        <f t="shared" si="140"/>
        <v/>
      </c>
      <c r="F1958">
        <f>IF(COUNTIF($G$3:G1958,G1958)=1,F1957+1,F1957)</f>
        <v>153</v>
      </c>
      <c r="G1958" t="str">
        <f t="shared" si="141"/>
        <v/>
      </c>
    </row>
    <row r="1959" spans="1:7" x14ac:dyDescent="0.35">
      <c r="A1959">
        <f>IF(COUNTIF($L$3:L1959,L1959)=1,A1958+1,A1958)</f>
        <v>44</v>
      </c>
      <c r="B1959">
        <f>IF(COUNTIF($K$3:K1959,K1959)=1,B1958+1,B1958)</f>
        <v>8</v>
      </c>
      <c r="C1959">
        <f>IF(COUNTIF($J$3:J1959,J1959)=1,C1958+1,C1958)</f>
        <v>24</v>
      </c>
      <c r="D1959">
        <f>IF(COUNTIF($E$3:E1959,E1959)=1,D1958+1,D1958)</f>
        <v>861</v>
      </c>
      <c r="E1959" t="str">
        <f t="shared" si="140"/>
        <v/>
      </c>
      <c r="F1959">
        <f>IF(COUNTIF($G$3:G1959,G1959)=1,F1958+1,F1958)</f>
        <v>153</v>
      </c>
      <c r="G1959" t="str">
        <f t="shared" si="141"/>
        <v/>
      </c>
    </row>
    <row r="1960" spans="1:7" x14ac:dyDescent="0.35">
      <c r="A1960">
        <f>IF(COUNTIF($L$3:L1960,L1960)=1,A1959+1,A1959)</f>
        <v>44</v>
      </c>
      <c r="B1960">
        <f>IF(COUNTIF($K$3:K1960,K1960)=1,B1959+1,B1959)</f>
        <v>8</v>
      </c>
      <c r="C1960">
        <f>IF(COUNTIF($J$3:J1960,J1960)=1,C1959+1,C1959)</f>
        <v>24</v>
      </c>
      <c r="D1960">
        <f>IF(COUNTIF($E$3:E1960,E1960)=1,D1959+1,D1959)</f>
        <v>861</v>
      </c>
      <c r="E1960" t="str">
        <f t="shared" si="140"/>
        <v/>
      </c>
      <c r="F1960">
        <f>IF(COUNTIF($G$3:G1960,G1960)=1,F1959+1,F1959)</f>
        <v>153</v>
      </c>
      <c r="G1960" t="str">
        <f t="shared" si="141"/>
        <v/>
      </c>
    </row>
    <row r="1961" spans="1:7" x14ac:dyDescent="0.35">
      <c r="A1961">
        <f>IF(COUNTIF($L$3:L1961,L1961)=1,A1960+1,A1960)</f>
        <v>44</v>
      </c>
      <c r="B1961">
        <f>IF(COUNTIF($K$3:K1961,K1961)=1,B1960+1,B1960)</f>
        <v>8</v>
      </c>
      <c r="C1961">
        <f>IF(COUNTIF($J$3:J1961,J1961)=1,C1960+1,C1960)</f>
        <v>24</v>
      </c>
      <c r="D1961">
        <f>IF(COUNTIF($E$3:E1961,E1961)=1,D1960+1,D1960)</f>
        <v>861</v>
      </c>
      <c r="E1961" t="str">
        <f t="shared" si="140"/>
        <v/>
      </c>
      <c r="F1961">
        <f>IF(COUNTIF($G$3:G1961,G1961)=1,F1960+1,F1960)</f>
        <v>153</v>
      </c>
      <c r="G1961" t="str">
        <f t="shared" si="141"/>
        <v/>
      </c>
    </row>
    <row r="1962" spans="1:7" x14ac:dyDescent="0.35">
      <c r="A1962">
        <f>IF(COUNTIF($L$3:L1962,L1962)=1,A1961+1,A1961)</f>
        <v>44</v>
      </c>
      <c r="B1962">
        <f>IF(COUNTIF($K$3:K1962,K1962)=1,B1961+1,B1961)</f>
        <v>8</v>
      </c>
      <c r="C1962">
        <f>IF(COUNTIF($J$3:J1962,J1962)=1,C1961+1,C1961)</f>
        <v>24</v>
      </c>
      <c r="D1962">
        <f>IF(COUNTIF($E$3:E1962,E1962)=1,D1961+1,D1961)</f>
        <v>861</v>
      </c>
      <c r="E1962" t="str">
        <f t="shared" si="140"/>
        <v/>
      </c>
      <c r="F1962">
        <f>IF(COUNTIF($G$3:G1962,G1962)=1,F1961+1,F1961)</f>
        <v>153</v>
      </c>
      <c r="G1962" t="str">
        <f t="shared" si="141"/>
        <v/>
      </c>
    </row>
    <row r="1963" spans="1:7" x14ac:dyDescent="0.35">
      <c r="A1963">
        <f>IF(COUNTIF($L$3:L1963,L1963)=1,A1962+1,A1962)</f>
        <v>44</v>
      </c>
      <c r="B1963">
        <f>IF(COUNTIF($K$3:K1963,K1963)=1,B1962+1,B1962)</f>
        <v>8</v>
      </c>
      <c r="C1963">
        <f>IF(COUNTIF($J$3:J1963,J1963)=1,C1962+1,C1962)</f>
        <v>24</v>
      </c>
      <c r="D1963">
        <f>IF(COUNTIF($E$3:E1963,E1963)=1,D1962+1,D1962)</f>
        <v>861</v>
      </c>
      <c r="E1963" t="str">
        <f t="shared" si="140"/>
        <v/>
      </c>
      <c r="F1963">
        <f>IF(COUNTIF($G$3:G1963,G1963)=1,F1962+1,F1962)</f>
        <v>153</v>
      </c>
      <c r="G1963" t="str">
        <f t="shared" si="141"/>
        <v/>
      </c>
    </row>
    <row r="1964" spans="1:7" x14ac:dyDescent="0.35">
      <c r="A1964">
        <f>IF(COUNTIF($L$3:L1964,L1964)=1,A1963+1,A1963)</f>
        <v>44</v>
      </c>
      <c r="B1964">
        <f>IF(COUNTIF($K$3:K1964,K1964)=1,B1963+1,B1963)</f>
        <v>8</v>
      </c>
      <c r="C1964">
        <f>IF(COUNTIF($J$3:J1964,J1964)=1,C1963+1,C1963)</f>
        <v>24</v>
      </c>
      <c r="D1964">
        <f>IF(COUNTIF($E$3:E1964,E1964)=1,D1963+1,D1963)</f>
        <v>861</v>
      </c>
      <c r="E1964" t="str">
        <f t="shared" si="140"/>
        <v/>
      </c>
      <c r="F1964">
        <f>IF(COUNTIF($G$3:G1964,G1964)=1,F1963+1,F1963)</f>
        <v>153</v>
      </c>
      <c r="G1964" t="str">
        <f t="shared" si="141"/>
        <v/>
      </c>
    </row>
    <row r="1965" spans="1:7" x14ac:dyDescent="0.35">
      <c r="A1965">
        <f>IF(COUNTIF($L$3:L1965,L1965)=1,A1964+1,A1964)</f>
        <v>44</v>
      </c>
      <c r="B1965">
        <f>IF(COUNTIF($K$3:K1965,K1965)=1,B1964+1,B1964)</f>
        <v>8</v>
      </c>
      <c r="C1965">
        <f>IF(COUNTIF($J$3:J1965,J1965)=1,C1964+1,C1964)</f>
        <v>24</v>
      </c>
      <c r="D1965">
        <f>IF(COUNTIF($E$3:E1965,E1965)=1,D1964+1,D1964)</f>
        <v>861</v>
      </c>
      <c r="E1965" t="str">
        <f t="shared" si="140"/>
        <v/>
      </c>
      <c r="F1965">
        <f>IF(COUNTIF($G$3:G1965,G1965)=1,F1964+1,F1964)</f>
        <v>153</v>
      </c>
      <c r="G1965" t="str">
        <f t="shared" si="141"/>
        <v/>
      </c>
    </row>
    <row r="1966" spans="1:7" x14ac:dyDescent="0.35">
      <c r="A1966">
        <f>IF(COUNTIF($L$3:L1966,L1966)=1,A1965+1,A1965)</f>
        <v>44</v>
      </c>
      <c r="B1966">
        <f>IF(COUNTIF($K$3:K1966,K1966)=1,B1965+1,B1965)</f>
        <v>8</v>
      </c>
      <c r="C1966">
        <f>IF(COUNTIF($J$3:J1966,J1966)=1,C1965+1,C1965)</f>
        <v>24</v>
      </c>
      <c r="D1966">
        <f>IF(COUNTIF($E$3:E1966,E1966)=1,D1965+1,D1965)</f>
        <v>861</v>
      </c>
      <c r="E1966" t="str">
        <f t="shared" si="140"/>
        <v/>
      </c>
      <c r="F1966">
        <f>IF(COUNTIF($G$3:G1966,G1966)=1,F1965+1,F1965)</f>
        <v>153</v>
      </c>
      <c r="G1966" t="str">
        <f t="shared" si="141"/>
        <v/>
      </c>
    </row>
    <row r="1967" spans="1:7" x14ac:dyDescent="0.35">
      <c r="A1967">
        <f>IF(COUNTIF($L$3:L1967,L1967)=1,A1966+1,A1966)</f>
        <v>44</v>
      </c>
      <c r="B1967">
        <f>IF(COUNTIF($K$3:K1967,K1967)=1,B1966+1,B1966)</f>
        <v>8</v>
      </c>
      <c r="C1967">
        <f>IF(COUNTIF($J$3:J1967,J1967)=1,C1966+1,C1966)</f>
        <v>24</v>
      </c>
      <c r="D1967">
        <f>IF(COUNTIF($E$3:E1967,E1967)=1,D1966+1,D1966)</f>
        <v>861</v>
      </c>
      <c r="E1967" t="str">
        <f t="shared" si="140"/>
        <v/>
      </c>
      <c r="F1967">
        <f>IF(COUNTIF($G$3:G1967,G1967)=1,F1966+1,F1966)</f>
        <v>153</v>
      </c>
      <c r="G1967" t="str">
        <f t="shared" si="141"/>
        <v/>
      </c>
    </row>
    <row r="1968" spans="1:7" x14ac:dyDescent="0.35">
      <c r="A1968">
        <f>IF(COUNTIF($L$3:L1968,L1968)=1,A1967+1,A1967)</f>
        <v>44</v>
      </c>
      <c r="B1968">
        <f>IF(COUNTIF($K$3:K1968,K1968)=1,B1967+1,B1967)</f>
        <v>8</v>
      </c>
      <c r="C1968">
        <f>IF(COUNTIF($J$3:J1968,J1968)=1,C1967+1,C1967)</f>
        <v>24</v>
      </c>
      <c r="D1968">
        <f>IF(COUNTIF($E$3:E1968,E1968)=1,D1967+1,D1967)</f>
        <v>861</v>
      </c>
      <c r="E1968" t="str">
        <f t="shared" si="140"/>
        <v/>
      </c>
      <c r="F1968">
        <f>IF(COUNTIF($G$3:G1968,G1968)=1,F1967+1,F1967)</f>
        <v>153</v>
      </c>
      <c r="G1968" t="str">
        <f t="shared" si="141"/>
        <v/>
      </c>
    </row>
    <row r="1969" spans="1:7" x14ac:dyDescent="0.35">
      <c r="A1969">
        <f>IF(COUNTIF($L$3:L1969,L1969)=1,A1968+1,A1968)</f>
        <v>44</v>
      </c>
      <c r="B1969">
        <f>IF(COUNTIF($K$3:K1969,K1969)=1,B1968+1,B1968)</f>
        <v>8</v>
      </c>
      <c r="C1969">
        <f>IF(COUNTIF($J$3:J1969,J1969)=1,C1968+1,C1968)</f>
        <v>24</v>
      </c>
      <c r="D1969">
        <f>IF(COUNTIF($E$3:E1969,E1969)=1,D1968+1,D1968)</f>
        <v>861</v>
      </c>
      <c r="E1969" t="str">
        <f t="shared" si="140"/>
        <v/>
      </c>
      <c r="F1969">
        <f>IF(COUNTIF($G$3:G1969,G1969)=1,F1968+1,F1968)</f>
        <v>153</v>
      </c>
      <c r="G1969" t="str">
        <f t="shared" si="141"/>
        <v/>
      </c>
    </row>
    <row r="1970" spans="1:7" x14ac:dyDescent="0.35">
      <c r="A1970">
        <f>IF(COUNTIF($L$3:L1970,L1970)=1,A1969+1,A1969)</f>
        <v>44</v>
      </c>
      <c r="B1970">
        <f>IF(COUNTIF($K$3:K1970,K1970)=1,B1969+1,B1969)</f>
        <v>8</v>
      </c>
      <c r="C1970">
        <f>IF(COUNTIF($J$3:J1970,J1970)=1,C1969+1,C1969)</f>
        <v>24</v>
      </c>
      <c r="D1970">
        <f>IF(COUNTIF($E$3:E1970,E1970)=1,D1969+1,D1969)</f>
        <v>861</v>
      </c>
      <c r="E1970" t="str">
        <f t="shared" si="140"/>
        <v/>
      </c>
      <c r="F1970">
        <f>IF(COUNTIF($G$3:G1970,G1970)=1,F1969+1,F1969)</f>
        <v>153</v>
      </c>
      <c r="G1970" t="str">
        <f t="shared" si="141"/>
        <v/>
      </c>
    </row>
    <row r="1971" spans="1:7" x14ac:dyDescent="0.35">
      <c r="A1971">
        <f>IF(COUNTIF($L$3:L1971,L1971)=1,A1970+1,A1970)</f>
        <v>44</v>
      </c>
      <c r="B1971">
        <f>IF(COUNTIF($K$3:K1971,K1971)=1,B1970+1,B1970)</f>
        <v>8</v>
      </c>
      <c r="C1971">
        <f>IF(COUNTIF($J$3:J1971,J1971)=1,C1970+1,C1970)</f>
        <v>24</v>
      </c>
      <c r="D1971">
        <f>IF(COUNTIF($E$3:E1971,E1971)=1,D1970+1,D1970)</f>
        <v>861</v>
      </c>
      <c r="E1971" t="str">
        <f t="shared" si="140"/>
        <v/>
      </c>
      <c r="F1971">
        <f>IF(COUNTIF($G$3:G1971,G1971)=1,F1970+1,F1970)</f>
        <v>153</v>
      </c>
      <c r="G1971" t="str">
        <f t="shared" si="141"/>
        <v/>
      </c>
    </row>
    <row r="1972" spans="1:7" x14ac:dyDescent="0.35">
      <c r="A1972">
        <f>IF(COUNTIF($L$3:L1972,L1972)=1,A1971+1,A1971)</f>
        <v>44</v>
      </c>
      <c r="B1972">
        <f>IF(COUNTIF($K$3:K1972,K1972)=1,B1971+1,B1971)</f>
        <v>8</v>
      </c>
      <c r="C1972">
        <f>IF(COUNTIF($J$3:J1972,J1972)=1,C1971+1,C1971)</f>
        <v>24</v>
      </c>
      <c r="D1972">
        <f>IF(COUNTIF($E$3:E1972,E1972)=1,D1971+1,D1971)</f>
        <v>861</v>
      </c>
      <c r="E1972" t="str">
        <f t="shared" si="140"/>
        <v/>
      </c>
      <c r="F1972">
        <f>IF(COUNTIF($G$3:G1972,G1972)=1,F1971+1,F1971)</f>
        <v>153</v>
      </c>
      <c r="G1972" t="str">
        <f t="shared" si="141"/>
        <v/>
      </c>
    </row>
    <row r="1973" spans="1:7" x14ac:dyDescent="0.35">
      <c r="A1973">
        <f>IF(COUNTIF($L$3:L1973,L1973)=1,A1972+1,A1972)</f>
        <v>44</v>
      </c>
      <c r="B1973">
        <f>IF(COUNTIF($K$3:K1973,K1973)=1,B1972+1,B1972)</f>
        <v>8</v>
      </c>
      <c r="C1973">
        <f>IF(COUNTIF($J$3:J1973,J1973)=1,C1972+1,C1972)</f>
        <v>24</v>
      </c>
      <c r="D1973">
        <f>IF(COUNTIF($E$3:E1973,E1973)=1,D1972+1,D1972)</f>
        <v>861</v>
      </c>
      <c r="E1973" t="str">
        <f t="shared" si="140"/>
        <v/>
      </c>
      <c r="F1973">
        <f>IF(COUNTIF($G$3:G1973,G1973)=1,F1972+1,F1972)</f>
        <v>153</v>
      </c>
      <c r="G1973" t="str">
        <f t="shared" si="141"/>
        <v/>
      </c>
    </row>
    <row r="1974" spans="1:7" x14ac:dyDescent="0.35">
      <c r="A1974">
        <f>IF(COUNTIF($L$3:L1974,L1974)=1,A1973+1,A1973)</f>
        <v>44</v>
      </c>
      <c r="B1974">
        <f>IF(COUNTIF($K$3:K1974,K1974)=1,B1973+1,B1973)</f>
        <v>8</v>
      </c>
      <c r="C1974">
        <f>IF(COUNTIF($J$3:J1974,J1974)=1,C1973+1,C1973)</f>
        <v>24</v>
      </c>
      <c r="D1974">
        <f>IF(COUNTIF($E$3:E1974,E1974)=1,D1973+1,D1973)</f>
        <v>861</v>
      </c>
      <c r="E1974" t="str">
        <f t="shared" si="140"/>
        <v/>
      </c>
      <c r="F1974">
        <f>IF(COUNTIF($G$3:G1974,G1974)=1,F1973+1,F1973)</f>
        <v>153</v>
      </c>
      <c r="G1974" t="str">
        <f t="shared" si="141"/>
        <v/>
      </c>
    </row>
    <row r="1975" spans="1:7" x14ac:dyDescent="0.35">
      <c r="A1975">
        <f>IF(COUNTIF($L$3:L1975,L1975)=1,A1974+1,A1974)</f>
        <v>44</v>
      </c>
      <c r="B1975">
        <f>IF(COUNTIF($K$3:K1975,K1975)=1,B1974+1,B1974)</f>
        <v>8</v>
      </c>
      <c r="C1975">
        <f>IF(COUNTIF($J$3:J1975,J1975)=1,C1974+1,C1974)</f>
        <v>24</v>
      </c>
      <c r="D1975">
        <f>IF(COUNTIF($E$3:E1975,E1975)=1,D1974+1,D1974)</f>
        <v>861</v>
      </c>
      <c r="E1975" t="str">
        <f t="shared" si="140"/>
        <v/>
      </c>
      <c r="F1975">
        <f>IF(COUNTIF($G$3:G1975,G1975)=1,F1974+1,F1974)</f>
        <v>153</v>
      </c>
      <c r="G1975" t="str">
        <f t="shared" si="141"/>
        <v/>
      </c>
    </row>
    <row r="1976" spans="1:7" x14ac:dyDescent="0.35">
      <c r="A1976">
        <f>IF(COUNTIF($L$3:L1976,L1976)=1,A1975+1,A1975)</f>
        <v>44</v>
      </c>
      <c r="B1976">
        <f>IF(COUNTIF($K$3:K1976,K1976)=1,B1975+1,B1975)</f>
        <v>8</v>
      </c>
      <c r="C1976">
        <f>IF(COUNTIF($J$3:J1976,J1976)=1,C1975+1,C1975)</f>
        <v>24</v>
      </c>
      <c r="D1976">
        <f>IF(COUNTIF($E$3:E1976,E1976)=1,D1975+1,D1975)</f>
        <v>861</v>
      </c>
      <c r="E1976" t="str">
        <f t="shared" si="140"/>
        <v/>
      </c>
      <c r="F1976">
        <f>IF(COUNTIF($G$3:G1976,G1976)=1,F1975+1,F1975)</f>
        <v>153</v>
      </c>
      <c r="G1976" t="str">
        <f t="shared" si="141"/>
        <v/>
      </c>
    </row>
    <row r="1977" spans="1:7" x14ac:dyDescent="0.35">
      <c r="A1977">
        <f>IF(COUNTIF($L$3:L1977,L1977)=1,A1976+1,A1976)</f>
        <v>44</v>
      </c>
      <c r="B1977">
        <f>IF(COUNTIF($K$3:K1977,K1977)=1,B1976+1,B1976)</f>
        <v>8</v>
      </c>
      <c r="C1977">
        <f>IF(COUNTIF($J$3:J1977,J1977)=1,C1976+1,C1976)</f>
        <v>24</v>
      </c>
      <c r="D1977">
        <f>IF(COUNTIF($E$3:E1977,E1977)=1,D1976+1,D1976)</f>
        <v>861</v>
      </c>
      <c r="E1977" t="str">
        <f t="shared" si="140"/>
        <v/>
      </c>
      <c r="F1977">
        <f>IF(COUNTIF($G$3:G1977,G1977)=1,F1976+1,F1976)</f>
        <v>153</v>
      </c>
      <c r="G1977" t="str">
        <f t="shared" si="141"/>
        <v/>
      </c>
    </row>
    <row r="1978" spans="1:7" x14ac:dyDescent="0.35">
      <c r="A1978">
        <f>IF(COUNTIF($L$3:L1978,L1978)=1,A1977+1,A1977)</f>
        <v>44</v>
      </c>
      <c r="B1978">
        <f>IF(COUNTIF($K$3:K1978,K1978)=1,B1977+1,B1977)</f>
        <v>8</v>
      </c>
      <c r="C1978">
        <f>IF(COUNTIF($J$3:J1978,J1978)=1,C1977+1,C1977)</f>
        <v>24</v>
      </c>
      <c r="D1978">
        <f>IF(COUNTIF($E$3:E1978,E1978)=1,D1977+1,D1977)</f>
        <v>861</v>
      </c>
      <c r="E1978" t="str">
        <f t="shared" si="140"/>
        <v/>
      </c>
      <c r="F1978">
        <f>IF(COUNTIF($G$3:G1978,G1978)=1,F1977+1,F1977)</f>
        <v>153</v>
      </c>
      <c r="G1978" t="str">
        <f t="shared" si="141"/>
        <v/>
      </c>
    </row>
    <row r="1979" spans="1:7" x14ac:dyDescent="0.35">
      <c r="A1979">
        <f>IF(COUNTIF($L$3:L1979,L1979)=1,A1978+1,A1978)</f>
        <v>44</v>
      </c>
      <c r="B1979">
        <f>IF(COUNTIF($K$3:K1979,K1979)=1,B1978+1,B1978)</f>
        <v>8</v>
      </c>
      <c r="C1979">
        <f>IF(COUNTIF($J$3:J1979,J1979)=1,C1978+1,C1978)</f>
        <v>24</v>
      </c>
      <c r="D1979">
        <f>IF(COUNTIF($E$3:E1979,E1979)=1,D1978+1,D1978)</f>
        <v>861</v>
      </c>
      <c r="E1979" t="str">
        <f t="shared" si="140"/>
        <v/>
      </c>
      <c r="F1979">
        <f>IF(COUNTIF($G$3:G1979,G1979)=1,F1978+1,F1978)</f>
        <v>153</v>
      </c>
      <c r="G1979" t="str">
        <f t="shared" si="141"/>
        <v/>
      </c>
    </row>
    <row r="1980" spans="1:7" x14ac:dyDescent="0.35">
      <c r="A1980">
        <f>IF(COUNTIF($L$3:L1980,L1980)=1,A1979+1,A1979)</f>
        <v>44</v>
      </c>
      <c r="B1980">
        <f>IF(COUNTIF($K$3:K1980,K1980)=1,B1979+1,B1979)</f>
        <v>8</v>
      </c>
      <c r="C1980">
        <f>IF(COUNTIF($J$3:J1980,J1980)=1,C1979+1,C1979)</f>
        <v>24</v>
      </c>
      <c r="D1980">
        <f>IF(COUNTIF($E$3:E1980,E1980)=1,D1979+1,D1979)</f>
        <v>861</v>
      </c>
      <c r="E1980" t="str">
        <f t="shared" si="140"/>
        <v/>
      </c>
      <c r="F1980">
        <f>IF(COUNTIF($G$3:G1980,G1980)=1,F1979+1,F1979)</f>
        <v>153</v>
      </c>
      <c r="G1980" t="str">
        <f t="shared" si="141"/>
        <v/>
      </c>
    </row>
    <row r="1981" spans="1:7" x14ac:dyDescent="0.35">
      <c r="A1981">
        <f>IF(COUNTIF($L$3:L1981,L1981)=1,A1980+1,A1980)</f>
        <v>44</v>
      </c>
      <c r="B1981">
        <f>IF(COUNTIF($K$3:K1981,K1981)=1,B1980+1,B1980)</f>
        <v>8</v>
      </c>
      <c r="C1981">
        <f>IF(COUNTIF($J$3:J1981,J1981)=1,C1980+1,C1980)</f>
        <v>24</v>
      </c>
      <c r="D1981">
        <f>IF(COUNTIF($E$3:E1981,E1981)=1,D1980+1,D1980)</f>
        <v>861</v>
      </c>
      <c r="E1981" t="str">
        <f t="shared" si="140"/>
        <v/>
      </c>
      <c r="F1981">
        <f>IF(COUNTIF($G$3:G1981,G1981)=1,F1980+1,F1980)</f>
        <v>153</v>
      </c>
      <c r="G1981" t="str">
        <f t="shared" si="141"/>
        <v/>
      </c>
    </row>
    <row r="1982" spans="1:7" x14ac:dyDescent="0.35">
      <c r="A1982">
        <f>IF(COUNTIF($L$3:L1982,L1982)=1,A1981+1,A1981)</f>
        <v>44</v>
      </c>
      <c r="B1982">
        <f>IF(COUNTIF($K$3:K1982,K1982)=1,B1981+1,B1981)</f>
        <v>8</v>
      </c>
      <c r="C1982">
        <f>IF(COUNTIF($J$3:J1982,J1982)=1,C1981+1,C1981)</f>
        <v>24</v>
      </c>
      <c r="D1982">
        <f>IF(COUNTIF($E$3:E1982,E1982)=1,D1981+1,D1981)</f>
        <v>861</v>
      </c>
      <c r="E1982" t="str">
        <f t="shared" si="140"/>
        <v/>
      </c>
      <c r="F1982">
        <f>IF(COUNTIF($G$3:G1982,G1982)=1,F1981+1,F1981)</f>
        <v>153</v>
      </c>
      <c r="G1982" t="str">
        <f t="shared" si="141"/>
        <v/>
      </c>
    </row>
    <row r="1983" spans="1:7" x14ac:dyDescent="0.35">
      <c r="A1983">
        <f>IF(COUNTIF($L$3:L1983,L1983)=1,A1982+1,A1982)</f>
        <v>44</v>
      </c>
      <c r="B1983">
        <f>IF(COUNTIF($K$3:K1983,K1983)=1,B1982+1,B1982)</f>
        <v>8</v>
      </c>
      <c r="C1983">
        <f>IF(COUNTIF($J$3:J1983,J1983)=1,C1982+1,C1982)</f>
        <v>24</v>
      </c>
      <c r="D1983">
        <f>IF(COUNTIF($E$3:E1983,E1983)=1,D1982+1,D1982)</f>
        <v>861</v>
      </c>
      <c r="E1983" t="str">
        <f t="shared" si="140"/>
        <v/>
      </c>
      <c r="F1983">
        <f>IF(COUNTIF($G$3:G1983,G1983)=1,F1982+1,F1982)</f>
        <v>153</v>
      </c>
      <c r="G1983" t="str">
        <f t="shared" si="141"/>
        <v/>
      </c>
    </row>
    <row r="1984" spans="1:7" x14ac:dyDescent="0.35">
      <c r="A1984">
        <f>IF(COUNTIF($L$3:L1984,L1984)=1,A1983+1,A1983)</f>
        <v>44</v>
      </c>
      <c r="B1984">
        <f>IF(COUNTIF($K$3:K1984,K1984)=1,B1983+1,B1983)</f>
        <v>8</v>
      </c>
      <c r="C1984">
        <f>IF(COUNTIF($J$3:J1984,J1984)=1,C1983+1,C1983)</f>
        <v>24</v>
      </c>
      <c r="D1984">
        <f>IF(COUNTIF($E$3:E1984,E1984)=1,D1983+1,D1983)</f>
        <v>861</v>
      </c>
      <c r="E1984" t="str">
        <f t="shared" si="140"/>
        <v/>
      </c>
      <c r="F1984">
        <f>IF(COUNTIF($G$3:G1984,G1984)=1,F1983+1,F1983)</f>
        <v>153</v>
      </c>
      <c r="G1984" t="str">
        <f t="shared" si="141"/>
        <v/>
      </c>
    </row>
    <row r="1985" spans="1:7" x14ac:dyDescent="0.35">
      <c r="A1985">
        <f>IF(COUNTIF($L$3:L1985,L1985)=1,A1984+1,A1984)</f>
        <v>44</v>
      </c>
      <c r="B1985">
        <f>IF(COUNTIF($K$3:K1985,K1985)=1,B1984+1,B1984)</f>
        <v>8</v>
      </c>
      <c r="C1985">
        <f>IF(COUNTIF($J$3:J1985,J1985)=1,C1984+1,C1984)</f>
        <v>24</v>
      </c>
      <c r="D1985">
        <f>IF(COUNTIF($E$3:E1985,E1985)=1,D1984+1,D1984)</f>
        <v>861</v>
      </c>
      <c r="E1985" t="str">
        <f t="shared" si="140"/>
        <v/>
      </c>
      <c r="F1985">
        <f>IF(COUNTIF($G$3:G1985,G1985)=1,F1984+1,F1984)</f>
        <v>153</v>
      </c>
      <c r="G1985" t="str">
        <f t="shared" si="141"/>
        <v/>
      </c>
    </row>
    <row r="1986" spans="1:7" x14ac:dyDescent="0.35">
      <c r="A1986">
        <f>IF(COUNTIF($L$3:L1986,L1986)=1,A1985+1,A1985)</f>
        <v>44</v>
      </c>
      <c r="B1986">
        <f>IF(COUNTIF($K$3:K1986,K1986)=1,B1985+1,B1985)</f>
        <v>8</v>
      </c>
      <c r="C1986">
        <f>IF(COUNTIF($J$3:J1986,J1986)=1,C1985+1,C1985)</f>
        <v>24</v>
      </c>
      <c r="D1986">
        <f>IF(COUNTIF($E$3:E1986,E1986)=1,D1985+1,D1985)</f>
        <v>861</v>
      </c>
      <c r="E1986" t="str">
        <f t="shared" si="140"/>
        <v/>
      </c>
      <c r="F1986">
        <f>IF(COUNTIF($G$3:G1986,G1986)=1,F1985+1,F1985)</f>
        <v>153</v>
      </c>
      <c r="G1986" t="str">
        <f t="shared" si="141"/>
        <v/>
      </c>
    </row>
    <row r="1987" spans="1:7" x14ac:dyDescent="0.35">
      <c r="A1987">
        <f>IF(COUNTIF($L$3:L1987,L1987)=1,A1986+1,A1986)</f>
        <v>44</v>
      </c>
      <c r="B1987">
        <f>IF(COUNTIF($K$3:K1987,K1987)=1,B1986+1,B1986)</f>
        <v>8</v>
      </c>
      <c r="C1987">
        <f>IF(COUNTIF($J$3:J1987,J1987)=1,C1986+1,C1986)</f>
        <v>24</v>
      </c>
      <c r="D1987">
        <f>IF(COUNTIF($E$3:E1987,E1987)=1,D1986+1,D1986)</f>
        <v>861</v>
      </c>
      <c r="E1987" t="str">
        <f t="shared" si="140"/>
        <v/>
      </c>
      <c r="F1987">
        <f>IF(COUNTIF($G$3:G1987,G1987)=1,F1986+1,F1986)</f>
        <v>153</v>
      </c>
      <c r="G1987" t="str">
        <f t="shared" si="141"/>
        <v/>
      </c>
    </row>
    <row r="1988" spans="1:7" x14ac:dyDescent="0.35">
      <c r="A1988">
        <f>IF(COUNTIF($L$3:L1988,L1988)=1,A1987+1,A1987)</f>
        <v>44</v>
      </c>
      <c r="B1988">
        <f>IF(COUNTIF($K$3:K1988,K1988)=1,B1987+1,B1987)</f>
        <v>8</v>
      </c>
      <c r="C1988">
        <f>IF(COUNTIF($J$3:J1988,J1988)=1,C1987+1,C1987)</f>
        <v>24</v>
      </c>
      <c r="D1988">
        <f>IF(COUNTIF($E$3:E1988,E1988)=1,D1987+1,D1987)</f>
        <v>861</v>
      </c>
      <c r="E1988" t="str">
        <f t="shared" ref="E1988:E2051" si="142">TRIM(CONCATENATE(L1988,J1988))</f>
        <v/>
      </c>
      <c r="F1988">
        <f>IF(COUNTIF($G$3:G1988,G1988)=1,F1987+1,F1987)</f>
        <v>153</v>
      </c>
      <c r="G1988" t="str">
        <f t="shared" ref="G1988:G2051" si="143">TRIM(CONCATENATE(K1988,J1988))</f>
        <v/>
      </c>
    </row>
    <row r="1989" spans="1:7" x14ac:dyDescent="0.35">
      <c r="A1989">
        <f>IF(COUNTIF($L$3:L1989,L1989)=1,A1988+1,A1988)</f>
        <v>44</v>
      </c>
      <c r="B1989">
        <f>IF(COUNTIF($K$3:K1989,K1989)=1,B1988+1,B1988)</f>
        <v>8</v>
      </c>
      <c r="C1989">
        <f>IF(COUNTIF($J$3:J1989,J1989)=1,C1988+1,C1988)</f>
        <v>24</v>
      </c>
      <c r="D1989">
        <f>IF(COUNTIF($E$3:E1989,E1989)=1,D1988+1,D1988)</f>
        <v>861</v>
      </c>
      <c r="E1989" t="str">
        <f t="shared" si="142"/>
        <v/>
      </c>
      <c r="F1989">
        <f>IF(COUNTIF($G$3:G1989,G1989)=1,F1988+1,F1988)</f>
        <v>153</v>
      </c>
      <c r="G1989" t="str">
        <f t="shared" si="143"/>
        <v/>
      </c>
    </row>
    <row r="1990" spans="1:7" x14ac:dyDescent="0.35">
      <c r="A1990">
        <f>IF(COUNTIF($L$3:L1990,L1990)=1,A1989+1,A1989)</f>
        <v>44</v>
      </c>
      <c r="B1990">
        <f>IF(COUNTIF($K$3:K1990,K1990)=1,B1989+1,B1989)</f>
        <v>8</v>
      </c>
      <c r="C1990">
        <f>IF(COUNTIF($J$3:J1990,J1990)=1,C1989+1,C1989)</f>
        <v>24</v>
      </c>
      <c r="D1990">
        <f>IF(COUNTIF($E$3:E1990,E1990)=1,D1989+1,D1989)</f>
        <v>861</v>
      </c>
      <c r="E1990" t="str">
        <f t="shared" si="142"/>
        <v/>
      </c>
      <c r="F1990">
        <f>IF(COUNTIF($G$3:G1990,G1990)=1,F1989+1,F1989)</f>
        <v>153</v>
      </c>
      <c r="G1990" t="str">
        <f t="shared" si="143"/>
        <v/>
      </c>
    </row>
    <row r="1991" spans="1:7" x14ac:dyDescent="0.35">
      <c r="A1991">
        <f>IF(COUNTIF($L$3:L1991,L1991)=1,A1990+1,A1990)</f>
        <v>44</v>
      </c>
      <c r="B1991">
        <f>IF(COUNTIF($K$3:K1991,K1991)=1,B1990+1,B1990)</f>
        <v>8</v>
      </c>
      <c r="C1991">
        <f>IF(COUNTIF($J$3:J1991,J1991)=1,C1990+1,C1990)</f>
        <v>24</v>
      </c>
      <c r="D1991">
        <f>IF(COUNTIF($E$3:E1991,E1991)=1,D1990+1,D1990)</f>
        <v>861</v>
      </c>
      <c r="E1991" t="str">
        <f t="shared" si="142"/>
        <v/>
      </c>
      <c r="F1991">
        <f>IF(COUNTIF($G$3:G1991,G1991)=1,F1990+1,F1990)</f>
        <v>153</v>
      </c>
      <c r="G1991" t="str">
        <f t="shared" si="143"/>
        <v/>
      </c>
    </row>
    <row r="1992" spans="1:7" x14ac:dyDescent="0.35">
      <c r="A1992">
        <f>IF(COUNTIF($L$3:L1992,L1992)=1,A1991+1,A1991)</f>
        <v>44</v>
      </c>
      <c r="B1992">
        <f>IF(COUNTIF($K$3:K1992,K1992)=1,B1991+1,B1991)</f>
        <v>8</v>
      </c>
      <c r="C1992">
        <f>IF(COUNTIF($J$3:J1992,J1992)=1,C1991+1,C1991)</f>
        <v>24</v>
      </c>
      <c r="D1992">
        <f>IF(COUNTIF($E$3:E1992,E1992)=1,D1991+1,D1991)</f>
        <v>861</v>
      </c>
      <c r="E1992" t="str">
        <f t="shared" si="142"/>
        <v/>
      </c>
      <c r="F1992">
        <f>IF(COUNTIF($G$3:G1992,G1992)=1,F1991+1,F1991)</f>
        <v>153</v>
      </c>
      <c r="G1992" t="str">
        <f t="shared" si="143"/>
        <v/>
      </c>
    </row>
    <row r="1993" spans="1:7" x14ac:dyDescent="0.35">
      <c r="A1993">
        <f>IF(COUNTIF($L$3:L1993,L1993)=1,A1992+1,A1992)</f>
        <v>44</v>
      </c>
      <c r="B1993">
        <f>IF(COUNTIF($K$3:K1993,K1993)=1,B1992+1,B1992)</f>
        <v>8</v>
      </c>
      <c r="C1993">
        <f>IF(COUNTIF($J$3:J1993,J1993)=1,C1992+1,C1992)</f>
        <v>24</v>
      </c>
      <c r="D1993">
        <f>IF(COUNTIF($E$3:E1993,E1993)=1,D1992+1,D1992)</f>
        <v>861</v>
      </c>
      <c r="E1993" t="str">
        <f t="shared" si="142"/>
        <v/>
      </c>
      <c r="F1993">
        <f>IF(COUNTIF($G$3:G1993,G1993)=1,F1992+1,F1992)</f>
        <v>153</v>
      </c>
      <c r="G1993" t="str">
        <f t="shared" si="143"/>
        <v/>
      </c>
    </row>
    <row r="1994" spans="1:7" x14ac:dyDescent="0.35">
      <c r="A1994">
        <f>IF(COUNTIF($L$3:L1994,L1994)=1,A1993+1,A1993)</f>
        <v>44</v>
      </c>
      <c r="B1994">
        <f>IF(COUNTIF($K$3:K1994,K1994)=1,B1993+1,B1993)</f>
        <v>8</v>
      </c>
      <c r="C1994">
        <f>IF(COUNTIF($J$3:J1994,J1994)=1,C1993+1,C1993)</f>
        <v>24</v>
      </c>
      <c r="D1994">
        <f>IF(COUNTIF($E$3:E1994,E1994)=1,D1993+1,D1993)</f>
        <v>861</v>
      </c>
      <c r="E1994" t="str">
        <f t="shared" si="142"/>
        <v/>
      </c>
      <c r="F1994">
        <f>IF(COUNTIF($G$3:G1994,G1994)=1,F1993+1,F1993)</f>
        <v>153</v>
      </c>
      <c r="G1994" t="str">
        <f t="shared" si="143"/>
        <v/>
      </c>
    </row>
    <row r="1995" spans="1:7" x14ac:dyDescent="0.35">
      <c r="A1995">
        <f>IF(COUNTIF($L$3:L1995,L1995)=1,A1994+1,A1994)</f>
        <v>44</v>
      </c>
      <c r="B1995">
        <f>IF(COUNTIF($K$3:K1995,K1995)=1,B1994+1,B1994)</f>
        <v>8</v>
      </c>
      <c r="C1995">
        <f>IF(COUNTIF($J$3:J1995,J1995)=1,C1994+1,C1994)</f>
        <v>24</v>
      </c>
      <c r="D1995">
        <f>IF(COUNTIF($E$3:E1995,E1995)=1,D1994+1,D1994)</f>
        <v>861</v>
      </c>
      <c r="E1995" t="str">
        <f t="shared" si="142"/>
        <v/>
      </c>
      <c r="F1995">
        <f>IF(COUNTIF($G$3:G1995,G1995)=1,F1994+1,F1994)</f>
        <v>153</v>
      </c>
      <c r="G1995" t="str">
        <f t="shared" si="143"/>
        <v/>
      </c>
    </row>
    <row r="1996" spans="1:7" x14ac:dyDescent="0.35">
      <c r="A1996">
        <f>IF(COUNTIF($L$3:L1996,L1996)=1,A1995+1,A1995)</f>
        <v>44</v>
      </c>
      <c r="B1996">
        <f>IF(COUNTIF($K$3:K1996,K1996)=1,B1995+1,B1995)</f>
        <v>8</v>
      </c>
      <c r="C1996">
        <f>IF(COUNTIF($J$3:J1996,J1996)=1,C1995+1,C1995)</f>
        <v>24</v>
      </c>
      <c r="D1996">
        <f>IF(COUNTIF($E$3:E1996,E1996)=1,D1995+1,D1995)</f>
        <v>861</v>
      </c>
      <c r="E1996" t="str">
        <f t="shared" si="142"/>
        <v/>
      </c>
      <c r="F1996">
        <f>IF(COUNTIF($G$3:G1996,G1996)=1,F1995+1,F1995)</f>
        <v>153</v>
      </c>
      <c r="G1996" t="str">
        <f t="shared" si="143"/>
        <v/>
      </c>
    </row>
    <row r="1997" spans="1:7" x14ac:dyDescent="0.35">
      <c r="A1997">
        <f>IF(COUNTIF($L$3:L1997,L1997)=1,A1996+1,A1996)</f>
        <v>44</v>
      </c>
      <c r="B1997">
        <f>IF(COUNTIF($K$3:K1997,K1997)=1,B1996+1,B1996)</f>
        <v>8</v>
      </c>
      <c r="C1997">
        <f>IF(COUNTIF($J$3:J1997,J1997)=1,C1996+1,C1996)</f>
        <v>24</v>
      </c>
      <c r="D1997">
        <f>IF(COUNTIF($E$3:E1997,E1997)=1,D1996+1,D1996)</f>
        <v>861</v>
      </c>
      <c r="E1997" t="str">
        <f t="shared" si="142"/>
        <v/>
      </c>
      <c r="F1997">
        <f>IF(COUNTIF($G$3:G1997,G1997)=1,F1996+1,F1996)</f>
        <v>153</v>
      </c>
      <c r="G1997" t="str">
        <f t="shared" si="143"/>
        <v/>
      </c>
    </row>
    <row r="1998" spans="1:7" x14ac:dyDescent="0.35">
      <c r="A1998">
        <f>IF(COUNTIF($L$3:L1998,L1998)=1,A1997+1,A1997)</f>
        <v>44</v>
      </c>
      <c r="B1998">
        <f>IF(COUNTIF($K$3:K1998,K1998)=1,B1997+1,B1997)</f>
        <v>8</v>
      </c>
      <c r="C1998">
        <f>IF(COUNTIF($J$3:J1998,J1998)=1,C1997+1,C1997)</f>
        <v>24</v>
      </c>
      <c r="D1998">
        <f>IF(COUNTIF($E$3:E1998,E1998)=1,D1997+1,D1997)</f>
        <v>861</v>
      </c>
      <c r="E1998" t="str">
        <f t="shared" si="142"/>
        <v/>
      </c>
      <c r="F1998">
        <f>IF(COUNTIF($G$3:G1998,G1998)=1,F1997+1,F1997)</f>
        <v>153</v>
      </c>
      <c r="G1998" t="str">
        <f t="shared" si="143"/>
        <v/>
      </c>
    </row>
    <row r="1999" spans="1:7" x14ac:dyDescent="0.35">
      <c r="A1999">
        <f>IF(COUNTIF($L$3:L1999,L1999)=1,A1998+1,A1998)</f>
        <v>44</v>
      </c>
      <c r="B1999">
        <f>IF(COUNTIF($K$3:K1999,K1999)=1,B1998+1,B1998)</f>
        <v>8</v>
      </c>
      <c r="C1999">
        <f>IF(COUNTIF($J$3:J1999,J1999)=1,C1998+1,C1998)</f>
        <v>24</v>
      </c>
      <c r="D1999">
        <f>IF(COUNTIF($E$3:E1999,E1999)=1,D1998+1,D1998)</f>
        <v>861</v>
      </c>
      <c r="E1999" t="str">
        <f t="shared" si="142"/>
        <v/>
      </c>
      <c r="F1999">
        <f>IF(COUNTIF($G$3:G1999,G1999)=1,F1998+1,F1998)</f>
        <v>153</v>
      </c>
      <c r="G1999" t="str">
        <f t="shared" si="143"/>
        <v/>
      </c>
    </row>
    <row r="2000" spans="1:7" x14ac:dyDescent="0.35">
      <c r="A2000">
        <f>IF(COUNTIF($L$3:L2000,L2000)=1,A1999+1,A1999)</f>
        <v>44</v>
      </c>
      <c r="B2000">
        <f>IF(COUNTIF($K$3:K2000,K2000)=1,B1999+1,B1999)</f>
        <v>8</v>
      </c>
      <c r="C2000">
        <f>IF(COUNTIF($J$3:J2000,J2000)=1,C1999+1,C1999)</f>
        <v>24</v>
      </c>
      <c r="D2000">
        <f>IF(COUNTIF($E$3:E2000,E2000)=1,D1999+1,D1999)</f>
        <v>861</v>
      </c>
      <c r="E2000" t="str">
        <f t="shared" si="142"/>
        <v/>
      </c>
      <c r="F2000">
        <f>IF(COUNTIF($G$3:G2000,G2000)=1,F1999+1,F1999)</f>
        <v>153</v>
      </c>
      <c r="G2000" t="str">
        <f t="shared" si="143"/>
        <v/>
      </c>
    </row>
    <row r="2001" spans="1:7" x14ac:dyDescent="0.35">
      <c r="A2001">
        <f>IF(COUNTIF($L$3:L2001,L2001)=1,A2000+1,A2000)</f>
        <v>44</v>
      </c>
      <c r="B2001">
        <f>IF(COUNTIF($K$3:K2001,K2001)=1,B2000+1,B2000)</f>
        <v>8</v>
      </c>
      <c r="C2001">
        <f>IF(COUNTIF($J$3:J2001,J2001)=1,C2000+1,C2000)</f>
        <v>24</v>
      </c>
      <c r="D2001">
        <f>IF(COUNTIF($E$3:E2001,E2001)=1,D2000+1,D2000)</f>
        <v>861</v>
      </c>
      <c r="E2001" t="str">
        <f t="shared" si="142"/>
        <v/>
      </c>
      <c r="F2001">
        <f>IF(COUNTIF($G$3:G2001,G2001)=1,F2000+1,F2000)</f>
        <v>153</v>
      </c>
      <c r="G2001" t="str">
        <f t="shared" si="143"/>
        <v/>
      </c>
    </row>
    <row r="2002" spans="1:7" x14ac:dyDescent="0.35">
      <c r="A2002">
        <f>IF(COUNTIF($L$3:L2002,L2002)=1,A2001+1,A2001)</f>
        <v>44</v>
      </c>
      <c r="B2002">
        <f>IF(COUNTIF($K$3:K2002,K2002)=1,B2001+1,B2001)</f>
        <v>8</v>
      </c>
      <c r="C2002">
        <f>IF(COUNTIF($J$3:J2002,J2002)=1,C2001+1,C2001)</f>
        <v>24</v>
      </c>
      <c r="D2002">
        <f>IF(COUNTIF($E$3:E2002,E2002)=1,D2001+1,D2001)</f>
        <v>861</v>
      </c>
      <c r="E2002" t="str">
        <f t="shared" si="142"/>
        <v/>
      </c>
      <c r="F2002">
        <f>IF(COUNTIF($G$3:G2002,G2002)=1,F2001+1,F2001)</f>
        <v>153</v>
      </c>
      <c r="G2002" t="str">
        <f t="shared" si="143"/>
        <v/>
      </c>
    </row>
    <row r="2003" spans="1:7" x14ac:dyDescent="0.35">
      <c r="A2003">
        <f>IF(COUNTIF($L$3:L2003,L2003)=1,A2002+1,A2002)</f>
        <v>44</v>
      </c>
      <c r="B2003">
        <f>IF(COUNTIF($K$3:K2003,K2003)=1,B2002+1,B2002)</f>
        <v>8</v>
      </c>
      <c r="C2003">
        <f>IF(COUNTIF($J$3:J2003,J2003)=1,C2002+1,C2002)</f>
        <v>24</v>
      </c>
      <c r="D2003">
        <f>IF(COUNTIF($E$3:E2003,E2003)=1,D2002+1,D2002)</f>
        <v>861</v>
      </c>
      <c r="E2003" t="str">
        <f t="shared" si="142"/>
        <v/>
      </c>
      <c r="F2003">
        <f>IF(COUNTIF($G$3:G2003,G2003)=1,F2002+1,F2002)</f>
        <v>153</v>
      </c>
      <c r="G2003" t="str">
        <f t="shared" si="143"/>
        <v/>
      </c>
    </row>
    <row r="2004" spans="1:7" x14ac:dyDescent="0.35">
      <c r="A2004">
        <f>IF(COUNTIF($L$3:L2004,L2004)=1,A2003+1,A2003)</f>
        <v>44</v>
      </c>
      <c r="B2004">
        <f>IF(COUNTIF($K$3:K2004,K2004)=1,B2003+1,B2003)</f>
        <v>8</v>
      </c>
      <c r="C2004">
        <f>IF(COUNTIF($J$3:J2004,J2004)=1,C2003+1,C2003)</f>
        <v>24</v>
      </c>
      <c r="D2004">
        <f>IF(COUNTIF($E$3:E2004,E2004)=1,D2003+1,D2003)</f>
        <v>861</v>
      </c>
      <c r="E2004" t="str">
        <f t="shared" si="142"/>
        <v/>
      </c>
      <c r="F2004">
        <f>IF(COUNTIF($G$3:G2004,G2004)=1,F2003+1,F2003)</f>
        <v>153</v>
      </c>
      <c r="G2004" t="str">
        <f t="shared" si="143"/>
        <v/>
      </c>
    </row>
    <row r="2005" spans="1:7" x14ac:dyDescent="0.35">
      <c r="A2005">
        <f>IF(COUNTIF($L$3:L2005,L2005)=1,A2004+1,A2004)</f>
        <v>44</v>
      </c>
      <c r="B2005">
        <f>IF(COUNTIF($K$3:K2005,K2005)=1,B2004+1,B2004)</f>
        <v>8</v>
      </c>
      <c r="C2005">
        <f>IF(COUNTIF($J$3:J2005,J2005)=1,C2004+1,C2004)</f>
        <v>24</v>
      </c>
      <c r="D2005">
        <f>IF(COUNTIF($E$3:E2005,E2005)=1,D2004+1,D2004)</f>
        <v>861</v>
      </c>
      <c r="E2005" t="str">
        <f t="shared" si="142"/>
        <v/>
      </c>
      <c r="F2005">
        <f>IF(COUNTIF($G$3:G2005,G2005)=1,F2004+1,F2004)</f>
        <v>153</v>
      </c>
      <c r="G2005" t="str">
        <f t="shared" si="143"/>
        <v/>
      </c>
    </row>
    <row r="2006" spans="1:7" x14ac:dyDescent="0.35">
      <c r="A2006">
        <f>IF(COUNTIF($L$3:L2006,L2006)=1,A2005+1,A2005)</f>
        <v>44</v>
      </c>
      <c r="B2006">
        <f>IF(COUNTIF($K$3:K2006,K2006)=1,B2005+1,B2005)</f>
        <v>8</v>
      </c>
      <c r="C2006">
        <f>IF(COUNTIF($J$3:J2006,J2006)=1,C2005+1,C2005)</f>
        <v>24</v>
      </c>
      <c r="D2006">
        <f>IF(COUNTIF($E$3:E2006,E2006)=1,D2005+1,D2005)</f>
        <v>861</v>
      </c>
      <c r="E2006" t="str">
        <f t="shared" si="142"/>
        <v/>
      </c>
      <c r="F2006">
        <f>IF(COUNTIF($G$3:G2006,G2006)=1,F2005+1,F2005)</f>
        <v>153</v>
      </c>
      <c r="G2006" t="str">
        <f t="shared" si="143"/>
        <v/>
      </c>
    </row>
    <row r="2007" spans="1:7" x14ac:dyDescent="0.35">
      <c r="A2007">
        <f>IF(COUNTIF($L$3:L2007,L2007)=1,A2006+1,A2006)</f>
        <v>44</v>
      </c>
      <c r="B2007">
        <f>IF(COUNTIF($K$3:K2007,K2007)=1,B2006+1,B2006)</f>
        <v>8</v>
      </c>
      <c r="C2007">
        <f>IF(COUNTIF($J$3:J2007,J2007)=1,C2006+1,C2006)</f>
        <v>24</v>
      </c>
      <c r="D2007">
        <f>IF(COUNTIF($E$3:E2007,E2007)=1,D2006+1,D2006)</f>
        <v>861</v>
      </c>
      <c r="E2007" t="str">
        <f t="shared" si="142"/>
        <v/>
      </c>
      <c r="F2007">
        <f>IF(COUNTIF($G$3:G2007,G2007)=1,F2006+1,F2006)</f>
        <v>153</v>
      </c>
      <c r="G2007" t="str">
        <f t="shared" si="143"/>
        <v/>
      </c>
    </row>
    <row r="2008" spans="1:7" x14ac:dyDescent="0.35">
      <c r="A2008">
        <f>IF(COUNTIF($L$3:L2008,L2008)=1,A2007+1,A2007)</f>
        <v>44</v>
      </c>
      <c r="B2008">
        <f>IF(COUNTIF($K$3:K2008,K2008)=1,B2007+1,B2007)</f>
        <v>8</v>
      </c>
      <c r="C2008">
        <f>IF(COUNTIF($J$3:J2008,J2008)=1,C2007+1,C2007)</f>
        <v>24</v>
      </c>
      <c r="D2008">
        <f>IF(COUNTIF($E$3:E2008,E2008)=1,D2007+1,D2007)</f>
        <v>861</v>
      </c>
      <c r="E2008" t="str">
        <f t="shared" si="142"/>
        <v/>
      </c>
      <c r="F2008">
        <f>IF(COUNTIF($G$3:G2008,G2008)=1,F2007+1,F2007)</f>
        <v>153</v>
      </c>
      <c r="G2008" t="str">
        <f t="shared" si="143"/>
        <v/>
      </c>
    </row>
    <row r="2009" spans="1:7" x14ac:dyDescent="0.35">
      <c r="A2009">
        <f>IF(COUNTIF($L$3:L2009,L2009)=1,A2008+1,A2008)</f>
        <v>44</v>
      </c>
      <c r="B2009">
        <f>IF(COUNTIF($K$3:K2009,K2009)=1,B2008+1,B2008)</f>
        <v>8</v>
      </c>
      <c r="C2009">
        <f>IF(COUNTIF($J$3:J2009,J2009)=1,C2008+1,C2008)</f>
        <v>24</v>
      </c>
      <c r="D2009">
        <f>IF(COUNTIF($E$3:E2009,E2009)=1,D2008+1,D2008)</f>
        <v>861</v>
      </c>
      <c r="E2009" t="str">
        <f t="shared" si="142"/>
        <v/>
      </c>
      <c r="F2009">
        <f>IF(COUNTIF($G$3:G2009,G2009)=1,F2008+1,F2008)</f>
        <v>153</v>
      </c>
      <c r="G2009" t="str">
        <f t="shared" si="143"/>
        <v/>
      </c>
    </row>
    <row r="2010" spans="1:7" x14ac:dyDescent="0.35">
      <c r="A2010">
        <f>IF(COUNTIF($L$3:L2010,L2010)=1,A2009+1,A2009)</f>
        <v>44</v>
      </c>
      <c r="B2010">
        <f>IF(COUNTIF($K$3:K2010,K2010)=1,B2009+1,B2009)</f>
        <v>8</v>
      </c>
      <c r="C2010">
        <f>IF(COUNTIF($J$3:J2010,J2010)=1,C2009+1,C2009)</f>
        <v>24</v>
      </c>
      <c r="D2010">
        <f>IF(COUNTIF($E$3:E2010,E2010)=1,D2009+1,D2009)</f>
        <v>861</v>
      </c>
      <c r="E2010" t="str">
        <f t="shared" si="142"/>
        <v/>
      </c>
      <c r="F2010">
        <f>IF(COUNTIF($G$3:G2010,G2010)=1,F2009+1,F2009)</f>
        <v>153</v>
      </c>
      <c r="G2010" t="str">
        <f t="shared" si="143"/>
        <v/>
      </c>
    </row>
    <row r="2011" spans="1:7" x14ac:dyDescent="0.35">
      <c r="A2011">
        <f>IF(COUNTIF($L$3:L2011,L2011)=1,A2010+1,A2010)</f>
        <v>44</v>
      </c>
      <c r="B2011">
        <f>IF(COUNTIF($K$3:K2011,K2011)=1,B2010+1,B2010)</f>
        <v>8</v>
      </c>
      <c r="C2011">
        <f>IF(COUNTIF($J$3:J2011,J2011)=1,C2010+1,C2010)</f>
        <v>24</v>
      </c>
      <c r="D2011">
        <f>IF(COUNTIF($E$3:E2011,E2011)=1,D2010+1,D2010)</f>
        <v>861</v>
      </c>
      <c r="E2011" t="str">
        <f t="shared" si="142"/>
        <v/>
      </c>
      <c r="F2011">
        <f>IF(COUNTIF($G$3:G2011,G2011)=1,F2010+1,F2010)</f>
        <v>153</v>
      </c>
      <c r="G2011" t="str">
        <f t="shared" si="143"/>
        <v/>
      </c>
    </row>
    <row r="2012" spans="1:7" x14ac:dyDescent="0.35">
      <c r="A2012">
        <f>IF(COUNTIF($L$3:L2012,L2012)=1,A2011+1,A2011)</f>
        <v>44</v>
      </c>
      <c r="B2012">
        <f>IF(COUNTIF($K$3:K2012,K2012)=1,B2011+1,B2011)</f>
        <v>8</v>
      </c>
      <c r="C2012">
        <f>IF(COUNTIF($J$3:J2012,J2012)=1,C2011+1,C2011)</f>
        <v>24</v>
      </c>
      <c r="D2012">
        <f>IF(COUNTIF($E$3:E2012,E2012)=1,D2011+1,D2011)</f>
        <v>861</v>
      </c>
      <c r="E2012" t="str">
        <f t="shared" si="142"/>
        <v/>
      </c>
      <c r="F2012">
        <f>IF(COUNTIF($G$3:G2012,G2012)=1,F2011+1,F2011)</f>
        <v>153</v>
      </c>
      <c r="G2012" t="str">
        <f t="shared" si="143"/>
        <v/>
      </c>
    </row>
    <row r="2013" spans="1:7" x14ac:dyDescent="0.35">
      <c r="A2013">
        <f>IF(COUNTIF($L$3:L2013,L2013)=1,A2012+1,A2012)</f>
        <v>44</v>
      </c>
      <c r="B2013">
        <f>IF(COUNTIF($K$3:K2013,K2013)=1,B2012+1,B2012)</f>
        <v>8</v>
      </c>
      <c r="C2013">
        <f>IF(COUNTIF($J$3:J2013,J2013)=1,C2012+1,C2012)</f>
        <v>24</v>
      </c>
      <c r="D2013">
        <f>IF(COUNTIF($E$3:E2013,E2013)=1,D2012+1,D2012)</f>
        <v>861</v>
      </c>
      <c r="E2013" t="str">
        <f t="shared" si="142"/>
        <v/>
      </c>
      <c r="F2013">
        <f>IF(COUNTIF($G$3:G2013,G2013)=1,F2012+1,F2012)</f>
        <v>153</v>
      </c>
      <c r="G2013" t="str">
        <f t="shared" si="143"/>
        <v/>
      </c>
    </row>
    <row r="2014" spans="1:7" x14ac:dyDescent="0.35">
      <c r="A2014">
        <f>IF(COUNTIF($L$3:L2014,L2014)=1,A2013+1,A2013)</f>
        <v>44</v>
      </c>
      <c r="B2014">
        <f>IF(COUNTIF($K$3:K2014,K2014)=1,B2013+1,B2013)</f>
        <v>8</v>
      </c>
      <c r="C2014">
        <f>IF(COUNTIF($J$3:J2014,J2014)=1,C2013+1,C2013)</f>
        <v>24</v>
      </c>
      <c r="D2014">
        <f>IF(COUNTIF($E$3:E2014,E2014)=1,D2013+1,D2013)</f>
        <v>861</v>
      </c>
      <c r="E2014" t="str">
        <f t="shared" si="142"/>
        <v/>
      </c>
      <c r="F2014">
        <f>IF(COUNTIF($G$3:G2014,G2014)=1,F2013+1,F2013)</f>
        <v>153</v>
      </c>
      <c r="G2014" t="str">
        <f t="shared" si="143"/>
        <v/>
      </c>
    </row>
    <row r="2015" spans="1:7" x14ac:dyDescent="0.35">
      <c r="A2015">
        <f>IF(COUNTIF($L$3:L2015,L2015)=1,A2014+1,A2014)</f>
        <v>44</v>
      </c>
      <c r="B2015">
        <f>IF(COUNTIF($K$3:K2015,K2015)=1,B2014+1,B2014)</f>
        <v>8</v>
      </c>
      <c r="C2015">
        <f>IF(COUNTIF($J$3:J2015,J2015)=1,C2014+1,C2014)</f>
        <v>24</v>
      </c>
      <c r="D2015">
        <f>IF(COUNTIF($E$3:E2015,E2015)=1,D2014+1,D2014)</f>
        <v>861</v>
      </c>
      <c r="E2015" t="str">
        <f t="shared" si="142"/>
        <v/>
      </c>
      <c r="F2015">
        <f>IF(COUNTIF($G$3:G2015,G2015)=1,F2014+1,F2014)</f>
        <v>153</v>
      </c>
      <c r="G2015" t="str">
        <f t="shared" si="143"/>
        <v/>
      </c>
    </row>
    <row r="2016" spans="1:7" x14ac:dyDescent="0.35">
      <c r="A2016">
        <f>IF(COUNTIF($L$3:L2016,L2016)=1,A2015+1,A2015)</f>
        <v>44</v>
      </c>
      <c r="B2016">
        <f>IF(COUNTIF($K$3:K2016,K2016)=1,B2015+1,B2015)</f>
        <v>8</v>
      </c>
      <c r="C2016">
        <f>IF(COUNTIF($J$3:J2016,J2016)=1,C2015+1,C2015)</f>
        <v>24</v>
      </c>
      <c r="D2016">
        <f>IF(COUNTIF($E$3:E2016,E2016)=1,D2015+1,D2015)</f>
        <v>861</v>
      </c>
      <c r="E2016" t="str">
        <f t="shared" si="142"/>
        <v/>
      </c>
      <c r="F2016">
        <f>IF(COUNTIF($G$3:G2016,G2016)=1,F2015+1,F2015)</f>
        <v>153</v>
      </c>
      <c r="G2016" t="str">
        <f t="shared" si="143"/>
        <v/>
      </c>
    </row>
    <row r="2017" spans="1:7" x14ac:dyDescent="0.35">
      <c r="A2017">
        <f>IF(COUNTIF($L$3:L2017,L2017)=1,A2016+1,A2016)</f>
        <v>44</v>
      </c>
      <c r="B2017">
        <f>IF(COUNTIF($K$3:K2017,K2017)=1,B2016+1,B2016)</f>
        <v>8</v>
      </c>
      <c r="C2017">
        <f>IF(COUNTIF($J$3:J2017,J2017)=1,C2016+1,C2016)</f>
        <v>24</v>
      </c>
      <c r="D2017">
        <f>IF(COUNTIF($E$3:E2017,E2017)=1,D2016+1,D2016)</f>
        <v>861</v>
      </c>
      <c r="E2017" t="str">
        <f t="shared" si="142"/>
        <v/>
      </c>
      <c r="F2017">
        <f>IF(COUNTIF($G$3:G2017,G2017)=1,F2016+1,F2016)</f>
        <v>153</v>
      </c>
      <c r="G2017" t="str">
        <f t="shared" si="143"/>
        <v/>
      </c>
    </row>
    <row r="2018" spans="1:7" x14ac:dyDescent="0.35">
      <c r="A2018">
        <f>IF(COUNTIF($L$3:L2018,L2018)=1,A2017+1,A2017)</f>
        <v>44</v>
      </c>
      <c r="B2018">
        <f>IF(COUNTIF($K$3:K2018,K2018)=1,B2017+1,B2017)</f>
        <v>8</v>
      </c>
      <c r="C2018">
        <f>IF(COUNTIF($J$3:J2018,J2018)=1,C2017+1,C2017)</f>
        <v>24</v>
      </c>
      <c r="D2018">
        <f>IF(COUNTIF($E$3:E2018,E2018)=1,D2017+1,D2017)</f>
        <v>861</v>
      </c>
      <c r="E2018" t="str">
        <f t="shared" si="142"/>
        <v/>
      </c>
      <c r="F2018">
        <f>IF(COUNTIF($G$3:G2018,G2018)=1,F2017+1,F2017)</f>
        <v>153</v>
      </c>
      <c r="G2018" t="str">
        <f t="shared" si="143"/>
        <v/>
      </c>
    </row>
    <row r="2019" spans="1:7" x14ac:dyDescent="0.35">
      <c r="A2019">
        <f>IF(COUNTIF($L$3:L2019,L2019)=1,A2018+1,A2018)</f>
        <v>44</v>
      </c>
      <c r="B2019">
        <f>IF(COUNTIF($K$3:K2019,K2019)=1,B2018+1,B2018)</f>
        <v>8</v>
      </c>
      <c r="C2019">
        <f>IF(COUNTIF($J$3:J2019,J2019)=1,C2018+1,C2018)</f>
        <v>24</v>
      </c>
      <c r="D2019">
        <f>IF(COUNTIF($E$3:E2019,E2019)=1,D2018+1,D2018)</f>
        <v>861</v>
      </c>
      <c r="E2019" t="str">
        <f t="shared" si="142"/>
        <v/>
      </c>
      <c r="F2019">
        <f>IF(COUNTIF($G$3:G2019,G2019)=1,F2018+1,F2018)</f>
        <v>153</v>
      </c>
      <c r="G2019" t="str">
        <f t="shared" si="143"/>
        <v/>
      </c>
    </row>
    <row r="2020" spans="1:7" x14ac:dyDescent="0.35">
      <c r="A2020">
        <f>IF(COUNTIF($L$3:L2020,L2020)=1,A2019+1,A2019)</f>
        <v>44</v>
      </c>
      <c r="B2020">
        <f>IF(COUNTIF($K$3:K2020,K2020)=1,B2019+1,B2019)</f>
        <v>8</v>
      </c>
      <c r="C2020">
        <f>IF(COUNTIF($J$3:J2020,J2020)=1,C2019+1,C2019)</f>
        <v>24</v>
      </c>
      <c r="D2020">
        <f>IF(COUNTIF($E$3:E2020,E2020)=1,D2019+1,D2019)</f>
        <v>861</v>
      </c>
      <c r="E2020" t="str">
        <f t="shared" si="142"/>
        <v/>
      </c>
      <c r="F2020">
        <f>IF(COUNTIF($G$3:G2020,G2020)=1,F2019+1,F2019)</f>
        <v>153</v>
      </c>
      <c r="G2020" t="str">
        <f t="shared" si="143"/>
        <v/>
      </c>
    </row>
    <row r="2021" spans="1:7" x14ac:dyDescent="0.35">
      <c r="A2021">
        <f>IF(COUNTIF($L$3:L2021,L2021)=1,A2020+1,A2020)</f>
        <v>44</v>
      </c>
      <c r="B2021">
        <f>IF(COUNTIF($K$3:K2021,K2021)=1,B2020+1,B2020)</f>
        <v>8</v>
      </c>
      <c r="C2021">
        <f>IF(COUNTIF($J$3:J2021,J2021)=1,C2020+1,C2020)</f>
        <v>24</v>
      </c>
      <c r="D2021">
        <f>IF(COUNTIF($E$3:E2021,E2021)=1,D2020+1,D2020)</f>
        <v>861</v>
      </c>
      <c r="E2021" t="str">
        <f t="shared" si="142"/>
        <v/>
      </c>
      <c r="F2021">
        <f>IF(COUNTIF($G$3:G2021,G2021)=1,F2020+1,F2020)</f>
        <v>153</v>
      </c>
      <c r="G2021" t="str">
        <f t="shared" si="143"/>
        <v/>
      </c>
    </row>
    <row r="2022" spans="1:7" x14ac:dyDescent="0.35">
      <c r="A2022">
        <f>IF(COUNTIF($L$3:L2022,L2022)=1,A2021+1,A2021)</f>
        <v>44</v>
      </c>
      <c r="B2022">
        <f>IF(COUNTIF($K$3:K2022,K2022)=1,B2021+1,B2021)</f>
        <v>8</v>
      </c>
      <c r="C2022">
        <f>IF(COUNTIF($J$3:J2022,J2022)=1,C2021+1,C2021)</f>
        <v>24</v>
      </c>
      <c r="D2022">
        <f>IF(COUNTIF($E$3:E2022,E2022)=1,D2021+1,D2021)</f>
        <v>861</v>
      </c>
      <c r="E2022" t="str">
        <f t="shared" si="142"/>
        <v/>
      </c>
      <c r="F2022">
        <f>IF(COUNTIF($G$3:G2022,G2022)=1,F2021+1,F2021)</f>
        <v>153</v>
      </c>
      <c r="G2022" t="str">
        <f t="shared" si="143"/>
        <v/>
      </c>
    </row>
    <row r="2023" spans="1:7" x14ac:dyDescent="0.35">
      <c r="A2023">
        <f>IF(COUNTIF($L$3:L2023,L2023)=1,A2022+1,A2022)</f>
        <v>44</v>
      </c>
      <c r="B2023">
        <f>IF(COUNTIF($K$3:K2023,K2023)=1,B2022+1,B2022)</f>
        <v>8</v>
      </c>
      <c r="C2023">
        <f>IF(COUNTIF($J$3:J2023,J2023)=1,C2022+1,C2022)</f>
        <v>24</v>
      </c>
      <c r="D2023">
        <f>IF(COUNTIF($E$3:E2023,E2023)=1,D2022+1,D2022)</f>
        <v>861</v>
      </c>
      <c r="E2023" t="str">
        <f t="shared" si="142"/>
        <v/>
      </c>
      <c r="F2023">
        <f>IF(COUNTIF($G$3:G2023,G2023)=1,F2022+1,F2022)</f>
        <v>153</v>
      </c>
      <c r="G2023" t="str">
        <f t="shared" si="143"/>
        <v/>
      </c>
    </row>
    <row r="2024" spans="1:7" x14ac:dyDescent="0.35">
      <c r="A2024">
        <f>IF(COUNTIF($L$3:L2024,L2024)=1,A2023+1,A2023)</f>
        <v>44</v>
      </c>
      <c r="B2024">
        <f>IF(COUNTIF($K$3:K2024,K2024)=1,B2023+1,B2023)</f>
        <v>8</v>
      </c>
      <c r="C2024">
        <f>IF(COUNTIF($J$3:J2024,J2024)=1,C2023+1,C2023)</f>
        <v>24</v>
      </c>
      <c r="D2024">
        <f>IF(COUNTIF($E$3:E2024,E2024)=1,D2023+1,D2023)</f>
        <v>861</v>
      </c>
      <c r="E2024" t="str">
        <f t="shared" si="142"/>
        <v/>
      </c>
      <c r="F2024">
        <f>IF(COUNTIF($G$3:G2024,G2024)=1,F2023+1,F2023)</f>
        <v>153</v>
      </c>
      <c r="G2024" t="str">
        <f t="shared" si="143"/>
        <v/>
      </c>
    </row>
    <row r="2025" spans="1:7" x14ac:dyDescent="0.35">
      <c r="A2025">
        <f>IF(COUNTIF($L$3:L2025,L2025)=1,A2024+1,A2024)</f>
        <v>44</v>
      </c>
      <c r="B2025">
        <f>IF(COUNTIF($K$3:K2025,K2025)=1,B2024+1,B2024)</f>
        <v>8</v>
      </c>
      <c r="C2025">
        <f>IF(COUNTIF($J$3:J2025,J2025)=1,C2024+1,C2024)</f>
        <v>24</v>
      </c>
      <c r="D2025">
        <f>IF(COUNTIF($E$3:E2025,E2025)=1,D2024+1,D2024)</f>
        <v>861</v>
      </c>
      <c r="E2025" t="str">
        <f t="shared" si="142"/>
        <v/>
      </c>
      <c r="F2025">
        <f>IF(COUNTIF($G$3:G2025,G2025)=1,F2024+1,F2024)</f>
        <v>153</v>
      </c>
      <c r="G2025" t="str">
        <f t="shared" si="143"/>
        <v/>
      </c>
    </row>
    <row r="2026" spans="1:7" x14ac:dyDescent="0.35">
      <c r="A2026">
        <f>IF(COUNTIF($L$3:L2026,L2026)=1,A2025+1,A2025)</f>
        <v>44</v>
      </c>
      <c r="B2026">
        <f>IF(COUNTIF($K$3:K2026,K2026)=1,B2025+1,B2025)</f>
        <v>8</v>
      </c>
      <c r="C2026">
        <f>IF(COUNTIF($J$3:J2026,J2026)=1,C2025+1,C2025)</f>
        <v>24</v>
      </c>
      <c r="D2026">
        <f>IF(COUNTIF($E$3:E2026,E2026)=1,D2025+1,D2025)</f>
        <v>861</v>
      </c>
      <c r="E2026" t="str">
        <f t="shared" si="142"/>
        <v/>
      </c>
      <c r="F2026">
        <f>IF(COUNTIF($G$3:G2026,G2026)=1,F2025+1,F2025)</f>
        <v>153</v>
      </c>
      <c r="G2026" t="str">
        <f t="shared" si="143"/>
        <v/>
      </c>
    </row>
    <row r="2027" spans="1:7" x14ac:dyDescent="0.35">
      <c r="A2027">
        <f>IF(COUNTIF($L$3:L2027,L2027)=1,A2026+1,A2026)</f>
        <v>44</v>
      </c>
      <c r="B2027">
        <f>IF(COUNTIF($K$3:K2027,K2027)=1,B2026+1,B2026)</f>
        <v>8</v>
      </c>
      <c r="C2027">
        <f>IF(COUNTIF($J$3:J2027,J2027)=1,C2026+1,C2026)</f>
        <v>24</v>
      </c>
      <c r="D2027">
        <f>IF(COUNTIF($E$3:E2027,E2027)=1,D2026+1,D2026)</f>
        <v>861</v>
      </c>
      <c r="E2027" t="str">
        <f t="shared" si="142"/>
        <v/>
      </c>
      <c r="F2027">
        <f>IF(COUNTIF($G$3:G2027,G2027)=1,F2026+1,F2026)</f>
        <v>153</v>
      </c>
      <c r="G2027" t="str">
        <f t="shared" si="143"/>
        <v/>
      </c>
    </row>
    <row r="2028" spans="1:7" x14ac:dyDescent="0.35">
      <c r="A2028">
        <f>IF(COUNTIF($L$3:L2028,L2028)=1,A2027+1,A2027)</f>
        <v>44</v>
      </c>
      <c r="B2028">
        <f>IF(COUNTIF($K$3:K2028,K2028)=1,B2027+1,B2027)</f>
        <v>8</v>
      </c>
      <c r="C2028">
        <f>IF(COUNTIF($J$3:J2028,J2028)=1,C2027+1,C2027)</f>
        <v>24</v>
      </c>
      <c r="D2028">
        <f>IF(COUNTIF($E$3:E2028,E2028)=1,D2027+1,D2027)</f>
        <v>861</v>
      </c>
      <c r="E2028" t="str">
        <f t="shared" si="142"/>
        <v/>
      </c>
      <c r="F2028">
        <f>IF(COUNTIF($G$3:G2028,G2028)=1,F2027+1,F2027)</f>
        <v>153</v>
      </c>
      <c r="G2028" t="str">
        <f t="shared" si="143"/>
        <v/>
      </c>
    </row>
    <row r="2029" spans="1:7" x14ac:dyDescent="0.35">
      <c r="A2029">
        <f>IF(COUNTIF($L$3:L2029,L2029)=1,A2028+1,A2028)</f>
        <v>44</v>
      </c>
      <c r="B2029">
        <f>IF(COUNTIF($K$3:K2029,K2029)=1,B2028+1,B2028)</f>
        <v>8</v>
      </c>
      <c r="C2029">
        <f>IF(COUNTIF($J$3:J2029,J2029)=1,C2028+1,C2028)</f>
        <v>24</v>
      </c>
      <c r="D2029">
        <f>IF(COUNTIF($E$3:E2029,E2029)=1,D2028+1,D2028)</f>
        <v>861</v>
      </c>
      <c r="E2029" t="str">
        <f t="shared" si="142"/>
        <v/>
      </c>
      <c r="F2029">
        <f>IF(COUNTIF($G$3:G2029,G2029)=1,F2028+1,F2028)</f>
        <v>153</v>
      </c>
      <c r="G2029" t="str">
        <f t="shared" si="143"/>
        <v/>
      </c>
    </row>
    <row r="2030" spans="1:7" x14ac:dyDescent="0.35">
      <c r="A2030">
        <f>IF(COUNTIF($L$3:L2030,L2030)=1,A2029+1,A2029)</f>
        <v>44</v>
      </c>
      <c r="B2030">
        <f>IF(COUNTIF($K$3:K2030,K2030)=1,B2029+1,B2029)</f>
        <v>8</v>
      </c>
      <c r="C2030">
        <f>IF(COUNTIF($J$3:J2030,J2030)=1,C2029+1,C2029)</f>
        <v>24</v>
      </c>
      <c r="D2030">
        <f>IF(COUNTIF($E$3:E2030,E2030)=1,D2029+1,D2029)</f>
        <v>861</v>
      </c>
      <c r="E2030" t="str">
        <f t="shared" si="142"/>
        <v/>
      </c>
      <c r="F2030">
        <f>IF(COUNTIF($G$3:G2030,G2030)=1,F2029+1,F2029)</f>
        <v>153</v>
      </c>
      <c r="G2030" t="str">
        <f t="shared" si="143"/>
        <v/>
      </c>
    </row>
    <row r="2031" spans="1:7" x14ac:dyDescent="0.35">
      <c r="A2031">
        <f>IF(COUNTIF($L$3:L2031,L2031)=1,A2030+1,A2030)</f>
        <v>44</v>
      </c>
      <c r="B2031">
        <f>IF(COUNTIF($K$3:K2031,K2031)=1,B2030+1,B2030)</f>
        <v>8</v>
      </c>
      <c r="C2031">
        <f>IF(COUNTIF($J$3:J2031,J2031)=1,C2030+1,C2030)</f>
        <v>24</v>
      </c>
      <c r="D2031">
        <f>IF(COUNTIF($E$3:E2031,E2031)=1,D2030+1,D2030)</f>
        <v>861</v>
      </c>
      <c r="E2031" t="str">
        <f t="shared" si="142"/>
        <v/>
      </c>
      <c r="F2031">
        <f>IF(COUNTIF($G$3:G2031,G2031)=1,F2030+1,F2030)</f>
        <v>153</v>
      </c>
      <c r="G2031" t="str">
        <f t="shared" si="143"/>
        <v/>
      </c>
    </row>
    <row r="2032" spans="1:7" x14ac:dyDescent="0.35">
      <c r="A2032">
        <f>IF(COUNTIF($L$3:L2032,L2032)=1,A2031+1,A2031)</f>
        <v>44</v>
      </c>
      <c r="B2032">
        <f>IF(COUNTIF($K$3:K2032,K2032)=1,B2031+1,B2031)</f>
        <v>8</v>
      </c>
      <c r="C2032">
        <f>IF(COUNTIF($J$3:J2032,J2032)=1,C2031+1,C2031)</f>
        <v>24</v>
      </c>
      <c r="D2032">
        <f>IF(COUNTIF($E$3:E2032,E2032)=1,D2031+1,D2031)</f>
        <v>861</v>
      </c>
      <c r="E2032" t="str">
        <f t="shared" si="142"/>
        <v/>
      </c>
      <c r="F2032">
        <f>IF(COUNTIF($G$3:G2032,G2032)=1,F2031+1,F2031)</f>
        <v>153</v>
      </c>
      <c r="G2032" t="str">
        <f t="shared" si="143"/>
        <v/>
      </c>
    </row>
    <row r="2033" spans="1:7" x14ac:dyDescent="0.35">
      <c r="A2033">
        <f>IF(COUNTIF($L$3:L2033,L2033)=1,A2032+1,A2032)</f>
        <v>44</v>
      </c>
      <c r="B2033">
        <f>IF(COUNTIF($K$3:K2033,K2033)=1,B2032+1,B2032)</f>
        <v>8</v>
      </c>
      <c r="C2033">
        <f>IF(COUNTIF($J$3:J2033,J2033)=1,C2032+1,C2032)</f>
        <v>24</v>
      </c>
      <c r="D2033">
        <f>IF(COUNTIF($E$3:E2033,E2033)=1,D2032+1,D2032)</f>
        <v>861</v>
      </c>
      <c r="E2033" t="str">
        <f t="shared" si="142"/>
        <v/>
      </c>
      <c r="F2033">
        <f>IF(COUNTIF($G$3:G2033,G2033)=1,F2032+1,F2032)</f>
        <v>153</v>
      </c>
      <c r="G2033" t="str">
        <f t="shared" si="143"/>
        <v/>
      </c>
    </row>
    <row r="2034" spans="1:7" x14ac:dyDescent="0.35">
      <c r="A2034">
        <f>IF(COUNTIF($L$3:L2034,L2034)=1,A2033+1,A2033)</f>
        <v>44</v>
      </c>
      <c r="B2034">
        <f>IF(COUNTIF($K$3:K2034,K2034)=1,B2033+1,B2033)</f>
        <v>8</v>
      </c>
      <c r="C2034">
        <f>IF(COUNTIF($J$3:J2034,J2034)=1,C2033+1,C2033)</f>
        <v>24</v>
      </c>
      <c r="D2034">
        <f>IF(COUNTIF($E$3:E2034,E2034)=1,D2033+1,D2033)</f>
        <v>861</v>
      </c>
      <c r="E2034" t="str">
        <f t="shared" si="142"/>
        <v/>
      </c>
      <c r="F2034">
        <f>IF(COUNTIF($G$3:G2034,G2034)=1,F2033+1,F2033)</f>
        <v>153</v>
      </c>
      <c r="G2034" t="str">
        <f t="shared" si="143"/>
        <v/>
      </c>
    </row>
    <row r="2035" spans="1:7" x14ac:dyDescent="0.35">
      <c r="A2035">
        <f>IF(COUNTIF($L$3:L2035,L2035)=1,A2034+1,A2034)</f>
        <v>44</v>
      </c>
      <c r="B2035">
        <f>IF(COUNTIF($K$3:K2035,K2035)=1,B2034+1,B2034)</f>
        <v>8</v>
      </c>
      <c r="C2035">
        <f>IF(COUNTIF($J$3:J2035,J2035)=1,C2034+1,C2034)</f>
        <v>24</v>
      </c>
      <c r="D2035">
        <f>IF(COUNTIF($E$3:E2035,E2035)=1,D2034+1,D2034)</f>
        <v>861</v>
      </c>
      <c r="E2035" t="str">
        <f t="shared" si="142"/>
        <v/>
      </c>
      <c r="F2035">
        <f>IF(COUNTIF($G$3:G2035,G2035)=1,F2034+1,F2034)</f>
        <v>153</v>
      </c>
      <c r="G2035" t="str">
        <f t="shared" si="143"/>
        <v/>
      </c>
    </row>
    <row r="2036" spans="1:7" x14ac:dyDescent="0.35">
      <c r="A2036">
        <f>IF(COUNTIF($L$3:L2036,L2036)=1,A2035+1,A2035)</f>
        <v>44</v>
      </c>
      <c r="B2036">
        <f>IF(COUNTIF($K$3:K2036,K2036)=1,B2035+1,B2035)</f>
        <v>8</v>
      </c>
      <c r="C2036">
        <f>IF(COUNTIF($J$3:J2036,J2036)=1,C2035+1,C2035)</f>
        <v>24</v>
      </c>
      <c r="D2036">
        <f>IF(COUNTIF($E$3:E2036,E2036)=1,D2035+1,D2035)</f>
        <v>861</v>
      </c>
      <c r="E2036" t="str">
        <f t="shared" si="142"/>
        <v/>
      </c>
      <c r="F2036">
        <f>IF(COUNTIF($G$3:G2036,G2036)=1,F2035+1,F2035)</f>
        <v>153</v>
      </c>
      <c r="G2036" t="str">
        <f t="shared" si="143"/>
        <v/>
      </c>
    </row>
    <row r="2037" spans="1:7" x14ac:dyDescent="0.35">
      <c r="A2037">
        <f>IF(COUNTIF($L$3:L2037,L2037)=1,A2036+1,A2036)</f>
        <v>44</v>
      </c>
      <c r="B2037">
        <f>IF(COUNTIF($K$3:K2037,K2037)=1,B2036+1,B2036)</f>
        <v>8</v>
      </c>
      <c r="C2037">
        <f>IF(COUNTIF($J$3:J2037,J2037)=1,C2036+1,C2036)</f>
        <v>24</v>
      </c>
      <c r="D2037">
        <f>IF(COUNTIF($E$3:E2037,E2037)=1,D2036+1,D2036)</f>
        <v>861</v>
      </c>
      <c r="E2037" t="str">
        <f t="shared" si="142"/>
        <v/>
      </c>
      <c r="F2037">
        <f>IF(COUNTIF($G$3:G2037,G2037)=1,F2036+1,F2036)</f>
        <v>153</v>
      </c>
      <c r="G2037" t="str">
        <f t="shared" si="143"/>
        <v/>
      </c>
    </row>
    <row r="2038" spans="1:7" x14ac:dyDescent="0.35">
      <c r="A2038">
        <f>IF(COUNTIF($L$3:L2038,L2038)=1,A2037+1,A2037)</f>
        <v>44</v>
      </c>
      <c r="B2038">
        <f>IF(COUNTIF($K$3:K2038,K2038)=1,B2037+1,B2037)</f>
        <v>8</v>
      </c>
      <c r="C2038">
        <f>IF(COUNTIF($J$3:J2038,J2038)=1,C2037+1,C2037)</f>
        <v>24</v>
      </c>
      <c r="D2038">
        <f>IF(COUNTIF($E$3:E2038,E2038)=1,D2037+1,D2037)</f>
        <v>861</v>
      </c>
      <c r="E2038" t="str">
        <f t="shared" si="142"/>
        <v/>
      </c>
      <c r="F2038">
        <f>IF(COUNTIF($G$3:G2038,G2038)=1,F2037+1,F2037)</f>
        <v>153</v>
      </c>
      <c r="G2038" t="str">
        <f t="shared" si="143"/>
        <v/>
      </c>
    </row>
    <row r="2039" spans="1:7" x14ac:dyDescent="0.35">
      <c r="A2039">
        <f>IF(COUNTIF($L$3:L2039,L2039)=1,A2038+1,A2038)</f>
        <v>44</v>
      </c>
      <c r="B2039">
        <f>IF(COUNTIF($K$3:K2039,K2039)=1,B2038+1,B2038)</f>
        <v>8</v>
      </c>
      <c r="C2039">
        <f>IF(COUNTIF($J$3:J2039,J2039)=1,C2038+1,C2038)</f>
        <v>24</v>
      </c>
      <c r="D2039">
        <f>IF(COUNTIF($E$3:E2039,E2039)=1,D2038+1,D2038)</f>
        <v>861</v>
      </c>
      <c r="E2039" t="str">
        <f t="shared" si="142"/>
        <v/>
      </c>
      <c r="F2039">
        <f>IF(COUNTIF($G$3:G2039,G2039)=1,F2038+1,F2038)</f>
        <v>153</v>
      </c>
      <c r="G2039" t="str">
        <f t="shared" si="143"/>
        <v/>
      </c>
    </row>
    <row r="2040" spans="1:7" x14ac:dyDescent="0.35">
      <c r="A2040">
        <f>IF(COUNTIF($L$3:L2040,L2040)=1,A2039+1,A2039)</f>
        <v>44</v>
      </c>
      <c r="B2040">
        <f>IF(COUNTIF($K$3:K2040,K2040)=1,B2039+1,B2039)</f>
        <v>8</v>
      </c>
      <c r="C2040">
        <f>IF(COUNTIF($J$3:J2040,J2040)=1,C2039+1,C2039)</f>
        <v>24</v>
      </c>
      <c r="D2040">
        <f>IF(COUNTIF($E$3:E2040,E2040)=1,D2039+1,D2039)</f>
        <v>861</v>
      </c>
      <c r="E2040" t="str">
        <f t="shared" si="142"/>
        <v/>
      </c>
      <c r="F2040">
        <f>IF(COUNTIF($G$3:G2040,G2040)=1,F2039+1,F2039)</f>
        <v>153</v>
      </c>
      <c r="G2040" t="str">
        <f t="shared" si="143"/>
        <v/>
      </c>
    </row>
    <row r="2041" spans="1:7" x14ac:dyDescent="0.35">
      <c r="A2041">
        <f>IF(COUNTIF($L$3:L2041,L2041)=1,A2040+1,A2040)</f>
        <v>44</v>
      </c>
      <c r="B2041">
        <f>IF(COUNTIF($K$3:K2041,K2041)=1,B2040+1,B2040)</f>
        <v>8</v>
      </c>
      <c r="C2041">
        <f>IF(COUNTIF($J$3:J2041,J2041)=1,C2040+1,C2040)</f>
        <v>24</v>
      </c>
      <c r="D2041">
        <f>IF(COUNTIF($E$3:E2041,E2041)=1,D2040+1,D2040)</f>
        <v>861</v>
      </c>
      <c r="E2041" t="str">
        <f t="shared" si="142"/>
        <v/>
      </c>
      <c r="F2041">
        <f>IF(COUNTIF($G$3:G2041,G2041)=1,F2040+1,F2040)</f>
        <v>153</v>
      </c>
      <c r="G2041" t="str">
        <f t="shared" si="143"/>
        <v/>
      </c>
    </row>
    <row r="2042" spans="1:7" x14ac:dyDescent="0.35">
      <c r="A2042">
        <f>IF(COUNTIF($L$3:L2042,L2042)=1,A2041+1,A2041)</f>
        <v>44</v>
      </c>
      <c r="B2042">
        <f>IF(COUNTIF($K$3:K2042,K2042)=1,B2041+1,B2041)</f>
        <v>8</v>
      </c>
      <c r="C2042">
        <f>IF(COUNTIF($J$3:J2042,J2042)=1,C2041+1,C2041)</f>
        <v>24</v>
      </c>
      <c r="D2042">
        <f>IF(COUNTIF($E$3:E2042,E2042)=1,D2041+1,D2041)</f>
        <v>861</v>
      </c>
      <c r="E2042" t="str">
        <f t="shared" si="142"/>
        <v/>
      </c>
      <c r="F2042">
        <f>IF(COUNTIF($G$3:G2042,G2042)=1,F2041+1,F2041)</f>
        <v>153</v>
      </c>
      <c r="G2042" t="str">
        <f t="shared" si="143"/>
        <v/>
      </c>
    </row>
    <row r="2043" spans="1:7" x14ac:dyDescent="0.35">
      <c r="A2043">
        <f>IF(COUNTIF($L$3:L2043,L2043)=1,A2042+1,A2042)</f>
        <v>44</v>
      </c>
      <c r="B2043">
        <f>IF(COUNTIF($K$3:K2043,K2043)=1,B2042+1,B2042)</f>
        <v>8</v>
      </c>
      <c r="C2043">
        <f>IF(COUNTIF($J$3:J2043,J2043)=1,C2042+1,C2042)</f>
        <v>24</v>
      </c>
      <c r="D2043">
        <f>IF(COUNTIF($E$3:E2043,E2043)=1,D2042+1,D2042)</f>
        <v>861</v>
      </c>
      <c r="E2043" t="str">
        <f t="shared" si="142"/>
        <v/>
      </c>
      <c r="F2043">
        <f>IF(COUNTIF($G$3:G2043,G2043)=1,F2042+1,F2042)</f>
        <v>153</v>
      </c>
      <c r="G2043" t="str">
        <f t="shared" si="143"/>
        <v/>
      </c>
    </row>
    <row r="2044" spans="1:7" x14ac:dyDescent="0.35">
      <c r="A2044">
        <f>IF(COUNTIF($L$3:L2044,L2044)=1,A2043+1,A2043)</f>
        <v>44</v>
      </c>
      <c r="B2044">
        <f>IF(COUNTIF($K$3:K2044,K2044)=1,B2043+1,B2043)</f>
        <v>8</v>
      </c>
      <c r="C2044">
        <f>IF(COUNTIF($J$3:J2044,J2044)=1,C2043+1,C2043)</f>
        <v>24</v>
      </c>
      <c r="D2044">
        <f>IF(COUNTIF($E$3:E2044,E2044)=1,D2043+1,D2043)</f>
        <v>861</v>
      </c>
      <c r="E2044" t="str">
        <f t="shared" si="142"/>
        <v/>
      </c>
      <c r="F2044">
        <f>IF(COUNTIF($G$3:G2044,G2044)=1,F2043+1,F2043)</f>
        <v>153</v>
      </c>
      <c r="G2044" t="str">
        <f t="shared" si="143"/>
        <v/>
      </c>
    </row>
    <row r="2045" spans="1:7" x14ac:dyDescent="0.35">
      <c r="A2045">
        <f>IF(COUNTIF($L$3:L2045,L2045)=1,A2044+1,A2044)</f>
        <v>44</v>
      </c>
      <c r="B2045">
        <f>IF(COUNTIF($K$3:K2045,K2045)=1,B2044+1,B2044)</f>
        <v>8</v>
      </c>
      <c r="C2045">
        <f>IF(COUNTIF($J$3:J2045,J2045)=1,C2044+1,C2044)</f>
        <v>24</v>
      </c>
      <c r="D2045">
        <f>IF(COUNTIF($E$3:E2045,E2045)=1,D2044+1,D2044)</f>
        <v>861</v>
      </c>
      <c r="E2045" t="str">
        <f t="shared" si="142"/>
        <v/>
      </c>
      <c r="F2045">
        <f>IF(COUNTIF($G$3:G2045,G2045)=1,F2044+1,F2044)</f>
        <v>153</v>
      </c>
      <c r="G2045" t="str">
        <f t="shared" si="143"/>
        <v/>
      </c>
    </row>
    <row r="2046" spans="1:7" x14ac:dyDescent="0.35">
      <c r="A2046">
        <f>IF(COUNTIF($L$3:L2046,L2046)=1,A2045+1,A2045)</f>
        <v>44</v>
      </c>
      <c r="B2046">
        <f>IF(COUNTIF($K$3:K2046,K2046)=1,B2045+1,B2045)</f>
        <v>8</v>
      </c>
      <c r="C2046">
        <f>IF(COUNTIF($J$3:J2046,J2046)=1,C2045+1,C2045)</f>
        <v>24</v>
      </c>
      <c r="D2046">
        <f>IF(COUNTIF($E$3:E2046,E2046)=1,D2045+1,D2045)</f>
        <v>861</v>
      </c>
      <c r="E2046" t="str">
        <f t="shared" si="142"/>
        <v/>
      </c>
      <c r="F2046">
        <f>IF(COUNTIF($G$3:G2046,G2046)=1,F2045+1,F2045)</f>
        <v>153</v>
      </c>
      <c r="G2046" t="str">
        <f t="shared" si="143"/>
        <v/>
      </c>
    </row>
    <row r="2047" spans="1:7" x14ac:dyDescent="0.35">
      <c r="A2047">
        <f>IF(COUNTIF($L$3:L2047,L2047)=1,A2046+1,A2046)</f>
        <v>44</v>
      </c>
      <c r="B2047">
        <f>IF(COUNTIF($K$3:K2047,K2047)=1,B2046+1,B2046)</f>
        <v>8</v>
      </c>
      <c r="C2047">
        <f>IF(COUNTIF($J$3:J2047,J2047)=1,C2046+1,C2046)</f>
        <v>24</v>
      </c>
      <c r="D2047">
        <f>IF(COUNTIF($E$3:E2047,E2047)=1,D2046+1,D2046)</f>
        <v>861</v>
      </c>
      <c r="E2047" t="str">
        <f t="shared" si="142"/>
        <v/>
      </c>
      <c r="F2047">
        <f>IF(COUNTIF($G$3:G2047,G2047)=1,F2046+1,F2046)</f>
        <v>153</v>
      </c>
      <c r="G2047" t="str">
        <f t="shared" si="143"/>
        <v/>
      </c>
    </row>
    <row r="2048" spans="1:7" x14ac:dyDescent="0.35">
      <c r="A2048">
        <f>IF(COUNTIF($L$3:L2048,L2048)=1,A2047+1,A2047)</f>
        <v>44</v>
      </c>
      <c r="B2048">
        <f>IF(COUNTIF($K$3:K2048,K2048)=1,B2047+1,B2047)</f>
        <v>8</v>
      </c>
      <c r="C2048">
        <f>IF(COUNTIF($J$3:J2048,J2048)=1,C2047+1,C2047)</f>
        <v>24</v>
      </c>
      <c r="D2048">
        <f>IF(COUNTIF($E$3:E2048,E2048)=1,D2047+1,D2047)</f>
        <v>861</v>
      </c>
      <c r="E2048" t="str">
        <f t="shared" si="142"/>
        <v/>
      </c>
      <c r="F2048">
        <f>IF(COUNTIF($G$3:G2048,G2048)=1,F2047+1,F2047)</f>
        <v>153</v>
      </c>
      <c r="G2048" t="str">
        <f t="shared" si="143"/>
        <v/>
      </c>
    </row>
    <row r="2049" spans="1:7" x14ac:dyDescent="0.35">
      <c r="A2049">
        <f>IF(COUNTIF($L$3:L2049,L2049)=1,A2048+1,A2048)</f>
        <v>44</v>
      </c>
      <c r="B2049">
        <f>IF(COUNTIF($K$3:K2049,K2049)=1,B2048+1,B2048)</f>
        <v>8</v>
      </c>
      <c r="C2049">
        <f>IF(COUNTIF($J$3:J2049,J2049)=1,C2048+1,C2048)</f>
        <v>24</v>
      </c>
      <c r="D2049">
        <f>IF(COUNTIF($E$3:E2049,E2049)=1,D2048+1,D2048)</f>
        <v>861</v>
      </c>
      <c r="E2049" t="str">
        <f t="shared" si="142"/>
        <v/>
      </c>
      <c r="F2049">
        <f>IF(COUNTIF($G$3:G2049,G2049)=1,F2048+1,F2048)</f>
        <v>153</v>
      </c>
      <c r="G2049" t="str">
        <f t="shared" si="143"/>
        <v/>
      </c>
    </row>
    <row r="2050" spans="1:7" x14ac:dyDescent="0.35">
      <c r="A2050">
        <f>IF(COUNTIF($L$3:L2050,L2050)=1,A2049+1,A2049)</f>
        <v>44</v>
      </c>
      <c r="B2050">
        <f>IF(COUNTIF($K$3:K2050,K2050)=1,B2049+1,B2049)</f>
        <v>8</v>
      </c>
      <c r="C2050">
        <f>IF(COUNTIF($J$3:J2050,J2050)=1,C2049+1,C2049)</f>
        <v>24</v>
      </c>
      <c r="D2050">
        <f>IF(COUNTIF($E$3:E2050,E2050)=1,D2049+1,D2049)</f>
        <v>861</v>
      </c>
      <c r="E2050" t="str">
        <f t="shared" si="142"/>
        <v/>
      </c>
      <c r="F2050">
        <f>IF(COUNTIF($G$3:G2050,G2050)=1,F2049+1,F2049)</f>
        <v>153</v>
      </c>
      <c r="G2050" t="str">
        <f t="shared" si="143"/>
        <v/>
      </c>
    </row>
    <row r="2051" spans="1:7" x14ac:dyDescent="0.35">
      <c r="A2051">
        <f>IF(COUNTIF($L$3:L2051,L2051)=1,A2050+1,A2050)</f>
        <v>44</v>
      </c>
      <c r="B2051">
        <f>IF(COUNTIF($K$3:K2051,K2051)=1,B2050+1,B2050)</f>
        <v>8</v>
      </c>
      <c r="C2051">
        <f>IF(COUNTIF($J$3:J2051,J2051)=1,C2050+1,C2050)</f>
        <v>24</v>
      </c>
      <c r="D2051">
        <f>IF(COUNTIF($E$3:E2051,E2051)=1,D2050+1,D2050)</f>
        <v>861</v>
      </c>
      <c r="E2051" t="str">
        <f t="shared" si="142"/>
        <v/>
      </c>
      <c r="F2051">
        <f>IF(COUNTIF($G$3:G2051,G2051)=1,F2050+1,F2050)</f>
        <v>153</v>
      </c>
      <c r="G2051" t="str">
        <f t="shared" si="143"/>
        <v/>
      </c>
    </row>
    <row r="2052" spans="1:7" x14ac:dyDescent="0.35">
      <c r="A2052">
        <f>IF(COUNTIF($L$3:L2052,L2052)=1,A2051+1,A2051)</f>
        <v>44</v>
      </c>
      <c r="B2052">
        <f>IF(COUNTIF($K$3:K2052,K2052)=1,B2051+1,B2051)</f>
        <v>8</v>
      </c>
      <c r="C2052">
        <f>IF(COUNTIF($J$3:J2052,J2052)=1,C2051+1,C2051)</f>
        <v>24</v>
      </c>
      <c r="D2052">
        <f>IF(COUNTIF($E$3:E2052,E2052)=1,D2051+1,D2051)</f>
        <v>861</v>
      </c>
      <c r="E2052" t="str">
        <f t="shared" ref="E2052:E2115" si="144">TRIM(CONCATENATE(L2052,J2052))</f>
        <v/>
      </c>
      <c r="F2052">
        <f>IF(COUNTIF($G$3:G2052,G2052)=1,F2051+1,F2051)</f>
        <v>153</v>
      </c>
      <c r="G2052" t="str">
        <f t="shared" ref="G2052:G2115" si="145">TRIM(CONCATENATE(K2052,J2052))</f>
        <v/>
      </c>
    </row>
    <row r="2053" spans="1:7" x14ac:dyDescent="0.35">
      <c r="A2053">
        <f>IF(COUNTIF($L$3:L2053,L2053)=1,A2052+1,A2052)</f>
        <v>44</v>
      </c>
      <c r="B2053">
        <f>IF(COUNTIF($K$3:K2053,K2053)=1,B2052+1,B2052)</f>
        <v>8</v>
      </c>
      <c r="C2053">
        <f>IF(COUNTIF($J$3:J2053,J2053)=1,C2052+1,C2052)</f>
        <v>24</v>
      </c>
      <c r="D2053">
        <f>IF(COUNTIF($E$3:E2053,E2053)=1,D2052+1,D2052)</f>
        <v>861</v>
      </c>
      <c r="E2053" t="str">
        <f t="shared" si="144"/>
        <v/>
      </c>
      <c r="F2053">
        <f>IF(COUNTIF($G$3:G2053,G2053)=1,F2052+1,F2052)</f>
        <v>153</v>
      </c>
      <c r="G2053" t="str">
        <f t="shared" si="145"/>
        <v/>
      </c>
    </row>
    <row r="2054" spans="1:7" x14ac:dyDescent="0.35">
      <c r="A2054">
        <f>IF(COUNTIF($L$3:L2054,L2054)=1,A2053+1,A2053)</f>
        <v>44</v>
      </c>
      <c r="B2054">
        <f>IF(COUNTIF($K$3:K2054,K2054)=1,B2053+1,B2053)</f>
        <v>8</v>
      </c>
      <c r="C2054">
        <f>IF(COUNTIF($J$3:J2054,J2054)=1,C2053+1,C2053)</f>
        <v>24</v>
      </c>
      <c r="D2054">
        <f>IF(COUNTIF($E$3:E2054,E2054)=1,D2053+1,D2053)</f>
        <v>861</v>
      </c>
      <c r="E2054" t="str">
        <f t="shared" si="144"/>
        <v/>
      </c>
      <c r="F2054">
        <f>IF(COUNTIF($G$3:G2054,G2054)=1,F2053+1,F2053)</f>
        <v>153</v>
      </c>
      <c r="G2054" t="str">
        <f t="shared" si="145"/>
        <v/>
      </c>
    </row>
    <row r="2055" spans="1:7" x14ac:dyDescent="0.35">
      <c r="A2055">
        <f>IF(COUNTIF($L$3:L2055,L2055)=1,A2054+1,A2054)</f>
        <v>44</v>
      </c>
      <c r="B2055">
        <f>IF(COUNTIF($K$3:K2055,K2055)=1,B2054+1,B2054)</f>
        <v>8</v>
      </c>
      <c r="C2055">
        <f>IF(COUNTIF($J$3:J2055,J2055)=1,C2054+1,C2054)</f>
        <v>24</v>
      </c>
      <c r="D2055">
        <f>IF(COUNTIF($E$3:E2055,E2055)=1,D2054+1,D2054)</f>
        <v>861</v>
      </c>
      <c r="E2055" t="str">
        <f t="shared" si="144"/>
        <v/>
      </c>
      <c r="F2055">
        <f>IF(COUNTIF($G$3:G2055,G2055)=1,F2054+1,F2054)</f>
        <v>153</v>
      </c>
      <c r="G2055" t="str">
        <f t="shared" si="145"/>
        <v/>
      </c>
    </row>
    <row r="2056" spans="1:7" x14ac:dyDescent="0.35">
      <c r="A2056">
        <f>IF(COUNTIF($L$3:L2056,L2056)=1,A2055+1,A2055)</f>
        <v>44</v>
      </c>
      <c r="B2056">
        <f>IF(COUNTIF($K$3:K2056,K2056)=1,B2055+1,B2055)</f>
        <v>8</v>
      </c>
      <c r="C2056">
        <f>IF(COUNTIF($J$3:J2056,J2056)=1,C2055+1,C2055)</f>
        <v>24</v>
      </c>
      <c r="D2056">
        <f>IF(COUNTIF($E$3:E2056,E2056)=1,D2055+1,D2055)</f>
        <v>861</v>
      </c>
      <c r="E2056" t="str">
        <f t="shared" si="144"/>
        <v/>
      </c>
      <c r="F2056">
        <f>IF(COUNTIF($G$3:G2056,G2056)=1,F2055+1,F2055)</f>
        <v>153</v>
      </c>
      <c r="G2056" t="str">
        <f t="shared" si="145"/>
        <v/>
      </c>
    </row>
    <row r="2057" spans="1:7" x14ac:dyDescent="0.35">
      <c r="A2057">
        <f>IF(COUNTIF($L$3:L2057,L2057)=1,A2056+1,A2056)</f>
        <v>44</v>
      </c>
      <c r="B2057">
        <f>IF(COUNTIF($K$3:K2057,K2057)=1,B2056+1,B2056)</f>
        <v>8</v>
      </c>
      <c r="C2057">
        <f>IF(COUNTIF($J$3:J2057,J2057)=1,C2056+1,C2056)</f>
        <v>24</v>
      </c>
      <c r="D2057">
        <f>IF(COUNTIF($E$3:E2057,E2057)=1,D2056+1,D2056)</f>
        <v>861</v>
      </c>
      <c r="E2057" t="str">
        <f t="shared" si="144"/>
        <v/>
      </c>
      <c r="F2057">
        <f>IF(COUNTIF($G$3:G2057,G2057)=1,F2056+1,F2056)</f>
        <v>153</v>
      </c>
      <c r="G2057" t="str">
        <f t="shared" si="145"/>
        <v/>
      </c>
    </row>
    <row r="2058" spans="1:7" x14ac:dyDescent="0.35">
      <c r="A2058">
        <f>IF(COUNTIF($L$3:L2058,L2058)=1,A2057+1,A2057)</f>
        <v>44</v>
      </c>
      <c r="B2058">
        <f>IF(COUNTIF($K$3:K2058,K2058)=1,B2057+1,B2057)</f>
        <v>8</v>
      </c>
      <c r="C2058">
        <f>IF(COUNTIF($J$3:J2058,J2058)=1,C2057+1,C2057)</f>
        <v>24</v>
      </c>
      <c r="D2058">
        <f>IF(COUNTIF($E$3:E2058,E2058)=1,D2057+1,D2057)</f>
        <v>861</v>
      </c>
      <c r="E2058" t="str">
        <f t="shared" si="144"/>
        <v/>
      </c>
      <c r="F2058">
        <f>IF(COUNTIF($G$3:G2058,G2058)=1,F2057+1,F2057)</f>
        <v>153</v>
      </c>
      <c r="G2058" t="str">
        <f t="shared" si="145"/>
        <v/>
      </c>
    </row>
    <row r="2059" spans="1:7" x14ac:dyDescent="0.35">
      <c r="A2059">
        <f>IF(COUNTIF($L$3:L2059,L2059)=1,A2058+1,A2058)</f>
        <v>44</v>
      </c>
      <c r="B2059">
        <f>IF(COUNTIF($K$3:K2059,K2059)=1,B2058+1,B2058)</f>
        <v>8</v>
      </c>
      <c r="C2059">
        <f>IF(COUNTIF($J$3:J2059,J2059)=1,C2058+1,C2058)</f>
        <v>24</v>
      </c>
      <c r="D2059">
        <f>IF(COUNTIF($E$3:E2059,E2059)=1,D2058+1,D2058)</f>
        <v>861</v>
      </c>
      <c r="E2059" t="str">
        <f t="shared" si="144"/>
        <v/>
      </c>
      <c r="F2059">
        <f>IF(COUNTIF($G$3:G2059,G2059)=1,F2058+1,F2058)</f>
        <v>153</v>
      </c>
      <c r="G2059" t="str">
        <f t="shared" si="145"/>
        <v/>
      </c>
    </row>
    <row r="2060" spans="1:7" x14ac:dyDescent="0.35">
      <c r="A2060">
        <f>IF(COUNTIF($L$3:L2060,L2060)=1,A2059+1,A2059)</f>
        <v>44</v>
      </c>
      <c r="B2060">
        <f>IF(COUNTIF($K$3:K2060,K2060)=1,B2059+1,B2059)</f>
        <v>8</v>
      </c>
      <c r="C2060">
        <f>IF(COUNTIF($J$3:J2060,J2060)=1,C2059+1,C2059)</f>
        <v>24</v>
      </c>
      <c r="D2060">
        <f>IF(COUNTIF($E$3:E2060,E2060)=1,D2059+1,D2059)</f>
        <v>861</v>
      </c>
      <c r="E2060" t="str">
        <f t="shared" si="144"/>
        <v/>
      </c>
      <c r="F2060">
        <f>IF(COUNTIF($G$3:G2060,G2060)=1,F2059+1,F2059)</f>
        <v>153</v>
      </c>
      <c r="G2060" t="str">
        <f t="shared" si="145"/>
        <v/>
      </c>
    </row>
    <row r="2061" spans="1:7" x14ac:dyDescent="0.35">
      <c r="A2061">
        <f>IF(COUNTIF($L$3:L2061,L2061)=1,A2060+1,A2060)</f>
        <v>44</v>
      </c>
      <c r="B2061">
        <f>IF(COUNTIF($K$3:K2061,K2061)=1,B2060+1,B2060)</f>
        <v>8</v>
      </c>
      <c r="C2061">
        <f>IF(COUNTIF($J$3:J2061,J2061)=1,C2060+1,C2060)</f>
        <v>24</v>
      </c>
      <c r="D2061">
        <f>IF(COUNTIF($E$3:E2061,E2061)=1,D2060+1,D2060)</f>
        <v>861</v>
      </c>
      <c r="E2061" t="str">
        <f t="shared" si="144"/>
        <v/>
      </c>
      <c r="F2061">
        <f>IF(COUNTIF($G$3:G2061,G2061)=1,F2060+1,F2060)</f>
        <v>153</v>
      </c>
      <c r="G2061" t="str">
        <f t="shared" si="145"/>
        <v/>
      </c>
    </row>
    <row r="2062" spans="1:7" x14ac:dyDescent="0.35">
      <c r="A2062">
        <f>IF(COUNTIF($L$3:L2062,L2062)=1,A2061+1,A2061)</f>
        <v>44</v>
      </c>
      <c r="B2062">
        <f>IF(COUNTIF($K$3:K2062,K2062)=1,B2061+1,B2061)</f>
        <v>8</v>
      </c>
      <c r="C2062">
        <f>IF(COUNTIF($J$3:J2062,J2062)=1,C2061+1,C2061)</f>
        <v>24</v>
      </c>
      <c r="D2062">
        <f>IF(COUNTIF($E$3:E2062,E2062)=1,D2061+1,D2061)</f>
        <v>861</v>
      </c>
      <c r="E2062" t="str">
        <f t="shared" si="144"/>
        <v/>
      </c>
      <c r="F2062">
        <f>IF(COUNTIF($G$3:G2062,G2062)=1,F2061+1,F2061)</f>
        <v>153</v>
      </c>
      <c r="G2062" t="str">
        <f t="shared" si="145"/>
        <v/>
      </c>
    </row>
    <row r="2063" spans="1:7" x14ac:dyDescent="0.35">
      <c r="A2063">
        <f>IF(COUNTIF($L$3:L2063,L2063)=1,A2062+1,A2062)</f>
        <v>44</v>
      </c>
      <c r="B2063">
        <f>IF(COUNTIF($K$3:K2063,K2063)=1,B2062+1,B2062)</f>
        <v>8</v>
      </c>
      <c r="C2063">
        <f>IF(COUNTIF($J$3:J2063,J2063)=1,C2062+1,C2062)</f>
        <v>24</v>
      </c>
      <c r="D2063">
        <f>IF(COUNTIF($E$3:E2063,E2063)=1,D2062+1,D2062)</f>
        <v>861</v>
      </c>
      <c r="E2063" t="str">
        <f t="shared" si="144"/>
        <v/>
      </c>
      <c r="F2063">
        <f>IF(COUNTIF($G$3:G2063,G2063)=1,F2062+1,F2062)</f>
        <v>153</v>
      </c>
      <c r="G2063" t="str">
        <f t="shared" si="145"/>
        <v/>
      </c>
    </row>
    <row r="2064" spans="1:7" x14ac:dyDescent="0.35">
      <c r="A2064">
        <f>IF(COUNTIF($L$3:L2064,L2064)=1,A2063+1,A2063)</f>
        <v>44</v>
      </c>
      <c r="B2064">
        <f>IF(COUNTIF($K$3:K2064,K2064)=1,B2063+1,B2063)</f>
        <v>8</v>
      </c>
      <c r="C2064">
        <f>IF(COUNTIF($J$3:J2064,J2064)=1,C2063+1,C2063)</f>
        <v>24</v>
      </c>
      <c r="D2064">
        <f>IF(COUNTIF($E$3:E2064,E2064)=1,D2063+1,D2063)</f>
        <v>861</v>
      </c>
      <c r="E2064" t="str">
        <f t="shared" si="144"/>
        <v/>
      </c>
      <c r="F2064">
        <f>IF(COUNTIF($G$3:G2064,G2064)=1,F2063+1,F2063)</f>
        <v>153</v>
      </c>
      <c r="G2064" t="str">
        <f t="shared" si="145"/>
        <v/>
      </c>
    </row>
    <row r="2065" spans="1:7" x14ac:dyDescent="0.35">
      <c r="A2065">
        <f>IF(COUNTIF($L$3:L2065,L2065)=1,A2064+1,A2064)</f>
        <v>44</v>
      </c>
      <c r="B2065">
        <f>IF(COUNTIF($K$3:K2065,K2065)=1,B2064+1,B2064)</f>
        <v>8</v>
      </c>
      <c r="C2065">
        <f>IF(COUNTIF($J$3:J2065,J2065)=1,C2064+1,C2064)</f>
        <v>24</v>
      </c>
      <c r="D2065">
        <f>IF(COUNTIF($E$3:E2065,E2065)=1,D2064+1,D2064)</f>
        <v>861</v>
      </c>
      <c r="E2065" t="str">
        <f t="shared" si="144"/>
        <v/>
      </c>
      <c r="F2065">
        <f>IF(COUNTIF($G$3:G2065,G2065)=1,F2064+1,F2064)</f>
        <v>153</v>
      </c>
      <c r="G2065" t="str">
        <f t="shared" si="145"/>
        <v/>
      </c>
    </row>
    <row r="2066" spans="1:7" x14ac:dyDescent="0.35">
      <c r="A2066">
        <f>IF(COUNTIF($L$3:L2066,L2066)=1,A2065+1,A2065)</f>
        <v>44</v>
      </c>
      <c r="B2066">
        <f>IF(COUNTIF($K$3:K2066,K2066)=1,B2065+1,B2065)</f>
        <v>8</v>
      </c>
      <c r="C2066">
        <f>IF(COUNTIF($J$3:J2066,J2066)=1,C2065+1,C2065)</f>
        <v>24</v>
      </c>
      <c r="D2066">
        <f>IF(COUNTIF($E$3:E2066,E2066)=1,D2065+1,D2065)</f>
        <v>861</v>
      </c>
      <c r="E2066" t="str">
        <f t="shared" si="144"/>
        <v/>
      </c>
      <c r="F2066">
        <f>IF(COUNTIF($G$3:G2066,G2066)=1,F2065+1,F2065)</f>
        <v>153</v>
      </c>
      <c r="G2066" t="str">
        <f t="shared" si="145"/>
        <v/>
      </c>
    </row>
    <row r="2067" spans="1:7" x14ac:dyDescent="0.35">
      <c r="A2067">
        <f>IF(COUNTIF($L$3:L2067,L2067)=1,A2066+1,A2066)</f>
        <v>44</v>
      </c>
      <c r="B2067">
        <f>IF(COUNTIF($K$3:K2067,K2067)=1,B2066+1,B2066)</f>
        <v>8</v>
      </c>
      <c r="C2067">
        <f>IF(COUNTIF($J$3:J2067,J2067)=1,C2066+1,C2066)</f>
        <v>24</v>
      </c>
      <c r="D2067">
        <f>IF(COUNTIF($E$3:E2067,E2067)=1,D2066+1,D2066)</f>
        <v>861</v>
      </c>
      <c r="E2067" t="str">
        <f t="shared" si="144"/>
        <v/>
      </c>
      <c r="F2067">
        <f>IF(COUNTIF($G$3:G2067,G2067)=1,F2066+1,F2066)</f>
        <v>153</v>
      </c>
      <c r="G2067" t="str">
        <f t="shared" si="145"/>
        <v/>
      </c>
    </row>
    <row r="2068" spans="1:7" x14ac:dyDescent="0.35">
      <c r="A2068">
        <f>IF(COUNTIF($L$3:L2068,L2068)=1,A2067+1,A2067)</f>
        <v>44</v>
      </c>
      <c r="B2068">
        <f>IF(COUNTIF($K$3:K2068,K2068)=1,B2067+1,B2067)</f>
        <v>8</v>
      </c>
      <c r="C2068">
        <f>IF(COUNTIF($J$3:J2068,J2068)=1,C2067+1,C2067)</f>
        <v>24</v>
      </c>
      <c r="D2068">
        <f>IF(COUNTIF($E$3:E2068,E2068)=1,D2067+1,D2067)</f>
        <v>861</v>
      </c>
      <c r="E2068" t="str">
        <f t="shared" si="144"/>
        <v/>
      </c>
      <c r="F2068">
        <f>IF(COUNTIF($G$3:G2068,G2068)=1,F2067+1,F2067)</f>
        <v>153</v>
      </c>
      <c r="G2068" t="str">
        <f t="shared" si="145"/>
        <v/>
      </c>
    </row>
    <row r="2069" spans="1:7" x14ac:dyDescent="0.35">
      <c r="A2069">
        <f>IF(COUNTIF($L$3:L2069,L2069)=1,A2068+1,A2068)</f>
        <v>44</v>
      </c>
      <c r="B2069">
        <f>IF(COUNTIF($K$3:K2069,K2069)=1,B2068+1,B2068)</f>
        <v>8</v>
      </c>
      <c r="C2069">
        <f>IF(COUNTIF($J$3:J2069,J2069)=1,C2068+1,C2068)</f>
        <v>24</v>
      </c>
      <c r="D2069">
        <f>IF(COUNTIF($E$3:E2069,E2069)=1,D2068+1,D2068)</f>
        <v>861</v>
      </c>
      <c r="E2069" t="str">
        <f t="shared" si="144"/>
        <v/>
      </c>
      <c r="F2069">
        <f>IF(COUNTIF($G$3:G2069,G2069)=1,F2068+1,F2068)</f>
        <v>153</v>
      </c>
      <c r="G2069" t="str">
        <f t="shared" si="145"/>
        <v/>
      </c>
    </row>
    <row r="2070" spans="1:7" x14ac:dyDescent="0.35">
      <c r="A2070">
        <f>IF(COUNTIF($L$3:L2070,L2070)=1,A2069+1,A2069)</f>
        <v>44</v>
      </c>
      <c r="B2070">
        <f>IF(COUNTIF($K$3:K2070,K2070)=1,B2069+1,B2069)</f>
        <v>8</v>
      </c>
      <c r="C2070">
        <f>IF(COUNTIF($J$3:J2070,J2070)=1,C2069+1,C2069)</f>
        <v>24</v>
      </c>
      <c r="D2070">
        <f>IF(COUNTIF($E$3:E2070,E2070)=1,D2069+1,D2069)</f>
        <v>861</v>
      </c>
      <c r="E2070" t="str">
        <f t="shared" si="144"/>
        <v/>
      </c>
      <c r="F2070">
        <f>IF(COUNTIF($G$3:G2070,G2070)=1,F2069+1,F2069)</f>
        <v>153</v>
      </c>
      <c r="G2070" t="str">
        <f t="shared" si="145"/>
        <v/>
      </c>
    </row>
    <row r="2071" spans="1:7" x14ac:dyDescent="0.35">
      <c r="A2071">
        <f>IF(COUNTIF($L$3:L2071,L2071)=1,A2070+1,A2070)</f>
        <v>44</v>
      </c>
      <c r="B2071">
        <f>IF(COUNTIF($K$3:K2071,K2071)=1,B2070+1,B2070)</f>
        <v>8</v>
      </c>
      <c r="C2071">
        <f>IF(COUNTIF($J$3:J2071,J2071)=1,C2070+1,C2070)</f>
        <v>24</v>
      </c>
      <c r="D2071">
        <f>IF(COUNTIF($E$3:E2071,E2071)=1,D2070+1,D2070)</f>
        <v>861</v>
      </c>
      <c r="E2071" t="str">
        <f t="shared" si="144"/>
        <v/>
      </c>
      <c r="F2071">
        <f>IF(COUNTIF($G$3:G2071,G2071)=1,F2070+1,F2070)</f>
        <v>153</v>
      </c>
      <c r="G2071" t="str">
        <f t="shared" si="145"/>
        <v/>
      </c>
    </row>
    <row r="2072" spans="1:7" x14ac:dyDescent="0.35">
      <c r="A2072">
        <f>IF(COUNTIF($L$3:L2072,L2072)=1,A2071+1,A2071)</f>
        <v>44</v>
      </c>
      <c r="B2072">
        <f>IF(COUNTIF($K$3:K2072,K2072)=1,B2071+1,B2071)</f>
        <v>8</v>
      </c>
      <c r="C2072">
        <f>IF(COUNTIF($J$3:J2072,J2072)=1,C2071+1,C2071)</f>
        <v>24</v>
      </c>
      <c r="D2072">
        <f>IF(COUNTIF($E$3:E2072,E2072)=1,D2071+1,D2071)</f>
        <v>861</v>
      </c>
      <c r="E2072" t="str">
        <f t="shared" si="144"/>
        <v/>
      </c>
      <c r="F2072">
        <f>IF(COUNTIF($G$3:G2072,G2072)=1,F2071+1,F2071)</f>
        <v>153</v>
      </c>
      <c r="G2072" t="str">
        <f t="shared" si="145"/>
        <v/>
      </c>
    </row>
    <row r="2073" spans="1:7" x14ac:dyDescent="0.35">
      <c r="A2073">
        <f>IF(COUNTIF($L$3:L2073,L2073)=1,A2072+1,A2072)</f>
        <v>44</v>
      </c>
      <c r="B2073">
        <f>IF(COUNTIF($K$3:K2073,K2073)=1,B2072+1,B2072)</f>
        <v>8</v>
      </c>
      <c r="C2073">
        <f>IF(COUNTIF($J$3:J2073,J2073)=1,C2072+1,C2072)</f>
        <v>24</v>
      </c>
      <c r="D2073">
        <f>IF(COUNTIF($E$3:E2073,E2073)=1,D2072+1,D2072)</f>
        <v>861</v>
      </c>
      <c r="E2073" t="str">
        <f t="shared" si="144"/>
        <v/>
      </c>
      <c r="F2073">
        <f>IF(COUNTIF($G$3:G2073,G2073)=1,F2072+1,F2072)</f>
        <v>153</v>
      </c>
      <c r="G2073" t="str">
        <f t="shared" si="145"/>
        <v/>
      </c>
    </row>
    <row r="2074" spans="1:7" x14ac:dyDescent="0.35">
      <c r="A2074">
        <f>IF(COUNTIF($L$3:L2074,L2074)=1,A2073+1,A2073)</f>
        <v>44</v>
      </c>
      <c r="B2074">
        <f>IF(COUNTIF($K$3:K2074,K2074)=1,B2073+1,B2073)</f>
        <v>8</v>
      </c>
      <c r="C2074">
        <f>IF(COUNTIF($J$3:J2074,J2074)=1,C2073+1,C2073)</f>
        <v>24</v>
      </c>
      <c r="D2074">
        <f>IF(COUNTIF($E$3:E2074,E2074)=1,D2073+1,D2073)</f>
        <v>861</v>
      </c>
      <c r="E2074" t="str">
        <f t="shared" si="144"/>
        <v/>
      </c>
      <c r="F2074">
        <f>IF(COUNTIF($G$3:G2074,G2074)=1,F2073+1,F2073)</f>
        <v>153</v>
      </c>
      <c r="G2074" t="str">
        <f t="shared" si="145"/>
        <v/>
      </c>
    </row>
    <row r="2075" spans="1:7" x14ac:dyDescent="0.35">
      <c r="A2075">
        <f>IF(COUNTIF($L$3:L2075,L2075)=1,A2074+1,A2074)</f>
        <v>44</v>
      </c>
      <c r="B2075">
        <f>IF(COUNTIF($K$3:K2075,K2075)=1,B2074+1,B2074)</f>
        <v>8</v>
      </c>
      <c r="C2075">
        <f>IF(COUNTIF($J$3:J2075,J2075)=1,C2074+1,C2074)</f>
        <v>24</v>
      </c>
      <c r="D2075">
        <f>IF(COUNTIF($E$3:E2075,E2075)=1,D2074+1,D2074)</f>
        <v>861</v>
      </c>
      <c r="E2075" t="str">
        <f t="shared" si="144"/>
        <v/>
      </c>
      <c r="F2075">
        <f>IF(COUNTIF($G$3:G2075,G2075)=1,F2074+1,F2074)</f>
        <v>153</v>
      </c>
      <c r="G2075" t="str">
        <f t="shared" si="145"/>
        <v/>
      </c>
    </row>
    <row r="2076" spans="1:7" x14ac:dyDescent="0.35">
      <c r="A2076">
        <f>IF(COUNTIF($L$3:L2076,L2076)=1,A2075+1,A2075)</f>
        <v>44</v>
      </c>
      <c r="B2076">
        <f>IF(COUNTIF($K$3:K2076,K2076)=1,B2075+1,B2075)</f>
        <v>8</v>
      </c>
      <c r="C2076">
        <f>IF(COUNTIF($J$3:J2076,J2076)=1,C2075+1,C2075)</f>
        <v>24</v>
      </c>
      <c r="D2076">
        <f>IF(COUNTIF($E$3:E2076,E2076)=1,D2075+1,D2075)</f>
        <v>861</v>
      </c>
      <c r="E2076" t="str">
        <f t="shared" si="144"/>
        <v/>
      </c>
      <c r="F2076">
        <f>IF(COUNTIF($G$3:G2076,G2076)=1,F2075+1,F2075)</f>
        <v>153</v>
      </c>
      <c r="G2076" t="str">
        <f t="shared" si="145"/>
        <v/>
      </c>
    </row>
    <row r="2077" spans="1:7" x14ac:dyDescent="0.35">
      <c r="A2077">
        <f>IF(COUNTIF($L$3:L2077,L2077)=1,A2076+1,A2076)</f>
        <v>44</v>
      </c>
      <c r="B2077">
        <f>IF(COUNTIF($K$3:K2077,K2077)=1,B2076+1,B2076)</f>
        <v>8</v>
      </c>
      <c r="C2077">
        <f>IF(COUNTIF($J$3:J2077,J2077)=1,C2076+1,C2076)</f>
        <v>24</v>
      </c>
      <c r="D2077">
        <f>IF(COUNTIF($E$3:E2077,E2077)=1,D2076+1,D2076)</f>
        <v>861</v>
      </c>
      <c r="E2077" t="str">
        <f t="shared" si="144"/>
        <v/>
      </c>
      <c r="F2077">
        <f>IF(COUNTIF($G$3:G2077,G2077)=1,F2076+1,F2076)</f>
        <v>153</v>
      </c>
      <c r="G2077" t="str">
        <f t="shared" si="145"/>
        <v/>
      </c>
    </row>
    <row r="2078" spans="1:7" x14ac:dyDescent="0.35">
      <c r="A2078">
        <f>IF(COUNTIF($L$3:L2078,L2078)=1,A2077+1,A2077)</f>
        <v>44</v>
      </c>
      <c r="B2078">
        <f>IF(COUNTIF($K$3:K2078,K2078)=1,B2077+1,B2077)</f>
        <v>8</v>
      </c>
      <c r="C2078">
        <f>IF(COUNTIF($J$3:J2078,J2078)=1,C2077+1,C2077)</f>
        <v>24</v>
      </c>
      <c r="D2078">
        <f>IF(COUNTIF($E$3:E2078,E2078)=1,D2077+1,D2077)</f>
        <v>861</v>
      </c>
      <c r="E2078" t="str">
        <f t="shared" si="144"/>
        <v/>
      </c>
      <c r="F2078">
        <f>IF(COUNTIF($G$3:G2078,G2078)=1,F2077+1,F2077)</f>
        <v>153</v>
      </c>
      <c r="G2078" t="str">
        <f t="shared" si="145"/>
        <v/>
      </c>
    </row>
    <row r="2079" spans="1:7" x14ac:dyDescent="0.35">
      <c r="A2079">
        <f>IF(COUNTIF($L$3:L2079,L2079)=1,A2078+1,A2078)</f>
        <v>44</v>
      </c>
      <c r="B2079">
        <f>IF(COUNTIF($K$3:K2079,K2079)=1,B2078+1,B2078)</f>
        <v>8</v>
      </c>
      <c r="C2079">
        <f>IF(COUNTIF($J$3:J2079,J2079)=1,C2078+1,C2078)</f>
        <v>24</v>
      </c>
      <c r="D2079">
        <f>IF(COUNTIF($E$3:E2079,E2079)=1,D2078+1,D2078)</f>
        <v>861</v>
      </c>
      <c r="E2079" t="str">
        <f t="shared" si="144"/>
        <v/>
      </c>
      <c r="F2079">
        <f>IF(COUNTIF($G$3:G2079,G2079)=1,F2078+1,F2078)</f>
        <v>153</v>
      </c>
      <c r="G2079" t="str">
        <f t="shared" si="145"/>
        <v/>
      </c>
    </row>
    <row r="2080" spans="1:7" x14ac:dyDescent="0.35">
      <c r="A2080">
        <f>IF(COUNTIF($L$3:L2080,L2080)=1,A2079+1,A2079)</f>
        <v>44</v>
      </c>
      <c r="B2080">
        <f>IF(COUNTIF($K$3:K2080,K2080)=1,B2079+1,B2079)</f>
        <v>8</v>
      </c>
      <c r="C2080">
        <f>IF(COUNTIF($J$3:J2080,J2080)=1,C2079+1,C2079)</f>
        <v>24</v>
      </c>
      <c r="D2080">
        <f>IF(COUNTIF($E$3:E2080,E2080)=1,D2079+1,D2079)</f>
        <v>861</v>
      </c>
      <c r="E2080" t="str">
        <f t="shared" si="144"/>
        <v/>
      </c>
      <c r="F2080">
        <f>IF(COUNTIF($G$3:G2080,G2080)=1,F2079+1,F2079)</f>
        <v>153</v>
      </c>
      <c r="G2080" t="str">
        <f t="shared" si="145"/>
        <v/>
      </c>
    </row>
    <row r="2081" spans="1:7" x14ac:dyDescent="0.35">
      <c r="A2081">
        <f>IF(COUNTIF($L$3:L2081,L2081)=1,A2080+1,A2080)</f>
        <v>44</v>
      </c>
      <c r="B2081">
        <f>IF(COUNTIF($K$3:K2081,K2081)=1,B2080+1,B2080)</f>
        <v>8</v>
      </c>
      <c r="C2081">
        <f>IF(COUNTIF($J$3:J2081,J2081)=1,C2080+1,C2080)</f>
        <v>24</v>
      </c>
      <c r="D2081">
        <f>IF(COUNTIF($E$3:E2081,E2081)=1,D2080+1,D2080)</f>
        <v>861</v>
      </c>
      <c r="E2081" t="str">
        <f t="shared" si="144"/>
        <v/>
      </c>
      <c r="F2081">
        <f>IF(COUNTIF($G$3:G2081,G2081)=1,F2080+1,F2080)</f>
        <v>153</v>
      </c>
      <c r="G2081" t="str">
        <f t="shared" si="145"/>
        <v/>
      </c>
    </row>
    <row r="2082" spans="1:7" x14ac:dyDescent="0.35">
      <c r="A2082">
        <f>IF(COUNTIF($L$3:L2082,L2082)=1,A2081+1,A2081)</f>
        <v>44</v>
      </c>
      <c r="B2082">
        <f>IF(COUNTIF($K$3:K2082,K2082)=1,B2081+1,B2081)</f>
        <v>8</v>
      </c>
      <c r="C2082">
        <f>IF(COUNTIF($J$3:J2082,J2082)=1,C2081+1,C2081)</f>
        <v>24</v>
      </c>
      <c r="D2082">
        <f>IF(COUNTIF($E$3:E2082,E2082)=1,D2081+1,D2081)</f>
        <v>861</v>
      </c>
      <c r="E2082" t="str">
        <f t="shared" si="144"/>
        <v/>
      </c>
      <c r="F2082">
        <f>IF(COUNTIF($G$3:G2082,G2082)=1,F2081+1,F2081)</f>
        <v>153</v>
      </c>
      <c r="G2082" t="str">
        <f t="shared" si="145"/>
        <v/>
      </c>
    </row>
    <row r="2083" spans="1:7" x14ac:dyDescent="0.35">
      <c r="A2083">
        <f>IF(COUNTIF($L$3:L2083,L2083)=1,A2082+1,A2082)</f>
        <v>44</v>
      </c>
      <c r="B2083">
        <f>IF(COUNTIF($K$3:K2083,K2083)=1,B2082+1,B2082)</f>
        <v>8</v>
      </c>
      <c r="C2083">
        <f>IF(COUNTIF($J$3:J2083,J2083)=1,C2082+1,C2082)</f>
        <v>24</v>
      </c>
      <c r="D2083">
        <f>IF(COUNTIF($E$3:E2083,E2083)=1,D2082+1,D2082)</f>
        <v>861</v>
      </c>
      <c r="E2083" t="str">
        <f t="shared" si="144"/>
        <v/>
      </c>
      <c r="F2083">
        <f>IF(COUNTIF($G$3:G2083,G2083)=1,F2082+1,F2082)</f>
        <v>153</v>
      </c>
      <c r="G2083" t="str">
        <f t="shared" si="145"/>
        <v/>
      </c>
    </row>
    <row r="2084" spans="1:7" x14ac:dyDescent="0.35">
      <c r="A2084">
        <f>IF(COUNTIF($L$3:L2084,L2084)=1,A2083+1,A2083)</f>
        <v>44</v>
      </c>
      <c r="B2084">
        <f>IF(COUNTIF($K$3:K2084,K2084)=1,B2083+1,B2083)</f>
        <v>8</v>
      </c>
      <c r="C2084">
        <f>IF(COUNTIF($J$3:J2084,J2084)=1,C2083+1,C2083)</f>
        <v>24</v>
      </c>
      <c r="D2084">
        <f>IF(COUNTIF($E$3:E2084,E2084)=1,D2083+1,D2083)</f>
        <v>861</v>
      </c>
      <c r="E2084" t="str">
        <f t="shared" si="144"/>
        <v/>
      </c>
      <c r="F2084">
        <f>IF(COUNTIF($G$3:G2084,G2084)=1,F2083+1,F2083)</f>
        <v>153</v>
      </c>
      <c r="G2084" t="str">
        <f t="shared" si="145"/>
        <v/>
      </c>
    </row>
    <row r="2085" spans="1:7" x14ac:dyDescent="0.35">
      <c r="A2085">
        <f>IF(COUNTIF($L$3:L2085,L2085)=1,A2084+1,A2084)</f>
        <v>44</v>
      </c>
      <c r="B2085">
        <f>IF(COUNTIF($K$3:K2085,K2085)=1,B2084+1,B2084)</f>
        <v>8</v>
      </c>
      <c r="C2085">
        <f>IF(COUNTIF($J$3:J2085,J2085)=1,C2084+1,C2084)</f>
        <v>24</v>
      </c>
      <c r="D2085">
        <f>IF(COUNTIF($E$3:E2085,E2085)=1,D2084+1,D2084)</f>
        <v>861</v>
      </c>
      <c r="E2085" t="str">
        <f t="shared" si="144"/>
        <v/>
      </c>
      <c r="F2085">
        <f>IF(COUNTIF($G$3:G2085,G2085)=1,F2084+1,F2084)</f>
        <v>153</v>
      </c>
      <c r="G2085" t="str">
        <f t="shared" si="145"/>
        <v/>
      </c>
    </row>
    <row r="2086" spans="1:7" x14ac:dyDescent="0.35">
      <c r="A2086">
        <f>IF(COUNTIF($L$3:L2086,L2086)=1,A2085+1,A2085)</f>
        <v>44</v>
      </c>
      <c r="B2086">
        <f>IF(COUNTIF($K$3:K2086,K2086)=1,B2085+1,B2085)</f>
        <v>8</v>
      </c>
      <c r="C2086">
        <f>IF(COUNTIF($J$3:J2086,J2086)=1,C2085+1,C2085)</f>
        <v>24</v>
      </c>
      <c r="D2086">
        <f>IF(COUNTIF($E$3:E2086,E2086)=1,D2085+1,D2085)</f>
        <v>861</v>
      </c>
      <c r="E2086" t="str">
        <f t="shared" si="144"/>
        <v/>
      </c>
      <c r="F2086">
        <f>IF(COUNTIF($G$3:G2086,G2086)=1,F2085+1,F2085)</f>
        <v>153</v>
      </c>
      <c r="G2086" t="str">
        <f t="shared" si="145"/>
        <v/>
      </c>
    </row>
    <row r="2087" spans="1:7" x14ac:dyDescent="0.35">
      <c r="A2087">
        <f>IF(COUNTIF($L$3:L2087,L2087)=1,A2086+1,A2086)</f>
        <v>44</v>
      </c>
      <c r="B2087">
        <f>IF(COUNTIF($K$3:K2087,K2087)=1,B2086+1,B2086)</f>
        <v>8</v>
      </c>
      <c r="C2087">
        <f>IF(COUNTIF($J$3:J2087,J2087)=1,C2086+1,C2086)</f>
        <v>24</v>
      </c>
      <c r="D2087">
        <f>IF(COUNTIF($E$3:E2087,E2087)=1,D2086+1,D2086)</f>
        <v>861</v>
      </c>
      <c r="E2087" t="str">
        <f t="shared" si="144"/>
        <v/>
      </c>
      <c r="F2087">
        <f>IF(COUNTIF($G$3:G2087,G2087)=1,F2086+1,F2086)</f>
        <v>153</v>
      </c>
      <c r="G2087" t="str">
        <f t="shared" si="145"/>
        <v/>
      </c>
    </row>
    <row r="2088" spans="1:7" x14ac:dyDescent="0.35">
      <c r="A2088">
        <f>IF(COUNTIF($L$3:L2088,L2088)=1,A2087+1,A2087)</f>
        <v>44</v>
      </c>
      <c r="B2088">
        <f>IF(COUNTIF($K$3:K2088,K2088)=1,B2087+1,B2087)</f>
        <v>8</v>
      </c>
      <c r="C2088">
        <f>IF(COUNTIF($J$3:J2088,J2088)=1,C2087+1,C2087)</f>
        <v>24</v>
      </c>
      <c r="D2088">
        <f>IF(COUNTIF($E$3:E2088,E2088)=1,D2087+1,D2087)</f>
        <v>861</v>
      </c>
      <c r="E2088" t="str">
        <f t="shared" si="144"/>
        <v/>
      </c>
      <c r="F2088">
        <f>IF(COUNTIF($G$3:G2088,G2088)=1,F2087+1,F2087)</f>
        <v>153</v>
      </c>
      <c r="G2088" t="str">
        <f t="shared" si="145"/>
        <v/>
      </c>
    </row>
    <row r="2089" spans="1:7" x14ac:dyDescent="0.35">
      <c r="A2089">
        <f>IF(COUNTIF($L$3:L2089,L2089)=1,A2088+1,A2088)</f>
        <v>44</v>
      </c>
      <c r="B2089">
        <f>IF(COUNTIF($K$3:K2089,K2089)=1,B2088+1,B2088)</f>
        <v>8</v>
      </c>
      <c r="C2089">
        <f>IF(COUNTIF($J$3:J2089,J2089)=1,C2088+1,C2088)</f>
        <v>24</v>
      </c>
      <c r="D2089">
        <f>IF(COUNTIF($E$3:E2089,E2089)=1,D2088+1,D2088)</f>
        <v>861</v>
      </c>
      <c r="E2089" t="str">
        <f t="shared" si="144"/>
        <v/>
      </c>
      <c r="F2089">
        <f>IF(COUNTIF($G$3:G2089,G2089)=1,F2088+1,F2088)</f>
        <v>153</v>
      </c>
      <c r="G2089" t="str">
        <f t="shared" si="145"/>
        <v/>
      </c>
    </row>
    <row r="2090" spans="1:7" x14ac:dyDescent="0.35">
      <c r="A2090">
        <f>IF(COUNTIF($L$3:L2090,L2090)=1,A2089+1,A2089)</f>
        <v>44</v>
      </c>
      <c r="B2090">
        <f>IF(COUNTIF($K$3:K2090,K2090)=1,B2089+1,B2089)</f>
        <v>8</v>
      </c>
      <c r="C2090">
        <f>IF(COUNTIF($J$3:J2090,J2090)=1,C2089+1,C2089)</f>
        <v>24</v>
      </c>
      <c r="D2090">
        <f>IF(COUNTIF($E$3:E2090,E2090)=1,D2089+1,D2089)</f>
        <v>861</v>
      </c>
      <c r="E2090" t="str">
        <f t="shared" si="144"/>
        <v/>
      </c>
      <c r="F2090">
        <f>IF(COUNTIF($G$3:G2090,G2090)=1,F2089+1,F2089)</f>
        <v>153</v>
      </c>
      <c r="G2090" t="str">
        <f t="shared" si="145"/>
        <v/>
      </c>
    </row>
    <row r="2091" spans="1:7" x14ac:dyDescent="0.35">
      <c r="A2091">
        <f>IF(COUNTIF($L$3:L2091,L2091)=1,A2090+1,A2090)</f>
        <v>44</v>
      </c>
      <c r="B2091">
        <f>IF(COUNTIF($K$3:K2091,K2091)=1,B2090+1,B2090)</f>
        <v>8</v>
      </c>
      <c r="C2091">
        <f>IF(COUNTIF($J$3:J2091,J2091)=1,C2090+1,C2090)</f>
        <v>24</v>
      </c>
      <c r="D2091">
        <f>IF(COUNTIF($E$3:E2091,E2091)=1,D2090+1,D2090)</f>
        <v>861</v>
      </c>
      <c r="E2091" t="str">
        <f t="shared" si="144"/>
        <v/>
      </c>
      <c r="F2091">
        <f>IF(COUNTIF($G$3:G2091,G2091)=1,F2090+1,F2090)</f>
        <v>153</v>
      </c>
      <c r="G2091" t="str">
        <f t="shared" si="145"/>
        <v/>
      </c>
    </row>
    <row r="2092" spans="1:7" x14ac:dyDescent="0.35">
      <c r="A2092">
        <f>IF(COUNTIF($L$3:L2092,L2092)=1,A2091+1,A2091)</f>
        <v>44</v>
      </c>
      <c r="B2092">
        <f>IF(COUNTIF($K$3:K2092,K2092)=1,B2091+1,B2091)</f>
        <v>8</v>
      </c>
      <c r="C2092">
        <f>IF(COUNTIF($J$3:J2092,J2092)=1,C2091+1,C2091)</f>
        <v>24</v>
      </c>
      <c r="D2092">
        <f>IF(COUNTIF($E$3:E2092,E2092)=1,D2091+1,D2091)</f>
        <v>861</v>
      </c>
      <c r="E2092" t="str">
        <f t="shared" si="144"/>
        <v/>
      </c>
      <c r="F2092">
        <f>IF(COUNTIF($G$3:G2092,G2092)=1,F2091+1,F2091)</f>
        <v>153</v>
      </c>
      <c r="G2092" t="str">
        <f t="shared" si="145"/>
        <v/>
      </c>
    </row>
    <row r="2093" spans="1:7" x14ac:dyDescent="0.35">
      <c r="A2093">
        <f>IF(COUNTIF($L$3:L2093,L2093)=1,A2092+1,A2092)</f>
        <v>44</v>
      </c>
      <c r="B2093">
        <f>IF(COUNTIF($K$3:K2093,K2093)=1,B2092+1,B2092)</f>
        <v>8</v>
      </c>
      <c r="C2093">
        <f>IF(COUNTIF($J$3:J2093,J2093)=1,C2092+1,C2092)</f>
        <v>24</v>
      </c>
      <c r="D2093">
        <f>IF(COUNTIF($E$3:E2093,E2093)=1,D2092+1,D2092)</f>
        <v>861</v>
      </c>
      <c r="E2093" t="str">
        <f t="shared" si="144"/>
        <v/>
      </c>
      <c r="F2093">
        <f>IF(COUNTIF($G$3:G2093,G2093)=1,F2092+1,F2092)</f>
        <v>153</v>
      </c>
      <c r="G2093" t="str">
        <f t="shared" si="145"/>
        <v/>
      </c>
    </row>
    <row r="2094" spans="1:7" x14ac:dyDescent="0.35">
      <c r="A2094">
        <f>IF(COUNTIF($L$3:L2094,L2094)=1,A2093+1,A2093)</f>
        <v>44</v>
      </c>
      <c r="B2094">
        <f>IF(COUNTIF($K$3:K2094,K2094)=1,B2093+1,B2093)</f>
        <v>8</v>
      </c>
      <c r="C2094">
        <f>IF(COUNTIF($J$3:J2094,J2094)=1,C2093+1,C2093)</f>
        <v>24</v>
      </c>
      <c r="D2094">
        <f>IF(COUNTIF($E$3:E2094,E2094)=1,D2093+1,D2093)</f>
        <v>861</v>
      </c>
      <c r="E2094" t="str">
        <f t="shared" si="144"/>
        <v/>
      </c>
      <c r="F2094">
        <f>IF(COUNTIF($G$3:G2094,G2094)=1,F2093+1,F2093)</f>
        <v>153</v>
      </c>
      <c r="G2094" t="str">
        <f t="shared" si="145"/>
        <v/>
      </c>
    </row>
    <row r="2095" spans="1:7" x14ac:dyDescent="0.35">
      <c r="A2095">
        <f>IF(COUNTIF($L$3:L2095,L2095)=1,A2094+1,A2094)</f>
        <v>44</v>
      </c>
      <c r="B2095">
        <f>IF(COUNTIF($K$3:K2095,K2095)=1,B2094+1,B2094)</f>
        <v>8</v>
      </c>
      <c r="C2095">
        <f>IF(COUNTIF($J$3:J2095,J2095)=1,C2094+1,C2094)</f>
        <v>24</v>
      </c>
      <c r="D2095">
        <f>IF(COUNTIF($E$3:E2095,E2095)=1,D2094+1,D2094)</f>
        <v>861</v>
      </c>
      <c r="E2095" t="str">
        <f t="shared" si="144"/>
        <v/>
      </c>
      <c r="F2095">
        <f>IF(COUNTIF($G$3:G2095,G2095)=1,F2094+1,F2094)</f>
        <v>153</v>
      </c>
      <c r="G2095" t="str">
        <f t="shared" si="145"/>
        <v/>
      </c>
    </row>
    <row r="2096" spans="1:7" x14ac:dyDescent="0.35">
      <c r="A2096">
        <f>IF(COUNTIF($L$3:L2096,L2096)=1,A2095+1,A2095)</f>
        <v>44</v>
      </c>
      <c r="B2096">
        <f>IF(COUNTIF($K$3:K2096,K2096)=1,B2095+1,B2095)</f>
        <v>8</v>
      </c>
      <c r="C2096">
        <f>IF(COUNTIF($J$3:J2096,J2096)=1,C2095+1,C2095)</f>
        <v>24</v>
      </c>
      <c r="D2096">
        <f>IF(COUNTIF($E$3:E2096,E2096)=1,D2095+1,D2095)</f>
        <v>861</v>
      </c>
      <c r="E2096" t="str">
        <f t="shared" si="144"/>
        <v/>
      </c>
      <c r="F2096">
        <f>IF(COUNTIF($G$3:G2096,G2096)=1,F2095+1,F2095)</f>
        <v>153</v>
      </c>
      <c r="G2096" t="str">
        <f t="shared" si="145"/>
        <v/>
      </c>
    </row>
    <row r="2097" spans="1:7" x14ac:dyDescent="0.35">
      <c r="A2097">
        <f>IF(COUNTIF($L$3:L2097,L2097)=1,A2096+1,A2096)</f>
        <v>44</v>
      </c>
      <c r="B2097">
        <f>IF(COUNTIF($K$3:K2097,K2097)=1,B2096+1,B2096)</f>
        <v>8</v>
      </c>
      <c r="C2097">
        <f>IF(COUNTIF($J$3:J2097,J2097)=1,C2096+1,C2096)</f>
        <v>24</v>
      </c>
      <c r="D2097">
        <f>IF(COUNTIF($E$3:E2097,E2097)=1,D2096+1,D2096)</f>
        <v>861</v>
      </c>
      <c r="E2097" t="str">
        <f t="shared" si="144"/>
        <v/>
      </c>
      <c r="F2097">
        <f>IF(COUNTIF($G$3:G2097,G2097)=1,F2096+1,F2096)</f>
        <v>153</v>
      </c>
      <c r="G2097" t="str">
        <f t="shared" si="145"/>
        <v/>
      </c>
    </row>
    <row r="2098" spans="1:7" x14ac:dyDescent="0.35">
      <c r="A2098">
        <f>IF(COUNTIF($L$3:L2098,L2098)=1,A2097+1,A2097)</f>
        <v>44</v>
      </c>
      <c r="B2098">
        <f>IF(COUNTIF($K$3:K2098,K2098)=1,B2097+1,B2097)</f>
        <v>8</v>
      </c>
      <c r="C2098">
        <f>IF(COUNTIF($J$3:J2098,J2098)=1,C2097+1,C2097)</f>
        <v>24</v>
      </c>
      <c r="D2098">
        <f>IF(COUNTIF($E$3:E2098,E2098)=1,D2097+1,D2097)</f>
        <v>861</v>
      </c>
      <c r="E2098" t="str">
        <f t="shared" si="144"/>
        <v/>
      </c>
      <c r="F2098">
        <f>IF(COUNTIF($G$3:G2098,G2098)=1,F2097+1,F2097)</f>
        <v>153</v>
      </c>
      <c r="G2098" t="str">
        <f t="shared" si="145"/>
        <v/>
      </c>
    </row>
    <row r="2099" spans="1:7" x14ac:dyDescent="0.35">
      <c r="A2099">
        <f>IF(COUNTIF($L$3:L2099,L2099)=1,A2098+1,A2098)</f>
        <v>44</v>
      </c>
      <c r="B2099">
        <f>IF(COUNTIF($K$3:K2099,K2099)=1,B2098+1,B2098)</f>
        <v>8</v>
      </c>
      <c r="C2099">
        <f>IF(COUNTIF($J$3:J2099,J2099)=1,C2098+1,C2098)</f>
        <v>24</v>
      </c>
      <c r="D2099">
        <f>IF(COUNTIF($E$3:E2099,E2099)=1,D2098+1,D2098)</f>
        <v>861</v>
      </c>
      <c r="E2099" t="str">
        <f t="shared" si="144"/>
        <v/>
      </c>
      <c r="F2099">
        <f>IF(COUNTIF($G$3:G2099,G2099)=1,F2098+1,F2098)</f>
        <v>153</v>
      </c>
      <c r="G2099" t="str">
        <f t="shared" si="145"/>
        <v/>
      </c>
    </row>
    <row r="2100" spans="1:7" x14ac:dyDescent="0.35">
      <c r="A2100">
        <f>IF(COUNTIF($L$3:L2100,L2100)=1,A2099+1,A2099)</f>
        <v>44</v>
      </c>
      <c r="B2100">
        <f>IF(COUNTIF($K$3:K2100,K2100)=1,B2099+1,B2099)</f>
        <v>8</v>
      </c>
      <c r="C2100">
        <f>IF(COUNTIF($J$3:J2100,J2100)=1,C2099+1,C2099)</f>
        <v>24</v>
      </c>
      <c r="D2100">
        <f>IF(COUNTIF($E$3:E2100,E2100)=1,D2099+1,D2099)</f>
        <v>861</v>
      </c>
      <c r="E2100" t="str">
        <f t="shared" si="144"/>
        <v/>
      </c>
      <c r="F2100">
        <f>IF(COUNTIF($G$3:G2100,G2100)=1,F2099+1,F2099)</f>
        <v>153</v>
      </c>
      <c r="G2100" t="str">
        <f t="shared" si="145"/>
        <v/>
      </c>
    </row>
    <row r="2101" spans="1:7" x14ac:dyDescent="0.35">
      <c r="A2101">
        <f>IF(COUNTIF($L$3:L2101,L2101)=1,A2100+1,A2100)</f>
        <v>44</v>
      </c>
      <c r="B2101">
        <f>IF(COUNTIF($K$3:K2101,K2101)=1,B2100+1,B2100)</f>
        <v>8</v>
      </c>
      <c r="C2101">
        <f>IF(COUNTIF($J$3:J2101,J2101)=1,C2100+1,C2100)</f>
        <v>24</v>
      </c>
      <c r="D2101">
        <f>IF(COUNTIF($E$3:E2101,E2101)=1,D2100+1,D2100)</f>
        <v>861</v>
      </c>
      <c r="E2101" t="str">
        <f t="shared" si="144"/>
        <v/>
      </c>
      <c r="F2101">
        <f>IF(COUNTIF($G$3:G2101,G2101)=1,F2100+1,F2100)</f>
        <v>153</v>
      </c>
      <c r="G2101" t="str">
        <f t="shared" si="145"/>
        <v/>
      </c>
    </row>
    <row r="2102" spans="1:7" x14ac:dyDescent="0.35">
      <c r="A2102">
        <f>IF(COUNTIF($L$3:L2102,L2102)=1,A2101+1,A2101)</f>
        <v>44</v>
      </c>
      <c r="B2102">
        <f>IF(COUNTIF($K$3:K2102,K2102)=1,B2101+1,B2101)</f>
        <v>8</v>
      </c>
      <c r="C2102">
        <f>IF(COUNTIF($J$3:J2102,J2102)=1,C2101+1,C2101)</f>
        <v>24</v>
      </c>
      <c r="D2102">
        <f>IF(COUNTIF($E$3:E2102,E2102)=1,D2101+1,D2101)</f>
        <v>861</v>
      </c>
      <c r="E2102" t="str">
        <f t="shared" si="144"/>
        <v/>
      </c>
      <c r="F2102">
        <f>IF(COUNTIF($G$3:G2102,G2102)=1,F2101+1,F2101)</f>
        <v>153</v>
      </c>
      <c r="G2102" t="str">
        <f t="shared" si="145"/>
        <v/>
      </c>
    </row>
    <row r="2103" spans="1:7" x14ac:dyDescent="0.35">
      <c r="A2103">
        <f>IF(COUNTIF($L$3:L2103,L2103)=1,A2102+1,A2102)</f>
        <v>44</v>
      </c>
      <c r="B2103">
        <f>IF(COUNTIF($K$3:K2103,K2103)=1,B2102+1,B2102)</f>
        <v>8</v>
      </c>
      <c r="C2103">
        <f>IF(COUNTIF($J$3:J2103,J2103)=1,C2102+1,C2102)</f>
        <v>24</v>
      </c>
      <c r="D2103">
        <f>IF(COUNTIF($E$3:E2103,E2103)=1,D2102+1,D2102)</f>
        <v>861</v>
      </c>
      <c r="E2103" t="str">
        <f t="shared" si="144"/>
        <v/>
      </c>
      <c r="F2103">
        <f>IF(COUNTIF($G$3:G2103,G2103)=1,F2102+1,F2102)</f>
        <v>153</v>
      </c>
      <c r="G2103" t="str">
        <f t="shared" si="145"/>
        <v/>
      </c>
    </row>
    <row r="2104" spans="1:7" x14ac:dyDescent="0.35">
      <c r="A2104">
        <f>IF(COUNTIF($L$3:L2104,L2104)=1,A2103+1,A2103)</f>
        <v>44</v>
      </c>
      <c r="B2104">
        <f>IF(COUNTIF($K$3:K2104,K2104)=1,B2103+1,B2103)</f>
        <v>8</v>
      </c>
      <c r="C2104">
        <f>IF(COUNTIF($J$3:J2104,J2104)=1,C2103+1,C2103)</f>
        <v>24</v>
      </c>
      <c r="D2104">
        <f>IF(COUNTIF($E$3:E2104,E2104)=1,D2103+1,D2103)</f>
        <v>861</v>
      </c>
      <c r="E2104" t="str">
        <f t="shared" si="144"/>
        <v/>
      </c>
      <c r="F2104">
        <f>IF(COUNTIF($G$3:G2104,G2104)=1,F2103+1,F2103)</f>
        <v>153</v>
      </c>
      <c r="G2104" t="str">
        <f t="shared" si="145"/>
        <v/>
      </c>
    </row>
    <row r="2105" spans="1:7" x14ac:dyDescent="0.35">
      <c r="A2105">
        <f>IF(COUNTIF($L$3:L2105,L2105)=1,A2104+1,A2104)</f>
        <v>44</v>
      </c>
      <c r="B2105">
        <f>IF(COUNTIF($K$3:K2105,K2105)=1,B2104+1,B2104)</f>
        <v>8</v>
      </c>
      <c r="C2105">
        <f>IF(COUNTIF($J$3:J2105,J2105)=1,C2104+1,C2104)</f>
        <v>24</v>
      </c>
      <c r="D2105">
        <f>IF(COUNTIF($E$3:E2105,E2105)=1,D2104+1,D2104)</f>
        <v>861</v>
      </c>
      <c r="E2105" t="str">
        <f t="shared" si="144"/>
        <v/>
      </c>
      <c r="F2105">
        <f>IF(COUNTIF($G$3:G2105,G2105)=1,F2104+1,F2104)</f>
        <v>153</v>
      </c>
      <c r="G2105" t="str">
        <f t="shared" si="145"/>
        <v/>
      </c>
    </row>
    <row r="2106" spans="1:7" x14ac:dyDescent="0.35">
      <c r="A2106">
        <f>IF(COUNTIF($L$3:L2106,L2106)=1,A2105+1,A2105)</f>
        <v>44</v>
      </c>
      <c r="B2106">
        <f>IF(COUNTIF($K$3:K2106,K2106)=1,B2105+1,B2105)</f>
        <v>8</v>
      </c>
      <c r="C2106">
        <f>IF(COUNTIF($J$3:J2106,J2106)=1,C2105+1,C2105)</f>
        <v>24</v>
      </c>
      <c r="D2106">
        <f>IF(COUNTIF($E$3:E2106,E2106)=1,D2105+1,D2105)</f>
        <v>861</v>
      </c>
      <c r="E2106" t="str">
        <f t="shared" si="144"/>
        <v/>
      </c>
      <c r="F2106">
        <f>IF(COUNTIF($G$3:G2106,G2106)=1,F2105+1,F2105)</f>
        <v>153</v>
      </c>
      <c r="G2106" t="str">
        <f t="shared" si="145"/>
        <v/>
      </c>
    </row>
    <row r="2107" spans="1:7" x14ac:dyDescent="0.35">
      <c r="A2107">
        <f>IF(COUNTIF($L$3:L2107,L2107)=1,A2106+1,A2106)</f>
        <v>44</v>
      </c>
      <c r="B2107">
        <f>IF(COUNTIF($K$3:K2107,K2107)=1,B2106+1,B2106)</f>
        <v>8</v>
      </c>
      <c r="C2107">
        <f>IF(COUNTIF($J$3:J2107,J2107)=1,C2106+1,C2106)</f>
        <v>24</v>
      </c>
      <c r="D2107">
        <f>IF(COUNTIF($E$3:E2107,E2107)=1,D2106+1,D2106)</f>
        <v>861</v>
      </c>
      <c r="E2107" t="str">
        <f t="shared" si="144"/>
        <v/>
      </c>
      <c r="F2107">
        <f>IF(COUNTIF($G$3:G2107,G2107)=1,F2106+1,F2106)</f>
        <v>153</v>
      </c>
      <c r="G2107" t="str">
        <f t="shared" si="145"/>
        <v/>
      </c>
    </row>
    <row r="2108" spans="1:7" x14ac:dyDescent="0.35">
      <c r="A2108">
        <f>IF(COUNTIF($L$3:L2108,L2108)=1,A2107+1,A2107)</f>
        <v>44</v>
      </c>
      <c r="B2108">
        <f>IF(COUNTIF($K$3:K2108,K2108)=1,B2107+1,B2107)</f>
        <v>8</v>
      </c>
      <c r="C2108">
        <f>IF(COUNTIF($J$3:J2108,J2108)=1,C2107+1,C2107)</f>
        <v>24</v>
      </c>
      <c r="D2108">
        <f>IF(COUNTIF($E$3:E2108,E2108)=1,D2107+1,D2107)</f>
        <v>861</v>
      </c>
      <c r="E2108" t="str">
        <f t="shared" si="144"/>
        <v/>
      </c>
      <c r="F2108">
        <f>IF(COUNTIF($G$3:G2108,G2108)=1,F2107+1,F2107)</f>
        <v>153</v>
      </c>
      <c r="G2108" t="str">
        <f t="shared" si="145"/>
        <v/>
      </c>
    </row>
    <row r="2109" spans="1:7" x14ac:dyDescent="0.35">
      <c r="A2109">
        <f>IF(COUNTIF($L$3:L2109,L2109)=1,A2108+1,A2108)</f>
        <v>44</v>
      </c>
      <c r="B2109">
        <f>IF(COUNTIF($K$3:K2109,K2109)=1,B2108+1,B2108)</f>
        <v>8</v>
      </c>
      <c r="C2109">
        <f>IF(COUNTIF($J$3:J2109,J2109)=1,C2108+1,C2108)</f>
        <v>24</v>
      </c>
      <c r="D2109">
        <f>IF(COUNTIF($E$3:E2109,E2109)=1,D2108+1,D2108)</f>
        <v>861</v>
      </c>
      <c r="E2109" t="str">
        <f t="shared" si="144"/>
        <v/>
      </c>
      <c r="F2109">
        <f>IF(COUNTIF($G$3:G2109,G2109)=1,F2108+1,F2108)</f>
        <v>153</v>
      </c>
      <c r="G2109" t="str">
        <f t="shared" si="145"/>
        <v/>
      </c>
    </row>
    <row r="2110" spans="1:7" x14ac:dyDescent="0.35">
      <c r="A2110">
        <f>IF(COUNTIF($L$3:L2110,L2110)=1,A2109+1,A2109)</f>
        <v>44</v>
      </c>
      <c r="B2110">
        <f>IF(COUNTIF($K$3:K2110,K2110)=1,B2109+1,B2109)</f>
        <v>8</v>
      </c>
      <c r="C2110">
        <f>IF(COUNTIF($J$3:J2110,J2110)=1,C2109+1,C2109)</f>
        <v>24</v>
      </c>
      <c r="D2110">
        <f>IF(COUNTIF($E$3:E2110,E2110)=1,D2109+1,D2109)</f>
        <v>861</v>
      </c>
      <c r="E2110" t="str">
        <f t="shared" si="144"/>
        <v/>
      </c>
      <c r="F2110">
        <f>IF(COUNTIF($G$3:G2110,G2110)=1,F2109+1,F2109)</f>
        <v>153</v>
      </c>
      <c r="G2110" t="str">
        <f t="shared" si="145"/>
        <v/>
      </c>
    </row>
    <row r="2111" spans="1:7" x14ac:dyDescent="0.35">
      <c r="A2111">
        <f>IF(COUNTIF($L$3:L2111,L2111)=1,A2110+1,A2110)</f>
        <v>44</v>
      </c>
      <c r="B2111">
        <f>IF(COUNTIF($K$3:K2111,K2111)=1,B2110+1,B2110)</f>
        <v>8</v>
      </c>
      <c r="C2111">
        <f>IF(COUNTIF($J$3:J2111,J2111)=1,C2110+1,C2110)</f>
        <v>24</v>
      </c>
      <c r="D2111">
        <f>IF(COUNTIF($E$3:E2111,E2111)=1,D2110+1,D2110)</f>
        <v>861</v>
      </c>
      <c r="E2111" t="str">
        <f t="shared" si="144"/>
        <v/>
      </c>
      <c r="F2111">
        <f>IF(COUNTIF($G$3:G2111,G2111)=1,F2110+1,F2110)</f>
        <v>153</v>
      </c>
      <c r="G2111" t="str">
        <f t="shared" si="145"/>
        <v/>
      </c>
    </row>
    <row r="2112" spans="1:7" x14ac:dyDescent="0.35">
      <c r="A2112">
        <f>IF(COUNTIF($L$3:L2112,L2112)=1,A2111+1,A2111)</f>
        <v>44</v>
      </c>
      <c r="B2112">
        <f>IF(COUNTIF($K$3:K2112,K2112)=1,B2111+1,B2111)</f>
        <v>8</v>
      </c>
      <c r="C2112">
        <f>IF(COUNTIF($J$3:J2112,J2112)=1,C2111+1,C2111)</f>
        <v>24</v>
      </c>
      <c r="D2112">
        <f>IF(COUNTIF($E$3:E2112,E2112)=1,D2111+1,D2111)</f>
        <v>861</v>
      </c>
      <c r="E2112" t="str">
        <f t="shared" si="144"/>
        <v/>
      </c>
      <c r="F2112">
        <f>IF(COUNTIF($G$3:G2112,G2112)=1,F2111+1,F2111)</f>
        <v>153</v>
      </c>
      <c r="G2112" t="str">
        <f t="shared" si="145"/>
        <v/>
      </c>
    </row>
    <row r="2113" spans="1:7" x14ac:dyDescent="0.35">
      <c r="A2113">
        <f>IF(COUNTIF($L$3:L2113,L2113)=1,A2112+1,A2112)</f>
        <v>44</v>
      </c>
      <c r="B2113">
        <f>IF(COUNTIF($K$3:K2113,K2113)=1,B2112+1,B2112)</f>
        <v>8</v>
      </c>
      <c r="C2113">
        <f>IF(COUNTIF($J$3:J2113,J2113)=1,C2112+1,C2112)</f>
        <v>24</v>
      </c>
      <c r="D2113">
        <f>IF(COUNTIF($E$3:E2113,E2113)=1,D2112+1,D2112)</f>
        <v>861</v>
      </c>
      <c r="E2113" t="str">
        <f t="shared" si="144"/>
        <v/>
      </c>
      <c r="F2113">
        <f>IF(COUNTIF($G$3:G2113,G2113)=1,F2112+1,F2112)</f>
        <v>153</v>
      </c>
      <c r="G2113" t="str">
        <f t="shared" si="145"/>
        <v/>
      </c>
    </row>
    <row r="2114" spans="1:7" x14ac:dyDescent="0.35">
      <c r="A2114">
        <f>IF(COUNTIF($L$3:L2114,L2114)=1,A2113+1,A2113)</f>
        <v>44</v>
      </c>
      <c r="B2114">
        <f>IF(COUNTIF($K$3:K2114,K2114)=1,B2113+1,B2113)</f>
        <v>8</v>
      </c>
      <c r="C2114">
        <f>IF(COUNTIF($J$3:J2114,J2114)=1,C2113+1,C2113)</f>
        <v>24</v>
      </c>
      <c r="D2114">
        <f>IF(COUNTIF($E$3:E2114,E2114)=1,D2113+1,D2113)</f>
        <v>861</v>
      </c>
      <c r="E2114" t="str">
        <f t="shared" si="144"/>
        <v/>
      </c>
      <c r="F2114">
        <f>IF(COUNTIF($G$3:G2114,G2114)=1,F2113+1,F2113)</f>
        <v>153</v>
      </c>
      <c r="G2114" t="str">
        <f t="shared" si="145"/>
        <v/>
      </c>
    </row>
    <row r="2115" spans="1:7" x14ac:dyDescent="0.35">
      <c r="A2115">
        <f>IF(COUNTIF($L$3:L2115,L2115)=1,A2114+1,A2114)</f>
        <v>44</v>
      </c>
      <c r="B2115">
        <f>IF(COUNTIF($K$3:K2115,K2115)=1,B2114+1,B2114)</f>
        <v>8</v>
      </c>
      <c r="C2115">
        <f>IF(COUNTIF($J$3:J2115,J2115)=1,C2114+1,C2114)</f>
        <v>24</v>
      </c>
      <c r="D2115">
        <f>IF(COUNTIF($E$3:E2115,E2115)=1,D2114+1,D2114)</f>
        <v>861</v>
      </c>
      <c r="E2115" t="str">
        <f t="shared" si="144"/>
        <v/>
      </c>
      <c r="F2115">
        <f>IF(COUNTIF($G$3:G2115,G2115)=1,F2114+1,F2114)</f>
        <v>153</v>
      </c>
      <c r="G2115" t="str">
        <f t="shared" si="145"/>
        <v/>
      </c>
    </row>
    <row r="2116" spans="1:7" x14ac:dyDescent="0.35">
      <c r="A2116">
        <f>IF(COUNTIF($L$3:L2116,L2116)=1,A2115+1,A2115)</f>
        <v>44</v>
      </c>
      <c r="B2116">
        <f>IF(COUNTIF($K$3:K2116,K2116)=1,B2115+1,B2115)</f>
        <v>8</v>
      </c>
      <c r="C2116">
        <f>IF(COUNTIF($J$3:J2116,J2116)=1,C2115+1,C2115)</f>
        <v>24</v>
      </c>
      <c r="D2116">
        <f>IF(COUNTIF($E$3:E2116,E2116)=1,D2115+1,D2115)</f>
        <v>861</v>
      </c>
      <c r="E2116" t="str">
        <f t="shared" ref="E2116:E2179" si="146">TRIM(CONCATENATE(L2116,J2116))</f>
        <v/>
      </c>
      <c r="F2116">
        <f>IF(COUNTIF($G$3:G2116,G2116)=1,F2115+1,F2115)</f>
        <v>153</v>
      </c>
      <c r="G2116" t="str">
        <f t="shared" ref="G2116:G2179" si="147">TRIM(CONCATENATE(K2116,J2116))</f>
        <v/>
      </c>
    </row>
    <row r="2117" spans="1:7" x14ac:dyDescent="0.35">
      <c r="A2117">
        <f>IF(COUNTIF($L$3:L2117,L2117)=1,A2116+1,A2116)</f>
        <v>44</v>
      </c>
      <c r="B2117">
        <f>IF(COUNTIF($K$3:K2117,K2117)=1,B2116+1,B2116)</f>
        <v>8</v>
      </c>
      <c r="C2117">
        <f>IF(COUNTIF($J$3:J2117,J2117)=1,C2116+1,C2116)</f>
        <v>24</v>
      </c>
      <c r="D2117">
        <f>IF(COUNTIF($E$3:E2117,E2117)=1,D2116+1,D2116)</f>
        <v>861</v>
      </c>
      <c r="E2117" t="str">
        <f t="shared" si="146"/>
        <v/>
      </c>
      <c r="F2117">
        <f>IF(COUNTIF($G$3:G2117,G2117)=1,F2116+1,F2116)</f>
        <v>153</v>
      </c>
      <c r="G2117" t="str">
        <f t="shared" si="147"/>
        <v/>
      </c>
    </row>
    <row r="2118" spans="1:7" x14ac:dyDescent="0.35">
      <c r="A2118">
        <f>IF(COUNTIF($L$3:L2118,L2118)=1,A2117+1,A2117)</f>
        <v>44</v>
      </c>
      <c r="B2118">
        <f>IF(COUNTIF($K$3:K2118,K2118)=1,B2117+1,B2117)</f>
        <v>8</v>
      </c>
      <c r="C2118">
        <f>IF(COUNTIF($J$3:J2118,J2118)=1,C2117+1,C2117)</f>
        <v>24</v>
      </c>
      <c r="D2118">
        <f>IF(COUNTIF($E$3:E2118,E2118)=1,D2117+1,D2117)</f>
        <v>861</v>
      </c>
      <c r="E2118" t="str">
        <f t="shared" si="146"/>
        <v/>
      </c>
      <c r="F2118">
        <f>IF(COUNTIF($G$3:G2118,G2118)=1,F2117+1,F2117)</f>
        <v>153</v>
      </c>
      <c r="G2118" t="str">
        <f t="shared" si="147"/>
        <v/>
      </c>
    </row>
    <row r="2119" spans="1:7" x14ac:dyDescent="0.35">
      <c r="A2119">
        <f>IF(COUNTIF($L$3:L2119,L2119)=1,A2118+1,A2118)</f>
        <v>44</v>
      </c>
      <c r="B2119">
        <f>IF(COUNTIF($K$3:K2119,K2119)=1,B2118+1,B2118)</f>
        <v>8</v>
      </c>
      <c r="C2119">
        <f>IF(COUNTIF($J$3:J2119,J2119)=1,C2118+1,C2118)</f>
        <v>24</v>
      </c>
      <c r="D2119">
        <f>IF(COUNTIF($E$3:E2119,E2119)=1,D2118+1,D2118)</f>
        <v>861</v>
      </c>
      <c r="E2119" t="str">
        <f t="shared" si="146"/>
        <v/>
      </c>
      <c r="F2119">
        <f>IF(COUNTIF($G$3:G2119,G2119)=1,F2118+1,F2118)</f>
        <v>153</v>
      </c>
      <c r="G2119" t="str">
        <f t="shared" si="147"/>
        <v/>
      </c>
    </row>
    <row r="2120" spans="1:7" x14ac:dyDescent="0.35">
      <c r="A2120">
        <f>IF(COUNTIF($L$3:L2120,L2120)=1,A2119+1,A2119)</f>
        <v>44</v>
      </c>
      <c r="B2120">
        <f>IF(COUNTIF($K$3:K2120,K2120)=1,B2119+1,B2119)</f>
        <v>8</v>
      </c>
      <c r="C2120">
        <f>IF(COUNTIF($J$3:J2120,J2120)=1,C2119+1,C2119)</f>
        <v>24</v>
      </c>
      <c r="D2120">
        <f>IF(COUNTIF($E$3:E2120,E2120)=1,D2119+1,D2119)</f>
        <v>861</v>
      </c>
      <c r="E2120" t="str">
        <f t="shared" si="146"/>
        <v/>
      </c>
      <c r="F2120">
        <f>IF(COUNTIF($G$3:G2120,G2120)=1,F2119+1,F2119)</f>
        <v>153</v>
      </c>
      <c r="G2120" t="str">
        <f t="shared" si="147"/>
        <v/>
      </c>
    </row>
    <row r="2121" spans="1:7" x14ac:dyDescent="0.35">
      <c r="A2121">
        <f>IF(COUNTIF($L$3:L2121,L2121)=1,A2120+1,A2120)</f>
        <v>44</v>
      </c>
      <c r="B2121">
        <f>IF(COUNTIF($K$3:K2121,K2121)=1,B2120+1,B2120)</f>
        <v>8</v>
      </c>
      <c r="C2121">
        <f>IF(COUNTIF($J$3:J2121,J2121)=1,C2120+1,C2120)</f>
        <v>24</v>
      </c>
      <c r="D2121">
        <f>IF(COUNTIF($E$3:E2121,E2121)=1,D2120+1,D2120)</f>
        <v>861</v>
      </c>
      <c r="E2121" t="str">
        <f t="shared" si="146"/>
        <v/>
      </c>
      <c r="F2121">
        <f>IF(COUNTIF($G$3:G2121,G2121)=1,F2120+1,F2120)</f>
        <v>153</v>
      </c>
      <c r="G2121" t="str">
        <f t="shared" si="147"/>
        <v/>
      </c>
    </row>
    <row r="2122" spans="1:7" x14ac:dyDescent="0.35">
      <c r="A2122">
        <f>IF(COUNTIF($L$3:L2122,L2122)=1,A2121+1,A2121)</f>
        <v>44</v>
      </c>
      <c r="B2122">
        <f>IF(COUNTIF($K$3:K2122,K2122)=1,B2121+1,B2121)</f>
        <v>8</v>
      </c>
      <c r="C2122">
        <f>IF(COUNTIF($J$3:J2122,J2122)=1,C2121+1,C2121)</f>
        <v>24</v>
      </c>
      <c r="D2122">
        <f>IF(COUNTIF($E$3:E2122,E2122)=1,D2121+1,D2121)</f>
        <v>861</v>
      </c>
      <c r="E2122" t="str">
        <f t="shared" si="146"/>
        <v/>
      </c>
      <c r="F2122">
        <f>IF(COUNTIF($G$3:G2122,G2122)=1,F2121+1,F2121)</f>
        <v>153</v>
      </c>
      <c r="G2122" t="str">
        <f t="shared" si="147"/>
        <v/>
      </c>
    </row>
    <row r="2123" spans="1:7" x14ac:dyDescent="0.35">
      <c r="A2123">
        <f>IF(COUNTIF($L$3:L2123,L2123)=1,A2122+1,A2122)</f>
        <v>44</v>
      </c>
      <c r="B2123">
        <f>IF(COUNTIF($K$3:K2123,K2123)=1,B2122+1,B2122)</f>
        <v>8</v>
      </c>
      <c r="C2123">
        <f>IF(COUNTIF($J$3:J2123,J2123)=1,C2122+1,C2122)</f>
        <v>24</v>
      </c>
      <c r="D2123">
        <f>IF(COUNTIF($E$3:E2123,E2123)=1,D2122+1,D2122)</f>
        <v>861</v>
      </c>
      <c r="E2123" t="str">
        <f t="shared" si="146"/>
        <v/>
      </c>
      <c r="F2123">
        <f>IF(COUNTIF($G$3:G2123,G2123)=1,F2122+1,F2122)</f>
        <v>153</v>
      </c>
      <c r="G2123" t="str">
        <f t="shared" si="147"/>
        <v/>
      </c>
    </row>
    <row r="2124" spans="1:7" x14ac:dyDescent="0.35">
      <c r="A2124">
        <f>IF(COUNTIF($L$3:L2124,L2124)=1,A2123+1,A2123)</f>
        <v>44</v>
      </c>
      <c r="B2124">
        <f>IF(COUNTIF($K$3:K2124,K2124)=1,B2123+1,B2123)</f>
        <v>8</v>
      </c>
      <c r="C2124">
        <f>IF(COUNTIF($J$3:J2124,J2124)=1,C2123+1,C2123)</f>
        <v>24</v>
      </c>
      <c r="D2124">
        <f>IF(COUNTIF($E$3:E2124,E2124)=1,D2123+1,D2123)</f>
        <v>861</v>
      </c>
      <c r="E2124" t="str">
        <f t="shared" si="146"/>
        <v/>
      </c>
      <c r="F2124">
        <f>IF(COUNTIF($G$3:G2124,G2124)=1,F2123+1,F2123)</f>
        <v>153</v>
      </c>
      <c r="G2124" t="str">
        <f t="shared" si="147"/>
        <v/>
      </c>
    </row>
    <row r="2125" spans="1:7" x14ac:dyDescent="0.35">
      <c r="A2125">
        <f>IF(COUNTIF($L$3:L2125,L2125)=1,A2124+1,A2124)</f>
        <v>44</v>
      </c>
      <c r="B2125">
        <f>IF(COUNTIF($K$3:K2125,K2125)=1,B2124+1,B2124)</f>
        <v>8</v>
      </c>
      <c r="C2125">
        <f>IF(COUNTIF($J$3:J2125,J2125)=1,C2124+1,C2124)</f>
        <v>24</v>
      </c>
      <c r="D2125">
        <f>IF(COUNTIF($E$3:E2125,E2125)=1,D2124+1,D2124)</f>
        <v>861</v>
      </c>
      <c r="E2125" t="str">
        <f t="shared" si="146"/>
        <v/>
      </c>
      <c r="F2125">
        <f>IF(COUNTIF($G$3:G2125,G2125)=1,F2124+1,F2124)</f>
        <v>153</v>
      </c>
      <c r="G2125" t="str">
        <f t="shared" si="147"/>
        <v/>
      </c>
    </row>
    <row r="2126" spans="1:7" x14ac:dyDescent="0.35">
      <c r="A2126">
        <f>IF(COUNTIF($L$3:L2126,L2126)=1,A2125+1,A2125)</f>
        <v>44</v>
      </c>
      <c r="B2126">
        <f>IF(COUNTIF($K$3:K2126,K2126)=1,B2125+1,B2125)</f>
        <v>8</v>
      </c>
      <c r="C2126">
        <f>IF(COUNTIF($J$3:J2126,J2126)=1,C2125+1,C2125)</f>
        <v>24</v>
      </c>
      <c r="D2126">
        <f>IF(COUNTIF($E$3:E2126,E2126)=1,D2125+1,D2125)</f>
        <v>861</v>
      </c>
      <c r="E2126" t="str">
        <f t="shared" si="146"/>
        <v/>
      </c>
      <c r="F2126">
        <f>IF(COUNTIF($G$3:G2126,G2126)=1,F2125+1,F2125)</f>
        <v>153</v>
      </c>
      <c r="G2126" t="str">
        <f t="shared" si="147"/>
        <v/>
      </c>
    </row>
    <row r="2127" spans="1:7" x14ac:dyDescent="0.35">
      <c r="A2127">
        <f>IF(COUNTIF($L$3:L2127,L2127)=1,A2126+1,A2126)</f>
        <v>44</v>
      </c>
      <c r="B2127">
        <f>IF(COUNTIF($K$3:K2127,K2127)=1,B2126+1,B2126)</f>
        <v>8</v>
      </c>
      <c r="C2127">
        <f>IF(COUNTIF($J$3:J2127,J2127)=1,C2126+1,C2126)</f>
        <v>24</v>
      </c>
      <c r="D2127">
        <f>IF(COUNTIF($E$3:E2127,E2127)=1,D2126+1,D2126)</f>
        <v>861</v>
      </c>
      <c r="E2127" t="str">
        <f t="shared" si="146"/>
        <v/>
      </c>
      <c r="F2127">
        <f>IF(COUNTIF($G$3:G2127,G2127)=1,F2126+1,F2126)</f>
        <v>153</v>
      </c>
      <c r="G2127" t="str">
        <f t="shared" si="147"/>
        <v/>
      </c>
    </row>
    <row r="2128" spans="1:7" x14ac:dyDescent="0.35">
      <c r="A2128">
        <f>IF(COUNTIF($L$3:L2128,L2128)=1,A2127+1,A2127)</f>
        <v>44</v>
      </c>
      <c r="B2128">
        <f>IF(COUNTIF($K$3:K2128,K2128)=1,B2127+1,B2127)</f>
        <v>8</v>
      </c>
      <c r="C2128">
        <f>IF(COUNTIF($J$3:J2128,J2128)=1,C2127+1,C2127)</f>
        <v>24</v>
      </c>
      <c r="D2128">
        <f>IF(COUNTIF($E$3:E2128,E2128)=1,D2127+1,D2127)</f>
        <v>861</v>
      </c>
      <c r="E2128" t="str">
        <f t="shared" si="146"/>
        <v/>
      </c>
      <c r="F2128">
        <f>IF(COUNTIF($G$3:G2128,G2128)=1,F2127+1,F2127)</f>
        <v>153</v>
      </c>
      <c r="G2128" t="str">
        <f t="shared" si="147"/>
        <v/>
      </c>
    </row>
    <row r="2129" spans="1:7" x14ac:dyDescent="0.35">
      <c r="A2129">
        <f>IF(COUNTIF($L$3:L2129,L2129)=1,A2128+1,A2128)</f>
        <v>44</v>
      </c>
      <c r="B2129">
        <f>IF(COUNTIF($K$3:K2129,K2129)=1,B2128+1,B2128)</f>
        <v>8</v>
      </c>
      <c r="C2129">
        <f>IF(COUNTIF($J$3:J2129,J2129)=1,C2128+1,C2128)</f>
        <v>24</v>
      </c>
      <c r="D2129">
        <f>IF(COUNTIF($E$3:E2129,E2129)=1,D2128+1,D2128)</f>
        <v>861</v>
      </c>
      <c r="E2129" t="str">
        <f t="shared" si="146"/>
        <v/>
      </c>
      <c r="F2129">
        <f>IF(COUNTIF($G$3:G2129,G2129)=1,F2128+1,F2128)</f>
        <v>153</v>
      </c>
      <c r="G2129" t="str">
        <f t="shared" si="147"/>
        <v/>
      </c>
    </row>
    <row r="2130" spans="1:7" x14ac:dyDescent="0.35">
      <c r="A2130">
        <f>IF(COUNTIF($L$3:L2130,L2130)=1,A2129+1,A2129)</f>
        <v>44</v>
      </c>
      <c r="B2130">
        <f>IF(COUNTIF($K$3:K2130,K2130)=1,B2129+1,B2129)</f>
        <v>8</v>
      </c>
      <c r="C2130">
        <f>IF(COUNTIF($J$3:J2130,J2130)=1,C2129+1,C2129)</f>
        <v>24</v>
      </c>
      <c r="D2130">
        <f>IF(COUNTIF($E$3:E2130,E2130)=1,D2129+1,D2129)</f>
        <v>861</v>
      </c>
      <c r="E2130" t="str">
        <f t="shared" si="146"/>
        <v/>
      </c>
      <c r="F2130">
        <f>IF(COUNTIF($G$3:G2130,G2130)=1,F2129+1,F2129)</f>
        <v>153</v>
      </c>
      <c r="G2130" t="str">
        <f t="shared" si="147"/>
        <v/>
      </c>
    </row>
    <row r="2131" spans="1:7" x14ac:dyDescent="0.35">
      <c r="A2131">
        <f>IF(COUNTIF($L$3:L2131,L2131)=1,A2130+1,A2130)</f>
        <v>44</v>
      </c>
      <c r="B2131">
        <f>IF(COUNTIF($K$3:K2131,K2131)=1,B2130+1,B2130)</f>
        <v>8</v>
      </c>
      <c r="C2131">
        <f>IF(COUNTIF($J$3:J2131,J2131)=1,C2130+1,C2130)</f>
        <v>24</v>
      </c>
      <c r="D2131">
        <f>IF(COUNTIF($E$3:E2131,E2131)=1,D2130+1,D2130)</f>
        <v>861</v>
      </c>
      <c r="E2131" t="str">
        <f t="shared" si="146"/>
        <v/>
      </c>
      <c r="F2131">
        <f>IF(COUNTIF($G$3:G2131,G2131)=1,F2130+1,F2130)</f>
        <v>153</v>
      </c>
      <c r="G2131" t="str">
        <f t="shared" si="147"/>
        <v/>
      </c>
    </row>
    <row r="2132" spans="1:7" x14ac:dyDescent="0.35">
      <c r="A2132">
        <f>IF(COUNTIF($L$3:L2132,L2132)=1,A2131+1,A2131)</f>
        <v>44</v>
      </c>
      <c r="B2132">
        <f>IF(COUNTIF($K$3:K2132,K2132)=1,B2131+1,B2131)</f>
        <v>8</v>
      </c>
      <c r="C2132">
        <f>IF(COUNTIF($J$3:J2132,J2132)=1,C2131+1,C2131)</f>
        <v>24</v>
      </c>
      <c r="D2132">
        <f>IF(COUNTIF($E$3:E2132,E2132)=1,D2131+1,D2131)</f>
        <v>861</v>
      </c>
      <c r="E2132" t="str">
        <f t="shared" si="146"/>
        <v/>
      </c>
      <c r="F2132">
        <f>IF(COUNTIF($G$3:G2132,G2132)=1,F2131+1,F2131)</f>
        <v>153</v>
      </c>
      <c r="G2132" t="str">
        <f t="shared" si="147"/>
        <v/>
      </c>
    </row>
    <row r="2133" spans="1:7" x14ac:dyDescent="0.35">
      <c r="A2133">
        <f>IF(COUNTIF($L$3:L2133,L2133)=1,A2132+1,A2132)</f>
        <v>44</v>
      </c>
      <c r="B2133">
        <f>IF(COUNTIF($K$3:K2133,K2133)=1,B2132+1,B2132)</f>
        <v>8</v>
      </c>
      <c r="C2133">
        <f>IF(COUNTIF($J$3:J2133,J2133)=1,C2132+1,C2132)</f>
        <v>24</v>
      </c>
      <c r="D2133">
        <f>IF(COUNTIF($E$3:E2133,E2133)=1,D2132+1,D2132)</f>
        <v>861</v>
      </c>
      <c r="E2133" t="str">
        <f t="shared" si="146"/>
        <v/>
      </c>
      <c r="F2133">
        <f>IF(COUNTIF($G$3:G2133,G2133)=1,F2132+1,F2132)</f>
        <v>153</v>
      </c>
      <c r="G2133" t="str">
        <f t="shared" si="147"/>
        <v/>
      </c>
    </row>
    <row r="2134" spans="1:7" x14ac:dyDescent="0.35">
      <c r="A2134">
        <f>IF(COUNTIF($L$3:L2134,L2134)=1,A2133+1,A2133)</f>
        <v>44</v>
      </c>
      <c r="B2134">
        <f>IF(COUNTIF($K$3:K2134,K2134)=1,B2133+1,B2133)</f>
        <v>8</v>
      </c>
      <c r="C2134">
        <f>IF(COUNTIF($J$3:J2134,J2134)=1,C2133+1,C2133)</f>
        <v>24</v>
      </c>
      <c r="D2134">
        <f>IF(COUNTIF($E$3:E2134,E2134)=1,D2133+1,D2133)</f>
        <v>861</v>
      </c>
      <c r="E2134" t="str">
        <f t="shared" si="146"/>
        <v/>
      </c>
      <c r="F2134">
        <f>IF(COUNTIF($G$3:G2134,G2134)=1,F2133+1,F2133)</f>
        <v>153</v>
      </c>
      <c r="G2134" t="str">
        <f t="shared" si="147"/>
        <v/>
      </c>
    </row>
    <row r="2135" spans="1:7" x14ac:dyDescent="0.35">
      <c r="A2135">
        <f>IF(COUNTIF($L$3:L2135,L2135)=1,A2134+1,A2134)</f>
        <v>44</v>
      </c>
      <c r="B2135">
        <f>IF(COUNTIF($K$3:K2135,K2135)=1,B2134+1,B2134)</f>
        <v>8</v>
      </c>
      <c r="C2135">
        <f>IF(COUNTIF($J$3:J2135,J2135)=1,C2134+1,C2134)</f>
        <v>24</v>
      </c>
      <c r="D2135">
        <f>IF(COUNTIF($E$3:E2135,E2135)=1,D2134+1,D2134)</f>
        <v>861</v>
      </c>
      <c r="E2135" t="str">
        <f t="shared" si="146"/>
        <v/>
      </c>
      <c r="F2135">
        <f>IF(COUNTIF($G$3:G2135,G2135)=1,F2134+1,F2134)</f>
        <v>153</v>
      </c>
      <c r="G2135" t="str">
        <f t="shared" si="147"/>
        <v/>
      </c>
    </row>
    <row r="2136" spans="1:7" x14ac:dyDescent="0.35">
      <c r="A2136">
        <f>IF(COUNTIF($L$3:L2136,L2136)=1,A2135+1,A2135)</f>
        <v>44</v>
      </c>
      <c r="B2136">
        <f>IF(COUNTIF($K$3:K2136,K2136)=1,B2135+1,B2135)</f>
        <v>8</v>
      </c>
      <c r="C2136">
        <f>IF(COUNTIF($J$3:J2136,J2136)=1,C2135+1,C2135)</f>
        <v>24</v>
      </c>
      <c r="D2136">
        <f>IF(COUNTIF($E$3:E2136,E2136)=1,D2135+1,D2135)</f>
        <v>861</v>
      </c>
      <c r="E2136" t="str">
        <f t="shared" si="146"/>
        <v/>
      </c>
      <c r="F2136">
        <f>IF(COUNTIF($G$3:G2136,G2136)=1,F2135+1,F2135)</f>
        <v>153</v>
      </c>
      <c r="G2136" t="str">
        <f t="shared" si="147"/>
        <v/>
      </c>
    </row>
    <row r="2137" spans="1:7" x14ac:dyDescent="0.35">
      <c r="A2137">
        <f>IF(COUNTIF($L$3:L2137,L2137)=1,A2136+1,A2136)</f>
        <v>44</v>
      </c>
      <c r="B2137">
        <f>IF(COUNTIF($K$3:K2137,K2137)=1,B2136+1,B2136)</f>
        <v>8</v>
      </c>
      <c r="C2137">
        <f>IF(COUNTIF($J$3:J2137,J2137)=1,C2136+1,C2136)</f>
        <v>24</v>
      </c>
      <c r="D2137">
        <f>IF(COUNTIF($E$3:E2137,E2137)=1,D2136+1,D2136)</f>
        <v>861</v>
      </c>
      <c r="E2137" t="str">
        <f t="shared" si="146"/>
        <v/>
      </c>
      <c r="F2137">
        <f>IF(COUNTIF($G$3:G2137,G2137)=1,F2136+1,F2136)</f>
        <v>153</v>
      </c>
      <c r="G2137" t="str">
        <f t="shared" si="147"/>
        <v/>
      </c>
    </row>
    <row r="2138" spans="1:7" x14ac:dyDescent="0.35">
      <c r="A2138">
        <f>IF(COUNTIF($L$3:L2138,L2138)=1,A2137+1,A2137)</f>
        <v>44</v>
      </c>
      <c r="B2138">
        <f>IF(COUNTIF($K$3:K2138,K2138)=1,B2137+1,B2137)</f>
        <v>8</v>
      </c>
      <c r="C2138">
        <f>IF(COUNTIF($J$3:J2138,J2138)=1,C2137+1,C2137)</f>
        <v>24</v>
      </c>
      <c r="D2138">
        <f>IF(COUNTIF($E$3:E2138,E2138)=1,D2137+1,D2137)</f>
        <v>861</v>
      </c>
      <c r="E2138" t="str">
        <f t="shared" si="146"/>
        <v/>
      </c>
      <c r="F2138">
        <f>IF(COUNTIF($G$3:G2138,G2138)=1,F2137+1,F2137)</f>
        <v>153</v>
      </c>
      <c r="G2138" t="str">
        <f t="shared" si="147"/>
        <v/>
      </c>
    </row>
    <row r="2139" spans="1:7" x14ac:dyDescent="0.35">
      <c r="A2139">
        <f>IF(COUNTIF($L$3:L2139,L2139)=1,A2138+1,A2138)</f>
        <v>44</v>
      </c>
      <c r="B2139">
        <f>IF(COUNTIF($K$3:K2139,K2139)=1,B2138+1,B2138)</f>
        <v>8</v>
      </c>
      <c r="C2139">
        <f>IF(COUNTIF($J$3:J2139,J2139)=1,C2138+1,C2138)</f>
        <v>24</v>
      </c>
      <c r="D2139">
        <f>IF(COUNTIF($E$3:E2139,E2139)=1,D2138+1,D2138)</f>
        <v>861</v>
      </c>
      <c r="E2139" t="str">
        <f t="shared" si="146"/>
        <v/>
      </c>
      <c r="F2139">
        <f>IF(COUNTIF($G$3:G2139,G2139)=1,F2138+1,F2138)</f>
        <v>153</v>
      </c>
      <c r="G2139" t="str">
        <f t="shared" si="147"/>
        <v/>
      </c>
    </row>
    <row r="2140" spans="1:7" x14ac:dyDescent="0.35">
      <c r="A2140">
        <f>IF(COUNTIF($L$3:L2140,L2140)=1,A2139+1,A2139)</f>
        <v>44</v>
      </c>
      <c r="B2140">
        <f>IF(COUNTIF($K$3:K2140,K2140)=1,B2139+1,B2139)</f>
        <v>8</v>
      </c>
      <c r="C2140">
        <f>IF(COUNTIF($J$3:J2140,J2140)=1,C2139+1,C2139)</f>
        <v>24</v>
      </c>
      <c r="D2140">
        <f>IF(COUNTIF($E$3:E2140,E2140)=1,D2139+1,D2139)</f>
        <v>861</v>
      </c>
      <c r="E2140" t="str">
        <f t="shared" si="146"/>
        <v/>
      </c>
      <c r="F2140">
        <f>IF(COUNTIF($G$3:G2140,G2140)=1,F2139+1,F2139)</f>
        <v>153</v>
      </c>
      <c r="G2140" t="str">
        <f t="shared" si="147"/>
        <v/>
      </c>
    </row>
    <row r="2141" spans="1:7" x14ac:dyDescent="0.35">
      <c r="A2141">
        <f>IF(COUNTIF($L$3:L2141,L2141)=1,A2140+1,A2140)</f>
        <v>44</v>
      </c>
      <c r="B2141">
        <f>IF(COUNTIF($K$3:K2141,K2141)=1,B2140+1,B2140)</f>
        <v>8</v>
      </c>
      <c r="C2141">
        <f>IF(COUNTIF($J$3:J2141,J2141)=1,C2140+1,C2140)</f>
        <v>24</v>
      </c>
      <c r="D2141">
        <f>IF(COUNTIF($E$3:E2141,E2141)=1,D2140+1,D2140)</f>
        <v>861</v>
      </c>
      <c r="E2141" t="str">
        <f t="shared" si="146"/>
        <v/>
      </c>
      <c r="F2141">
        <f>IF(COUNTIF($G$3:G2141,G2141)=1,F2140+1,F2140)</f>
        <v>153</v>
      </c>
      <c r="G2141" t="str">
        <f t="shared" si="147"/>
        <v/>
      </c>
    </row>
    <row r="2142" spans="1:7" x14ac:dyDescent="0.35">
      <c r="A2142">
        <f>IF(COUNTIF($L$3:L2142,L2142)=1,A2141+1,A2141)</f>
        <v>44</v>
      </c>
      <c r="B2142">
        <f>IF(COUNTIF($K$3:K2142,K2142)=1,B2141+1,B2141)</f>
        <v>8</v>
      </c>
      <c r="C2142">
        <f>IF(COUNTIF($J$3:J2142,J2142)=1,C2141+1,C2141)</f>
        <v>24</v>
      </c>
      <c r="D2142">
        <f>IF(COUNTIF($E$3:E2142,E2142)=1,D2141+1,D2141)</f>
        <v>861</v>
      </c>
      <c r="E2142" t="str">
        <f t="shared" si="146"/>
        <v/>
      </c>
      <c r="F2142">
        <f>IF(COUNTIF($G$3:G2142,G2142)=1,F2141+1,F2141)</f>
        <v>153</v>
      </c>
      <c r="G2142" t="str">
        <f t="shared" si="147"/>
        <v/>
      </c>
    </row>
    <row r="2143" spans="1:7" x14ac:dyDescent="0.35">
      <c r="A2143">
        <f>IF(COUNTIF($L$3:L2143,L2143)=1,A2142+1,A2142)</f>
        <v>44</v>
      </c>
      <c r="B2143">
        <f>IF(COUNTIF($K$3:K2143,K2143)=1,B2142+1,B2142)</f>
        <v>8</v>
      </c>
      <c r="C2143">
        <f>IF(COUNTIF($J$3:J2143,J2143)=1,C2142+1,C2142)</f>
        <v>24</v>
      </c>
      <c r="D2143">
        <f>IF(COUNTIF($E$3:E2143,E2143)=1,D2142+1,D2142)</f>
        <v>861</v>
      </c>
      <c r="E2143" t="str">
        <f t="shared" si="146"/>
        <v/>
      </c>
      <c r="F2143">
        <f>IF(COUNTIF($G$3:G2143,G2143)=1,F2142+1,F2142)</f>
        <v>153</v>
      </c>
      <c r="G2143" t="str">
        <f t="shared" si="147"/>
        <v/>
      </c>
    </row>
    <row r="2144" spans="1:7" x14ac:dyDescent="0.35">
      <c r="A2144">
        <f>IF(COUNTIF($L$3:L2144,L2144)=1,A2143+1,A2143)</f>
        <v>44</v>
      </c>
      <c r="B2144">
        <f>IF(COUNTIF($K$3:K2144,K2144)=1,B2143+1,B2143)</f>
        <v>8</v>
      </c>
      <c r="C2144">
        <f>IF(COUNTIF($J$3:J2144,J2144)=1,C2143+1,C2143)</f>
        <v>24</v>
      </c>
      <c r="D2144">
        <f>IF(COUNTIF($E$3:E2144,E2144)=1,D2143+1,D2143)</f>
        <v>861</v>
      </c>
      <c r="E2144" t="str">
        <f t="shared" si="146"/>
        <v/>
      </c>
      <c r="F2144">
        <f>IF(COUNTIF($G$3:G2144,G2144)=1,F2143+1,F2143)</f>
        <v>153</v>
      </c>
      <c r="G2144" t="str">
        <f t="shared" si="147"/>
        <v/>
      </c>
    </row>
    <row r="2145" spans="1:7" x14ac:dyDescent="0.35">
      <c r="A2145">
        <f>IF(COUNTIF($L$3:L2145,L2145)=1,A2144+1,A2144)</f>
        <v>44</v>
      </c>
      <c r="B2145">
        <f>IF(COUNTIF($K$3:K2145,K2145)=1,B2144+1,B2144)</f>
        <v>8</v>
      </c>
      <c r="C2145">
        <f>IF(COUNTIF($J$3:J2145,J2145)=1,C2144+1,C2144)</f>
        <v>24</v>
      </c>
      <c r="D2145">
        <f>IF(COUNTIF($E$3:E2145,E2145)=1,D2144+1,D2144)</f>
        <v>861</v>
      </c>
      <c r="E2145" t="str">
        <f t="shared" si="146"/>
        <v/>
      </c>
      <c r="F2145">
        <f>IF(COUNTIF($G$3:G2145,G2145)=1,F2144+1,F2144)</f>
        <v>153</v>
      </c>
      <c r="G2145" t="str">
        <f t="shared" si="147"/>
        <v/>
      </c>
    </row>
    <row r="2146" spans="1:7" x14ac:dyDescent="0.35">
      <c r="A2146">
        <f>IF(COUNTIF($L$3:L2146,L2146)=1,A2145+1,A2145)</f>
        <v>44</v>
      </c>
      <c r="B2146">
        <f>IF(COUNTIF($K$3:K2146,K2146)=1,B2145+1,B2145)</f>
        <v>8</v>
      </c>
      <c r="C2146">
        <f>IF(COUNTIF($J$3:J2146,J2146)=1,C2145+1,C2145)</f>
        <v>24</v>
      </c>
      <c r="D2146">
        <f>IF(COUNTIF($E$3:E2146,E2146)=1,D2145+1,D2145)</f>
        <v>861</v>
      </c>
      <c r="E2146" t="str">
        <f t="shared" si="146"/>
        <v/>
      </c>
      <c r="F2146">
        <f>IF(COUNTIF($G$3:G2146,G2146)=1,F2145+1,F2145)</f>
        <v>153</v>
      </c>
      <c r="G2146" t="str">
        <f t="shared" si="147"/>
        <v/>
      </c>
    </row>
    <row r="2147" spans="1:7" x14ac:dyDescent="0.35">
      <c r="A2147">
        <f>IF(COUNTIF($L$3:L2147,L2147)=1,A2146+1,A2146)</f>
        <v>44</v>
      </c>
      <c r="B2147">
        <f>IF(COUNTIF($K$3:K2147,K2147)=1,B2146+1,B2146)</f>
        <v>8</v>
      </c>
      <c r="C2147">
        <f>IF(COUNTIF($J$3:J2147,J2147)=1,C2146+1,C2146)</f>
        <v>24</v>
      </c>
      <c r="D2147">
        <f>IF(COUNTIF($E$3:E2147,E2147)=1,D2146+1,D2146)</f>
        <v>861</v>
      </c>
      <c r="E2147" t="str">
        <f t="shared" si="146"/>
        <v/>
      </c>
      <c r="F2147">
        <f>IF(COUNTIF($G$3:G2147,G2147)=1,F2146+1,F2146)</f>
        <v>153</v>
      </c>
      <c r="G2147" t="str">
        <f t="shared" si="147"/>
        <v/>
      </c>
    </row>
    <row r="2148" spans="1:7" x14ac:dyDescent="0.35">
      <c r="A2148">
        <f>IF(COUNTIF($L$3:L2148,L2148)=1,A2147+1,A2147)</f>
        <v>44</v>
      </c>
      <c r="B2148">
        <f>IF(COUNTIF($K$3:K2148,K2148)=1,B2147+1,B2147)</f>
        <v>8</v>
      </c>
      <c r="C2148">
        <f>IF(COUNTIF($J$3:J2148,J2148)=1,C2147+1,C2147)</f>
        <v>24</v>
      </c>
      <c r="D2148">
        <f>IF(COUNTIF($E$3:E2148,E2148)=1,D2147+1,D2147)</f>
        <v>861</v>
      </c>
      <c r="E2148" t="str">
        <f t="shared" si="146"/>
        <v/>
      </c>
      <c r="F2148">
        <f>IF(COUNTIF($G$3:G2148,G2148)=1,F2147+1,F2147)</f>
        <v>153</v>
      </c>
      <c r="G2148" t="str">
        <f t="shared" si="147"/>
        <v/>
      </c>
    </row>
    <row r="2149" spans="1:7" x14ac:dyDescent="0.35">
      <c r="A2149">
        <f>IF(COUNTIF($L$3:L2149,L2149)=1,A2148+1,A2148)</f>
        <v>44</v>
      </c>
      <c r="B2149">
        <f>IF(COUNTIF($K$3:K2149,K2149)=1,B2148+1,B2148)</f>
        <v>8</v>
      </c>
      <c r="C2149">
        <f>IF(COUNTIF($J$3:J2149,J2149)=1,C2148+1,C2148)</f>
        <v>24</v>
      </c>
      <c r="D2149">
        <f>IF(COUNTIF($E$3:E2149,E2149)=1,D2148+1,D2148)</f>
        <v>861</v>
      </c>
      <c r="E2149" t="str">
        <f t="shared" si="146"/>
        <v/>
      </c>
      <c r="F2149">
        <f>IF(COUNTIF($G$3:G2149,G2149)=1,F2148+1,F2148)</f>
        <v>153</v>
      </c>
      <c r="G2149" t="str">
        <f t="shared" si="147"/>
        <v/>
      </c>
    </row>
    <row r="2150" spans="1:7" x14ac:dyDescent="0.35">
      <c r="A2150">
        <f>IF(COUNTIF($L$3:L2150,L2150)=1,A2149+1,A2149)</f>
        <v>44</v>
      </c>
      <c r="B2150">
        <f>IF(COUNTIF($K$3:K2150,K2150)=1,B2149+1,B2149)</f>
        <v>8</v>
      </c>
      <c r="C2150">
        <f>IF(COUNTIF($J$3:J2150,J2150)=1,C2149+1,C2149)</f>
        <v>24</v>
      </c>
      <c r="D2150">
        <f>IF(COUNTIF($E$3:E2150,E2150)=1,D2149+1,D2149)</f>
        <v>861</v>
      </c>
      <c r="E2150" t="str">
        <f t="shared" si="146"/>
        <v/>
      </c>
      <c r="F2150">
        <f>IF(COUNTIF($G$3:G2150,G2150)=1,F2149+1,F2149)</f>
        <v>153</v>
      </c>
      <c r="G2150" t="str">
        <f t="shared" si="147"/>
        <v/>
      </c>
    </row>
    <row r="2151" spans="1:7" x14ac:dyDescent="0.35">
      <c r="A2151">
        <f>IF(COUNTIF($L$3:L2151,L2151)=1,A2150+1,A2150)</f>
        <v>44</v>
      </c>
      <c r="B2151">
        <f>IF(COUNTIF($K$3:K2151,K2151)=1,B2150+1,B2150)</f>
        <v>8</v>
      </c>
      <c r="C2151">
        <f>IF(COUNTIF($J$3:J2151,J2151)=1,C2150+1,C2150)</f>
        <v>24</v>
      </c>
      <c r="D2151">
        <f>IF(COUNTIF($E$3:E2151,E2151)=1,D2150+1,D2150)</f>
        <v>861</v>
      </c>
      <c r="E2151" t="str">
        <f t="shared" si="146"/>
        <v/>
      </c>
      <c r="F2151">
        <f>IF(COUNTIF($G$3:G2151,G2151)=1,F2150+1,F2150)</f>
        <v>153</v>
      </c>
      <c r="G2151" t="str">
        <f t="shared" si="147"/>
        <v/>
      </c>
    </row>
    <row r="2152" spans="1:7" x14ac:dyDescent="0.35">
      <c r="A2152">
        <f>IF(COUNTIF($L$3:L2152,L2152)=1,A2151+1,A2151)</f>
        <v>44</v>
      </c>
      <c r="B2152">
        <f>IF(COUNTIF($K$3:K2152,K2152)=1,B2151+1,B2151)</f>
        <v>8</v>
      </c>
      <c r="C2152">
        <f>IF(COUNTIF($J$3:J2152,J2152)=1,C2151+1,C2151)</f>
        <v>24</v>
      </c>
      <c r="D2152">
        <f>IF(COUNTIF($E$3:E2152,E2152)=1,D2151+1,D2151)</f>
        <v>861</v>
      </c>
      <c r="E2152" t="str">
        <f t="shared" si="146"/>
        <v/>
      </c>
      <c r="F2152">
        <f>IF(COUNTIF($G$3:G2152,G2152)=1,F2151+1,F2151)</f>
        <v>153</v>
      </c>
      <c r="G2152" t="str">
        <f t="shared" si="147"/>
        <v/>
      </c>
    </row>
    <row r="2153" spans="1:7" x14ac:dyDescent="0.35">
      <c r="A2153">
        <f>IF(COUNTIF($L$3:L2153,L2153)=1,A2152+1,A2152)</f>
        <v>44</v>
      </c>
      <c r="B2153">
        <f>IF(COUNTIF($K$3:K2153,K2153)=1,B2152+1,B2152)</f>
        <v>8</v>
      </c>
      <c r="C2153">
        <f>IF(COUNTIF($J$3:J2153,J2153)=1,C2152+1,C2152)</f>
        <v>24</v>
      </c>
      <c r="D2153">
        <f>IF(COUNTIF($E$3:E2153,E2153)=1,D2152+1,D2152)</f>
        <v>861</v>
      </c>
      <c r="E2153" t="str">
        <f t="shared" si="146"/>
        <v/>
      </c>
      <c r="F2153">
        <f>IF(COUNTIF($G$3:G2153,G2153)=1,F2152+1,F2152)</f>
        <v>153</v>
      </c>
      <c r="G2153" t="str">
        <f t="shared" si="147"/>
        <v/>
      </c>
    </row>
    <row r="2154" spans="1:7" x14ac:dyDescent="0.35">
      <c r="A2154">
        <f>IF(COUNTIF($L$3:L2154,L2154)=1,A2153+1,A2153)</f>
        <v>44</v>
      </c>
      <c r="B2154">
        <f>IF(COUNTIF($K$3:K2154,K2154)=1,B2153+1,B2153)</f>
        <v>8</v>
      </c>
      <c r="C2154">
        <f>IF(COUNTIF($J$3:J2154,J2154)=1,C2153+1,C2153)</f>
        <v>24</v>
      </c>
      <c r="D2154">
        <f>IF(COUNTIF($E$3:E2154,E2154)=1,D2153+1,D2153)</f>
        <v>861</v>
      </c>
      <c r="E2154" t="str">
        <f t="shared" si="146"/>
        <v/>
      </c>
      <c r="F2154">
        <f>IF(COUNTIF($G$3:G2154,G2154)=1,F2153+1,F2153)</f>
        <v>153</v>
      </c>
      <c r="G2154" t="str">
        <f t="shared" si="147"/>
        <v/>
      </c>
    </row>
    <row r="2155" spans="1:7" x14ac:dyDescent="0.35">
      <c r="A2155">
        <f>IF(COUNTIF($L$3:L2155,L2155)=1,A2154+1,A2154)</f>
        <v>44</v>
      </c>
      <c r="B2155">
        <f>IF(COUNTIF($K$3:K2155,K2155)=1,B2154+1,B2154)</f>
        <v>8</v>
      </c>
      <c r="C2155">
        <f>IF(COUNTIF($J$3:J2155,J2155)=1,C2154+1,C2154)</f>
        <v>24</v>
      </c>
      <c r="D2155">
        <f>IF(COUNTIF($E$3:E2155,E2155)=1,D2154+1,D2154)</f>
        <v>861</v>
      </c>
      <c r="E2155" t="str">
        <f t="shared" si="146"/>
        <v/>
      </c>
      <c r="F2155">
        <f>IF(COUNTIF($G$3:G2155,G2155)=1,F2154+1,F2154)</f>
        <v>153</v>
      </c>
      <c r="G2155" t="str">
        <f t="shared" si="147"/>
        <v/>
      </c>
    </row>
    <row r="2156" spans="1:7" x14ac:dyDescent="0.35">
      <c r="A2156">
        <f>IF(COUNTIF($L$3:L2156,L2156)=1,A2155+1,A2155)</f>
        <v>44</v>
      </c>
      <c r="B2156">
        <f>IF(COUNTIF($K$3:K2156,K2156)=1,B2155+1,B2155)</f>
        <v>8</v>
      </c>
      <c r="C2156">
        <f>IF(COUNTIF($J$3:J2156,J2156)=1,C2155+1,C2155)</f>
        <v>24</v>
      </c>
      <c r="D2156">
        <f>IF(COUNTIF($E$3:E2156,E2156)=1,D2155+1,D2155)</f>
        <v>861</v>
      </c>
      <c r="E2156" t="str">
        <f t="shared" si="146"/>
        <v/>
      </c>
      <c r="F2156">
        <f>IF(COUNTIF($G$3:G2156,G2156)=1,F2155+1,F2155)</f>
        <v>153</v>
      </c>
      <c r="G2156" t="str">
        <f t="shared" si="147"/>
        <v/>
      </c>
    </row>
    <row r="2157" spans="1:7" x14ac:dyDescent="0.35">
      <c r="A2157">
        <f>IF(COUNTIF($L$3:L2157,L2157)=1,A2156+1,A2156)</f>
        <v>44</v>
      </c>
      <c r="B2157">
        <f>IF(COUNTIF($K$3:K2157,K2157)=1,B2156+1,B2156)</f>
        <v>8</v>
      </c>
      <c r="C2157">
        <f>IF(COUNTIF($J$3:J2157,J2157)=1,C2156+1,C2156)</f>
        <v>24</v>
      </c>
      <c r="D2157">
        <f>IF(COUNTIF($E$3:E2157,E2157)=1,D2156+1,D2156)</f>
        <v>861</v>
      </c>
      <c r="E2157" t="str">
        <f t="shared" si="146"/>
        <v/>
      </c>
      <c r="F2157">
        <f>IF(COUNTIF($G$3:G2157,G2157)=1,F2156+1,F2156)</f>
        <v>153</v>
      </c>
      <c r="G2157" t="str">
        <f t="shared" si="147"/>
        <v/>
      </c>
    </row>
    <row r="2158" spans="1:7" x14ac:dyDescent="0.35">
      <c r="A2158">
        <f>IF(COUNTIF($L$3:L2158,L2158)=1,A2157+1,A2157)</f>
        <v>44</v>
      </c>
      <c r="B2158">
        <f>IF(COUNTIF($K$3:K2158,K2158)=1,B2157+1,B2157)</f>
        <v>8</v>
      </c>
      <c r="C2158">
        <f>IF(COUNTIF($J$3:J2158,J2158)=1,C2157+1,C2157)</f>
        <v>24</v>
      </c>
      <c r="D2158">
        <f>IF(COUNTIF($E$3:E2158,E2158)=1,D2157+1,D2157)</f>
        <v>861</v>
      </c>
      <c r="E2158" t="str">
        <f t="shared" si="146"/>
        <v/>
      </c>
      <c r="F2158">
        <f>IF(COUNTIF($G$3:G2158,G2158)=1,F2157+1,F2157)</f>
        <v>153</v>
      </c>
      <c r="G2158" t="str">
        <f t="shared" si="147"/>
        <v/>
      </c>
    </row>
    <row r="2159" spans="1:7" x14ac:dyDescent="0.35">
      <c r="A2159">
        <f>IF(COUNTIF($L$3:L2159,L2159)=1,A2158+1,A2158)</f>
        <v>44</v>
      </c>
      <c r="B2159">
        <f>IF(COUNTIF($K$3:K2159,K2159)=1,B2158+1,B2158)</f>
        <v>8</v>
      </c>
      <c r="C2159">
        <f>IF(COUNTIF($J$3:J2159,J2159)=1,C2158+1,C2158)</f>
        <v>24</v>
      </c>
      <c r="D2159">
        <f>IF(COUNTIF($E$3:E2159,E2159)=1,D2158+1,D2158)</f>
        <v>861</v>
      </c>
      <c r="E2159" t="str">
        <f t="shared" si="146"/>
        <v/>
      </c>
      <c r="F2159">
        <f>IF(COUNTIF($G$3:G2159,G2159)=1,F2158+1,F2158)</f>
        <v>153</v>
      </c>
      <c r="G2159" t="str">
        <f t="shared" si="147"/>
        <v/>
      </c>
    </row>
    <row r="2160" spans="1:7" x14ac:dyDescent="0.35">
      <c r="A2160">
        <f>IF(COUNTIF($L$3:L2160,L2160)=1,A2159+1,A2159)</f>
        <v>44</v>
      </c>
      <c r="B2160">
        <f>IF(COUNTIF($K$3:K2160,K2160)=1,B2159+1,B2159)</f>
        <v>8</v>
      </c>
      <c r="C2160">
        <f>IF(COUNTIF($J$3:J2160,J2160)=1,C2159+1,C2159)</f>
        <v>24</v>
      </c>
      <c r="D2160">
        <f>IF(COUNTIF($E$3:E2160,E2160)=1,D2159+1,D2159)</f>
        <v>861</v>
      </c>
      <c r="E2160" t="str">
        <f t="shared" si="146"/>
        <v/>
      </c>
      <c r="F2160">
        <f>IF(COUNTIF($G$3:G2160,G2160)=1,F2159+1,F2159)</f>
        <v>153</v>
      </c>
      <c r="G2160" t="str">
        <f t="shared" si="147"/>
        <v/>
      </c>
    </row>
    <row r="2161" spans="1:7" x14ac:dyDescent="0.35">
      <c r="A2161">
        <f>IF(COUNTIF($L$3:L2161,L2161)=1,A2160+1,A2160)</f>
        <v>44</v>
      </c>
      <c r="B2161">
        <f>IF(COUNTIF($K$3:K2161,K2161)=1,B2160+1,B2160)</f>
        <v>8</v>
      </c>
      <c r="C2161">
        <f>IF(COUNTIF($J$3:J2161,J2161)=1,C2160+1,C2160)</f>
        <v>24</v>
      </c>
      <c r="D2161">
        <f>IF(COUNTIF($E$3:E2161,E2161)=1,D2160+1,D2160)</f>
        <v>861</v>
      </c>
      <c r="E2161" t="str">
        <f t="shared" si="146"/>
        <v/>
      </c>
      <c r="F2161">
        <f>IF(COUNTIF($G$3:G2161,G2161)=1,F2160+1,F2160)</f>
        <v>153</v>
      </c>
      <c r="G2161" t="str">
        <f t="shared" si="147"/>
        <v/>
      </c>
    </row>
    <row r="2162" spans="1:7" x14ac:dyDescent="0.35">
      <c r="A2162">
        <f>IF(COUNTIF($L$3:L2162,L2162)=1,A2161+1,A2161)</f>
        <v>44</v>
      </c>
      <c r="B2162">
        <f>IF(COUNTIF($K$3:K2162,K2162)=1,B2161+1,B2161)</f>
        <v>8</v>
      </c>
      <c r="C2162">
        <f>IF(COUNTIF($J$3:J2162,J2162)=1,C2161+1,C2161)</f>
        <v>24</v>
      </c>
      <c r="D2162">
        <f>IF(COUNTIF($E$3:E2162,E2162)=1,D2161+1,D2161)</f>
        <v>861</v>
      </c>
      <c r="E2162" t="str">
        <f t="shared" si="146"/>
        <v/>
      </c>
      <c r="F2162">
        <f>IF(COUNTIF($G$3:G2162,G2162)=1,F2161+1,F2161)</f>
        <v>153</v>
      </c>
      <c r="G2162" t="str">
        <f t="shared" si="147"/>
        <v/>
      </c>
    </row>
    <row r="2163" spans="1:7" x14ac:dyDescent="0.35">
      <c r="A2163">
        <f>IF(COUNTIF($L$3:L2163,L2163)=1,A2162+1,A2162)</f>
        <v>44</v>
      </c>
      <c r="B2163">
        <f>IF(COUNTIF($K$3:K2163,K2163)=1,B2162+1,B2162)</f>
        <v>8</v>
      </c>
      <c r="C2163">
        <f>IF(COUNTIF($J$3:J2163,J2163)=1,C2162+1,C2162)</f>
        <v>24</v>
      </c>
      <c r="D2163">
        <f>IF(COUNTIF($E$3:E2163,E2163)=1,D2162+1,D2162)</f>
        <v>861</v>
      </c>
      <c r="E2163" t="str">
        <f t="shared" si="146"/>
        <v/>
      </c>
      <c r="F2163">
        <f>IF(COUNTIF($G$3:G2163,G2163)=1,F2162+1,F2162)</f>
        <v>153</v>
      </c>
      <c r="G2163" t="str">
        <f t="shared" si="147"/>
        <v/>
      </c>
    </row>
    <row r="2164" spans="1:7" x14ac:dyDescent="0.35">
      <c r="A2164">
        <f>IF(COUNTIF($L$3:L2164,L2164)=1,A2163+1,A2163)</f>
        <v>44</v>
      </c>
      <c r="B2164">
        <f>IF(COUNTIF($K$3:K2164,K2164)=1,B2163+1,B2163)</f>
        <v>8</v>
      </c>
      <c r="C2164">
        <f>IF(COUNTIF($J$3:J2164,J2164)=1,C2163+1,C2163)</f>
        <v>24</v>
      </c>
      <c r="D2164">
        <f>IF(COUNTIF($E$3:E2164,E2164)=1,D2163+1,D2163)</f>
        <v>861</v>
      </c>
      <c r="E2164" t="str">
        <f t="shared" si="146"/>
        <v/>
      </c>
      <c r="F2164">
        <f>IF(COUNTIF($G$3:G2164,G2164)=1,F2163+1,F2163)</f>
        <v>153</v>
      </c>
      <c r="G2164" t="str">
        <f t="shared" si="147"/>
        <v/>
      </c>
    </row>
    <row r="2165" spans="1:7" x14ac:dyDescent="0.35">
      <c r="A2165">
        <f>IF(COUNTIF($L$3:L2165,L2165)=1,A2164+1,A2164)</f>
        <v>44</v>
      </c>
      <c r="B2165">
        <f>IF(COUNTIF($K$3:K2165,K2165)=1,B2164+1,B2164)</f>
        <v>8</v>
      </c>
      <c r="C2165">
        <f>IF(COUNTIF($J$3:J2165,J2165)=1,C2164+1,C2164)</f>
        <v>24</v>
      </c>
      <c r="D2165">
        <f>IF(COUNTIF($E$3:E2165,E2165)=1,D2164+1,D2164)</f>
        <v>861</v>
      </c>
      <c r="E2165" t="str">
        <f t="shared" si="146"/>
        <v/>
      </c>
      <c r="F2165">
        <f>IF(COUNTIF($G$3:G2165,G2165)=1,F2164+1,F2164)</f>
        <v>153</v>
      </c>
      <c r="G2165" t="str">
        <f t="shared" si="147"/>
        <v/>
      </c>
    </row>
    <row r="2166" spans="1:7" x14ac:dyDescent="0.35">
      <c r="A2166">
        <f>IF(COUNTIF($L$3:L2166,L2166)=1,A2165+1,A2165)</f>
        <v>44</v>
      </c>
      <c r="B2166">
        <f>IF(COUNTIF($K$3:K2166,K2166)=1,B2165+1,B2165)</f>
        <v>8</v>
      </c>
      <c r="C2166">
        <f>IF(COUNTIF($J$3:J2166,J2166)=1,C2165+1,C2165)</f>
        <v>24</v>
      </c>
      <c r="D2166">
        <f>IF(COUNTIF($E$3:E2166,E2166)=1,D2165+1,D2165)</f>
        <v>861</v>
      </c>
      <c r="E2166" t="str">
        <f t="shared" si="146"/>
        <v/>
      </c>
      <c r="F2166">
        <f>IF(COUNTIF($G$3:G2166,G2166)=1,F2165+1,F2165)</f>
        <v>153</v>
      </c>
      <c r="G2166" t="str">
        <f t="shared" si="147"/>
        <v/>
      </c>
    </row>
    <row r="2167" spans="1:7" x14ac:dyDescent="0.35">
      <c r="A2167">
        <f>IF(COUNTIF($L$3:L2167,L2167)=1,A2166+1,A2166)</f>
        <v>44</v>
      </c>
      <c r="B2167">
        <f>IF(COUNTIF($K$3:K2167,K2167)=1,B2166+1,B2166)</f>
        <v>8</v>
      </c>
      <c r="C2167">
        <f>IF(COUNTIF($J$3:J2167,J2167)=1,C2166+1,C2166)</f>
        <v>24</v>
      </c>
      <c r="D2167">
        <f>IF(COUNTIF($E$3:E2167,E2167)=1,D2166+1,D2166)</f>
        <v>861</v>
      </c>
      <c r="E2167" t="str">
        <f t="shared" si="146"/>
        <v/>
      </c>
      <c r="F2167">
        <f>IF(COUNTIF($G$3:G2167,G2167)=1,F2166+1,F2166)</f>
        <v>153</v>
      </c>
      <c r="G2167" t="str">
        <f t="shared" si="147"/>
        <v/>
      </c>
    </row>
    <row r="2168" spans="1:7" x14ac:dyDescent="0.35">
      <c r="A2168">
        <f>IF(COUNTIF($L$3:L2168,L2168)=1,A2167+1,A2167)</f>
        <v>44</v>
      </c>
      <c r="B2168">
        <f>IF(COUNTIF($K$3:K2168,K2168)=1,B2167+1,B2167)</f>
        <v>8</v>
      </c>
      <c r="C2168">
        <f>IF(COUNTIF($J$3:J2168,J2168)=1,C2167+1,C2167)</f>
        <v>24</v>
      </c>
      <c r="D2168">
        <f>IF(COUNTIF($E$3:E2168,E2168)=1,D2167+1,D2167)</f>
        <v>861</v>
      </c>
      <c r="E2168" t="str">
        <f t="shared" si="146"/>
        <v/>
      </c>
      <c r="F2168">
        <f>IF(COUNTIF($G$3:G2168,G2168)=1,F2167+1,F2167)</f>
        <v>153</v>
      </c>
      <c r="G2168" t="str">
        <f t="shared" si="147"/>
        <v/>
      </c>
    </row>
    <row r="2169" spans="1:7" x14ac:dyDescent="0.35">
      <c r="A2169">
        <f>IF(COUNTIF($L$3:L2169,L2169)=1,A2168+1,A2168)</f>
        <v>44</v>
      </c>
      <c r="B2169">
        <f>IF(COUNTIF($K$3:K2169,K2169)=1,B2168+1,B2168)</f>
        <v>8</v>
      </c>
      <c r="C2169">
        <f>IF(COUNTIF($J$3:J2169,J2169)=1,C2168+1,C2168)</f>
        <v>24</v>
      </c>
      <c r="D2169">
        <f>IF(COUNTIF($E$3:E2169,E2169)=1,D2168+1,D2168)</f>
        <v>861</v>
      </c>
      <c r="E2169" t="str">
        <f t="shared" si="146"/>
        <v/>
      </c>
      <c r="F2169">
        <f>IF(COUNTIF($G$3:G2169,G2169)=1,F2168+1,F2168)</f>
        <v>153</v>
      </c>
      <c r="G2169" t="str">
        <f t="shared" si="147"/>
        <v/>
      </c>
    </row>
    <row r="2170" spans="1:7" x14ac:dyDescent="0.35">
      <c r="A2170">
        <f>IF(COUNTIF($L$3:L2170,L2170)=1,A2169+1,A2169)</f>
        <v>44</v>
      </c>
      <c r="B2170">
        <f>IF(COUNTIF($K$3:K2170,K2170)=1,B2169+1,B2169)</f>
        <v>8</v>
      </c>
      <c r="C2170">
        <f>IF(COUNTIF($J$3:J2170,J2170)=1,C2169+1,C2169)</f>
        <v>24</v>
      </c>
      <c r="D2170">
        <f>IF(COUNTIF($E$3:E2170,E2170)=1,D2169+1,D2169)</f>
        <v>861</v>
      </c>
      <c r="E2170" t="str">
        <f t="shared" si="146"/>
        <v/>
      </c>
      <c r="F2170">
        <f>IF(COUNTIF($G$3:G2170,G2170)=1,F2169+1,F2169)</f>
        <v>153</v>
      </c>
      <c r="G2170" t="str">
        <f t="shared" si="147"/>
        <v/>
      </c>
    </row>
    <row r="2171" spans="1:7" x14ac:dyDescent="0.35">
      <c r="A2171">
        <f>IF(COUNTIF($L$3:L2171,L2171)=1,A2170+1,A2170)</f>
        <v>44</v>
      </c>
      <c r="B2171">
        <f>IF(COUNTIF($K$3:K2171,K2171)=1,B2170+1,B2170)</f>
        <v>8</v>
      </c>
      <c r="C2171">
        <f>IF(COUNTIF($J$3:J2171,J2171)=1,C2170+1,C2170)</f>
        <v>24</v>
      </c>
      <c r="D2171">
        <f>IF(COUNTIF($E$3:E2171,E2171)=1,D2170+1,D2170)</f>
        <v>861</v>
      </c>
      <c r="E2171" t="str">
        <f t="shared" si="146"/>
        <v/>
      </c>
      <c r="F2171">
        <f>IF(COUNTIF($G$3:G2171,G2171)=1,F2170+1,F2170)</f>
        <v>153</v>
      </c>
      <c r="G2171" t="str">
        <f t="shared" si="147"/>
        <v/>
      </c>
    </row>
    <row r="2172" spans="1:7" x14ac:dyDescent="0.35">
      <c r="A2172">
        <f>IF(COUNTIF($L$3:L2172,L2172)=1,A2171+1,A2171)</f>
        <v>44</v>
      </c>
      <c r="B2172">
        <f>IF(COUNTIF($K$3:K2172,K2172)=1,B2171+1,B2171)</f>
        <v>8</v>
      </c>
      <c r="C2172">
        <f>IF(COUNTIF($J$3:J2172,J2172)=1,C2171+1,C2171)</f>
        <v>24</v>
      </c>
      <c r="D2172">
        <f>IF(COUNTIF($E$3:E2172,E2172)=1,D2171+1,D2171)</f>
        <v>861</v>
      </c>
      <c r="E2172" t="str">
        <f t="shared" si="146"/>
        <v/>
      </c>
      <c r="F2172">
        <f>IF(COUNTIF($G$3:G2172,G2172)=1,F2171+1,F2171)</f>
        <v>153</v>
      </c>
      <c r="G2172" t="str">
        <f t="shared" si="147"/>
        <v/>
      </c>
    </row>
    <row r="2173" spans="1:7" x14ac:dyDescent="0.35">
      <c r="A2173">
        <f>IF(COUNTIF($L$3:L2173,L2173)=1,A2172+1,A2172)</f>
        <v>44</v>
      </c>
      <c r="B2173">
        <f>IF(COUNTIF($K$3:K2173,K2173)=1,B2172+1,B2172)</f>
        <v>8</v>
      </c>
      <c r="C2173">
        <f>IF(COUNTIF($J$3:J2173,J2173)=1,C2172+1,C2172)</f>
        <v>24</v>
      </c>
      <c r="D2173">
        <f>IF(COUNTIF($E$3:E2173,E2173)=1,D2172+1,D2172)</f>
        <v>861</v>
      </c>
      <c r="E2173" t="str">
        <f t="shared" si="146"/>
        <v/>
      </c>
      <c r="F2173">
        <f>IF(COUNTIF($G$3:G2173,G2173)=1,F2172+1,F2172)</f>
        <v>153</v>
      </c>
      <c r="G2173" t="str">
        <f t="shared" si="147"/>
        <v/>
      </c>
    </row>
    <row r="2174" spans="1:7" x14ac:dyDescent="0.35">
      <c r="A2174">
        <f>IF(COUNTIF($L$3:L2174,L2174)=1,A2173+1,A2173)</f>
        <v>44</v>
      </c>
      <c r="B2174">
        <f>IF(COUNTIF($K$3:K2174,K2174)=1,B2173+1,B2173)</f>
        <v>8</v>
      </c>
      <c r="C2174">
        <f>IF(COUNTIF($J$3:J2174,J2174)=1,C2173+1,C2173)</f>
        <v>24</v>
      </c>
      <c r="D2174">
        <f>IF(COUNTIF($E$3:E2174,E2174)=1,D2173+1,D2173)</f>
        <v>861</v>
      </c>
      <c r="E2174" t="str">
        <f t="shared" si="146"/>
        <v/>
      </c>
      <c r="F2174">
        <f>IF(COUNTIF($G$3:G2174,G2174)=1,F2173+1,F2173)</f>
        <v>153</v>
      </c>
      <c r="G2174" t="str">
        <f t="shared" si="147"/>
        <v/>
      </c>
    </row>
    <row r="2175" spans="1:7" x14ac:dyDescent="0.35">
      <c r="A2175">
        <f>IF(COUNTIF($L$3:L2175,L2175)=1,A2174+1,A2174)</f>
        <v>44</v>
      </c>
      <c r="B2175">
        <f>IF(COUNTIF($K$3:K2175,K2175)=1,B2174+1,B2174)</f>
        <v>8</v>
      </c>
      <c r="C2175">
        <f>IF(COUNTIF($J$3:J2175,J2175)=1,C2174+1,C2174)</f>
        <v>24</v>
      </c>
      <c r="D2175">
        <f>IF(COUNTIF($E$3:E2175,E2175)=1,D2174+1,D2174)</f>
        <v>861</v>
      </c>
      <c r="E2175" t="str">
        <f t="shared" si="146"/>
        <v/>
      </c>
      <c r="F2175">
        <f>IF(COUNTIF($G$3:G2175,G2175)=1,F2174+1,F2174)</f>
        <v>153</v>
      </c>
      <c r="G2175" t="str">
        <f t="shared" si="147"/>
        <v/>
      </c>
    </row>
    <row r="2176" spans="1:7" x14ac:dyDescent="0.35">
      <c r="A2176">
        <f>IF(COUNTIF($L$3:L2176,L2176)=1,A2175+1,A2175)</f>
        <v>44</v>
      </c>
      <c r="B2176">
        <f>IF(COUNTIF($K$3:K2176,K2176)=1,B2175+1,B2175)</f>
        <v>8</v>
      </c>
      <c r="C2176">
        <f>IF(COUNTIF($J$3:J2176,J2176)=1,C2175+1,C2175)</f>
        <v>24</v>
      </c>
      <c r="D2176">
        <f>IF(COUNTIF($E$3:E2176,E2176)=1,D2175+1,D2175)</f>
        <v>861</v>
      </c>
      <c r="E2176" t="str">
        <f t="shared" si="146"/>
        <v/>
      </c>
      <c r="F2176">
        <f>IF(COUNTIF($G$3:G2176,G2176)=1,F2175+1,F2175)</f>
        <v>153</v>
      </c>
      <c r="G2176" t="str">
        <f t="shared" si="147"/>
        <v/>
      </c>
    </row>
    <row r="2177" spans="1:7" x14ac:dyDescent="0.35">
      <c r="A2177">
        <f>IF(COUNTIF($L$3:L2177,L2177)=1,A2176+1,A2176)</f>
        <v>44</v>
      </c>
      <c r="B2177">
        <f>IF(COUNTIF($K$3:K2177,K2177)=1,B2176+1,B2176)</f>
        <v>8</v>
      </c>
      <c r="C2177">
        <f>IF(COUNTIF($J$3:J2177,J2177)=1,C2176+1,C2176)</f>
        <v>24</v>
      </c>
      <c r="D2177">
        <f>IF(COUNTIF($E$3:E2177,E2177)=1,D2176+1,D2176)</f>
        <v>861</v>
      </c>
      <c r="E2177" t="str">
        <f t="shared" si="146"/>
        <v/>
      </c>
      <c r="F2177">
        <f>IF(COUNTIF($G$3:G2177,G2177)=1,F2176+1,F2176)</f>
        <v>153</v>
      </c>
      <c r="G2177" t="str">
        <f t="shared" si="147"/>
        <v/>
      </c>
    </row>
    <row r="2178" spans="1:7" x14ac:dyDescent="0.35">
      <c r="A2178">
        <f>IF(COUNTIF($L$3:L2178,L2178)=1,A2177+1,A2177)</f>
        <v>44</v>
      </c>
      <c r="B2178">
        <f>IF(COUNTIF($K$3:K2178,K2178)=1,B2177+1,B2177)</f>
        <v>8</v>
      </c>
      <c r="C2178">
        <f>IF(COUNTIF($J$3:J2178,J2178)=1,C2177+1,C2177)</f>
        <v>24</v>
      </c>
      <c r="D2178">
        <f>IF(COUNTIF($E$3:E2178,E2178)=1,D2177+1,D2177)</f>
        <v>861</v>
      </c>
      <c r="E2178" t="str">
        <f t="shared" si="146"/>
        <v/>
      </c>
      <c r="F2178">
        <f>IF(COUNTIF($G$3:G2178,G2178)=1,F2177+1,F2177)</f>
        <v>153</v>
      </c>
      <c r="G2178" t="str">
        <f t="shared" si="147"/>
        <v/>
      </c>
    </row>
    <row r="2179" spans="1:7" x14ac:dyDescent="0.35">
      <c r="A2179">
        <f>IF(COUNTIF($L$3:L2179,L2179)=1,A2178+1,A2178)</f>
        <v>44</v>
      </c>
      <c r="B2179">
        <f>IF(COUNTIF($K$3:K2179,K2179)=1,B2178+1,B2178)</f>
        <v>8</v>
      </c>
      <c r="C2179">
        <f>IF(COUNTIF($J$3:J2179,J2179)=1,C2178+1,C2178)</f>
        <v>24</v>
      </c>
      <c r="D2179">
        <f>IF(COUNTIF($E$3:E2179,E2179)=1,D2178+1,D2178)</f>
        <v>861</v>
      </c>
      <c r="E2179" t="str">
        <f t="shared" si="146"/>
        <v/>
      </c>
      <c r="F2179">
        <f>IF(COUNTIF($G$3:G2179,G2179)=1,F2178+1,F2178)</f>
        <v>153</v>
      </c>
      <c r="G2179" t="str">
        <f t="shared" si="147"/>
        <v/>
      </c>
    </row>
    <row r="2180" spans="1:7" x14ac:dyDescent="0.35">
      <c r="A2180">
        <f>IF(COUNTIF($L$3:L2180,L2180)=1,A2179+1,A2179)</f>
        <v>44</v>
      </c>
      <c r="B2180">
        <f>IF(COUNTIF($K$3:K2180,K2180)=1,B2179+1,B2179)</f>
        <v>8</v>
      </c>
      <c r="C2180">
        <f>IF(COUNTIF($J$3:J2180,J2180)=1,C2179+1,C2179)</f>
        <v>24</v>
      </c>
      <c r="D2180">
        <f>IF(COUNTIF($E$3:E2180,E2180)=1,D2179+1,D2179)</f>
        <v>861</v>
      </c>
      <c r="E2180" t="str">
        <f t="shared" ref="E2180:E2243" si="148">TRIM(CONCATENATE(L2180,J2180))</f>
        <v/>
      </c>
      <c r="F2180">
        <f>IF(COUNTIF($G$3:G2180,G2180)=1,F2179+1,F2179)</f>
        <v>153</v>
      </c>
      <c r="G2180" t="str">
        <f t="shared" ref="G2180:G2243" si="149">TRIM(CONCATENATE(K2180,J2180))</f>
        <v/>
      </c>
    </row>
    <row r="2181" spans="1:7" x14ac:dyDescent="0.35">
      <c r="A2181">
        <f>IF(COUNTIF($L$3:L2181,L2181)=1,A2180+1,A2180)</f>
        <v>44</v>
      </c>
      <c r="B2181">
        <f>IF(COUNTIF($K$3:K2181,K2181)=1,B2180+1,B2180)</f>
        <v>8</v>
      </c>
      <c r="C2181">
        <f>IF(COUNTIF($J$3:J2181,J2181)=1,C2180+1,C2180)</f>
        <v>24</v>
      </c>
      <c r="D2181">
        <f>IF(COUNTIF($E$3:E2181,E2181)=1,D2180+1,D2180)</f>
        <v>861</v>
      </c>
      <c r="E2181" t="str">
        <f t="shared" si="148"/>
        <v/>
      </c>
      <c r="F2181">
        <f>IF(COUNTIF($G$3:G2181,G2181)=1,F2180+1,F2180)</f>
        <v>153</v>
      </c>
      <c r="G2181" t="str">
        <f t="shared" si="149"/>
        <v/>
      </c>
    </row>
    <row r="2182" spans="1:7" x14ac:dyDescent="0.35">
      <c r="A2182">
        <f>IF(COUNTIF($L$3:L2182,L2182)=1,A2181+1,A2181)</f>
        <v>44</v>
      </c>
      <c r="B2182">
        <f>IF(COUNTIF($K$3:K2182,K2182)=1,B2181+1,B2181)</f>
        <v>8</v>
      </c>
      <c r="C2182">
        <f>IF(COUNTIF($J$3:J2182,J2182)=1,C2181+1,C2181)</f>
        <v>24</v>
      </c>
      <c r="D2182">
        <f>IF(COUNTIF($E$3:E2182,E2182)=1,D2181+1,D2181)</f>
        <v>861</v>
      </c>
      <c r="E2182" t="str">
        <f t="shared" si="148"/>
        <v/>
      </c>
      <c r="F2182">
        <f>IF(COUNTIF($G$3:G2182,G2182)=1,F2181+1,F2181)</f>
        <v>153</v>
      </c>
      <c r="G2182" t="str">
        <f t="shared" si="149"/>
        <v/>
      </c>
    </row>
    <row r="2183" spans="1:7" x14ac:dyDescent="0.35">
      <c r="A2183">
        <f>IF(COUNTIF($L$3:L2183,L2183)=1,A2182+1,A2182)</f>
        <v>44</v>
      </c>
      <c r="B2183">
        <f>IF(COUNTIF($K$3:K2183,K2183)=1,B2182+1,B2182)</f>
        <v>8</v>
      </c>
      <c r="C2183">
        <f>IF(COUNTIF($J$3:J2183,J2183)=1,C2182+1,C2182)</f>
        <v>24</v>
      </c>
      <c r="D2183">
        <f>IF(COUNTIF($E$3:E2183,E2183)=1,D2182+1,D2182)</f>
        <v>861</v>
      </c>
      <c r="E2183" t="str">
        <f t="shared" si="148"/>
        <v/>
      </c>
      <c r="F2183">
        <f>IF(COUNTIF($G$3:G2183,G2183)=1,F2182+1,F2182)</f>
        <v>153</v>
      </c>
      <c r="G2183" t="str">
        <f t="shared" si="149"/>
        <v/>
      </c>
    </row>
    <row r="2184" spans="1:7" x14ac:dyDescent="0.35">
      <c r="A2184">
        <f>IF(COUNTIF($L$3:L2184,L2184)=1,A2183+1,A2183)</f>
        <v>44</v>
      </c>
      <c r="B2184">
        <f>IF(COUNTIF($K$3:K2184,K2184)=1,B2183+1,B2183)</f>
        <v>8</v>
      </c>
      <c r="C2184">
        <f>IF(COUNTIF($J$3:J2184,J2184)=1,C2183+1,C2183)</f>
        <v>24</v>
      </c>
      <c r="D2184">
        <f>IF(COUNTIF($E$3:E2184,E2184)=1,D2183+1,D2183)</f>
        <v>861</v>
      </c>
      <c r="E2184" t="str">
        <f t="shared" si="148"/>
        <v/>
      </c>
      <c r="F2184">
        <f>IF(COUNTIF($G$3:G2184,G2184)=1,F2183+1,F2183)</f>
        <v>153</v>
      </c>
      <c r="G2184" t="str">
        <f t="shared" si="149"/>
        <v/>
      </c>
    </row>
    <row r="2185" spans="1:7" x14ac:dyDescent="0.35">
      <c r="A2185">
        <f>IF(COUNTIF($L$3:L2185,L2185)=1,A2184+1,A2184)</f>
        <v>44</v>
      </c>
      <c r="B2185">
        <f>IF(COUNTIF($K$3:K2185,K2185)=1,B2184+1,B2184)</f>
        <v>8</v>
      </c>
      <c r="C2185">
        <f>IF(COUNTIF($J$3:J2185,J2185)=1,C2184+1,C2184)</f>
        <v>24</v>
      </c>
      <c r="D2185">
        <f>IF(COUNTIF($E$3:E2185,E2185)=1,D2184+1,D2184)</f>
        <v>861</v>
      </c>
      <c r="E2185" t="str">
        <f t="shared" si="148"/>
        <v/>
      </c>
      <c r="F2185">
        <f>IF(COUNTIF($G$3:G2185,G2185)=1,F2184+1,F2184)</f>
        <v>153</v>
      </c>
      <c r="G2185" t="str">
        <f t="shared" si="149"/>
        <v/>
      </c>
    </row>
    <row r="2186" spans="1:7" x14ac:dyDescent="0.35">
      <c r="A2186">
        <f>IF(COUNTIF($L$3:L2186,L2186)=1,A2185+1,A2185)</f>
        <v>44</v>
      </c>
      <c r="B2186">
        <f>IF(COUNTIF($K$3:K2186,K2186)=1,B2185+1,B2185)</f>
        <v>8</v>
      </c>
      <c r="C2186">
        <f>IF(COUNTIF($J$3:J2186,J2186)=1,C2185+1,C2185)</f>
        <v>24</v>
      </c>
      <c r="D2186">
        <f>IF(COUNTIF($E$3:E2186,E2186)=1,D2185+1,D2185)</f>
        <v>861</v>
      </c>
      <c r="E2186" t="str">
        <f t="shared" si="148"/>
        <v/>
      </c>
      <c r="F2186">
        <f>IF(COUNTIF($G$3:G2186,G2186)=1,F2185+1,F2185)</f>
        <v>153</v>
      </c>
      <c r="G2186" t="str">
        <f t="shared" si="149"/>
        <v/>
      </c>
    </row>
    <row r="2187" spans="1:7" x14ac:dyDescent="0.35">
      <c r="A2187">
        <f>IF(COUNTIF($L$3:L2187,L2187)=1,A2186+1,A2186)</f>
        <v>44</v>
      </c>
      <c r="B2187">
        <f>IF(COUNTIF($K$3:K2187,K2187)=1,B2186+1,B2186)</f>
        <v>8</v>
      </c>
      <c r="C2187">
        <f>IF(COUNTIF($J$3:J2187,J2187)=1,C2186+1,C2186)</f>
        <v>24</v>
      </c>
      <c r="D2187">
        <f>IF(COUNTIF($E$3:E2187,E2187)=1,D2186+1,D2186)</f>
        <v>861</v>
      </c>
      <c r="E2187" t="str">
        <f t="shared" si="148"/>
        <v/>
      </c>
      <c r="F2187">
        <f>IF(COUNTIF($G$3:G2187,G2187)=1,F2186+1,F2186)</f>
        <v>153</v>
      </c>
      <c r="G2187" t="str">
        <f t="shared" si="149"/>
        <v/>
      </c>
    </row>
    <row r="2188" spans="1:7" x14ac:dyDescent="0.35">
      <c r="A2188">
        <f>IF(COUNTIF($L$3:L2188,L2188)=1,A2187+1,A2187)</f>
        <v>44</v>
      </c>
      <c r="B2188">
        <f>IF(COUNTIF($K$3:K2188,K2188)=1,B2187+1,B2187)</f>
        <v>8</v>
      </c>
      <c r="C2188">
        <f>IF(COUNTIF($J$3:J2188,J2188)=1,C2187+1,C2187)</f>
        <v>24</v>
      </c>
      <c r="D2188">
        <f>IF(COUNTIF($E$3:E2188,E2188)=1,D2187+1,D2187)</f>
        <v>861</v>
      </c>
      <c r="E2188" t="str">
        <f t="shared" si="148"/>
        <v/>
      </c>
      <c r="F2188">
        <f>IF(COUNTIF($G$3:G2188,G2188)=1,F2187+1,F2187)</f>
        <v>153</v>
      </c>
      <c r="G2188" t="str">
        <f t="shared" si="149"/>
        <v/>
      </c>
    </row>
    <row r="2189" spans="1:7" x14ac:dyDescent="0.35">
      <c r="A2189">
        <f>IF(COUNTIF($L$3:L2189,L2189)=1,A2188+1,A2188)</f>
        <v>44</v>
      </c>
      <c r="B2189">
        <f>IF(COUNTIF($K$3:K2189,K2189)=1,B2188+1,B2188)</f>
        <v>8</v>
      </c>
      <c r="C2189">
        <f>IF(COUNTIF($J$3:J2189,J2189)=1,C2188+1,C2188)</f>
        <v>24</v>
      </c>
      <c r="D2189">
        <f>IF(COUNTIF($E$3:E2189,E2189)=1,D2188+1,D2188)</f>
        <v>861</v>
      </c>
      <c r="E2189" t="str">
        <f t="shared" si="148"/>
        <v/>
      </c>
      <c r="F2189">
        <f>IF(COUNTIF($G$3:G2189,G2189)=1,F2188+1,F2188)</f>
        <v>153</v>
      </c>
      <c r="G2189" t="str">
        <f t="shared" si="149"/>
        <v/>
      </c>
    </row>
    <row r="2190" spans="1:7" x14ac:dyDescent="0.35">
      <c r="A2190">
        <f>IF(COUNTIF($L$3:L2190,L2190)=1,A2189+1,A2189)</f>
        <v>44</v>
      </c>
      <c r="B2190">
        <f>IF(COUNTIF($K$3:K2190,K2190)=1,B2189+1,B2189)</f>
        <v>8</v>
      </c>
      <c r="C2190">
        <f>IF(COUNTIF($J$3:J2190,J2190)=1,C2189+1,C2189)</f>
        <v>24</v>
      </c>
      <c r="D2190">
        <f>IF(COUNTIF($E$3:E2190,E2190)=1,D2189+1,D2189)</f>
        <v>861</v>
      </c>
      <c r="E2190" t="str">
        <f t="shared" si="148"/>
        <v/>
      </c>
      <c r="F2190">
        <f>IF(COUNTIF($G$3:G2190,G2190)=1,F2189+1,F2189)</f>
        <v>153</v>
      </c>
      <c r="G2190" t="str">
        <f t="shared" si="149"/>
        <v/>
      </c>
    </row>
    <row r="2191" spans="1:7" x14ac:dyDescent="0.35">
      <c r="A2191">
        <f>IF(COUNTIF($L$3:L2191,L2191)=1,A2190+1,A2190)</f>
        <v>44</v>
      </c>
      <c r="B2191">
        <f>IF(COUNTIF($K$3:K2191,K2191)=1,B2190+1,B2190)</f>
        <v>8</v>
      </c>
      <c r="C2191">
        <f>IF(COUNTIF($J$3:J2191,J2191)=1,C2190+1,C2190)</f>
        <v>24</v>
      </c>
      <c r="D2191">
        <f>IF(COUNTIF($E$3:E2191,E2191)=1,D2190+1,D2190)</f>
        <v>861</v>
      </c>
      <c r="E2191" t="str">
        <f t="shared" si="148"/>
        <v/>
      </c>
      <c r="F2191">
        <f>IF(COUNTIF($G$3:G2191,G2191)=1,F2190+1,F2190)</f>
        <v>153</v>
      </c>
      <c r="G2191" t="str">
        <f t="shared" si="149"/>
        <v/>
      </c>
    </row>
    <row r="2192" spans="1:7" x14ac:dyDescent="0.35">
      <c r="A2192">
        <f>IF(COUNTIF($L$3:L2192,L2192)=1,A2191+1,A2191)</f>
        <v>44</v>
      </c>
      <c r="B2192">
        <f>IF(COUNTIF($K$3:K2192,K2192)=1,B2191+1,B2191)</f>
        <v>8</v>
      </c>
      <c r="C2192">
        <f>IF(COUNTIF($J$3:J2192,J2192)=1,C2191+1,C2191)</f>
        <v>24</v>
      </c>
      <c r="D2192">
        <f>IF(COUNTIF($E$3:E2192,E2192)=1,D2191+1,D2191)</f>
        <v>861</v>
      </c>
      <c r="E2192" t="str">
        <f t="shared" si="148"/>
        <v/>
      </c>
      <c r="F2192">
        <f>IF(COUNTIF($G$3:G2192,G2192)=1,F2191+1,F2191)</f>
        <v>153</v>
      </c>
      <c r="G2192" t="str">
        <f t="shared" si="149"/>
        <v/>
      </c>
    </row>
    <row r="2193" spans="1:7" x14ac:dyDescent="0.35">
      <c r="A2193">
        <f>IF(COUNTIF($L$3:L2193,L2193)=1,A2192+1,A2192)</f>
        <v>44</v>
      </c>
      <c r="B2193">
        <f>IF(COUNTIF($K$3:K2193,K2193)=1,B2192+1,B2192)</f>
        <v>8</v>
      </c>
      <c r="C2193">
        <f>IF(COUNTIF($J$3:J2193,J2193)=1,C2192+1,C2192)</f>
        <v>24</v>
      </c>
      <c r="D2193">
        <f>IF(COUNTIF($E$3:E2193,E2193)=1,D2192+1,D2192)</f>
        <v>861</v>
      </c>
      <c r="E2193" t="str">
        <f t="shared" si="148"/>
        <v/>
      </c>
      <c r="F2193">
        <f>IF(COUNTIF($G$3:G2193,G2193)=1,F2192+1,F2192)</f>
        <v>153</v>
      </c>
      <c r="G2193" t="str">
        <f t="shared" si="149"/>
        <v/>
      </c>
    </row>
    <row r="2194" spans="1:7" x14ac:dyDescent="0.35">
      <c r="A2194">
        <f>IF(COUNTIF($L$3:L2194,L2194)=1,A2193+1,A2193)</f>
        <v>44</v>
      </c>
      <c r="B2194">
        <f>IF(COUNTIF($K$3:K2194,K2194)=1,B2193+1,B2193)</f>
        <v>8</v>
      </c>
      <c r="C2194">
        <f>IF(COUNTIF($J$3:J2194,J2194)=1,C2193+1,C2193)</f>
        <v>24</v>
      </c>
      <c r="D2194">
        <f>IF(COUNTIF($E$3:E2194,E2194)=1,D2193+1,D2193)</f>
        <v>861</v>
      </c>
      <c r="E2194" t="str">
        <f t="shared" si="148"/>
        <v/>
      </c>
      <c r="F2194">
        <f>IF(COUNTIF($G$3:G2194,G2194)=1,F2193+1,F2193)</f>
        <v>153</v>
      </c>
      <c r="G2194" t="str">
        <f t="shared" si="149"/>
        <v/>
      </c>
    </row>
    <row r="2195" spans="1:7" x14ac:dyDescent="0.35">
      <c r="A2195">
        <f>IF(COUNTIF($L$3:L2195,L2195)=1,A2194+1,A2194)</f>
        <v>44</v>
      </c>
      <c r="B2195">
        <f>IF(COUNTIF($K$3:K2195,K2195)=1,B2194+1,B2194)</f>
        <v>8</v>
      </c>
      <c r="C2195">
        <f>IF(COUNTIF($J$3:J2195,J2195)=1,C2194+1,C2194)</f>
        <v>24</v>
      </c>
      <c r="D2195">
        <f>IF(COUNTIF($E$3:E2195,E2195)=1,D2194+1,D2194)</f>
        <v>861</v>
      </c>
      <c r="E2195" t="str">
        <f t="shared" si="148"/>
        <v/>
      </c>
      <c r="F2195">
        <f>IF(COUNTIF($G$3:G2195,G2195)=1,F2194+1,F2194)</f>
        <v>153</v>
      </c>
      <c r="G2195" t="str">
        <f t="shared" si="149"/>
        <v/>
      </c>
    </row>
    <row r="2196" spans="1:7" x14ac:dyDescent="0.35">
      <c r="A2196">
        <f>IF(COUNTIF($L$3:L2196,L2196)=1,A2195+1,A2195)</f>
        <v>44</v>
      </c>
      <c r="B2196">
        <f>IF(COUNTIF($K$3:K2196,K2196)=1,B2195+1,B2195)</f>
        <v>8</v>
      </c>
      <c r="C2196">
        <f>IF(COUNTIF($J$3:J2196,J2196)=1,C2195+1,C2195)</f>
        <v>24</v>
      </c>
      <c r="D2196">
        <f>IF(COUNTIF($E$3:E2196,E2196)=1,D2195+1,D2195)</f>
        <v>861</v>
      </c>
      <c r="E2196" t="str">
        <f t="shared" si="148"/>
        <v/>
      </c>
      <c r="F2196">
        <f>IF(COUNTIF($G$3:G2196,G2196)=1,F2195+1,F2195)</f>
        <v>153</v>
      </c>
      <c r="G2196" t="str">
        <f t="shared" si="149"/>
        <v/>
      </c>
    </row>
    <row r="2197" spans="1:7" x14ac:dyDescent="0.35">
      <c r="A2197">
        <f>IF(COUNTIF($L$3:L2197,L2197)=1,A2196+1,A2196)</f>
        <v>44</v>
      </c>
      <c r="B2197">
        <f>IF(COUNTIF($K$3:K2197,K2197)=1,B2196+1,B2196)</f>
        <v>8</v>
      </c>
      <c r="C2197">
        <f>IF(COUNTIF($J$3:J2197,J2197)=1,C2196+1,C2196)</f>
        <v>24</v>
      </c>
      <c r="D2197">
        <f>IF(COUNTIF($E$3:E2197,E2197)=1,D2196+1,D2196)</f>
        <v>861</v>
      </c>
      <c r="E2197" t="str">
        <f t="shared" si="148"/>
        <v/>
      </c>
      <c r="F2197">
        <f>IF(COUNTIF($G$3:G2197,G2197)=1,F2196+1,F2196)</f>
        <v>153</v>
      </c>
      <c r="G2197" t="str">
        <f t="shared" si="149"/>
        <v/>
      </c>
    </row>
    <row r="2198" spans="1:7" x14ac:dyDescent="0.35">
      <c r="A2198">
        <f>IF(COUNTIF($L$3:L2198,L2198)=1,A2197+1,A2197)</f>
        <v>44</v>
      </c>
      <c r="B2198">
        <f>IF(COUNTIF($K$3:K2198,K2198)=1,B2197+1,B2197)</f>
        <v>8</v>
      </c>
      <c r="C2198">
        <f>IF(COUNTIF($J$3:J2198,J2198)=1,C2197+1,C2197)</f>
        <v>24</v>
      </c>
      <c r="D2198">
        <f>IF(COUNTIF($E$3:E2198,E2198)=1,D2197+1,D2197)</f>
        <v>861</v>
      </c>
      <c r="E2198" t="str">
        <f t="shared" si="148"/>
        <v/>
      </c>
      <c r="F2198">
        <f>IF(COUNTIF($G$3:G2198,G2198)=1,F2197+1,F2197)</f>
        <v>153</v>
      </c>
      <c r="G2198" t="str">
        <f t="shared" si="149"/>
        <v/>
      </c>
    </row>
    <row r="2199" spans="1:7" x14ac:dyDescent="0.35">
      <c r="A2199">
        <f>IF(COUNTIF($L$3:L2199,L2199)=1,A2198+1,A2198)</f>
        <v>44</v>
      </c>
      <c r="B2199">
        <f>IF(COUNTIF($K$3:K2199,K2199)=1,B2198+1,B2198)</f>
        <v>8</v>
      </c>
      <c r="C2199">
        <f>IF(COUNTIF($J$3:J2199,J2199)=1,C2198+1,C2198)</f>
        <v>24</v>
      </c>
      <c r="D2199">
        <f>IF(COUNTIF($E$3:E2199,E2199)=1,D2198+1,D2198)</f>
        <v>861</v>
      </c>
      <c r="E2199" t="str">
        <f t="shared" si="148"/>
        <v/>
      </c>
      <c r="F2199">
        <f>IF(COUNTIF($G$3:G2199,G2199)=1,F2198+1,F2198)</f>
        <v>153</v>
      </c>
      <c r="G2199" t="str">
        <f t="shared" si="149"/>
        <v/>
      </c>
    </row>
    <row r="2200" spans="1:7" x14ac:dyDescent="0.35">
      <c r="A2200">
        <f>IF(COUNTIF($L$3:L2200,L2200)=1,A2199+1,A2199)</f>
        <v>44</v>
      </c>
      <c r="B2200">
        <f>IF(COUNTIF($K$3:K2200,K2200)=1,B2199+1,B2199)</f>
        <v>8</v>
      </c>
      <c r="C2200">
        <f>IF(COUNTIF($J$3:J2200,J2200)=1,C2199+1,C2199)</f>
        <v>24</v>
      </c>
      <c r="D2200">
        <f>IF(COUNTIF($E$3:E2200,E2200)=1,D2199+1,D2199)</f>
        <v>861</v>
      </c>
      <c r="E2200" t="str">
        <f t="shared" si="148"/>
        <v/>
      </c>
      <c r="F2200">
        <f>IF(COUNTIF($G$3:G2200,G2200)=1,F2199+1,F2199)</f>
        <v>153</v>
      </c>
      <c r="G2200" t="str">
        <f t="shared" si="149"/>
        <v/>
      </c>
    </row>
    <row r="2201" spans="1:7" x14ac:dyDescent="0.35">
      <c r="A2201">
        <f>IF(COUNTIF($L$3:L2201,L2201)=1,A2200+1,A2200)</f>
        <v>44</v>
      </c>
      <c r="B2201">
        <f>IF(COUNTIF($K$3:K2201,K2201)=1,B2200+1,B2200)</f>
        <v>8</v>
      </c>
      <c r="C2201">
        <f>IF(COUNTIF($J$3:J2201,J2201)=1,C2200+1,C2200)</f>
        <v>24</v>
      </c>
      <c r="D2201">
        <f>IF(COUNTIF($E$3:E2201,E2201)=1,D2200+1,D2200)</f>
        <v>861</v>
      </c>
      <c r="E2201" t="str">
        <f t="shared" si="148"/>
        <v/>
      </c>
      <c r="F2201">
        <f>IF(COUNTIF($G$3:G2201,G2201)=1,F2200+1,F2200)</f>
        <v>153</v>
      </c>
      <c r="G2201" t="str">
        <f t="shared" si="149"/>
        <v/>
      </c>
    </row>
    <row r="2202" spans="1:7" x14ac:dyDescent="0.35">
      <c r="A2202">
        <f>IF(COUNTIF($L$3:L2202,L2202)=1,A2201+1,A2201)</f>
        <v>44</v>
      </c>
      <c r="B2202">
        <f>IF(COUNTIF($K$3:K2202,K2202)=1,B2201+1,B2201)</f>
        <v>8</v>
      </c>
      <c r="C2202">
        <f>IF(COUNTIF($J$3:J2202,J2202)=1,C2201+1,C2201)</f>
        <v>24</v>
      </c>
      <c r="D2202">
        <f>IF(COUNTIF($E$3:E2202,E2202)=1,D2201+1,D2201)</f>
        <v>861</v>
      </c>
      <c r="E2202" t="str">
        <f t="shared" si="148"/>
        <v/>
      </c>
      <c r="F2202">
        <f>IF(COUNTIF($G$3:G2202,G2202)=1,F2201+1,F2201)</f>
        <v>153</v>
      </c>
      <c r="G2202" t="str">
        <f t="shared" si="149"/>
        <v/>
      </c>
    </row>
    <row r="2203" spans="1:7" x14ac:dyDescent="0.35">
      <c r="A2203">
        <f>IF(COUNTIF($L$3:L2203,L2203)=1,A2202+1,A2202)</f>
        <v>44</v>
      </c>
      <c r="B2203">
        <f>IF(COUNTIF($K$3:K2203,K2203)=1,B2202+1,B2202)</f>
        <v>8</v>
      </c>
      <c r="C2203">
        <f>IF(COUNTIF($J$3:J2203,J2203)=1,C2202+1,C2202)</f>
        <v>24</v>
      </c>
      <c r="D2203">
        <f>IF(COUNTIF($E$3:E2203,E2203)=1,D2202+1,D2202)</f>
        <v>861</v>
      </c>
      <c r="E2203" t="str">
        <f t="shared" si="148"/>
        <v/>
      </c>
      <c r="F2203">
        <f>IF(COUNTIF($G$3:G2203,G2203)=1,F2202+1,F2202)</f>
        <v>153</v>
      </c>
      <c r="G2203" t="str">
        <f t="shared" si="149"/>
        <v/>
      </c>
    </row>
    <row r="2204" spans="1:7" x14ac:dyDescent="0.35">
      <c r="A2204">
        <f>IF(COUNTIF($L$3:L2204,L2204)=1,A2203+1,A2203)</f>
        <v>44</v>
      </c>
      <c r="B2204">
        <f>IF(COUNTIF($K$3:K2204,K2204)=1,B2203+1,B2203)</f>
        <v>8</v>
      </c>
      <c r="C2204">
        <f>IF(COUNTIF($J$3:J2204,J2204)=1,C2203+1,C2203)</f>
        <v>24</v>
      </c>
      <c r="D2204">
        <f>IF(COUNTIF($E$3:E2204,E2204)=1,D2203+1,D2203)</f>
        <v>861</v>
      </c>
      <c r="E2204" t="str">
        <f t="shared" si="148"/>
        <v/>
      </c>
      <c r="F2204">
        <f>IF(COUNTIF($G$3:G2204,G2204)=1,F2203+1,F2203)</f>
        <v>153</v>
      </c>
      <c r="G2204" t="str">
        <f t="shared" si="149"/>
        <v/>
      </c>
    </row>
    <row r="2205" spans="1:7" x14ac:dyDescent="0.35">
      <c r="A2205">
        <f>IF(COUNTIF($L$3:L2205,L2205)=1,A2204+1,A2204)</f>
        <v>44</v>
      </c>
      <c r="B2205">
        <f>IF(COUNTIF($K$3:K2205,K2205)=1,B2204+1,B2204)</f>
        <v>8</v>
      </c>
      <c r="C2205">
        <f>IF(COUNTIF($J$3:J2205,J2205)=1,C2204+1,C2204)</f>
        <v>24</v>
      </c>
      <c r="D2205">
        <f>IF(COUNTIF($E$3:E2205,E2205)=1,D2204+1,D2204)</f>
        <v>861</v>
      </c>
      <c r="E2205" t="str">
        <f t="shared" si="148"/>
        <v/>
      </c>
      <c r="F2205">
        <f>IF(COUNTIF($G$3:G2205,G2205)=1,F2204+1,F2204)</f>
        <v>153</v>
      </c>
      <c r="G2205" t="str">
        <f t="shared" si="149"/>
        <v/>
      </c>
    </row>
    <row r="2206" spans="1:7" x14ac:dyDescent="0.35">
      <c r="A2206">
        <f>IF(COUNTIF($L$3:L2206,L2206)=1,A2205+1,A2205)</f>
        <v>44</v>
      </c>
      <c r="B2206">
        <f>IF(COUNTIF($K$3:K2206,K2206)=1,B2205+1,B2205)</f>
        <v>8</v>
      </c>
      <c r="C2206">
        <f>IF(COUNTIF($J$3:J2206,J2206)=1,C2205+1,C2205)</f>
        <v>24</v>
      </c>
      <c r="D2206">
        <f>IF(COUNTIF($E$3:E2206,E2206)=1,D2205+1,D2205)</f>
        <v>861</v>
      </c>
      <c r="E2206" t="str">
        <f t="shared" si="148"/>
        <v/>
      </c>
      <c r="F2206">
        <f>IF(COUNTIF($G$3:G2206,G2206)=1,F2205+1,F2205)</f>
        <v>153</v>
      </c>
      <c r="G2206" t="str">
        <f t="shared" si="149"/>
        <v/>
      </c>
    </row>
    <row r="2207" spans="1:7" x14ac:dyDescent="0.35">
      <c r="A2207">
        <f>IF(COUNTIF($L$3:L2207,L2207)=1,A2206+1,A2206)</f>
        <v>44</v>
      </c>
      <c r="B2207">
        <f>IF(COUNTIF($K$3:K2207,K2207)=1,B2206+1,B2206)</f>
        <v>8</v>
      </c>
      <c r="C2207">
        <f>IF(COUNTIF($J$3:J2207,J2207)=1,C2206+1,C2206)</f>
        <v>24</v>
      </c>
      <c r="D2207">
        <f>IF(COUNTIF($E$3:E2207,E2207)=1,D2206+1,D2206)</f>
        <v>861</v>
      </c>
      <c r="E2207" t="str">
        <f t="shared" si="148"/>
        <v/>
      </c>
      <c r="F2207">
        <f>IF(COUNTIF($G$3:G2207,G2207)=1,F2206+1,F2206)</f>
        <v>153</v>
      </c>
      <c r="G2207" t="str">
        <f t="shared" si="149"/>
        <v/>
      </c>
    </row>
    <row r="2208" spans="1:7" x14ac:dyDescent="0.35">
      <c r="A2208">
        <f>IF(COUNTIF($L$3:L2208,L2208)=1,A2207+1,A2207)</f>
        <v>44</v>
      </c>
      <c r="B2208">
        <f>IF(COUNTIF($K$3:K2208,K2208)=1,B2207+1,B2207)</f>
        <v>8</v>
      </c>
      <c r="C2208">
        <f>IF(COUNTIF($J$3:J2208,J2208)=1,C2207+1,C2207)</f>
        <v>24</v>
      </c>
      <c r="D2208">
        <f>IF(COUNTIF($E$3:E2208,E2208)=1,D2207+1,D2207)</f>
        <v>861</v>
      </c>
      <c r="E2208" t="str">
        <f t="shared" si="148"/>
        <v/>
      </c>
      <c r="F2208">
        <f>IF(COUNTIF($G$3:G2208,G2208)=1,F2207+1,F2207)</f>
        <v>153</v>
      </c>
      <c r="G2208" t="str">
        <f t="shared" si="149"/>
        <v/>
      </c>
    </row>
    <row r="2209" spans="1:7" x14ac:dyDescent="0.35">
      <c r="A2209">
        <f>IF(COUNTIF($L$3:L2209,L2209)=1,A2208+1,A2208)</f>
        <v>44</v>
      </c>
      <c r="B2209">
        <f>IF(COUNTIF($K$3:K2209,K2209)=1,B2208+1,B2208)</f>
        <v>8</v>
      </c>
      <c r="C2209">
        <f>IF(COUNTIF($J$3:J2209,J2209)=1,C2208+1,C2208)</f>
        <v>24</v>
      </c>
      <c r="D2209">
        <f>IF(COUNTIF($E$3:E2209,E2209)=1,D2208+1,D2208)</f>
        <v>861</v>
      </c>
      <c r="E2209" t="str">
        <f t="shared" si="148"/>
        <v/>
      </c>
      <c r="F2209">
        <f>IF(COUNTIF($G$3:G2209,G2209)=1,F2208+1,F2208)</f>
        <v>153</v>
      </c>
      <c r="G2209" t="str">
        <f t="shared" si="149"/>
        <v/>
      </c>
    </row>
    <row r="2210" spans="1:7" x14ac:dyDescent="0.35">
      <c r="A2210">
        <f>IF(COUNTIF($L$3:L2210,L2210)=1,A2209+1,A2209)</f>
        <v>44</v>
      </c>
      <c r="B2210">
        <f>IF(COUNTIF($K$3:K2210,K2210)=1,B2209+1,B2209)</f>
        <v>8</v>
      </c>
      <c r="C2210">
        <f>IF(COUNTIF($J$3:J2210,J2210)=1,C2209+1,C2209)</f>
        <v>24</v>
      </c>
      <c r="D2210">
        <f>IF(COUNTIF($E$3:E2210,E2210)=1,D2209+1,D2209)</f>
        <v>861</v>
      </c>
      <c r="E2210" t="str">
        <f t="shared" si="148"/>
        <v/>
      </c>
      <c r="F2210">
        <f>IF(COUNTIF($G$3:G2210,G2210)=1,F2209+1,F2209)</f>
        <v>153</v>
      </c>
      <c r="G2210" t="str">
        <f t="shared" si="149"/>
        <v/>
      </c>
    </row>
    <row r="2211" spans="1:7" x14ac:dyDescent="0.35">
      <c r="A2211">
        <f>IF(COUNTIF($L$3:L2211,L2211)=1,A2210+1,A2210)</f>
        <v>44</v>
      </c>
      <c r="B2211">
        <f>IF(COUNTIF($K$3:K2211,K2211)=1,B2210+1,B2210)</f>
        <v>8</v>
      </c>
      <c r="C2211">
        <f>IF(COUNTIF($J$3:J2211,J2211)=1,C2210+1,C2210)</f>
        <v>24</v>
      </c>
      <c r="D2211">
        <f>IF(COUNTIF($E$3:E2211,E2211)=1,D2210+1,D2210)</f>
        <v>861</v>
      </c>
      <c r="E2211" t="str">
        <f t="shared" si="148"/>
        <v/>
      </c>
      <c r="F2211">
        <f>IF(COUNTIF($G$3:G2211,G2211)=1,F2210+1,F2210)</f>
        <v>153</v>
      </c>
      <c r="G2211" t="str">
        <f t="shared" si="149"/>
        <v/>
      </c>
    </row>
    <row r="2212" spans="1:7" x14ac:dyDescent="0.35">
      <c r="A2212">
        <f>IF(COUNTIF($L$3:L2212,L2212)=1,A2211+1,A2211)</f>
        <v>44</v>
      </c>
      <c r="B2212">
        <f>IF(COUNTIF($K$3:K2212,K2212)=1,B2211+1,B2211)</f>
        <v>8</v>
      </c>
      <c r="C2212">
        <f>IF(COUNTIF($J$3:J2212,J2212)=1,C2211+1,C2211)</f>
        <v>24</v>
      </c>
      <c r="D2212">
        <f>IF(COUNTIF($E$3:E2212,E2212)=1,D2211+1,D2211)</f>
        <v>861</v>
      </c>
      <c r="E2212" t="str">
        <f t="shared" si="148"/>
        <v/>
      </c>
      <c r="F2212">
        <f>IF(COUNTIF($G$3:G2212,G2212)=1,F2211+1,F2211)</f>
        <v>153</v>
      </c>
      <c r="G2212" t="str">
        <f t="shared" si="149"/>
        <v/>
      </c>
    </row>
    <row r="2213" spans="1:7" x14ac:dyDescent="0.35">
      <c r="A2213">
        <f>IF(COUNTIF($L$3:L2213,L2213)=1,A2212+1,A2212)</f>
        <v>44</v>
      </c>
      <c r="B2213">
        <f>IF(COUNTIF($K$3:K2213,K2213)=1,B2212+1,B2212)</f>
        <v>8</v>
      </c>
      <c r="C2213">
        <f>IF(COUNTIF($J$3:J2213,J2213)=1,C2212+1,C2212)</f>
        <v>24</v>
      </c>
      <c r="D2213">
        <f>IF(COUNTIF($E$3:E2213,E2213)=1,D2212+1,D2212)</f>
        <v>861</v>
      </c>
      <c r="E2213" t="str">
        <f t="shared" si="148"/>
        <v/>
      </c>
      <c r="F2213">
        <f>IF(COUNTIF($G$3:G2213,G2213)=1,F2212+1,F2212)</f>
        <v>153</v>
      </c>
      <c r="G2213" t="str">
        <f t="shared" si="149"/>
        <v/>
      </c>
    </row>
    <row r="2214" spans="1:7" x14ac:dyDescent="0.35">
      <c r="A2214">
        <f>IF(COUNTIF($L$3:L2214,L2214)=1,A2213+1,A2213)</f>
        <v>44</v>
      </c>
      <c r="B2214">
        <f>IF(COUNTIF($K$3:K2214,K2214)=1,B2213+1,B2213)</f>
        <v>8</v>
      </c>
      <c r="C2214">
        <f>IF(COUNTIF($J$3:J2214,J2214)=1,C2213+1,C2213)</f>
        <v>24</v>
      </c>
      <c r="D2214">
        <f>IF(COUNTIF($E$3:E2214,E2214)=1,D2213+1,D2213)</f>
        <v>861</v>
      </c>
      <c r="E2214" t="str">
        <f t="shared" si="148"/>
        <v/>
      </c>
      <c r="F2214">
        <f>IF(COUNTIF($G$3:G2214,G2214)=1,F2213+1,F2213)</f>
        <v>153</v>
      </c>
      <c r="G2214" t="str">
        <f t="shared" si="149"/>
        <v/>
      </c>
    </row>
    <row r="2215" spans="1:7" x14ac:dyDescent="0.35">
      <c r="A2215">
        <f>IF(COUNTIF($L$3:L2215,L2215)=1,A2214+1,A2214)</f>
        <v>44</v>
      </c>
      <c r="B2215">
        <f>IF(COUNTIF($K$3:K2215,K2215)=1,B2214+1,B2214)</f>
        <v>8</v>
      </c>
      <c r="C2215">
        <f>IF(COUNTIF($J$3:J2215,J2215)=1,C2214+1,C2214)</f>
        <v>24</v>
      </c>
      <c r="D2215">
        <f>IF(COUNTIF($E$3:E2215,E2215)=1,D2214+1,D2214)</f>
        <v>861</v>
      </c>
      <c r="E2215" t="str">
        <f t="shared" si="148"/>
        <v/>
      </c>
      <c r="F2215">
        <f>IF(COUNTIF($G$3:G2215,G2215)=1,F2214+1,F2214)</f>
        <v>153</v>
      </c>
      <c r="G2215" t="str">
        <f t="shared" si="149"/>
        <v/>
      </c>
    </row>
    <row r="2216" spans="1:7" x14ac:dyDescent="0.35">
      <c r="A2216">
        <f>IF(COUNTIF($L$3:L2216,L2216)=1,A2215+1,A2215)</f>
        <v>44</v>
      </c>
      <c r="B2216">
        <f>IF(COUNTIF($K$3:K2216,K2216)=1,B2215+1,B2215)</f>
        <v>8</v>
      </c>
      <c r="C2216">
        <f>IF(COUNTIF($J$3:J2216,J2216)=1,C2215+1,C2215)</f>
        <v>24</v>
      </c>
      <c r="D2216">
        <f>IF(COUNTIF($E$3:E2216,E2216)=1,D2215+1,D2215)</f>
        <v>861</v>
      </c>
      <c r="E2216" t="str">
        <f t="shared" si="148"/>
        <v/>
      </c>
      <c r="F2216">
        <f>IF(COUNTIF($G$3:G2216,G2216)=1,F2215+1,F2215)</f>
        <v>153</v>
      </c>
      <c r="G2216" t="str">
        <f t="shared" si="149"/>
        <v/>
      </c>
    </row>
    <row r="2217" spans="1:7" x14ac:dyDescent="0.35">
      <c r="A2217">
        <f>IF(COUNTIF($L$3:L2217,L2217)=1,A2216+1,A2216)</f>
        <v>44</v>
      </c>
      <c r="B2217">
        <f>IF(COUNTIF($K$3:K2217,K2217)=1,B2216+1,B2216)</f>
        <v>8</v>
      </c>
      <c r="C2217">
        <f>IF(COUNTIF($J$3:J2217,J2217)=1,C2216+1,C2216)</f>
        <v>24</v>
      </c>
      <c r="D2217">
        <f>IF(COUNTIF($E$3:E2217,E2217)=1,D2216+1,D2216)</f>
        <v>861</v>
      </c>
      <c r="E2217" t="str">
        <f t="shared" si="148"/>
        <v/>
      </c>
      <c r="F2217">
        <f>IF(COUNTIF($G$3:G2217,G2217)=1,F2216+1,F2216)</f>
        <v>153</v>
      </c>
      <c r="G2217" t="str">
        <f t="shared" si="149"/>
        <v/>
      </c>
    </row>
    <row r="2218" spans="1:7" x14ac:dyDescent="0.35">
      <c r="A2218">
        <f>IF(COUNTIF($L$3:L2218,L2218)=1,A2217+1,A2217)</f>
        <v>44</v>
      </c>
      <c r="B2218">
        <f>IF(COUNTIF($K$3:K2218,K2218)=1,B2217+1,B2217)</f>
        <v>8</v>
      </c>
      <c r="C2218">
        <f>IF(COUNTIF($J$3:J2218,J2218)=1,C2217+1,C2217)</f>
        <v>24</v>
      </c>
      <c r="D2218">
        <f>IF(COUNTIF($E$3:E2218,E2218)=1,D2217+1,D2217)</f>
        <v>861</v>
      </c>
      <c r="E2218" t="str">
        <f t="shared" si="148"/>
        <v/>
      </c>
      <c r="F2218">
        <f>IF(COUNTIF($G$3:G2218,G2218)=1,F2217+1,F2217)</f>
        <v>153</v>
      </c>
      <c r="G2218" t="str">
        <f t="shared" si="149"/>
        <v/>
      </c>
    </row>
    <row r="2219" spans="1:7" x14ac:dyDescent="0.35">
      <c r="A2219">
        <f>IF(COUNTIF($L$3:L2219,L2219)=1,A2218+1,A2218)</f>
        <v>44</v>
      </c>
      <c r="B2219">
        <f>IF(COUNTIF($K$3:K2219,K2219)=1,B2218+1,B2218)</f>
        <v>8</v>
      </c>
      <c r="C2219">
        <f>IF(COUNTIF($J$3:J2219,J2219)=1,C2218+1,C2218)</f>
        <v>24</v>
      </c>
      <c r="D2219">
        <f>IF(COUNTIF($E$3:E2219,E2219)=1,D2218+1,D2218)</f>
        <v>861</v>
      </c>
      <c r="E2219" t="str">
        <f t="shared" si="148"/>
        <v/>
      </c>
      <c r="F2219">
        <f>IF(COUNTIF($G$3:G2219,G2219)=1,F2218+1,F2218)</f>
        <v>153</v>
      </c>
      <c r="G2219" t="str">
        <f t="shared" si="149"/>
        <v/>
      </c>
    </row>
    <row r="2220" spans="1:7" x14ac:dyDescent="0.35">
      <c r="A2220">
        <f>IF(COUNTIF($L$3:L2220,L2220)=1,A2219+1,A2219)</f>
        <v>44</v>
      </c>
      <c r="B2220">
        <f>IF(COUNTIF($K$3:K2220,K2220)=1,B2219+1,B2219)</f>
        <v>8</v>
      </c>
      <c r="C2220">
        <f>IF(COUNTIF($J$3:J2220,J2220)=1,C2219+1,C2219)</f>
        <v>24</v>
      </c>
      <c r="D2220">
        <f>IF(COUNTIF($E$3:E2220,E2220)=1,D2219+1,D2219)</f>
        <v>861</v>
      </c>
      <c r="E2220" t="str">
        <f t="shared" si="148"/>
        <v/>
      </c>
      <c r="F2220">
        <f>IF(COUNTIF($G$3:G2220,G2220)=1,F2219+1,F2219)</f>
        <v>153</v>
      </c>
      <c r="G2220" t="str">
        <f t="shared" si="149"/>
        <v/>
      </c>
    </row>
    <row r="2221" spans="1:7" x14ac:dyDescent="0.35">
      <c r="A2221">
        <f>IF(COUNTIF($L$3:L2221,L2221)=1,A2220+1,A2220)</f>
        <v>44</v>
      </c>
      <c r="B2221">
        <f>IF(COUNTIF($K$3:K2221,K2221)=1,B2220+1,B2220)</f>
        <v>8</v>
      </c>
      <c r="C2221">
        <f>IF(COUNTIF($J$3:J2221,J2221)=1,C2220+1,C2220)</f>
        <v>24</v>
      </c>
      <c r="D2221">
        <f>IF(COUNTIF($E$3:E2221,E2221)=1,D2220+1,D2220)</f>
        <v>861</v>
      </c>
      <c r="E2221" t="str">
        <f t="shared" si="148"/>
        <v/>
      </c>
      <c r="F2221">
        <f>IF(COUNTIF($G$3:G2221,G2221)=1,F2220+1,F2220)</f>
        <v>153</v>
      </c>
      <c r="G2221" t="str">
        <f t="shared" si="149"/>
        <v/>
      </c>
    </row>
    <row r="2222" spans="1:7" x14ac:dyDescent="0.35">
      <c r="A2222">
        <f>IF(COUNTIF($L$3:L2222,L2222)=1,A2221+1,A2221)</f>
        <v>44</v>
      </c>
      <c r="B2222">
        <f>IF(COUNTIF($K$3:K2222,K2222)=1,B2221+1,B2221)</f>
        <v>8</v>
      </c>
      <c r="C2222">
        <f>IF(COUNTIF($J$3:J2222,J2222)=1,C2221+1,C2221)</f>
        <v>24</v>
      </c>
      <c r="D2222">
        <f>IF(COUNTIF($E$3:E2222,E2222)=1,D2221+1,D2221)</f>
        <v>861</v>
      </c>
      <c r="E2222" t="str">
        <f t="shared" si="148"/>
        <v/>
      </c>
      <c r="F2222">
        <f>IF(COUNTIF($G$3:G2222,G2222)=1,F2221+1,F2221)</f>
        <v>153</v>
      </c>
      <c r="G2222" t="str">
        <f t="shared" si="149"/>
        <v/>
      </c>
    </row>
    <row r="2223" spans="1:7" x14ac:dyDescent="0.35">
      <c r="A2223">
        <f>IF(COUNTIF($L$3:L2223,L2223)=1,A2222+1,A2222)</f>
        <v>44</v>
      </c>
      <c r="B2223">
        <f>IF(COUNTIF($K$3:K2223,K2223)=1,B2222+1,B2222)</f>
        <v>8</v>
      </c>
      <c r="C2223">
        <f>IF(COUNTIF($J$3:J2223,J2223)=1,C2222+1,C2222)</f>
        <v>24</v>
      </c>
      <c r="D2223">
        <f>IF(COUNTIF($E$3:E2223,E2223)=1,D2222+1,D2222)</f>
        <v>861</v>
      </c>
      <c r="E2223" t="str">
        <f t="shared" si="148"/>
        <v/>
      </c>
      <c r="F2223">
        <f>IF(COUNTIF($G$3:G2223,G2223)=1,F2222+1,F2222)</f>
        <v>153</v>
      </c>
      <c r="G2223" t="str">
        <f t="shared" si="149"/>
        <v/>
      </c>
    </row>
    <row r="2224" spans="1:7" x14ac:dyDescent="0.35">
      <c r="A2224">
        <f>IF(COUNTIF($L$3:L2224,L2224)=1,A2223+1,A2223)</f>
        <v>44</v>
      </c>
      <c r="B2224">
        <f>IF(COUNTIF($K$3:K2224,K2224)=1,B2223+1,B2223)</f>
        <v>8</v>
      </c>
      <c r="C2224">
        <f>IF(COUNTIF($J$3:J2224,J2224)=1,C2223+1,C2223)</f>
        <v>24</v>
      </c>
      <c r="D2224">
        <f>IF(COUNTIF($E$3:E2224,E2224)=1,D2223+1,D2223)</f>
        <v>861</v>
      </c>
      <c r="E2224" t="str">
        <f t="shared" si="148"/>
        <v/>
      </c>
      <c r="F2224">
        <f>IF(COUNTIF($G$3:G2224,G2224)=1,F2223+1,F2223)</f>
        <v>153</v>
      </c>
      <c r="G2224" t="str">
        <f t="shared" si="149"/>
        <v/>
      </c>
    </row>
    <row r="2225" spans="1:7" x14ac:dyDescent="0.35">
      <c r="A2225">
        <f>IF(COUNTIF($L$3:L2225,L2225)=1,A2224+1,A2224)</f>
        <v>44</v>
      </c>
      <c r="B2225">
        <f>IF(COUNTIF($K$3:K2225,K2225)=1,B2224+1,B2224)</f>
        <v>8</v>
      </c>
      <c r="C2225">
        <f>IF(COUNTIF($J$3:J2225,J2225)=1,C2224+1,C2224)</f>
        <v>24</v>
      </c>
      <c r="D2225">
        <f>IF(COUNTIF($E$3:E2225,E2225)=1,D2224+1,D2224)</f>
        <v>861</v>
      </c>
      <c r="E2225" t="str">
        <f t="shared" si="148"/>
        <v/>
      </c>
      <c r="F2225">
        <f>IF(COUNTIF($G$3:G2225,G2225)=1,F2224+1,F2224)</f>
        <v>153</v>
      </c>
      <c r="G2225" t="str">
        <f t="shared" si="149"/>
        <v/>
      </c>
    </row>
    <row r="2226" spans="1:7" x14ac:dyDescent="0.35">
      <c r="A2226">
        <f>IF(COUNTIF($L$3:L2226,L2226)=1,A2225+1,A2225)</f>
        <v>44</v>
      </c>
      <c r="B2226">
        <f>IF(COUNTIF($K$3:K2226,K2226)=1,B2225+1,B2225)</f>
        <v>8</v>
      </c>
      <c r="C2226">
        <f>IF(COUNTIF($J$3:J2226,J2226)=1,C2225+1,C2225)</f>
        <v>24</v>
      </c>
      <c r="D2226">
        <f>IF(COUNTIF($E$3:E2226,E2226)=1,D2225+1,D2225)</f>
        <v>861</v>
      </c>
      <c r="E2226" t="str">
        <f t="shared" si="148"/>
        <v/>
      </c>
      <c r="F2226">
        <f>IF(COUNTIF($G$3:G2226,G2226)=1,F2225+1,F2225)</f>
        <v>153</v>
      </c>
      <c r="G2226" t="str">
        <f t="shared" si="149"/>
        <v/>
      </c>
    </row>
    <row r="2227" spans="1:7" x14ac:dyDescent="0.35">
      <c r="A2227">
        <f>IF(COUNTIF($L$3:L2227,L2227)=1,A2226+1,A2226)</f>
        <v>44</v>
      </c>
      <c r="B2227">
        <f>IF(COUNTIF($K$3:K2227,K2227)=1,B2226+1,B2226)</f>
        <v>8</v>
      </c>
      <c r="C2227">
        <f>IF(COUNTIF($J$3:J2227,J2227)=1,C2226+1,C2226)</f>
        <v>24</v>
      </c>
      <c r="D2227">
        <f>IF(COUNTIF($E$3:E2227,E2227)=1,D2226+1,D2226)</f>
        <v>861</v>
      </c>
      <c r="E2227" t="str">
        <f t="shared" si="148"/>
        <v/>
      </c>
      <c r="F2227">
        <f>IF(COUNTIF($G$3:G2227,G2227)=1,F2226+1,F2226)</f>
        <v>153</v>
      </c>
      <c r="G2227" t="str">
        <f t="shared" si="149"/>
        <v/>
      </c>
    </row>
    <row r="2228" spans="1:7" x14ac:dyDescent="0.35">
      <c r="A2228">
        <f>IF(COUNTIF($L$3:L2228,L2228)=1,A2227+1,A2227)</f>
        <v>44</v>
      </c>
      <c r="B2228">
        <f>IF(COUNTIF($K$3:K2228,K2228)=1,B2227+1,B2227)</f>
        <v>8</v>
      </c>
      <c r="C2228">
        <f>IF(COUNTIF($J$3:J2228,J2228)=1,C2227+1,C2227)</f>
        <v>24</v>
      </c>
      <c r="D2228">
        <f>IF(COUNTIF($E$3:E2228,E2228)=1,D2227+1,D2227)</f>
        <v>861</v>
      </c>
      <c r="E2228" t="str">
        <f t="shared" si="148"/>
        <v/>
      </c>
      <c r="F2228">
        <f>IF(COUNTIF($G$3:G2228,G2228)=1,F2227+1,F2227)</f>
        <v>153</v>
      </c>
      <c r="G2228" t="str">
        <f t="shared" si="149"/>
        <v/>
      </c>
    </row>
    <row r="2229" spans="1:7" x14ac:dyDescent="0.35">
      <c r="A2229">
        <f>IF(COUNTIF($L$3:L2229,L2229)=1,A2228+1,A2228)</f>
        <v>44</v>
      </c>
      <c r="B2229">
        <f>IF(COUNTIF($K$3:K2229,K2229)=1,B2228+1,B2228)</f>
        <v>8</v>
      </c>
      <c r="C2229">
        <f>IF(COUNTIF($J$3:J2229,J2229)=1,C2228+1,C2228)</f>
        <v>24</v>
      </c>
      <c r="D2229">
        <f>IF(COUNTIF($E$3:E2229,E2229)=1,D2228+1,D2228)</f>
        <v>861</v>
      </c>
      <c r="E2229" t="str">
        <f t="shared" si="148"/>
        <v/>
      </c>
      <c r="F2229">
        <f>IF(COUNTIF($G$3:G2229,G2229)=1,F2228+1,F2228)</f>
        <v>153</v>
      </c>
      <c r="G2229" t="str">
        <f t="shared" si="149"/>
        <v/>
      </c>
    </row>
    <row r="2230" spans="1:7" x14ac:dyDescent="0.35">
      <c r="A2230">
        <f>IF(COUNTIF($L$3:L2230,L2230)=1,A2229+1,A2229)</f>
        <v>44</v>
      </c>
      <c r="B2230">
        <f>IF(COUNTIF($K$3:K2230,K2230)=1,B2229+1,B2229)</f>
        <v>8</v>
      </c>
      <c r="C2230">
        <f>IF(COUNTIF($J$3:J2230,J2230)=1,C2229+1,C2229)</f>
        <v>24</v>
      </c>
      <c r="D2230">
        <f>IF(COUNTIF($E$3:E2230,E2230)=1,D2229+1,D2229)</f>
        <v>861</v>
      </c>
      <c r="E2230" t="str">
        <f t="shared" si="148"/>
        <v/>
      </c>
      <c r="F2230">
        <f>IF(COUNTIF($G$3:G2230,G2230)=1,F2229+1,F2229)</f>
        <v>153</v>
      </c>
      <c r="G2230" t="str">
        <f t="shared" si="149"/>
        <v/>
      </c>
    </row>
    <row r="2231" spans="1:7" x14ac:dyDescent="0.35">
      <c r="A2231">
        <f>IF(COUNTIF($L$3:L2231,L2231)=1,A2230+1,A2230)</f>
        <v>44</v>
      </c>
      <c r="B2231">
        <f>IF(COUNTIF($K$3:K2231,K2231)=1,B2230+1,B2230)</f>
        <v>8</v>
      </c>
      <c r="C2231">
        <f>IF(COUNTIF($J$3:J2231,J2231)=1,C2230+1,C2230)</f>
        <v>24</v>
      </c>
      <c r="D2231">
        <f>IF(COUNTIF($E$3:E2231,E2231)=1,D2230+1,D2230)</f>
        <v>861</v>
      </c>
      <c r="E2231" t="str">
        <f t="shared" si="148"/>
        <v/>
      </c>
      <c r="F2231">
        <f>IF(COUNTIF($G$3:G2231,G2231)=1,F2230+1,F2230)</f>
        <v>153</v>
      </c>
      <c r="G2231" t="str">
        <f t="shared" si="149"/>
        <v/>
      </c>
    </row>
    <row r="2232" spans="1:7" x14ac:dyDescent="0.35">
      <c r="A2232">
        <f>IF(COUNTIF($L$3:L2232,L2232)=1,A2231+1,A2231)</f>
        <v>44</v>
      </c>
      <c r="B2232">
        <f>IF(COUNTIF($K$3:K2232,K2232)=1,B2231+1,B2231)</f>
        <v>8</v>
      </c>
      <c r="C2232">
        <f>IF(COUNTIF($J$3:J2232,J2232)=1,C2231+1,C2231)</f>
        <v>24</v>
      </c>
      <c r="D2232">
        <f>IF(COUNTIF($E$3:E2232,E2232)=1,D2231+1,D2231)</f>
        <v>861</v>
      </c>
      <c r="E2232" t="str">
        <f t="shared" si="148"/>
        <v/>
      </c>
      <c r="F2232">
        <f>IF(COUNTIF($G$3:G2232,G2232)=1,F2231+1,F2231)</f>
        <v>153</v>
      </c>
      <c r="G2232" t="str">
        <f t="shared" si="149"/>
        <v/>
      </c>
    </row>
    <row r="2233" spans="1:7" x14ac:dyDescent="0.35">
      <c r="A2233">
        <f>IF(COUNTIF($L$3:L2233,L2233)=1,A2232+1,A2232)</f>
        <v>44</v>
      </c>
      <c r="B2233">
        <f>IF(COUNTIF($K$3:K2233,K2233)=1,B2232+1,B2232)</f>
        <v>8</v>
      </c>
      <c r="C2233">
        <f>IF(COUNTIF($J$3:J2233,J2233)=1,C2232+1,C2232)</f>
        <v>24</v>
      </c>
      <c r="D2233">
        <f>IF(COUNTIF($E$3:E2233,E2233)=1,D2232+1,D2232)</f>
        <v>861</v>
      </c>
      <c r="E2233" t="str">
        <f t="shared" si="148"/>
        <v/>
      </c>
      <c r="F2233">
        <f>IF(COUNTIF($G$3:G2233,G2233)=1,F2232+1,F2232)</f>
        <v>153</v>
      </c>
      <c r="G2233" t="str">
        <f t="shared" si="149"/>
        <v/>
      </c>
    </row>
    <row r="2234" spans="1:7" x14ac:dyDescent="0.35">
      <c r="A2234">
        <f>IF(COUNTIF($L$3:L2234,L2234)=1,A2233+1,A2233)</f>
        <v>44</v>
      </c>
      <c r="B2234">
        <f>IF(COUNTIF($K$3:K2234,K2234)=1,B2233+1,B2233)</f>
        <v>8</v>
      </c>
      <c r="C2234">
        <f>IF(COUNTIF($J$3:J2234,J2234)=1,C2233+1,C2233)</f>
        <v>24</v>
      </c>
      <c r="D2234">
        <f>IF(COUNTIF($E$3:E2234,E2234)=1,D2233+1,D2233)</f>
        <v>861</v>
      </c>
      <c r="E2234" t="str">
        <f t="shared" si="148"/>
        <v/>
      </c>
      <c r="F2234">
        <f>IF(COUNTIF($G$3:G2234,G2234)=1,F2233+1,F2233)</f>
        <v>153</v>
      </c>
      <c r="G2234" t="str">
        <f t="shared" si="149"/>
        <v/>
      </c>
    </row>
    <row r="2235" spans="1:7" x14ac:dyDescent="0.35">
      <c r="A2235">
        <f>IF(COUNTIF($L$3:L2235,L2235)=1,A2234+1,A2234)</f>
        <v>44</v>
      </c>
      <c r="B2235">
        <f>IF(COUNTIF($K$3:K2235,K2235)=1,B2234+1,B2234)</f>
        <v>8</v>
      </c>
      <c r="C2235">
        <f>IF(COUNTIF($J$3:J2235,J2235)=1,C2234+1,C2234)</f>
        <v>24</v>
      </c>
      <c r="D2235">
        <f>IF(COUNTIF($E$3:E2235,E2235)=1,D2234+1,D2234)</f>
        <v>861</v>
      </c>
      <c r="E2235" t="str">
        <f t="shared" si="148"/>
        <v/>
      </c>
      <c r="F2235">
        <f>IF(COUNTIF($G$3:G2235,G2235)=1,F2234+1,F2234)</f>
        <v>153</v>
      </c>
      <c r="G2235" t="str">
        <f t="shared" si="149"/>
        <v/>
      </c>
    </row>
    <row r="2236" spans="1:7" x14ac:dyDescent="0.35">
      <c r="A2236">
        <f>IF(COUNTIF($L$3:L2236,L2236)=1,A2235+1,A2235)</f>
        <v>44</v>
      </c>
      <c r="B2236">
        <f>IF(COUNTIF($K$3:K2236,K2236)=1,B2235+1,B2235)</f>
        <v>8</v>
      </c>
      <c r="C2236">
        <f>IF(COUNTIF($J$3:J2236,J2236)=1,C2235+1,C2235)</f>
        <v>24</v>
      </c>
      <c r="D2236">
        <f>IF(COUNTIF($E$3:E2236,E2236)=1,D2235+1,D2235)</f>
        <v>861</v>
      </c>
      <c r="E2236" t="str">
        <f t="shared" si="148"/>
        <v/>
      </c>
      <c r="F2236">
        <f>IF(COUNTIF($G$3:G2236,G2236)=1,F2235+1,F2235)</f>
        <v>153</v>
      </c>
      <c r="G2236" t="str">
        <f t="shared" si="149"/>
        <v/>
      </c>
    </row>
    <row r="2237" spans="1:7" x14ac:dyDescent="0.35">
      <c r="A2237">
        <f>IF(COUNTIF($L$3:L2237,L2237)=1,A2236+1,A2236)</f>
        <v>44</v>
      </c>
      <c r="B2237">
        <f>IF(COUNTIF($K$3:K2237,K2237)=1,B2236+1,B2236)</f>
        <v>8</v>
      </c>
      <c r="C2237">
        <f>IF(COUNTIF($J$3:J2237,J2237)=1,C2236+1,C2236)</f>
        <v>24</v>
      </c>
      <c r="D2237">
        <f>IF(COUNTIF($E$3:E2237,E2237)=1,D2236+1,D2236)</f>
        <v>861</v>
      </c>
      <c r="E2237" t="str">
        <f t="shared" si="148"/>
        <v/>
      </c>
      <c r="F2237">
        <f>IF(COUNTIF($G$3:G2237,G2237)=1,F2236+1,F2236)</f>
        <v>153</v>
      </c>
      <c r="G2237" t="str">
        <f t="shared" si="149"/>
        <v/>
      </c>
    </row>
    <row r="2238" spans="1:7" x14ac:dyDescent="0.35">
      <c r="A2238">
        <f>IF(COUNTIF($L$3:L2238,L2238)=1,A2237+1,A2237)</f>
        <v>44</v>
      </c>
      <c r="B2238">
        <f>IF(COUNTIF($K$3:K2238,K2238)=1,B2237+1,B2237)</f>
        <v>8</v>
      </c>
      <c r="C2238">
        <f>IF(COUNTIF($J$3:J2238,J2238)=1,C2237+1,C2237)</f>
        <v>24</v>
      </c>
      <c r="D2238">
        <f>IF(COUNTIF($E$3:E2238,E2238)=1,D2237+1,D2237)</f>
        <v>861</v>
      </c>
      <c r="E2238" t="str">
        <f t="shared" si="148"/>
        <v/>
      </c>
      <c r="F2238">
        <f>IF(COUNTIF($G$3:G2238,G2238)=1,F2237+1,F2237)</f>
        <v>153</v>
      </c>
      <c r="G2238" t="str">
        <f t="shared" si="149"/>
        <v/>
      </c>
    </row>
    <row r="2239" spans="1:7" x14ac:dyDescent="0.35">
      <c r="A2239">
        <f>IF(COUNTIF($L$3:L2239,L2239)=1,A2238+1,A2238)</f>
        <v>44</v>
      </c>
      <c r="B2239">
        <f>IF(COUNTIF($K$3:K2239,K2239)=1,B2238+1,B2238)</f>
        <v>8</v>
      </c>
      <c r="C2239">
        <f>IF(COUNTIF($J$3:J2239,J2239)=1,C2238+1,C2238)</f>
        <v>24</v>
      </c>
      <c r="D2239">
        <f>IF(COUNTIF($E$3:E2239,E2239)=1,D2238+1,D2238)</f>
        <v>861</v>
      </c>
      <c r="E2239" t="str">
        <f t="shared" si="148"/>
        <v/>
      </c>
      <c r="F2239">
        <f>IF(COUNTIF($G$3:G2239,G2239)=1,F2238+1,F2238)</f>
        <v>153</v>
      </c>
      <c r="G2239" t="str">
        <f t="shared" si="149"/>
        <v/>
      </c>
    </row>
    <row r="2240" spans="1:7" x14ac:dyDescent="0.35">
      <c r="A2240">
        <f>IF(COUNTIF($L$3:L2240,L2240)=1,A2239+1,A2239)</f>
        <v>44</v>
      </c>
      <c r="B2240">
        <f>IF(COUNTIF($K$3:K2240,K2240)=1,B2239+1,B2239)</f>
        <v>8</v>
      </c>
      <c r="C2240">
        <f>IF(COUNTIF($J$3:J2240,J2240)=1,C2239+1,C2239)</f>
        <v>24</v>
      </c>
      <c r="D2240">
        <f>IF(COUNTIF($E$3:E2240,E2240)=1,D2239+1,D2239)</f>
        <v>861</v>
      </c>
      <c r="E2240" t="str">
        <f t="shared" si="148"/>
        <v/>
      </c>
      <c r="F2240">
        <f>IF(COUNTIF($G$3:G2240,G2240)=1,F2239+1,F2239)</f>
        <v>153</v>
      </c>
      <c r="G2240" t="str">
        <f t="shared" si="149"/>
        <v/>
      </c>
    </row>
    <row r="2241" spans="1:7" x14ac:dyDescent="0.35">
      <c r="A2241">
        <f>IF(COUNTIF($L$3:L2241,L2241)=1,A2240+1,A2240)</f>
        <v>44</v>
      </c>
      <c r="B2241">
        <f>IF(COUNTIF($K$3:K2241,K2241)=1,B2240+1,B2240)</f>
        <v>8</v>
      </c>
      <c r="C2241">
        <f>IF(COUNTIF($J$3:J2241,J2241)=1,C2240+1,C2240)</f>
        <v>24</v>
      </c>
      <c r="D2241">
        <f>IF(COUNTIF($E$3:E2241,E2241)=1,D2240+1,D2240)</f>
        <v>861</v>
      </c>
      <c r="E2241" t="str">
        <f t="shared" si="148"/>
        <v/>
      </c>
      <c r="F2241">
        <f>IF(COUNTIF($G$3:G2241,G2241)=1,F2240+1,F2240)</f>
        <v>153</v>
      </c>
      <c r="G2241" t="str">
        <f t="shared" si="149"/>
        <v/>
      </c>
    </row>
    <row r="2242" spans="1:7" x14ac:dyDescent="0.35">
      <c r="A2242">
        <f>IF(COUNTIF($L$3:L2242,L2242)=1,A2241+1,A2241)</f>
        <v>44</v>
      </c>
      <c r="B2242">
        <f>IF(COUNTIF($K$3:K2242,K2242)=1,B2241+1,B2241)</f>
        <v>8</v>
      </c>
      <c r="C2242">
        <f>IF(COUNTIF($J$3:J2242,J2242)=1,C2241+1,C2241)</f>
        <v>24</v>
      </c>
      <c r="D2242">
        <f>IF(COUNTIF($E$3:E2242,E2242)=1,D2241+1,D2241)</f>
        <v>861</v>
      </c>
      <c r="E2242" t="str">
        <f t="shared" si="148"/>
        <v/>
      </c>
      <c r="F2242">
        <f>IF(COUNTIF($G$3:G2242,G2242)=1,F2241+1,F2241)</f>
        <v>153</v>
      </c>
      <c r="G2242" t="str">
        <f t="shared" si="149"/>
        <v/>
      </c>
    </row>
    <row r="2243" spans="1:7" x14ac:dyDescent="0.35">
      <c r="A2243">
        <f>IF(COUNTIF($L$3:L2243,L2243)=1,A2242+1,A2242)</f>
        <v>44</v>
      </c>
      <c r="B2243">
        <f>IF(COUNTIF($K$3:K2243,K2243)=1,B2242+1,B2242)</f>
        <v>8</v>
      </c>
      <c r="C2243">
        <f>IF(COUNTIF($J$3:J2243,J2243)=1,C2242+1,C2242)</f>
        <v>24</v>
      </c>
      <c r="D2243">
        <f>IF(COUNTIF($E$3:E2243,E2243)=1,D2242+1,D2242)</f>
        <v>861</v>
      </c>
      <c r="E2243" t="str">
        <f t="shared" si="148"/>
        <v/>
      </c>
      <c r="F2243">
        <f>IF(COUNTIF($G$3:G2243,G2243)=1,F2242+1,F2242)</f>
        <v>153</v>
      </c>
      <c r="G2243" t="str">
        <f t="shared" si="149"/>
        <v/>
      </c>
    </row>
    <row r="2244" spans="1:7" x14ac:dyDescent="0.35">
      <c r="A2244">
        <f>IF(COUNTIF($L$3:L2244,L2244)=1,A2243+1,A2243)</f>
        <v>44</v>
      </c>
      <c r="B2244">
        <f>IF(COUNTIF($K$3:K2244,K2244)=1,B2243+1,B2243)</f>
        <v>8</v>
      </c>
      <c r="C2244">
        <f>IF(COUNTIF($J$3:J2244,J2244)=1,C2243+1,C2243)</f>
        <v>24</v>
      </c>
      <c r="D2244">
        <f>IF(COUNTIF($E$3:E2244,E2244)=1,D2243+1,D2243)</f>
        <v>861</v>
      </c>
      <c r="E2244" t="str">
        <f t="shared" ref="E2244:E2307" si="150">TRIM(CONCATENATE(L2244,J2244))</f>
        <v/>
      </c>
      <c r="F2244">
        <f>IF(COUNTIF($G$3:G2244,G2244)=1,F2243+1,F2243)</f>
        <v>153</v>
      </c>
      <c r="G2244" t="str">
        <f t="shared" ref="G2244:G2307" si="151">TRIM(CONCATENATE(K2244,J2244))</f>
        <v/>
      </c>
    </row>
    <row r="2245" spans="1:7" x14ac:dyDescent="0.35">
      <c r="A2245">
        <f>IF(COUNTIF($L$3:L2245,L2245)=1,A2244+1,A2244)</f>
        <v>44</v>
      </c>
      <c r="B2245">
        <f>IF(COUNTIF($K$3:K2245,K2245)=1,B2244+1,B2244)</f>
        <v>8</v>
      </c>
      <c r="C2245">
        <f>IF(COUNTIF($J$3:J2245,J2245)=1,C2244+1,C2244)</f>
        <v>24</v>
      </c>
      <c r="D2245">
        <f>IF(COUNTIF($E$3:E2245,E2245)=1,D2244+1,D2244)</f>
        <v>861</v>
      </c>
      <c r="E2245" t="str">
        <f t="shared" si="150"/>
        <v/>
      </c>
      <c r="F2245">
        <f>IF(COUNTIF($G$3:G2245,G2245)=1,F2244+1,F2244)</f>
        <v>153</v>
      </c>
      <c r="G2245" t="str">
        <f t="shared" si="151"/>
        <v/>
      </c>
    </row>
    <row r="2246" spans="1:7" x14ac:dyDescent="0.35">
      <c r="A2246">
        <f>IF(COUNTIF($L$3:L2246,L2246)=1,A2245+1,A2245)</f>
        <v>44</v>
      </c>
      <c r="B2246">
        <f>IF(COUNTIF($K$3:K2246,K2246)=1,B2245+1,B2245)</f>
        <v>8</v>
      </c>
      <c r="C2246">
        <f>IF(COUNTIF($J$3:J2246,J2246)=1,C2245+1,C2245)</f>
        <v>24</v>
      </c>
      <c r="D2246">
        <f>IF(COUNTIF($E$3:E2246,E2246)=1,D2245+1,D2245)</f>
        <v>861</v>
      </c>
      <c r="E2246" t="str">
        <f t="shared" si="150"/>
        <v/>
      </c>
      <c r="F2246">
        <f>IF(COUNTIF($G$3:G2246,G2246)=1,F2245+1,F2245)</f>
        <v>153</v>
      </c>
      <c r="G2246" t="str">
        <f t="shared" si="151"/>
        <v/>
      </c>
    </row>
    <row r="2247" spans="1:7" x14ac:dyDescent="0.35">
      <c r="A2247">
        <f>IF(COUNTIF($L$3:L2247,L2247)=1,A2246+1,A2246)</f>
        <v>44</v>
      </c>
      <c r="B2247">
        <f>IF(COUNTIF($K$3:K2247,K2247)=1,B2246+1,B2246)</f>
        <v>8</v>
      </c>
      <c r="C2247">
        <f>IF(COUNTIF($J$3:J2247,J2247)=1,C2246+1,C2246)</f>
        <v>24</v>
      </c>
      <c r="D2247">
        <f>IF(COUNTIF($E$3:E2247,E2247)=1,D2246+1,D2246)</f>
        <v>861</v>
      </c>
      <c r="E2247" t="str">
        <f t="shared" si="150"/>
        <v/>
      </c>
      <c r="F2247">
        <f>IF(COUNTIF($G$3:G2247,G2247)=1,F2246+1,F2246)</f>
        <v>153</v>
      </c>
      <c r="G2247" t="str">
        <f t="shared" si="151"/>
        <v/>
      </c>
    </row>
    <row r="2248" spans="1:7" x14ac:dyDescent="0.35">
      <c r="A2248">
        <f>IF(COUNTIF($L$3:L2248,L2248)=1,A2247+1,A2247)</f>
        <v>44</v>
      </c>
      <c r="B2248">
        <f>IF(COUNTIF($K$3:K2248,K2248)=1,B2247+1,B2247)</f>
        <v>8</v>
      </c>
      <c r="C2248">
        <f>IF(COUNTIF($J$3:J2248,J2248)=1,C2247+1,C2247)</f>
        <v>24</v>
      </c>
      <c r="D2248">
        <f>IF(COUNTIF($E$3:E2248,E2248)=1,D2247+1,D2247)</f>
        <v>861</v>
      </c>
      <c r="E2248" t="str">
        <f t="shared" si="150"/>
        <v/>
      </c>
      <c r="F2248">
        <f>IF(COUNTIF($G$3:G2248,G2248)=1,F2247+1,F2247)</f>
        <v>153</v>
      </c>
      <c r="G2248" t="str">
        <f t="shared" si="151"/>
        <v/>
      </c>
    </row>
    <row r="2249" spans="1:7" x14ac:dyDescent="0.35">
      <c r="A2249">
        <f>IF(COUNTIF($L$3:L2249,L2249)=1,A2248+1,A2248)</f>
        <v>44</v>
      </c>
      <c r="B2249">
        <f>IF(COUNTIF($K$3:K2249,K2249)=1,B2248+1,B2248)</f>
        <v>8</v>
      </c>
      <c r="C2249">
        <f>IF(COUNTIF($J$3:J2249,J2249)=1,C2248+1,C2248)</f>
        <v>24</v>
      </c>
      <c r="D2249">
        <f>IF(COUNTIF($E$3:E2249,E2249)=1,D2248+1,D2248)</f>
        <v>861</v>
      </c>
      <c r="E2249" t="str">
        <f t="shared" si="150"/>
        <v/>
      </c>
      <c r="F2249">
        <f>IF(COUNTIF($G$3:G2249,G2249)=1,F2248+1,F2248)</f>
        <v>153</v>
      </c>
      <c r="G2249" t="str">
        <f t="shared" si="151"/>
        <v/>
      </c>
    </row>
    <row r="2250" spans="1:7" x14ac:dyDescent="0.35">
      <c r="A2250">
        <f>IF(COUNTIF($L$3:L2250,L2250)=1,A2249+1,A2249)</f>
        <v>44</v>
      </c>
      <c r="B2250">
        <f>IF(COUNTIF($K$3:K2250,K2250)=1,B2249+1,B2249)</f>
        <v>8</v>
      </c>
      <c r="C2250">
        <f>IF(COUNTIF($J$3:J2250,J2250)=1,C2249+1,C2249)</f>
        <v>24</v>
      </c>
      <c r="D2250">
        <f>IF(COUNTIF($E$3:E2250,E2250)=1,D2249+1,D2249)</f>
        <v>861</v>
      </c>
      <c r="E2250" t="str">
        <f t="shared" si="150"/>
        <v/>
      </c>
      <c r="F2250">
        <f>IF(COUNTIF($G$3:G2250,G2250)=1,F2249+1,F2249)</f>
        <v>153</v>
      </c>
      <c r="G2250" t="str">
        <f t="shared" si="151"/>
        <v/>
      </c>
    </row>
    <row r="2251" spans="1:7" x14ac:dyDescent="0.35">
      <c r="A2251">
        <f>IF(COUNTIF($L$3:L2251,L2251)=1,A2250+1,A2250)</f>
        <v>44</v>
      </c>
      <c r="B2251">
        <f>IF(COUNTIF($K$3:K2251,K2251)=1,B2250+1,B2250)</f>
        <v>8</v>
      </c>
      <c r="C2251">
        <f>IF(COUNTIF($J$3:J2251,J2251)=1,C2250+1,C2250)</f>
        <v>24</v>
      </c>
      <c r="D2251">
        <f>IF(COUNTIF($E$3:E2251,E2251)=1,D2250+1,D2250)</f>
        <v>861</v>
      </c>
      <c r="E2251" t="str">
        <f t="shared" si="150"/>
        <v/>
      </c>
      <c r="F2251">
        <f>IF(COUNTIF($G$3:G2251,G2251)=1,F2250+1,F2250)</f>
        <v>153</v>
      </c>
      <c r="G2251" t="str">
        <f t="shared" si="151"/>
        <v/>
      </c>
    </row>
    <row r="2252" spans="1:7" x14ac:dyDescent="0.35">
      <c r="A2252">
        <f>IF(COUNTIF($L$3:L2252,L2252)=1,A2251+1,A2251)</f>
        <v>44</v>
      </c>
      <c r="B2252">
        <f>IF(COUNTIF($K$3:K2252,K2252)=1,B2251+1,B2251)</f>
        <v>8</v>
      </c>
      <c r="C2252">
        <f>IF(COUNTIF($J$3:J2252,J2252)=1,C2251+1,C2251)</f>
        <v>24</v>
      </c>
      <c r="D2252">
        <f>IF(COUNTIF($E$3:E2252,E2252)=1,D2251+1,D2251)</f>
        <v>861</v>
      </c>
      <c r="E2252" t="str">
        <f t="shared" si="150"/>
        <v/>
      </c>
      <c r="F2252">
        <f>IF(COUNTIF($G$3:G2252,G2252)=1,F2251+1,F2251)</f>
        <v>153</v>
      </c>
      <c r="G2252" t="str">
        <f t="shared" si="151"/>
        <v/>
      </c>
    </row>
    <row r="2253" spans="1:7" x14ac:dyDescent="0.35">
      <c r="A2253">
        <f>IF(COUNTIF($L$3:L2253,L2253)=1,A2252+1,A2252)</f>
        <v>44</v>
      </c>
      <c r="B2253">
        <f>IF(COUNTIF($K$3:K2253,K2253)=1,B2252+1,B2252)</f>
        <v>8</v>
      </c>
      <c r="C2253">
        <f>IF(COUNTIF($J$3:J2253,J2253)=1,C2252+1,C2252)</f>
        <v>24</v>
      </c>
      <c r="D2253">
        <f>IF(COUNTIF($E$3:E2253,E2253)=1,D2252+1,D2252)</f>
        <v>861</v>
      </c>
      <c r="E2253" t="str">
        <f t="shared" si="150"/>
        <v/>
      </c>
      <c r="F2253">
        <f>IF(COUNTIF($G$3:G2253,G2253)=1,F2252+1,F2252)</f>
        <v>153</v>
      </c>
      <c r="G2253" t="str">
        <f t="shared" si="151"/>
        <v/>
      </c>
    </row>
    <row r="2254" spans="1:7" x14ac:dyDescent="0.35">
      <c r="A2254">
        <f>IF(COUNTIF($L$3:L2254,L2254)=1,A2253+1,A2253)</f>
        <v>44</v>
      </c>
      <c r="B2254">
        <f>IF(COUNTIF($K$3:K2254,K2254)=1,B2253+1,B2253)</f>
        <v>8</v>
      </c>
      <c r="C2254">
        <f>IF(COUNTIF($J$3:J2254,J2254)=1,C2253+1,C2253)</f>
        <v>24</v>
      </c>
      <c r="D2254">
        <f>IF(COUNTIF($E$3:E2254,E2254)=1,D2253+1,D2253)</f>
        <v>861</v>
      </c>
      <c r="E2254" t="str">
        <f t="shared" si="150"/>
        <v/>
      </c>
      <c r="F2254">
        <f>IF(COUNTIF($G$3:G2254,G2254)=1,F2253+1,F2253)</f>
        <v>153</v>
      </c>
      <c r="G2254" t="str">
        <f t="shared" si="151"/>
        <v/>
      </c>
    </row>
    <row r="2255" spans="1:7" x14ac:dyDescent="0.35">
      <c r="A2255">
        <f>IF(COUNTIF($L$3:L2255,L2255)=1,A2254+1,A2254)</f>
        <v>44</v>
      </c>
      <c r="B2255">
        <f>IF(COUNTIF($K$3:K2255,K2255)=1,B2254+1,B2254)</f>
        <v>8</v>
      </c>
      <c r="C2255">
        <f>IF(COUNTIF($J$3:J2255,J2255)=1,C2254+1,C2254)</f>
        <v>24</v>
      </c>
      <c r="D2255">
        <f>IF(COUNTIF($E$3:E2255,E2255)=1,D2254+1,D2254)</f>
        <v>861</v>
      </c>
      <c r="E2255" t="str">
        <f t="shared" si="150"/>
        <v/>
      </c>
      <c r="F2255">
        <f>IF(COUNTIF($G$3:G2255,G2255)=1,F2254+1,F2254)</f>
        <v>153</v>
      </c>
      <c r="G2255" t="str">
        <f t="shared" si="151"/>
        <v/>
      </c>
    </row>
    <row r="2256" spans="1:7" x14ac:dyDescent="0.35">
      <c r="A2256">
        <f>IF(COUNTIF($L$3:L2256,L2256)=1,A2255+1,A2255)</f>
        <v>44</v>
      </c>
      <c r="B2256">
        <f>IF(COUNTIF($K$3:K2256,K2256)=1,B2255+1,B2255)</f>
        <v>8</v>
      </c>
      <c r="C2256">
        <f>IF(COUNTIF($J$3:J2256,J2256)=1,C2255+1,C2255)</f>
        <v>24</v>
      </c>
      <c r="D2256">
        <f>IF(COUNTIF($E$3:E2256,E2256)=1,D2255+1,D2255)</f>
        <v>861</v>
      </c>
      <c r="E2256" t="str">
        <f t="shared" si="150"/>
        <v/>
      </c>
      <c r="F2256">
        <f>IF(COUNTIF($G$3:G2256,G2256)=1,F2255+1,F2255)</f>
        <v>153</v>
      </c>
      <c r="G2256" t="str">
        <f t="shared" si="151"/>
        <v/>
      </c>
    </row>
    <row r="2257" spans="1:7" x14ac:dyDescent="0.35">
      <c r="A2257">
        <f>IF(COUNTIF($L$3:L2257,L2257)=1,A2256+1,A2256)</f>
        <v>44</v>
      </c>
      <c r="B2257">
        <f>IF(COUNTIF($K$3:K2257,K2257)=1,B2256+1,B2256)</f>
        <v>8</v>
      </c>
      <c r="C2257">
        <f>IF(COUNTIF($J$3:J2257,J2257)=1,C2256+1,C2256)</f>
        <v>24</v>
      </c>
      <c r="D2257">
        <f>IF(COUNTIF($E$3:E2257,E2257)=1,D2256+1,D2256)</f>
        <v>861</v>
      </c>
      <c r="E2257" t="str">
        <f t="shared" si="150"/>
        <v/>
      </c>
      <c r="F2257">
        <f>IF(COUNTIF($G$3:G2257,G2257)=1,F2256+1,F2256)</f>
        <v>153</v>
      </c>
      <c r="G2257" t="str">
        <f t="shared" si="151"/>
        <v/>
      </c>
    </row>
    <row r="2258" spans="1:7" x14ac:dyDescent="0.35">
      <c r="A2258">
        <f>IF(COUNTIF($L$3:L2258,L2258)=1,A2257+1,A2257)</f>
        <v>44</v>
      </c>
      <c r="B2258">
        <f>IF(COUNTIF($K$3:K2258,K2258)=1,B2257+1,B2257)</f>
        <v>8</v>
      </c>
      <c r="C2258">
        <f>IF(COUNTIF($J$3:J2258,J2258)=1,C2257+1,C2257)</f>
        <v>24</v>
      </c>
      <c r="D2258">
        <f>IF(COUNTIF($E$3:E2258,E2258)=1,D2257+1,D2257)</f>
        <v>861</v>
      </c>
      <c r="E2258" t="str">
        <f t="shared" si="150"/>
        <v/>
      </c>
      <c r="F2258">
        <f>IF(COUNTIF($G$3:G2258,G2258)=1,F2257+1,F2257)</f>
        <v>153</v>
      </c>
      <c r="G2258" t="str">
        <f t="shared" si="151"/>
        <v/>
      </c>
    </row>
    <row r="2259" spans="1:7" x14ac:dyDescent="0.35">
      <c r="A2259">
        <f>IF(COUNTIF($L$3:L2259,L2259)=1,A2258+1,A2258)</f>
        <v>44</v>
      </c>
      <c r="B2259">
        <f>IF(COUNTIF($K$3:K2259,K2259)=1,B2258+1,B2258)</f>
        <v>8</v>
      </c>
      <c r="C2259">
        <f>IF(COUNTIF($J$3:J2259,J2259)=1,C2258+1,C2258)</f>
        <v>24</v>
      </c>
      <c r="D2259">
        <f>IF(COUNTIF($E$3:E2259,E2259)=1,D2258+1,D2258)</f>
        <v>861</v>
      </c>
      <c r="E2259" t="str">
        <f t="shared" si="150"/>
        <v/>
      </c>
      <c r="F2259">
        <f>IF(COUNTIF($G$3:G2259,G2259)=1,F2258+1,F2258)</f>
        <v>153</v>
      </c>
      <c r="G2259" t="str">
        <f t="shared" si="151"/>
        <v/>
      </c>
    </row>
    <row r="2260" spans="1:7" x14ac:dyDescent="0.35">
      <c r="A2260">
        <f>IF(COUNTIF($L$3:L2260,L2260)=1,A2259+1,A2259)</f>
        <v>44</v>
      </c>
      <c r="B2260">
        <f>IF(COUNTIF($K$3:K2260,K2260)=1,B2259+1,B2259)</f>
        <v>8</v>
      </c>
      <c r="C2260">
        <f>IF(COUNTIF($J$3:J2260,J2260)=1,C2259+1,C2259)</f>
        <v>24</v>
      </c>
      <c r="D2260">
        <f>IF(COUNTIF($E$3:E2260,E2260)=1,D2259+1,D2259)</f>
        <v>861</v>
      </c>
      <c r="E2260" t="str">
        <f t="shared" si="150"/>
        <v/>
      </c>
      <c r="F2260">
        <f>IF(COUNTIF($G$3:G2260,G2260)=1,F2259+1,F2259)</f>
        <v>153</v>
      </c>
      <c r="G2260" t="str">
        <f t="shared" si="151"/>
        <v/>
      </c>
    </row>
    <row r="2261" spans="1:7" x14ac:dyDescent="0.35">
      <c r="A2261">
        <f>IF(COUNTIF($L$3:L2261,L2261)=1,A2260+1,A2260)</f>
        <v>44</v>
      </c>
      <c r="B2261">
        <f>IF(COUNTIF($K$3:K2261,K2261)=1,B2260+1,B2260)</f>
        <v>8</v>
      </c>
      <c r="C2261">
        <f>IF(COUNTIF($J$3:J2261,J2261)=1,C2260+1,C2260)</f>
        <v>24</v>
      </c>
      <c r="D2261">
        <f>IF(COUNTIF($E$3:E2261,E2261)=1,D2260+1,D2260)</f>
        <v>861</v>
      </c>
      <c r="E2261" t="str">
        <f t="shared" si="150"/>
        <v/>
      </c>
      <c r="F2261">
        <f>IF(COUNTIF($G$3:G2261,G2261)=1,F2260+1,F2260)</f>
        <v>153</v>
      </c>
      <c r="G2261" t="str">
        <f t="shared" si="151"/>
        <v/>
      </c>
    </row>
    <row r="2262" spans="1:7" x14ac:dyDescent="0.35">
      <c r="A2262">
        <f>IF(COUNTIF($L$3:L2262,L2262)=1,A2261+1,A2261)</f>
        <v>44</v>
      </c>
      <c r="B2262">
        <f>IF(COUNTIF($K$3:K2262,K2262)=1,B2261+1,B2261)</f>
        <v>8</v>
      </c>
      <c r="C2262">
        <f>IF(COUNTIF($J$3:J2262,J2262)=1,C2261+1,C2261)</f>
        <v>24</v>
      </c>
      <c r="D2262">
        <f>IF(COUNTIF($E$3:E2262,E2262)=1,D2261+1,D2261)</f>
        <v>861</v>
      </c>
      <c r="E2262" t="str">
        <f t="shared" si="150"/>
        <v/>
      </c>
      <c r="F2262">
        <f>IF(COUNTIF($G$3:G2262,G2262)=1,F2261+1,F2261)</f>
        <v>153</v>
      </c>
      <c r="G2262" t="str">
        <f t="shared" si="151"/>
        <v/>
      </c>
    </row>
    <row r="2263" spans="1:7" x14ac:dyDescent="0.35">
      <c r="A2263">
        <f>IF(COUNTIF($L$3:L2263,L2263)=1,A2262+1,A2262)</f>
        <v>44</v>
      </c>
      <c r="B2263">
        <f>IF(COUNTIF($K$3:K2263,K2263)=1,B2262+1,B2262)</f>
        <v>8</v>
      </c>
      <c r="C2263">
        <f>IF(COUNTIF($J$3:J2263,J2263)=1,C2262+1,C2262)</f>
        <v>24</v>
      </c>
      <c r="D2263">
        <f>IF(COUNTIF($E$3:E2263,E2263)=1,D2262+1,D2262)</f>
        <v>861</v>
      </c>
      <c r="E2263" t="str">
        <f t="shared" si="150"/>
        <v/>
      </c>
      <c r="F2263">
        <f>IF(COUNTIF($G$3:G2263,G2263)=1,F2262+1,F2262)</f>
        <v>153</v>
      </c>
      <c r="G2263" t="str">
        <f t="shared" si="151"/>
        <v/>
      </c>
    </row>
    <row r="2264" spans="1:7" x14ac:dyDescent="0.35">
      <c r="A2264">
        <f>IF(COUNTIF($L$3:L2264,L2264)=1,A2263+1,A2263)</f>
        <v>44</v>
      </c>
      <c r="B2264">
        <f>IF(COUNTIF($K$3:K2264,K2264)=1,B2263+1,B2263)</f>
        <v>8</v>
      </c>
      <c r="C2264">
        <f>IF(COUNTIF($J$3:J2264,J2264)=1,C2263+1,C2263)</f>
        <v>24</v>
      </c>
      <c r="D2264">
        <f>IF(COUNTIF($E$3:E2264,E2264)=1,D2263+1,D2263)</f>
        <v>861</v>
      </c>
      <c r="E2264" t="str">
        <f t="shared" si="150"/>
        <v/>
      </c>
      <c r="F2264">
        <f>IF(COUNTIF($G$3:G2264,G2264)=1,F2263+1,F2263)</f>
        <v>153</v>
      </c>
      <c r="G2264" t="str">
        <f t="shared" si="151"/>
        <v/>
      </c>
    </row>
    <row r="2265" spans="1:7" x14ac:dyDescent="0.35">
      <c r="A2265">
        <f>IF(COUNTIF($L$3:L2265,L2265)=1,A2264+1,A2264)</f>
        <v>44</v>
      </c>
      <c r="B2265">
        <f>IF(COUNTIF($K$3:K2265,K2265)=1,B2264+1,B2264)</f>
        <v>8</v>
      </c>
      <c r="C2265">
        <f>IF(COUNTIF($J$3:J2265,J2265)=1,C2264+1,C2264)</f>
        <v>24</v>
      </c>
      <c r="D2265">
        <f>IF(COUNTIF($E$3:E2265,E2265)=1,D2264+1,D2264)</f>
        <v>861</v>
      </c>
      <c r="E2265" t="str">
        <f t="shared" si="150"/>
        <v/>
      </c>
      <c r="F2265">
        <f>IF(COUNTIF($G$3:G2265,G2265)=1,F2264+1,F2264)</f>
        <v>153</v>
      </c>
      <c r="G2265" t="str">
        <f t="shared" si="151"/>
        <v/>
      </c>
    </row>
    <row r="2266" spans="1:7" x14ac:dyDescent="0.35">
      <c r="A2266">
        <f>IF(COUNTIF($L$3:L2266,L2266)=1,A2265+1,A2265)</f>
        <v>44</v>
      </c>
      <c r="B2266">
        <f>IF(COUNTIF($K$3:K2266,K2266)=1,B2265+1,B2265)</f>
        <v>8</v>
      </c>
      <c r="C2266">
        <f>IF(COUNTIF($J$3:J2266,J2266)=1,C2265+1,C2265)</f>
        <v>24</v>
      </c>
      <c r="D2266">
        <f>IF(COUNTIF($E$3:E2266,E2266)=1,D2265+1,D2265)</f>
        <v>861</v>
      </c>
      <c r="E2266" t="str">
        <f t="shared" si="150"/>
        <v/>
      </c>
      <c r="F2266">
        <f>IF(COUNTIF($G$3:G2266,G2266)=1,F2265+1,F2265)</f>
        <v>153</v>
      </c>
      <c r="G2266" t="str">
        <f t="shared" si="151"/>
        <v/>
      </c>
    </row>
    <row r="2267" spans="1:7" x14ac:dyDescent="0.35">
      <c r="A2267">
        <f>IF(COUNTIF($L$3:L2267,L2267)=1,A2266+1,A2266)</f>
        <v>44</v>
      </c>
      <c r="B2267">
        <f>IF(COUNTIF($K$3:K2267,K2267)=1,B2266+1,B2266)</f>
        <v>8</v>
      </c>
      <c r="C2267">
        <f>IF(COUNTIF($J$3:J2267,J2267)=1,C2266+1,C2266)</f>
        <v>24</v>
      </c>
      <c r="D2267">
        <f>IF(COUNTIF($E$3:E2267,E2267)=1,D2266+1,D2266)</f>
        <v>861</v>
      </c>
      <c r="E2267" t="str">
        <f t="shared" si="150"/>
        <v/>
      </c>
      <c r="F2267">
        <f>IF(COUNTIF($G$3:G2267,G2267)=1,F2266+1,F2266)</f>
        <v>153</v>
      </c>
      <c r="G2267" t="str">
        <f t="shared" si="151"/>
        <v/>
      </c>
    </row>
    <row r="2268" spans="1:7" x14ac:dyDescent="0.35">
      <c r="A2268">
        <f>IF(COUNTIF($L$3:L2268,L2268)=1,A2267+1,A2267)</f>
        <v>44</v>
      </c>
      <c r="B2268">
        <f>IF(COUNTIF($K$3:K2268,K2268)=1,B2267+1,B2267)</f>
        <v>8</v>
      </c>
      <c r="C2268">
        <f>IF(COUNTIF($J$3:J2268,J2268)=1,C2267+1,C2267)</f>
        <v>24</v>
      </c>
      <c r="D2268">
        <f>IF(COUNTIF($E$3:E2268,E2268)=1,D2267+1,D2267)</f>
        <v>861</v>
      </c>
      <c r="E2268" t="str">
        <f t="shared" si="150"/>
        <v/>
      </c>
      <c r="F2268">
        <f>IF(COUNTIF($G$3:G2268,G2268)=1,F2267+1,F2267)</f>
        <v>153</v>
      </c>
      <c r="G2268" t="str">
        <f t="shared" si="151"/>
        <v/>
      </c>
    </row>
    <row r="2269" spans="1:7" x14ac:dyDescent="0.35">
      <c r="A2269">
        <f>IF(COUNTIF($L$3:L2269,L2269)=1,A2268+1,A2268)</f>
        <v>44</v>
      </c>
      <c r="B2269">
        <f>IF(COUNTIF($K$3:K2269,K2269)=1,B2268+1,B2268)</f>
        <v>8</v>
      </c>
      <c r="C2269">
        <f>IF(COUNTIF($J$3:J2269,J2269)=1,C2268+1,C2268)</f>
        <v>24</v>
      </c>
      <c r="D2269">
        <f>IF(COUNTIF($E$3:E2269,E2269)=1,D2268+1,D2268)</f>
        <v>861</v>
      </c>
      <c r="E2269" t="str">
        <f t="shared" si="150"/>
        <v/>
      </c>
      <c r="F2269">
        <f>IF(COUNTIF($G$3:G2269,G2269)=1,F2268+1,F2268)</f>
        <v>153</v>
      </c>
      <c r="G2269" t="str">
        <f t="shared" si="151"/>
        <v/>
      </c>
    </row>
    <row r="2270" spans="1:7" x14ac:dyDescent="0.35">
      <c r="A2270">
        <f>IF(COUNTIF($L$3:L2270,L2270)=1,A2269+1,A2269)</f>
        <v>44</v>
      </c>
      <c r="B2270">
        <f>IF(COUNTIF($K$3:K2270,K2270)=1,B2269+1,B2269)</f>
        <v>8</v>
      </c>
      <c r="C2270">
        <f>IF(COUNTIF($J$3:J2270,J2270)=1,C2269+1,C2269)</f>
        <v>24</v>
      </c>
      <c r="D2270">
        <f>IF(COUNTIF($E$3:E2270,E2270)=1,D2269+1,D2269)</f>
        <v>861</v>
      </c>
      <c r="E2270" t="str">
        <f t="shared" si="150"/>
        <v/>
      </c>
      <c r="F2270">
        <f>IF(COUNTIF($G$3:G2270,G2270)=1,F2269+1,F2269)</f>
        <v>153</v>
      </c>
      <c r="G2270" t="str">
        <f t="shared" si="151"/>
        <v/>
      </c>
    </row>
    <row r="2271" spans="1:7" x14ac:dyDescent="0.35">
      <c r="A2271">
        <f>IF(COUNTIF($L$3:L2271,L2271)=1,A2270+1,A2270)</f>
        <v>44</v>
      </c>
      <c r="B2271">
        <f>IF(COUNTIF($K$3:K2271,K2271)=1,B2270+1,B2270)</f>
        <v>8</v>
      </c>
      <c r="C2271">
        <f>IF(COUNTIF($J$3:J2271,J2271)=1,C2270+1,C2270)</f>
        <v>24</v>
      </c>
      <c r="D2271">
        <f>IF(COUNTIF($E$3:E2271,E2271)=1,D2270+1,D2270)</f>
        <v>861</v>
      </c>
      <c r="E2271" t="str">
        <f t="shared" si="150"/>
        <v/>
      </c>
      <c r="F2271">
        <f>IF(COUNTIF($G$3:G2271,G2271)=1,F2270+1,F2270)</f>
        <v>153</v>
      </c>
      <c r="G2271" t="str">
        <f t="shared" si="151"/>
        <v/>
      </c>
    </row>
    <row r="2272" spans="1:7" x14ac:dyDescent="0.35">
      <c r="A2272">
        <f>IF(COUNTIF($L$3:L2272,L2272)=1,A2271+1,A2271)</f>
        <v>44</v>
      </c>
      <c r="B2272">
        <f>IF(COUNTIF($K$3:K2272,K2272)=1,B2271+1,B2271)</f>
        <v>8</v>
      </c>
      <c r="C2272">
        <f>IF(COUNTIF($J$3:J2272,J2272)=1,C2271+1,C2271)</f>
        <v>24</v>
      </c>
      <c r="D2272">
        <f>IF(COUNTIF($E$3:E2272,E2272)=1,D2271+1,D2271)</f>
        <v>861</v>
      </c>
      <c r="E2272" t="str">
        <f t="shared" si="150"/>
        <v/>
      </c>
      <c r="F2272">
        <f>IF(COUNTIF($G$3:G2272,G2272)=1,F2271+1,F2271)</f>
        <v>153</v>
      </c>
      <c r="G2272" t="str">
        <f t="shared" si="151"/>
        <v/>
      </c>
    </row>
    <row r="2273" spans="1:7" x14ac:dyDescent="0.35">
      <c r="A2273">
        <f>IF(COUNTIF($L$3:L2273,L2273)=1,A2272+1,A2272)</f>
        <v>44</v>
      </c>
      <c r="B2273">
        <f>IF(COUNTIF($K$3:K2273,K2273)=1,B2272+1,B2272)</f>
        <v>8</v>
      </c>
      <c r="C2273">
        <f>IF(COUNTIF($J$3:J2273,J2273)=1,C2272+1,C2272)</f>
        <v>24</v>
      </c>
      <c r="D2273">
        <f>IF(COUNTIF($E$3:E2273,E2273)=1,D2272+1,D2272)</f>
        <v>861</v>
      </c>
      <c r="E2273" t="str">
        <f t="shared" si="150"/>
        <v/>
      </c>
      <c r="F2273">
        <f>IF(COUNTIF($G$3:G2273,G2273)=1,F2272+1,F2272)</f>
        <v>153</v>
      </c>
      <c r="G2273" t="str">
        <f t="shared" si="151"/>
        <v/>
      </c>
    </row>
    <row r="2274" spans="1:7" x14ac:dyDescent="0.35">
      <c r="A2274">
        <f>IF(COUNTIF($L$3:L2274,L2274)=1,A2273+1,A2273)</f>
        <v>44</v>
      </c>
      <c r="B2274">
        <f>IF(COUNTIF($K$3:K2274,K2274)=1,B2273+1,B2273)</f>
        <v>8</v>
      </c>
      <c r="C2274">
        <f>IF(COUNTIF($J$3:J2274,J2274)=1,C2273+1,C2273)</f>
        <v>24</v>
      </c>
      <c r="D2274">
        <f>IF(COUNTIF($E$3:E2274,E2274)=1,D2273+1,D2273)</f>
        <v>861</v>
      </c>
      <c r="E2274" t="str">
        <f t="shared" si="150"/>
        <v/>
      </c>
      <c r="F2274">
        <f>IF(COUNTIF($G$3:G2274,G2274)=1,F2273+1,F2273)</f>
        <v>153</v>
      </c>
      <c r="G2274" t="str">
        <f t="shared" si="151"/>
        <v/>
      </c>
    </row>
    <row r="2275" spans="1:7" x14ac:dyDescent="0.35">
      <c r="A2275">
        <f>IF(COUNTIF($L$3:L2275,L2275)=1,A2274+1,A2274)</f>
        <v>44</v>
      </c>
      <c r="B2275">
        <f>IF(COUNTIF($K$3:K2275,K2275)=1,B2274+1,B2274)</f>
        <v>8</v>
      </c>
      <c r="C2275">
        <f>IF(COUNTIF($J$3:J2275,J2275)=1,C2274+1,C2274)</f>
        <v>24</v>
      </c>
      <c r="D2275">
        <f>IF(COUNTIF($E$3:E2275,E2275)=1,D2274+1,D2274)</f>
        <v>861</v>
      </c>
      <c r="E2275" t="str">
        <f t="shared" si="150"/>
        <v/>
      </c>
      <c r="F2275">
        <f>IF(COUNTIF($G$3:G2275,G2275)=1,F2274+1,F2274)</f>
        <v>153</v>
      </c>
      <c r="G2275" t="str">
        <f t="shared" si="151"/>
        <v/>
      </c>
    </row>
    <row r="2276" spans="1:7" x14ac:dyDescent="0.35">
      <c r="A2276">
        <f>IF(COUNTIF($L$3:L2276,L2276)=1,A2275+1,A2275)</f>
        <v>44</v>
      </c>
      <c r="B2276">
        <f>IF(COUNTIF($K$3:K2276,K2276)=1,B2275+1,B2275)</f>
        <v>8</v>
      </c>
      <c r="C2276">
        <f>IF(COUNTIF($J$3:J2276,J2276)=1,C2275+1,C2275)</f>
        <v>24</v>
      </c>
      <c r="D2276">
        <f>IF(COUNTIF($E$3:E2276,E2276)=1,D2275+1,D2275)</f>
        <v>861</v>
      </c>
      <c r="E2276" t="str">
        <f t="shared" si="150"/>
        <v/>
      </c>
      <c r="F2276">
        <f>IF(COUNTIF($G$3:G2276,G2276)=1,F2275+1,F2275)</f>
        <v>153</v>
      </c>
      <c r="G2276" t="str">
        <f t="shared" si="151"/>
        <v/>
      </c>
    </row>
    <row r="2277" spans="1:7" x14ac:dyDescent="0.35">
      <c r="A2277">
        <f>IF(COUNTIF($L$3:L2277,L2277)=1,A2276+1,A2276)</f>
        <v>44</v>
      </c>
      <c r="B2277">
        <f>IF(COUNTIF($K$3:K2277,K2277)=1,B2276+1,B2276)</f>
        <v>8</v>
      </c>
      <c r="C2277">
        <f>IF(COUNTIF($J$3:J2277,J2277)=1,C2276+1,C2276)</f>
        <v>24</v>
      </c>
      <c r="D2277">
        <f>IF(COUNTIF($E$3:E2277,E2277)=1,D2276+1,D2276)</f>
        <v>861</v>
      </c>
      <c r="E2277" t="str">
        <f t="shared" si="150"/>
        <v/>
      </c>
      <c r="F2277">
        <f>IF(COUNTIF($G$3:G2277,G2277)=1,F2276+1,F2276)</f>
        <v>153</v>
      </c>
      <c r="G2277" t="str">
        <f t="shared" si="151"/>
        <v/>
      </c>
    </row>
    <row r="2278" spans="1:7" x14ac:dyDescent="0.35">
      <c r="A2278">
        <f>IF(COUNTIF($L$3:L2278,L2278)=1,A2277+1,A2277)</f>
        <v>44</v>
      </c>
      <c r="B2278">
        <f>IF(COUNTIF($K$3:K2278,K2278)=1,B2277+1,B2277)</f>
        <v>8</v>
      </c>
      <c r="C2278">
        <f>IF(COUNTIF($J$3:J2278,J2278)=1,C2277+1,C2277)</f>
        <v>24</v>
      </c>
      <c r="D2278">
        <f>IF(COUNTIF($E$3:E2278,E2278)=1,D2277+1,D2277)</f>
        <v>861</v>
      </c>
      <c r="E2278" t="str">
        <f t="shared" si="150"/>
        <v/>
      </c>
      <c r="F2278">
        <f>IF(COUNTIF($G$3:G2278,G2278)=1,F2277+1,F2277)</f>
        <v>153</v>
      </c>
      <c r="G2278" t="str">
        <f t="shared" si="151"/>
        <v/>
      </c>
    </row>
    <row r="2279" spans="1:7" x14ac:dyDescent="0.35">
      <c r="A2279">
        <f>IF(COUNTIF($L$3:L2279,L2279)=1,A2278+1,A2278)</f>
        <v>44</v>
      </c>
      <c r="B2279">
        <f>IF(COUNTIF($K$3:K2279,K2279)=1,B2278+1,B2278)</f>
        <v>8</v>
      </c>
      <c r="C2279">
        <f>IF(COUNTIF($J$3:J2279,J2279)=1,C2278+1,C2278)</f>
        <v>24</v>
      </c>
      <c r="D2279">
        <f>IF(COUNTIF($E$3:E2279,E2279)=1,D2278+1,D2278)</f>
        <v>861</v>
      </c>
      <c r="E2279" t="str">
        <f t="shared" si="150"/>
        <v/>
      </c>
      <c r="F2279">
        <f>IF(COUNTIF($G$3:G2279,G2279)=1,F2278+1,F2278)</f>
        <v>153</v>
      </c>
      <c r="G2279" t="str">
        <f t="shared" si="151"/>
        <v/>
      </c>
    </row>
    <row r="2280" spans="1:7" x14ac:dyDescent="0.35">
      <c r="A2280">
        <f>IF(COUNTIF($L$3:L2280,L2280)=1,A2279+1,A2279)</f>
        <v>44</v>
      </c>
      <c r="B2280">
        <f>IF(COUNTIF($K$3:K2280,K2280)=1,B2279+1,B2279)</f>
        <v>8</v>
      </c>
      <c r="C2280">
        <f>IF(COUNTIF($J$3:J2280,J2280)=1,C2279+1,C2279)</f>
        <v>24</v>
      </c>
      <c r="D2280">
        <f>IF(COUNTIF($E$3:E2280,E2280)=1,D2279+1,D2279)</f>
        <v>861</v>
      </c>
      <c r="E2280" t="str">
        <f t="shared" si="150"/>
        <v/>
      </c>
      <c r="F2280">
        <f>IF(COUNTIF($G$3:G2280,G2280)=1,F2279+1,F2279)</f>
        <v>153</v>
      </c>
      <c r="G2280" t="str">
        <f t="shared" si="151"/>
        <v/>
      </c>
    </row>
    <row r="2281" spans="1:7" x14ac:dyDescent="0.35">
      <c r="A2281">
        <f>IF(COUNTIF($L$3:L2281,L2281)=1,A2280+1,A2280)</f>
        <v>44</v>
      </c>
      <c r="B2281">
        <f>IF(COUNTIF($K$3:K2281,K2281)=1,B2280+1,B2280)</f>
        <v>8</v>
      </c>
      <c r="C2281">
        <f>IF(COUNTIF($J$3:J2281,J2281)=1,C2280+1,C2280)</f>
        <v>24</v>
      </c>
      <c r="D2281">
        <f>IF(COUNTIF($E$3:E2281,E2281)=1,D2280+1,D2280)</f>
        <v>861</v>
      </c>
      <c r="E2281" t="str">
        <f t="shared" si="150"/>
        <v/>
      </c>
      <c r="F2281">
        <f>IF(COUNTIF($G$3:G2281,G2281)=1,F2280+1,F2280)</f>
        <v>153</v>
      </c>
      <c r="G2281" t="str">
        <f t="shared" si="151"/>
        <v/>
      </c>
    </row>
    <row r="2282" spans="1:7" x14ac:dyDescent="0.35">
      <c r="A2282">
        <f>IF(COUNTIF($L$3:L2282,L2282)=1,A2281+1,A2281)</f>
        <v>44</v>
      </c>
      <c r="B2282">
        <f>IF(COUNTIF($K$3:K2282,K2282)=1,B2281+1,B2281)</f>
        <v>8</v>
      </c>
      <c r="C2282">
        <f>IF(COUNTIF($J$3:J2282,J2282)=1,C2281+1,C2281)</f>
        <v>24</v>
      </c>
      <c r="D2282">
        <f>IF(COUNTIF($E$3:E2282,E2282)=1,D2281+1,D2281)</f>
        <v>861</v>
      </c>
      <c r="E2282" t="str">
        <f t="shared" si="150"/>
        <v/>
      </c>
      <c r="F2282">
        <f>IF(COUNTIF($G$3:G2282,G2282)=1,F2281+1,F2281)</f>
        <v>153</v>
      </c>
      <c r="G2282" t="str">
        <f t="shared" si="151"/>
        <v/>
      </c>
    </row>
    <row r="2283" spans="1:7" x14ac:dyDescent="0.35">
      <c r="A2283">
        <f>IF(COUNTIF($L$3:L2283,L2283)=1,A2282+1,A2282)</f>
        <v>44</v>
      </c>
      <c r="B2283">
        <f>IF(COUNTIF($K$3:K2283,K2283)=1,B2282+1,B2282)</f>
        <v>8</v>
      </c>
      <c r="C2283">
        <f>IF(COUNTIF($J$3:J2283,J2283)=1,C2282+1,C2282)</f>
        <v>24</v>
      </c>
      <c r="D2283">
        <f>IF(COUNTIF($E$3:E2283,E2283)=1,D2282+1,D2282)</f>
        <v>861</v>
      </c>
      <c r="E2283" t="str">
        <f t="shared" si="150"/>
        <v/>
      </c>
      <c r="F2283">
        <f>IF(COUNTIF($G$3:G2283,G2283)=1,F2282+1,F2282)</f>
        <v>153</v>
      </c>
      <c r="G2283" t="str">
        <f t="shared" si="151"/>
        <v/>
      </c>
    </row>
    <row r="2284" spans="1:7" x14ac:dyDescent="0.35">
      <c r="A2284">
        <f>IF(COUNTIF($L$3:L2284,L2284)=1,A2283+1,A2283)</f>
        <v>44</v>
      </c>
      <c r="B2284">
        <f>IF(COUNTIF($K$3:K2284,K2284)=1,B2283+1,B2283)</f>
        <v>8</v>
      </c>
      <c r="C2284">
        <f>IF(COUNTIF($J$3:J2284,J2284)=1,C2283+1,C2283)</f>
        <v>24</v>
      </c>
      <c r="D2284">
        <f>IF(COUNTIF($E$3:E2284,E2284)=1,D2283+1,D2283)</f>
        <v>861</v>
      </c>
      <c r="E2284" t="str">
        <f t="shared" si="150"/>
        <v/>
      </c>
      <c r="F2284">
        <f>IF(COUNTIF($G$3:G2284,G2284)=1,F2283+1,F2283)</f>
        <v>153</v>
      </c>
      <c r="G2284" t="str">
        <f t="shared" si="151"/>
        <v/>
      </c>
    </row>
    <row r="2285" spans="1:7" x14ac:dyDescent="0.35">
      <c r="A2285">
        <f>IF(COUNTIF($L$3:L2285,L2285)=1,A2284+1,A2284)</f>
        <v>44</v>
      </c>
      <c r="B2285">
        <f>IF(COUNTIF($K$3:K2285,K2285)=1,B2284+1,B2284)</f>
        <v>8</v>
      </c>
      <c r="C2285">
        <f>IF(COUNTIF($J$3:J2285,J2285)=1,C2284+1,C2284)</f>
        <v>24</v>
      </c>
      <c r="D2285">
        <f>IF(COUNTIF($E$3:E2285,E2285)=1,D2284+1,D2284)</f>
        <v>861</v>
      </c>
      <c r="E2285" t="str">
        <f t="shared" si="150"/>
        <v/>
      </c>
      <c r="F2285">
        <f>IF(COUNTIF($G$3:G2285,G2285)=1,F2284+1,F2284)</f>
        <v>153</v>
      </c>
      <c r="G2285" t="str">
        <f t="shared" si="151"/>
        <v/>
      </c>
    </row>
    <row r="2286" spans="1:7" x14ac:dyDescent="0.35">
      <c r="A2286">
        <f>IF(COUNTIF($L$3:L2286,L2286)=1,A2285+1,A2285)</f>
        <v>44</v>
      </c>
      <c r="B2286">
        <f>IF(COUNTIF($K$3:K2286,K2286)=1,B2285+1,B2285)</f>
        <v>8</v>
      </c>
      <c r="C2286">
        <f>IF(COUNTIF($J$3:J2286,J2286)=1,C2285+1,C2285)</f>
        <v>24</v>
      </c>
      <c r="D2286">
        <f>IF(COUNTIF($E$3:E2286,E2286)=1,D2285+1,D2285)</f>
        <v>861</v>
      </c>
      <c r="E2286" t="str">
        <f t="shared" si="150"/>
        <v/>
      </c>
      <c r="F2286">
        <f>IF(COUNTIF($G$3:G2286,G2286)=1,F2285+1,F2285)</f>
        <v>153</v>
      </c>
      <c r="G2286" t="str">
        <f t="shared" si="151"/>
        <v/>
      </c>
    </row>
    <row r="2287" spans="1:7" x14ac:dyDescent="0.35">
      <c r="A2287">
        <f>IF(COUNTIF($L$3:L2287,L2287)=1,A2286+1,A2286)</f>
        <v>44</v>
      </c>
      <c r="B2287">
        <f>IF(COUNTIF($K$3:K2287,K2287)=1,B2286+1,B2286)</f>
        <v>8</v>
      </c>
      <c r="C2287">
        <f>IF(COUNTIF($J$3:J2287,J2287)=1,C2286+1,C2286)</f>
        <v>24</v>
      </c>
      <c r="D2287">
        <f>IF(COUNTIF($E$3:E2287,E2287)=1,D2286+1,D2286)</f>
        <v>861</v>
      </c>
      <c r="E2287" t="str">
        <f t="shared" si="150"/>
        <v/>
      </c>
      <c r="F2287">
        <f>IF(COUNTIF($G$3:G2287,G2287)=1,F2286+1,F2286)</f>
        <v>153</v>
      </c>
      <c r="G2287" t="str">
        <f t="shared" si="151"/>
        <v/>
      </c>
    </row>
    <row r="2288" spans="1:7" x14ac:dyDescent="0.35">
      <c r="A2288">
        <f>IF(COUNTIF($L$3:L2288,L2288)=1,A2287+1,A2287)</f>
        <v>44</v>
      </c>
      <c r="B2288">
        <f>IF(COUNTIF($K$3:K2288,K2288)=1,B2287+1,B2287)</f>
        <v>8</v>
      </c>
      <c r="C2288">
        <f>IF(COUNTIF($J$3:J2288,J2288)=1,C2287+1,C2287)</f>
        <v>24</v>
      </c>
      <c r="D2288">
        <f>IF(COUNTIF($E$3:E2288,E2288)=1,D2287+1,D2287)</f>
        <v>861</v>
      </c>
      <c r="E2288" t="str">
        <f t="shared" si="150"/>
        <v/>
      </c>
      <c r="F2288">
        <f>IF(COUNTIF($G$3:G2288,G2288)=1,F2287+1,F2287)</f>
        <v>153</v>
      </c>
      <c r="G2288" t="str">
        <f t="shared" si="151"/>
        <v/>
      </c>
    </row>
    <row r="2289" spans="1:7" x14ac:dyDescent="0.35">
      <c r="A2289">
        <f>IF(COUNTIF($L$3:L2289,L2289)=1,A2288+1,A2288)</f>
        <v>44</v>
      </c>
      <c r="B2289">
        <f>IF(COUNTIF($K$3:K2289,K2289)=1,B2288+1,B2288)</f>
        <v>8</v>
      </c>
      <c r="C2289">
        <f>IF(COUNTIF($J$3:J2289,J2289)=1,C2288+1,C2288)</f>
        <v>24</v>
      </c>
      <c r="D2289">
        <f>IF(COUNTIF($E$3:E2289,E2289)=1,D2288+1,D2288)</f>
        <v>861</v>
      </c>
      <c r="E2289" t="str">
        <f t="shared" si="150"/>
        <v/>
      </c>
      <c r="F2289">
        <f>IF(COUNTIF($G$3:G2289,G2289)=1,F2288+1,F2288)</f>
        <v>153</v>
      </c>
      <c r="G2289" t="str">
        <f t="shared" si="151"/>
        <v/>
      </c>
    </row>
    <row r="2290" spans="1:7" x14ac:dyDescent="0.35">
      <c r="A2290">
        <f>IF(COUNTIF($L$3:L2290,L2290)=1,A2289+1,A2289)</f>
        <v>44</v>
      </c>
      <c r="B2290">
        <f>IF(COUNTIF($K$3:K2290,K2290)=1,B2289+1,B2289)</f>
        <v>8</v>
      </c>
      <c r="C2290">
        <f>IF(COUNTIF($J$3:J2290,J2290)=1,C2289+1,C2289)</f>
        <v>24</v>
      </c>
      <c r="D2290">
        <f>IF(COUNTIF($E$3:E2290,E2290)=1,D2289+1,D2289)</f>
        <v>861</v>
      </c>
      <c r="E2290" t="str">
        <f t="shared" si="150"/>
        <v/>
      </c>
      <c r="F2290">
        <f>IF(COUNTIF($G$3:G2290,G2290)=1,F2289+1,F2289)</f>
        <v>153</v>
      </c>
      <c r="G2290" t="str">
        <f t="shared" si="151"/>
        <v/>
      </c>
    </row>
    <row r="2291" spans="1:7" x14ac:dyDescent="0.35">
      <c r="A2291">
        <f>IF(COUNTIF($L$3:L2291,L2291)=1,A2290+1,A2290)</f>
        <v>44</v>
      </c>
      <c r="B2291">
        <f>IF(COUNTIF($K$3:K2291,K2291)=1,B2290+1,B2290)</f>
        <v>8</v>
      </c>
      <c r="C2291">
        <f>IF(COUNTIF($J$3:J2291,J2291)=1,C2290+1,C2290)</f>
        <v>24</v>
      </c>
      <c r="D2291">
        <f>IF(COUNTIF($E$3:E2291,E2291)=1,D2290+1,D2290)</f>
        <v>861</v>
      </c>
      <c r="E2291" t="str">
        <f t="shared" si="150"/>
        <v/>
      </c>
      <c r="F2291">
        <f>IF(COUNTIF($G$3:G2291,G2291)=1,F2290+1,F2290)</f>
        <v>153</v>
      </c>
      <c r="G2291" t="str">
        <f t="shared" si="151"/>
        <v/>
      </c>
    </row>
    <row r="2292" spans="1:7" x14ac:dyDescent="0.35">
      <c r="A2292">
        <f>IF(COUNTIF($L$3:L2292,L2292)=1,A2291+1,A2291)</f>
        <v>44</v>
      </c>
      <c r="B2292">
        <f>IF(COUNTIF($K$3:K2292,K2292)=1,B2291+1,B2291)</f>
        <v>8</v>
      </c>
      <c r="C2292">
        <f>IF(COUNTIF($J$3:J2292,J2292)=1,C2291+1,C2291)</f>
        <v>24</v>
      </c>
      <c r="D2292">
        <f>IF(COUNTIF($E$3:E2292,E2292)=1,D2291+1,D2291)</f>
        <v>861</v>
      </c>
      <c r="E2292" t="str">
        <f t="shared" si="150"/>
        <v/>
      </c>
      <c r="F2292">
        <f>IF(COUNTIF($G$3:G2292,G2292)=1,F2291+1,F2291)</f>
        <v>153</v>
      </c>
      <c r="G2292" t="str">
        <f t="shared" si="151"/>
        <v/>
      </c>
    </row>
    <row r="2293" spans="1:7" x14ac:dyDescent="0.35">
      <c r="A2293">
        <f>IF(COUNTIF($L$3:L2293,L2293)=1,A2292+1,A2292)</f>
        <v>44</v>
      </c>
      <c r="B2293">
        <f>IF(COUNTIF($K$3:K2293,K2293)=1,B2292+1,B2292)</f>
        <v>8</v>
      </c>
      <c r="C2293">
        <f>IF(COUNTIF($J$3:J2293,J2293)=1,C2292+1,C2292)</f>
        <v>24</v>
      </c>
      <c r="D2293">
        <f>IF(COUNTIF($E$3:E2293,E2293)=1,D2292+1,D2292)</f>
        <v>861</v>
      </c>
      <c r="E2293" t="str">
        <f t="shared" si="150"/>
        <v/>
      </c>
      <c r="F2293">
        <f>IF(COUNTIF($G$3:G2293,G2293)=1,F2292+1,F2292)</f>
        <v>153</v>
      </c>
      <c r="G2293" t="str">
        <f t="shared" si="151"/>
        <v/>
      </c>
    </row>
    <row r="2294" spans="1:7" x14ac:dyDescent="0.35">
      <c r="A2294">
        <f>IF(COUNTIF($L$3:L2294,L2294)=1,A2293+1,A2293)</f>
        <v>44</v>
      </c>
      <c r="B2294">
        <f>IF(COUNTIF($K$3:K2294,K2294)=1,B2293+1,B2293)</f>
        <v>8</v>
      </c>
      <c r="C2294">
        <f>IF(COUNTIF($J$3:J2294,J2294)=1,C2293+1,C2293)</f>
        <v>24</v>
      </c>
      <c r="D2294">
        <f>IF(COUNTIF($E$3:E2294,E2294)=1,D2293+1,D2293)</f>
        <v>861</v>
      </c>
      <c r="E2294" t="str">
        <f t="shared" si="150"/>
        <v/>
      </c>
      <c r="F2294">
        <f>IF(COUNTIF($G$3:G2294,G2294)=1,F2293+1,F2293)</f>
        <v>153</v>
      </c>
      <c r="G2294" t="str">
        <f t="shared" si="151"/>
        <v/>
      </c>
    </row>
    <row r="2295" spans="1:7" x14ac:dyDescent="0.35">
      <c r="A2295">
        <f>IF(COUNTIF($L$3:L2295,L2295)=1,A2294+1,A2294)</f>
        <v>44</v>
      </c>
      <c r="B2295">
        <f>IF(COUNTIF($K$3:K2295,K2295)=1,B2294+1,B2294)</f>
        <v>8</v>
      </c>
      <c r="C2295">
        <f>IF(COUNTIF($J$3:J2295,J2295)=1,C2294+1,C2294)</f>
        <v>24</v>
      </c>
      <c r="D2295">
        <f>IF(COUNTIF($E$3:E2295,E2295)=1,D2294+1,D2294)</f>
        <v>861</v>
      </c>
      <c r="E2295" t="str">
        <f t="shared" si="150"/>
        <v/>
      </c>
      <c r="F2295">
        <f>IF(COUNTIF($G$3:G2295,G2295)=1,F2294+1,F2294)</f>
        <v>153</v>
      </c>
      <c r="G2295" t="str">
        <f t="shared" si="151"/>
        <v/>
      </c>
    </row>
    <row r="2296" spans="1:7" x14ac:dyDescent="0.35">
      <c r="A2296">
        <f>IF(COUNTIF($L$3:L2296,L2296)=1,A2295+1,A2295)</f>
        <v>44</v>
      </c>
      <c r="B2296">
        <f>IF(COUNTIF($K$3:K2296,K2296)=1,B2295+1,B2295)</f>
        <v>8</v>
      </c>
      <c r="C2296">
        <f>IF(COUNTIF($J$3:J2296,J2296)=1,C2295+1,C2295)</f>
        <v>24</v>
      </c>
      <c r="D2296">
        <f>IF(COUNTIF($E$3:E2296,E2296)=1,D2295+1,D2295)</f>
        <v>861</v>
      </c>
      <c r="E2296" t="str">
        <f t="shared" si="150"/>
        <v/>
      </c>
      <c r="F2296">
        <f>IF(COUNTIF($G$3:G2296,G2296)=1,F2295+1,F2295)</f>
        <v>153</v>
      </c>
      <c r="G2296" t="str">
        <f t="shared" si="151"/>
        <v/>
      </c>
    </row>
    <row r="2297" spans="1:7" x14ac:dyDescent="0.35">
      <c r="A2297">
        <f>IF(COUNTIF($L$3:L2297,L2297)=1,A2296+1,A2296)</f>
        <v>44</v>
      </c>
      <c r="B2297">
        <f>IF(COUNTIF($K$3:K2297,K2297)=1,B2296+1,B2296)</f>
        <v>8</v>
      </c>
      <c r="C2297">
        <f>IF(COUNTIF($J$3:J2297,J2297)=1,C2296+1,C2296)</f>
        <v>24</v>
      </c>
      <c r="D2297">
        <f>IF(COUNTIF($E$3:E2297,E2297)=1,D2296+1,D2296)</f>
        <v>861</v>
      </c>
      <c r="E2297" t="str">
        <f t="shared" si="150"/>
        <v/>
      </c>
      <c r="F2297">
        <f>IF(COUNTIF($G$3:G2297,G2297)=1,F2296+1,F2296)</f>
        <v>153</v>
      </c>
      <c r="G2297" t="str">
        <f t="shared" si="151"/>
        <v/>
      </c>
    </row>
    <row r="2298" spans="1:7" x14ac:dyDescent="0.35">
      <c r="A2298">
        <f>IF(COUNTIF($L$3:L2298,L2298)=1,A2297+1,A2297)</f>
        <v>44</v>
      </c>
      <c r="B2298">
        <f>IF(COUNTIF($K$3:K2298,K2298)=1,B2297+1,B2297)</f>
        <v>8</v>
      </c>
      <c r="C2298">
        <f>IF(COUNTIF($J$3:J2298,J2298)=1,C2297+1,C2297)</f>
        <v>24</v>
      </c>
      <c r="D2298">
        <f>IF(COUNTIF($E$3:E2298,E2298)=1,D2297+1,D2297)</f>
        <v>861</v>
      </c>
      <c r="E2298" t="str">
        <f t="shared" si="150"/>
        <v/>
      </c>
      <c r="F2298">
        <f>IF(COUNTIF($G$3:G2298,G2298)=1,F2297+1,F2297)</f>
        <v>153</v>
      </c>
      <c r="G2298" t="str">
        <f t="shared" si="151"/>
        <v/>
      </c>
    </row>
    <row r="2299" spans="1:7" x14ac:dyDescent="0.35">
      <c r="A2299">
        <f>IF(COUNTIF($L$3:L2299,L2299)=1,A2298+1,A2298)</f>
        <v>44</v>
      </c>
      <c r="B2299">
        <f>IF(COUNTIF($K$3:K2299,K2299)=1,B2298+1,B2298)</f>
        <v>8</v>
      </c>
      <c r="C2299">
        <f>IF(COUNTIF($J$3:J2299,J2299)=1,C2298+1,C2298)</f>
        <v>24</v>
      </c>
      <c r="D2299">
        <f>IF(COUNTIF($E$3:E2299,E2299)=1,D2298+1,D2298)</f>
        <v>861</v>
      </c>
      <c r="E2299" t="str">
        <f t="shared" si="150"/>
        <v/>
      </c>
      <c r="F2299">
        <f>IF(COUNTIF($G$3:G2299,G2299)=1,F2298+1,F2298)</f>
        <v>153</v>
      </c>
      <c r="G2299" t="str">
        <f t="shared" si="151"/>
        <v/>
      </c>
    </row>
    <row r="2300" spans="1:7" x14ac:dyDescent="0.35">
      <c r="A2300">
        <f>IF(COUNTIF($L$3:L2300,L2300)=1,A2299+1,A2299)</f>
        <v>44</v>
      </c>
      <c r="B2300">
        <f>IF(COUNTIF($K$3:K2300,K2300)=1,B2299+1,B2299)</f>
        <v>8</v>
      </c>
      <c r="C2300">
        <f>IF(COUNTIF($J$3:J2300,J2300)=1,C2299+1,C2299)</f>
        <v>24</v>
      </c>
      <c r="D2300">
        <f>IF(COUNTIF($E$3:E2300,E2300)=1,D2299+1,D2299)</f>
        <v>861</v>
      </c>
      <c r="E2300" t="str">
        <f t="shared" si="150"/>
        <v/>
      </c>
      <c r="F2300">
        <f>IF(COUNTIF($G$3:G2300,G2300)=1,F2299+1,F2299)</f>
        <v>153</v>
      </c>
      <c r="G2300" t="str">
        <f t="shared" si="151"/>
        <v/>
      </c>
    </row>
    <row r="2301" spans="1:7" x14ac:dyDescent="0.35">
      <c r="A2301">
        <f>IF(COUNTIF($L$3:L2301,L2301)=1,A2300+1,A2300)</f>
        <v>44</v>
      </c>
      <c r="B2301">
        <f>IF(COUNTIF($K$3:K2301,K2301)=1,B2300+1,B2300)</f>
        <v>8</v>
      </c>
      <c r="C2301">
        <f>IF(COUNTIF($J$3:J2301,J2301)=1,C2300+1,C2300)</f>
        <v>24</v>
      </c>
      <c r="D2301">
        <f>IF(COUNTIF($E$3:E2301,E2301)=1,D2300+1,D2300)</f>
        <v>861</v>
      </c>
      <c r="E2301" t="str">
        <f t="shared" si="150"/>
        <v/>
      </c>
      <c r="F2301">
        <f>IF(COUNTIF($G$3:G2301,G2301)=1,F2300+1,F2300)</f>
        <v>153</v>
      </c>
      <c r="G2301" t="str">
        <f t="shared" si="151"/>
        <v/>
      </c>
    </row>
    <row r="2302" spans="1:7" x14ac:dyDescent="0.35">
      <c r="A2302">
        <f>IF(COUNTIF($L$3:L2302,L2302)=1,A2301+1,A2301)</f>
        <v>44</v>
      </c>
      <c r="B2302">
        <f>IF(COUNTIF($K$3:K2302,K2302)=1,B2301+1,B2301)</f>
        <v>8</v>
      </c>
      <c r="C2302">
        <f>IF(COUNTIF($J$3:J2302,J2302)=1,C2301+1,C2301)</f>
        <v>24</v>
      </c>
      <c r="D2302">
        <f>IF(COUNTIF($E$3:E2302,E2302)=1,D2301+1,D2301)</f>
        <v>861</v>
      </c>
      <c r="E2302" t="str">
        <f t="shared" si="150"/>
        <v/>
      </c>
      <c r="F2302">
        <f>IF(COUNTIF($G$3:G2302,G2302)=1,F2301+1,F2301)</f>
        <v>153</v>
      </c>
      <c r="G2302" t="str">
        <f t="shared" si="151"/>
        <v/>
      </c>
    </row>
    <row r="2303" spans="1:7" x14ac:dyDescent="0.35">
      <c r="A2303">
        <f>IF(COUNTIF($L$3:L2303,L2303)=1,A2302+1,A2302)</f>
        <v>44</v>
      </c>
      <c r="B2303">
        <f>IF(COUNTIF($K$3:K2303,K2303)=1,B2302+1,B2302)</f>
        <v>8</v>
      </c>
      <c r="C2303">
        <f>IF(COUNTIF($J$3:J2303,J2303)=1,C2302+1,C2302)</f>
        <v>24</v>
      </c>
      <c r="D2303">
        <f>IF(COUNTIF($E$3:E2303,E2303)=1,D2302+1,D2302)</f>
        <v>861</v>
      </c>
      <c r="E2303" t="str">
        <f t="shared" si="150"/>
        <v/>
      </c>
      <c r="F2303">
        <f>IF(COUNTIF($G$3:G2303,G2303)=1,F2302+1,F2302)</f>
        <v>153</v>
      </c>
      <c r="G2303" t="str">
        <f t="shared" si="151"/>
        <v/>
      </c>
    </row>
    <row r="2304" spans="1:7" x14ac:dyDescent="0.35">
      <c r="A2304">
        <f>IF(COUNTIF($L$3:L2304,L2304)=1,A2303+1,A2303)</f>
        <v>44</v>
      </c>
      <c r="B2304">
        <f>IF(COUNTIF($K$3:K2304,K2304)=1,B2303+1,B2303)</f>
        <v>8</v>
      </c>
      <c r="C2304">
        <f>IF(COUNTIF($J$3:J2304,J2304)=1,C2303+1,C2303)</f>
        <v>24</v>
      </c>
      <c r="D2304">
        <f>IF(COUNTIF($E$3:E2304,E2304)=1,D2303+1,D2303)</f>
        <v>861</v>
      </c>
      <c r="E2304" t="str">
        <f t="shared" si="150"/>
        <v/>
      </c>
      <c r="F2304">
        <f>IF(COUNTIF($G$3:G2304,G2304)=1,F2303+1,F2303)</f>
        <v>153</v>
      </c>
      <c r="G2304" t="str">
        <f t="shared" si="151"/>
        <v/>
      </c>
    </row>
    <row r="2305" spans="1:7" x14ac:dyDescent="0.35">
      <c r="A2305">
        <f>IF(COUNTIF($L$3:L2305,L2305)=1,A2304+1,A2304)</f>
        <v>44</v>
      </c>
      <c r="B2305">
        <f>IF(COUNTIF($K$3:K2305,K2305)=1,B2304+1,B2304)</f>
        <v>8</v>
      </c>
      <c r="C2305">
        <f>IF(COUNTIF($J$3:J2305,J2305)=1,C2304+1,C2304)</f>
        <v>24</v>
      </c>
      <c r="D2305">
        <f>IF(COUNTIF($E$3:E2305,E2305)=1,D2304+1,D2304)</f>
        <v>861</v>
      </c>
      <c r="E2305" t="str">
        <f t="shared" si="150"/>
        <v/>
      </c>
      <c r="F2305">
        <f>IF(COUNTIF($G$3:G2305,G2305)=1,F2304+1,F2304)</f>
        <v>153</v>
      </c>
      <c r="G2305" t="str">
        <f t="shared" si="151"/>
        <v/>
      </c>
    </row>
    <row r="2306" spans="1:7" x14ac:dyDescent="0.35">
      <c r="A2306">
        <f>IF(COUNTIF($L$3:L2306,L2306)=1,A2305+1,A2305)</f>
        <v>44</v>
      </c>
      <c r="B2306">
        <f>IF(COUNTIF($K$3:K2306,K2306)=1,B2305+1,B2305)</f>
        <v>8</v>
      </c>
      <c r="C2306">
        <f>IF(COUNTIF($J$3:J2306,J2306)=1,C2305+1,C2305)</f>
        <v>24</v>
      </c>
      <c r="D2306">
        <f>IF(COUNTIF($E$3:E2306,E2306)=1,D2305+1,D2305)</f>
        <v>861</v>
      </c>
      <c r="E2306" t="str">
        <f t="shared" si="150"/>
        <v/>
      </c>
      <c r="F2306">
        <f>IF(COUNTIF($G$3:G2306,G2306)=1,F2305+1,F2305)</f>
        <v>153</v>
      </c>
      <c r="G2306" t="str">
        <f t="shared" si="151"/>
        <v/>
      </c>
    </row>
    <row r="2307" spans="1:7" x14ac:dyDescent="0.35">
      <c r="A2307">
        <f>IF(COUNTIF($L$3:L2307,L2307)=1,A2306+1,A2306)</f>
        <v>44</v>
      </c>
      <c r="B2307">
        <f>IF(COUNTIF($K$3:K2307,K2307)=1,B2306+1,B2306)</f>
        <v>8</v>
      </c>
      <c r="C2307">
        <f>IF(COUNTIF($J$3:J2307,J2307)=1,C2306+1,C2306)</f>
        <v>24</v>
      </c>
      <c r="D2307">
        <f>IF(COUNTIF($E$3:E2307,E2307)=1,D2306+1,D2306)</f>
        <v>861</v>
      </c>
      <c r="E2307" t="str">
        <f t="shared" si="150"/>
        <v/>
      </c>
      <c r="F2307">
        <f>IF(COUNTIF($G$3:G2307,G2307)=1,F2306+1,F2306)</f>
        <v>153</v>
      </c>
      <c r="G2307" t="str">
        <f t="shared" si="151"/>
        <v/>
      </c>
    </row>
    <row r="2308" spans="1:7" x14ac:dyDescent="0.35">
      <c r="A2308">
        <f>IF(COUNTIF($L$3:L2308,L2308)=1,A2307+1,A2307)</f>
        <v>44</v>
      </c>
      <c r="B2308">
        <f>IF(COUNTIF($K$3:K2308,K2308)=1,B2307+1,B2307)</f>
        <v>8</v>
      </c>
      <c r="C2308">
        <f>IF(COUNTIF($J$3:J2308,J2308)=1,C2307+1,C2307)</f>
        <v>24</v>
      </c>
      <c r="D2308">
        <f>IF(COUNTIF($E$3:E2308,E2308)=1,D2307+1,D2307)</f>
        <v>861</v>
      </c>
      <c r="E2308" t="str">
        <f t="shared" ref="E2308:E2371" si="152">TRIM(CONCATENATE(L2308,J2308))</f>
        <v/>
      </c>
      <c r="F2308">
        <f>IF(COUNTIF($G$3:G2308,G2308)=1,F2307+1,F2307)</f>
        <v>153</v>
      </c>
      <c r="G2308" t="str">
        <f t="shared" ref="G2308:G2371" si="153">TRIM(CONCATENATE(K2308,J2308))</f>
        <v/>
      </c>
    </row>
    <row r="2309" spans="1:7" x14ac:dyDescent="0.35">
      <c r="A2309">
        <f>IF(COUNTIF($L$3:L2309,L2309)=1,A2308+1,A2308)</f>
        <v>44</v>
      </c>
      <c r="B2309">
        <f>IF(COUNTIF($K$3:K2309,K2309)=1,B2308+1,B2308)</f>
        <v>8</v>
      </c>
      <c r="C2309">
        <f>IF(COUNTIF($J$3:J2309,J2309)=1,C2308+1,C2308)</f>
        <v>24</v>
      </c>
      <c r="D2309">
        <f>IF(COUNTIF($E$3:E2309,E2309)=1,D2308+1,D2308)</f>
        <v>861</v>
      </c>
      <c r="E2309" t="str">
        <f t="shared" si="152"/>
        <v/>
      </c>
      <c r="F2309">
        <f>IF(COUNTIF($G$3:G2309,G2309)=1,F2308+1,F2308)</f>
        <v>153</v>
      </c>
      <c r="G2309" t="str">
        <f t="shared" si="153"/>
        <v/>
      </c>
    </row>
    <row r="2310" spans="1:7" x14ac:dyDescent="0.35">
      <c r="A2310">
        <f>IF(COUNTIF($L$3:L2310,L2310)=1,A2309+1,A2309)</f>
        <v>44</v>
      </c>
      <c r="B2310">
        <f>IF(COUNTIF($K$3:K2310,K2310)=1,B2309+1,B2309)</f>
        <v>8</v>
      </c>
      <c r="C2310">
        <f>IF(COUNTIF($J$3:J2310,J2310)=1,C2309+1,C2309)</f>
        <v>24</v>
      </c>
      <c r="D2310">
        <f>IF(COUNTIF($E$3:E2310,E2310)=1,D2309+1,D2309)</f>
        <v>861</v>
      </c>
      <c r="E2310" t="str">
        <f t="shared" si="152"/>
        <v/>
      </c>
      <c r="F2310">
        <f>IF(COUNTIF($G$3:G2310,G2310)=1,F2309+1,F2309)</f>
        <v>153</v>
      </c>
      <c r="G2310" t="str">
        <f t="shared" si="153"/>
        <v/>
      </c>
    </row>
    <row r="2311" spans="1:7" x14ac:dyDescent="0.35">
      <c r="A2311">
        <f>IF(COUNTIF($L$3:L2311,L2311)=1,A2310+1,A2310)</f>
        <v>44</v>
      </c>
      <c r="B2311">
        <f>IF(COUNTIF($K$3:K2311,K2311)=1,B2310+1,B2310)</f>
        <v>8</v>
      </c>
      <c r="C2311">
        <f>IF(COUNTIF($J$3:J2311,J2311)=1,C2310+1,C2310)</f>
        <v>24</v>
      </c>
      <c r="D2311">
        <f>IF(COUNTIF($E$3:E2311,E2311)=1,D2310+1,D2310)</f>
        <v>861</v>
      </c>
      <c r="E2311" t="str">
        <f t="shared" si="152"/>
        <v/>
      </c>
      <c r="F2311">
        <f>IF(COUNTIF($G$3:G2311,G2311)=1,F2310+1,F2310)</f>
        <v>153</v>
      </c>
      <c r="G2311" t="str">
        <f t="shared" si="153"/>
        <v/>
      </c>
    </row>
    <row r="2312" spans="1:7" x14ac:dyDescent="0.35">
      <c r="A2312">
        <f>IF(COUNTIF($L$3:L2312,L2312)=1,A2311+1,A2311)</f>
        <v>44</v>
      </c>
      <c r="B2312">
        <f>IF(COUNTIF($K$3:K2312,K2312)=1,B2311+1,B2311)</f>
        <v>8</v>
      </c>
      <c r="C2312">
        <f>IF(COUNTIF($J$3:J2312,J2312)=1,C2311+1,C2311)</f>
        <v>24</v>
      </c>
      <c r="D2312">
        <f>IF(COUNTIF($E$3:E2312,E2312)=1,D2311+1,D2311)</f>
        <v>861</v>
      </c>
      <c r="E2312" t="str">
        <f t="shared" si="152"/>
        <v/>
      </c>
      <c r="F2312">
        <f>IF(COUNTIF($G$3:G2312,G2312)=1,F2311+1,F2311)</f>
        <v>153</v>
      </c>
      <c r="G2312" t="str">
        <f t="shared" si="153"/>
        <v/>
      </c>
    </row>
    <row r="2313" spans="1:7" x14ac:dyDescent="0.35">
      <c r="A2313">
        <f>IF(COUNTIF($L$3:L2313,L2313)=1,A2312+1,A2312)</f>
        <v>44</v>
      </c>
      <c r="B2313">
        <f>IF(COUNTIF($K$3:K2313,K2313)=1,B2312+1,B2312)</f>
        <v>8</v>
      </c>
      <c r="C2313">
        <f>IF(COUNTIF($J$3:J2313,J2313)=1,C2312+1,C2312)</f>
        <v>24</v>
      </c>
      <c r="D2313">
        <f>IF(COUNTIF($E$3:E2313,E2313)=1,D2312+1,D2312)</f>
        <v>861</v>
      </c>
      <c r="E2313" t="str">
        <f t="shared" si="152"/>
        <v/>
      </c>
      <c r="F2313">
        <f>IF(COUNTIF($G$3:G2313,G2313)=1,F2312+1,F2312)</f>
        <v>153</v>
      </c>
      <c r="G2313" t="str">
        <f t="shared" si="153"/>
        <v/>
      </c>
    </row>
    <row r="2314" spans="1:7" x14ac:dyDescent="0.35">
      <c r="A2314">
        <f>IF(COUNTIF($L$3:L2314,L2314)=1,A2313+1,A2313)</f>
        <v>44</v>
      </c>
      <c r="B2314">
        <f>IF(COUNTIF($K$3:K2314,K2314)=1,B2313+1,B2313)</f>
        <v>8</v>
      </c>
      <c r="C2314">
        <f>IF(COUNTIF($J$3:J2314,J2314)=1,C2313+1,C2313)</f>
        <v>24</v>
      </c>
      <c r="D2314">
        <f>IF(COUNTIF($E$3:E2314,E2314)=1,D2313+1,D2313)</f>
        <v>861</v>
      </c>
      <c r="E2314" t="str">
        <f t="shared" si="152"/>
        <v/>
      </c>
      <c r="F2314">
        <f>IF(COUNTIF($G$3:G2314,G2314)=1,F2313+1,F2313)</f>
        <v>153</v>
      </c>
      <c r="G2314" t="str">
        <f t="shared" si="153"/>
        <v/>
      </c>
    </row>
    <row r="2315" spans="1:7" x14ac:dyDescent="0.35">
      <c r="A2315">
        <f>IF(COUNTIF($L$3:L2315,L2315)=1,A2314+1,A2314)</f>
        <v>44</v>
      </c>
      <c r="B2315">
        <f>IF(COUNTIF($K$3:K2315,K2315)=1,B2314+1,B2314)</f>
        <v>8</v>
      </c>
      <c r="C2315">
        <f>IF(COUNTIF($J$3:J2315,J2315)=1,C2314+1,C2314)</f>
        <v>24</v>
      </c>
      <c r="D2315">
        <f>IF(COUNTIF($E$3:E2315,E2315)=1,D2314+1,D2314)</f>
        <v>861</v>
      </c>
      <c r="E2315" t="str">
        <f t="shared" si="152"/>
        <v/>
      </c>
      <c r="F2315">
        <f>IF(COUNTIF($G$3:G2315,G2315)=1,F2314+1,F2314)</f>
        <v>153</v>
      </c>
      <c r="G2315" t="str">
        <f t="shared" si="153"/>
        <v/>
      </c>
    </row>
    <row r="2316" spans="1:7" x14ac:dyDescent="0.35">
      <c r="A2316">
        <f>IF(COUNTIF($L$3:L2316,L2316)=1,A2315+1,A2315)</f>
        <v>44</v>
      </c>
      <c r="B2316">
        <f>IF(COUNTIF($K$3:K2316,K2316)=1,B2315+1,B2315)</f>
        <v>8</v>
      </c>
      <c r="C2316">
        <f>IF(COUNTIF($J$3:J2316,J2316)=1,C2315+1,C2315)</f>
        <v>24</v>
      </c>
      <c r="D2316">
        <f>IF(COUNTIF($E$3:E2316,E2316)=1,D2315+1,D2315)</f>
        <v>861</v>
      </c>
      <c r="E2316" t="str">
        <f t="shared" si="152"/>
        <v/>
      </c>
      <c r="F2316">
        <f>IF(COUNTIF($G$3:G2316,G2316)=1,F2315+1,F2315)</f>
        <v>153</v>
      </c>
      <c r="G2316" t="str">
        <f t="shared" si="153"/>
        <v/>
      </c>
    </row>
    <row r="2317" spans="1:7" x14ac:dyDescent="0.35">
      <c r="A2317">
        <f>IF(COUNTIF($L$3:L2317,L2317)=1,A2316+1,A2316)</f>
        <v>44</v>
      </c>
      <c r="B2317">
        <f>IF(COUNTIF($K$3:K2317,K2317)=1,B2316+1,B2316)</f>
        <v>8</v>
      </c>
      <c r="C2317">
        <f>IF(COUNTIF($J$3:J2317,J2317)=1,C2316+1,C2316)</f>
        <v>24</v>
      </c>
      <c r="D2317">
        <f>IF(COUNTIF($E$3:E2317,E2317)=1,D2316+1,D2316)</f>
        <v>861</v>
      </c>
      <c r="E2317" t="str">
        <f t="shared" si="152"/>
        <v/>
      </c>
      <c r="F2317">
        <f>IF(COUNTIF($G$3:G2317,G2317)=1,F2316+1,F2316)</f>
        <v>153</v>
      </c>
      <c r="G2317" t="str">
        <f t="shared" si="153"/>
        <v/>
      </c>
    </row>
    <row r="2318" spans="1:7" x14ac:dyDescent="0.35">
      <c r="A2318">
        <f>IF(COUNTIF($L$3:L2318,L2318)=1,A2317+1,A2317)</f>
        <v>44</v>
      </c>
      <c r="B2318">
        <f>IF(COUNTIF($K$3:K2318,K2318)=1,B2317+1,B2317)</f>
        <v>8</v>
      </c>
      <c r="C2318">
        <f>IF(COUNTIF($J$3:J2318,J2318)=1,C2317+1,C2317)</f>
        <v>24</v>
      </c>
      <c r="D2318">
        <f>IF(COUNTIF($E$3:E2318,E2318)=1,D2317+1,D2317)</f>
        <v>861</v>
      </c>
      <c r="E2318" t="str">
        <f t="shared" si="152"/>
        <v/>
      </c>
      <c r="F2318">
        <f>IF(COUNTIF($G$3:G2318,G2318)=1,F2317+1,F2317)</f>
        <v>153</v>
      </c>
      <c r="G2318" t="str">
        <f t="shared" si="153"/>
        <v/>
      </c>
    </row>
    <row r="2319" spans="1:7" x14ac:dyDescent="0.35">
      <c r="A2319">
        <f>IF(COUNTIF($L$3:L2319,L2319)=1,A2318+1,A2318)</f>
        <v>44</v>
      </c>
      <c r="B2319">
        <f>IF(COUNTIF($K$3:K2319,K2319)=1,B2318+1,B2318)</f>
        <v>8</v>
      </c>
      <c r="C2319">
        <f>IF(COUNTIF($J$3:J2319,J2319)=1,C2318+1,C2318)</f>
        <v>24</v>
      </c>
      <c r="D2319">
        <f>IF(COUNTIF($E$3:E2319,E2319)=1,D2318+1,D2318)</f>
        <v>861</v>
      </c>
      <c r="E2319" t="str">
        <f t="shared" si="152"/>
        <v/>
      </c>
      <c r="F2319">
        <f>IF(COUNTIF($G$3:G2319,G2319)=1,F2318+1,F2318)</f>
        <v>153</v>
      </c>
      <c r="G2319" t="str">
        <f t="shared" si="153"/>
        <v/>
      </c>
    </row>
    <row r="2320" spans="1:7" x14ac:dyDescent="0.35">
      <c r="A2320">
        <f>IF(COUNTIF($L$3:L2320,L2320)=1,A2319+1,A2319)</f>
        <v>44</v>
      </c>
      <c r="B2320">
        <f>IF(COUNTIF($K$3:K2320,K2320)=1,B2319+1,B2319)</f>
        <v>8</v>
      </c>
      <c r="C2320">
        <f>IF(COUNTIF($J$3:J2320,J2320)=1,C2319+1,C2319)</f>
        <v>24</v>
      </c>
      <c r="D2320">
        <f>IF(COUNTIF($E$3:E2320,E2320)=1,D2319+1,D2319)</f>
        <v>861</v>
      </c>
      <c r="E2320" t="str">
        <f t="shared" si="152"/>
        <v/>
      </c>
      <c r="F2320">
        <f>IF(COUNTIF($G$3:G2320,G2320)=1,F2319+1,F2319)</f>
        <v>153</v>
      </c>
      <c r="G2320" t="str">
        <f t="shared" si="153"/>
        <v/>
      </c>
    </row>
    <row r="2321" spans="1:7" x14ac:dyDescent="0.35">
      <c r="A2321">
        <f>IF(COUNTIF($L$3:L2321,L2321)=1,A2320+1,A2320)</f>
        <v>44</v>
      </c>
      <c r="B2321">
        <f>IF(COUNTIF($K$3:K2321,K2321)=1,B2320+1,B2320)</f>
        <v>8</v>
      </c>
      <c r="C2321">
        <f>IF(COUNTIF($J$3:J2321,J2321)=1,C2320+1,C2320)</f>
        <v>24</v>
      </c>
      <c r="D2321">
        <f>IF(COUNTIF($E$3:E2321,E2321)=1,D2320+1,D2320)</f>
        <v>861</v>
      </c>
      <c r="E2321" t="str">
        <f t="shared" si="152"/>
        <v/>
      </c>
      <c r="F2321">
        <f>IF(COUNTIF($G$3:G2321,G2321)=1,F2320+1,F2320)</f>
        <v>153</v>
      </c>
      <c r="G2321" t="str">
        <f t="shared" si="153"/>
        <v/>
      </c>
    </row>
    <row r="2322" spans="1:7" x14ac:dyDescent="0.35">
      <c r="A2322">
        <f>IF(COUNTIF($L$3:L2322,L2322)=1,A2321+1,A2321)</f>
        <v>44</v>
      </c>
      <c r="B2322">
        <f>IF(COUNTIF($K$3:K2322,K2322)=1,B2321+1,B2321)</f>
        <v>8</v>
      </c>
      <c r="C2322">
        <f>IF(COUNTIF($J$3:J2322,J2322)=1,C2321+1,C2321)</f>
        <v>24</v>
      </c>
      <c r="D2322">
        <f>IF(COUNTIF($E$3:E2322,E2322)=1,D2321+1,D2321)</f>
        <v>861</v>
      </c>
      <c r="E2322" t="str">
        <f t="shared" si="152"/>
        <v/>
      </c>
      <c r="F2322">
        <f>IF(COUNTIF($G$3:G2322,G2322)=1,F2321+1,F2321)</f>
        <v>153</v>
      </c>
      <c r="G2322" t="str">
        <f t="shared" si="153"/>
        <v/>
      </c>
    </row>
    <row r="2323" spans="1:7" x14ac:dyDescent="0.35">
      <c r="A2323">
        <f>IF(COUNTIF($L$3:L2323,L2323)=1,A2322+1,A2322)</f>
        <v>44</v>
      </c>
      <c r="B2323">
        <f>IF(COUNTIF($K$3:K2323,K2323)=1,B2322+1,B2322)</f>
        <v>8</v>
      </c>
      <c r="C2323">
        <f>IF(COUNTIF($J$3:J2323,J2323)=1,C2322+1,C2322)</f>
        <v>24</v>
      </c>
      <c r="D2323">
        <f>IF(COUNTIF($E$3:E2323,E2323)=1,D2322+1,D2322)</f>
        <v>861</v>
      </c>
      <c r="E2323" t="str">
        <f t="shared" si="152"/>
        <v/>
      </c>
      <c r="F2323">
        <f>IF(COUNTIF($G$3:G2323,G2323)=1,F2322+1,F2322)</f>
        <v>153</v>
      </c>
      <c r="G2323" t="str">
        <f t="shared" si="153"/>
        <v/>
      </c>
    </row>
    <row r="2324" spans="1:7" x14ac:dyDescent="0.35">
      <c r="A2324">
        <f>IF(COUNTIF($L$3:L2324,L2324)=1,A2323+1,A2323)</f>
        <v>44</v>
      </c>
      <c r="B2324">
        <f>IF(COUNTIF($K$3:K2324,K2324)=1,B2323+1,B2323)</f>
        <v>8</v>
      </c>
      <c r="C2324">
        <f>IF(COUNTIF($J$3:J2324,J2324)=1,C2323+1,C2323)</f>
        <v>24</v>
      </c>
      <c r="D2324">
        <f>IF(COUNTIF($E$3:E2324,E2324)=1,D2323+1,D2323)</f>
        <v>861</v>
      </c>
      <c r="E2324" t="str">
        <f t="shared" si="152"/>
        <v/>
      </c>
      <c r="F2324">
        <f>IF(COUNTIF($G$3:G2324,G2324)=1,F2323+1,F2323)</f>
        <v>153</v>
      </c>
      <c r="G2324" t="str">
        <f t="shared" si="153"/>
        <v/>
      </c>
    </row>
    <row r="2325" spans="1:7" x14ac:dyDescent="0.35">
      <c r="A2325">
        <f>IF(COUNTIF($L$3:L2325,L2325)=1,A2324+1,A2324)</f>
        <v>44</v>
      </c>
      <c r="B2325">
        <f>IF(COUNTIF($K$3:K2325,K2325)=1,B2324+1,B2324)</f>
        <v>8</v>
      </c>
      <c r="C2325">
        <f>IF(COUNTIF($J$3:J2325,J2325)=1,C2324+1,C2324)</f>
        <v>24</v>
      </c>
      <c r="D2325">
        <f>IF(COUNTIF($E$3:E2325,E2325)=1,D2324+1,D2324)</f>
        <v>861</v>
      </c>
      <c r="E2325" t="str">
        <f t="shared" si="152"/>
        <v/>
      </c>
      <c r="F2325">
        <f>IF(COUNTIF($G$3:G2325,G2325)=1,F2324+1,F2324)</f>
        <v>153</v>
      </c>
      <c r="G2325" t="str">
        <f t="shared" si="153"/>
        <v/>
      </c>
    </row>
    <row r="2326" spans="1:7" x14ac:dyDescent="0.35">
      <c r="A2326">
        <f>IF(COUNTIF($L$3:L2326,L2326)=1,A2325+1,A2325)</f>
        <v>44</v>
      </c>
      <c r="B2326">
        <f>IF(COUNTIF($K$3:K2326,K2326)=1,B2325+1,B2325)</f>
        <v>8</v>
      </c>
      <c r="C2326">
        <f>IF(COUNTIF($J$3:J2326,J2326)=1,C2325+1,C2325)</f>
        <v>24</v>
      </c>
      <c r="D2326">
        <f>IF(COUNTIF($E$3:E2326,E2326)=1,D2325+1,D2325)</f>
        <v>861</v>
      </c>
      <c r="E2326" t="str">
        <f t="shared" si="152"/>
        <v/>
      </c>
      <c r="F2326">
        <f>IF(COUNTIF($G$3:G2326,G2326)=1,F2325+1,F2325)</f>
        <v>153</v>
      </c>
      <c r="G2326" t="str">
        <f t="shared" si="153"/>
        <v/>
      </c>
    </row>
    <row r="2327" spans="1:7" x14ac:dyDescent="0.35">
      <c r="A2327">
        <f>IF(COUNTIF($L$3:L2327,L2327)=1,A2326+1,A2326)</f>
        <v>44</v>
      </c>
      <c r="B2327">
        <f>IF(COUNTIF($K$3:K2327,K2327)=1,B2326+1,B2326)</f>
        <v>8</v>
      </c>
      <c r="C2327">
        <f>IF(COUNTIF($J$3:J2327,J2327)=1,C2326+1,C2326)</f>
        <v>24</v>
      </c>
      <c r="D2327">
        <f>IF(COUNTIF($E$3:E2327,E2327)=1,D2326+1,D2326)</f>
        <v>861</v>
      </c>
      <c r="E2327" t="str">
        <f t="shared" si="152"/>
        <v/>
      </c>
      <c r="F2327">
        <f>IF(COUNTIF($G$3:G2327,G2327)=1,F2326+1,F2326)</f>
        <v>153</v>
      </c>
      <c r="G2327" t="str">
        <f t="shared" si="153"/>
        <v/>
      </c>
    </row>
    <row r="2328" spans="1:7" x14ac:dyDescent="0.35">
      <c r="A2328">
        <f>IF(COUNTIF($L$3:L2328,L2328)=1,A2327+1,A2327)</f>
        <v>44</v>
      </c>
      <c r="B2328">
        <f>IF(COUNTIF($K$3:K2328,K2328)=1,B2327+1,B2327)</f>
        <v>8</v>
      </c>
      <c r="C2328">
        <f>IF(COUNTIF($J$3:J2328,J2328)=1,C2327+1,C2327)</f>
        <v>24</v>
      </c>
      <c r="D2328">
        <f>IF(COUNTIF($E$3:E2328,E2328)=1,D2327+1,D2327)</f>
        <v>861</v>
      </c>
      <c r="E2328" t="str">
        <f t="shared" si="152"/>
        <v/>
      </c>
      <c r="F2328">
        <f>IF(COUNTIF($G$3:G2328,G2328)=1,F2327+1,F2327)</f>
        <v>153</v>
      </c>
      <c r="G2328" t="str">
        <f t="shared" si="153"/>
        <v/>
      </c>
    </row>
    <row r="2329" spans="1:7" x14ac:dyDescent="0.35">
      <c r="A2329">
        <f>IF(COUNTIF($L$3:L2329,L2329)=1,A2328+1,A2328)</f>
        <v>44</v>
      </c>
      <c r="B2329">
        <f>IF(COUNTIF($K$3:K2329,K2329)=1,B2328+1,B2328)</f>
        <v>8</v>
      </c>
      <c r="C2329">
        <f>IF(COUNTIF($J$3:J2329,J2329)=1,C2328+1,C2328)</f>
        <v>24</v>
      </c>
      <c r="D2329">
        <f>IF(COUNTIF($E$3:E2329,E2329)=1,D2328+1,D2328)</f>
        <v>861</v>
      </c>
      <c r="E2329" t="str">
        <f t="shared" si="152"/>
        <v/>
      </c>
      <c r="F2329">
        <f>IF(COUNTIF($G$3:G2329,G2329)=1,F2328+1,F2328)</f>
        <v>153</v>
      </c>
      <c r="G2329" t="str">
        <f t="shared" si="153"/>
        <v/>
      </c>
    </row>
    <row r="2330" spans="1:7" x14ac:dyDescent="0.35">
      <c r="A2330">
        <f>IF(COUNTIF($L$3:L2330,L2330)=1,A2329+1,A2329)</f>
        <v>44</v>
      </c>
      <c r="B2330">
        <f>IF(COUNTIF($K$3:K2330,K2330)=1,B2329+1,B2329)</f>
        <v>8</v>
      </c>
      <c r="C2330">
        <f>IF(COUNTIF($J$3:J2330,J2330)=1,C2329+1,C2329)</f>
        <v>24</v>
      </c>
      <c r="D2330">
        <f>IF(COUNTIF($E$3:E2330,E2330)=1,D2329+1,D2329)</f>
        <v>861</v>
      </c>
      <c r="E2330" t="str">
        <f t="shared" si="152"/>
        <v/>
      </c>
      <c r="F2330">
        <f>IF(COUNTIF($G$3:G2330,G2330)=1,F2329+1,F2329)</f>
        <v>153</v>
      </c>
      <c r="G2330" t="str">
        <f t="shared" si="153"/>
        <v/>
      </c>
    </row>
    <row r="2331" spans="1:7" x14ac:dyDescent="0.35">
      <c r="A2331">
        <f>IF(COUNTIF($L$3:L2331,L2331)=1,A2330+1,A2330)</f>
        <v>44</v>
      </c>
      <c r="B2331">
        <f>IF(COUNTIF($K$3:K2331,K2331)=1,B2330+1,B2330)</f>
        <v>8</v>
      </c>
      <c r="C2331">
        <f>IF(COUNTIF($J$3:J2331,J2331)=1,C2330+1,C2330)</f>
        <v>24</v>
      </c>
      <c r="D2331">
        <f>IF(COUNTIF($E$3:E2331,E2331)=1,D2330+1,D2330)</f>
        <v>861</v>
      </c>
      <c r="E2331" t="str">
        <f t="shared" si="152"/>
        <v/>
      </c>
      <c r="F2331">
        <f>IF(COUNTIF($G$3:G2331,G2331)=1,F2330+1,F2330)</f>
        <v>153</v>
      </c>
      <c r="G2331" t="str">
        <f t="shared" si="153"/>
        <v/>
      </c>
    </row>
    <row r="2332" spans="1:7" x14ac:dyDescent="0.35">
      <c r="A2332">
        <f>IF(COUNTIF($L$3:L2332,L2332)=1,A2331+1,A2331)</f>
        <v>44</v>
      </c>
      <c r="B2332">
        <f>IF(COUNTIF($K$3:K2332,K2332)=1,B2331+1,B2331)</f>
        <v>8</v>
      </c>
      <c r="C2332">
        <f>IF(COUNTIF($J$3:J2332,J2332)=1,C2331+1,C2331)</f>
        <v>24</v>
      </c>
      <c r="D2332">
        <f>IF(COUNTIF($E$3:E2332,E2332)=1,D2331+1,D2331)</f>
        <v>861</v>
      </c>
      <c r="E2332" t="str">
        <f t="shared" si="152"/>
        <v/>
      </c>
      <c r="F2332">
        <f>IF(COUNTIF($G$3:G2332,G2332)=1,F2331+1,F2331)</f>
        <v>153</v>
      </c>
      <c r="G2332" t="str">
        <f t="shared" si="153"/>
        <v/>
      </c>
    </row>
    <row r="2333" spans="1:7" x14ac:dyDescent="0.35">
      <c r="A2333">
        <f>IF(COUNTIF($L$3:L2333,L2333)=1,A2332+1,A2332)</f>
        <v>44</v>
      </c>
      <c r="B2333">
        <f>IF(COUNTIF($K$3:K2333,K2333)=1,B2332+1,B2332)</f>
        <v>8</v>
      </c>
      <c r="C2333">
        <f>IF(COUNTIF($J$3:J2333,J2333)=1,C2332+1,C2332)</f>
        <v>24</v>
      </c>
      <c r="D2333">
        <f>IF(COUNTIF($E$3:E2333,E2333)=1,D2332+1,D2332)</f>
        <v>861</v>
      </c>
      <c r="E2333" t="str">
        <f t="shared" si="152"/>
        <v/>
      </c>
      <c r="F2333">
        <f>IF(COUNTIF($G$3:G2333,G2333)=1,F2332+1,F2332)</f>
        <v>153</v>
      </c>
      <c r="G2333" t="str">
        <f t="shared" si="153"/>
        <v/>
      </c>
    </row>
    <row r="2334" spans="1:7" x14ac:dyDescent="0.35">
      <c r="A2334">
        <f>IF(COUNTIF($L$3:L2334,L2334)=1,A2333+1,A2333)</f>
        <v>44</v>
      </c>
      <c r="B2334">
        <f>IF(COUNTIF($K$3:K2334,K2334)=1,B2333+1,B2333)</f>
        <v>8</v>
      </c>
      <c r="C2334">
        <f>IF(COUNTIF($J$3:J2334,J2334)=1,C2333+1,C2333)</f>
        <v>24</v>
      </c>
      <c r="D2334">
        <f>IF(COUNTIF($E$3:E2334,E2334)=1,D2333+1,D2333)</f>
        <v>861</v>
      </c>
      <c r="E2334" t="str">
        <f t="shared" si="152"/>
        <v/>
      </c>
      <c r="F2334">
        <f>IF(COUNTIF($G$3:G2334,G2334)=1,F2333+1,F2333)</f>
        <v>153</v>
      </c>
      <c r="G2334" t="str">
        <f t="shared" si="153"/>
        <v/>
      </c>
    </row>
    <row r="2335" spans="1:7" x14ac:dyDescent="0.35">
      <c r="A2335">
        <f>IF(COUNTIF($L$3:L2335,L2335)=1,A2334+1,A2334)</f>
        <v>44</v>
      </c>
      <c r="B2335">
        <f>IF(COUNTIF($K$3:K2335,K2335)=1,B2334+1,B2334)</f>
        <v>8</v>
      </c>
      <c r="C2335">
        <f>IF(COUNTIF($J$3:J2335,J2335)=1,C2334+1,C2334)</f>
        <v>24</v>
      </c>
      <c r="D2335">
        <f>IF(COUNTIF($E$3:E2335,E2335)=1,D2334+1,D2334)</f>
        <v>861</v>
      </c>
      <c r="E2335" t="str">
        <f t="shared" si="152"/>
        <v/>
      </c>
      <c r="F2335">
        <f>IF(COUNTIF($G$3:G2335,G2335)=1,F2334+1,F2334)</f>
        <v>153</v>
      </c>
      <c r="G2335" t="str">
        <f t="shared" si="153"/>
        <v/>
      </c>
    </row>
    <row r="2336" spans="1:7" x14ac:dyDescent="0.35">
      <c r="A2336">
        <f>IF(COUNTIF($L$3:L2336,L2336)=1,A2335+1,A2335)</f>
        <v>44</v>
      </c>
      <c r="B2336">
        <f>IF(COUNTIF($K$3:K2336,K2336)=1,B2335+1,B2335)</f>
        <v>8</v>
      </c>
      <c r="C2336">
        <f>IF(COUNTIF($J$3:J2336,J2336)=1,C2335+1,C2335)</f>
        <v>24</v>
      </c>
      <c r="D2336">
        <f>IF(COUNTIF($E$3:E2336,E2336)=1,D2335+1,D2335)</f>
        <v>861</v>
      </c>
      <c r="E2336" t="str">
        <f t="shared" si="152"/>
        <v/>
      </c>
      <c r="F2336">
        <f>IF(COUNTIF($G$3:G2336,G2336)=1,F2335+1,F2335)</f>
        <v>153</v>
      </c>
      <c r="G2336" t="str">
        <f t="shared" si="153"/>
        <v/>
      </c>
    </row>
    <row r="2337" spans="1:7" x14ac:dyDescent="0.35">
      <c r="A2337">
        <f>IF(COUNTIF($L$3:L2337,L2337)=1,A2336+1,A2336)</f>
        <v>44</v>
      </c>
      <c r="B2337">
        <f>IF(COUNTIF($K$3:K2337,K2337)=1,B2336+1,B2336)</f>
        <v>8</v>
      </c>
      <c r="C2337">
        <f>IF(COUNTIF($J$3:J2337,J2337)=1,C2336+1,C2336)</f>
        <v>24</v>
      </c>
      <c r="D2337">
        <f>IF(COUNTIF($E$3:E2337,E2337)=1,D2336+1,D2336)</f>
        <v>861</v>
      </c>
      <c r="E2337" t="str">
        <f t="shared" si="152"/>
        <v/>
      </c>
      <c r="F2337">
        <f>IF(COUNTIF($G$3:G2337,G2337)=1,F2336+1,F2336)</f>
        <v>153</v>
      </c>
      <c r="G2337" t="str">
        <f t="shared" si="153"/>
        <v/>
      </c>
    </row>
    <row r="2338" spans="1:7" x14ac:dyDescent="0.35">
      <c r="A2338">
        <f>IF(COUNTIF($L$3:L2338,L2338)=1,A2337+1,A2337)</f>
        <v>44</v>
      </c>
      <c r="B2338">
        <f>IF(COUNTIF($K$3:K2338,K2338)=1,B2337+1,B2337)</f>
        <v>8</v>
      </c>
      <c r="C2338">
        <f>IF(COUNTIF($J$3:J2338,J2338)=1,C2337+1,C2337)</f>
        <v>24</v>
      </c>
      <c r="D2338">
        <f>IF(COUNTIF($E$3:E2338,E2338)=1,D2337+1,D2337)</f>
        <v>861</v>
      </c>
      <c r="E2338" t="str">
        <f t="shared" si="152"/>
        <v/>
      </c>
      <c r="F2338">
        <f>IF(COUNTIF($G$3:G2338,G2338)=1,F2337+1,F2337)</f>
        <v>153</v>
      </c>
      <c r="G2338" t="str">
        <f t="shared" si="153"/>
        <v/>
      </c>
    </row>
    <row r="2339" spans="1:7" x14ac:dyDescent="0.35">
      <c r="A2339">
        <f>IF(COUNTIF($L$3:L2339,L2339)=1,A2338+1,A2338)</f>
        <v>44</v>
      </c>
      <c r="B2339">
        <f>IF(COUNTIF($K$3:K2339,K2339)=1,B2338+1,B2338)</f>
        <v>8</v>
      </c>
      <c r="C2339">
        <f>IF(COUNTIF($J$3:J2339,J2339)=1,C2338+1,C2338)</f>
        <v>24</v>
      </c>
      <c r="D2339">
        <f>IF(COUNTIF($E$3:E2339,E2339)=1,D2338+1,D2338)</f>
        <v>861</v>
      </c>
      <c r="E2339" t="str">
        <f t="shared" si="152"/>
        <v/>
      </c>
      <c r="F2339">
        <f>IF(COUNTIF($G$3:G2339,G2339)=1,F2338+1,F2338)</f>
        <v>153</v>
      </c>
      <c r="G2339" t="str">
        <f t="shared" si="153"/>
        <v/>
      </c>
    </row>
    <row r="2340" spans="1:7" x14ac:dyDescent="0.35">
      <c r="A2340">
        <f>IF(COUNTIF($L$3:L2340,L2340)=1,A2339+1,A2339)</f>
        <v>44</v>
      </c>
      <c r="B2340">
        <f>IF(COUNTIF($K$3:K2340,K2340)=1,B2339+1,B2339)</f>
        <v>8</v>
      </c>
      <c r="C2340">
        <f>IF(COUNTIF($J$3:J2340,J2340)=1,C2339+1,C2339)</f>
        <v>24</v>
      </c>
      <c r="D2340">
        <f>IF(COUNTIF($E$3:E2340,E2340)=1,D2339+1,D2339)</f>
        <v>861</v>
      </c>
      <c r="E2340" t="str">
        <f t="shared" si="152"/>
        <v/>
      </c>
      <c r="F2340">
        <f>IF(COUNTIF($G$3:G2340,G2340)=1,F2339+1,F2339)</f>
        <v>153</v>
      </c>
      <c r="G2340" t="str">
        <f t="shared" si="153"/>
        <v/>
      </c>
    </row>
    <row r="2341" spans="1:7" x14ac:dyDescent="0.35">
      <c r="A2341">
        <f>IF(COUNTIF($L$3:L2341,L2341)=1,A2340+1,A2340)</f>
        <v>44</v>
      </c>
      <c r="B2341">
        <f>IF(COUNTIF($K$3:K2341,K2341)=1,B2340+1,B2340)</f>
        <v>8</v>
      </c>
      <c r="C2341">
        <f>IF(COUNTIF($J$3:J2341,J2341)=1,C2340+1,C2340)</f>
        <v>24</v>
      </c>
      <c r="D2341">
        <f>IF(COUNTIF($E$3:E2341,E2341)=1,D2340+1,D2340)</f>
        <v>861</v>
      </c>
      <c r="E2341" t="str">
        <f t="shared" si="152"/>
        <v/>
      </c>
      <c r="F2341">
        <f>IF(COUNTIF($G$3:G2341,G2341)=1,F2340+1,F2340)</f>
        <v>153</v>
      </c>
      <c r="G2341" t="str">
        <f t="shared" si="153"/>
        <v/>
      </c>
    </row>
    <row r="2342" spans="1:7" x14ac:dyDescent="0.35">
      <c r="A2342">
        <f>IF(COUNTIF($L$3:L2342,L2342)=1,A2341+1,A2341)</f>
        <v>44</v>
      </c>
      <c r="B2342">
        <f>IF(COUNTIF($K$3:K2342,K2342)=1,B2341+1,B2341)</f>
        <v>8</v>
      </c>
      <c r="C2342">
        <f>IF(COUNTIF($J$3:J2342,J2342)=1,C2341+1,C2341)</f>
        <v>24</v>
      </c>
      <c r="D2342">
        <f>IF(COUNTIF($E$3:E2342,E2342)=1,D2341+1,D2341)</f>
        <v>861</v>
      </c>
      <c r="E2342" t="str">
        <f t="shared" si="152"/>
        <v/>
      </c>
      <c r="F2342">
        <f>IF(COUNTIF($G$3:G2342,G2342)=1,F2341+1,F2341)</f>
        <v>153</v>
      </c>
      <c r="G2342" t="str">
        <f t="shared" si="153"/>
        <v/>
      </c>
    </row>
    <row r="2343" spans="1:7" x14ac:dyDescent="0.35">
      <c r="A2343">
        <f>IF(COUNTIF($L$3:L2343,L2343)=1,A2342+1,A2342)</f>
        <v>44</v>
      </c>
      <c r="B2343">
        <f>IF(COUNTIF($K$3:K2343,K2343)=1,B2342+1,B2342)</f>
        <v>8</v>
      </c>
      <c r="C2343">
        <f>IF(COUNTIF($J$3:J2343,J2343)=1,C2342+1,C2342)</f>
        <v>24</v>
      </c>
      <c r="D2343">
        <f>IF(COUNTIF($E$3:E2343,E2343)=1,D2342+1,D2342)</f>
        <v>861</v>
      </c>
      <c r="E2343" t="str">
        <f t="shared" si="152"/>
        <v/>
      </c>
      <c r="F2343">
        <f>IF(COUNTIF($G$3:G2343,G2343)=1,F2342+1,F2342)</f>
        <v>153</v>
      </c>
      <c r="G2343" t="str">
        <f t="shared" si="153"/>
        <v/>
      </c>
    </row>
    <row r="2344" spans="1:7" x14ac:dyDescent="0.35">
      <c r="A2344">
        <f>IF(COUNTIF($L$3:L2344,L2344)=1,A2343+1,A2343)</f>
        <v>44</v>
      </c>
      <c r="B2344">
        <f>IF(COUNTIF($K$3:K2344,K2344)=1,B2343+1,B2343)</f>
        <v>8</v>
      </c>
      <c r="C2344">
        <f>IF(COUNTIF($J$3:J2344,J2344)=1,C2343+1,C2343)</f>
        <v>24</v>
      </c>
      <c r="D2344">
        <f>IF(COUNTIF($E$3:E2344,E2344)=1,D2343+1,D2343)</f>
        <v>861</v>
      </c>
      <c r="E2344" t="str">
        <f t="shared" si="152"/>
        <v/>
      </c>
      <c r="F2344">
        <f>IF(COUNTIF($G$3:G2344,G2344)=1,F2343+1,F2343)</f>
        <v>153</v>
      </c>
      <c r="G2344" t="str">
        <f t="shared" si="153"/>
        <v/>
      </c>
    </row>
    <row r="2345" spans="1:7" x14ac:dyDescent="0.35">
      <c r="A2345">
        <f>IF(COUNTIF($L$3:L2345,L2345)=1,A2344+1,A2344)</f>
        <v>44</v>
      </c>
      <c r="B2345">
        <f>IF(COUNTIF($K$3:K2345,K2345)=1,B2344+1,B2344)</f>
        <v>8</v>
      </c>
      <c r="C2345">
        <f>IF(COUNTIF($J$3:J2345,J2345)=1,C2344+1,C2344)</f>
        <v>24</v>
      </c>
      <c r="D2345">
        <f>IF(COUNTIF($E$3:E2345,E2345)=1,D2344+1,D2344)</f>
        <v>861</v>
      </c>
      <c r="E2345" t="str">
        <f t="shared" si="152"/>
        <v/>
      </c>
      <c r="F2345">
        <f>IF(COUNTIF($G$3:G2345,G2345)=1,F2344+1,F2344)</f>
        <v>153</v>
      </c>
      <c r="G2345" t="str">
        <f t="shared" si="153"/>
        <v/>
      </c>
    </row>
    <row r="2346" spans="1:7" x14ac:dyDescent="0.35">
      <c r="A2346">
        <f>IF(COUNTIF($L$3:L2346,L2346)=1,A2345+1,A2345)</f>
        <v>44</v>
      </c>
      <c r="B2346">
        <f>IF(COUNTIF($K$3:K2346,K2346)=1,B2345+1,B2345)</f>
        <v>8</v>
      </c>
      <c r="C2346">
        <f>IF(COUNTIF($J$3:J2346,J2346)=1,C2345+1,C2345)</f>
        <v>24</v>
      </c>
      <c r="D2346">
        <f>IF(COUNTIF($E$3:E2346,E2346)=1,D2345+1,D2345)</f>
        <v>861</v>
      </c>
      <c r="E2346" t="str">
        <f t="shared" si="152"/>
        <v/>
      </c>
      <c r="F2346">
        <f>IF(COUNTIF($G$3:G2346,G2346)=1,F2345+1,F2345)</f>
        <v>153</v>
      </c>
      <c r="G2346" t="str">
        <f t="shared" si="153"/>
        <v/>
      </c>
    </row>
    <row r="2347" spans="1:7" x14ac:dyDescent="0.35">
      <c r="A2347">
        <f>IF(COUNTIF($L$3:L2347,L2347)=1,A2346+1,A2346)</f>
        <v>44</v>
      </c>
      <c r="B2347">
        <f>IF(COUNTIF($K$3:K2347,K2347)=1,B2346+1,B2346)</f>
        <v>8</v>
      </c>
      <c r="C2347">
        <f>IF(COUNTIF($J$3:J2347,J2347)=1,C2346+1,C2346)</f>
        <v>24</v>
      </c>
      <c r="D2347">
        <f>IF(COUNTIF($E$3:E2347,E2347)=1,D2346+1,D2346)</f>
        <v>861</v>
      </c>
      <c r="E2347" t="str">
        <f t="shared" si="152"/>
        <v/>
      </c>
      <c r="F2347">
        <f>IF(COUNTIF($G$3:G2347,G2347)=1,F2346+1,F2346)</f>
        <v>153</v>
      </c>
      <c r="G2347" t="str">
        <f t="shared" si="153"/>
        <v/>
      </c>
    </row>
    <row r="2348" spans="1:7" x14ac:dyDescent="0.35">
      <c r="A2348">
        <f>IF(COUNTIF($L$3:L2348,L2348)=1,A2347+1,A2347)</f>
        <v>44</v>
      </c>
      <c r="B2348">
        <f>IF(COUNTIF($K$3:K2348,K2348)=1,B2347+1,B2347)</f>
        <v>8</v>
      </c>
      <c r="C2348">
        <f>IF(COUNTIF($J$3:J2348,J2348)=1,C2347+1,C2347)</f>
        <v>24</v>
      </c>
      <c r="D2348">
        <f>IF(COUNTIF($E$3:E2348,E2348)=1,D2347+1,D2347)</f>
        <v>861</v>
      </c>
      <c r="E2348" t="str">
        <f t="shared" si="152"/>
        <v/>
      </c>
      <c r="F2348">
        <f>IF(COUNTIF($G$3:G2348,G2348)=1,F2347+1,F2347)</f>
        <v>153</v>
      </c>
      <c r="G2348" t="str">
        <f t="shared" si="153"/>
        <v/>
      </c>
    </row>
    <row r="2349" spans="1:7" x14ac:dyDescent="0.35">
      <c r="A2349">
        <f>IF(COUNTIF($L$3:L2349,L2349)=1,A2348+1,A2348)</f>
        <v>44</v>
      </c>
      <c r="B2349">
        <f>IF(COUNTIF($K$3:K2349,K2349)=1,B2348+1,B2348)</f>
        <v>8</v>
      </c>
      <c r="C2349">
        <f>IF(COUNTIF($J$3:J2349,J2349)=1,C2348+1,C2348)</f>
        <v>24</v>
      </c>
      <c r="D2349">
        <f>IF(COUNTIF($E$3:E2349,E2349)=1,D2348+1,D2348)</f>
        <v>861</v>
      </c>
      <c r="E2349" t="str">
        <f t="shared" si="152"/>
        <v/>
      </c>
      <c r="F2349">
        <f>IF(COUNTIF($G$3:G2349,G2349)=1,F2348+1,F2348)</f>
        <v>153</v>
      </c>
      <c r="G2349" t="str">
        <f t="shared" si="153"/>
        <v/>
      </c>
    </row>
    <row r="2350" spans="1:7" x14ac:dyDescent="0.35">
      <c r="A2350">
        <f>IF(COUNTIF($L$3:L2350,L2350)=1,A2349+1,A2349)</f>
        <v>44</v>
      </c>
      <c r="B2350">
        <f>IF(COUNTIF($K$3:K2350,K2350)=1,B2349+1,B2349)</f>
        <v>8</v>
      </c>
      <c r="C2350">
        <f>IF(COUNTIF($J$3:J2350,J2350)=1,C2349+1,C2349)</f>
        <v>24</v>
      </c>
      <c r="D2350">
        <f>IF(COUNTIF($E$3:E2350,E2350)=1,D2349+1,D2349)</f>
        <v>861</v>
      </c>
      <c r="E2350" t="str">
        <f t="shared" si="152"/>
        <v/>
      </c>
      <c r="F2350">
        <f>IF(COUNTIF($G$3:G2350,G2350)=1,F2349+1,F2349)</f>
        <v>153</v>
      </c>
      <c r="G2350" t="str">
        <f t="shared" si="153"/>
        <v/>
      </c>
    </row>
    <row r="2351" spans="1:7" x14ac:dyDescent="0.35">
      <c r="A2351">
        <f>IF(COUNTIF($L$3:L2351,L2351)=1,A2350+1,A2350)</f>
        <v>44</v>
      </c>
      <c r="B2351">
        <f>IF(COUNTIF($K$3:K2351,K2351)=1,B2350+1,B2350)</f>
        <v>8</v>
      </c>
      <c r="C2351">
        <f>IF(COUNTIF($J$3:J2351,J2351)=1,C2350+1,C2350)</f>
        <v>24</v>
      </c>
      <c r="D2351">
        <f>IF(COUNTIF($E$3:E2351,E2351)=1,D2350+1,D2350)</f>
        <v>861</v>
      </c>
      <c r="E2351" t="str">
        <f t="shared" si="152"/>
        <v/>
      </c>
      <c r="F2351">
        <f>IF(COUNTIF($G$3:G2351,G2351)=1,F2350+1,F2350)</f>
        <v>153</v>
      </c>
      <c r="G2351" t="str">
        <f t="shared" si="153"/>
        <v/>
      </c>
    </row>
    <row r="2352" spans="1:7" x14ac:dyDescent="0.35">
      <c r="A2352">
        <f>IF(COUNTIF($L$3:L2352,L2352)=1,A2351+1,A2351)</f>
        <v>44</v>
      </c>
      <c r="B2352">
        <f>IF(COUNTIF($K$3:K2352,K2352)=1,B2351+1,B2351)</f>
        <v>8</v>
      </c>
      <c r="C2352">
        <f>IF(COUNTIF($J$3:J2352,J2352)=1,C2351+1,C2351)</f>
        <v>24</v>
      </c>
      <c r="D2352">
        <f>IF(COUNTIF($E$3:E2352,E2352)=1,D2351+1,D2351)</f>
        <v>861</v>
      </c>
      <c r="E2352" t="str">
        <f t="shared" si="152"/>
        <v/>
      </c>
      <c r="F2352">
        <f>IF(COUNTIF($G$3:G2352,G2352)=1,F2351+1,F2351)</f>
        <v>153</v>
      </c>
      <c r="G2352" t="str">
        <f t="shared" si="153"/>
        <v/>
      </c>
    </row>
    <row r="2353" spans="1:7" x14ac:dyDescent="0.35">
      <c r="A2353">
        <f>IF(COUNTIF($L$3:L2353,L2353)=1,A2352+1,A2352)</f>
        <v>44</v>
      </c>
      <c r="B2353">
        <f>IF(COUNTIF($K$3:K2353,K2353)=1,B2352+1,B2352)</f>
        <v>8</v>
      </c>
      <c r="C2353">
        <f>IF(COUNTIF($J$3:J2353,J2353)=1,C2352+1,C2352)</f>
        <v>24</v>
      </c>
      <c r="D2353">
        <f>IF(COUNTIF($E$3:E2353,E2353)=1,D2352+1,D2352)</f>
        <v>861</v>
      </c>
      <c r="E2353" t="str">
        <f t="shared" si="152"/>
        <v/>
      </c>
      <c r="F2353">
        <f>IF(COUNTIF($G$3:G2353,G2353)=1,F2352+1,F2352)</f>
        <v>153</v>
      </c>
      <c r="G2353" t="str">
        <f t="shared" si="153"/>
        <v/>
      </c>
    </row>
    <row r="2354" spans="1:7" x14ac:dyDescent="0.35">
      <c r="A2354">
        <f>IF(COUNTIF($L$3:L2354,L2354)=1,A2353+1,A2353)</f>
        <v>44</v>
      </c>
      <c r="B2354">
        <f>IF(COUNTIF($K$3:K2354,K2354)=1,B2353+1,B2353)</f>
        <v>8</v>
      </c>
      <c r="C2354">
        <f>IF(COUNTIF($J$3:J2354,J2354)=1,C2353+1,C2353)</f>
        <v>24</v>
      </c>
      <c r="D2354">
        <f>IF(COUNTIF($E$3:E2354,E2354)=1,D2353+1,D2353)</f>
        <v>861</v>
      </c>
      <c r="E2354" t="str">
        <f t="shared" si="152"/>
        <v/>
      </c>
      <c r="F2354">
        <f>IF(COUNTIF($G$3:G2354,G2354)=1,F2353+1,F2353)</f>
        <v>153</v>
      </c>
      <c r="G2354" t="str">
        <f t="shared" si="153"/>
        <v/>
      </c>
    </row>
    <row r="2355" spans="1:7" x14ac:dyDescent="0.35">
      <c r="A2355">
        <f>IF(COUNTIF($L$3:L2355,L2355)=1,A2354+1,A2354)</f>
        <v>44</v>
      </c>
      <c r="B2355">
        <f>IF(COUNTIF($K$3:K2355,K2355)=1,B2354+1,B2354)</f>
        <v>8</v>
      </c>
      <c r="C2355">
        <f>IF(COUNTIF($J$3:J2355,J2355)=1,C2354+1,C2354)</f>
        <v>24</v>
      </c>
      <c r="D2355">
        <f>IF(COUNTIF($E$3:E2355,E2355)=1,D2354+1,D2354)</f>
        <v>861</v>
      </c>
      <c r="E2355" t="str">
        <f t="shared" si="152"/>
        <v/>
      </c>
      <c r="F2355">
        <f>IF(COUNTIF($G$3:G2355,G2355)=1,F2354+1,F2354)</f>
        <v>153</v>
      </c>
      <c r="G2355" t="str">
        <f t="shared" si="153"/>
        <v/>
      </c>
    </row>
    <row r="2356" spans="1:7" x14ac:dyDescent="0.35">
      <c r="A2356">
        <f>IF(COUNTIF($L$3:L2356,L2356)=1,A2355+1,A2355)</f>
        <v>44</v>
      </c>
      <c r="B2356">
        <f>IF(COUNTIF($K$3:K2356,K2356)=1,B2355+1,B2355)</f>
        <v>8</v>
      </c>
      <c r="C2356">
        <f>IF(COUNTIF($J$3:J2356,J2356)=1,C2355+1,C2355)</f>
        <v>24</v>
      </c>
      <c r="D2356">
        <f>IF(COUNTIF($E$3:E2356,E2356)=1,D2355+1,D2355)</f>
        <v>861</v>
      </c>
      <c r="E2356" t="str">
        <f t="shared" si="152"/>
        <v/>
      </c>
      <c r="F2356">
        <f>IF(COUNTIF($G$3:G2356,G2356)=1,F2355+1,F2355)</f>
        <v>153</v>
      </c>
      <c r="G2356" t="str">
        <f t="shared" si="153"/>
        <v/>
      </c>
    </row>
    <row r="2357" spans="1:7" x14ac:dyDescent="0.35">
      <c r="A2357">
        <f>IF(COUNTIF($L$3:L2357,L2357)=1,A2356+1,A2356)</f>
        <v>44</v>
      </c>
      <c r="B2357">
        <f>IF(COUNTIF($K$3:K2357,K2357)=1,B2356+1,B2356)</f>
        <v>8</v>
      </c>
      <c r="C2357">
        <f>IF(COUNTIF($J$3:J2357,J2357)=1,C2356+1,C2356)</f>
        <v>24</v>
      </c>
      <c r="D2357">
        <f>IF(COUNTIF($E$3:E2357,E2357)=1,D2356+1,D2356)</f>
        <v>861</v>
      </c>
      <c r="E2357" t="str">
        <f t="shared" si="152"/>
        <v/>
      </c>
      <c r="F2357">
        <f>IF(COUNTIF($G$3:G2357,G2357)=1,F2356+1,F2356)</f>
        <v>153</v>
      </c>
      <c r="G2357" t="str">
        <f t="shared" si="153"/>
        <v/>
      </c>
    </row>
    <row r="2358" spans="1:7" x14ac:dyDescent="0.35">
      <c r="A2358">
        <f>IF(COUNTIF($L$3:L2358,L2358)=1,A2357+1,A2357)</f>
        <v>44</v>
      </c>
      <c r="B2358">
        <f>IF(COUNTIF($K$3:K2358,K2358)=1,B2357+1,B2357)</f>
        <v>8</v>
      </c>
      <c r="C2358">
        <f>IF(COUNTIF($J$3:J2358,J2358)=1,C2357+1,C2357)</f>
        <v>24</v>
      </c>
      <c r="D2358">
        <f>IF(COUNTIF($E$3:E2358,E2358)=1,D2357+1,D2357)</f>
        <v>861</v>
      </c>
      <c r="E2358" t="str">
        <f t="shared" si="152"/>
        <v/>
      </c>
      <c r="F2358">
        <f>IF(COUNTIF($G$3:G2358,G2358)=1,F2357+1,F2357)</f>
        <v>153</v>
      </c>
      <c r="G2358" t="str">
        <f t="shared" si="153"/>
        <v/>
      </c>
    </row>
    <row r="2359" spans="1:7" x14ac:dyDescent="0.35">
      <c r="A2359">
        <f>IF(COUNTIF($L$3:L2359,L2359)=1,A2358+1,A2358)</f>
        <v>44</v>
      </c>
      <c r="B2359">
        <f>IF(COUNTIF($K$3:K2359,K2359)=1,B2358+1,B2358)</f>
        <v>8</v>
      </c>
      <c r="C2359">
        <f>IF(COUNTIF($J$3:J2359,J2359)=1,C2358+1,C2358)</f>
        <v>24</v>
      </c>
      <c r="D2359">
        <f>IF(COUNTIF($E$3:E2359,E2359)=1,D2358+1,D2358)</f>
        <v>861</v>
      </c>
      <c r="E2359" t="str">
        <f t="shared" si="152"/>
        <v/>
      </c>
      <c r="F2359">
        <f>IF(COUNTIF($G$3:G2359,G2359)=1,F2358+1,F2358)</f>
        <v>153</v>
      </c>
      <c r="G2359" t="str">
        <f t="shared" si="153"/>
        <v/>
      </c>
    </row>
    <row r="2360" spans="1:7" x14ac:dyDescent="0.35">
      <c r="A2360">
        <f>IF(COUNTIF($L$3:L2360,L2360)=1,A2359+1,A2359)</f>
        <v>44</v>
      </c>
      <c r="B2360">
        <f>IF(COUNTIF($K$3:K2360,K2360)=1,B2359+1,B2359)</f>
        <v>8</v>
      </c>
      <c r="C2360">
        <f>IF(COUNTIF($J$3:J2360,J2360)=1,C2359+1,C2359)</f>
        <v>24</v>
      </c>
      <c r="D2360">
        <f>IF(COUNTIF($E$3:E2360,E2360)=1,D2359+1,D2359)</f>
        <v>861</v>
      </c>
      <c r="E2360" t="str">
        <f t="shared" si="152"/>
        <v/>
      </c>
      <c r="F2360">
        <f>IF(COUNTIF($G$3:G2360,G2360)=1,F2359+1,F2359)</f>
        <v>153</v>
      </c>
      <c r="G2360" t="str">
        <f t="shared" si="153"/>
        <v/>
      </c>
    </row>
    <row r="2361" spans="1:7" x14ac:dyDescent="0.35">
      <c r="A2361">
        <f>IF(COUNTIF($L$3:L2361,L2361)=1,A2360+1,A2360)</f>
        <v>44</v>
      </c>
      <c r="B2361">
        <f>IF(COUNTIF($K$3:K2361,K2361)=1,B2360+1,B2360)</f>
        <v>8</v>
      </c>
      <c r="C2361">
        <f>IF(COUNTIF($J$3:J2361,J2361)=1,C2360+1,C2360)</f>
        <v>24</v>
      </c>
      <c r="D2361">
        <f>IF(COUNTIF($E$3:E2361,E2361)=1,D2360+1,D2360)</f>
        <v>861</v>
      </c>
      <c r="E2361" t="str">
        <f t="shared" si="152"/>
        <v/>
      </c>
      <c r="F2361">
        <f>IF(COUNTIF($G$3:G2361,G2361)=1,F2360+1,F2360)</f>
        <v>153</v>
      </c>
      <c r="G2361" t="str">
        <f t="shared" si="153"/>
        <v/>
      </c>
    </row>
    <row r="2362" spans="1:7" x14ac:dyDescent="0.35">
      <c r="A2362">
        <f>IF(COUNTIF($L$3:L2362,L2362)=1,A2361+1,A2361)</f>
        <v>44</v>
      </c>
      <c r="B2362">
        <f>IF(COUNTIF($K$3:K2362,K2362)=1,B2361+1,B2361)</f>
        <v>8</v>
      </c>
      <c r="C2362">
        <f>IF(COUNTIF($J$3:J2362,J2362)=1,C2361+1,C2361)</f>
        <v>24</v>
      </c>
      <c r="D2362">
        <f>IF(COUNTIF($E$3:E2362,E2362)=1,D2361+1,D2361)</f>
        <v>861</v>
      </c>
      <c r="E2362" t="str">
        <f t="shared" si="152"/>
        <v/>
      </c>
      <c r="F2362">
        <f>IF(COUNTIF($G$3:G2362,G2362)=1,F2361+1,F2361)</f>
        <v>153</v>
      </c>
      <c r="G2362" t="str">
        <f t="shared" si="153"/>
        <v/>
      </c>
    </row>
    <row r="2363" spans="1:7" x14ac:dyDescent="0.35">
      <c r="A2363">
        <f>IF(COUNTIF($L$3:L2363,L2363)=1,A2362+1,A2362)</f>
        <v>44</v>
      </c>
      <c r="B2363">
        <f>IF(COUNTIF($K$3:K2363,K2363)=1,B2362+1,B2362)</f>
        <v>8</v>
      </c>
      <c r="C2363">
        <f>IF(COUNTIF($J$3:J2363,J2363)=1,C2362+1,C2362)</f>
        <v>24</v>
      </c>
      <c r="D2363">
        <f>IF(COUNTIF($E$3:E2363,E2363)=1,D2362+1,D2362)</f>
        <v>861</v>
      </c>
      <c r="E2363" t="str">
        <f t="shared" si="152"/>
        <v/>
      </c>
      <c r="F2363">
        <f>IF(COUNTIF($G$3:G2363,G2363)=1,F2362+1,F2362)</f>
        <v>153</v>
      </c>
      <c r="G2363" t="str">
        <f t="shared" si="153"/>
        <v/>
      </c>
    </row>
    <row r="2364" spans="1:7" x14ac:dyDescent="0.35">
      <c r="A2364">
        <f>IF(COUNTIF($L$3:L2364,L2364)=1,A2363+1,A2363)</f>
        <v>44</v>
      </c>
      <c r="B2364">
        <f>IF(COUNTIF($K$3:K2364,K2364)=1,B2363+1,B2363)</f>
        <v>8</v>
      </c>
      <c r="C2364">
        <f>IF(COUNTIF($J$3:J2364,J2364)=1,C2363+1,C2363)</f>
        <v>24</v>
      </c>
      <c r="D2364">
        <f>IF(COUNTIF($E$3:E2364,E2364)=1,D2363+1,D2363)</f>
        <v>861</v>
      </c>
      <c r="E2364" t="str">
        <f t="shared" si="152"/>
        <v/>
      </c>
      <c r="F2364">
        <f>IF(COUNTIF($G$3:G2364,G2364)=1,F2363+1,F2363)</f>
        <v>153</v>
      </c>
      <c r="G2364" t="str">
        <f t="shared" si="153"/>
        <v/>
      </c>
    </row>
    <row r="2365" spans="1:7" x14ac:dyDescent="0.35">
      <c r="A2365">
        <f>IF(COUNTIF($L$3:L2365,L2365)=1,A2364+1,A2364)</f>
        <v>44</v>
      </c>
      <c r="B2365">
        <f>IF(COUNTIF($K$3:K2365,K2365)=1,B2364+1,B2364)</f>
        <v>8</v>
      </c>
      <c r="C2365">
        <f>IF(COUNTIF($J$3:J2365,J2365)=1,C2364+1,C2364)</f>
        <v>24</v>
      </c>
      <c r="D2365">
        <f>IF(COUNTIF($E$3:E2365,E2365)=1,D2364+1,D2364)</f>
        <v>861</v>
      </c>
      <c r="E2365" t="str">
        <f t="shared" si="152"/>
        <v/>
      </c>
      <c r="F2365">
        <f>IF(COUNTIF($G$3:G2365,G2365)=1,F2364+1,F2364)</f>
        <v>153</v>
      </c>
      <c r="G2365" t="str">
        <f t="shared" si="153"/>
        <v/>
      </c>
    </row>
    <row r="2366" spans="1:7" x14ac:dyDescent="0.35">
      <c r="A2366">
        <f>IF(COUNTIF($L$3:L2366,L2366)=1,A2365+1,A2365)</f>
        <v>44</v>
      </c>
      <c r="B2366">
        <f>IF(COUNTIF($K$3:K2366,K2366)=1,B2365+1,B2365)</f>
        <v>8</v>
      </c>
      <c r="C2366">
        <f>IF(COUNTIF($J$3:J2366,J2366)=1,C2365+1,C2365)</f>
        <v>24</v>
      </c>
      <c r="D2366">
        <f>IF(COUNTIF($E$3:E2366,E2366)=1,D2365+1,D2365)</f>
        <v>861</v>
      </c>
      <c r="E2366" t="str">
        <f t="shared" si="152"/>
        <v/>
      </c>
      <c r="F2366">
        <f>IF(COUNTIF($G$3:G2366,G2366)=1,F2365+1,F2365)</f>
        <v>153</v>
      </c>
      <c r="G2366" t="str">
        <f t="shared" si="153"/>
        <v/>
      </c>
    </row>
    <row r="2367" spans="1:7" x14ac:dyDescent="0.35">
      <c r="A2367">
        <f>IF(COUNTIF($L$3:L2367,L2367)=1,A2366+1,A2366)</f>
        <v>44</v>
      </c>
      <c r="B2367">
        <f>IF(COUNTIF($K$3:K2367,K2367)=1,B2366+1,B2366)</f>
        <v>8</v>
      </c>
      <c r="C2367">
        <f>IF(COUNTIF($J$3:J2367,J2367)=1,C2366+1,C2366)</f>
        <v>24</v>
      </c>
      <c r="D2367">
        <f>IF(COUNTIF($E$3:E2367,E2367)=1,D2366+1,D2366)</f>
        <v>861</v>
      </c>
      <c r="E2367" t="str">
        <f t="shared" si="152"/>
        <v/>
      </c>
      <c r="F2367">
        <f>IF(COUNTIF($G$3:G2367,G2367)=1,F2366+1,F2366)</f>
        <v>153</v>
      </c>
      <c r="G2367" t="str">
        <f t="shared" si="153"/>
        <v/>
      </c>
    </row>
    <row r="2368" spans="1:7" x14ac:dyDescent="0.35">
      <c r="A2368">
        <f>IF(COUNTIF($L$3:L2368,L2368)=1,A2367+1,A2367)</f>
        <v>44</v>
      </c>
      <c r="B2368">
        <f>IF(COUNTIF($K$3:K2368,K2368)=1,B2367+1,B2367)</f>
        <v>8</v>
      </c>
      <c r="C2368">
        <f>IF(COUNTIF($J$3:J2368,J2368)=1,C2367+1,C2367)</f>
        <v>24</v>
      </c>
      <c r="D2368">
        <f>IF(COUNTIF($E$3:E2368,E2368)=1,D2367+1,D2367)</f>
        <v>861</v>
      </c>
      <c r="E2368" t="str">
        <f t="shared" si="152"/>
        <v/>
      </c>
      <c r="F2368">
        <f>IF(COUNTIF($G$3:G2368,G2368)=1,F2367+1,F2367)</f>
        <v>153</v>
      </c>
      <c r="G2368" t="str">
        <f t="shared" si="153"/>
        <v/>
      </c>
    </row>
    <row r="2369" spans="1:7" x14ac:dyDescent="0.35">
      <c r="A2369">
        <f>IF(COUNTIF($L$3:L2369,L2369)=1,A2368+1,A2368)</f>
        <v>44</v>
      </c>
      <c r="B2369">
        <f>IF(COUNTIF($K$3:K2369,K2369)=1,B2368+1,B2368)</f>
        <v>8</v>
      </c>
      <c r="C2369">
        <f>IF(COUNTIF($J$3:J2369,J2369)=1,C2368+1,C2368)</f>
        <v>24</v>
      </c>
      <c r="D2369">
        <f>IF(COUNTIF($E$3:E2369,E2369)=1,D2368+1,D2368)</f>
        <v>861</v>
      </c>
      <c r="E2369" t="str">
        <f t="shared" si="152"/>
        <v/>
      </c>
      <c r="F2369">
        <f>IF(COUNTIF($G$3:G2369,G2369)=1,F2368+1,F2368)</f>
        <v>153</v>
      </c>
      <c r="G2369" t="str">
        <f t="shared" si="153"/>
        <v/>
      </c>
    </row>
    <row r="2370" spans="1:7" x14ac:dyDescent="0.35">
      <c r="A2370">
        <f>IF(COUNTIF($L$3:L2370,L2370)=1,A2369+1,A2369)</f>
        <v>44</v>
      </c>
      <c r="B2370">
        <f>IF(COUNTIF($K$3:K2370,K2370)=1,B2369+1,B2369)</f>
        <v>8</v>
      </c>
      <c r="C2370">
        <f>IF(COUNTIF($J$3:J2370,J2370)=1,C2369+1,C2369)</f>
        <v>24</v>
      </c>
      <c r="D2370">
        <f>IF(COUNTIF($E$3:E2370,E2370)=1,D2369+1,D2369)</f>
        <v>861</v>
      </c>
      <c r="E2370" t="str">
        <f t="shared" si="152"/>
        <v/>
      </c>
      <c r="F2370">
        <f>IF(COUNTIF($G$3:G2370,G2370)=1,F2369+1,F2369)</f>
        <v>153</v>
      </c>
      <c r="G2370" t="str">
        <f t="shared" si="153"/>
        <v/>
      </c>
    </row>
    <row r="2371" spans="1:7" x14ac:dyDescent="0.35">
      <c r="A2371">
        <f>IF(COUNTIF($L$3:L2371,L2371)=1,A2370+1,A2370)</f>
        <v>44</v>
      </c>
      <c r="B2371">
        <f>IF(COUNTIF($K$3:K2371,K2371)=1,B2370+1,B2370)</f>
        <v>8</v>
      </c>
      <c r="C2371">
        <f>IF(COUNTIF($J$3:J2371,J2371)=1,C2370+1,C2370)</f>
        <v>24</v>
      </c>
      <c r="D2371">
        <f>IF(COUNTIF($E$3:E2371,E2371)=1,D2370+1,D2370)</f>
        <v>861</v>
      </c>
      <c r="E2371" t="str">
        <f t="shared" si="152"/>
        <v/>
      </c>
      <c r="F2371">
        <f>IF(COUNTIF($G$3:G2371,G2371)=1,F2370+1,F2370)</f>
        <v>153</v>
      </c>
      <c r="G2371" t="str">
        <f t="shared" si="153"/>
        <v/>
      </c>
    </row>
    <row r="2372" spans="1:7" x14ac:dyDescent="0.35">
      <c r="A2372">
        <f>IF(COUNTIF($L$3:L2372,L2372)=1,A2371+1,A2371)</f>
        <v>44</v>
      </c>
      <c r="B2372">
        <f>IF(COUNTIF($K$3:K2372,K2372)=1,B2371+1,B2371)</f>
        <v>8</v>
      </c>
      <c r="C2372">
        <f>IF(COUNTIF($J$3:J2372,J2372)=1,C2371+1,C2371)</f>
        <v>24</v>
      </c>
      <c r="D2372">
        <f>IF(COUNTIF($E$3:E2372,E2372)=1,D2371+1,D2371)</f>
        <v>861</v>
      </c>
      <c r="E2372" t="str">
        <f t="shared" ref="E2372:E2435" si="154">TRIM(CONCATENATE(L2372,J2372))</f>
        <v/>
      </c>
      <c r="F2372">
        <f>IF(COUNTIF($G$3:G2372,G2372)=1,F2371+1,F2371)</f>
        <v>153</v>
      </c>
      <c r="G2372" t="str">
        <f t="shared" ref="G2372:G2435" si="155">TRIM(CONCATENATE(K2372,J2372))</f>
        <v/>
      </c>
    </row>
    <row r="2373" spans="1:7" x14ac:dyDescent="0.35">
      <c r="A2373">
        <f>IF(COUNTIF($L$3:L2373,L2373)=1,A2372+1,A2372)</f>
        <v>44</v>
      </c>
      <c r="B2373">
        <f>IF(COUNTIF($K$3:K2373,K2373)=1,B2372+1,B2372)</f>
        <v>8</v>
      </c>
      <c r="C2373">
        <f>IF(COUNTIF($J$3:J2373,J2373)=1,C2372+1,C2372)</f>
        <v>24</v>
      </c>
      <c r="D2373">
        <f>IF(COUNTIF($E$3:E2373,E2373)=1,D2372+1,D2372)</f>
        <v>861</v>
      </c>
      <c r="E2373" t="str">
        <f t="shared" si="154"/>
        <v/>
      </c>
      <c r="F2373">
        <f>IF(COUNTIF($G$3:G2373,G2373)=1,F2372+1,F2372)</f>
        <v>153</v>
      </c>
      <c r="G2373" t="str">
        <f t="shared" si="155"/>
        <v/>
      </c>
    </row>
    <row r="2374" spans="1:7" x14ac:dyDescent="0.35">
      <c r="A2374">
        <f>IF(COUNTIF($L$3:L2374,L2374)=1,A2373+1,A2373)</f>
        <v>44</v>
      </c>
      <c r="B2374">
        <f>IF(COUNTIF($K$3:K2374,K2374)=1,B2373+1,B2373)</f>
        <v>8</v>
      </c>
      <c r="C2374">
        <f>IF(COUNTIF($J$3:J2374,J2374)=1,C2373+1,C2373)</f>
        <v>24</v>
      </c>
      <c r="D2374">
        <f>IF(COUNTIF($E$3:E2374,E2374)=1,D2373+1,D2373)</f>
        <v>861</v>
      </c>
      <c r="E2374" t="str">
        <f t="shared" si="154"/>
        <v/>
      </c>
      <c r="F2374">
        <f>IF(COUNTIF($G$3:G2374,G2374)=1,F2373+1,F2373)</f>
        <v>153</v>
      </c>
      <c r="G2374" t="str">
        <f t="shared" si="155"/>
        <v/>
      </c>
    </row>
    <row r="2375" spans="1:7" x14ac:dyDescent="0.35">
      <c r="A2375">
        <f>IF(COUNTIF($L$3:L2375,L2375)=1,A2374+1,A2374)</f>
        <v>44</v>
      </c>
      <c r="B2375">
        <f>IF(COUNTIF($K$3:K2375,K2375)=1,B2374+1,B2374)</f>
        <v>8</v>
      </c>
      <c r="C2375">
        <f>IF(COUNTIF($J$3:J2375,J2375)=1,C2374+1,C2374)</f>
        <v>24</v>
      </c>
      <c r="D2375">
        <f>IF(COUNTIF($E$3:E2375,E2375)=1,D2374+1,D2374)</f>
        <v>861</v>
      </c>
      <c r="E2375" t="str">
        <f t="shared" si="154"/>
        <v/>
      </c>
      <c r="F2375">
        <f>IF(COUNTIF($G$3:G2375,G2375)=1,F2374+1,F2374)</f>
        <v>153</v>
      </c>
      <c r="G2375" t="str">
        <f t="shared" si="155"/>
        <v/>
      </c>
    </row>
    <row r="2376" spans="1:7" x14ac:dyDescent="0.35">
      <c r="A2376">
        <f>IF(COUNTIF($L$3:L2376,L2376)=1,A2375+1,A2375)</f>
        <v>44</v>
      </c>
      <c r="B2376">
        <f>IF(COUNTIF($K$3:K2376,K2376)=1,B2375+1,B2375)</f>
        <v>8</v>
      </c>
      <c r="C2376">
        <f>IF(COUNTIF($J$3:J2376,J2376)=1,C2375+1,C2375)</f>
        <v>24</v>
      </c>
      <c r="D2376">
        <f>IF(COUNTIF($E$3:E2376,E2376)=1,D2375+1,D2375)</f>
        <v>861</v>
      </c>
      <c r="E2376" t="str">
        <f t="shared" si="154"/>
        <v/>
      </c>
      <c r="F2376">
        <f>IF(COUNTIF($G$3:G2376,G2376)=1,F2375+1,F2375)</f>
        <v>153</v>
      </c>
      <c r="G2376" t="str">
        <f t="shared" si="155"/>
        <v/>
      </c>
    </row>
    <row r="2377" spans="1:7" x14ac:dyDescent="0.35">
      <c r="A2377">
        <f>IF(COUNTIF($L$3:L2377,L2377)=1,A2376+1,A2376)</f>
        <v>44</v>
      </c>
      <c r="B2377">
        <f>IF(COUNTIF($K$3:K2377,K2377)=1,B2376+1,B2376)</f>
        <v>8</v>
      </c>
      <c r="C2377">
        <f>IF(COUNTIF($J$3:J2377,J2377)=1,C2376+1,C2376)</f>
        <v>24</v>
      </c>
      <c r="D2377">
        <f>IF(COUNTIF($E$3:E2377,E2377)=1,D2376+1,D2376)</f>
        <v>861</v>
      </c>
      <c r="E2377" t="str">
        <f t="shared" si="154"/>
        <v/>
      </c>
      <c r="F2377">
        <f>IF(COUNTIF($G$3:G2377,G2377)=1,F2376+1,F2376)</f>
        <v>153</v>
      </c>
      <c r="G2377" t="str">
        <f t="shared" si="155"/>
        <v/>
      </c>
    </row>
    <row r="2378" spans="1:7" x14ac:dyDescent="0.35">
      <c r="A2378">
        <f>IF(COUNTIF($L$3:L2378,L2378)=1,A2377+1,A2377)</f>
        <v>44</v>
      </c>
      <c r="B2378">
        <f>IF(COUNTIF($K$3:K2378,K2378)=1,B2377+1,B2377)</f>
        <v>8</v>
      </c>
      <c r="C2378">
        <f>IF(COUNTIF($J$3:J2378,J2378)=1,C2377+1,C2377)</f>
        <v>24</v>
      </c>
      <c r="D2378">
        <f>IF(COUNTIF($E$3:E2378,E2378)=1,D2377+1,D2377)</f>
        <v>861</v>
      </c>
      <c r="E2378" t="str">
        <f t="shared" si="154"/>
        <v/>
      </c>
      <c r="F2378">
        <f>IF(COUNTIF($G$3:G2378,G2378)=1,F2377+1,F2377)</f>
        <v>153</v>
      </c>
      <c r="G2378" t="str">
        <f t="shared" si="155"/>
        <v/>
      </c>
    </row>
    <row r="2379" spans="1:7" x14ac:dyDescent="0.35">
      <c r="A2379">
        <f>IF(COUNTIF($L$3:L2379,L2379)=1,A2378+1,A2378)</f>
        <v>44</v>
      </c>
      <c r="B2379">
        <f>IF(COUNTIF($K$3:K2379,K2379)=1,B2378+1,B2378)</f>
        <v>8</v>
      </c>
      <c r="C2379">
        <f>IF(COUNTIF($J$3:J2379,J2379)=1,C2378+1,C2378)</f>
        <v>24</v>
      </c>
      <c r="D2379">
        <f>IF(COUNTIF($E$3:E2379,E2379)=1,D2378+1,D2378)</f>
        <v>861</v>
      </c>
      <c r="E2379" t="str">
        <f t="shared" si="154"/>
        <v/>
      </c>
      <c r="F2379">
        <f>IF(COUNTIF($G$3:G2379,G2379)=1,F2378+1,F2378)</f>
        <v>153</v>
      </c>
      <c r="G2379" t="str">
        <f t="shared" si="155"/>
        <v/>
      </c>
    </row>
    <row r="2380" spans="1:7" x14ac:dyDescent="0.35">
      <c r="A2380">
        <f>IF(COUNTIF($L$3:L2380,L2380)=1,A2379+1,A2379)</f>
        <v>44</v>
      </c>
      <c r="B2380">
        <f>IF(COUNTIF($K$3:K2380,K2380)=1,B2379+1,B2379)</f>
        <v>8</v>
      </c>
      <c r="C2380">
        <f>IF(COUNTIF($J$3:J2380,J2380)=1,C2379+1,C2379)</f>
        <v>24</v>
      </c>
      <c r="D2380">
        <f>IF(COUNTIF($E$3:E2380,E2380)=1,D2379+1,D2379)</f>
        <v>861</v>
      </c>
      <c r="E2380" t="str">
        <f t="shared" si="154"/>
        <v/>
      </c>
      <c r="F2380">
        <f>IF(COUNTIF($G$3:G2380,G2380)=1,F2379+1,F2379)</f>
        <v>153</v>
      </c>
      <c r="G2380" t="str">
        <f t="shared" si="155"/>
        <v/>
      </c>
    </row>
    <row r="2381" spans="1:7" x14ac:dyDescent="0.35">
      <c r="A2381">
        <f>IF(COUNTIF($L$3:L2381,L2381)=1,A2380+1,A2380)</f>
        <v>44</v>
      </c>
      <c r="B2381">
        <f>IF(COUNTIF($K$3:K2381,K2381)=1,B2380+1,B2380)</f>
        <v>8</v>
      </c>
      <c r="C2381">
        <f>IF(COUNTIF($J$3:J2381,J2381)=1,C2380+1,C2380)</f>
        <v>24</v>
      </c>
      <c r="D2381">
        <f>IF(COUNTIF($E$3:E2381,E2381)=1,D2380+1,D2380)</f>
        <v>861</v>
      </c>
      <c r="E2381" t="str">
        <f t="shared" si="154"/>
        <v/>
      </c>
      <c r="F2381">
        <f>IF(COUNTIF($G$3:G2381,G2381)=1,F2380+1,F2380)</f>
        <v>153</v>
      </c>
      <c r="G2381" t="str">
        <f t="shared" si="155"/>
        <v/>
      </c>
    </row>
    <row r="2382" spans="1:7" x14ac:dyDescent="0.35">
      <c r="A2382">
        <f>IF(COUNTIF($L$3:L2382,L2382)=1,A2381+1,A2381)</f>
        <v>44</v>
      </c>
      <c r="B2382">
        <f>IF(COUNTIF($K$3:K2382,K2382)=1,B2381+1,B2381)</f>
        <v>8</v>
      </c>
      <c r="C2382">
        <f>IF(COUNTIF($J$3:J2382,J2382)=1,C2381+1,C2381)</f>
        <v>24</v>
      </c>
      <c r="D2382">
        <f>IF(COUNTIF($E$3:E2382,E2382)=1,D2381+1,D2381)</f>
        <v>861</v>
      </c>
      <c r="E2382" t="str">
        <f t="shared" si="154"/>
        <v/>
      </c>
      <c r="F2382">
        <f>IF(COUNTIF($G$3:G2382,G2382)=1,F2381+1,F2381)</f>
        <v>153</v>
      </c>
      <c r="G2382" t="str">
        <f t="shared" si="155"/>
        <v/>
      </c>
    </row>
    <row r="2383" spans="1:7" x14ac:dyDescent="0.35">
      <c r="A2383">
        <f>IF(COUNTIF($L$3:L2383,L2383)=1,A2382+1,A2382)</f>
        <v>44</v>
      </c>
      <c r="B2383">
        <f>IF(COUNTIF($K$3:K2383,K2383)=1,B2382+1,B2382)</f>
        <v>8</v>
      </c>
      <c r="C2383">
        <f>IF(COUNTIF($J$3:J2383,J2383)=1,C2382+1,C2382)</f>
        <v>24</v>
      </c>
      <c r="D2383">
        <f>IF(COUNTIF($E$3:E2383,E2383)=1,D2382+1,D2382)</f>
        <v>861</v>
      </c>
      <c r="E2383" t="str">
        <f t="shared" si="154"/>
        <v/>
      </c>
      <c r="F2383">
        <f>IF(COUNTIF($G$3:G2383,G2383)=1,F2382+1,F2382)</f>
        <v>153</v>
      </c>
      <c r="G2383" t="str">
        <f t="shared" si="155"/>
        <v/>
      </c>
    </row>
    <row r="2384" spans="1:7" x14ac:dyDescent="0.35">
      <c r="A2384">
        <f>IF(COUNTIF($L$3:L2384,L2384)=1,A2383+1,A2383)</f>
        <v>44</v>
      </c>
      <c r="B2384">
        <f>IF(COUNTIF($K$3:K2384,K2384)=1,B2383+1,B2383)</f>
        <v>8</v>
      </c>
      <c r="C2384">
        <f>IF(COUNTIF($J$3:J2384,J2384)=1,C2383+1,C2383)</f>
        <v>24</v>
      </c>
      <c r="D2384">
        <f>IF(COUNTIF($E$3:E2384,E2384)=1,D2383+1,D2383)</f>
        <v>861</v>
      </c>
      <c r="E2384" t="str">
        <f t="shared" si="154"/>
        <v/>
      </c>
      <c r="F2384">
        <f>IF(COUNTIF($G$3:G2384,G2384)=1,F2383+1,F2383)</f>
        <v>153</v>
      </c>
      <c r="G2384" t="str">
        <f t="shared" si="155"/>
        <v/>
      </c>
    </row>
    <row r="2385" spans="1:7" x14ac:dyDescent="0.35">
      <c r="A2385">
        <f>IF(COUNTIF($L$3:L2385,L2385)=1,A2384+1,A2384)</f>
        <v>44</v>
      </c>
      <c r="B2385">
        <f>IF(COUNTIF($K$3:K2385,K2385)=1,B2384+1,B2384)</f>
        <v>8</v>
      </c>
      <c r="C2385">
        <f>IF(COUNTIF($J$3:J2385,J2385)=1,C2384+1,C2384)</f>
        <v>24</v>
      </c>
      <c r="D2385">
        <f>IF(COUNTIF($E$3:E2385,E2385)=1,D2384+1,D2384)</f>
        <v>861</v>
      </c>
      <c r="E2385" t="str">
        <f t="shared" si="154"/>
        <v/>
      </c>
      <c r="F2385">
        <f>IF(COUNTIF($G$3:G2385,G2385)=1,F2384+1,F2384)</f>
        <v>153</v>
      </c>
      <c r="G2385" t="str">
        <f t="shared" si="155"/>
        <v/>
      </c>
    </row>
    <row r="2386" spans="1:7" x14ac:dyDescent="0.35">
      <c r="A2386">
        <f>IF(COUNTIF($L$3:L2386,L2386)=1,A2385+1,A2385)</f>
        <v>44</v>
      </c>
      <c r="B2386">
        <f>IF(COUNTIF($K$3:K2386,K2386)=1,B2385+1,B2385)</f>
        <v>8</v>
      </c>
      <c r="C2386">
        <f>IF(COUNTIF($J$3:J2386,J2386)=1,C2385+1,C2385)</f>
        <v>24</v>
      </c>
      <c r="D2386">
        <f>IF(COUNTIF($E$3:E2386,E2386)=1,D2385+1,D2385)</f>
        <v>861</v>
      </c>
      <c r="E2386" t="str">
        <f t="shared" si="154"/>
        <v/>
      </c>
      <c r="F2386">
        <f>IF(COUNTIF($G$3:G2386,G2386)=1,F2385+1,F2385)</f>
        <v>153</v>
      </c>
      <c r="G2386" t="str">
        <f t="shared" si="155"/>
        <v/>
      </c>
    </row>
    <row r="2387" spans="1:7" x14ac:dyDescent="0.35">
      <c r="A2387">
        <f>IF(COUNTIF($L$3:L2387,L2387)=1,A2386+1,A2386)</f>
        <v>44</v>
      </c>
      <c r="B2387">
        <f>IF(COUNTIF($K$3:K2387,K2387)=1,B2386+1,B2386)</f>
        <v>8</v>
      </c>
      <c r="C2387">
        <f>IF(COUNTIF($J$3:J2387,J2387)=1,C2386+1,C2386)</f>
        <v>24</v>
      </c>
      <c r="D2387">
        <f>IF(COUNTIF($E$3:E2387,E2387)=1,D2386+1,D2386)</f>
        <v>861</v>
      </c>
      <c r="E2387" t="str">
        <f t="shared" si="154"/>
        <v/>
      </c>
      <c r="F2387">
        <f>IF(COUNTIF($G$3:G2387,G2387)=1,F2386+1,F2386)</f>
        <v>153</v>
      </c>
      <c r="G2387" t="str">
        <f t="shared" si="155"/>
        <v/>
      </c>
    </row>
    <row r="2388" spans="1:7" x14ac:dyDescent="0.35">
      <c r="A2388">
        <f>IF(COUNTIF($L$3:L2388,L2388)=1,A2387+1,A2387)</f>
        <v>44</v>
      </c>
      <c r="B2388">
        <f>IF(COUNTIF($K$3:K2388,K2388)=1,B2387+1,B2387)</f>
        <v>8</v>
      </c>
      <c r="C2388">
        <f>IF(COUNTIF($J$3:J2388,J2388)=1,C2387+1,C2387)</f>
        <v>24</v>
      </c>
      <c r="D2388">
        <f>IF(COUNTIF($E$3:E2388,E2388)=1,D2387+1,D2387)</f>
        <v>861</v>
      </c>
      <c r="E2388" t="str">
        <f t="shared" si="154"/>
        <v/>
      </c>
      <c r="F2388">
        <f>IF(COUNTIF($G$3:G2388,G2388)=1,F2387+1,F2387)</f>
        <v>153</v>
      </c>
      <c r="G2388" t="str">
        <f t="shared" si="155"/>
        <v/>
      </c>
    </row>
    <row r="2389" spans="1:7" x14ac:dyDescent="0.35">
      <c r="A2389">
        <f>IF(COUNTIF($L$3:L2389,L2389)=1,A2388+1,A2388)</f>
        <v>44</v>
      </c>
      <c r="B2389">
        <f>IF(COUNTIF($K$3:K2389,K2389)=1,B2388+1,B2388)</f>
        <v>8</v>
      </c>
      <c r="C2389">
        <f>IF(COUNTIF($J$3:J2389,J2389)=1,C2388+1,C2388)</f>
        <v>24</v>
      </c>
      <c r="D2389">
        <f>IF(COUNTIF($E$3:E2389,E2389)=1,D2388+1,D2388)</f>
        <v>861</v>
      </c>
      <c r="E2389" t="str">
        <f t="shared" si="154"/>
        <v/>
      </c>
      <c r="F2389">
        <f>IF(COUNTIF($G$3:G2389,G2389)=1,F2388+1,F2388)</f>
        <v>153</v>
      </c>
      <c r="G2389" t="str">
        <f t="shared" si="155"/>
        <v/>
      </c>
    </row>
    <row r="2390" spans="1:7" x14ac:dyDescent="0.35">
      <c r="A2390">
        <f>IF(COUNTIF($L$3:L2390,L2390)=1,A2389+1,A2389)</f>
        <v>44</v>
      </c>
      <c r="B2390">
        <f>IF(COUNTIF($K$3:K2390,K2390)=1,B2389+1,B2389)</f>
        <v>8</v>
      </c>
      <c r="C2390">
        <f>IF(COUNTIF($J$3:J2390,J2390)=1,C2389+1,C2389)</f>
        <v>24</v>
      </c>
      <c r="D2390">
        <f>IF(COUNTIF($E$3:E2390,E2390)=1,D2389+1,D2389)</f>
        <v>861</v>
      </c>
      <c r="E2390" t="str">
        <f t="shared" si="154"/>
        <v/>
      </c>
      <c r="F2390">
        <f>IF(COUNTIF($G$3:G2390,G2390)=1,F2389+1,F2389)</f>
        <v>153</v>
      </c>
      <c r="G2390" t="str">
        <f t="shared" si="155"/>
        <v/>
      </c>
    </row>
    <row r="2391" spans="1:7" x14ac:dyDescent="0.35">
      <c r="A2391">
        <f>IF(COUNTIF($L$3:L2391,L2391)=1,A2390+1,A2390)</f>
        <v>44</v>
      </c>
      <c r="B2391">
        <f>IF(COUNTIF($K$3:K2391,K2391)=1,B2390+1,B2390)</f>
        <v>8</v>
      </c>
      <c r="C2391">
        <f>IF(COUNTIF($J$3:J2391,J2391)=1,C2390+1,C2390)</f>
        <v>24</v>
      </c>
      <c r="D2391">
        <f>IF(COUNTIF($E$3:E2391,E2391)=1,D2390+1,D2390)</f>
        <v>861</v>
      </c>
      <c r="E2391" t="str">
        <f t="shared" si="154"/>
        <v/>
      </c>
      <c r="F2391">
        <f>IF(COUNTIF($G$3:G2391,G2391)=1,F2390+1,F2390)</f>
        <v>153</v>
      </c>
      <c r="G2391" t="str">
        <f t="shared" si="155"/>
        <v/>
      </c>
    </row>
    <row r="2392" spans="1:7" x14ac:dyDescent="0.35">
      <c r="A2392">
        <f>IF(COUNTIF($L$3:L2392,L2392)=1,A2391+1,A2391)</f>
        <v>44</v>
      </c>
      <c r="B2392">
        <f>IF(COUNTIF($K$3:K2392,K2392)=1,B2391+1,B2391)</f>
        <v>8</v>
      </c>
      <c r="C2392">
        <f>IF(COUNTIF($J$3:J2392,J2392)=1,C2391+1,C2391)</f>
        <v>24</v>
      </c>
      <c r="D2392">
        <f>IF(COUNTIF($E$3:E2392,E2392)=1,D2391+1,D2391)</f>
        <v>861</v>
      </c>
      <c r="E2392" t="str">
        <f t="shared" si="154"/>
        <v/>
      </c>
      <c r="F2392">
        <f>IF(COUNTIF($G$3:G2392,G2392)=1,F2391+1,F2391)</f>
        <v>153</v>
      </c>
      <c r="G2392" t="str">
        <f t="shared" si="155"/>
        <v/>
      </c>
    </row>
    <row r="2393" spans="1:7" x14ac:dyDescent="0.35">
      <c r="A2393">
        <f>IF(COUNTIF($L$3:L2393,L2393)=1,A2392+1,A2392)</f>
        <v>44</v>
      </c>
      <c r="B2393">
        <f>IF(COUNTIF($K$3:K2393,K2393)=1,B2392+1,B2392)</f>
        <v>8</v>
      </c>
      <c r="C2393">
        <f>IF(COUNTIF($J$3:J2393,J2393)=1,C2392+1,C2392)</f>
        <v>24</v>
      </c>
      <c r="D2393">
        <f>IF(COUNTIF($E$3:E2393,E2393)=1,D2392+1,D2392)</f>
        <v>861</v>
      </c>
      <c r="E2393" t="str">
        <f t="shared" si="154"/>
        <v/>
      </c>
      <c r="F2393">
        <f>IF(COUNTIF($G$3:G2393,G2393)=1,F2392+1,F2392)</f>
        <v>153</v>
      </c>
      <c r="G2393" t="str">
        <f t="shared" si="155"/>
        <v/>
      </c>
    </row>
    <row r="2394" spans="1:7" x14ac:dyDescent="0.35">
      <c r="A2394">
        <f>IF(COUNTIF($L$3:L2394,L2394)=1,A2393+1,A2393)</f>
        <v>44</v>
      </c>
      <c r="B2394">
        <f>IF(COUNTIF($K$3:K2394,K2394)=1,B2393+1,B2393)</f>
        <v>8</v>
      </c>
      <c r="C2394">
        <f>IF(COUNTIF($J$3:J2394,J2394)=1,C2393+1,C2393)</f>
        <v>24</v>
      </c>
      <c r="D2394">
        <f>IF(COUNTIF($E$3:E2394,E2394)=1,D2393+1,D2393)</f>
        <v>861</v>
      </c>
      <c r="E2394" t="str">
        <f t="shared" si="154"/>
        <v/>
      </c>
      <c r="F2394">
        <f>IF(COUNTIF($G$3:G2394,G2394)=1,F2393+1,F2393)</f>
        <v>153</v>
      </c>
      <c r="G2394" t="str">
        <f t="shared" si="155"/>
        <v/>
      </c>
    </row>
    <row r="2395" spans="1:7" x14ac:dyDescent="0.35">
      <c r="A2395">
        <f>IF(COUNTIF($L$3:L2395,L2395)=1,A2394+1,A2394)</f>
        <v>44</v>
      </c>
      <c r="B2395">
        <f>IF(COUNTIF($K$3:K2395,K2395)=1,B2394+1,B2394)</f>
        <v>8</v>
      </c>
      <c r="C2395">
        <f>IF(COUNTIF($J$3:J2395,J2395)=1,C2394+1,C2394)</f>
        <v>24</v>
      </c>
      <c r="D2395">
        <f>IF(COUNTIF($E$3:E2395,E2395)=1,D2394+1,D2394)</f>
        <v>861</v>
      </c>
      <c r="E2395" t="str">
        <f t="shared" si="154"/>
        <v/>
      </c>
      <c r="F2395">
        <f>IF(COUNTIF($G$3:G2395,G2395)=1,F2394+1,F2394)</f>
        <v>153</v>
      </c>
      <c r="G2395" t="str">
        <f t="shared" si="155"/>
        <v/>
      </c>
    </row>
    <row r="2396" spans="1:7" x14ac:dyDescent="0.35">
      <c r="A2396">
        <f>IF(COUNTIF($L$3:L2396,L2396)=1,A2395+1,A2395)</f>
        <v>44</v>
      </c>
      <c r="B2396">
        <f>IF(COUNTIF($K$3:K2396,K2396)=1,B2395+1,B2395)</f>
        <v>8</v>
      </c>
      <c r="C2396">
        <f>IF(COUNTIF($J$3:J2396,J2396)=1,C2395+1,C2395)</f>
        <v>24</v>
      </c>
      <c r="D2396">
        <f>IF(COUNTIF($E$3:E2396,E2396)=1,D2395+1,D2395)</f>
        <v>861</v>
      </c>
      <c r="E2396" t="str">
        <f t="shared" si="154"/>
        <v/>
      </c>
      <c r="F2396">
        <f>IF(COUNTIF($G$3:G2396,G2396)=1,F2395+1,F2395)</f>
        <v>153</v>
      </c>
      <c r="G2396" t="str">
        <f t="shared" si="155"/>
        <v/>
      </c>
    </row>
    <row r="2397" spans="1:7" x14ac:dyDescent="0.35">
      <c r="A2397">
        <f>IF(COUNTIF($L$3:L2397,L2397)=1,A2396+1,A2396)</f>
        <v>44</v>
      </c>
      <c r="B2397">
        <f>IF(COUNTIF($K$3:K2397,K2397)=1,B2396+1,B2396)</f>
        <v>8</v>
      </c>
      <c r="C2397">
        <f>IF(COUNTIF($J$3:J2397,J2397)=1,C2396+1,C2396)</f>
        <v>24</v>
      </c>
      <c r="D2397">
        <f>IF(COUNTIF($E$3:E2397,E2397)=1,D2396+1,D2396)</f>
        <v>861</v>
      </c>
      <c r="E2397" t="str">
        <f t="shared" si="154"/>
        <v/>
      </c>
      <c r="F2397">
        <f>IF(COUNTIF($G$3:G2397,G2397)=1,F2396+1,F2396)</f>
        <v>153</v>
      </c>
      <c r="G2397" t="str">
        <f t="shared" si="155"/>
        <v/>
      </c>
    </row>
    <row r="2398" spans="1:7" x14ac:dyDescent="0.35">
      <c r="A2398">
        <f>IF(COUNTIF($L$3:L2398,L2398)=1,A2397+1,A2397)</f>
        <v>44</v>
      </c>
      <c r="B2398">
        <f>IF(COUNTIF($K$3:K2398,K2398)=1,B2397+1,B2397)</f>
        <v>8</v>
      </c>
      <c r="C2398">
        <f>IF(COUNTIF($J$3:J2398,J2398)=1,C2397+1,C2397)</f>
        <v>24</v>
      </c>
      <c r="D2398">
        <f>IF(COUNTIF($E$3:E2398,E2398)=1,D2397+1,D2397)</f>
        <v>861</v>
      </c>
      <c r="E2398" t="str">
        <f t="shared" si="154"/>
        <v/>
      </c>
      <c r="F2398">
        <f>IF(COUNTIF($G$3:G2398,G2398)=1,F2397+1,F2397)</f>
        <v>153</v>
      </c>
      <c r="G2398" t="str">
        <f t="shared" si="155"/>
        <v/>
      </c>
    </row>
    <row r="2399" spans="1:7" x14ac:dyDescent="0.35">
      <c r="A2399">
        <f>IF(COUNTIF($L$3:L2399,L2399)=1,A2398+1,A2398)</f>
        <v>44</v>
      </c>
      <c r="B2399">
        <f>IF(COUNTIF($K$3:K2399,K2399)=1,B2398+1,B2398)</f>
        <v>8</v>
      </c>
      <c r="C2399">
        <f>IF(COUNTIF($J$3:J2399,J2399)=1,C2398+1,C2398)</f>
        <v>24</v>
      </c>
      <c r="D2399">
        <f>IF(COUNTIF($E$3:E2399,E2399)=1,D2398+1,D2398)</f>
        <v>861</v>
      </c>
      <c r="E2399" t="str">
        <f t="shared" si="154"/>
        <v/>
      </c>
      <c r="F2399">
        <f>IF(COUNTIF($G$3:G2399,G2399)=1,F2398+1,F2398)</f>
        <v>153</v>
      </c>
      <c r="G2399" t="str">
        <f t="shared" si="155"/>
        <v/>
      </c>
    </row>
    <row r="2400" spans="1:7" x14ac:dyDescent="0.35">
      <c r="A2400">
        <f>IF(COUNTIF($L$3:L2400,L2400)=1,A2399+1,A2399)</f>
        <v>44</v>
      </c>
      <c r="B2400">
        <f>IF(COUNTIF($K$3:K2400,K2400)=1,B2399+1,B2399)</f>
        <v>8</v>
      </c>
      <c r="C2400">
        <f>IF(COUNTIF($J$3:J2400,J2400)=1,C2399+1,C2399)</f>
        <v>24</v>
      </c>
      <c r="D2400">
        <f>IF(COUNTIF($E$3:E2400,E2400)=1,D2399+1,D2399)</f>
        <v>861</v>
      </c>
      <c r="E2400" t="str">
        <f t="shared" si="154"/>
        <v/>
      </c>
      <c r="F2400">
        <f>IF(COUNTIF($G$3:G2400,G2400)=1,F2399+1,F2399)</f>
        <v>153</v>
      </c>
      <c r="G2400" t="str">
        <f t="shared" si="155"/>
        <v/>
      </c>
    </row>
    <row r="2401" spans="1:7" x14ac:dyDescent="0.35">
      <c r="A2401">
        <f>IF(COUNTIF($L$3:L2401,L2401)=1,A2400+1,A2400)</f>
        <v>44</v>
      </c>
      <c r="B2401">
        <f>IF(COUNTIF($K$3:K2401,K2401)=1,B2400+1,B2400)</f>
        <v>8</v>
      </c>
      <c r="C2401">
        <f>IF(COUNTIF($J$3:J2401,J2401)=1,C2400+1,C2400)</f>
        <v>24</v>
      </c>
      <c r="D2401">
        <f>IF(COUNTIF($E$3:E2401,E2401)=1,D2400+1,D2400)</f>
        <v>861</v>
      </c>
      <c r="E2401" t="str">
        <f t="shared" si="154"/>
        <v/>
      </c>
      <c r="F2401">
        <f>IF(COUNTIF($G$3:G2401,G2401)=1,F2400+1,F2400)</f>
        <v>153</v>
      </c>
      <c r="G2401" t="str">
        <f t="shared" si="155"/>
        <v/>
      </c>
    </row>
    <row r="2402" spans="1:7" x14ac:dyDescent="0.35">
      <c r="A2402">
        <f>IF(COUNTIF($L$3:L2402,L2402)=1,A2401+1,A2401)</f>
        <v>44</v>
      </c>
      <c r="B2402">
        <f>IF(COUNTIF($K$3:K2402,K2402)=1,B2401+1,B2401)</f>
        <v>8</v>
      </c>
      <c r="C2402">
        <f>IF(COUNTIF($J$3:J2402,J2402)=1,C2401+1,C2401)</f>
        <v>24</v>
      </c>
      <c r="D2402">
        <f>IF(COUNTIF($E$3:E2402,E2402)=1,D2401+1,D2401)</f>
        <v>861</v>
      </c>
      <c r="E2402" t="str">
        <f t="shared" si="154"/>
        <v/>
      </c>
      <c r="F2402">
        <f>IF(COUNTIF($G$3:G2402,G2402)=1,F2401+1,F2401)</f>
        <v>153</v>
      </c>
      <c r="G2402" t="str">
        <f t="shared" si="155"/>
        <v/>
      </c>
    </row>
    <row r="2403" spans="1:7" x14ac:dyDescent="0.35">
      <c r="A2403">
        <f>IF(COUNTIF($L$3:L2403,L2403)=1,A2402+1,A2402)</f>
        <v>44</v>
      </c>
      <c r="B2403">
        <f>IF(COUNTIF($K$3:K2403,K2403)=1,B2402+1,B2402)</f>
        <v>8</v>
      </c>
      <c r="C2403">
        <f>IF(COUNTIF($J$3:J2403,J2403)=1,C2402+1,C2402)</f>
        <v>24</v>
      </c>
      <c r="D2403">
        <f>IF(COUNTIF($E$3:E2403,E2403)=1,D2402+1,D2402)</f>
        <v>861</v>
      </c>
      <c r="E2403" t="str">
        <f t="shared" si="154"/>
        <v/>
      </c>
      <c r="F2403">
        <f>IF(COUNTIF($G$3:G2403,G2403)=1,F2402+1,F2402)</f>
        <v>153</v>
      </c>
      <c r="G2403" t="str">
        <f t="shared" si="155"/>
        <v/>
      </c>
    </row>
    <row r="2404" spans="1:7" x14ac:dyDescent="0.35">
      <c r="A2404">
        <f>IF(COUNTIF($L$3:L2404,L2404)=1,A2403+1,A2403)</f>
        <v>44</v>
      </c>
      <c r="B2404">
        <f>IF(COUNTIF($K$3:K2404,K2404)=1,B2403+1,B2403)</f>
        <v>8</v>
      </c>
      <c r="C2404">
        <f>IF(COUNTIF($J$3:J2404,J2404)=1,C2403+1,C2403)</f>
        <v>24</v>
      </c>
      <c r="D2404">
        <f>IF(COUNTIF($E$3:E2404,E2404)=1,D2403+1,D2403)</f>
        <v>861</v>
      </c>
      <c r="E2404" t="str">
        <f t="shared" si="154"/>
        <v/>
      </c>
      <c r="F2404">
        <f>IF(COUNTIF($G$3:G2404,G2404)=1,F2403+1,F2403)</f>
        <v>153</v>
      </c>
      <c r="G2404" t="str">
        <f t="shared" si="155"/>
        <v/>
      </c>
    </row>
    <row r="2405" spans="1:7" x14ac:dyDescent="0.35">
      <c r="A2405">
        <f>IF(COUNTIF($L$3:L2405,L2405)=1,A2404+1,A2404)</f>
        <v>44</v>
      </c>
      <c r="B2405">
        <f>IF(COUNTIF($K$3:K2405,K2405)=1,B2404+1,B2404)</f>
        <v>8</v>
      </c>
      <c r="C2405">
        <f>IF(COUNTIF($J$3:J2405,J2405)=1,C2404+1,C2404)</f>
        <v>24</v>
      </c>
      <c r="D2405">
        <f>IF(COUNTIF($E$3:E2405,E2405)=1,D2404+1,D2404)</f>
        <v>861</v>
      </c>
      <c r="E2405" t="str">
        <f t="shared" si="154"/>
        <v/>
      </c>
      <c r="F2405">
        <f>IF(COUNTIF($G$3:G2405,G2405)=1,F2404+1,F2404)</f>
        <v>153</v>
      </c>
      <c r="G2405" t="str">
        <f t="shared" si="155"/>
        <v/>
      </c>
    </row>
    <row r="2406" spans="1:7" x14ac:dyDescent="0.35">
      <c r="A2406">
        <f>IF(COUNTIF($L$3:L2406,L2406)=1,A2405+1,A2405)</f>
        <v>44</v>
      </c>
      <c r="B2406">
        <f>IF(COUNTIF($K$3:K2406,K2406)=1,B2405+1,B2405)</f>
        <v>8</v>
      </c>
      <c r="C2406">
        <f>IF(COUNTIF($J$3:J2406,J2406)=1,C2405+1,C2405)</f>
        <v>24</v>
      </c>
      <c r="D2406">
        <f>IF(COUNTIF($E$3:E2406,E2406)=1,D2405+1,D2405)</f>
        <v>861</v>
      </c>
      <c r="E2406" t="str">
        <f t="shared" si="154"/>
        <v/>
      </c>
      <c r="F2406">
        <f>IF(COUNTIF($G$3:G2406,G2406)=1,F2405+1,F2405)</f>
        <v>153</v>
      </c>
      <c r="G2406" t="str">
        <f t="shared" si="155"/>
        <v/>
      </c>
    </row>
    <row r="2407" spans="1:7" x14ac:dyDescent="0.35">
      <c r="A2407">
        <f>IF(COUNTIF($L$3:L2407,L2407)=1,A2406+1,A2406)</f>
        <v>44</v>
      </c>
      <c r="B2407">
        <f>IF(COUNTIF($K$3:K2407,K2407)=1,B2406+1,B2406)</f>
        <v>8</v>
      </c>
      <c r="C2407">
        <f>IF(COUNTIF($J$3:J2407,J2407)=1,C2406+1,C2406)</f>
        <v>24</v>
      </c>
      <c r="D2407">
        <f>IF(COUNTIF($E$3:E2407,E2407)=1,D2406+1,D2406)</f>
        <v>861</v>
      </c>
      <c r="E2407" t="str">
        <f t="shared" si="154"/>
        <v/>
      </c>
      <c r="F2407">
        <f>IF(COUNTIF($G$3:G2407,G2407)=1,F2406+1,F2406)</f>
        <v>153</v>
      </c>
      <c r="G2407" t="str">
        <f t="shared" si="155"/>
        <v/>
      </c>
    </row>
    <row r="2408" spans="1:7" x14ac:dyDescent="0.35">
      <c r="A2408">
        <f>IF(COUNTIF($L$3:L2408,L2408)=1,A2407+1,A2407)</f>
        <v>44</v>
      </c>
      <c r="B2408">
        <f>IF(COUNTIF($K$3:K2408,K2408)=1,B2407+1,B2407)</f>
        <v>8</v>
      </c>
      <c r="C2408">
        <f>IF(COUNTIF($J$3:J2408,J2408)=1,C2407+1,C2407)</f>
        <v>24</v>
      </c>
      <c r="D2408">
        <f>IF(COUNTIF($E$3:E2408,E2408)=1,D2407+1,D2407)</f>
        <v>861</v>
      </c>
      <c r="E2408" t="str">
        <f t="shared" si="154"/>
        <v/>
      </c>
      <c r="F2408">
        <f>IF(COUNTIF($G$3:G2408,G2408)=1,F2407+1,F2407)</f>
        <v>153</v>
      </c>
      <c r="G2408" t="str">
        <f t="shared" si="155"/>
        <v/>
      </c>
    </row>
    <row r="2409" spans="1:7" x14ac:dyDescent="0.35">
      <c r="A2409">
        <f>IF(COUNTIF($L$3:L2409,L2409)=1,A2408+1,A2408)</f>
        <v>44</v>
      </c>
      <c r="B2409">
        <f>IF(COUNTIF($K$3:K2409,K2409)=1,B2408+1,B2408)</f>
        <v>8</v>
      </c>
      <c r="C2409">
        <f>IF(COUNTIF($J$3:J2409,J2409)=1,C2408+1,C2408)</f>
        <v>24</v>
      </c>
      <c r="D2409">
        <f>IF(COUNTIF($E$3:E2409,E2409)=1,D2408+1,D2408)</f>
        <v>861</v>
      </c>
      <c r="E2409" t="str">
        <f t="shared" si="154"/>
        <v/>
      </c>
      <c r="F2409">
        <f>IF(COUNTIF($G$3:G2409,G2409)=1,F2408+1,F2408)</f>
        <v>153</v>
      </c>
      <c r="G2409" t="str">
        <f t="shared" si="155"/>
        <v/>
      </c>
    </row>
    <row r="2410" spans="1:7" x14ac:dyDescent="0.35">
      <c r="A2410">
        <f>IF(COUNTIF($L$3:L2410,L2410)=1,A2409+1,A2409)</f>
        <v>44</v>
      </c>
      <c r="B2410">
        <f>IF(COUNTIF($K$3:K2410,K2410)=1,B2409+1,B2409)</f>
        <v>8</v>
      </c>
      <c r="C2410">
        <f>IF(COUNTIF($J$3:J2410,J2410)=1,C2409+1,C2409)</f>
        <v>24</v>
      </c>
      <c r="D2410">
        <f>IF(COUNTIF($E$3:E2410,E2410)=1,D2409+1,D2409)</f>
        <v>861</v>
      </c>
      <c r="E2410" t="str">
        <f t="shared" si="154"/>
        <v/>
      </c>
      <c r="F2410">
        <f>IF(COUNTIF($G$3:G2410,G2410)=1,F2409+1,F2409)</f>
        <v>153</v>
      </c>
      <c r="G2410" t="str">
        <f t="shared" si="155"/>
        <v/>
      </c>
    </row>
    <row r="2411" spans="1:7" x14ac:dyDescent="0.35">
      <c r="A2411">
        <f>IF(COUNTIF($L$3:L2411,L2411)=1,A2410+1,A2410)</f>
        <v>44</v>
      </c>
      <c r="B2411">
        <f>IF(COUNTIF($K$3:K2411,K2411)=1,B2410+1,B2410)</f>
        <v>8</v>
      </c>
      <c r="C2411">
        <f>IF(COUNTIF($J$3:J2411,J2411)=1,C2410+1,C2410)</f>
        <v>24</v>
      </c>
      <c r="D2411">
        <f>IF(COUNTIF($E$3:E2411,E2411)=1,D2410+1,D2410)</f>
        <v>861</v>
      </c>
      <c r="E2411" t="str">
        <f t="shared" si="154"/>
        <v/>
      </c>
      <c r="F2411">
        <f>IF(COUNTIF($G$3:G2411,G2411)=1,F2410+1,F2410)</f>
        <v>153</v>
      </c>
      <c r="G2411" t="str">
        <f t="shared" si="155"/>
        <v/>
      </c>
    </row>
    <row r="2412" spans="1:7" x14ac:dyDescent="0.35">
      <c r="A2412">
        <f>IF(COUNTIF($L$3:L2412,L2412)=1,A2411+1,A2411)</f>
        <v>44</v>
      </c>
      <c r="B2412">
        <f>IF(COUNTIF($K$3:K2412,K2412)=1,B2411+1,B2411)</f>
        <v>8</v>
      </c>
      <c r="C2412">
        <f>IF(COUNTIF($J$3:J2412,J2412)=1,C2411+1,C2411)</f>
        <v>24</v>
      </c>
      <c r="D2412">
        <f>IF(COUNTIF($E$3:E2412,E2412)=1,D2411+1,D2411)</f>
        <v>861</v>
      </c>
      <c r="E2412" t="str">
        <f t="shared" si="154"/>
        <v/>
      </c>
      <c r="F2412">
        <f>IF(COUNTIF($G$3:G2412,G2412)=1,F2411+1,F2411)</f>
        <v>153</v>
      </c>
      <c r="G2412" t="str">
        <f t="shared" si="155"/>
        <v/>
      </c>
    </row>
    <row r="2413" spans="1:7" x14ac:dyDescent="0.35">
      <c r="A2413">
        <f>IF(COUNTIF($L$3:L2413,L2413)=1,A2412+1,A2412)</f>
        <v>44</v>
      </c>
      <c r="B2413">
        <f>IF(COUNTIF($K$3:K2413,K2413)=1,B2412+1,B2412)</f>
        <v>8</v>
      </c>
      <c r="C2413">
        <f>IF(COUNTIF($J$3:J2413,J2413)=1,C2412+1,C2412)</f>
        <v>24</v>
      </c>
      <c r="D2413">
        <f>IF(COUNTIF($E$3:E2413,E2413)=1,D2412+1,D2412)</f>
        <v>861</v>
      </c>
      <c r="E2413" t="str">
        <f t="shared" si="154"/>
        <v/>
      </c>
      <c r="F2413">
        <f>IF(COUNTIF($G$3:G2413,G2413)=1,F2412+1,F2412)</f>
        <v>153</v>
      </c>
      <c r="G2413" t="str">
        <f t="shared" si="155"/>
        <v/>
      </c>
    </row>
    <row r="2414" spans="1:7" x14ac:dyDescent="0.35">
      <c r="A2414">
        <f>IF(COUNTIF($L$3:L2414,L2414)=1,A2413+1,A2413)</f>
        <v>44</v>
      </c>
      <c r="B2414">
        <f>IF(COUNTIF($K$3:K2414,K2414)=1,B2413+1,B2413)</f>
        <v>8</v>
      </c>
      <c r="C2414">
        <f>IF(COUNTIF($J$3:J2414,J2414)=1,C2413+1,C2413)</f>
        <v>24</v>
      </c>
      <c r="D2414">
        <f>IF(COUNTIF($E$3:E2414,E2414)=1,D2413+1,D2413)</f>
        <v>861</v>
      </c>
      <c r="E2414" t="str">
        <f t="shared" si="154"/>
        <v/>
      </c>
      <c r="F2414">
        <f>IF(COUNTIF($G$3:G2414,G2414)=1,F2413+1,F2413)</f>
        <v>153</v>
      </c>
      <c r="G2414" t="str">
        <f t="shared" si="155"/>
        <v/>
      </c>
    </row>
    <row r="2415" spans="1:7" x14ac:dyDescent="0.35">
      <c r="A2415">
        <f>IF(COUNTIF($L$3:L2415,L2415)=1,A2414+1,A2414)</f>
        <v>44</v>
      </c>
      <c r="B2415">
        <f>IF(COUNTIF($K$3:K2415,K2415)=1,B2414+1,B2414)</f>
        <v>8</v>
      </c>
      <c r="C2415">
        <f>IF(COUNTIF($J$3:J2415,J2415)=1,C2414+1,C2414)</f>
        <v>24</v>
      </c>
      <c r="D2415">
        <f>IF(COUNTIF($E$3:E2415,E2415)=1,D2414+1,D2414)</f>
        <v>861</v>
      </c>
      <c r="E2415" t="str">
        <f t="shared" si="154"/>
        <v/>
      </c>
      <c r="F2415">
        <f>IF(COUNTIF($G$3:G2415,G2415)=1,F2414+1,F2414)</f>
        <v>153</v>
      </c>
      <c r="G2415" t="str">
        <f t="shared" si="155"/>
        <v/>
      </c>
    </row>
    <row r="2416" spans="1:7" x14ac:dyDescent="0.35">
      <c r="A2416">
        <f>IF(COUNTIF($L$3:L2416,L2416)=1,A2415+1,A2415)</f>
        <v>44</v>
      </c>
      <c r="B2416">
        <f>IF(COUNTIF($K$3:K2416,K2416)=1,B2415+1,B2415)</f>
        <v>8</v>
      </c>
      <c r="C2416">
        <f>IF(COUNTIF($J$3:J2416,J2416)=1,C2415+1,C2415)</f>
        <v>24</v>
      </c>
      <c r="D2416">
        <f>IF(COUNTIF($E$3:E2416,E2416)=1,D2415+1,D2415)</f>
        <v>861</v>
      </c>
      <c r="E2416" t="str">
        <f t="shared" si="154"/>
        <v/>
      </c>
      <c r="F2416">
        <f>IF(COUNTIF($G$3:G2416,G2416)=1,F2415+1,F2415)</f>
        <v>153</v>
      </c>
      <c r="G2416" t="str">
        <f t="shared" si="155"/>
        <v/>
      </c>
    </row>
    <row r="2417" spans="1:7" x14ac:dyDescent="0.35">
      <c r="A2417">
        <f>IF(COUNTIF($L$3:L2417,L2417)=1,A2416+1,A2416)</f>
        <v>44</v>
      </c>
      <c r="B2417">
        <f>IF(COUNTIF($K$3:K2417,K2417)=1,B2416+1,B2416)</f>
        <v>8</v>
      </c>
      <c r="C2417">
        <f>IF(COUNTIF($J$3:J2417,J2417)=1,C2416+1,C2416)</f>
        <v>24</v>
      </c>
      <c r="D2417">
        <f>IF(COUNTIF($E$3:E2417,E2417)=1,D2416+1,D2416)</f>
        <v>861</v>
      </c>
      <c r="E2417" t="str">
        <f t="shared" si="154"/>
        <v/>
      </c>
      <c r="F2417">
        <f>IF(COUNTIF($G$3:G2417,G2417)=1,F2416+1,F2416)</f>
        <v>153</v>
      </c>
      <c r="G2417" t="str">
        <f t="shared" si="155"/>
        <v/>
      </c>
    </row>
    <row r="2418" spans="1:7" x14ac:dyDescent="0.35">
      <c r="A2418">
        <f>IF(COUNTIF($L$3:L2418,L2418)=1,A2417+1,A2417)</f>
        <v>44</v>
      </c>
      <c r="B2418">
        <f>IF(COUNTIF($K$3:K2418,K2418)=1,B2417+1,B2417)</f>
        <v>8</v>
      </c>
      <c r="C2418">
        <f>IF(COUNTIF($J$3:J2418,J2418)=1,C2417+1,C2417)</f>
        <v>24</v>
      </c>
      <c r="D2418">
        <f>IF(COUNTIF($E$3:E2418,E2418)=1,D2417+1,D2417)</f>
        <v>861</v>
      </c>
      <c r="E2418" t="str">
        <f t="shared" si="154"/>
        <v/>
      </c>
      <c r="F2418">
        <f>IF(COUNTIF($G$3:G2418,G2418)=1,F2417+1,F2417)</f>
        <v>153</v>
      </c>
      <c r="G2418" t="str">
        <f t="shared" si="155"/>
        <v/>
      </c>
    </row>
    <row r="2419" spans="1:7" x14ac:dyDescent="0.35">
      <c r="A2419">
        <f>IF(COUNTIF($L$3:L2419,L2419)=1,A2418+1,A2418)</f>
        <v>44</v>
      </c>
      <c r="B2419">
        <f>IF(COUNTIF($K$3:K2419,K2419)=1,B2418+1,B2418)</f>
        <v>8</v>
      </c>
      <c r="C2419">
        <f>IF(COUNTIF($J$3:J2419,J2419)=1,C2418+1,C2418)</f>
        <v>24</v>
      </c>
      <c r="D2419">
        <f>IF(COUNTIF($E$3:E2419,E2419)=1,D2418+1,D2418)</f>
        <v>861</v>
      </c>
      <c r="E2419" t="str">
        <f t="shared" si="154"/>
        <v/>
      </c>
      <c r="F2419">
        <f>IF(COUNTIF($G$3:G2419,G2419)=1,F2418+1,F2418)</f>
        <v>153</v>
      </c>
      <c r="G2419" t="str">
        <f t="shared" si="155"/>
        <v/>
      </c>
    </row>
    <row r="2420" spans="1:7" x14ac:dyDescent="0.35">
      <c r="A2420">
        <f>IF(COUNTIF($L$3:L2420,L2420)=1,A2419+1,A2419)</f>
        <v>44</v>
      </c>
      <c r="B2420">
        <f>IF(COUNTIF($K$3:K2420,K2420)=1,B2419+1,B2419)</f>
        <v>8</v>
      </c>
      <c r="C2420">
        <f>IF(COUNTIF($J$3:J2420,J2420)=1,C2419+1,C2419)</f>
        <v>24</v>
      </c>
      <c r="D2420">
        <f>IF(COUNTIF($E$3:E2420,E2420)=1,D2419+1,D2419)</f>
        <v>861</v>
      </c>
      <c r="E2420" t="str">
        <f t="shared" si="154"/>
        <v/>
      </c>
      <c r="F2420">
        <f>IF(COUNTIF($G$3:G2420,G2420)=1,F2419+1,F2419)</f>
        <v>153</v>
      </c>
      <c r="G2420" t="str">
        <f t="shared" si="155"/>
        <v/>
      </c>
    </row>
    <row r="2421" spans="1:7" x14ac:dyDescent="0.35">
      <c r="A2421">
        <f>IF(COUNTIF($L$3:L2421,L2421)=1,A2420+1,A2420)</f>
        <v>44</v>
      </c>
      <c r="B2421">
        <f>IF(COUNTIF($K$3:K2421,K2421)=1,B2420+1,B2420)</f>
        <v>8</v>
      </c>
      <c r="C2421">
        <f>IF(COUNTIF($J$3:J2421,J2421)=1,C2420+1,C2420)</f>
        <v>24</v>
      </c>
      <c r="D2421">
        <f>IF(COUNTIF($E$3:E2421,E2421)=1,D2420+1,D2420)</f>
        <v>861</v>
      </c>
      <c r="E2421" t="str">
        <f t="shared" si="154"/>
        <v/>
      </c>
      <c r="F2421">
        <f>IF(COUNTIF($G$3:G2421,G2421)=1,F2420+1,F2420)</f>
        <v>153</v>
      </c>
      <c r="G2421" t="str">
        <f t="shared" si="155"/>
        <v/>
      </c>
    </row>
    <row r="2422" spans="1:7" x14ac:dyDescent="0.35">
      <c r="A2422">
        <f>IF(COUNTIF($L$3:L2422,L2422)=1,A2421+1,A2421)</f>
        <v>44</v>
      </c>
      <c r="B2422">
        <f>IF(COUNTIF($K$3:K2422,K2422)=1,B2421+1,B2421)</f>
        <v>8</v>
      </c>
      <c r="C2422">
        <f>IF(COUNTIF($J$3:J2422,J2422)=1,C2421+1,C2421)</f>
        <v>24</v>
      </c>
      <c r="D2422">
        <f>IF(COUNTIF($E$3:E2422,E2422)=1,D2421+1,D2421)</f>
        <v>861</v>
      </c>
      <c r="E2422" t="str">
        <f t="shared" si="154"/>
        <v/>
      </c>
      <c r="F2422">
        <f>IF(COUNTIF($G$3:G2422,G2422)=1,F2421+1,F2421)</f>
        <v>153</v>
      </c>
      <c r="G2422" t="str">
        <f t="shared" si="155"/>
        <v/>
      </c>
    </row>
    <row r="2423" spans="1:7" x14ac:dyDescent="0.35">
      <c r="A2423">
        <f>IF(COUNTIF($L$3:L2423,L2423)=1,A2422+1,A2422)</f>
        <v>44</v>
      </c>
      <c r="B2423">
        <f>IF(COUNTIF($K$3:K2423,K2423)=1,B2422+1,B2422)</f>
        <v>8</v>
      </c>
      <c r="C2423">
        <f>IF(COUNTIF($J$3:J2423,J2423)=1,C2422+1,C2422)</f>
        <v>24</v>
      </c>
      <c r="D2423">
        <f>IF(COUNTIF($E$3:E2423,E2423)=1,D2422+1,D2422)</f>
        <v>861</v>
      </c>
      <c r="E2423" t="str">
        <f t="shared" si="154"/>
        <v/>
      </c>
      <c r="F2423">
        <f>IF(COUNTIF($G$3:G2423,G2423)=1,F2422+1,F2422)</f>
        <v>153</v>
      </c>
      <c r="G2423" t="str">
        <f t="shared" si="155"/>
        <v/>
      </c>
    </row>
    <row r="2424" spans="1:7" x14ac:dyDescent="0.35">
      <c r="A2424">
        <f>IF(COUNTIF($L$3:L2424,L2424)=1,A2423+1,A2423)</f>
        <v>44</v>
      </c>
      <c r="B2424">
        <f>IF(COUNTIF($K$3:K2424,K2424)=1,B2423+1,B2423)</f>
        <v>8</v>
      </c>
      <c r="C2424">
        <f>IF(COUNTIF($J$3:J2424,J2424)=1,C2423+1,C2423)</f>
        <v>24</v>
      </c>
      <c r="D2424">
        <f>IF(COUNTIF($E$3:E2424,E2424)=1,D2423+1,D2423)</f>
        <v>861</v>
      </c>
      <c r="E2424" t="str">
        <f t="shared" si="154"/>
        <v/>
      </c>
      <c r="F2424">
        <f>IF(COUNTIF($G$3:G2424,G2424)=1,F2423+1,F2423)</f>
        <v>153</v>
      </c>
      <c r="G2424" t="str">
        <f t="shared" si="155"/>
        <v/>
      </c>
    </row>
    <row r="2425" spans="1:7" x14ac:dyDescent="0.35">
      <c r="A2425">
        <f>IF(COUNTIF($L$3:L2425,L2425)=1,A2424+1,A2424)</f>
        <v>44</v>
      </c>
      <c r="B2425">
        <f>IF(COUNTIF($K$3:K2425,K2425)=1,B2424+1,B2424)</f>
        <v>8</v>
      </c>
      <c r="C2425">
        <f>IF(COUNTIF($J$3:J2425,J2425)=1,C2424+1,C2424)</f>
        <v>24</v>
      </c>
      <c r="D2425">
        <f>IF(COUNTIF($E$3:E2425,E2425)=1,D2424+1,D2424)</f>
        <v>861</v>
      </c>
      <c r="E2425" t="str">
        <f t="shared" si="154"/>
        <v/>
      </c>
      <c r="F2425">
        <f>IF(COUNTIF($G$3:G2425,G2425)=1,F2424+1,F2424)</f>
        <v>153</v>
      </c>
      <c r="G2425" t="str">
        <f t="shared" si="155"/>
        <v/>
      </c>
    </row>
    <row r="2426" spans="1:7" x14ac:dyDescent="0.35">
      <c r="A2426">
        <f>IF(COUNTIF($L$3:L2426,L2426)=1,A2425+1,A2425)</f>
        <v>44</v>
      </c>
      <c r="B2426">
        <f>IF(COUNTIF($K$3:K2426,K2426)=1,B2425+1,B2425)</f>
        <v>8</v>
      </c>
      <c r="C2426">
        <f>IF(COUNTIF($J$3:J2426,J2426)=1,C2425+1,C2425)</f>
        <v>24</v>
      </c>
      <c r="D2426">
        <f>IF(COUNTIF($E$3:E2426,E2426)=1,D2425+1,D2425)</f>
        <v>861</v>
      </c>
      <c r="E2426" t="str">
        <f t="shared" si="154"/>
        <v/>
      </c>
      <c r="F2426">
        <f>IF(COUNTIF($G$3:G2426,G2426)=1,F2425+1,F2425)</f>
        <v>153</v>
      </c>
      <c r="G2426" t="str">
        <f t="shared" si="155"/>
        <v/>
      </c>
    </row>
    <row r="2427" spans="1:7" x14ac:dyDescent="0.35">
      <c r="A2427">
        <f>IF(COUNTIF($L$3:L2427,L2427)=1,A2426+1,A2426)</f>
        <v>44</v>
      </c>
      <c r="B2427">
        <f>IF(COUNTIF($K$3:K2427,K2427)=1,B2426+1,B2426)</f>
        <v>8</v>
      </c>
      <c r="C2427">
        <f>IF(COUNTIF($J$3:J2427,J2427)=1,C2426+1,C2426)</f>
        <v>24</v>
      </c>
      <c r="D2427">
        <f>IF(COUNTIF($E$3:E2427,E2427)=1,D2426+1,D2426)</f>
        <v>861</v>
      </c>
      <c r="E2427" t="str">
        <f t="shared" si="154"/>
        <v/>
      </c>
      <c r="F2427">
        <f>IF(COUNTIF($G$3:G2427,G2427)=1,F2426+1,F2426)</f>
        <v>153</v>
      </c>
      <c r="G2427" t="str">
        <f t="shared" si="155"/>
        <v/>
      </c>
    </row>
    <row r="2428" spans="1:7" x14ac:dyDescent="0.35">
      <c r="A2428">
        <f>IF(COUNTIF($L$3:L2428,L2428)=1,A2427+1,A2427)</f>
        <v>44</v>
      </c>
      <c r="B2428">
        <f>IF(COUNTIF($K$3:K2428,K2428)=1,B2427+1,B2427)</f>
        <v>8</v>
      </c>
      <c r="C2428">
        <f>IF(COUNTIF($J$3:J2428,J2428)=1,C2427+1,C2427)</f>
        <v>24</v>
      </c>
      <c r="D2428">
        <f>IF(COUNTIF($E$3:E2428,E2428)=1,D2427+1,D2427)</f>
        <v>861</v>
      </c>
      <c r="E2428" t="str">
        <f t="shared" si="154"/>
        <v/>
      </c>
      <c r="F2428">
        <f>IF(COUNTIF($G$3:G2428,G2428)=1,F2427+1,F2427)</f>
        <v>153</v>
      </c>
      <c r="G2428" t="str">
        <f t="shared" si="155"/>
        <v/>
      </c>
    </row>
    <row r="2429" spans="1:7" x14ac:dyDescent="0.35">
      <c r="A2429">
        <f>IF(COUNTIF($L$3:L2429,L2429)=1,A2428+1,A2428)</f>
        <v>44</v>
      </c>
      <c r="B2429">
        <f>IF(COUNTIF($K$3:K2429,K2429)=1,B2428+1,B2428)</f>
        <v>8</v>
      </c>
      <c r="C2429">
        <f>IF(COUNTIF($J$3:J2429,J2429)=1,C2428+1,C2428)</f>
        <v>24</v>
      </c>
      <c r="D2429">
        <f>IF(COUNTIF($E$3:E2429,E2429)=1,D2428+1,D2428)</f>
        <v>861</v>
      </c>
      <c r="E2429" t="str">
        <f t="shared" si="154"/>
        <v/>
      </c>
      <c r="F2429">
        <f>IF(COUNTIF($G$3:G2429,G2429)=1,F2428+1,F2428)</f>
        <v>153</v>
      </c>
      <c r="G2429" t="str">
        <f t="shared" si="155"/>
        <v/>
      </c>
    </row>
    <row r="2430" spans="1:7" x14ac:dyDescent="0.35">
      <c r="A2430">
        <f>IF(COUNTIF($L$3:L2430,L2430)=1,A2429+1,A2429)</f>
        <v>44</v>
      </c>
      <c r="B2430">
        <f>IF(COUNTIF($K$3:K2430,K2430)=1,B2429+1,B2429)</f>
        <v>8</v>
      </c>
      <c r="C2430">
        <f>IF(COUNTIF($J$3:J2430,J2430)=1,C2429+1,C2429)</f>
        <v>24</v>
      </c>
      <c r="D2430">
        <f>IF(COUNTIF($E$3:E2430,E2430)=1,D2429+1,D2429)</f>
        <v>861</v>
      </c>
      <c r="E2430" t="str">
        <f t="shared" si="154"/>
        <v/>
      </c>
      <c r="F2430">
        <f>IF(COUNTIF($G$3:G2430,G2430)=1,F2429+1,F2429)</f>
        <v>153</v>
      </c>
      <c r="G2430" t="str">
        <f t="shared" si="155"/>
        <v/>
      </c>
    </row>
    <row r="2431" spans="1:7" x14ac:dyDescent="0.35">
      <c r="A2431">
        <f>IF(COUNTIF($L$3:L2431,L2431)=1,A2430+1,A2430)</f>
        <v>44</v>
      </c>
      <c r="B2431">
        <f>IF(COUNTIF($K$3:K2431,K2431)=1,B2430+1,B2430)</f>
        <v>8</v>
      </c>
      <c r="C2431">
        <f>IF(COUNTIF($J$3:J2431,J2431)=1,C2430+1,C2430)</f>
        <v>24</v>
      </c>
      <c r="D2431">
        <f>IF(COUNTIF($E$3:E2431,E2431)=1,D2430+1,D2430)</f>
        <v>861</v>
      </c>
      <c r="E2431" t="str">
        <f t="shared" si="154"/>
        <v/>
      </c>
      <c r="F2431">
        <f>IF(COUNTIF($G$3:G2431,G2431)=1,F2430+1,F2430)</f>
        <v>153</v>
      </c>
      <c r="G2431" t="str">
        <f t="shared" si="155"/>
        <v/>
      </c>
    </row>
    <row r="2432" spans="1:7" x14ac:dyDescent="0.35">
      <c r="A2432">
        <f>IF(COUNTIF($L$3:L2432,L2432)=1,A2431+1,A2431)</f>
        <v>44</v>
      </c>
      <c r="B2432">
        <f>IF(COUNTIF($K$3:K2432,K2432)=1,B2431+1,B2431)</f>
        <v>8</v>
      </c>
      <c r="C2432">
        <f>IF(COUNTIF($J$3:J2432,J2432)=1,C2431+1,C2431)</f>
        <v>24</v>
      </c>
      <c r="D2432">
        <f>IF(COUNTIF($E$3:E2432,E2432)=1,D2431+1,D2431)</f>
        <v>861</v>
      </c>
      <c r="E2432" t="str">
        <f t="shared" si="154"/>
        <v/>
      </c>
      <c r="F2432">
        <f>IF(COUNTIF($G$3:G2432,G2432)=1,F2431+1,F2431)</f>
        <v>153</v>
      </c>
      <c r="G2432" t="str">
        <f t="shared" si="155"/>
        <v/>
      </c>
    </row>
    <row r="2433" spans="1:7" x14ac:dyDescent="0.35">
      <c r="A2433">
        <f>IF(COUNTIF($L$3:L2433,L2433)=1,A2432+1,A2432)</f>
        <v>44</v>
      </c>
      <c r="B2433">
        <f>IF(COUNTIF($K$3:K2433,K2433)=1,B2432+1,B2432)</f>
        <v>8</v>
      </c>
      <c r="C2433">
        <f>IF(COUNTIF($J$3:J2433,J2433)=1,C2432+1,C2432)</f>
        <v>24</v>
      </c>
      <c r="D2433">
        <f>IF(COUNTIF($E$3:E2433,E2433)=1,D2432+1,D2432)</f>
        <v>861</v>
      </c>
      <c r="E2433" t="str">
        <f t="shared" si="154"/>
        <v/>
      </c>
      <c r="F2433">
        <f>IF(COUNTIF($G$3:G2433,G2433)=1,F2432+1,F2432)</f>
        <v>153</v>
      </c>
      <c r="G2433" t="str">
        <f t="shared" si="155"/>
        <v/>
      </c>
    </row>
    <row r="2434" spans="1:7" x14ac:dyDescent="0.35">
      <c r="A2434">
        <f>IF(COUNTIF($L$3:L2434,L2434)=1,A2433+1,A2433)</f>
        <v>44</v>
      </c>
      <c r="B2434">
        <f>IF(COUNTIF($K$3:K2434,K2434)=1,B2433+1,B2433)</f>
        <v>8</v>
      </c>
      <c r="C2434">
        <f>IF(COUNTIF($J$3:J2434,J2434)=1,C2433+1,C2433)</f>
        <v>24</v>
      </c>
      <c r="D2434">
        <f>IF(COUNTIF($E$3:E2434,E2434)=1,D2433+1,D2433)</f>
        <v>861</v>
      </c>
      <c r="E2434" t="str">
        <f t="shared" si="154"/>
        <v/>
      </c>
      <c r="F2434">
        <f>IF(COUNTIF($G$3:G2434,G2434)=1,F2433+1,F2433)</f>
        <v>153</v>
      </c>
      <c r="G2434" t="str">
        <f t="shared" si="155"/>
        <v/>
      </c>
    </row>
    <row r="2435" spans="1:7" x14ac:dyDescent="0.35">
      <c r="A2435">
        <f>IF(COUNTIF($L$3:L2435,L2435)=1,A2434+1,A2434)</f>
        <v>44</v>
      </c>
      <c r="B2435">
        <f>IF(COUNTIF($K$3:K2435,K2435)=1,B2434+1,B2434)</f>
        <v>8</v>
      </c>
      <c r="C2435">
        <f>IF(COUNTIF($J$3:J2435,J2435)=1,C2434+1,C2434)</f>
        <v>24</v>
      </c>
      <c r="D2435">
        <f>IF(COUNTIF($E$3:E2435,E2435)=1,D2434+1,D2434)</f>
        <v>861</v>
      </c>
      <c r="E2435" t="str">
        <f t="shared" si="154"/>
        <v/>
      </c>
      <c r="F2435">
        <f>IF(COUNTIF($G$3:G2435,G2435)=1,F2434+1,F2434)</f>
        <v>153</v>
      </c>
      <c r="G2435" t="str">
        <f t="shared" si="155"/>
        <v/>
      </c>
    </row>
    <row r="2436" spans="1:7" x14ac:dyDescent="0.35">
      <c r="A2436">
        <f>IF(COUNTIF($L$3:L2436,L2436)=1,A2435+1,A2435)</f>
        <v>44</v>
      </c>
      <c r="B2436">
        <f>IF(COUNTIF($K$3:K2436,K2436)=1,B2435+1,B2435)</f>
        <v>8</v>
      </c>
      <c r="C2436">
        <f>IF(COUNTIF($J$3:J2436,J2436)=1,C2435+1,C2435)</f>
        <v>24</v>
      </c>
      <c r="D2436">
        <f>IF(COUNTIF($E$3:E2436,E2436)=1,D2435+1,D2435)</f>
        <v>861</v>
      </c>
      <c r="E2436" t="str">
        <f t="shared" ref="E2436:E2499" si="156">TRIM(CONCATENATE(L2436,J2436))</f>
        <v/>
      </c>
      <c r="F2436">
        <f>IF(COUNTIF($G$3:G2436,G2436)=1,F2435+1,F2435)</f>
        <v>153</v>
      </c>
      <c r="G2436" t="str">
        <f t="shared" ref="G2436:G2499" si="157">TRIM(CONCATENATE(K2436,J2436))</f>
        <v/>
      </c>
    </row>
    <row r="2437" spans="1:7" x14ac:dyDescent="0.35">
      <c r="A2437">
        <f>IF(COUNTIF($L$3:L2437,L2437)=1,A2436+1,A2436)</f>
        <v>44</v>
      </c>
      <c r="B2437">
        <f>IF(COUNTIF($K$3:K2437,K2437)=1,B2436+1,B2436)</f>
        <v>8</v>
      </c>
      <c r="C2437">
        <f>IF(COUNTIF($J$3:J2437,J2437)=1,C2436+1,C2436)</f>
        <v>24</v>
      </c>
      <c r="D2437">
        <f>IF(COUNTIF($E$3:E2437,E2437)=1,D2436+1,D2436)</f>
        <v>861</v>
      </c>
      <c r="E2437" t="str">
        <f t="shared" si="156"/>
        <v/>
      </c>
      <c r="F2437">
        <f>IF(COUNTIF($G$3:G2437,G2437)=1,F2436+1,F2436)</f>
        <v>153</v>
      </c>
      <c r="G2437" t="str">
        <f t="shared" si="157"/>
        <v/>
      </c>
    </row>
    <row r="2438" spans="1:7" x14ac:dyDescent="0.35">
      <c r="A2438">
        <f>IF(COUNTIF($L$3:L2438,L2438)=1,A2437+1,A2437)</f>
        <v>44</v>
      </c>
      <c r="B2438">
        <f>IF(COUNTIF($K$3:K2438,K2438)=1,B2437+1,B2437)</f>
        <v>8</v>
      </c>
      <c r="C2438">
        <f>IF(COUNTIF($J$3:J2438,J2438)=1,C2437+1,C2437)</f>
        <v>24</v>
      </c>
      <c r="D2438">
        <f>IF(COUNTIF($E$3:E2438,E2438)=1,D2437+1,D2437)</f>
        <v>861</v>
      </c>
      <c r="E2438" t="str">
        <f t="shared" si="156"/>
        <v/>
      </c>
      <c r="F2438">
        <f>IF(COUNTIF($G$3:G2438,G2438)=1,F2437+1,F2437)</f>
        <v>153</v>
      </c>
      <c r="G2438" t="str">
        <f t="shared" si="157"/>
        <v/>
      </c>
    </row>
    <row r="2439" spans="1:7" x14ac:dyDescent="0.35">
      <c r="A2439">
        <f>IF(COUNTIF($L$3:L2439,L2439)=1,A2438+1,A2438)</f>
        <v>44</v>
      </c>
      <c r="B2439">
        <f>IF(COUNTIF($K$3:K2439,K2439)=1,B2438+1,B2438)</f>
        <v>8</v>
      </c>
      <c r="C2439">
        <f>IF(COUNTIF($J$3:J2439,J2439)=1,C2438+1,C2438)</f>
        <v>24</v>
      </c>
      <c r="D2439">
        <f>IF(COUNTIF($E$3:E2439,E2439)=1,D2438+1,D2438)</f>
        <v>861</v>
      </c>
      <c r="E2439" t="str">
        <f t="shared" si="156"/>
        <v/>
      </c>
      <c r="F2439">
        <f>IF(COUNTIF($G$3:G2439,G2439)=1,F2438+1,F2438)</f>
        <v>153</v>
      </c>
      <c r="G2439" t="str">
        <f t="shared" si="157"/>
        <v/>
      </c>
    </row>
    <row r="2440" spans="1:7" x14ac:dyDescent="0.35">
      <c r="A2440">
        <f>IF(COUNTIF($L$3:L2440,L2440)=1,A2439+1,A2439)</f>
        <v>44</v>
      </c>
      <c r="B2440">
        <f>IF(COUNTIF($K$3:K2440,K2440)=1,B2439+1,B2439)</f>
        <v>8</v>
      </c>
      <c r="C2440">
        <f>IF(COUNTIF($J$3:J2440,J2440)=1,C2439+1,C2439)</f>
        <v>24</v>
      </c>
      <c r="D2440">
        <f>IF(COUNTIF($E$3:E2440,E2440)=1,D2439+1,D2439)</f>
        <v>861</v>
      </c>
      <c r="E2440" t="str">
        <f t="shared" si="156"/>
        <v/>
      </c>
      <c r="F2440">
        <f>IF(COUNTIF($G$3:G2440,G2440)=1,F2439+1,F2439)</f>
        <v>153</v>
      </c>
      <c r="G2440" t="str">
        <f t="shared" si="157"/>
        <v/>
      </c>
    </row>
    <row r="2441" spans="1:7" x14ac:dyDescent="0.35">
      <c r="A2441">
        <f>IF(COUNTIF($L$3:L2441,L2441)=1,A2440+1,A2440)</f>
        <v>44</v>
      </c>
      <c r="B2441">
        <f>IF(COUNTIF($K$3:K2441,K2441)=1,B2440+1,B2440)</f>
        <v>8</v>
      </c>
      <c r="C2441">
        <f>IF(COUNTIF($J$3:J2441,J2441)=1,C2440+1,C2440)</f>
        <v>24</v>
      </c>
      <c r="D2441">
        <f>IF(COUNTIF($E$3:E2441,E2441)=1,D2440+1,D2440)</f>
        <v>861</v>
      </c>
      <c r="E2441" t="str">
        <f t="shared" si="156"/>
        <v/>
      </c>
      <c r="F2441">
        <f>IF(COUNTIF($G$3:G2441,G2441)=1,F2440+1,F2440)</f>
        <v>153</v>
      </c>
      <c r="G2441" t="str">
        <f t="shared" si="157"/>
        <v/>
      </c>
    </row>
    <row r="2442" spans="1:7" x14ac:dyDescent="0.35">
      <c r="A2442">
        <f>IF(COUNTIF($L$3:L2442,L2442)=1,A2441+1,A2441)</f>
        <v>44</v>
      </c>
      <c r="B2442">
        <f>IF(COUNTIF($K$3:K2442,K2442)=1,B2441+1,B2441)</f>
        <v>8</v>
      </c>
      <c r="C2442">
        <f>IF(COUNTIF($J$3:J2442,J2442)=1,C2441+1,C2441)</f>
        <v>24</v>
      </c>
      <c r="D2442">
        <f>IF(COUNTIF($E$3:E2442,E2442)=1,D2441+1,D2441)</f>
        <v>861</v>
      </c>
      <c r="E2442" t="str">
        <f t="shared" si="156"/>
        <v/>
      </c>
      <c r="F2442">
        <f>IF(COUNTIF($G$3:G2442,G2442)=1,F2441+1,F2441)</f>
        <v>153</v>
      </c>
      <c r="G2442" t="str">
        <f t="shared" si="157"/>
        <v/>
      </c>
    </row>
    <row r="2443" spans="1:7" x14ac:dyDescent="0.35">
      <c r="A2443">
        <f>IF(COUNTIF($L$3:L2443,L2443)=1,A2442+1,A2442)</f>
        <v>44</v>
      </c>
      <c r="B2443">
        <f>IF(COUNTIF($K$3:K2443,K2443)=1,B2442+1,B2442)</f>
        <v>8</v>
      </c>
      <c r="C2443">
        <f>IF(COUNTIF($J$3:J2443,J2443)=1,C2442+1,C2442)</f>
        <v>24</v>
      </c>
      <c r="D2443">
        <f>IF(COUNTIF($E$3:E2443,E2443)=1,D2442+1,D2442)</f>
        <v>861</v>
      </c>
      <c r="E2443" t="str">
        <f t="shared" si="156"/>
        <v/>
      </c>
      <c r="F2443">
        <f>IF(COUNTIF($G$3:G2443,G2443)=1,F2442+1,F2442)</f>
        <v>153</v>
      </c>
      <c r="G2443" t="str">
        <f t="shared" si="157"/>
        <v/>
      </c>
    </row>
    <row r="2444" spans="1:7" x14ac:dyDescent="0.35">
      <c r="A2444">
        <f>IF(COUNTIF($L$3:L2444,L2444)=1,A2443+1,A2443)</f>
        <v>44</v>
      </c>
      <c r="B2444">
        <f>IF(COUNTIF($K$3:K2444,K2444)=1,B2443+1,B2443)</f>
        <v>8</v>
      </c>
      <c r="C2444">
        <f>IF(COUNTIF($J$3:J2444,J2444)=1,C2443+1,C2443)</f>
        <v>24</v>
      </c>
      <c r="D2444">
        <f>IF(COUNTIF($E$3:E2444,E2444)=1,D2443+1,D2443)</f>
        <v>861</v>
      </c>
      <c r="E2444" t="str">
        <f t="shared" si="156"/>
        <v/>
      </c>
      <c r="F2444">
        <f>IF(COUNTIF($G$3:G2444,G2444)=1,F2443+1,F2443)</f>
        <v>153</v>
      </c>
      <c r="G2444" t="str">
        <f t="shared" si="157"/>
        <v/>
      </c>
    </row>
    <row r="2445" spans="1:7" x14ac:dyDescent="0.35">
      <c r="A2445">
        <f>IF(COUNTIF($L$3:L2445,L2445)=1,A2444+1,A2444)</f>
        <v>44</v>
      </c>
      <c r="B2445">
        <f>IF(COUNTIF($K$3:K2445,K2445)=1,B2444+1,B2444)</f>
        <v>8</v>
      </c>
      <c r="C2445">
        <f>IF(COUNTIF($J$3:J2445,J2445)=1,C2444+1,C2444)</f>
        <v>24</v>
      </c>
      <c r="D2445">
        <f>IF(COUNTIF($E$3:E2445,E2445)=1,D2444+1,D2444)</f>
        <v>861</v>
      </c>
      <c r="E2445" t="str">
        <f t="shared" si="156"/>
        <v/>
      </c>
      <c r="F2445">
        <f>IF(COUNTIF($G$3:G2445,G2445)=1,F2444+1,F2444)</f>
        <v>153</v>
      </c>
      <c r="G2445" t="str">
        <f t="shared" si="157"/>
        <v/>
      </c>
    </row>
    <row r="2446" spans="1:7" x14ac:dyDescent="0.35">
      <c r="A2446">
        <f>IF(COUNTIF($L$3:L2446,L2446)=1,A2445+1,A2445)</f>
        <v>44</v>
      </c>
      <c r="B2446">
        <f>IF(COUNTIF($K$3:K2446,K2446)=1,B2445+1,B2445)</f>
        <v>8</v>
      </c>
      <c r="C2446">
        <f>IF(COUNTIF($J$3:J2446,J2446)=1,C2445+1,C2445)</f>
        <v>24</v>
      </c>
      <c r="D2446">
        <f>IF(COUNTIF($E$3:E2446,E2446)=1,D2445+1,D2445)</f>
        <v>861</v>
      </c>
      <c r="E2446" t="str">
        <f t="shared" si="156"/>
        <v/>
      </c>
      <c r="F2446">
        <f>IF(COUNTIF($G$3:G2446,G2446)=1,F2445+1,F2445)</f>
        <v>153</v>
      </c>
      <c r="G2446" t="str">
        <f t="shared" si="157"/>
        <v/>
      </c>
    </row>
    <row r="2447" spans="1:7" x14ac:dyDescent="0.35">
      <c r="A2447">
        <f>IF(COUNTIF($L$3:L2447,L2447)=1,A2446+1,A2446)</f>
        <v>44</v>
      </c>
      <c r="B2447">
        <f>IF(COUNTIF($K$3:K2447,K2447)=1,B2446+1,B2446)</f>
        <v>8</v>
      </c>
      <c r="C2447">
        <f>IF(COUNTIF($J$3:J2447,J2447)=1,C2446+1,C2446)</f>
        <v>24</v>
      </c>
      <c r="D2447">
        <f>IF(COUNTIF($E$3:E2447,E2447)=1,D2446+1,D2446)</f>
        <v>861</v>
      </c>
      <c r="E2447" t="str">
        <f t="shared" si="156"/>
        <v/>
      </c>
      <c r="F2447">
        <f>IF(COUNTIF($G$3:G2447,G2447)=1,F2446+1,F2446)</f>
        <v>153</v>
      </c>
      <c r="G2447" t="str">
        <f t="shared" si="157"/>
        <v/>
      </c>
    </row>
    <row r="2448" spans="1:7" x14ac:dyDescent="0.35">
      <c r="A2448">
        <f>IF(COUNTIF($L$3:L2448,L2448)=1,A2447+1,A2447)</f>
        <v>44</v>
      </c>
      <c r="B2448">
        <f>IF(COUNTIF($K$3:K2448,K2448)=1,B2447+1,B2447)</f>
        <v>8</v>
      </c>
      <c r="C2448">
        <f>IF(COUNTIF($J$3:J2448,J2448)=1,C2447+1,C2447)</f>
        <v>24</v>
      </c>
      <c r="D2448">
        <f>IF(COUNTIF($E$3:E2448,E2448)=1,D2447+1,D2447)</f>
        <v>861</v>
      </c>
      <c r="E2448" t="str">
        <f t="shared" si="156"/>
        <v/>
      </c>
      <c r="F2448">
        <f>IF(COUNTIF($G$3:G2448,G2448)=1,F2447+1,F2447)</f>
        <v>153</v>
      </c>
      <c r="G2448" t="str">
        <f t="shared" si="157"/>
        <v/>
      </c>
    </row>
    <row r="2449" spans="1:7" x14ac:dyDescent="0.35">
      <c r="A2449">
        <f>IF(COUNTIF($L$3:L2449,L2449)=1,A2448+1,A2448)</f>
        <v>44</v>
      </c>
      <c r="B2449">
        <f>IF(COUNTIF($K$3:K2449,K2449)=1,B2448+1,B2448)</f>
        <v>8</v>
      </c>
      <c r="C2449">
        <f>IF(COUNTIF($J$3:J2449,J2449)=1,C2448+1,C2448)</f>
        <v>24</v>
      </c>
      <c r="D2449">
        <f>IF(COUNTIF($E$3:E2449,E2449)=1,D2448+1,D2448)</f>
        <v>861</v>
      </c>
      <c r="E2449" t="str">
        <f t="shared" si="156"/>
        <v/>
      </c>
      <c r="F2449">
        <f>IF(COUNTIF($G$3:G2449,G2449)=1,F2448+1,F2448)</f>
        <v>153</v>
      </c>
      <c r="G2449" t="str">
        <f t="shared" si="157"/>
        <v/>
      </c>
    </row>
    <row r="2450" spans="1:7" x14ac:dyDescent="0.35">
      <c r="A2450">
        <f>IF(COUNTIF($L$3:L2450,L2450)=1,A2449+1,A2449)</f>
        <v>44</v>
      </c>
      <c r="B2450">
        <f>IF(COUNTIF($K$3:K2450,K2450)=1,B2449+1,B2449)</f>
        <v>8</v>
      </c>
      <c r="C2450">
        <f>IF(COUNTIF($J$3:J2450,J2450)=1,C2449+1,C2449)</f>
        <v>24</v>
      </c>
      <c r="D2450">
        <f>IF(COUNTIF($E$3:E2450,E2450)=1,D2449+1,D2449)</f>
        <v>861</v>
      </c>
      <c r="E2450" t="str">
        <f t="shared" si="156"/>
        <v/>
      </c>
      <c r="F2450">
        <f>IF(COUNTIF($G$3:G2450,G2450)=1,F2449+1,F2449)</f>
        <v>153</v>
      </c>
      <c r="G2450" t="str">
        <f t="shared" si="157"/>
        <v/>
      </c>
    </row>
    <row r="2451" spans="1:7" x14ac:dyDescent="0.35">
      <c r="A2451">
        <f>IF(COUNTIF($L$3:L2451,L2451)=1,A2450+1,A2450)</f>
        <v>44</v>
      </c>
      <c r="B2451">
        <f>IF(COUNTIF($K$3:K2451,K2451)=1,B2450+1,B2450)</f>
        <v>8</v>
      </c>
      <c r="C2451">
        <f>IF(COUNTIF($J$3:J2451,J2451)=1,C2450+1,C2450)</f>
        <v>24</v>
      </c>
      <c r="D2451">
        <f>IF(COUNTIF($E$3:E2451,E2451)=1,D2450+1,D2450)</f>
        <v>861</v>
      </c>
      <c r="E2451" t="str">
        <f t="shared" si="156"/>
        <v/>
      </c>
      <c r="F2451">
        <f>IF(COUNTIF($G$3:G2451,G2451)=1,F2450+1,F2450)</f>
        <v>153</v>
      </c>
      <c r="G2451" t="str">
        <f t="shared" si="157"/>
        <v/>
      </c>
    </row>
    <row r="2452" spans="1:7" x14ac:dyDescent="0.35">
      <c r="A2452">
        <f>IF(COUNTIF($L$3:L2452,L2452)=1,A2451+1,A2451)</f>
        <v>44</v>
      </c>
      <c r="B2452">
        <f>IF(COUNTIF($K$3:K2452,K2452)=1,B2451+1,B2451)</f>
        <v>8</v>
      </c>
      <c r="C2452">
        <f>IF(COUNTIF($J$3:J2452,J2452)=1,C2451+1,C2451)</f>
        <v>24</v>
      </c>
      <c r="D2452">
        <f>IF(COUNTIF($E$3:E2452,E2452)=1,D2451+1,D2451)</f>
        <v>861</v>
      </c>
      <c r="E2452" t="str">
        <f t="shared" si="156"/>
        <v/>
      </c>
      <c r="F2452">
        <f>IF(COUNTIF($G$3:G2452,G2452)=1,F2451+1,F2451)</f>
        <v>153</v>
      </c>
      <c r="G2452" t="str">
        <f t="shared" si="157"/>
        <v/>
      </c>
    </row>
    <row r="2453" spans="1:7" x14ac:dyDescent="0.35">
      <c r="A2453">
        <f>IF(COUNTIF($L$3:L2453,L2453)=1,A2452+1,A2452)</f>
        <v>44</v>
      </c>
      <c r="B2453">
        <f>IF(COUNTIF($K$3:K2453,K2453)=1,B2452+1,B2452)</f>
        <v>8</v>
      </c>
      <c r="C2453">
        <f>IF(COUNTIF($J$3:J2453,J2453)=1,C2452+1,C2452)</f>
        <v>24</v>
      </c>
      <c r="D2453">
        <f>IF(COUNTIF($E$3:E2453,E2453)=1,D2452+1,D2452)</f>
        <v>861</v>
      </c>
      <c r="E2453" t="str">
        <f t="shared" si="156"/>
        <v/>
      </c>
      <c r="F2453">
        <f>IF(COUNTIF($G$3:G2453,G2453)=1,F2452+1,F2452)</f>
        <v>153</v>
      </c>
      <c r="G2453" t="str">
        <f t="shared" si="157"/>
        <v/>
      </c>
    </row>
    <row r="2454" spans="1:7" x14ac:dyDescent="0.35">
      <c r="A2454">
        <f>IF(COUNTIF($L$3:L2454,L2454)=1,A2453+1,A2453)</f>
        <v>44</v>
      </c>
      <c r="B2454">
        <f>IF(COUNTIF($K$3:K2454,K2454)=1,B2453+1,B2453)</f>
        <v>8</v>
      </c>
      <c r="C2454">
        <f>IF(COUNTIF($J$3:J2454,J2454)=1,C2453+1,C2453)</f>
        <v>24</v>
      </c>
      <c r="D2454">
        <f>IF(COUNTIF($E$3:E2454,E2454)=1,D2453+1,D2453)</f>
        <v>861</v>
      </c>
      <c r="E2454" t="str">
        <f t="shared" si="156"/>
        <v/>
      </c>
      <c r="F2454">
        <f>IF(COUNTIF($G$3:G2454,G2454)=1,F2453+1,F2453)</f>
        <v>153</v>
      </c>
      <c r="G2454" t="str">
        <f t="shared" si="157"/>
        <v/>
      </c>
    </row>
    <row r="2455" spans="1:7" x14ac:dyDescent="0.35">
      <c r="A2455">
        <f>IF(COUNTIF($L$3:L2455,L2455)=1,A2454+1,A2454)</f>
        <v>44</v>
      </c>
      <c r="B2455">
        <f>IF(COUNTIF($K$3:K2455,K2455)=1,B2454+1,B2454)</f>
        <v>8</v>
      </c>
      <c r="C2455">
        <f>IF(COUNTIF($J$3:J2455,J2455)=1,C2454+1,C2454)</f>
        <v>24</v>
      </c>
      <c r="D2455">
        <f>IF(COUNTIF($E$3:E2455,E2455)=1,D2454+1,D2454)</f>
        <v>861</v>
      </c>
      <c r="E2455" t="str">
        <f t="shared" si="156"/>
        <v/>
      </c>
      <c r="F2455">
        <f>IF(COUNTIF($G$3:G2455,G2455)=1,F2454+1,F2454)</f>
        <v>153</v>
      </c>
      <c r="G2455" t="str">
        <f t="shared" si="157"/>
        <v/>
      </c>
    </row>
    <row r="2456" spans="1:7" x14ac:dyDescent="0.35">
      <c r="A2456">
        <f>IF(COUNTIF($L$3:L2456,L2456)=1,A2455+1,A2455)</f>
        <v>44</v>
      </c>
      <c r="B2456">
        <f>IF(COUNTIF($K$3:K2456,K2456)=1,B2455+1,B2455)</f>
        <v>8</v>
      </c>
      <c r="C2456">
        <f>IF(COUNTIF($J$3:J2456,J2456)=1,C2455+1,C2455)</f>
        <v>24</v>
      </c>
      <c r="D2456">
        <f>IF(COUNTIF($E$3:E2456,E2456)=1,D2455+1,D2455)</f>
        <v>861</v>
      </c>
      <c r="E2456" t="str">
        <f t="shared" si="156"/>
        <v/>
      </c>
      <c r="F2456">
        <f>IF(COUNTIF($G$3:G2456,G2456)=1,F2455+1,F2455)</f>
        <v>153</v>
      </c>
      <c r="G2456" t="str">
        <f t="shared" si="157"/>
        <v/>
      </c>
    </row>
    <row r="2457" spans="1:7" x14ac:dyDescent="0.35">
      <c r="A2457">
        <f>IF(COUNTIF($L$3:L2457,L2457)=1,A2456+1,A2456)</f>
        <v>44</v>
      </c>
      <c r="B2457">
        <f>IF(COUNTIF($K$3:K2457,K2457)=1,B2456+1,B2456)</f>
        <v>8</v>
      </c>
      <c r="C2457">
        <f>IF(COUNTIF($J$3:J2457,J2457)=1,C2456+1,C2456)</f>
        <v>24</v>
      </c>
      <c r="D2457">
        <f>IF(COUNTIF($E$3:E2457,E2457)=1,D2456+1,D2456)</f>
        <v>861</v>
      </c>
      <c r="E2457" t="str">
        <f t="shared" si="156"/>
        <v/>
      </c>
      <c r="F2457">
        <f>IF(COUNTIF($G$3:G2457,G2457)=1,F2456+1,F2456)</f>
        <v>153</v>
      </c>
      <c r="G2457" t="str">
        <f t="shared" si="157"/>
        <v/>
      </c>
    </row>
    <row r="2458" spans="1:7" x14ac:dyDescent="0.35">
      <c r="A2458">
        <f>IF(COUNTIF($L$3:L2458,L2458)=1,A2457+1,A2457)</f>
        <v>44</v>
      </c>
      <c r="B2458">
        <f>IF(COUNTIF($K$3:K2458,K2458)=1,B2457+1,B2457)</f>
        <v>8</v>
      </c>
      <c r="C2458">
        <f>IF(COUNTIF($J$3:J2458,J2458)=1,C2457+1,C2457)</f>
        <v>24</v>
      </c>
      <c r="D2458">
        <f>IF(COUNTIF($E$3:E2458,E2458)=1,D2457+1,D2457)</f>
        <v>861</v>
      </c>
      <c r="E2458" t="str">
        <f t="shared" si="156"/>
        <v/>
      </c>
      <c r="F2458">
        <f>IF(COUNTIF($G$3:G2458,G2458)=1,F2457+1,F2457)</f>
        <v>153</v>
      </c>
      <c r="G2458" t="str">
        <f t="shared" si="157"/>
        <v/>
      </c>
    </row>
    <row r="2459" spans="1:7" x14ac:dyDescent="0.35">
      <c r="A2459">
        <f>IF(COUNTIF($L$3:L2459,L2459)=1,A2458+1,A2458)</f>
        <v>44</v>
      </c>
      <c r="B2459">
        <f>IF(COUNTIF($K$3:K2459,K2459)=1,B2458+1,B2458)</f>
        <v>8</v>
      </c>
      <c r="C2459">
        <f>IF(COUNTIF($J$3:J2459,J2459)=1,C2458+1,C2458)</f>
        <v>24</v>
      </c>
      <c r="D2459">
        <f>IF(COUNTIF($E$3:E2459,E2459)=1,D2458+1,D2458)</f>
        <v>861</v>
      </c>
      <c r="E2459" t="str">
        <f t="shared" si="156"/>
        <v/>
      </c>
      <c r="F2459">
        <f>IF(COUNTIF($G$3:G2459,G2459)=1,F2458+1,F2458)</f>
        <v>153</v>
      </c>
      <c r="G2459" t="str">
        <f t="shared" si="157"/>
        <v/>
      </c>
    </row>
    <row r="2460" spans="1:7" x14ac:dyDescent="0.35">
      <c r="A2460">
        <f>IF(COUNTIF($L$3:L2460,L2460)=1,A2459+1,A2459)</f>
        <v>44</v>
      </c>
      <c r="B2460">
        <f>IF(COUNTIF($K$3:K2460,K2460)=1,B2459+1,B2459)</f>
        <v>8</v>
      </c>
      <c r="C2460">
        <f>IF(COUNTIF($J$3:J2460,J2460)=1,C2459+1,C2459)</f>
        <v>24</v>
      </c>
      <c r="D2460">
        <f>IF(COUNTIF($E$3:E2460,E2460)=1,D2459+1,D2459)</f>
        <v>861</v>
      </c>
      <c r="E2460" t="str">
        <f t="shared" si="156"/>
        <v/>
      </c>
      <c r="F2460">
        <f>IF(COUNTIF($G$3:G2460,G2460)=1,F2459+1,F2459)</f>
        <v>153</v>
      </c>
      <c r="G2460" t="str">
        <f t="shared" si="157"/>
        <v/>
      </c>
    </row>
    <row r="2461" spans="1:7" x14ac:dyDescent="0.35">
      <c r="A2461">
        <f>IF(COUNTIF($L$3:L2461,L2461)=1,A2460+1,A2460)</f>
        <v>44</v>
      </c>
      <c r="B2461">
        <f>IF(COUNTIF($K$3:K2461,K2461)=1,B2460+1,B2460)</f>
        <v>8</v>
      </c>
      <c r="C2461">
        <f>IF(COUNTIF($J$3:J2461,J2461)=1,C2460+1,C2460)</f>
        <v>24</v>
      </c>
      <c r="D2461">
        <f>IF(COUNTIF($E$3:E2461,E2461)=1,D2460+1,D2460)</f>
        <v>861</v>
      </c>
      <c r="E2461" t="str">
        <f t="shared" si="156"/>
        <v/>
      </c>
      <c r="F2461">
        <f>IF(COUNTIF($G$3:G2461,G2461)=1,F2460+1,F2460)</f>
        <v>153</v>
      </c>
      <c r="G2461" t="str">
        <f t="shared" si="157"/>
        <v/>
      </c>
    </row>
    <row r="2462" spans="1:7" x14ac:dyDescent="0.35">
      <c r="A2462">
        <f>IF(COUNTIF($L$3:L2462,L2462)=1,A2461+1,A2461)</f>
        <v>44</v>
      </c>
      <c r="B2462">
        <f>IF(COUNTIF($K$3:K2462,K2462)=1,B2461+1,B2461)</f>
        <v>8</v>
      </c>
      <c r="C2462">
        <f>IF(COUNTIF($J$3:J2462,J2462)=1,C2461+1,C2461)</f>
        <v>24</v>
      </c>
      <c r="D2462">
        <f>IF(COUNTIF($E$3:E2462,E2462)=1,D2461+1,D2461)</f>
        <v>861</v>
      </c>
      <c r="E2462" t="str">
        <f t="shared" si="156"/>
        <v/>
      </c>
      <c r="F2462">
        <f>IF(COUNTIF($G$3:G2462,G2462)=1,F2461+1,F2461)</f>
        <v>153</v>
      </c>
      <c r="G2462" t="str">
        <f t="shared" si="157"/>
        <v/>
      </c>
    </row>
    <row r="2463" spans="1:7" x14ac:dyDescent="0.35">
      <c r="A2463">
        <f>IF(COUNTIF($L$3:L2463,L2463)=1,A2462+1,A2462)</f>
        <v>44</v>
      </c>
      <c r="B2463">
        <f>IF(COUNTIF($K$3:K2463,K2463)=1,B2462+1,B2462)</f>
        <v>8</v>
      </c>
      <c r="C2463">
        <f>IF(COUNTIF($J$3:J2463,J2463)=1,C2462+1,C2462)</f>
        <v>24</v>
      </c>
      <c r="D2463">
        <f>IF(COUNTIF($E$3:E2463,E2463)=1,D2462+1,D2462)</f>
        <v>861</v>
      </c>
      <c r="E2463" t="str">
        <f t="shared" si="156"/>
        <v/>
      </c>
      <c r="F2463">
        <f>IF(COUNTIF($G$3:G2463,G2463)=1,F2462+1,F2462)</f>
        <v>153</v>
      </c>
      <c r="G2463" t="str">
        <f t="shared" si="157"/>
        <v/>
      </c>
    </row>
    <row r="2464" spans="1:7" x14ac:dyDescent="0.35">
      <c r="A2464">
        <f>IF(COUNTIF($L$3:L2464,L2464)=1,A2463+1,A2463)</f>
        <v>44</v>
      </c>
      <c r="B2464">
        <f>IF(COUNTIF($K$3:K2464,K2464)=1,B2463+1,B2463)</f>
        <v>8</v>
      </c>
      <c r="C2464">
        <f>IF(COUNTIF($J$3:J2464,J2464)=1,C2463+1,C2463)</f>
        <v>24</v>
      </c>
      <c r="D2464">
        <f>IF(COUNTIF($E$3:E2464,E2464)=1,D2463+1,D2463)</f>
        <v>861</v>
      </c>
      <c r="E2464" t="str">
        <f t="shared" si="156"/>
        <v/>
      </c>
      <c r="F2464">
        <f>IF(COUNTIF($G$3:G2464,G2464)=1,F2463+1,F2463)</f>
        <v>153</v>
      </c>
      <c r="G2464" t="str">
        <f t="shared" si="157"/>
        <v/>
      </c>
    </row>
    <row r="2465" spans="1:7" x14ac:dyDescent="0.35">
      <c r="A2465">
        <f>IF(COUNTIF($L$3:L2465,L2465)=1,A2464+1,A2464)</f>
        <v>44</v>
      </c>
      <c r="B2465">
        <f>IF(COUNTIF($K$3:K2465,K2465)=1,B2464+1,B2464)</f>
        <v>8</v>
      </c>
      <c r="C2465">
        <f>IF(COUNTIF($J$3:J2465,J2465)=1,C2464+1,C2464)</f>
        <v>24</v>
      </c>
      <c r="D2465">
        <f>IF(COUNTIF($E$3:E2465,E2465)=1,D2464+1,D2464)</f>
        <v>861</v>
      </c>
      <c r="E2465" t="str">
        <f t="shared" si="156"/>
        <v/>
      </c>
      <c r="F2465">
        <f>IF(COUNTIF($G$3:G2465,G2465)=1,F2464+1,F2464)</f>
        <v>153</v>
      </c>
      <c r="G2465" t="str">
        <f t="shared" si="157"/>
        <v/>
      </c>
    </row>
    <row r="2466" spans="1:7" x14ac:dyDescent="0.35">
      <c r="A2466">
        <f>IF(COUNTIF($L$3:L2466,L2466)=1,A2465+1,A2465)</f>
        <v>44</v>
      </c>
      <c r="B2466">
        <f>IF(COUNTIF($K$3:K2466,K2466)=1,B2465+1,B2465)</f>
        <v>8</v>
      </c>
      <c r="C2466">
        <f>IF(COUNTIF($J$3:J2466,J2466)=1,C2465+1,C2465)</f>
        <v>24</v>
      </c>
      <c r="D2466">
        <f>IF(COUNTIF($E$3:E2466,E2466)=1,D2465+1,D2465)</f>
        <v>861</v>
      </c>
      <c r="E2466" t="str">
        <f t="shared" si="156"/>
        <v/>
      </c>
      <c r="F2466">
        <f>IF(COUNTIF($G$3:G2466,G2466)=1,F2465+1,F2465)</f>
        <v>153</v>
      </c>
      <c r="G2466" t="str">
        <f t="shared" si="157"/>
        <v/>
      </c>
    </row>
    <row r="2467" spans="1:7" x14ac:dyDescent="0.35">
      <c r="A2467">
        <f>IF(COUNTIF($L$3:L2467,L2467)=1,A2466+1,A2466)</f>
        <v>44</v>
      </c>
      <c r="B2467">
        <f>IF(COUNTIF($K$3:K2467,K2467)=1,B2466+1,B2466)</f>
        <v>8</v>
      </c>
      <c r="C2467">
        <f>IF(COUNTIF($J$3:J2467,J2467)=1,C2466+1,C2466)</f>
        <v>24</v>
      </c>
      <c r="D2467">
        <f>IF(COUNTIF($E$3:E2467,E2467)=1,D2466+1,D2466)</f>
        <v>861</v>
      </c>
      <c r="E2467" t="str">
        <f t="shared" si="156"/>
        <v/>
      </c>
      <c r="F2467">
        <f>IF(COUNTIF($G$3:G2467,G2467)=1,F2466+1,F2466)</f>
        <v>153</v>
      </c>
      <c r="G2467" t="str">
        <f t="shared" si="157"/>
        <v/>
      </c>
    </row>
    <row r="2468" spans="1:7" x14ac:dyDescent="0.35">
      <c r="A2468">
        <f>IF(COUNTIF($L$3:L2468,L2468)=1,A2467+1,A2467)</f>
        <v>44</v>
      </c>
      <c r="B2468">
        <f>IF(COUNTIF($K$3:K2468,K2468)=1,B2467+1,B2467)</f>
        <v>8</v>
      </c>
      <c r="C2468">
        <f>IF(COUNTIF($J$3:J2468,J2468)=1,C2467+1,C2467)</f>
        <v>24</v>
      </c>
      <c r="D2468">
        <f>IF(COUNTIF($E$3:E2468,E2468)=1,D2467+1,D2467)</f>
        <v>861</v>
      </c>
      <c r="E2468" t="str">
        <f t="shared" si="156"/>
        <v/>
      </c>
      <c r="F2468">
        <f>IF(COUNTIF($G$3:G2468,G2468)=1,F2467+1,F2467)</f>
        <v>153</v>
      </c>
      <c r="G2468" t="str">
        <f t="shared" si="157"/>
        <v/>
      </c>
    </row>
    <row r="2469" spans="1:7" x14ac:dyDescent="0.35">
      <c r="A2469">
        <f>IF(COUNTIF($L$3:L2469,L2469)=1,A2468+1,A2468)</f>
        <v>44</v>
      </c>
      <c r="B2469">
        <f>IF(COUNTIF($K$3:K2469,K2469)=1,B2468+1,B2468)</f>
        <v>8</v>
      </c>
      <c r="C2469">
        <f>IF(COUNTIF($J$3:J2469,J2469)=1,C2468+1,C2468)</f>
        <v>24</v>
      </c>
      <c r="D2469">
        <f>IF(COUNTIF($E$3:E2469,E2469)=1,D2468+1,D2468)</f>
        <v>861</v>
      </c>
      <c r="E2469" t="str">
        <f t="shared" si="156"/>
        <v/>
      </c>
      <c r="F2469">
        <f>IF(COUNTIF($G$3:G2469,G2469)=1,F2468+1,F2468)</f>
        <v>153</v>
      </c>
      <c r="G2469" t="str">
        <f t="shared" si="157"/>
        <v/>
      </c>
    </row>
    <row r="2470" spans="1:7" x14ac:dyDescent="0.35">
      <c r="A2470">
        <f>IF(COUNTIF($L$3:L2470,L2470)=1,A2469+1,A2469)</f>
        <v>44</v>
      </c>
      <c r="B2470">
        <f>IF(COUNTIF($K$3:K2470,K2470)=1,B2469+1,B2469)</f>
        <v>8</v>
      </c>
      <c r="C2470">
        <f>IF(COUNTIF($J$3:J2470,J2470)=1,C2469+1,C2469)</f>
        <v>24</v>
      </c>
      <c r="D2470">
        <f>IF(COUNTIF($E$3:E2470,E2470)=1,D2469+1,D2469)</f>
        <v>861</v>
      </c>
      <c r="E2470" t="str">
        <f t="shared" si="156"/>
        <v/>
      </c>
      <c r="F2470">
        <f>IF(COUNTIF($G$3:G2470,G2470)=1,F2469+1,F2469)</f>
        <v>153</v>
      </c>
      <c r="G2470" t="str">
        <f t="shared" si="157"/>
        <v/>
      </c>
    </row>
    <row r="2471" spans="1:7" x14ac:dyDescent="0.35">
      <c r="A2471">
        <f>IF(COUNTIF($L$3:L2471,L2471)=1,A2470+1,A2470)</f>
        <v>44</v>
      </c>
      <c r="B2471">
        <f>IF(COUNTIF($K$3:K2471,K2471)=1,B2470+1,B2470)</f>
        <v>8</v>
      </c>
      <c r="C2471">
        <f>IF(COUNTIF($J$3:J2471,J2471)=1,C2470+1,C2470)</f>
        <v>24</v>
      </c>
      <c r="D2471">
        <f>IF(COUNTIF($E$3:E2471,E2471)=1,D2470+1,D2470)</f>
        <v>861</v>
      </c>
      <c r="E2471" t="str">
        <f t="shared" si="156"/>
        <v/>
      </c>
      <c r="F2471">
        <f>IF(COUNTIF($G$3:G2471,G2471)=1,F2470+1,F2470)</f>
        <v>153</v>
      </c>
      <c r="G2471" t="str">
        <f t="shared" si="157"/>
        <v/>
      </c>
    </row>
    <row r="2472" spans="1:7" x14ac:dyDescent="0.35">
      <c r="A2472">
        <f>IF(COUNTIF($L$3:L2472,L2472)=1,A2471+1,A2471)</f>
        <v>44</v>
      </c>
      <c r="B2472">
        <f>IF(COUNTIF($K$3:K2472,K2472)=1,B2471+1,B2471)</f>
        <v>8</v>
      </c>
      <c r="C2472">
        <f>IF(COUNTIF($J$3:J2472,J2472)=1,C2471+1,C2471)</f>
        <v>24</v>
      </c>
      <c r="D2472">
        <f>IF(COUNTIF($E$3:E2472,E2472)=1,D2471+1,D2471)</f>
        <v>861</v>
      </c>
      <c r="E2472" t="str">
        <f t="shared" si="156"/>
        <v/>
      </c>
      <c r="F2472">
        <f>IF(COUNTIF($G$3:G2472,G2472)=1,F2471+1,F2471)</f>
        <v>153</v>
      </c>
      <c r="G2472" t="str">
        <f t="shared" si="157"/>
        <v/>
      </c>
    </row>
    <row r="2473" spans="1:7" x14ac:dyDescent="0.35">
      <c r="A2473">
        <f>IF(COUNTIF($L$3:L2473,L2473)=1,A2472+1,A2472)</f>
        <v>44</v>
      </c>
      <c r="B2473">
        <f>IF(COUNTIF($K$3:K2473,K2473)=1,B2472+1,B2472)</f>
        <v>8</v>
      </c>
      <c r="C2473">
        <f>IF(COUNTIF($J$3:J2473,J2473)=1,C2472+1,C2472)</f>
        <v>24</v>
      </c>
      <c r="D2473">
        <f>IF(COUNTIF($E$3:E2473,E2473)=1,D2472+1,D2472)</f>
        <v>861</v>
      </c>
      <c r="E2473" t="str">
        <f t="shared" si="156"/>
        <v/>
      </c>
      <c r="F2473">
        <f>IF(COUNTIF($G$3:G2473,G2473)=1,F2472+1,F2472)</f>
        <v>153</v>
      </c>
      <c r="G2473" t="str">
        <f t="shared" si="157"/>
        <v/>
      </c>
    </row>
    <row r="2474" spans="1:7" x14ac:dyDescent="0.35">
      <c r="A2474">
        <f>IF(COUNTIF($L$3:L2474,L2474)=1,A2473+1,A2473)</f>
        <v>44</v>
      </c>
      <c r="B2474">
        <f>IF(COUNTIF($K$3:K2474,K2474)=1,B2473+1,B2473)</f>
        <v>8</v>
      </c>
      <c r="C2474">
        <f>IF(COUNTIF($J$3:J2474,J2474)=1,C2473+1,C2473)</f>
        <v>24</v>
      </c>
      <c r="D2474">
        <f>IF(COUNTIF($E$3:E2474,E2474)=1,D2473+1,D2473)</f>
        <v>861</v>
      </c>
      <c r="E2474" t="str">
        <f t="shared" si="156"/>
        <v/>
      </c>
      <c r="F2474">
        <f>IF(COUNTIF($G$3:G2474,G2474)=1,F2473+1,F2473)</f>
        <v>153</v>
      </c>
      <c r="G2474" t="str">
        <f t="shared" si="157"/>
        <v/>
      </c>
    </row>
    <row r="2475" spans="1:7" x14ac:dyDescent="0.35">
      <c r="A2475">
        <f>IF(COUNTIF($L$3:L2475,L2475)=1,A2474+1,A2474)</f>
        <v>44</v>
      </c>
      <c r="B2475">
        <f>IF(COUNTIF($K$3:K2475,K2475)=1,B2474+1,B2474)</f>
        <v>8</v>
      </c>
      <c r="C2475">
        <f>IF(COUNTIF($J$3:J2475,J2475)=1,C2474+1,C2474)</f>
        <v>24</v>
      </c>
      <c r="D2475">
        <f>IF(COUNTIF($E$3:E2475,E2475)=1,D2474+1,D2474)</f>
        <v>861</v>
      </c>
      <c r="E2475" t="str">
        <f t="shared" si="156"/>
        <v/>
      </c>
      <c r="F2475">
        <f>IF(COUNTIF($G$3:G2475,G2475)=1,F2474+1,F2474)</f>
        <v>153</v>
      </c>
      <c r="G2475" t="str">
        <f t="shared" si="157"/>
        <v/>
      </c>
    </row>
    <row r="2476" spans="1:7" x14ac:dyDescent="0.35">
      <c r="A2476">
        <f>IF(COUNTIF($L$3:L2476,L2476)=1,A2475+1,A2475)</f>
        <v>44</v>
      </c>
      <c r="B2476">
        <f>IF(COUNTIF($K$3:K2476,K2476)=1,B2475+1,B2475)</f>
        <v>8</v>
      </c>
      <c r="C2476">
        <f>IF(COUNTIF($J$3:J2476,J2476)=1,C2475+1,C2475)</f>
        <v>24</v>
      </c>
      <c r="D2476">
        <f>IF(COUNTIF($E$3:E2476,E2476)=1,D2475+1,D2475)</f>
        <v>861</v>
      </c>
      <c r="E2476" t="str">
        <f t="shared" si="156"/>
        <v/>
      </c>
      <c r="F2476">
        <f>IF(COUNTIF($G$3:G2476,G2476)=1,F2475+1,F2475)</f>
        <v>153</v>
      </c>
      <c r="G2476" t="str">
        <f t="shared" si="157"/>
        <v/>
      </c>
    </row>
    <row r="2477" spans="1:7" x14ac:dyDescent="0.35">
      <c r="A2477">
        <f>IF(COUNTIF($L$3:L2477,L2477)=1,A2476+1,A2476)</f>
        <v>44</v>
      </c>
      <c r="B2477">
        <f>IF(COUNTIF($K$3:K2477,K2477)=1,B2476+1,B2476)</f>
        <v>8</v>
      </c>
      <c r="C2477">
        <f>IF(COUNTIF($J$3:J2477,J2477)=1,C2476+1,C2476)</f>
        <v>24</v>
      </c>
      <c r="D2477">
        <f>IF(COUNTIF($E$3:E2477,E2477)=1,D2476+1,D2476)</f>
        <v>861</v>
      </c>
      <c r="E2477" t="str">
        <f t="shared" si="156"/>
        <v/>
      </c>
      <c r="F2477">
        <f>IF(COUNTIF($G$3:G2477,G2477)=1,F2476+1,F2476)</f>
        <v>153</v>
      </c>
      <c r="G2477" t="str">
        <f t="shared" si="157"/>
        <v/>
      </c>
    </row>
    <row r="2478" spans="1:7" x14ac:dyDescent="0.35">
      <c r="A2478">
        <f>IF(COUNTIF($L$3:L2478,L2478)=1,A2477+1,A2477)</f>
        <v>44</v>
      </c>
      <c r="B2478">
        <f>IF(COUNTIF($K$3:K2478,K2478)=1,B2477+1,B2477)</f>
        <v>8</v>
      </c>
      <c r="C2478">
        <f>IF(COUNTIF($J$3:J2478,J2478)=1,C2477+1,C2477)</f>
        <v>24</v>
      </c>
      <c r="D2478">
        <f>IF(COUNTIF($E$3:E2478,E2478)=1,D2477+1,D2477)</f>
        <v>861</v>
      </c>
      <c r="E2478" t="str">
        <f t="shared" si="156"/>
        <v/>
      </c>
      <c r="F2478">
        <f>IF(COUNTIF($G$3:G2478,G2478)=1,F2477+1,F2477)</f>
        <v>153</v>
      </c>
      <c r="G2478" t="str">
        <f t="shared" si="157"/>
        <v/>
      </c>
    </row>
    <row r="2479" spans="1:7" x14ac:dyDescent="0.35">
      <c r="A2479">
        <f>IF(COUNTIF($L$3:L2479,L2479)=1,A2478+1,A2478)</f>
        <v>44</v>
      </c>
      <c r="B2479">
        <f>IF(COUNTIF($K$3:K2479,K2479)=1,B2478+1,B2478)</f>
        <v>8</v>
      </c>
      <c r="C2479">
        <f>IF(COUNTIF($J$3:J2479,J2479)=1,C2478+1,C2478)</f>
        <v>24</v>
      </c>
      <c r="D2479">
        <f>IF(COUNTIF($E$3:E2479,E2479)=1,D2478+1,D2478)</f>
        <v>861</v>
      </c>
      <c r="E2479" t="str">
        <f t="shared" si="156"/>
        <v/>
      </c>
      <c r="F2479">
        <f>IF(COUNTIF($G$3:G2479,G2479)=1,F2478+1,F2478)</f>
        <v>153</v>
      </c>
      <c r="G2479" t="str">
        <f t="shared" si="157"/>
        <v/>
      </c>
    </row>
    <row r="2480" spans="1:7" x14ac:dyDescent="0.35">
      <c r="A2480">
        <f>IF(COUNTIF($L$3:L2480,L2480)=1,A2479+1,A2479)</f>
        <v>44</v>
      </c>
      <c r="B2480">
        <f>IF(COUNTIF($K$3:K2480,K2480)=1,B2479+1,B2479)</f>
        <v>8</v>
      </c>
      <c r="C2480">
        <f>IF(COUNTIF($J$3:J2480,J2480)=1,C2479+1,C2479)</f>
        <v>24</v>
      </c>
      <c r="D2480">
        <f>IF(COUNTIF($E$3:E2480,E2480)=1,D2479+1,D2479)</f>
        <v>861</v>
      </c>
      <c r="E2480" t="str">
        <f t="shared" si="156"/>
        <v/>
      </c>
      <c r="F2480">
        <f>IF(COUNTIF($G$3:G2480,G2480)=1,F2479+1,F2479)</f>
        <v>153</v>
      </c>
      <c r="G2480" t="str">
        <f t="shared" si="157"/>
        <v/>
      </c>
    </row>
    <row r="2481" spans="1:7" x14ac:dyDescent="0.35">
      <c r="A2481">
        <f>IF(COUNTIF($L$3:L2481,L2481)=1,A2480+1,A2480)</f>
        <v>44</v>
      </c>
      <c r="B2481">
        <f>IF(COUNTIF($K$3:K2481,K2481)=1,B2480+1,B2480)</f>
        <v>8</v>
      </c>
      <c r="C2481">
        <f>IF(COUNTIF($J$3:J2481,J2481)=1,C2480+1,C2480)</f>
        <v>24</v>
      </c>
      <c r="D2481">
        <f>IF(COUNTIF($E$3:E2481,E2481)=1,D2480+1,D2480)</f>
        <v>861</v>
      </c>
      <c r="E2481" t="str">
        <f t="shared" si="156"/>
        <v/>
      </c>
      <c r="F2481">
        <f>IF(COUNTIF($G$3:G2481,G2481)=1,F2480+1,F2480)</f>
        <v>153</v>
      </c>
      <c r="G2481" t="str">
        <f t="shared" si="157"/>
        <v/>
      </c>
    </row>
    <row r="2482" spans="1:7" x14ac:dyDescent="0.35">
      <c r="A2482">
        <f>IF(COUNTIF($L$3:L2482,L2482)=1,A2481+1,A2481)</f>
        <v>44</v>
      </c>
      <c r="B2482">
        <f>IF(COUNTIF($K$3:K2482,K2482)=1,B2481+1,B2481)</f>
        <v>8</v>
      </c>
      <c r="C2482">
        <f>IF(COUNTIF($J$3:J2482,J2482)=1,C2481+1,C2481)</f>
        <v>24</v>
      </c>
      <c r="D2482">
        <f>IF(COUNTIF($E$3:E2482,E2482)=1,D2481+1,D2481)</f>
        <v>861</v>
      </c>
      <c r="E2482" t="str">
        <f t="shared" si="156"/>
        <v/>
      </c>
      <c r="F2482">
        <f>IF(COUNTIF($G$3:G2482,G2482)=1,F2481+1,F2481)</f>
        <v>153</v>
      </c>
      <c r="G2482" t="str">
        <f t="shared" si="157"/>
        <v/>
      </c>
    </row>
    <row r="2483" spans="1:7" x14ac:dyDescent="0.35">
      <c r="A2483">
        <f>IF(COUNTIF($L$3:L2483,L2483)=1,A2482+1,A2482)</f>
        <v>44</v>
      </c>
      <c r="B2483">
        <f>IF(COUNTIF($K$3:K2483,K2483)=1,B2482+1,B2482)</f>
        <v>8</v>
      </c>
      <c r="C2483">
        <f>IF(COUNTIF($J$3:J2483,J2483)=1,C2482+1,C2482)</f>
        <v>24</v>
      </c>
      <c r="D2483">
        <f>IF(COUNTIF($E$3:E2483,E2483)=1,D2482+1,D2482)</f>
        <v>861</v>
      </c>
      <c r="E2483" t="str">
        <f t="shared" si="156"/>
        <v/>
      </c>
      <c r="F2483">
        <f>IF(COUNTIF($G$3:G2483,G2483)=1,F2482+1,F2482)</f>
        <v>153</v>
      </c>
      <c r="G2483" t="str">
        <f t="shared" si="157"/>
        <v/>
      </c>
    </row>
    <row r="2484" spans="1:7" x14ac:dyDescent="0.35">
      <c r="A2484">
        <f>IF(COUNTIF($L$3:L2484,L2484)=1,A2483+1,A2483)</f>
        <v>44</v>
      </c>
      <c r="B2484">
        <f>IF(COUNTIF($K$3:K2484,K2484)=1,B2483+1,B2483)</f>
        <v>8</v>
      </c>
      <c r="C2484">
        <f>IF(COUNTIF($J$3:J2484,J2484)=1,C2483+1,C2483)</f>
        <v>24</v>
      </c>
      <c r="D2484">
        <f>IF(COUNTIF($E$3:E2484,E2484)=1,D2483+1,D2483)</f>
        <v>861</v>
      </c>
      <c r="E2484" t="str">
        <f t="shared" si="156"/>
        <v/>
      </c>
      <c r="F2484">
        <f>IF(COUNTIF($G$3:G2484,G2484)=1,F2483+1,F2483)</f>
        <v>153</v>
      </c>
      <c r="G2484" t="str">
        <f t="shared" si="157"/>
        <v/>
      </c>
    </row>
    <row r="2485" spans="1:7" x14ac:dyDescent="0.35">
      <c r="A2485">
        <f>IF(COUNTIF($L$3:L2485,L2485)=1,A2484+1,A2484)</f>
        <v>44</v>
      </c>
      <c r="B2485">
        <f>IF(COUNTIF($K$3:K2485,K2485)=1,B2484+1,B2484)</f>
        <v>8</v>
      </c>
      <c r="C2485">
        <f>IF(COUNTIF($J$3:J2485,J2485)=1,C2484+1,C2484)</f>
        <v>24</v>
      </c>
      <c r="D2485">
        <f>IF(COUNTIF($E$3:E2485,E2485)=1,D2484+1,D2484)</f>
        <v>861</v>
      </c>
      <c r="E2485" t="str">
        <f t="shared" si="156"/>
        <v/>
      </c>
      <c r="F2485">
        <f>IF(COUNTIF($G$3:G2485,G2485)=1,F2484+1,F2484)</f>
        <v>153</v>
      </c>
      <c r="G2485" t="str">
        <f t="shared" si="157"/>
        <v/>
      </c>
    </row>
    <row r="2486" spans="1:7" x14ac:dyDescent="0.35">
      <c r="A2486">
        <f>IF(COUNTIF($L$3:L2486,L2486)=1,A2485+1,A2485)</f>
        <v>44</v>
      </c>
      <c r="B2486">
        <f>IF(COUNTIF($K$3:K2486,K2486)=1,B2485+1,B2485)</f>
        <v>8</v>
      </c>
      <c r="C2486">
        <f>IF(COUNTIF($J$3:J2486,J2486)=1,C2485+1,C2485)</f>
        <v>24</v>
      </c>
      <c r="D2486">
        <f>IF(COUNTIF($E$3:E2486,E2486)=1,D2485+1,D2485)</f>
        <v>861</v>
      </c>
      <c r="E2486" t="str">
        <f t="shared" si="156"/>
        <v/>
      </c>
      <c r="F2486">
        <f>IF(COUNTIF($G$3:G2486,G2486)=1,F2485+1,F2485)</f>
        <v>153</v>
      </c>
      <c r="G2486" t="str">
        <f t="shared" si="157"/>
        <v/>
      </c>
    </row>
    <row r="2487" spans="1:7" x14ac:dyDescent="0.35">
      <c r="A2487">
        <f>IF(COUNTIF($L$3:L2487,L2487)=1,A2486+1,A2486)</f>
        <v>44</v>
      </c>
      <c r="B2487">
        <f>IF(COUNTIF($K$3:K2487,K2487)=1,B2486+1,B2486)</f>
        <v>8</v>
      </c>
      <c r="C2487">
        <f>IF(COUNTIF($J$3:J2487,J2487)=1,C2486+1,C2486)</f>
        <v>24</v>
      </c>
      <c r="D2487">
        <f>IF(COUNTIF($E$3:E2487,E2487)=1,D2486+1,D2486)</f>
        <v>861</v>
      </c>
      <c r="E2487" t="str">
        <f t="shared" si="156"/>
        <v/>
      </c>
      <c r="F2487">
        <f>IF(COUNTIF($G$3:G2487,G2487)=1,F2486+1,F2486)</f>
        <v>153</v>
      </c>
      <c r="G2487" t="str">
        <f t="shared" si="157"/>
        <v/>
      </c>
    </row>
    <row r="2488" spans="1:7" x14ac:dyDescent="0.35">
      <c r="A2488">
        <f>IF(COUNTIF($L$3:L2488,L2488)=1,A2487+1,A2487)</f>
        <v>44</v>
      </c>
      <c r="B2488">
        <f>IF(COUNTIF($K$3:K2488,K2488)=1,B2487+1,B2487)</f>
        <v>8</v>
      </c>
      <c r="C2488">
        <f>IF(COUNTIF($J$3:J2488,J2488)=1,C2487+1,C2487)</f>
        <v>24</v>
      </c>
      <c r="D2488">
        <f>IF(COUNTIF($E$3:E2488,E2488)=1,D2487+1,D2487)</f>
        <v>861</v>
      </c>
      <c r="E2488" t="str">
        <f t="shared" si="156"/>
        <v/>
      </c>
      <c r="F2488">
        <f>IF(COUNTIF($G$3:G2488,G2488)=1,F2487+1,F2487)</f>
        <v>153</v>
      </c>
      <c r="G2488" t="str">
        <f t="shared" si="157"/>
        <v/>
      </c>
    </row>
    <row r="2489" spans="1:7" x14ac:dyDescent="0.35">
      <c r="A2489">
        <f>IF(COUNTIF($L$3:L2489,L2489)=1,A2488+1,A2488)</f>
        <v>44</v>
      </c>
      <c r="B2489">
        <f>IF(COUNTIF($K$3:K2489,K2489)=1,B2488+1,B2488)</f>
        <v>8</v>
      </c>
      <c r="C2489">
        <f>IF(COUNTIF($J$3:J2489,J2489)=1,C2488+1,C2488)</f>
        <v>24</v>
      </c>
      <c r="D2489">
        <f>IF(COUNTIF($E$3:E2489,E2489)=1,D2488+1,D2488)</f>
        <v>861</v>
      </c>
      <c r="E2489" t="str">
        <f t="shared" si="156"/>
        <v/>
      </c>
      <c r="F2489">
        <f>IF(COUNTIF($G$3:G2489,G2489)=1,F2488+1,F2488)</f>
        <v>153</v>
      </c>
      <c r="G2489" t="str">
        <f t="shared" si="157"/>
        <v/>
      </c>
    </row>
    <row r="2490" spans="1:7" x14ac:dyDescent="0.35">
      <c r="A2490">
        <f>IF(COUNTIF($L$3:L2490,L2490)=1,A2489+1,A2489)</f>
        <v>44</v>
      </c>
      <c r="B2490">
        <f>IF(COUNTIF($K$3:K2490,K2490)=1,B2489+1,B2489)</f>
        <v>8</v>
      </c>
      <c r="C2490">
        <f>IF(COUNTIF($J$3:J2490,J2490)=1,C2489+1,C2489)</f>
        <v>24</v>
      </c>
      <c r="D2490">
        <f>IF(COUNTIF($E$3:E2490,E2490)=1,D2489+1,D2489)</f>
        <v>861</v>
      </c>
      <c r="E2490" t="str">
        <f t="shared" si="156"/>
        <v/>
      </c>
      <c r="F2490">
        <f>IF(COUNTIF($G$3:G2490,G2490)=1,F2489+1,F2489)</f>
        <v>153</v>
      </c>
      <c r="G2490" t="str">
        <f t="shared" si="157"/>
        <v/>
      </c>
    </row>
    <row r="2491" spans="1:7" x14ac:dyDescent="0.35">
      <c r="A2491">
        <f>IF(COUNTIF($L$3:L2491,L2491)=1,A2490+1,A2490)</f>
        <v>44</v>
      </c>
      <c r="B2491">
        <f>IF(COUNTIF($K$3:K2491,K2491)=1,B2490+1,B2490)</f>
        <v>8</v>
      </c>
      <c r="C2491">
        <f>IF(COUNTIF($J$3:J2491,J2491)=1,C2490+1,C2490)</f>
        <v>24</v>
      </c>
      <c r="D2491">
        <f>IF(COUNTIF($E$3:E2491,E2491)=1,D2490+1,D2490)</f>
        <v>861</v>
      </c>
      <c r="E2491" t="str">
        <f t="shared" si="156"/>
        <v/>
      </c>
      <c r="F2491">
        <f>IF(COUNTIF($G$3:G2491,G2491)=1,F2490+1,F2490)</f>
        <v>153</v>
      </c>
      <c r="G2491" t="str">
        <f t="shared" si="157"/>
        <v/>
      </c>
    </row>
    <row r="2492" spans="1:7" x14ac:dyDescent="0.35">
      <c r="A2492">
        <f>IF(COUNTIF($L$3:L2492,L2492)=1,A2491+1,A2491)</f>
        <v>44</v>
      </c>
      <c r="B2492">
        <f>IF(COUNTIF($K$3:K2492,K2492)=1,B2491+1,B2491)</f>
        <v>8</v>
      </c>
      <c r="C2492">
        <f>IF(COUNTIF($J$3:J2492,J2492)=1,C2491+1,C2491)</f>
        <v>24</v>
      </c>
      <c r="D2492">
        <f>IF(COUNTIF($E$3:E2492,E2492)=1,D2491+1,D2491)</f>
        <v>861</v>
      </c>
      <c r="E2492" t="str">
        <f t="shared" si="156"/>
        <v/>
      </c>
      <c r="F2492">
        <f>IF(COUNTIF($G$3:G2492,G2492)=1,F2491+1,F2491)</f>
        <v>153</v>
      </c>
      <c r="G2492" t="str">
        <f t="shared" si="157"/>
        <v/>
      </c>
    </row>
    <row r="2493" spans="1:7" x14ac:dyDescent="0.35">
      <c r="A2493">
        <f>IF(COUNTIF($L$3:L2493,L2493)=1,A2492+1,A2492)</f>
        <v>44</v>
      </c>
      <c r="B2493">
        <f>IF(COUNTIF($K$3:K2493,K2493)=1,B2492+1,B2492)</f>
        <v>8</v>
      </c>
      <c r="C2493">
        <f>IF(COUNTIF($J$3:J2493,J2493)=1,C2492+1,C2492)</f>
        <v>24</v>
      </c>
      <c r="D2493">
        <f>IF(COUNTIF($E$3:E2493,E2493)=1,D2492+1,D2492)</f>
        <v>861</v>
      </c>
      <c r="E2493" t="str">
        <f t="shared" si="156"/>
        <v/>
      </c>
      <c r="F2493">
        <f>IF(COUNTIF($G$3:G2493,G2493)=1,F2492+1,F2492)</f>
        <v>153</v>
      </c>
      <c r="G2493" t="str">
        <f t="shared" si="157"/>
        <v/>
      </c>
    </row>
    <row r="2494" spans="1:7" x14ac:dyDescent="0.35">
      <c r="A2494">
        <f>IF(COUNTIF($L$3:L2494,L2494)=1,A2493+1,A2493)</f>
        <v>44</v>
      </c>
      <c r="B2494">
        <f>IF(COUNTIF($K$3:K2494,K2494)=1,B2493+1,B2493)</f>
        <v>8</v>
      </c>
      <c r="C2494">
        <f>IF(COUNTIF($J$3:J2494,J2494)=1,C2493+1,C2493)</f>
        <v>24</v>
      </c>
      <c r="D2494">
        <f>IF(COUNTIF($E$3:E2494,E2494)=1,D2493+1,D2493)</f>
        <v>861</v>
      </c>
      <c r="E2494" t="str">
        <f t="shared" si="156"/>
        <v/>
      </c>
      <c r="F2494">
        <f>IF(COUNTIF($G$3:G2494,G2494)=1,F2493+1,F2493)</f>
        <v>153</v>
      </c>
      <c r="G2494" t="str">
        <f t="shared" si="157"/>
        <v/>
      </c>
    </row>
    <row r="2495" spans="1:7" x14ac:dyDescent="0.35">
      <c r="A2495">
        <f>IF(COUNTIF($L$3:L2495,L2495)=1,A2494+1,A2494)</f>
        <v>44</v>
      </c>
      <c r="B2495">
        <f>IF(COUNTIF($K$3:K2495,K2495)=1,B2494+1,B2494)</f>
        <v>8</v>
      </c>
      <c r="C2495">
        <f>IF(COUNTIF($J$3:J2495,J2495)=1,C2494+1,C2494)</f>
        <v>24</v>
      </c>
      <c r="D2495">
        <f>IF(COUNTIF($E$3:E2495,E2495)=1,D2494+1,D2494)</f>
        <v>861</v>
      </c>
      <c r="E2495" t="str">
        <f t="shared" si="156"/>
        <v/>
      </c>
      <c r="F2495">
        <f>IF(COUNTIF($G$3:G2495,G2495)=1,F2494+1,F2494)</f>
        <v>153</v>
      </c>
      <c r="G2495" t="str">
        <f t="shared" si="157"/>
        <v/>
      </c>
    </row>
    <row r="2496" spans="1:7" x14ac:dyDescent="0.35">
      <c r="A2496">
        <f>IF(COUNTIF($L$3:L2496,L2496)=1,A2495+1,A2495)</f>
        <v>44</v>
      </c>
      <c r="B2496">
        <f>IF(COUNTIF($K$3:K2496,K2496)=1,B2495+1,B2495)</f>
        <v>8</v>
      </c>
      <c r="C2496">
        <f>IF(COUNTIF($J$3:J2496,J2496)=1,C2495+1,C2495)</f>
        <v>24</v>
      </c>
      <c r="D2496">
        <f>IF(COUNTIF($E$3:E2496,E2496)=1,D2495+1,D2495)</f>
        <v>861</v>
      </c>
      <c r="E2496" t="str">
        <f t="shared" si="156"/>
        <v/>
      </c>
      <c r="F2496">
        <f>IF(COUNTIF($G$3:G2496,G2496)=1,F2495+1,F2495)</f>
        <v>153</v>
      </c>
      <c r="G2496" t="str">
        <f t="shared" si="157"/>
        <v/>
      </c>
    </row>
    <row r="2497" spans="1:7" x14ac:dyDescent="0.35">
      <c r="A2497">
        <f>IF(COUNTIF($L$3:L2497,L2497)=1,A2496+1,A2496)</f>
        <v>44</v>
      </c>
      <c r="B2497">
        <f>IF(COUNTIF($K$3:K2497,K2497)=1,B2496+1,B2496)</f>
        <v>8</v>
      </c>
      <c r="C2497">
        <f>IF(COUNTIF($J$3:J2497,J2497)=1,C2496+1,C2496)</f>
        <v>24</v>
      </c>
      <c r="D2497">
        <f>IF(COUNTIF($E$3:E2497,E2497)=1,D2496+1,D2496)</f>
        <v>861</v>
      </c>
      <c r="E2497" t="str">
        <f t="shared" si="156"/>
        <v/>
      </c>
      <c r="F2497">
        <f>IF(COUNTIF($G$3:G2497,G2497)=1,F2496+1,F2496)</f>
        <v>153</v>
      </c>
      <c r="G2497" t="str">
        <f t="shared" si="157"/>
        <v/>
      </c>
    </row>
    <row r="2498" spans="1:7" x14ac:dyDescent="0.35">
      <c r="A2498">
        <f>IF(COUNTIF($L$3:L2498,L2498)=1,A2497+1,A2497)</f>
        <v>44</v>
      </c>
      <c r="B2498">
        <f>IF(COUNTIF($K$3:K2498,K2498)=1,B2497+1,B2497)</f>
        <v>8</v>
      </c>
      <c r="C2498">
        <f>IF(COUNTIF($J$3:J2498,J2498)=1,C2497+1,C2497)</f>
        <v>24</v>
      </c>
      <c r="D2498">
        <f>IF(COUNTIF($E$3:E2498,E2498)=1,D2497+1,D2497)</f>
        <v>861</v>
      </c>
      <c r="E2498" t="str">
        <f t="shared" si="156"/>
        <v/>
      </c>
      <c r="F2498">
        <f>IF(COUNTIF($G$3:G2498,G2498)=1,F2497+1,F2497)</f>
        <v>153</v>
      </c>
      <c r="G2498" t="str">
        <f t="shared" si="157"/>
        <v/>
      </c>
    </row>
    <row r="2499" spans="1:7" x14ac:dyDescent="0.35">
      <c r="A2499">
        <f>IF(COUNTIF($L$3:L2499,L2499)=1,A2498+1,A2498)</f>
        <v>44</v>
      </c>
      <c r="B2499">
        <f>IF(COUNTIF($K$3:K2499,K2499)=1,B2498+1,B2498)</f>
        <v>8</v>
      </c>
      <c r="C2499">
        <f>IF(COUNTIF($J$3:J2499,J2499)=1,C2498+1,C2498)</f>
        <v>24</v>
      </c>
      <c r="D2499">
        <f>IF(COUNTIF($E$3:E2499,E2499)=1,D2498+1,D2498)</f>
        <v>861</v>
      </c>
      <c r="E2499" t="str">
        <f t="shared" si="156"/>
        <v/>
      </c>
      <c r="F2499">
        <f>IF(COUNTIF($G$3:G2499,G2499)=1,F2498+1,F2498)</f>
        <v>153</v>
      </c>
      <c r="G2499" t="str">
        <f t="shared" si="157"/>
        <v/>
      </c>
    </row>
    <row r="2500" spans="1:7" x14ac:dyDescent="0.35">
      <c r="A2500">
        <f>IF(COUNTIF($L$3:L2500,L2500)=1,A2499+1,A2499)</f>
        <v>44</v>
      </c>
      <c r="B2500">
        <f>IF(COUNTIF($K$3:K2500,K2500)=1,B2499+1,B2499)</f>
        <v>8</v>
      </c>
      <c r="C2500">
        <f>IF(COUNTIF($J$3:J2500,J2500)=1,C2499+1,C2499)</f>
        <v>24</v>
      </c>
      <c r="D2500">
        <f>IF(COUNTIF($E$3:E2500,E2500)=1,D2499+1,D2499)</f>
        <v>861</v>
      </c>
      <c r="E2500" t="str">
        <f t="shared" ref="E2500:E2563" si="158">TRIM(CONCATENATE(L2500,J2500))</f>
        <v/>
      </c>
      <c r="F2500">
        <f>IF(COUNTIF($G$3:G2500,G2500)=1,F2499+1,F2499)</f>
        <v>153</v>
      </c>
      <c r="G2500" t="str">
        <f t="shared" ref="G2500:G2563" si="159">TRIM(CONCATENATE(K2500,J2500))</f>
        <v/>
      </c>
    </row>
    <row r="2501" spans="1:7" x14ac:dyDescent="0.35">
      <c r="A2501">
        <f>IF(COUNTIF($L$3:L2501,L2501)=1,A2500+1,A2500)</f>
        <v>44</v>
      </c>
      <c r="B2501">
        <f>IF(COUNTIF($K$3:K2501,K2501)=1,B2500+1,B2500)</f>
        <v>8</v>
      </c>
      <c r="C2501">
        <f>IF(COUNTIF($J$3:J2501,J2501)=1,C2500+1,C2500)</f>
        <v>24</v>
      </c>
      <c r="D2501">
        <f>IF(COUNTIF($E$3:E2501,E2501)=1,D2500+1,D2500)</f>
        <v>861</v>
      </c>
      <c r="E2501" t="str">
        <f t="shared" si="158"/>
        <v/>
      </c>
      <c r="F2501">
        <f>IF(COUNTIF($G$3:G2501,G2501)=1,F2500+1,F2500)</f>
        <v>153</v>
      </c>
      <c r="G2501" t="str">
        <f t="shared" si="159"/>
        <v/>
      </c>
    </row>
    <row r="2502" spans="1:7" x14ac:dyDescent="0.35">
      <c r="A2502">
        <f>IF(COUNTIF($L$3:L2502,L2502)=1,A2501+1,A2501)</f>
        <v>44</v>
      </c>
      <c r="B2502">
        <f>IF(COUNTIF($K$3:K2502,K2502)=1,B2501+1,B2501)</f>
        <v>8</v>
      </c>
      <c r="C2502">
        <f>IF(COUNTIF($J$3:J2502,J2502)=1,C2501+1,C2501)</f>
        <v>24</v>
      </c>
      <c r="D2502">
        <f>IF(COUNTIF($E$3:E2502,E2502)=1,D2501+1,D2501)</f>
        <v>861</v>
      </c>
      <c r="E2502" t="str">
        <f t="shared" si="158"/>
        <v/>
      </c>
      <c r="F2502">
        <f>IF(COUNTIF($G$3:G2502,G2502)=1,F2501+1,F2501)</f>
        <v>153</v>
      </c>
      <c r="G2502" t="str">
        <f t="shared" si="159"/>
        <v/>
      </c>
    </row>
    <row r="2503" spans="1:7" x14ac:dyDescent="0.35">
      <c r="A2503">
        <f>IF(COUNTIF($L$3:L2503,L2503)=1,A2502+1,A2502)</f>
        <v>44</v>
      </c>
      <c r="B2503">
        <f>IF(COUNTIF($K$3:K2503,K2503)=1,B2502+1,B2502)</f>
        <v>8</v>
      </c>
      <c r="C2503">
        <f>IF(COUNTIF($J$3:J2503,J2503)=1,C2502+1,C2502)</f>
        <v>24</v>
      </c>
      <c r="D2503">
        <f>IF(COUNTIF($E$3:E2503,E2503)=1,D2502+1,D2502)</f>
        <v>861</v>
      </c>
      <c r="E2503" t="str">
        <f t="shared" si="158"/>
        <v/>
      </c>
      <c r="F2503">
        <f>IF(COUNTIF($G$3:G2503,G2503)=1,F2502+1,F2502)</f>
        <v>153</v>
      </c>
      <c r="G2503" t="str">
        <f t="shared" si="159"/>
        <v/>
      </c>
    </row>
    <row r="2504" spans="1:7" x14ac:dyDescent="0.35">
      <c r="A2504">
        <f>IF(COUNTIF($L$3:L2504,L2504)=1,A2503+1,A2503)</f>
        <v>44</v>
      </c>
      <c r="B2504">
        <f>IF(COUNTIF($K$3:K2504,K2504)=1,B2503+1,B2503)</f>
        <v>8</v>
      </c>
      <c r="C2504">
        <f>IF(COUNTIF($J$3:J2504,J2504)=1,C2503+1,C2503)</f>
        <v>24</v>
      </c>
      <c r="D2504">
        <f>IF(COUNTIF($E$3:E2504,E2504)=1,D2503+1,D2503)</f>
        <v>861</v>
      </c>
      <c r="E2504" t="str">
        <f t="shared" si="158"/>
        <v/>
      </c>
      <c r="F2504">
        <f>IF(COUNTIF($G$3:G2504,G2504)=1,F2503+1,F2503)</f>
        <v>153</v>
      </c>
      <c r="G2504" t="str">
        <f t="shared" si="159"/>
        <v/>
      </c>
    </row>
    <row r="2505" spans="1:7" x14ac:dyDescent="0.35">
      <c r="A2505">
        <f>IF(COUNTIF($L$3:L2505,L2505)=1,A2504+1,A2504)</f>
        <v>44</v>
      </c>
      <c r="B2505">
        <f>IF(COUNTIF($K$3:K2505,K2505)=1,B2504+1,B2504)</f>
        <v>8</v>
      </c>
      <c r="C2505">
        <f>IF(COUNTIF($J$3:J2505,J2505)=1,C2504+1,C2504)</f>
        <v>24</v>
      </c>
      <c r="D2505">
        <f>IF(COUNTIF($E$3:E2505,E2505)=1,D2504+1,D2504)</f>
        <v>861</v>
      </c>
      <c r="E2505" t="str">
        <f t="shared" si="158"/>
        <v/>
      </c>
      <c r="F2505">
        <f>IF(COUNTIF($G$3:G2505,G2505)=1,F2504+1,F2504)</f>
        <v>153</v>
      </c>
      <c r="G2505" t="str">
        <f t="shared" si="159"/>
        <v/>
      </c>
    </row>
    <row r="2506" spans="1:7" x14ac:dyDescent="0.35">
      <c r="A2506">
        <f>IF(COUNTIF($L$3:L2506,L2506)=1,A2505+1,A2505)</f>
        <v>44</v>
      </c>
      <c r="B2506">
        <f>IF(COUNTIF($K$3:K2506,K2506)=1,B2505+1,B2505)</f>
        <v>8</v>
      </c>
      <c r="C2506">
        <f>IF(COUNTIF($J$3:J2506,J2506)=1,C2505+1,C2505)</f>
        <v>24</v>
      </c>
      <c r="D2506">
        <f>IF(COUNTIF($E$3:E2506,E2506)=1,D2505+1,D2505)</f>
        <v>861</v>
      </c>
      <c r="E2506" t="str">
        <f t="shared" si="158"/>
        <v/>
      </c>
      <c r="F2506">
        <f>IF(COUNTIF($G$3:G2506,G2506)=1,F2505+1,F2505)</f>
        <v>153</v>
      </c>
      <c r="G2506" t="str">
        <f t="shared" si="159"/>
        <v/>
      </c>
    </row>
    <row r="2507" spans="1:7" x14ac:dyDescent="0.35">
      <c r="A2507">
        <f>IF(COUNTIF($L$3:L2507,L2507)=1,A2506+1,A2506)</f>
        <v>44</v>
      </c>
      <c r="B2507">
        <f>IF(COUNTIF($K$3:K2507,K2507)=1,B2506+1,B2506)</f>
        <v>8</v>
      </c>
      <c r="C2507">
        <f>IF(COUNTIF($J$3:J2507,J2507)=1,C2506+1,C2506)</f>
        <v>24</v>
      </c>
      <c r="D2507">
        <f>IF(COUNTIF($E$3:E2507,E2507)=1,D2506+1,D2506)</f>
        <v>861</v>
      </c>
      <c r="E2507" t="str">
        <f t="shared" si="158"/>
        <v/>
      </c>
      <c r="F2507">
        <f>IF(COUNTIF($G$3:G2507,G2507)=1,F2506+1,F2506)</f>
        <v>153</v>
      </c>
      <c r="G2507" t="str">
        <f t="shared" si="159"/>
        <v/>
      </c>
    </row>
    <row r="2508" spans="1:7" x14ac:dyDescent="0.35">
      <c r="A2508">
        <f>IF(COUNTIF($L$3:L2508,L2508)=1,A2507+1,A2507)</f>
        <v>44</v>
      </c>
      <c r="B2508">
        <f>IF(COUNTIF($K$3:K2508,K2508)=1,B2507+1,B2507)</f>
        <v>8</v>
      </c>
      <c r="C2508">
        <f>IF(COUNTIF($J$3:J2508,J2508)=1,C2507+1,C2507)</f>
        <v>24</v>
      </c>
      <c r="D2508">
        <f>IF(COUNTIF($E$3:E2508,E2508)=1,D2507+1,D2507)</f>
        <v>861</v>
      </c>
      <c r="E2508" t="str">
        <f t="shared" si="158"/>
        <v/>
      </c>
      <c r="F2508">
        <f>IF(COUNTIF($G$3:G2508,G2508)=1,F2507+1,F2507)</f>
        <v>153</v>
      </c>
      <c r="G2508" t="str">
        <f t="shared" si="159"/>
        <v/>
      </c>
    </row>
    <row r="2509" spans="1:7" x14ac:dyDescent="0.35">
      <c r="A2509">
        <f>IF(COUNTIF($L$3:L2509,L2509)=1,A2508+1,A2508)</f>
        <v>44</v>
      </c>
      <c r="B2509">
        <f>IF(COUNTIF($K$3:K2509,K2509)=1,B2508+1,B2508)</f>
        <v>8</v>
      </c>
      <c r="C2509">
        <f>IF(COUNTIF($J$3:J2509,J2509)=1,C2508+1,C2508)</f>
        <v>24</v>
      </c>
      <c r="D2509">
        <f>IF(COUNTIF($E$3:E2509,E2509)=1,D2508+1,D2508)</f>
        <v>861</v>
      </c>
      <c r="E2509" t="str">
        <f t="shared" si="158"/>
        <v/>
      </c>
      <c r="F2509">
        <f>IF(COUNTIF($G$3:G2509,G2509)=1,F2508+1,F2508)</f>
        <v>153</v>
      </c>
      <c r="G2509" t="str">
        <f t="shared" si="159"/>
        <v/>
      </c>
    </row>
    <row r="2510" spans="1:7" x14ac:dyDescent="0.35">
      <c r="A2510">
        <f>IF(COUNTIF($L$3:L2510,L2510)=1,A2509+1,A2509)</f>
        <v>44</v>
      </c>
      <c r="B2510">
        <f>IF(COUNTIF($K$3:K2510,K2510)=1,B2509+1,B2509)</f>
        <v>8</v>
      </c>
      <c r="C2510">
        <f>IF(COUNTIF($J$3:J2510,J2510)=1,C2509+1,C2509)</f>
        <v>24</v>
      </c>
      <c r="D2510">
        <f>IF(COUNTIF($E$3:E2510,E2510)=1,D2509+1,D2509)</f>
        <v>861</v>
      </c>
      <c r="E2510" t="str">
        <f t="shared" si="158"/>
        <v/>
      </c>
      <c r="F2510">
        <f>IF(COUNTIF($G$3:G2510,G2510)=1,F2509+1,F2509)</f>
        <v>153</v>
      </c>
      <c r="G2510" t="str">
        <f t="shared" si="159"/>
        <v/>
      </c>
    </row>
    <row r="2511" spans="1:7" x14ac:dyDescent="0.35">
      <c r="A2511">
        <f>IF(COUNTIF($L$3:L2511,L2511)=1,A2510+1,A2510)</f>
        <v>44</v>
      </c>
      <c r="B2511">
        <f>IF(COUNTIF($K$3:K2511,K2511)=1,B2510+1,B2510)</f>
        <v>8</v>
      </c>
      <c r="C2511">
        <f>IF(COUNTIF($J$3:J2511,J2511)=1,C2510+1,C2510)</f>
        <v>24</v>
      </c>
      <c r="D2511">
        <f>IF(COUNTIF($E$3:E2511,E2511)=1,D2510+1,D2510)</f>
        <v>861</v>
      </c>
      <c r="E2511" t="str">
        <f t="shared" si="158"/>
        <v/>
      </c>
      <c r="F2511">
        <f>IF(COUNTIF($G$3:G2511,G2511)=1,F2510+1,F2510)</f>
        <v>153</v>
      </c>
      <c r="G2511" t="str">
        <f t="shared" si="159"/>
        <v/>
      </c>
    </row>
    <row r="2512" spans="1:7" x14ac:dyDescent="0.35">
      <c r="A2512">
        <f>IF(COUNTIF($L$3:L2512,L2512)=1,A2511+1,A2511)</f>
        <v>44</v>
      </c>
      <c r="B2512">
        <f>IF(COUNTIF($K$3:K2512,K2512)=1,B2511+1,B2511)</f>
        <v>8</v>
      </c>
      <c r="C2512">
        <f>IF(COUNTIF($J$3:J2512,J2512)=1,C2511+1,C2511)</f>
        <v>24</v>
      </c>
      <c r="D2512">
        <f>IF(COUNTIF($E$3:E2512,E2512)=1,D2511+1,D2511)</f>
        <v>861</v>
      </c>
      <c r="E2512" t="str">
        <f t="shared" si="158"/>
        <v/>
      </c>
      <c r="F2512">
        <f>IF(COUNTIF($G$3:G2512,G2512)=1,F2511+1,F2511)</f>
        <v>153</v>
      </c>
      <c r="G2512" t="str">
        <f t="shared" si="159"/>
        <v/>
      </c>
    </row>
    <row r="2513" spans="1:7" x14ac:dyDescent="0.35">
      <c r="A2513">
        <f>IF(COUNTIF($L$3:L2513,L2513)=1,A2512+1,A2512)</f>
        <v>44</v>
      </c>
      <c r="B2513">
        <f>IF(COUNTIF($K$3:K2513,K2513)=1,B2512+1,B2512)</f>
        <v>8</v>
      </c>
      <c r="C2513">
        <f>IF(COUNTIF($J$3:J2513,J2513)=1,C2512+1,C2512)</f>
        <v>24</v>
      </c>
      <c r="D2513">
        <f>IF(COUNTIF($E$3:E2513,E2513)=1,D2512+1,D2512)</f>
        <v>861</v>
      </c>
      <c r="E2513" t="str">
        <f t="shared" si="158"/>
        <v/>
      </c>
      <c r="F2513">
        <f>IF(COUNTIF($G$3:G2513,G2513)=1,F2512+1,F2512)</f>
        <v>153</v>
      </c>
      <c r="G2513" t="str">
        <f t="shared" si="159"/>
        <v/>
      </c>
    </row>
    <row r="2514" spans="1:7" x14ac:dyDescent="0.35">
      <c r="A2514">
        <f>IF(COUNTIF($L$3:L2514,L2514)=1,A2513+1,A2513)</f>
        <v>44</v>
      </c>
      <c r="B2514">
        <f>IF(COUNTIF($K$3:K2514,K2514)=1,B2513+1,B2513)</f>
        <v>8</v>
      </c>
      <c r="C2514">
        <f>IF(COUNTIF($J$3:J2514,J2514)=1,C2513+1,C2513)</f>
        <v>24</v>
      </c>
      <c r="D2514">
        <f>IF(COUNTIF($E$3:E2514,E2514)=1,D2513+1,D2513)</f>
        <v>861</v>
      </c>
      <c r="E2514" t="str">
        <f t="shared" si="158"/>
        <v/>
      </c>
      <c r="F2514">
        <f>IF(COUNTIF($G$3:G2514,G2514)=1,F2513+1,F2513)</f>
        <v>153</v>
      </c>
      <c r="G2514" t="str">
        <f t="shared" si="159"/>
        <v/>
      </c>
    </row>
    <row r="2515" spans="1:7" x14ac:dyDescent="0.35">
      <c r="A2515">
        <f>IF(COUNTIF($L$3:L2515,L2515)=1,A2514+1,A2514)</f>
        <v>44</v>
      </c>
      <c r="B2515">
        <f>IF(COUNTIF($K$3:K2515,K2515)=1,B2514+1,B2514)</f>
        <v>8</v>
      </c>
      <c r="C2515">
        <f>IF(COUNTIF($J$3:J2515,J2515)=1,C2514+1,C2514)</f>
        <v>24</v>
      </c>
      <c r="D2515">
        <f>IF(COUNTIF($E$3:E2515,E2515)=1,D2514+1,D2514)</f>
        <v>861</v>
      </c>
      <c r="E2515" t="str">
        <f t="shared" si="158"/>
        <v/>
      </c>
      <c r="F2515">
        <f>IF(COUNTIF($G$3:G2515,G2515)=1,F2514+1,F2514)</f>
        <v>153</v>
      </c>
      <c r="G2515" t="str">
        <f t="shared" si="159"/>
        <v/>
      </c>
    </row>
    <row r="2516" spans="1:7" x14ac:dyDescent="0.35">
      <c r="A2516">
        <f>IF(COUNTIF($L$3:L2516,L2516)=1,A2515+1,A2515)</f>
        <v>44</v>
      </c>
      <c r="B2516">
        <f>IF(COUNTIF($K$3:K2516,K2516)=1,B2515+1,B2515)</f>
        <v>8</v>
      </c>
      <c r="C2516">
        <f>IF(COUNTIF($J$3:J2516,J2516)=1,C2515+1,C2515)</f>
        <v>24</v>
      </c>
      <c r="D2516">
        <f>IF(COUNTIF($E$3:E2516,E2516)=1,D2515+1,D2515)</f>
        <v>861</v>
      </c>
      <c r="E2516" t="str">
        <f t="shared" si="158"/>
        <v/>
      </c>
      <c r="F2516">
        <f>IF(COUNTIF($G$3:G2516,G2516)=1,F2515+1,F2515)</f>
        <v>153</v>
      </c>
      <c r="G2516" t="str">
        <f t="shared" si="159"/>
        <v/>
      </c>
    </row>
    <row r="2517" spans="1:7" x14ac:dyDescent="0.35">
      <c r="A2517">
        <f>IF(COUNTIF($L$3:L2517,L2517)=1,A2516+1,A2516)</f>
        <v>44</v>
      </c>
      <c r="B2517">
        <f>IF(COUNTIF($K$3:K2517,K2517)=1,B2516+1,B2516)</f>
        <v>8</v>
      </c>
      <c r="C2517">
        <f>IF(COUNTIF($J$3:J2517,J2517)=1,C2516+1,C2516)</f>
        <v>24</v>
      </c>
      <c r="D2517">
        <f>IF(COUNTIF($E$3:E2517,E2517)=1,D2516+1,D2516)</f>
        <v>861</v>
      </c>
      <c r="E2517" t="str">
        <f t="shared" si="158"/>
        <v/>
      </c>
      <c r="F2517">
        <f>IF(COUNTIF($G$3:G2517,G2517)=1,F2516+1,F2516)</f>
        <v>153</v>
      </c>
      <c r="G2517" t="str">
        <f t="shared" si="159"/>
        <v/>
      </c>
    </row>
    <row r="2518" spans="1:7" x14ac:dyDescent="0.35">
      <c r="A2518">
        <f>IF(COUNTIF($L$3:L2518,L2518)=1,A2517+1,A2517)</f>
        <v>44</v>
      </c>
      <c r="B2518">
        <f>IF(COUNTIF($K$3:K2518,K2518)=1,B2517+1,B2517)</f>
        <v>8</v>
      </c>
      <c r="C2518">
        <f>IF(COUNTIF($J$3:J2518,J2518)=1,C2517+1,C2517)</f>
        <v>24</v>
      </c>
      <c r="D2518">
        <f>IF(COUNTIF($E$3:E2518,E2518)=1,D2517+1,D2517)</f>
        <v>861</v>
      </c>
      <c r="E2518" t="str">
        <f t="shared" si="158"/>
        <v/>
      </c>
      <c r="F2518">
        <f>IF(COUNTIF($G$3:G2518,G2518)=1,F2517+1,F2517)</f>
        <v>153</v>
      </c>
      <c r="G2518" t="str">
        <f t="shared" si="159"/>
        <v/>
      </c>
    </row>
    <row r="2519" spans="1:7" x14ac:dyDescent="0.35">
      <c r="A2519">
        <f>IF(COUNTIF($L$3:L2519,L2519)=1,A2518+1,A2518)</f>
        <v>44</v>
      </c>
      <c r="B2519">
        <f>IF(COUNTIF($K$3:K2519,K2519)=1,B2518+1,B2518)</f>
        <v>8</v>
      </c>
      <c r="C2519">
        <f>IF(COUNTIF($J$3:J2519,J2519)=1,C2518+1,C2518)</f>
        <v>24</v>
      </c>
      <c r="D2519">
        <f>IF(COUNTIF($E$3:E2519,E2519)=1,D2518+1,D2518)</f>
        <v>861</v>
      </c>
      <c r="E2519" t="str">
        <f t="shared" si="158"/>
        <v/>
      </c>
      <c r="F2519">
        <f>IF(COUNTIF($G$3:G2519,G2519)=1,F2518+1,F2518)</f>
        <v>153</v>
      </c>
      <c r="G2519" t="str">
        <f t="shared" si="159"/>
        <v/>
      </c>
    </row>
    <row r="2520" spans="1:7" x14ac:dyDescent="0.35">
      <c r="A2520">
        <f>IF(COUNTIF($L$3:L2520,L2520)=1,A2519+1,A2519)</f>
        <v>44</v>
      </c>
      <c r="B2520">
        <f>IF(COUNTIF($K$3:K2520,K2520)=1,B2519+1,B2519)</f>
        <v>8</v>
      </c>
      <c r="C2520">
        <f>IF(COUNTIF($J$3:J2520,J2520)=1,C2519+1,C2519)</f>
        <v>24</v>
      </c>
      <c r="D2520">
        <f>IF(COUNTIF($E$3:E2520,E2520)=1,D2519+1,D2519)</f>
        <v>861</v>
      </c>
      <c r="E2520" t="str">
        <f t="shared" si="158"/>
        <v/>
      </c>
      <c r="F2520">
        <f>IF(COUNTIF($G$3:G2520,G2520)=1,F2519+1,F2519)</f>
        <v>153</v>
      </c>
      <c r="G2520" t="str">
        <f t="shared" si="159"/>
        <v/>
      </c>
    </row>
    <row r="2521" spans="1:7" x14ac:dyDescent="0.35">
      <c r="A2521">
        <f>IF(COUNTIF($L$3:L2521,L2521)=1,A2520+1,A2520)</f>
        <v>44</v>
      </c>
      <c r="B2521">
        <f>IF(COUNTIF($K$3:K2521,K2521)=1,B2520+1,B2520)</f>
        <v>8</v>
      </c>
      <c r="C2521">
        <f>IF(COUNTIF($J$3:J2521,J2521)=1,C2520+1,C2520)</f>
        <v>24</v>
      </c>
      <c r="D2521">
        <f>IF(COUNTIF($E$3:E2521,E2521)=1,D2520+1,D2520)</f>
        <v>861</v>
      </c>
      <c r="E2521" t="str">
        <f t="shared" si="158"/>
        <v/>
      </c>
      <c r="F2521">
        <f>IF(COUNTIF($G$3:G2521,G2521)=1,F2520+1,F2520)</f>
        <v>153</v>
      </c>
      <c r="G2521" t="str">
        <f t="shared" si="159"/>
        <v/>
      </c>
    </row>
    <row r="2522" spans="1:7" x14ac:dyDescent="0.35">
      <c r="A2522">
        <f>IF(COUNTIF($L$3:L2522,L2522)=1,A2521+1,A2521)</f>
        <v>44</v>
      </c>
      <c r="B2522">
        <f>IF(COUNTIF($K$3:K2522,K2522)=1,B2521+1,B2521)</f>
        <v>8</v>
      </c>
      <c r="C2522">
        <f>IF(COUNTIF($J$3:J2522,J2522)=1,C2521+1,C2521)</f>
        <v>24</v>
      </c>
      <c r="D2522">
        <f>IF(COUNTIF($E$3:E2522,E2522)=1,D2521+1,D2521)</f>
        <v>861</v>
      </c>
      <c r="E2522" t="str">
        <f t="shared" si="158"/>
        <v/>
      </c>
      <c r="F2522">
        <f>IF(COUNTIF($G$3:G2522,G2522)=1,F2521+1,F2521)</f>
        <v>153</v>
      </c>
      <c r="G2522" t="str">
        <f t="shared" si="159"/>
        <v/>
      </c>
    </row>
    <row r="2523" spans="1:7" x14ac:dyDescent="0.35">
      <c r="A2523">
        <f>IF(COUNTIF($L$3:L2523,L2523)=1,A2522+1,A2522)</f>
        <v>44</v>
      </c>
      <c r="B2523">
        <f>IF(COUNTIF($K$3:K2523,K2523)=1,B2522+1,B2522)</f>
        <v>8</v>
      </c>
      <c r="C2523">
        <f>IF(COUNTIF($J$3:J2523,J2523)=1,C2522+1,C2522)</f>
        <v>24</v>
      </c>
      <c r="D2523">
        <f>IF(COUNTIF($E$3:E2523,E2523)=1,D2522+1,D2522)</f>
        <v>861</v>
      </c>
      <c r="E2523" t="str">
        <f t="shared" si="158"/>
        <v/>
      </c>
      <c r="F2523">
        <f>IF(COUNTIF($G$3:G2523,G2523)=1,F2522+1,F2522)</f>
        <v>153</v>
      </c>
      <c r="G2523" t="str">
        <f t="shared" si="159"/>
        <v/>
      </c>
    </row>
    <row r="2524" spans="1:7" x14ac:dyDescent="0.35">
      <c r="A2524">
        <f>IF(COUNTIF($L$3:L2524,L2524)=1,A2523+1,A2523)</f>
        <v>44</v>
      </c>
      <c r="B2524">
        <f>IF(COUNTIF($K$3:K2524,K2524)=1,B2523+1,B2523)</f>
        <v>8</v>
      </c>
      <c r="C2524">
        <f>IF(COUNTIF($J$3:J2524,J2524)=1,C2523+1,C2523)</f>
        <v>24</v>
      </c>
      <c r="D2524">
        <f>IF(COUNTIF($E$3:E2524,E2524)=1,D2523+1,D2523)</f>
        <v>861</v>
      </c>
      <c r="E2524" t="str">
        <f t="shared" si="158"/>
        <v/>
      </c>
      <c r="F2524">
        <f>IF(COUNTIF($G$3:G2524,G2524)=1,F2523+1,F2523)</f>
        <v>153</v>
      </c>
      <c r="G2524" t="str">
        <f t="shared" si="159"/>
        <v/>
      </c>
    </row>
    <row r="2525" spans="1:7" x14ac:dyDescent="0.35">
      <c r="A2525">
        <f>IF(COUNTIF($L$3:L2525,L2525)=1,A2524+1,A2524)</f>
        <v>44</v>
      </c>
      <c r="B2525">
        <f>IF(COUNTIF($K$3:K2525,K2525)=1,B2524+1,B2524)</f>
        <v>8</v>
      </c>
      <c r="C2525">
        <f>IF(COUNTIF($J$3:J2525,J2525)=1,C2524+1,C2524)</f>
        <v>24</v>
      </c>
      <c r="D2525">
        <f>IF(COUNTIF($E$3:E2525,E2525)=1,D2524+1,D2524)</f>
        <v>861</v>
      </c>
      <c r="E2525" t="str">
        <f t="shared" si="158"/>
        <v/>
      </c>
      <c r="F2525">
        <f>IF(COUNTIF($G$3:G2525,G2525)=1,F2524+1,F2524)</f>
        <v>153</v>
      </c>
      <c r="G2525" t="str">
        <f t="shared" si="159"/>
        <v/>
      </c>
    </row>
    <row r="2526" spans="1:7" x14ac:dyDescent="0.35">
      <c r="A2526">
        <f>IF(COUNTIF($L$3:L2526,L2526)=1,A2525+1,A2525)</f>
        <v>44</v>
      </c>
      <c r="B2526">
        <f>IF(COUNTIF($K$3:K2526,K2526)=1,B2525+1,B2525)</f>
        <v>8</v>
      </c>
      <c r="C2526">
        <f>IF(COUNTIF($J$3:J2526,J2526)=1,C2525+1,C2525)</f>
        <v>24</v>
      </c>
      <c r="D2526">
        <f>IF(COUNTIF($E$3:E2526,E2526)=1,D2525+1,D2525)</f>
        <v>861</v>
      </c>
      <c r="E2526" t="str">
        <f t="shared" si="158"/>
        <v/>
      </c>
      <c r="F2526">
        <f>IF(COUNTIF($G$3:G2526,G2526)=1,F2525+1,F2525)</f>
        <v>153</v>
      </c>
      <c r="G2526" t="str">
        <f t="shared" si="159"/>
        <v/>
      </c>
    </row>
    <row r="2527" spans="1:7" x14ac:dyDescent="0.35">
      <c r="A2527">
        <f>IF(COUNTIF($L$3:L2527,L2527)=1,A2526+1,A2526)</f>
        <v>44</v>
      </c>
      <c r="B2527">
        <f>IF(COUNTIF($K$3:K2527,K2527)=1,B2526+1,B2526)</f>
        <v>8</v>
      </c>
      <c r="C2527">
        <f>IF(COUNTIF($J$3:J2527,J2527)=1,C2526+1,C2526)</f>
        <v>24</v>
      </c>
      <c r="D2527">
        <f>IF(COUNTIF($E$3:E2527,E2527)=1,D2526+1,D2526)</f>
        <v>861</v>
      </c>
      <c r="E2527" t="str">
        <f t="shared" si="158"/>
        <v/>
      </c>
      <c r="F2527">
        <f>IF(COUNTIF($G$3:G2527,G2527)=1,F2526+1,F2526)</f>
        <v>153</v>
      </c>
      <c r="G2527" t="str">
        <f t="shared" si="159"/>
        <v/>
      </c>
    </row>
    <row r="2528" spans="1:7" x14ac:dyDescent="0.35">
      <c r="A2528">
        <f>IF(COUNTIF($L$3:L2528,L2528)=1,A2527+1,A2527)</f>
        <v>44</v>
      </c>
      <c r="B2528">
        <f>IF(COUNTIF($K$3:K2528,K2528)=1,B2527+1,B2527)</f>
        <v>8</v>
      </c>
      <c r="C2528">
        <f>IF(COUNTIF($J$3:J2528,J2528)=1,C2527+1,C2527)</f>
        <v>24</v>
      </c>
      <c r="D2528">
        <f>IF(COUNTIF($E$3:E2528,E2528)=1,D2527+1,D2527)</f>
        <v>861</v>
      </c>
      <c r="E2528" t="str">
        <f t="shared" si="158"/>
        <v/>
      </c>
      <c r="F2528">
        <f>IF(COUNTIF($G$3:G2528,G2528)=1,F2527+1,F2527)</f>
        <v>153</v>
      </c>
      <c r="G2528" t="str">
        <f t="shared" si="159"/>
        <v/>
      </c>
    </row>
    <row r="2529" spans="1:7" x14ac:dyDescent="0.35">
      <c r="A2529">
        <f>IF(COUNTIF($L$3:L2529,L2529)=1,A2528+1,A2528)</f>
        <v>44</v>
      </c>
      <c r="B2529">
        <f>IF(COUNTIF($K$3:K2529,K2529)=1,B2528+1,B2528)</f>
        <v>8</v>
      </c>
      <c r="C2529">
        <f>IF(COUNTIF($J$3:J2529,J2529)=1,C2528+1,C2528)</f>
        <v>24</v>
      </c>
      <c r="D2529">
        <f>IF(COUNTIF($E$3:E2529,E2529)=1,D2528+1,D2528)</f>
        <v>861</v>
      </c>
      <c r="E2529" t="str">
        <f t="shared" si="158"/>
        <v/>
      </c>
      <c r="F2529">
        <f>IF(COUNTIF($G$3:G2529,G2529)=1,F2528+1,F2528)</f>
        <v>153</v>
      </c>
      <c r="G2529" t="str">
        <f t="shared" si="159"/>
        <v/>
      </c>
    </row>
    <row r="2530" spans="1:7" x14ac:dyDescent="0.35">
      <c r="A2530">
        <f>IF(COUNTIF($L$3:L2530,L2530)=1,A2529+1,A2529)</f>
        <v>44</v>
      </c>
      <c r="B2530">
        <f>IF(COUNTIF($K$3:K2530,K2530)=1,B2529+1,B2529)</f>
        <v>8</v>
      </c>
      <c r="C2530">
        <f>IF(COUNTIF($J$3:J2530,J2530)=1,C2529+1,C2529)</f>
        <v>24</v>
      </c>
      <c r="D2530">
        <f>IF(COUNTIF($E$3:E2530,E2530)=1,D2529+1,D2529)</f>
        <v>861</v>
      </c>
      <c r="E2530" t="str">
        <f t="shared" si="158"/>
        <v/>
      </c>
      <c r="F2530">
        <f>IF(COUNTIF($G$3:G2530,G2530)=1,F2529+1,F2529)</f>
        <v>153</v>
      </c>
      <c r="G2530" t="str">
        <f t="shared" si="159"/>
        <v/>
      </c>
    </row>
    <row r="2531" spans="1:7" x14ac:dyDescent="0.35">
      <c r="A2531">
        <f>IF(COUNTIF($L$3:L2531,L2531)=1,A2530+1,A2530)</f>
        <v>44</v>
      </c>
      <c r="B2531">
        <f>IF(COUNTIF($K$3:K2531,K2531)=1,B2530+1,B2530)</f>
        <v>8</v>
      </c>
      <c r="C2531">
        <f>IF(COUNTIF($J$3:J2531,J2531)=1,C2530+1,C2530)</f>
        <v>24</v>
      </c>
      <c r="D2531">
        <f>IF(COUNTIF($E$3:E2531,E2531)=1,D2530+1,D2530)</f>
        <v>861</v>
      </c>
      <c r="E2531" t="str">
        <f t="shared" si="158"/>
        <v/>
      </c>
      <c r="F2531">
        <f>IF(COUNTIF($G$3:G2531,G2531)=1,F2530+1,F2530)</f>
        <v>153</v>
      </c>
      <c r="G2531" t="str">
        <f t="shared" si="159"/>
        <v/>
      </c>
    </row>
    <row r="2532" spans="1:7" x14ac:dyDescent="0.35">
      <c r="A2532">
        <f>IF(COUNTIF($L$3:L2532,L2532)=1,A2531+1,A2531)</f>
        <v>44</v>
      </c>
      <c r="B2532">
        <f>IF(COUNTIF($K$3:K2532,K2532)=1,B2531+1,B2531)</f>
        <v>8</v>
      </c>
      <c r="C2532">
        <f>IF(COUNTIF($J$3:J2532,J2532)=1,C2531+1,C2531)</f>
        <v>24</v>
      </c>
      <c r="D2532">
        <f>IF(COUNTIF($E$3:E2532,E2532)=1,D2531+1,D2531)</f>
        <v>861</v>
      </c>
      <c r="E2532" t="str">
        <f t="shared" si="158"/>
        <v/>
      </c>
      <c r="F2532">
        <f>IF(COUNTIF($G$3:G2532,G2532)=1,F2531+1,F2531)</f>
        <v>153</v>
      </c>
      <c r="G2532" t="str">
        <f t="shared" si="159"/>
        <v/>
      </c>
    </row>
    <row r="2533" spans="1:7" x14ac:dyDescent="0.35">
      <c r="A2533">
        <f>IF(COUNTIF($L$3:L2533,L2533)=1,A2532+1,A2532)</f>
        <v>44</v>
      </c>
      <c r="B2533">
        <f>IF(COUNTIF($K$3:K2533,K2533)=1,B2532+1,B2532)</f>
        <v>8</v>
      </c>
      <c r="C2533">
        <f>IF(COUNTIF($J$3:J2533,J2533)=1,C2532+1,C2532)</f>
        <v>24</v>
      </c>
      <c r="D2533">
        <f>IF(COUNTIF($E$3:E2533,E2533)=1,D2532+1,D2532)</f>
        <v>861</v>
      </c>
      <c r="E2533" t="str">
        <f t="shared" si="158"/>
        <v/>
      </c>
      <c r="F2533">
        <f>IF(COUNTIF($G$3:G2533,G2533)=1,F2532+1,F2532)</f>
        <v>153</v>
      </c>
      <c r="G2533" t="str">
        <f t="shared" si="159"/>
        <v/>
      </c>
    </row>
    <row r="2534" spans="1:7" x14ac:dyDescent="0.35">
      <c r="A2534">
        <f>IF(COUNTIF($L$3:L2534,L2534)=1,A2533+1,A2533)</f>
        <v>44</v>
      </c>
      <c r="B2534">
        <f>IF(COUNTIF($K$3:K2534,K2534)=1,B2533+1,B2533)</f>
        <v>8</v>
      </c>
      <c r="C2534">
        <f>IF(COUNTIF($J$3:J2534,J2534)=1,C2533+1,C2533)</f>
        <v>24</v>
      </c>
      <c r="D2534">
        <f>IF(COUNTIF($E$3:E2534,E2534)=1,D2533+1,D2533)</f>
        <v>861</v>
      </c>
      <c r="E2534" t="str">
        <f t="shared" si="158"/>
        <v/>
      </c>
      <c r="F2534">
        <f>IF(COUNTIF($G$3:G2534,G2534)=1,F2533+1,F2533)</f>
        <v>153</v>
      </c>
      <c r="G2534" t="str">
        <f t="shared" si="159"/>
        <v/>
      </c>
    </row>
    <row r="2535" spans="1:7" x14ac:dyDescent="0.35">
      <c r="A2535">
        <f>IF(COUNTIF($L$3:L2535,L2535)=1,A2534+1,A2534)</f>
        <v>44</v>
      </c>
      <c r="B2535">
        <f>IF(COUNTIF($K$3:K2535,K2535)=1,B2534+1,B2534)</f>
        <v>8</v>
      </c>
      <c r="C2535">
        <f>IF(COUNTIF($J$3:J2535,J2535)=1,C2534+1,C2534)</f>
        <v>24</v>
      </c>
      <c r="D2535">
        <f>IF(COUNTIF($E$3:E2535,E2535)=1,D2534+1,D2534)</f>
        <v>861</v>
      </c>
      <c r="E2535" t="str">
        <f t="shared" si="158"/>
        <v/>
      </c>
      <c r="F2535">
        <f>IF(COUNTIF($G$3:G2535,G2535)=1,F2534+1,F2534)</f>
        <v>153</v>
      </c>
      <c r="G2535" t="str">
        <f t="shared" si="159"/>
        <v/>
      </c>
    </row>
    <row r="2536" spans="1:7" x14ac:dyDescent="0.35">
      <c r="A2536">
        <f>IF(COUNTIF($L$3:L2536,L2536)=1,A2535+1,A2535)</f>
        <v>44</v>
      </c>
      <c r="B2536">
        <f>IF(COUNTIF($K$3:K2536,K2536)=1,B2535+1,B2535)</f>
        <v>8</v>
      </c>
      <c r="C2536">
        <f>IF(COUNTIF($J$3:J2536,J2536)=1,C2535+1,C2535)</f>
        <v>24</v>
      </c>
      <c r="D2536">
        <f>IF(COUNTIF($E$3:E2536,E2536)=1,D2535+1,D2535)</f>
        <v>861</v>
      </c>
      <c r="E2536" t="str">
        <f t="shared" si="158"/>
        <v/>
      </c>
      <c r="F2536">
        <f>IF(COUNTIF($G$3:G2536,G2536)=1,F2535+1,F2535)</f>
        <v>153</v>
      </c>
      <c r="G2536" t="str">
        <f t="shared" si="159"/>
        <v/>
      </c>
    </row>
    <row r="2537" spans="1:7" x14ac:dyDescent="0.35">
      <c r="A2537">
        <f>IF(COUNTIF($L$3:L2537,L2537)=1,A2536+1,A2536)</f>
        <v>44</v>
      </c>
      <c r="B2537">
        <f>IF(COUNTIF($K$3:K2537,K2537)=1,B2536+1,B2536)</f>
        <v>8</v>
      </c>
      <c r="C2537">
        <f>IF(COUNTIF($J$3:J2537,J2537)=1,C2536+1,C2536)</f>
        <v>24</v>
      </c>
      <c r="D2537">
        <f>IF(COUNTIF($E$3:E2537,E2537)=1,D2536+1,D2536)</f>
        <v>861</v>
      </c>
      <c r="E2537" t="str">
        <f t="shared" si="158"/>
        <v/>
      </c>
      <c r="F2537">
        <f>IF(COUNTIF($G$3:G2537,G2537)=1,F2536+1,F2536)</f>
        <v>153</v>
      </c>
      <c r="G2537" t="str">
        <f t="shared" si="159"/>
        <v/>
      </c>
    </row>
    <row r="2538" spans="1:7" x14ac:dyDescent="0.35">
      <c r="A2538">
        <f>IF(COUNTIF($L$3:L2538,L2538)=1,A2537+1,A2537)</f>
        <v>44</v>
      </c>
      <c r="B2538">
        <f>IF(COUNTIF($K$3:K2538,K2538)=1,B2537+1,B2537)</f>
        <v>8</v>
      </c>
      <c r="C2538">
        <f>IF(COUNTIF($J$3:J2538,J2538)=1,C2537+1,C2537)</f>
        <v>24</v>
      </c>
      <c r="D2538">
        <f>IF(COUNTIF($E$3:E2538,E2538)=1,D2537+1,D2537)</f>
        <v>861</v>
      </c>
      <c r="E2538" t="str">
        <f t="shared" si="158"/>
        <v/>
      </c>
      <c r="F2538">
        <f>IF(COUNTIF($G$3:G2538,G2538)=1,F2537+1,F2537)</f>
        <v>153</v>
      </c>
      <c r="G2538" t="str">
        <f t="shared" si="159"/>
        <v/>
      </c>
    </row>
    <row r="2539" spans="1:7" x14ac:dyDescent="0.35">
      <c r="A2539">
        <f>IF(COUNTIF($L$3:L2539,L2539)=1,A2538+1,A2538)</f>
        <v>44</v>
      </c>
      <c r="B2539">
        <f>IF(COUNTIF($K$3:K2539,K2539)=1,B2538+1,B2538)</f>
        <v>8</v>
      </c>
      <c r="C2539">
        <f>IF(COUNTIF($J$3:J2539,J2539)=1,C2538+1,C2538)</f>
        <v>24</v>
      </c>
      <c r="D2539">
        <f>IF(COUNTIF($E$3:E2539,E2539)=1,D2538+1,D2538)</f>
        <v>861</v>
      </c>
      <c r="E2539" t="str">
        <f t="shared" si="158"/>
        <v/>
      </c>
      <c r="F2539">
        <f>IF(COUNTIF($G$3:G2539,G2539)=1,F2538+1,F2538)</f>
        <v>153</v>
      </c>
      <c r="G2539" t="str">
        <f t="shared" si="159"/>
        <v/>
      </c>
    </row>
    <row r="2540" spans="1:7" x14ac:dyDescent="0.35">
      <c r="A2540">
        <f>IF(COUNTIF($L$3:L2540,L2540)=1,A2539+1,A2539)</f>
        <v>44</v>
      </c>
      <c r="B2540">
        <f>IF(COUNTIF($K$3:K2540,K2540)=1,B2539+1,B2539)</f>
        <v>8</v>
      </c>
      <c r="C2540">
        <f>IF(COUNTIF($J$3:J2540,J2540)=1,C2539+1,C2539)</f>
        <v>24</v>
      </c>
      <c r="D2540">
        <f>IF(COUNTIF($E$3:E2540,E2540)=1,D2539+1,D2539)</f>
        <v>861</v>
      </c>
      <c r="E2540" t="str">
        <f t="shared" si="158"/>
        <v/>
      </c>
      <c r="F2540">
        <f>IF(COUNTIF($G$3:G2540,G2540)=1,F2539+1,F2539)</f>
        <v>153</v>
      </c>
      <c r="G2540" t="str">
        <f t="shared" si="159"/>
        <v/>
      </c>
    </row>
    <row r="2541" spans="1:7" x14ac:dyDescent="0.35">
      <c r="A2541">
        <f>IF(COUNTIF($L$3:L2541,L2541)=1,A2540+1,A2540)</f>
        <v>44</v>
      </c>
      <c r="B2541">
        <f>IF(COUNTIF($K$3:K2541,K2541)=1,B2540+1,B2540)</f>
        <v>8</v>
      </c>
      <c r="C2541">
        <f>IF(COUNTIF($J$3:J2541,J2541)=1,C2540+1,C2540)</f>
        <v>24</v>
      </c>
      <c r="D2541">
        <f>IF(COUNTIF($E$3:E2541,E2541)=1,D2540+1,D2540)</f>
        <v>861</v>
      </c>
      <c r="E2541" t="str">
        <f t="shared" si="158"/>
        <v/>
      </c>
      <c r="F2541">
        <f>IF(COUNTIF($G$3:G2541,G2541)=1,F2540+1,F2540)</f>
        <v>153</v>
      </c>
      <c r="G2541" t="str">
        <f t="shared" si="159"/>
        <v/>
      </c>
    </row>
    <row r="2542" spans="1:7" x14ac:dyDescent="0.35">
      <c r="A2542">
        <f>IF(COUNTIF($L$3:L2542,L2542)=1,A2541+1,A2541)</f>
        <v>44</v>
      </c>
      <c r="B2542">
        <f>IF(COUNTIF($K$3:K2542,K2542)=1,B2541+1,B2541)</f>
        <v>8</v>
      </c>
      <c r="C2542">
        <f>IF(COUNTIF($J$3:J2542,J2542)=1,C2541+1,C2541)</f>
        <v>24</v>
      </c>
      <c r="D2542">
        <f>IF(COUNTIF($E$3:E2542,E2542)=1,D2541+1,D2541)</f>
        <v>861</v>
      </c>
      <c r="E2542" t="str">
        <f t="shared" si="158"/>
        <v/>
      </c>
      <c r="F2542">
        <f>IF(COUNTIF($G$3:G2542,G2542)=1,F2541+1,F2541)</f>
        <v>153</v>
      </c>
      <c r="G2542" t="str">
        <f t="shared" si="159"/>
        <v/>
      </c>
    </row>
    <row r="2543" spans="1:7" x14ac:dyDescent="0.35">
      <c r="A2543">
        <f>IF(COUNTIF($L$3:L2543,L2543)=1,A2542+1,A2542)</f>
        <v>44</v>
      </c>
      <c r="B2543">
        <f>IF(COUNTIF($K$3:K2543,K2543)=1,B2542+1,B2542)</f>
        <v>8</v>
      </c>
      <c r="C2543">
        <f>IF(COUNTIF($J$3:J2543,J2543)=1,C2542+1,C2542)</f>
        <v>24</v>
      </c>
      <c r="D2543">
        <f>IF(COUNTIF($E$3:E2543,E2543)=1,D2542+1,D2542)</f>
        <v>861</v>
      </c>
      <c r="E2543" t="str">
        <f t="shared" si="158"/>
        <v/>
      </c>
      <c r="F2543">
        <f>IF(COUNTIF($G$3:G2543,G2543)=1,F2542+1,F2542)</f>
        <v>153</v>
      </c>
      <c r="G2543" t="str">
        <f t="shared" si="159"/>
        <v/>
      </c>
    </row>
    <row r="2544" spans="1:7" x14ac:dyDescent="0.35">
      <c r="A2544">
        <f>IF(COUNTIF($L$3:L2544,L2544)=1,A2543+1,A2543)</f>
        <v>44</v>
      </c>
      <c r="B2544">
        <f>IF(COUNTIF($K$3:K2544,K2544)=1,B2543+1,B2543)</f>
        <v>8</v>
      </c>
      <c r="C2544">
        <f>IF(COUNTIF($J$3:J2544,J2544)=1,C2543+1,C2543)</f>
        <v>24</v>
      </c>
      <c r="D2544">
        <f>IF(COUNTIF($E$3:E2544,E2544)=1,D2543+1,D2543)</f>
        <v>861</v>
      </c>
      <c r="E2544" t="str">
        <f t="shared" si="158"/>
        <v/>
      </c>
      <c r="F2544">
        <f>IF(COUNTIF($G$3:G2544,G2544)=1,F2543+1,F2543)</f>
        <v>153</v>
      </c>
      <c r="G2544" t="str">
        <f t="shared" si="159"/>
        <v/>
      </c>
    </row>
    <row r="2545" spans="1:7" x14ac:dyDescent="0.35">
      <c r="A2545">
        <f>IF(COUNTIF($L$3:L2545,L2545)=1,A2544+1,A2544)</f>
        <v>44</v>
      </c>
      <c r="B2545">
        <f>IF(COUNTIF($K$3:K2545,K2545)=1,B2544+1,B2544)</f>
        <v>8</v>
      </c>
      <c r="C2545">
        <f>IF(COUNTIF($J$3:J2545,J2545)=1,C2544+1,C2544)</f>
        <v>24</v>
      </c>
      <c r="D2545">
        <f>IF(COUNTIF($E$3:E2545,E2545)=1,D2544+1,D2544)</f>
        <v>861</v>
      </c>
      <c r="E2545" t="str">
        <f t="shared" si="158"/>
        <v/>
      </c>
      <c r="F2545">
        <f>IF(COUNTIF($G$3:G2545,G2545)=1,F2544+1,F2544)</f>
        <v>153</v>
      </c>
      <c r="G2545" t="str">
        <f t="shared" si="159"/>
        <v/>
      </c>
    </row>
    <row r="2546" spans="1:7" x14ac:dyDescent="0.35">
      <c r="A2546">
        <f>IF(COUNTIF($L$3:L2546,L2546)=1,A2545+1,A2545)</f>
        <v>44</v>
      </c>
      <c r="B2546">
        <f>IF(COUNTIF($K$3:K2546,K2546)=1,B2545+1,B2545)</f>
        <v>8</v>
      </c>
      <c r="C2546">
        <f>IF(COUNTIF($J$3:J2546,J2546)=1,C2545+1,C2545)</f>
        <v>24</v>
      </c>
      <c r="D2546">
        <f>IF(COUNTIF($E$3:E2546,E2546)=1,D2545+1,D2545)</f>
        <v>861</v>
      </c>
      <c r="E2546" t="str">
        <f t="shared" si="158"/>
        <v/>
      </c>
      <c r="F2546">
        <f>IF(COUNTIF($G$3:G2546,G2546)=1,F2545+1,F2545)</f>
        <v>153</v>
      </c>
      <c r="G2546" t="str">
        <f t="shared" si="159"/>
        <v/>
      </c>
    </row>
    <row r="2547" spans="1:7" x14ac:dyDescent="0.35">
      <c r="A2547">
        <f>IF(COUNTIF($L$3:L2547,L2547)=1,A2546+1,A2546)</f>
        <v>44</v>
      </c>
      <c r="B2547">
        <f>IF(COUNTIF($K$3:K2547,K2547)=1,B2546+1,B2546)</f>
        <v>8</v>
      </c>
      <c r="C2547">
        <f>IF(COUNTIF($J$3:J2547,J2547)=1,C2546+1,C2546)</f>
        <v>24</v>
      </c>
      <c r="D2547">
        <f>IF(COUNTIF($E$3:E2547,E2547)=1,D2546+1,D2546)</f>
        <v>861</v>
      </c>
      <c r="E2547" t="str">
        <f t="shared" si="158"/>
        <v/>
      </c>
      <c r="F2547">
        <f>IF(COUNTIF($G$3:G2547,G2547)=1,F2546+1,F2546)</f>
        <v>153</v>
      </c>
      <c r="G2547" t="str">
        <f t="shared" si="159"/>
        <v/>
      </c>
    </row>
    <row r="2548" spans="1:7" x14ac:dyDescent="0.35">
      <c r="A2548">
        <f>IF(COUNTIF($L$3:L2548,L2548)=1,A2547+1,A2547)</f>
        <v>44</v>
      </c>
      <c r="B2548">
        <f>IF(COUNTIF($K$3:K2548,K2548)=1,B2547+1,B2547)</f>
        <v>8</v>
      </c>
      <c r="C2548">
        <f>IF(COUNTIF($J$3:J2548,J2548)=1,C2547+1,C2547)</f>
        <v>24</v>
      </c>
      <c r="D2548">
        <f>IF(COUNTIF($E$3:E2548,E2548)=1,D2547+1,D2547)</f>
        <v>861</v>
      </c>
      <c r="E2548" t="str">
        <f t="shared" si="158"/>
        <v/>
      </c>
      <c r="F2548">
        <f>IF(COUNTIF($G$3:G2548,G2548)=1,F2547+1,F2547)</f>
        <v>153</v>
      </c>
      <c r="G2548" t="str">
        <f t="shared" si="159"/>
        <v/>
      </c>
    </row>
    <row r="2549" spans="1:7" x14ac:dyDescent="0.35">
      <c r="A2549">
        <f>IF(COUNTIF($L$3:L2549,L2549)=1,A2548+1,A2548)</f>
        <v>44</v>
      </c>
      <c r="B2549">
        <f>IF(COUNTIF($K$3:K2549,K2549)=1,B2548+1,B2548)</f>
        <v>8</v>
      </c>
      <c r="C2549">
        <f>IF(COUNTIF($J$3:J2549,J2549)=1,C2548+1,C2548)</f>
        <v>24</v>
      </c>
      <c r="D2549">
        <f>IF(COUNTIF($E$3:E2549,E2549)=1,D2548+1,D2548)</f>
        <v>861</v>
      </c>
      <c r="E2549" t="str">
        <f t="shared" si="158"/>
        <v/>
      </c>
      <c r="F2549">
        <f>IF(COUNTIF($G$3:G2549,G2549)=1,F2548+1,F2548)</f>
        <v>153</v>
      </c>
      <c r="G2549" t="str">
        <f t="shared" si="159"/>
        <v/>
      </c>
    </row>
    <row r="2550" spans="1:7" x14ac:dyDescent="0.35">
      <c r="A2550">
        <f>IF(COUNTIF($L$3:L2550,L2550)=1,A2549+1,A2549)</f>
        <v>44</v>
      </c>
      <c r="B2550">
        <f>IF(COUNTIF($K$3:K2550,K2550)=1,B2549+1,B2549)</f>
        <v>8</v>
      </c>
      <c r="C2550">
        <f>IF(COUNTIF($J$3:J2550,J2550)=1,C2549+1,C2549)</f>
        <v>24</v>
      </c>
      <c r="D2550">
        <f>IF(COUNTIF($E$3:E2550,E2550)=1,D2549+1,D2549)</f>
        <v>861</v>
      </c>
      <c r="E2550" t="str">
        <f t="shared" si="158"/>
        <v/>
      </c>
      <c r="F2550">
        <f>IF(COUNTIF($G$3:G2550,G2550)=1,F2549+1,F2549)</f>
        <v>153</v>
      </c>
      <c r="G2550" t="str">
        <f t="shared" si="159"/>
        <v/>
      </c>
    </row>
    <row r="2551" spans="1:7" x14ac:dyDescent="0.35">
      <c r="A2551">
        <f>IF(COUNTIF($L$3:L2551,L2551)=1,A2550+1,A2550)</f>
        <v>44</v>
      </c>
      <c r="B2551">
        <f>IF(COUNTIF($K$3:K2551,K2551)=1,B2550+1,B2550)</f>
        <v>8</v>
      </c>
      <c r="C2551">
        <f>IF(COUNTIF($J$3:J2551,J2551)=1,C2550+1,C2550)</f>
        <v>24</v>
      </c>
      <c r="D2551">
        <f>IF(COUNTIF($E$3:E2551,E2551)=1,D2550+1,D2550)</f>
        <v>861</v>
      </c>
      <c r="E2551" t="str">
        <f t="shared" si="158"/>
        <v/>
      </c>
      <c r="F2551">
        <f>IF(COUNTIF($G$3:G2551,G2551)=1,F2550+1,F2550)</f>
        <v>153</v>
      </c>
      <c r="G2551" t="str">
        <f t="shared" si="159"/>
        <v/>
      </c>
    </row>
    <row r="2552" spans="1:7" x14ac:dyDescent="0.35">
      <c r="A2552">
        <f>IF(COUNTIF($L$3:L2552,L2552)=1,A2551+1,A2551)</f>
        <v>44</v>
      </c>
      <c r="B2552">
        <f>IF(COUNTIF($K$3:K2552,K2552)=1,B2551+1,B2551)</f>
        <v>8</v>
      </c>
      <c r="C2552">
        <f>IF(COUNTIF($J$3:J2552,J2552)=1,C2551+1,C2551)</f>
        <v>24</v>
      </c>
      <c r="D2552">
        <f>IF(COUNTIF($E$3:E2552,E2552)=1,D2551+1,D2551)</f>
        <v>861</v>
      </c>
      <c r="E2552" t="str">
        <f t="shared" si="158"/>
        <v/>
      </c>
      <c r="F2552">
        <f>IF(COUNTIF($G$3:G2552,G2552)=1,F2551+1,F2551)</f>
        <v>153</v>
      </c>
      <c r="G2552" t="str">
        <f t="shared" si="159"/>
        <v/>
      </c>
    </row>
    <row r="2553" spans="1:7" x14ac:dyDescent="0.35">
      <c r="A2553">
        <f>IF(COUNTIF($L$3:L2553,L2553)=1,A2552+1,A2552)</f>
        <v>44</v>
      </c>
      <c r="B2553">
        <f>IF(COUNTIF($K$3:K2553,K2553)=1,B2552+1,B2552)</f>
        <v>8</v>
      </c>
      <c r="C2553">
        <f>IF(COUNTIF($J$3:J2553,J2553)=1,C2552+1,C2552)</f>
        <v>24</v>
      </c>
      <c r="D2553">
        <f>IF(COUNTIF($E$3:E2553,E2553)=1,D2552+1,D2552)</f>
        <v>861</v>
      </c>
      <c r="E2553" t="str">
        <f t="shared" si="158"/>
        <v/>
      </c>
      <c r="F2553">
        <f>IF(COUNTIF($G$3:G2553,G2553)=1,F2552+1,F2552)</f>
        <v>153</v>
      </c>
      <c r="G2553" t="str">
        <f t="shared" si="159"/>
        <v/>
      </c>
    </row>
    <row r="2554" spans="1:7" x14ac:dyDescent="0.35">
      <c r="A2554">
        <f>IF(COUNTIF($L$3:L2554,L2554)=1,A2553+1,A2553)</f>
        <v>44</v>
      </c>
      <c r="B2554">
        <f>IF(COUNTIF($K$3:K2554,K2554)=1,B2553+1,B2553)</f>
        <v>8</v>
      </c>
      <c r="C2554">
        <f>IF(COUNTIF($J$3:J2554,J2554)=1,C2553+1,C2553)</f>
        <v>24</v>
      </c>
      <c r="D2554">
        <f>IF(COUNTIF($E$3:E2554,E2554)=1,D2553+1,D2553)</f>
        <v>861</v>
      </c>
      <c r="E2554" t="str">
        <f t="shared" si="158"/>
        <v/>
      </c>
      <c r="F2554">
        <f>IF(COUNTIF($G$3:G2554,G2554)=1,F2553+1,F2553)</f>
        <v>153</v>
      </c>
      <c r="G2554" t="str">
        <f t="shared" si="159"/>
        <v/>
      </c>
    </row>
    <row r="2555" spans="1:7" x14ac:dyDescent="0.35">
      <c r="A2555">
        <f>IF(COUNTIF($L$3:L2555,L2555)=1,A2554+1,A2554)</f>
        <v>44</v>
      </c>
      <c r="B2555">
        <f>IF(COUNTIF($K$3:K2555,K2555)=1,B2554+1,B2554)</f>
        <v>8</v>
      </c>
      <c r="C2555">
        <f>IF(COUNTIF($J$3:J2555,J2555)=1,C2554+1,C2554)</f>
        <v>24</v>
      </c>
      <c r="D2555">
        <f>IF(COUNTIF($E$3:E2555,E2555)=1,D2554+1,D2554)</f>
        <v>861</v>
      </c>
      <c r="E2555" t="str">
        <f t="shared" si="158"/>
        <v/>
      </c>
      <c r="F2555">
        <f>IF(COUNTIF($G$3:G2555,G2555)=1,F2554+1,F2554)</f>
        <v>153</v>
      </c>
      <c r="G2555" t="str">
        <f t="shared" si="159"/>
        <v/>
      </c>
    </row>
    <row r="2556" spans="1:7" x14ac:dyDescent="0.35">
      <c r="A2556">
        <f>IF(COUNTIF($L$3:L2556,L2556)=1,A2555+1,A2555)</f>
        <v>44</v>
      </c>
      <c r="B2556">
        <f>IF(COUNTIF($K$3:K2556,K2556)=1,B2555+1,B2555)</f>
        <v>8</v>
      </c>
      <c r="C2556">
        <f>IF(COUNTIF($J$3:J2556,J2556)=1,C2555+1,C2555)</f>
        <v>24</v>
      </c>
      <c r="D2556">
        <f>IF(COUNTIF($E$3:E2556,E2556)=1,D2555+1,D2555)</f>
        <v>861</v>
      </c>
      <c r="E2556" t="str">
        <f t="shared" si="158"/>
        <v/>
      </c>
      <c r="F2556">
        <f>IF(COUNTIF($G$3:G2556,G2556)=1,F2555+1,F2555)</f>
        <v>153</v>
      </c>
      <c r="G2556" t="str">
        <f t="shared" si="159"/>
        <v/>
      </c>
    </row>
    <row r="2557" spans="1:7" x14ac:dyDescent="0.35">
      <c r="A2557">
        <f>IF(COUNTIF($L$3:L2557,L2557)=1,A2556+1,A2556)</f>
        <v>44</v>
      </c>
      <c r="B2557">
        <f>IF(COUNTIF($K$3:K2557,K2557)=1,B2556+1,B2556)</f>
        <v>8</v>
      </c>
      <c r="C2557">
        <f>IF(COUNTIF($J$3:J2557,J2557)=1,C2556+1,C2556)</f>
        <v>24</v>
      </c>
      <c r="D2557">
        <f>IF(COUNTIF($E$3:E2557,E2557)=1,D2556+1,D2556)</f>
        <v>861</v>
      </c>
      <c r="E2557" t="str">
        <f t="shared" si="158"/>
        <v/>
      </c>
      <c r="F2557">
        <f>IF(COUNTIF($G$3:G2557,G2557)=1,F2556+1,F2556)</f>
        <v>153</v>
      </c>
      <c r="G2557" t="str">
        <f t="shared" si="159"/>
        <v/>
      </c>
    </row>
    <row r="2558" spans="1:7" x14ac:dyDescent="0.35">
      <c r="A2558">
        <f>IF(COUNTIF($L$3:L2558,L2558)=1,A2557+1,A2557)</f>
        <v>44</v>
      </c>
      <c r="B2558">
        <f>IF(COUNTIF($K$3:K2558,K2558)=1,B2557+1,B2557)</f>
        <v>8</v>
      </c>
      <c r="C2558">
        <f>IF(COUNTIF($J$3:J2558,J2558)=1,C2557+1,C2557)</f>
        <v>24</v>
      </c>
      <c r="D2558">
        <f>IF(COUNTIF($E$3:E2558,E2558)=1,D2557+1,D2557)</f>
        <v>861</v>
      </c>
      <c r="E2558" t="str">
        <f t="shared" si="158"/>
        <v/>
      </c>
      <c r="F2558">
        <f>IF(COUNTIF($G$3:G2558,G2558)=1,F2557+1,F2557)</f>
        <v>153</v>
      </c>
      <c r="G2558" t="str">
        <f t="shared" si="159"/>
        <v/>
      </c>
    </row>
    <row r="2559" spans="1:7" x14ac:dyDescent="0.35">
      <c r="A2559">
        <f>IF(COUNTIF($L$3:L2559,L2559)=1,A2558+1,A2558)</f>
        <v>44</v>
      </c>
      <c r="B2559">
        <f>IF(COUNTIF($K$3:K2559,K2559)=1,B2558+1,B2558)</f>
        <v>8</v>
      </c>
      <c r="C2559">
        <f>IF(COUNTIF($J$3:J2559,J2559)=1,C2558+1,C2558)</f>
        <v>24</v>
      </c>
      <c r="D2559">
        <f>IF(COUNTIF($E$3:E2559,E2559)=1,D2558+1,D2558)</f>
        <v>861</v>
      </c>
      <c r="E2559" t="str">
        <f t="shared" si="158"/>
        <v/>
      </c>
      <c r="F2559">
        <f>IF(COUNTIF($G$3:G2559,G2559)=1,F2558+1,F2558)</f>
        <v>153</v>
      </c>
      <c r="G2559" t="str">
        <f t="shared" si="159"/>
        <v/>
      </c>
    </row>
    <row r="2560" spans="1:7" x14ac:dyDescent="0.35">
      <c r="A2560">
        <f>IF(COUNTIF($L$3:L2560,L2560)=1,A2559+1,A2559)</f>
        <v>44</v>
      </c>
      <c r="B2560">
        <f>IF(COUNTIF($K$3:K2560,K2560)=1,B2559+1,B2559)</f>
        <v>8</v>
      </c>
      <c r="C2560">
        <f>IF(COUNTIF($J$3:J2560,J2560)=1,C2559+1,C2559)</f>
        <v>24</v>
      </c>
      <c r="D2560">
        <f>IF(COUNTIF($E$3:E2560,E2560)=1,D2559+1,D2559)</f>
        <v>861</v>
      </c>
      <c r="E2560" t="str">
        <f t="shared" si="158"/>
        <v/>
      </c>
      <c r="F2560">
        <f>IF(COUNTIF($G$3:G2560,G2560)=1,F2559+1,F2559)</f>
        <v>153</v>
      </c>
      <c r="G2560" t="str">
        <f t="shared" si="159"/>
        <v/>
      </c>
    </row>
    <row r="2561" spans="1:7" x14ac:dyDescent="0.35">
      <c r="A2561">
        <f>IF(COUNTIF($L$3:L2561,L2561)=1,A2560+1,A2560)</f>
        <v>44</v>
      </c>
      <c r="B2561">
        <f>IF(COUNTIF($K$3:K2561,K2561)=1,B2560+1,B2560)</f>
        <v>8</v>
      </c>
      <c r="C2561">
        <f>IF(COUNTIF($J$3:J2561,J2561)=1,C2560+1,C2560)</f>
        <v>24</v>
      </c>
      <c r="D2561">
        <f>IF(COUNTIF($E$3:E2561,E2561)=1,D2560+1,D2560)</f>
        <v>861</v>
      </c>
      <c r="E2561" t="str">
        <f t="shared" si="158"/>
        <v/>
      </c>
      <c r="F2561">
        <f>IF(COUNTIF($G$3:G2561,G2561)=1,F2560+1,F2560)</f>
        <v>153</v>
      </c>
      <c r="G2561" t="str">
        <f t="shared" si="159"/>
        <v/>
      </c>
    </row>
    <row r="2562" spans="1:7" x14ac:dyDescent="0.35">
      <c r="A2562">
        <f>IF(COUNTIF($L$3:L2562,L2562)=1,A2561+1,A2561)</f>
        <v>44</v>
      </c>
      <c r="B2562">
        <f>IF(COUNTIF($K$3:K2562,K2562)=1,B2561+1,B2561)</f>
        <v>8</v>
      </c>
      <c r="C2562">
        <f>IF(COUNTIF($J$3:J2562,J2562)=1,C2561+1,C2561)</f>
        <v>24</v>
      </c>
      <c r="D2562">
        <f>IF(COUNTIF($E$3:E2562,E2562)=1,D2561+1,D2561)</f>
        <v>861</v>
      </c>
      <c r="E2562" t="str">
        <f t="shared" si="158"/>
        <v/>
      </c>
      <c r="F2562">
        <f>IF(COUNTIF($G$3:G2562,G2562)=1,F2561+1,F2561)</f>
        <v>153</v>
      </c>
      <c r="G2562" t="str">
        <f t="shared" si="159"/>
        <v/>
      </c>
    </row>
    <row r="2563" spans="1:7" x14ac:dyDescent="0.35">
      <c r="A2563">
        <f>IF(COUNTIF($L$3:L2563,L2563)=1,A2562+1,A2562)</f>
        <v>44</v>
      </c>
      <c r="B2563">
        <f>IF(COUNTIF($K$3:K2563,K2563)=1,B2562+1,B2562)</f>
        <v>8</v>
      </c>
      <c r="C2563">
        <f>IF(COUNTIF($J$3:J2563,J2563)=1,C2562+1,C2562)</f>
        <v>24</v>
      </c>
      <c r="D2563">
        <f>IF(COUNTIF($E$3:E2563,E2563)=1,D2562+1,D2562)</f>
        <v>861</v>
      </c>
      <c r="E2563" t="str">
        <f t="shared" si="158"/>
        <v/>
      </c>
      <c r="F2563">
        <f>IF(COUNTIF($G$3:G2563,G2563)=1,F2562+1,F2562)</f>
        <v>153</v>
      </c>
      <c r="G2563" t="str">
        <f t="shared" si="159"/>
        <v/>
      </c>
    </row>
    <row r="2564" spans="1:7" x14ac:dyDescent="0.35">
      <c r="A2564">
        <f>IF(COUNTIF($L$3:L2564,L2564)=1,A2563+1,A2563)</f>
        <v>44</v>
      </c>
      <c r="B2564">
        <f>IF(COUNTIF($K$3:K2564,K2564)=1,B2563+1,B2563)</f>
        <v>8</v>
      </c>
      <c r="C2564">
        <f>IF(COUNTIF($J$3:J2564,J2564)=1,C2563+1,C2563)</f>
        <v>24</v>
      </c>
      <c r="D2564">
        <f>IF(COUNTIF($E$3:E2564,E2564)=1,D2563+1,D2563)</f>
        <v>861</v>
      </c>
      <c r="E2564" t="str">
        <f t="shared" ref="E2564:E2627" si="160">TRIM(CONCATENATE(L2564,J2564))</f>
        <v/>
      </c>
      <c r="F2564">
        <f>IF(COUNTIF($G$3:G2564,G2564)=1,F2563+1,F2563)</f>
        <v>153</v>
      </c>
      <c r="G2564" t="str">
        <f t="shared" ref="G2564:G2627" si="161">TRIM(CONCATENATE(K2564,J2564))</f>
        <v/>
      </c>
    </row>
    <row r="2565" spans="1:7" x14ac:dyDescent="0.35">
      <c r="A2565">
        <f>IF(COUNTIF($L$3:L2565,L2565)=1,A2564+1,A2564)</f>
        <v>44</v>
      </c>
      <c r="B2565">
        <f>IF(COUNTIF($K$3:K2565,K2565)=1,B2564+1,B2564)</f>
        <v>8</v>
      </c>
      <c r="C2565">
        <f>IF(COUNTIF($J$3:J2565,J2565)=1,C2564+1,C2564)</f>
        <v>24</v>
      </c>
      <c r="D2565">
        <f>IF(COUNTIF($E$3:E2565,E2565)=1,D2564+1,D2564)</f>
        <v>861</v>
      </c>
      <c r="E2565" t="str">
        <f t="shared" si="160"/>
        <v/>
      </c>
      <c r="F2565">
        <f>IF(COUNTIF($G$3:G2565,G2565)=1,F2564+1,F2564)</f>
        <v>153</v>
      </c>
      <c r="G2565" t="str">
        <f t="shared" si="161"/>
        <v/>
      </c>
    </row>
    <row r="2566" spans="1:7" x14ac:dyDescent="0.35">
      <c r="A2566">
        <f>IF(COUNTIF($L$3:L2566,L2566)=1,A2565+1,A2565)</f>
        <v>44</v>
      </c>
      <c r="B2566">
        <f>IF(COUNTIF($K$3:K2566,K2566)=1,B2565+1,B2565)</f>
        <v>8</v>
      </c>
      <c r="C2566">
        <f>IF(COUNTIF($J$3:J2566,J2566)=1,C2565+1,C2565)</f>
        <v>24</v>
      </c>
      <c r="D2566">
        <f>IF(COUNTIF($E$3:E2566,E2566)=1,D2565+1,D2565)</f>
        <v>861</v>
      </c>
      <c r="E2566" t="str">
        <f t="shared" si="160"/>
        <v/>
      </c>
      <c r="F2566">
        <f>IF(COUNTIF($G$3:G2566,G2566)=1,F2565+1,F2565)</f>
        <v>153</v>
      </c>
      <c r="G2566" t="str">
        <f t="shared" si="161"/>
        <v/>
      </c>
    </row>
    <row r="2567" spans="1:7" x14ac:dyDescent="0.35">
      <c r="A2567">
        <f>IF(COUNTIF($L$3:L2567,L2567)=1,A2566+1,A2566)</f>
        <v>44</v>
      </c>
      <c r="B2567">
        <f>IF(COUNTIF($K$3:K2567,K2567)=1,B2566+1,B2566)</f>
        <v>8</v>
      </c>
      <c r="C2567">
        <f>IF(COUNTIF($J$3:J2567,J2567)=1,C2566+1,C2566)</f>
        <v>24</v>
      </c>
      <c r="D2567">
        <f>IF(COUNTIF($E$3:E2567,E2567)=1,D2566+1,D2566)</f>
        <v>861</v>
      </c>
      <c r="E2567" t="str">
        <f t="shared" si="160"/>
        <v/>
      </c>
      <c r="F2567">
        <f>IF(COUNTIF($G$3:G2567,G2567)=1,F2566+1,F2566)</f>
        <v>153</v>
      </c>
      <c r="G2567" t="str">
        <f t="shared" si="161"/>
        <v/>
      </c>
    </row>
    <row r="2568" spans="1:7" x14ac:dyDescent="0.35">
      <c r="A2568">
        <f>IF(COUNTIF($L$3:L2568,L2568)=1,A2567+1,A2567)</f>
        <v>44</v>
      </c>
      <c r="B2568">
        <f>IF(COUNTIF($K$3:K2568,K2568)=1,B2567+1,B2567)</f>
        <v>8</v>
      </c>
      <c r="C2568">
        <f>IF(COUNTIF($J$3:J2568,J2568)=1,C2567+1,C2567)</f>
        <v>24</v>
      </c>
      <c r="D2568">
        <f>IF(COUNTIF($E$3:E2568,E2568)=1,D2567+1,D2567)</f>
        <v>861</v>
      </c>
      <c r="E2568" t="str">
        <f t="shared" si="160"/>
        <v/>
      </c>
      <c r="F2568">
        <f>IF(COUNTIF($G$3:G2568,G2568)=1,F2567+1,F2567)</f>
        <v>153</v>
      </c>
      <c r="G2568" t="str">
        <f t="shared" si="161"/>
        <v/>
      </c>
    </row>
    <row r="2569" spans="1:7" x14ac:dyDescent="0.35">
      <c r="A2569">
        <f>IF(COUNTIF($L$3:L2569,L2569)=1,A2568+1,A2568)</f>
        <v>44</v>
      </c>
      <c r="B2569">
        <f>IF(COUNTIF($K$3:K2569,K2569)=1,B2568+1,B2568)</f>
        <v>8</v>
      </c>
      <c r="C2569">
        <f>IF(COUNTIF($J$3:J2569,J2569)=1,C2568+1,C2568)</f>
        <v>24</v>
      </c>
      <c r="D2569">
        <f>IF(COUNTIF($E$3:E2569,E2569)=1,D2568+1,D2568)</f>
        <v>861</v>
      </c>
      <c r="E2569" t="str">
        <f t="shared" si="160"/>
        <v/>
      </c>
      <c r="F2569">
        <f>IF(COUNTIF($G$3:G2569,G2569)=1,F2568+1,F2568)</f>
        <v>153</v>
      </c>
      <c r="G2569" t="str">
        <f t="shared" si="161"/>
        <v/>
      </c>
    </row>
    <row r="2570" spans="1:7" x14ac:dyDescent="0.35">
      <c r="A2570">
        <f>IF(COUNTIF($L$3:L2570,L2570)=1,A2569+1,A2569)</f>
        <v>44</v>
      </c>
      <c r="B2570">
        <f>IF(COUNTIF($K$3:K2570,K2570)=1,B2569+1,B2569)</f>
        <v>8</v>
      </c>
      <c r="C2570">
        <f>IF(COUNTIF($J$3:J2570,J2570)=1,C2569+1,C2569)</f>
        <v>24</v>
      </c>
      <c r="D2570">
        <f>IF(COUNTIF($E$3:E2570,E2570)=1,D2569+1,D2569)</f>
        <v>861</v>
      </c>
      <c r="E2570" t="str">
        <f t="shared" si="160"/>
        <v/>
      </c>
      <c r="F2570">
        <f>IF(COUNTIF($G$3:G2570,G2570)=1,F2569+1,F2569)</f>
        <v>153</v>
      </c>
      <c r="G2570" t="str">
        <f t="shared" si="161"/>
        <v/>
      </c>
    </row>
    <row r="2571" spans="1:7" x14ac:dyDescent="0.35">
      <c r="A2571">
        <f>IF(COUNTIF($L$3:L2571,L2571)=1,A2570+1,A2570)</f>
        <v>44</v>
      </c>
      <c r="B2571">
        <f>IF(COUNTIF($K$3:K2571,K2571)=1,B2570+1,B2570)</f>
        <v>8</v>
      </c>
      <c r="C2571">
        <f>IF(COUNTIF($J$3:J2571,J2571)=1,C2570+1,C2570)</f>
        <v>24</v>
      </c>
      <c r="D2571">
        <f>IF(COUNTIF($E$3:E2571,E2571)=1,D2570+1,D2570)</f>
        <v>861</v>
      </c>
      <c r="E2571" t="str">
        <f t="shared" si="160"/>
        <v/>
      </c>
      <c r="F2571">
        <f>IF(COUNTIF($G$3:G2571,G2571)=1,F2570+1,F2570)</f>
        <v>153</v>
      </c>
      <c r="G2571" t="str">
        <f t="shared" si="161"/>
        <v/>
      </c>
    </row>
    <row r="2572" spans="1:7" x14ac:dyDescent="0.35">
      <c r="A2572">
        <f>IF(COUNTIF($L$3:L2572,L2572)=1,A2571+1,A2571)</f>
        <v>44</v>
      </c>
      <c r="B2572">
        <f>IF(COUNTIF($K$3:K2572,K2572)=1,B2571+1,B2571)</f>
        <v>8</v>
      </c>
      <c r="C2572">
        <f>IF(COUNTIF($J$3:J2572,J2572)=1,C2571+1,C2571)</f>
        <v>24</v>
      </c>
      <c r="D2572">
        <f>IF(COUNTIF($E$3:E2572,E2572)=1,D2571+1,D2571)</f>
        <v>861</v>
      </c>
      <c r="E2572" t="str">
        <f t="shared" si="160"/>
        <v/>
      </c>
      <c r="F2572">
        <f>IF(COUNTIF($G$3:G2572,G2572)=1,F2571+1,F2571)</f>
        <v>153</v>
      </c>
      <c r="G2572" t="str">
        <f t="shared" si="161"/>
        <v/>
      </c>
    </row>
    <row r="2573" spans="1:7" x14ac:dyDescent="0.35">
      <c r="A2573">
        <f>IF(COUNTIF($L$3:L2573,L2573)=1,A2572+1,A2572)</f>
        <v>44</v>
      </c>
      <c r="B2573">
        <f>IF(COUNTIF($K$3:K2573,K2573)=1,B2572+1,B2572)</f>
        <v>8</v>
      </c>
      <c r="C2573">
        <f>IF(COUNTIF($J$3:J2573,J2573)=1,C2572+1,C2572)</f>
        <v>24</v>
      </c>
      <c r="D2573">
        <f>IF(COUNTIF($E$3:E2573,E2573)=1,D2572+1,D2572)</f>
        <v>861</v>
      </c>
      <c r="E2573" t="str">
        <f t="shared" si="160"/>
        <v/>
      </c>
      <c r="F2573">
        <f>IF(COUNTIF($G$3:G2573,G2573)=1,F2572+1,F2572)</f>
        <v>153</v>
      </c>
      <c r="G2573" t="str">
        <f t="shared" si="161"/>
        <v/>
      </c>
    </row>
    <row r="2574" spans="1:7" x14ac:dyDescent="0.35">
      <c r="A2574">
        <f>IF(COUNTIF($L$3:L2574,L2574)=1,A2573+1,A2573)</f>
        <v>44</v>
      </c>
      <c r="B2574">
        <f>IF(COUNTIF($K$3:K2574,K2574)=1,B2573+1,B2573)</f>
        <v>8</v>
      </c>
      <c r="C2574">
        <f>IF(COUNTIF($J$3:J2574,J2574)=1,C2573+1,C2573)</f>
        <v>24</v>
      </c>
      <c r="D2574">
        <f>IF(COUNTIF($E$3:E2574,E2574)=1,D2573+1,D2573)</f>
        <v>861</v>
      </c>
      <c r="E2574" t="str">
        <f t="shared" si="160"/>
        <v/>
      </c>
      <c r="F2574">
        <f>IF(COUNTIF($G$3:G2574,G2574)=1,F2573+1,F2573)</f>
        <v>153</v>
      </c>
      <c r="G2574" t="str">
        <f t="shared" si="161"/>
        <v/>
      </c>
    </row>
    <row r="2575" spans="1:7" x14ac:dyDescent="0.35">
      <c r="A2575">
        <f>IF(COUNTIF($L$3:L2575,L2575)=1,A2574+1,A2574)</f>
        <v>44</v>
      </c>
      <c r="B2575">
        <f>IF(COUNTIF($K$3:K2575,K2575)=1,B2574+1,B2574)</f>
        <v>8</v>
      </c>
      <c r="C2575">
        <f>IF(COUNTIF($J$3:J2575,J2575)=1,C2574+1,C2574)</f>
        <v>24</v>
      </c>
      <c r="D2575">
        <f>IF(COUNTIF($E$3:E2575,E2575)=1,D2574+1,D2574)</f>
        <v>861</v>
      </c>
      <c r="E2575" t="str">
        <f t="shared" si="160"/>
        <v/>
      </c>
      <c r="F2575">
        <f>IF(COUNTIF($G$3:G2575,G2575)=1,F2574+1,F2574)</f>
        <v>153</v>
      </c>
      <c r="G2575" t="str">
        <f t="shared" si="161"/>
        <v/>
      </c>
    </row>
    <row r="2576" spans="1:7" x14ac:dyDescent="0.35">
      <c r="A2576">
        <f>IF(COUNTIF($L$3:L2576,L2576)=1,A2575+1,A2575)</f>
        <v>44</v>
      </c>
      <c r="B2576">
        <f>IF(COUNTIF($K$3:K2576,K2576)=1,B2575+1,B2575)</f>
        <v>8</v>
      </c>
      <c r="C2576">
        <f>IF(COUNTIF($J$3:J2576,J2576)=1,C2575+1,C2575)</f>
        <v>24</v>
      </c>
      <c r="D2576">
        <f>IF(COUNTIF($E$3:E2576,E2576)=1,D2575+1,D2575)</f>
        <v>861</v>
      </c>
      <c r="E2576" t="str">
        <f t="shared" si="160"/>
        <v/>
      </c>
      <c r="F2576">
        <f>IF(COUNTIF($G$3:G2576,G2576)=1,F2575+1,F2575)</f>
        <v>153</v>
      </c>
      <c r="G2576" t="str">
        <f t="shared" si="161"/>
        <v/>
      </c>
    </row>
    <row r="2577" spans="1:7" x14ac:dyDescent="0.35">
      <c r="A2577">
        <f>IF(COUNTIF($L$3:L2577,L2577)=1,A2576+1,A2576)</f>
        <v>44</v>
      </c>
      <c r="B2577">
        <f>IF(COUNTIF($K$3:K2577,K2577)=1,B2576+1,B2576)</f>
        <v>8</v>
      </c>
      <c r="C2577">
        <f>IF(COUNTIF($J$3:J2577,J2577)=1,C2576+1,C2576)</f>
        <v>24</v>
      </c>
      <c r="D2577">
        <f>IF(COUNTIF($E$3:E2577,E2577)=1,D2576+1,D2576)</f>
        <v>861</v>
      </c>
      <c r="E2577" t="str">
        <f t="shared" si="160"/>
        <v/>
      </c>
      <c r="F2577">
        <f>IF(COUNTIF($G$3:G2577,G2577)=1,F2576+1,F2576)</f>
        <v>153</v>
      </c>
      <c r="G2577" t="str">
        <f t="shared" si="161"/>
        <v/>
      </c>
    </row>
    <row r="2578" spans="1:7" x14ac:dyDescent="0.35">
      <c r="A2578">
        <f>IF(COUNTIF($L$3:L2578,L2578)=1,A2577+1,A2577)</f>
        <v>44</v>
      </c>
      <c r="B2578">
        <f>IF(COUNTIF($K$3:K2578,K2578)=1,B2577+1,B2577)</f>
        <v>8</v>
      </c>
      <c r="C2578">
        <f>IF(COUNTIF($J$3:J2578,J2578)=1,C2577+1,C2577)</f>
        <v>24</v>
      </c>
      <c r="D2578">
        <f>IF(COUNTIF($E$3:E2578,E2578)=1,D2577+1,D2577)</f>
        <v>861</v>
      </c>
      <c r="E2578" t="str">
        <f t="shared" si="160"/>
        <v/>
      </c>
      <c r="F2578">
        <f>IF(COUNTIF($G$3:G2578,G2578)=1,F2577+1,F2577)</f>
        <v>153</v>
      </c>
      <c r="G2578" t="str">
        <f t="shared" si="161"/>
        <v/>
      </c>
    </row>
    <row r="2579" spans="1:7" x14ac:dyDescent="0.35">
      <c r="A2579">
        <f>IF(COUNTIF($L$3:L2579,L2579)=1,A2578+1,A2578)</f>
        <v>44</v>
      </c>
      <c r="B2579">
        <f>IF(COUNTIF($K$3:K2579,K2579)=1,B2578+1,B2578)</f>
        <v>8</v>
      </c>
      <c r="C2579">
        <f>IF(COUNTIF($J$3:J2579,J2579)=1,C2578+1,C2578)</f>
        <v>24</v>
      </c>
      <c r="D2579">
        <f>IF(COUNTIF($E$3:E2579,E2579)=1,D2578+1,D2578)</f>
        <v>861</v>
      </c>
      <c r="E2579" t="str">
        <f t="shared" si="160"/>
        <v/>
      </c>
      <c r="F2579">
        <f>IF(COUNTIF($G$3:G2579,G2579)=1,F2578+1,F2578)</f>
        <v>153</v>
      </c>
      <c r="G2579" t="str">
        <f t="shared" si="161"/>
        <v/>
      </c>
    </row>
    <row r="2580" spans="1:7" x14ac:dyDescent="0.35">
      <c r="A2580">
        <f>IF(COUNTIF($L$3:L2580,L2580)=1,A2579+1,A2579)</f>
        <v>44</v>
      </c>
      <c r="B2580">
        <f>IF(COUNTIF($K$3:K2580,K2580)=1,B2579+1,B2579)</f>
        <v>8</v>
      </c>
      <c r="C2580">
        <f>IF(COUNTIF($J$3:J2580,J2580)=1,C2579+1,C2579)</f>
        <v>24</v>
      </c>
      <c r="D2580">
        <f>IF(COUNTIF($E$3:E2580,E2580)=1,D2579+1,D2579)</f>
        <v>861</v>
      </c>
      <c r="E2580" t="str">
        <f t="shared" si="160"/>
        <v/>
      </c>
      <c r="F2580">
        <f>IF(COUNTIF($G$3:G2580,G2580)=1,F2579+1,F2579)</f>
        <v>153</v>
      </c>
      <c r="G2580" t="str">
        <f t="shared" si="161"/>
        <v/>
      </c>
    </row>
    <row r="2581" spans="1:7" x14ac:dyDescent="0.35">
      <c r="A2581">
        <f>IF(COUNTIF($L$3:L2581,L2581)=1,A2580+1,A2580)</f>
        <v>44</v>
      </c>
      <c r="B2581">
        <f>IF(COUNTIF($K$3:K2581,K2581)=1,B2580+1,B2580)</f>
        <v>8</v>
      </c>
      <c r="C2581">
        <f>IF(COUNTIF($J$3:J2581,J2581)=1,C2580+1,C2580)</f>
        <v>24</v>
      </c>
      <c r="D2581">
        <f>IF(COUNTIF($E$3:E2581,E2581)=1,D2580+1,D2580)</f>
        <v>861</v>
      </c>
      <c r="E2581" t="str">
        <f t="shared" si="160"/>
        <v/>
      </c>
      <c r="F2581">
        <f>IF(COUNTIF($G$3:G2581,G2581)=1,F2580+1,F2580)</f>
        <v>153</v>
      </c>
      <c r="G2581" t="str">
        <f t="shared" si="161"/>
        <v/>
      </c>
    </row>
    <row r="2582" spans="1:7" x14ac:dyDescent="0.35">
      <c r="A2582">
        <f>IF(COUNTIF($L$3:L2582,L2582)=1,A2581+1,A2581)</f>
        <v>44</v>
      </c>
      <c r="B2582">
        <f>IF(COUNTIF($K$3:K2582,K2582)=1,B2581+1,B2581)</f>
        <v>8</v>
      </c>
      <c r="C2582">
        <f>IF(COUNTIF($J$3:J2582,J2582)=1,C2581+1,C2581)</f>
        <v>24</v>
      </c>
      <c r="D2582">
        <f>IF(COUNTIF($E$3:E2582,E2582)=1,D2581+1,D2581)</f>
        <v>861</v>
      </c>
      <c r="E2582" t="str">
        <f t="shared" si="160"/>
        <v/>
      </c>
      <c r="F2582">
        <f>IF(COUNTIF($G$3:G2582,G2582)=1,F2581+1,F2581)</f>
        <v>153</v>
      </c>
      <c r="G2582" t="str">
        <f t="shared" si="161"/>
        <v/>
      </c>
    </row>
    <row r="2583" spans="1:7" x14ac:dyDescent="0.35">
      <c r="A2583">
        <f>IF(COUNTIF($L$3:L2583,L2583)=1,A2582+1,A2582)</f>
        <v>44</v>
      </c>
      <c r="B2583">
        <f>IF(COUNTIF($K$3:K2583,K2583)=1,B2582+1,B2582)</f>
        <v>8</v>
      </c>
      <c r="C2583">
        <f>IF(COUNTIF($J$3:J2583,J2583)=1,C2582+1,C2582)</f>
        <v>24</v>
      </c>
      <c r="D2583">
        <f>IF(COUNTIF($E$3:E2583,E2583)=1,D2582+1,D2582)</f>
        <v>861</v>
      </c>
      <c r="E2583" t="str">
        <f t="shared" si="160"/>
        <v/>
      </c>
      <c r="F2583">
        <f>IF(COUNTIF($G$3:G2583,G2583)=1,F2582+1,F2582)</f>
        <v>153</v>
      </c>
      <c r="G2583" t="str">
        <f t="shared" si="161"/>
        <v/>
      </c>
    </row>
    <row r="2584" spans="1:7" x14ac:dyDescent="0.35">
      <c r="A2584">
        <f>IF(COUNTIF($L$3:L2584,L2584)=1,A2583+1,A2583)</f>
        <v>44</v>
      </c>
      <c r="B2584">
        <f>IF(COUNTIF($K$3:K2584,K2584)=1,B2583+1,B2583)</f>
        <v>8</v>
      </c>
      <c r="C2584">
        <f>IF(COUNTIF($J$3:J2584,J2584)=1,C2583+1,C2583)</f>
        <v>24</v>
      </c>
      <c r="D2584">
        <f>IF(COUNTIF($E$3:E2584,E2584)=1,D2583+1,D2583)</f>
        <v>861</v>
      </c>
      <c r="E2584" t="str">
        <f t="shared" si="160"/>
        <v/>
      </c>
      <c r="F2584">
        <f>IF(COUNTIF($G$3:G2584,G2584)=1,F2583+1,F2583)</f>
        <v>153</v>
      </c>
      <c r="G2584" t="str">
        <f t="shared" si="161"/>
        <v/>
      </c>
    </row>
    <row r="2585" spans="1:7" x14ac:dyDescent="0.35">
      <c r="A2585">
        <f>IF(COUNTIF($L$3:L2585,L2585)=1,A2584+1,A2584)</f>
        <v>44</v>
      </c>
      <c r="B2585">
        <f>IF(COUNTIF($K$3:K2585,K2585)=1,B2584+1,B2584)</f>
        <v>8</v>
      </c>
      <c r="C2585">
        <f>IF(COUNTIF($J$3:J2585,J2585)=1,C2584+1,C2584)</f>
        <v>24</v>
      </c>
      <c r="D2585">
        <f>IF(COUNTIF($E$3:E2585,E2585)=1,D2584+1,D2584)</f>
        <v>861</v>
      </c>
      <c r="E2585" t="str">
        <f t="shared" si="160"/>
        <v/>
      </c>
      <c r="F2585">
        <f>IF(COUNTIF($G$3:G2585,G2585)=1,F2584+1,F2584)</f>
        <v>153</v>
      </c>
      <c r="G2585" t="str">
        <f t="shared" si="161"/>
        <v/>
      </c>
    </row>
    <row r="2586" spans="1:7" x14ac:dyDescent="0.35">
      <c r="A2586">
        <f>IF(COUNTIF($L$3:L2586,L2586)=1,A2585+1,A2585)</f>
        <v>44</v>
      </c>
      <c r="B2586">
        <f>IF(COUNTIF($K$3:K2586,K2586)=1,B2585+1,B2585)</f>
        <v>8</v>
      </c>
      <c r="C2586">
        <f>IF(COUNTIF($J$3:J2586,J2586)=1,C2585+1,C2585)</f>
        <v>24</v>
      </c>
      <c r="D2586">
        <f>IF(COUNTIF($E$3:E2586,E2586)=1,D2585+1,D2585)</f>
        <v>861</v>
      </c>
      <c r="E2586" t="str">
        <f t="shared" si="160"/>
        <v/>
      </c>
      <c r="F2586">
        <f>IF(COUNTIF($G$3:G2586,G2586)=1,F2585+1,F2585)</f>
        <v>153</v>
      </c>
      <c r="G2586" t="str">
        <f t="shared" si="161"/>
        <v/>
      </c>
    </row>
    <row r="2587" spans="1:7" x14ac:dyDescent="0.35">
      <c r="A2587">
        <f>IF(COUNTIF($L$3:L2587,L2587)=1,A2586+1,A2586)</f>
        <v>44</v>
      </c>
      <c r="B2587">
        <f>IF(COUNTIF($K$3:K2587,K2587)=1,B2586+1,B2586)</f>
        <v>8</v>
      </c>
      <c r="C2587">
        <f>IF(COUNTIF($J$3:J2587,J2587)=1,C2586+1,C2586)</f>
        <v>24</v>
      </c>
      <c r="D2587">
        <f>IF(COUNTIF($E$3:E2587,E2587)=1,D2586+1,D2586)</f>
        <v>861</v>
      </c>
      <c r="E2587" t="str">
        <f t="shared" si="160"/>
        <v/>
      </c>
      <c r="F2587">
        <f>IF(COUNTIF($G$3:G2587,G2587)=1,F2586+1,F2586)</f>
        <v>153</v>
      </c>
      <c r="G2587" t="str">
        <f t="shared" si="161"/>
        <v/>
      </c>
    </row>
    <row r="2588" spans="1:7" x14ac:dyDescent="0.35">
      <c r="A2588">
        <f>IF(COUNTIF($L$3:L2588,L2588)=1,A2587+1,A2587)</f>
        <v>44</v>
      </c>
      <c r="B2588">
        <f>IF(COUNTIF($K$3:K2588,K2588)=1,B2587+1,B2587)</f>
        <v>8</v>
      </c>
      <c r="C2588">
        <f>IF(COUNTIF($J$3:J2588,J2588)=1,C2587+1,C2587)</f>
        <v>24</v>
      </c>
      <c r="D2588">
        <f>IF(COUNTIF($E$3:E2588,E2588)=1,D2587+1,D2587)</f>
        <v>861</v>
      </c>
      <c r="E2588" t="str">
        <f t="shared" si="160"/>
        <v/>
      </c>
      <c r="F2588">
        <f>IF(COUNTIF($G$3:G2588,G2588)=1,F2587+1,F2587)</f>
        <v>153</v>
      </c>
      <c r="G2588" t="str">
        <f t="shared" si="161"/>
        <v/>
      </c>
    </row>
    <row r="2589" spans="1:7" x14ac:dyDescent="0.35">
      <c r="A2589">
        <f>IF(COUNTIF($L$3:L2589,L2589)=1,A2588+1,A2588)</f>
        <v>44</v>
      </c>
      <c r="B2589">
        <f>IF(COUNTIF($K$3:K2589,K2589)=1,B2588+1,B2588)</f>
        <v>8</v>
      </c>
      <c r="C2589">
        <f>IF(COUNTIF($J$3:J2589,J2589)=1,C2588+1,C2588)</f>
        <v>24</v>
      </c>
      <c r="D2589">
        <f>IF(COUNTIF($E$3:E2589,E2589)=1,D2588+1,D2588)</f>
        <v>861</v>
      </c>
      <c r="E2589" t="str">
        <f t="shared" si="160"/>
        <v/>
      </c>
      <c r="F2589">
        <f>IF(COUNTIF($G$3:G2589,G2589)=1,F2588+1,F2588)</f>
        <v>153</v>
      </c>
      <c r="G2589" t="str">
        <f t="shared" si="161"/>
        <v/>
      </c>
    </row>
    <row r="2590" spans="1:7" x14ac:dyDescent="0.35">
      <c r="A2590">
        <f>IF(COUNTIF($L$3:L2590,L2590)=1,A2589+1,A2589)</f>
        <v>44</v>
      </c>
      <c r="B2590">
        <f>IF(COUNTIF($K$3:K2590,K2590)=1,B2589+1,B2589)</f>
        <v>8</v>
      </c>
      <c r="C2590">
        <f>IF(COUNTIF($J$3:J2590,J2590)=1,C2589+1,C2589)</f>
        <v>24</v>
      </c>
      <c r="D2590">
        <f>IF(COUNTIF($E$3:E2590,E2590)=1,D2589+1,D2589)</f>
        <v>861</v>
      </c>
      <c r="E2590" t="str">
        <f t="shared" si="160"/>
        <v/>
      </c>
      <c r="F2590">
        <f>IF(COUNTIF($G$3:G2590,G2590)=1,F2589+1,F2589)</f>
        <v>153</v>
      </c>
      <c r="G2590" t="str">
        <f t="shared" si="161"/>
        <v/>
      </c>
    </row>
    <row r="2591" spans="1:7" x14ac:dyDescent="0.35">
      <c r="A2591">
        <f>IF(COUNTIF($L$3:L2591,L2591)=1,A2590+1,A2590)</f>
        <v>44</v>
      </c>
      <c r="B2591">
        <f>IF(COUNTIF($K$3:K2591,K2591)=1,B2590+1,B2590)</f>
        <v>8</v>
      </c>
      <c r="C2591">
        <f>IF(COUNTIF($J$3:J2591,J2591)=1,C2590+1,C2590)</f>
        <v>24</v>
      </c>
      <c r="D2591">
        <f>IF(COUNTIF($E$3:E2591,E2591)=1,D2590+1,D2590)</f>
        <v>861</v>
      </c>
      <c r="E2591" t="str">
        <f t="shared" si="160"/>
        <v/>
      </c>
      <c r="F2591">
        <f>IF(COUNTIF($G$3:G2591,G2591)=1,F2590+1,F2590)</f>
        <v>153</v>
      </c>
      <c r="G2591" t="str">
        <f t="shared" si="161"/>
        <v/>
      </c>
    </row>
    <row r="2592" spans="1:7" x14ac:dyDescent="0.35">
      <c r="A2592">
        <f>IF(COUNTIF($L$3:L2592,L2592)=1,A2591+1,A2591)</f>
        <v>44</v>
      </c>
      <c r="B2592">
        <f>IF(COUNTIF($K$3:K2592,K2592)=1,B2591+1,B2591)</f>
        <v>8</v>
      </c>
      <c r="C2592">
        <f>IF(COUNTIF($J$3:J2592,J2592)=1,C2591+1,C2591)</f>
        <v>24</v>
      </c>
      <c r="D2592">
        <f>IF(COUNTIF($E$3:E2592,E2592)=1,D2591+1,D2591)</f>
        <v>861</v>
      </c>
      <c r="E2592" t="str">
        <f t="shared" si="160"/>
        <v/>
      </c>
      <c r="F2592">
        <f>IF(COUNTIF($G$3:G2592,G2592)=1,F2591+1,F2591)</f>
        <v>153</v>
      </c>
      <c r="G2592" t="str">
        <f t="shared" si="161"/>
        <v/>
      </c>
    </row>
    <row r="2593" spans="1:7" x14ac:dyDescent="0.35">
      <c r="A2593">
        <f>IF(COUNTIF($L$3:L2593,L2593)=1,A2592+1,A2592)</f>
        <v>44</v>
      </c>
      <c r="B2593">
        <f>IF(COUNTIF($K$3:K2593,K2593)=1,B2592+1,B2592)</f>
        <v>8</v>
      </c>
      <c r="C2593">
        <f>IF(COUNTIF($J$3:J2593,J2593)=1,C2592+1,C2592)</f>
        <v>24</v>
      </c>
      <c r="D2593">
        <f>IF(COUNTIF($E$3:E2593,E2593)=1,D2592+1,D2592)</f>
        <v>861</v>
      </c>
      <c r="E2593" t="str">
        <f t="shared" si="160"/>
        <v/>
      </c>
      <c r="F2593">
        <f>IF(COUNTIF($G$3:G2593,G2593)=1,F2592+1,F2592)</f>
        <v>153</v>
      </c>
      <c r="G2593" t="str">
        <f t="shared" si="161"/>
        <v/>
      </c>
    </row>
    <row r="2594" spans="1:7" x14ac:dyDescent="0.35">
      <c r="A2594">
        <f>IF(COUNTIF($L$3:L2594,L2594)=1,A2593+1,A2593)</f>
        <v>44</v>
      </c>
      <c r="B2594">
        <f>IF(COUNTIF($K$3:K2594,K2594)=1,B2593+1,B2593)</f>
        <v>8</v>
      </c>
      <c r="C2594">
        <f>IF(COUNTIF($J$3:J2594,J2594)=1,C2593+1,C2593)</f>
        <v>24</v>
      </c>
      <c r="D2594">
        <f>IF(COUNTIF($E$3:E2594,E2594)=1,D2593+1,D2593)</f>
        <v>861</v>
      </c>
      <c r="E2594" t="str">
        <f t="shared" si="160"/>
        <v/>
      </c>
      <c r="F2594">
        <f>IF(COUNTIF($G$3:G2594,G2594)=1,F2593+1,F2593)</f>
        <v>153</v>
      </c>
      <c r="G2594" t="str">
        <f t="shared" si="161"/>
        <v/>
      </c>
    </row>
    <row r="2595" spans="1:7" x14ac:dyDescent="0.35">
      <c r="A2595">
        <f>IF(COUNTIF($L$3:L2595,L2595)=1,A2594+1,A2594)</f>
        <v>44</v>
      </c>
      <c r="B2595">
        <f>IF(COUNTIF($K$3:K2595,K2595)=1,B2594+1,B2594)</f>
        <v>8</v>
      </c>
      <c r="C2595">
        <f>IF(COUNTIF($J$3:J2595,J2595)=1,C2594+1,C2594)</f>
        <v>24</v>
      </c>
      <c r="D2595">
        <f>IF(COUNTIF($E$3:E2595,E2595)=1,D2594+1,D2594)</f>
        <v>861</v>
      </c>
      <c r="E2595" t="str">
        <f t="shared" si="160"/>
        <v/>
      </c>
      <c r="F2595">
        <f>IF(COUNTIF($G$3:G2595,G2595)=1,F2594+1,F2594)</f>
        <v>153</v>
      </c>
      <c r="G2595" t="str">
        <f t="shared" si="161"/>
        <v/>
      </c>
    </row>
    <row r="2596" spans="1:7" x14ac:dyDescent="0.35">
      <c r="A2596">
        <f>IF(COUNTIF($L$3:L2596,L2596)=1,A2595+1,A2595)</f>
        <v>44</v>
      </c>
      <c r="B2596">
        <f>IF(COUNTIF($K$3:K2596,K2596)=1,B2595+1,B2595)</f>
        <v>8</v>
      </c>
      <c r="C2596">
        <f>IF(COUNTIF($J$3:J2596,J2596)=1,C2595+1,C2595)</f>
        <v>24</v>
      </c>
      <c r="D2596">
        <f>IF(COUNTIF($E$3:E2596,E2596)=1,D2595+1,D2595)</f>
        <v>861</v>
      </c>
      <c r="E2596" t="str">
        <f t="shared" si="160"/>
        <v/>
      </c>
      <c r="F2596">
        <f>IF(COUNTIF($G$3:G2596,G2596)=1,F2595+1,F2595)</f>
        <v>153</v>
      </c>
      <c r="G2596" t="str">
        <f t="shared" si="161"/>
        <v/>
      </c>
    </row>
    <row r="2597" spans="1:7" x14ac:dyDescent="0.35">
      <c r="A2597">
        <f>IF(COUNTIF($L$3:L2597,L2597)=1,A2596+1,A2596)</f>
        <v>44</v>
      </c>
      <c r="B2597">
        <f>IF(COUNTIF($K$3:K2597,K2597)=1,B2596+1,B2596)</f>
        <v>8</v>
      </c>
      <c r="C2597">
        <f>IF(COUNTIF($J$3:J2597,J2597)=1,C2596+1,C2596)</f>
        <v>24</v>
      </c>
      <c r="D2597">
        <f>IF(COUNTIF($E$3:E2597,E2597)=1,D2596+1,D2596)</f>
        <v>861</v>
      </c>
      <c r="E2597" t="str">
        <f t="shared" si="160"/>
        <v/>
      </c>
      <c r="F2597">
        <f>IF(COUNTIF($G$3:G2597,G2597)=1,F2596+1,F2596)</f>
        <v>153</v>
      </c>
      <c r="G2597" t="str">
        <f t="shared" si="161"/>
        <v/>
      </c>
    </row>
    <row r="2598" spans="1:7" x14ac:dyDescent="0.35">
      <c r="A2598">
        <f>IF(COUNTIF($L$3:L2598,L2598)=1,A2597+1,A2597)</f>
        <v>44</v>
      </c>
      <c r="B2598">
        <f>IF(COUNTIF($K$3:K2598,K2598)=1,B2597+1,B2597)</f>
        <v>8</v>
      </c>
      <c r="C2598">
        <f>IF(COUNTIF($J$3:J2598,J2598)=1,C2597+1,C2597)</f>
        <v>24</v>
      </c>
      <c r="D2598">
        <f>IF(COUNTIF($E$3:E2598,E2598)=1,D2597+1,D2597)</f>
        <v>861</v>
      </c>
      <c r="E2598" t="str">
        <f t="shared" si="160"/>
        <v/>
      </c>
      <c r="F2598">
        <f>IF(COUNTIF($G$3:G2598,G2598)=1,F2597+1,F2597)</f>
        <v>153</v>
      </c>
      <c r="G2598" t="str">
        <f t="shared" si="161"/>
        <v/>
      </c>
    </row>
    <row r="2599" spans="1:7" x14ac:dyDescent="0.35">
      <c r="A2599">
        <f>IF(COUNTIF($L$3:L2599,L2599)=1,A2598+1,A2598)</f>
        <v>44</v>
      </c>
      <c r="B2599">
        <f>IF(COUNTIF($K$3:K2599,K2599)=1,B2598+1,B2598)</f>
        <v>8</v>
      </c>
      <c r="C2599">
        <f>IF(COUNTIF($J$3:J2599,J2599)=1,C2598+1,C2598)</f>
        <v>24</v>
      </c>
      <c r="D2599">
        <f>IF(COUNTIF($E$3:E2599,E2599)=1,D2598+1,D2598)</f>
        <v>861</v>
      </c>
      <c r="E2599" t="str">
        <f t="shared" si="160"/>
        <v/>
      </c>
      <c r="F2599">
        <f>IF(COUNTIF($G$3:G2599,G2599)=1,F2598+1,F2598)</f>
        <v>153</v>
      </c>
      <c r="G2599" t="str">
        <f t="shared" si="161"/>
        <v/>
      </c>
    </row>
    <row r="2600" spans="1:7" x14ac:dyDescent="0.35">
      <c r="A2600">
        <f>IF(COUNTIF($L$3:L2600,L2600)=1,A2599+1,A2599)</f>
        <v>44</v>
      </c>
      <c r="B2600">
        <f>IF(COUNTIF($K$3:K2600,K2600)=1,B2599+1,B2599)</f>
        <v>8</v>
      </c>
      <c r="C2600">
        <f>IF(COUNTIF($J$3:J2600,J2600)=1,C2599+1,C2599)</f>
        <v>24</v>
      </c>
      <c r="D2600">
        <f>IF(COUNTIF($E$3:E2600,E2600)=1,D2599+1,D2599)</f>
        <v>861</v>
      </c>
      <c r="E2600" t="str">
        <f t="shared" si="160"/>
        <v/>
      </c>
      <c r="F2600">
        <f>IF(COUNTIF($G$3:G2600,G2600)=1,F2599+1,F2599)</f>
        <v>153</v>
      </c>
      <c r="G2600" t="str">
        <f t="shared" si="161"/>
        <v/>
      </c>
    </row>
    <row r="2601" spans="1:7" x14ac:dyDescent="0.35">
      <c r="A2601">
        <f>IF(COUNTIF($L$3:L2601,L2601)=1,A2600+1,A2600)</f>
        <v>44</v>
      </c>
      <c r="B2601">
        <f>IF(COUNTIF($K$3:K2601,K2601)=1,B2600+1,B2600)</f>
        <v>8</v>
      </c>
      <c r="C2601">
        <f>IF(COUNTIF($J$3:J2601,J2601)=1,C2600+1,C2600)</f>
        <v>24</v>
      </c>
      <c r="D2601">
        <f>IF(COUNTIF($E$3:E2601,E2601)=1,D2600+1,D2600)</f>
        <v>861</v>
      </c>
      <c r="E2601" t="str">
        <f t="shared" si="160"/>
        <v/>
      </c>
      <c r="F2601">
        <f>IF(COUNTIF($G$3:G2601,G2601)=1,F2600+1,F2600)</f>
        <v>153</v>
      </c>
      <c r="G2601" t="str">
        <f t="shared" si="161"/>
        <v/>
      </c>
    </row>
    <row r="2602" spans="1:7" x14ac:dyDescent="0.35">
      <c r="A2602">
        <f>IF(COUNTIF($L$3:L2602,L2602)=1,A2601+1,A2601)</f>
        <v>44</v>
      </c>
      <c r="B2602">
        <f>IF(COUNTIF($K$3:K2602,K2602)=1,B2601+1,B2601)</f>
        <v>8</v>
      </c>
      <c r="C2602">
        <f>IF(COUNTIF($J$3:J2602,J2602)=1,C2601+1,C2601)</f>
        <v>24</v>
      </c>
      <c r="D2602">
        <f>IF(COUNTIF($E$3:E2602,E2602)=1,D2601+1,D2601)</f>
        <v>861</v>
      </c>
      <c r="E2602" t="str">
        <f t="shared" si="160"/>
        <v/>
      </c>
      <c r="F2602">
        <f>IF(COUNTIF($G$3:G2602,G2602)=1,F2601+1,F2601)</f>
        <v>153</v>
      </c>
      <c r="G2602" t="str">
        <f t="shared" si="161"/>
        <v/>
      </c>
    </row>
    <row r="2603" spans="1:7" x14ac:dyDescent="0.35">
      <c r="A2603">
        <f>IF(COUNTIF($L$3:L2603,L2603)=1,A2602+1,A2602)</f>
        <v>44</v>
      </c>
      <c r="B2603">
        <f>IF(COUNTIF($K$3:K2603,K2603)=1,B2602+1,B2602)</f>
        <v>8</v>
      </c>
      <c r="C2603">
        <f>IF(COUNTIF($J$3:J2603,J2603)=1,C2602+1,C2602)</f>
        <v>24</v>
      </c>
      <c r="D2603">
        <f>IF(COUNTIF($E$3:E2603,E2603)=1,D2602+1,D2602)</f>
        <v>861</v>
      </c>
      <c r="E2603" t="str">
        <f t="shared" si="160"/>
        <v/>
      </c>
      <c r="F2603">
        <f>IF(COUNTIF($G$3:G2603,G2603)=1,F2602+1,F2602)</f>
        <v>153</v>
      </c>
      <c r="G2603" t="str">
        <f t="shared" si="161"/>
        <v/>
      </c>
    </row>
    <row r="2604" spans="1:7" x14ac:dyDescent="0.35">
      <c r="A2604">
        <f>IF(COUNTIF($L$3:L2604,L2604)=1,A2603+1,A2603)</f>
        <v>44</v>
      </c>
      <c r="B2604">
        <f>IF(COUNTIF($K$3:K2604,K2604)=1,B2603+1,B2603)</f>
        <v>8</v>
      </c>
      <c r="C2604">
        <f>IF(COUNTIF($J$3:J2604,J2604)=1,C2603+1,C2603)</f>
        <v>24</v>
      </c>
      <c r="D2604">
        <f>IF(COUNTIF($E$3:E2604,E2604)=1,D2603+1,D2603)</f>
        <v>861</v>
      </c>
      <c r="E2604" t="str">
        <f t="shared" si="160"/>
        <v/>
      </c>
      <c r="F2604">
        <f>IF(COUNTIF($G$3:G2604,G2604)=1,F2603+1,F2603)</f>
        <v>153</v>
      </c>
      <c r="G2604" t="str">
        <f t="shared" si="161"/>
        <v/>
      </c>
    </row>
    <row r="2605" spans="1:7" x14ac:dyDescent="0.35">
      <c r="A2605">
        <f>IF(COUNTIF($L$3:L2605,L2605)=1,A2604+1,A2604)</f>
        <v>44</v>
      </c>
      <c r="B2605">
        <f>IF(COUNTIF($K$3:K2605,K2605)=1,B2604+1,B2604)</f>
        <v>8</v>
      </c>
      <c r="C2605">
        <f>IF(COUNTIF($J$3:J2605,J2605)=1,C2604+1,C2604)</f>
        <v>24</v>
      </c>
      <c r="D2605">
        <f>IF(COUNTIF($E$3:E2605,E2605)=1,D2604+1,D2604)</f>
        <v>861</v>
      </c>
      <c r="E2605" t="str">
        <f t="shared" si="160"/>
        <v/>
      </c>
      <c r="F2605">
        <f>IF(COUNTIF($G$3:G2605,G2605)=1,F2604+1,F2604)</f>
        <v>153</v>
      </c>
      <c r="G2605" t="str">
        <f t="shared" si="161"/>
        <v/>
      </c>
    </row>
    <row r="2606" spans="1:7" x14ac:dyDescent="0.35">
      <c r="A2606">
        <f>IF(COUNTIF($L$3:L2606,L2606)=1,A2605+1,A2605)</f>
        <v>44</v>
      </c>
      <c r="B2606">
        <f>IF(COUNTIF($K$3:K2606,K2606)=1,B2605+1,B2605)</f>
        <v>8</v>
      </c>
      <c r="C2606">
        <f>IF(COUNTIF($J$3:J2606,J2606)=1,C2605+1,C2605)</f>
        <v>24</v>
      </c>
      <c r="D2606">
        <f>IF(COUNTIF($E$3:E2606,E2606)=1,D2605+1,D2605)</f>
        <v>861</v>
      </c>
      <c r="E2606" t="str">
        <f t="shared" si="160"/>
        <v/>
      </c>
      <c r="F2606">
        <f>IF(COUNTIF($G$3:G2606,G2606)=1,F2605+1,F2605)</f>
        <v>153</v>
      </c>
      <c r="G2606" t="str">
        <f t="shared" si="161"/>
        <v/>
      </c>
    </row>
    <row r="2607" spans="1:7" x14ac:dyDescent="0.35">
      <c r="A2607">
        <f>IF(COUNTIF($L$3:L2607,L2607)=1,A2606+1,A2606)</f>
        <v>44</v>
      </c>
      <c r="B2607">
        <f>IF(COUNTIF($K$3:K2607,K2607)=1,B2606+1,B2606)</f>
        <v>8</v>
      </c>
      <c r="C2607">
        <f>IF(COUNTIF($J$3:J2607,J2607)=1,C2606+1,C2606)</f>
        <v>24</v>
      </c>
      <c r="D2607">
        <f>IF(COUNTIF($E$3:E2607,E2607)=1,D2606+1,D2606)</f>
        <v>861</v>
      </c>
      <c r="E2607" t="str">
        <f t="shared" si="160"/>
        <v/>
      </c>
      <c r="F2607">
        <f>IF(COUNTIF($G$3:G2607,G2607)=1,F2606+1,F2606)</f>
        <v>153</v>
      </c>
      <c r="G2607" t="str">
        <f t="shared" si="161"/>
        <v/>
      </c>
    </row>
    <row r="2608" spans="1:7" x14ac:dyDescent="0.35">
      <c r="A2608">
        <f>IF(COUNTIF($L$3:L2608,L2608)=1,A2607+1,A2607)</f>
        <v>44</v>
      </c>
      <c r="B2608">
        <f>IF(COUNTIF($K$3:K2608,K2608)=1,B2607+1,B2607)</f>
        <v>8</v>
      </c>
      <c r="C2608">
        <f>IF(COUNTIF($J$3:J2608,J2608)=1,C2607+1,C2607)</f>
        <v>24</v>
      </c>
      <c r="D2608">
        <f>IF(COUNTIF($E$3:E2608,E2608)=1,D2607+1,D2607)</f>
        <v>861</v>
      </c>
      <c r="E2608" t="str">
        <f t="shared" si="160"/>
        <v/>
      </c>
      <c r="F2608">
        <f>IF(COUNTIF($G$3:G2608,G2608)=1,F2607+1,F2607)</f>
        <v>153</v>
      </c>
      <c r="G2608" t="str">
        <f t="shared" si="161"/>
        <v/>
      </c>
    </row>
    <row r="2609" spans="1:7" x14ac:dyDescent="0.35">
      <c r="A2609">
        <f>IF(COUNTIF($L$3:L2609,L2609)=1,A2608+1,A2608)</f>
        <v>44</v>
      </c>
      <c r="B2609">
        <f>IF(COUNTIF($K$3:K2609,K2609)=1,B2608+1,B2608)</f>
        <v>8</v>
      </c>
      <c r="C2609">
        <f>IF(COUNTIF($J$3:J2609,J2609)=1,C2608+1,C2608)</f>
        <v>24</v>
      </c>
      <c r="D2609">
        <f>IF(COUNTIF($E$3:E2609,E2609)=1,D2608+1,D2608)</f>
        <v>861</v>
      </c>
      <c r="E2609" t="str">
        <f t="shared" si="160"/>
        <v/>
      </c>
      <c r="F2609">
        <f>IF(COUNTIF($G$3:G2609,G2609)=1,F2608+1,F2608)</f>
        <v>153</v>
      </c>
      <c r="G2609" t="str">
        <f t="shared" si="161"/>
        <v/>
      </c>
    </row>
    <row r="2610" spans="1:7" x14ac:dyDescent="0.35">
      <c r="A2610">
        <f>IF(COUNTIF($L$3:L2610,L2610)=1,A2609+1,A2609)</f>
        <v>44</v>
      </c>
      <c r="B2610">
        <f>IF(COUNTIF($K$3:K2610,K2610)=1,B2609+1,B2609)</f>
        <v>8</v>
      </c>
      <c r="C2610">
        <f>IF(COUNTIF($J$3:J2610,J2610)=1,C2609+1,C2609)</f>
        <v>24</v>
      </c>
      <c r="D2610">
        <f>IF(COUNTIF($E$3:E2610,E2610)=1,D2609+1,D2609)</f>
        <v>861</v>
      </c>
      <c r="E2610" t="str">
        <f t="shared" si="160"/>
        <v/>
      </c>
      <c r="F2610">
        <f>IF(COUNTIF($G$3:G2610,G2610)=1,F2609+1,F2609)</f>
        <v>153</v>
      </c>
      <c r="G2610" t="str">
        <f t="shared" si="161"/>
        <v/>
      </c>
    </row>
    <row r="2611" spans="1:7" x14ac:dyDescent="0.35">
      <c r="A2611">
        <f>IF(COUNTIF($L$3:L2611,L2611)=1,A2610+1,A2610)</f>
        <v>44</v>
      </c>
      <c r="B2611">
        <f>IF(COUNTIF($K$3:K2611,K2611)=1,B2610+1,B2610)</f>
        <v>8</v>
      </c>
      <c r="C2611">
        <f>IF(COUNTIF($J$3:J2611,J2611)=1,C2610+1,C2610)</f>
        <v>24</v>
      </c>
      <c r="D2611">
        <f>IF(COUNTIF($E$3:E2611,E2611)=1,D2610+1,D2610)</f>
        <v>861</v>
      </c>
      <c r="E2611" t="str">
        <f t="shared" si="160"/>
        <v/>
      </c>
      <c r="F2611">
        <f>IF(COUNTIF($G$3:G2611,G2611)=1,F2610+1,F2610)</f>
        <v>153</v>
      </c>
      <c r="G2611" t="str">
        <f t="shared" si="161"/>
        <v/>
      </c>
    </row>
    <row r="2612" spans="1:7" x14ac:dyDescent="0.35">
      <c r="A2612">
        <f>IF(COUNTIF($L$3:L2612,L2612)=1,A2611+1,A2611)</f>
        <v>44</v>
      </c>
      <c r="B2612">
        <f>IF(COUNTIF($K$3:K2612,K2612)=1,B2611+1,B2611)</f>
        <v>8</v>
      </c>
      <c r="C2612">
        <f>IF(COUNTIF($J$3:J2612,J2612)=1,C2611+1,C2611)</f>
        <v>24</v>
      </c>
      <c r="D2612">
        <f>IF(COUNTIF($E$3:E2612,E2612)=1,D2611+1,D2611)</f>
        <v>861</v>
      </c>
      <c r="E2612" t="str">
        <f t="shared" si="160"/>
        <v/>
      </c>
      <c r="F2612">
        <f>IF(COUNTIF($G$3:G2612,G2612)=1,F2611+1,F2611)</f>
        <v>153</v>
      </c>
      <c r="G2612" t="str">
        <f t="shared" si="161"/>
        <v/>
      </c>
    </row>
    <row r="2613" spans="1:7" x14ac:dyDescent="0.35">
      <c r="A2613">
        <f>IF(COUNTIF($L$3:L2613,L2613)=1,A2612+1,A2612)</f>
        <v>44</v>
      </c>
      <c r="B2613">
        <f>IF(COUNTIF($K$3:K2613,K2613)=1,B2612+1,B2612)</f>
        <v>8</v>
      </c>
      <c r="C2613">
        <f>IF(COUNTIF($J$3:J2613,J2613)=1,C2612+1,C2612)</f>
        <v>24</v>
      </c>
      <c r="D2613">
        <f>IF(COUNTIF($E$3:E2613,E2613)=1,D2612+1,D2612)</f>
        <v>861</v>
      </c>
      <c r="E2613" t="str">
        <f t="shared" si="160"/>
        <v/>
      </c>
      <c r="F2613">
        <f>IF(COUNTIF($G$3:G2613,G2613)=1,F2612+1,F2612)</f>
        <v>153</v>
      </c>
      <c r="G2613" t="str">
        <f t="shared" si="161"/>
        <v/>
      </c>
    </row>
    <row r="2614" spans="1:7" x14ac:dyDescent="0.35">
      <c r="A2614">
        <f>IF(COUNTIF($L$3:L2614,L2614)=1,A2613+1,A2613)</f>
        <v>44</v>
      </c>
      <c r="B2614">
        <f>IF(COUNTIF($K$3:K2614,K2614)=1,B2613+1,B2613)</f>
        <v>8</v>
      </c>
      <c r="C2614">
        <f>IF(COUNTIF($J$3:J2614,J2614)=1,C2613+1,C2613)</f>
        <v>24</v>
      </c>
      <c r="D2614">
        <f>IF(COUNTIF($E$3:E2614,E2614)=1,D2613+1,D2613)</f>
        <v>861</v>
      </c>
      <c r="E2614" t="str">
        <f t="shared" si="160"/>
        <v/>
      </c>
      <c r="F2614">
        <f>IF(COUNTIF($G$3:G2614,G2614)=1,F2613+1,F2613)</f>
        <v>153</v>
      </c>
      <c r="G2614" t="str">
        <f t="shared" si="161"/>
        <v/>
      </c>
    </row>
    <row r="2615" spans="1:7" x14ac:dyDescent="0.35">
      <c r="A2615">
        <f>IF(COUNTIF($L$3:L2615,L2615)=1,A2614+1,A2614)</f>
        <v>44</v>
      </c>
      <c r="B2615">
        <f>IF(COUNTIF($K$3:K2615,K2615)=1,B2614+1,B2614)</f>
        <v>8</v>
      </c>
      <c r="C2615">
        <f>IF(COUNTIF($J$3:J2615,J2615)=1,C2614+1,C2614)</f>
        <v>24</v>
      </c>
      <c r="D2615">
        <f>IF(COUNTIF($E$3:E2615,E2615)=1,D2614+1,D2614)</f>
        <v>861</v>
      </c>
      <c r="E2615" t="str">
        <f t="shared" si="160"/>
        <v/>
      </c>
      <c r="F2615">
        <f>IF(COUNTIF($G$3:G2615,G2615)=1,F2614+1,F2614)</f>
        <v>153</v>
      </c>
      <c r="G2615" t="str">
        <f t="shared" si="161"/>
        <v/>
      </c>
    </row>
    <row r="2616" spans="1:7" x14ac:dyDescent="0.35">
      <c r="A2616">
        <f>IF(COUNTIF($L$3:L2616,L2616)=1,A2615+1,A2615)</f>
        <v>44</v>
      </c>
      <c r="B2616">
        <f>IF(COUNTIF($K$3:K2616,K2616)=1,B2615+1,B2615)</f>
        <v>8</v>
      </c>
      <c r="C2616">
        <f>IF(COUNTIF($J$3:J2616,J2616)=1,C2615+1,C2615)</f>
        <v>24</v>
      </c>
      <c r="D2616">
        <f>IF(COUNTIF($E$3:E2616,E2616)=1,D2615+1,D2615)</f>
        <v>861</v>
      </c>
      <c r="E2616" t="str">
        <f t="shared" si="160"/>
        <v/>
      </c>
      <c r="F2616">
        <f>IF(COUNTIF($G$3:G2616,G2616)=1,F2615+1,F2615)</f>
        <v>153</v>
      </c>
      <c r="G2616" t="str">
        <f t="shared" si="161"/>
        <v/>
      </c>
    </row>
    <row r="2617" spans="1:7" x14ac:dyDescent="0.35">
      <c r="A2617">
        <f>IF(COUNTIF($L$3:L2617,L2617)=1,A2616+1,A2616)</f>
        <v>44</v>
      </c>
      <c r="B2617">
        <f>IF(COUNTIF($K$3:K2617,K2617)=1,B2616+1,B2616)</f>
        <v>8</v>
      </c>
      <c r="C2617">
        <f>IF(COUNTIF($J$3:J2617,J2617)=1,C2616+1,C2616)</f>
        <v>24</v>
      </c>
      <c r="D2617">
        <f>IF(COUNTIF($E$3:E2617,E2617)=1,D2616+1,D2616)</f>
        <v>861</v>
      </c>
      <c r="E2617" t="str">
        <f t="shared" si="160"/>
        <v/>
      </c>
      <c r="F2617">
        <f>IF(COUNTIF($G$3:G2617,G2617)=1,F2616+1,F2616)</f>
        <v>153</v>
      </c>
      <c r="G2617" t="str">
        <f t="shared" si="161"/>
        <v/>
      </c>
    </row>
    <row r="2618" spans="1:7" x14ac:dyDescent="0.35">
      <c r="A2618">
        <f>IF(COUNTIF($L$3:L2618,L2618)=1,A2617+1,A2617)</f>
        <v>44</v>
      </c>
      <c r="B2618">
        <f>IF(COUNTIF($K$3:K2618,K2618)=1,B2617+1,B2617)</f>
        <v>8</v>
      </c>
      <c r="C2618">
        <f>IF(COUNTIF($J$3:J2618,J2618)=1,C2617+1,C2617)</f>
        <v>24</v>
      </c>
      <c r="D2618">
        <f>IF(COUNTIF($E$3:E2618,E2618)=1,D2617+1,D2617)</f>
        <v>861</v>
      </c>
      <c r="E2618" t="str">
        <f t="shared" si="160"/>
        <v/>
      </c>
      <c r="F2618">
        <f>IF(COUNTIF($G$3:G2618,G2618)=1,F2617+1,F2617)</f>
        <v>153</v>
      </c>
      <c r="G2618" t="str">
        <f t="shared" si="161"/>
        <v/>
      </c>
    </row>
    <row r="2619" spans="1:7" x14ac:dyDescent="0.35">
      <c r="A2619">
        <f>IF(COUNTIF($L$3:L2619,L2619)=1,A2618+1,A2618)</f>
        <v>44</v>
      </c>
      <c r="B2619">
        <f>IF(COUNTIF($K$3:K2619,K2619)=1,B2618+1,B2618)</f>
        <v>8</v>
      </c>
      <c r="C2619">
        <f>IF(COUNTIF($J$3:J2619,J2619)=1,C2618+1,C2618)</f>
        <v>24</v>
      </c>
      <c r="D2619">
        <f>IF(COUNTIF($E$3:E2619,E2619)=1,D2618+1,D2618)</f>
        <v>861</v>
      </c>
      <c r="E2619" t="str">
        <f t="shared" si="160"/>
        <v/>
      </c>
      <c r="F2619">
        <f>IF(COUNTIF($G$3:G2619,G2619)=1,F2618+1,F2618)</f>
        <v>153</v>
      </c>
      <c r="G2619" t="str">
        <f t="shared" si="161"/>
        <v/>
      </c>
    </row>
    <row r="2620" spans="1:7" x14ac:dyDescent="0.35">
      <c r="A2620">
        <f>IF(COUNTIF($L$3:L2620,L2620)=1,A2619+1,A2619)</f>
        <v>44</v>
      </c>
      <c r="B2620">
        <f>IF(COUNTIF($K$3:K2620,K2620)=1,B2619+1,B2619)</f>
        <v>8</v>
      </c>
      <c r="C2620">
        <f>IF(COUNTIF($J$3:J2620,J2620)=1,C2619+1,C2619)</f>
        <v>24</v>
      </c>
      <c r="D2620">
        <f>IF(COUNTIF($E$3:E2620,E2620)=1,D2619+1,D2619)</f>
        <v>861</v>
      </c>
      <c r="E2620" t="str">
        <f t="shared" si="160"/>
        <v/>
      </c>
      <c r="F2620">
        <f>IF(COUNTIF($G$3:G2620,G2620)=1,F2619+1,F2619)</f>
        <v>153</v>
      </c>
      <c r="G2620" t="str">
        <f t="shared" si="161"/>
        <v/>
      </c>
    </row>
    <row r="2621" spans="1:7" x14ac:dyDescent="0.35">
      <c r="A2621">
        <f>IF(COUNTIF($L$3:L2621,L2621)=1,A2620+1,A2620)</f>
        <v>44</v>
      </c>
      <c r="B2621">
        <f>IF(COUNTIF($K$3:K2621,K2621)=1,B2620+1,B2620)</f>
        <v>8</v>
      </c>
      <c r="C2621">
        <f>IF(COUNTIF($J$3:J2621,J2621)=1,C2620+1,C2620)</f>
        <v>24</v>
      </c>
      <c r="D2621">
        <f>IF(COUNTIF($E$3:E2621,E2621)=1,D2620+1,D2620)</f>
        <v>861</v>
      </c>
      <c r="E2621" t="str">
        <f t="shared" si="160"/>
        <v/>
      </c>
      <c r="F2621">
        <f>IF(COUNTIF($G$3:G2621,G2621)=1,F2620+1,F2620)</f>
        <v>153</v>
      </c>
      <c r="G2621" t="str">
        <f t="shared" si="161"/>
        <v/>
      </c>
    </row>
    <row r="2622" spans="1:7" x14ac:dyDescent="0.35">
      <c r="A2622">
        <f>IF(COUNTIF($L$3:L2622,L2622)=1,A2621+1,A2621)</f>
        <v>44</v>
      </c>
      <c r="B2622">
        <f>IF(COUNTIF($K$3:K2622,K2622)=1,B2621+1,B2621)</f>
        <v>8</v>
      </c>
      <c r="C2622">
        <f>IF(COUNTIF($J$3:J2622,J2622)=1,C2621+1,C2621)</f>
        <v>24</v>
      </c>
      <c r="D2622">
        <f>IF(COUNTIF($E$3:E2622,E2622)=1,D2621+1,D2621)</f>
        <v>861</v>
      </c>
      <c r="E2622" t="str">
        <f t="shared" si="160"/>
        <v/>
      </c>
      <c r="F2622">
        <f>IF(COUNTIF($G$3:G2622,G2622)=1,F2621+1,F2621)</f>
        <v>153</v>
      </c>
      <c r="G2622" t="str">
        <f t="shared" si="161"/>
        <v/>
      </c>
    </row>
    <row r="2623" spans="1:7" x14ac:dyDescent="0.35">
      <c r="A2623">
        <f>IF(COUNTIF($L$3:L2623,L2623)=1,A2622+1,A2622)</f>
        <v>44</v>
      </c>
      <c r="B2623">
        <f>IF(COUNTIF($K$3:K2623,K2623)=1,B2622+1,B2622)</f>
        <v>8</v>
      </c>
      <c r="C2623">
        <f>IF(COUNTIF($J$3:J2623,J2623)=1,C2622+1,C2622)</f>
        <v>24</v>
      </c>
      <c r="D2623">
        <f>IF(COUNTIF($E$3:E2623,E2623)=1,D2622+1,D2622)</f>
        <v>861</v>
      </c>
      <c r="E2623" t="str">
        <f t="shared" si="160"/>
        <v/>
      </c>
      <c r="F2623">
        <f>IF(COUNTIF($G$3:G2623,G2623)=1,F2622+1,F2622)</f>
        <v>153</v>
      </c>
      <c r="G2623" t="str">
        <f t="shared" si="161"/>
        <v/>
      </c>
    </row>
    <row r="2624" spans="1:7" x14ac:dyDescent="0.35">
      <c r="A2624">
        <f>IF(COUNTIF($L$3:L2624,L2624)=1,A2623+1,A2623)</f>
        <v>44</v>
      </c>
      <c r="B2624">
        <f>IF(COUNTIF($K$3:K2624,K2624)=1,B2623+1,B2623)</f>
        <v>8</v>
      </c>
      <c r="C2624">
        <f>IF(COUNTIF($J$3:J2624,J2624)=1,C2623+1,C2623)</f>
        <v>24</v>
      </c>
      <c r="D2624">
        <f>IF(COUNTIF($E$3:E2624,E2624)=1,D2623+1,D2623)</f>
        <v>861</v>
      </c>
      <c r="E2624" t="str">
        <f t="shared" si="160"/>
        <v/>
      </c>
      <c r="F2624">
        <f>IF(COUNTIF($G$3:G2624,G2624)=1,F2623+1,F2623)</f>
        <v>153</v>
      </c>
      <c r="G2624" t="str">
        <f t="shared" si="161"/>
        <v/>
      </c>
    </row>
    <row r="2625" spans="1:7" x14ac:dyDescent="0.35">
      <c r="A2625">
        <f>IF(COUNTIF($L$3:L2625,L2625)=1,A2624+1,A2624)</f>
        <v>44</v>
      </c>
      <c r="B2625">
        <f>IF(COUNTIF($K$3:K2625,K2625)=1,B2624+1,B2624)</f>
        <v>8</v>
      </c>
      <c r="C2625">
        <f>IF(COUNTIF($J$3:J2625,J2625)=1,C2624+1,C2624)</f>
        <v>24</v>
      </c>
      <c r="D2625">
        <f>IF(COUNTIF($E$3:E2625,E2625)=1,D2624+1,D2624)</f>
        <v>861</v>
      </c>
      <c r="E2625" t="str">
        <f t="shared" si="160"/>
        <v/>
      </c>
      <c r="F2625">
        <f>IF(COUNTIF($G$3:G2625,G2625)=1,F2624+1,F2624)</f>
        <v>153</v>
      </c>
      <c r="G2625" t="str">
        <f t="shared" si="161"/>
        <v/>
      </c>
    </row>
    <row r="2626" spans="1:7" x14ac:dyDescent="0.35">
      <c r="A2626">
        <f>IF(COUNTIF($L$3:L2626,L2626)=1,A2625+1,A2625)</f>
        <v>44</v>
      </c>
      <c r="B2626">
        <f>IF(COUNTIF($K$3:K2626,K2626)=1,B2625+1,B2625)</f>
        <v>8</v>
      </c>
      <c r="C2626">
        <f>IF(COUNTIF($J$3:J2626,J2626)=1,C2625+1,C2625)</f>
        <v>24</v>
      </c>
      <c r="D2626">
        <f>IF(COUNTIF($E$3:E2626,E2626)=1,D2625+1,D2625)</f>
        <v>861</v>
      </c>
      <c r="E2626" t="str">
        <f t="shared" si="160"/>
        <v/>
      </c>
      <c r="F2626">
        <f>IF(COUNTIF($G$3:G2626,G2626)=1,F2625+1,F2625)</f>
        <v>153</v>
      </c>
      <c r="G2626" t="str">
        <f t="shared" si="161"/>
        <v/>
      </c>
    </row>
    <row r="2627" spans="1:7" x14ac:dyDescent="0.35">
      <c r="A2627">
        <f>IF(COUNTIF($L$3:L2627,L2627)=1,A2626+1,A2626)</f>
        <v>44</v>
      </c>
      <c r="B2627">
        <f>IF(COUNTIF($K$3:K2627,K2627)=1,B2626+1,B2626)</f>
        <v>8</v>
      </c>
      <c r="C2627">
        <f>IF(COUNTIF($J$3:J2627,J2627)=1,C2626+1,C2626)</f>
        <v>24</v>
      </c>
      <c r="D2627">
        <f>IF(COUNTIF($E$3:E2627,E2627)=1,D2626+1,D2626)</f>
        <v>861</v>
      </c>
      <c r="E2627" t="str">
        <f t="shared" si="160"/>
        <v/>
      </c>
      <c r="F2627">
        <f>IF(COUNTIF($G$3:G2627,G2627)=1,F2626+1,F2626)</f>
        <v>153</v>
      </c>
      <c r="G2627" t="str">
        <f t="shared" si="161"/>
        <v/>
      </c>
    </row>
    <row r="2628" spans="1:7" x14ac:dyDescent="0.35">
      <c r="A2628">
        <f>IF(COUNTIF($L$3:L2628,L2628)=1,A2627+1,A2627)</f>
        <v>44</v>
      </c>
      <c r="B2628">
        <f>IF(COUNTIF($K$3:K2628,K2628)=1,B2627+1,B2627)</f>
        <v>8</v>
      </c>
      <c r="C2628">
        <f>IF(COUNTIF($J$3:J2628,J2628)=1,C2627+1,C2627)</f>
        <v>24</v>
      </c>
      <c r="D2628">
        <f>IF(COUNTIF($E$3:E2628,E2628)=1,D2627+1,D2627)</f>
        <v>861</v>
      </c>
      <c r="E2628" t="str">
        <f t="shared" ref="E2628:E2691" si="162">TRIM(CONCATENATE(L2628,J2628))</f>
        <v/>
      </c>
      <c r="F2628">
        <f>IF(COUNTIF($G$3:G2628,G2628)=1,F2627+1,F2627)</f>
        <v>153</v>
      </c>
      <c r="G2628" t="str">
        <f t="shared" ref="G2628:G2691" si="163">TRIM(CONCATENATE(K2628,J2628))</f>
        <v/>
      </c>
    </row>
    <row r="2629" spans="1:7" x14ac:dyDescent="0.35">
      <c r="A2629">
        <f>IF(COUNTIF($L$3:L2629,L2629)=1,A2628+1,A2628)</f>
        <v>44</v>
      </c>
      <c r="B2629">
        <f>IF(COUNTIF($K$3:K2629,K2629)=1,B2628+1,B2628)</f>
        <v>8</v>
      </c>
      <c r="C2629">
        <f>IF(COUNTIF($J$3:J2629,J2629)=1,C2628+1,C2628)</f>
        <v>24</v>
      </c>
      <c r="D2629">
        <f>IF(COUNTIF($E$3:E2629,E2629)=1,D2628+1,D2628)</f>
        <v>861</v>
      </c>
      <c r="E2629" t="str">
        <f t="shared" si="162"/>
        <v/>
      </c>
      <c r="F2629">
        <f>IF(COUNTIF($G$3:G2629,G2629)=1,F2628+1,F2628)</f>
        <v>153</v>
      </c>
      <c r="G2629" t="str">
        <f t="shared" si="163"/>
        <v/>
      </c>
    </row>
    <row r="2630" spans="1:7" x14ac:dyDescent="0.35">
      <c r="A2630">
        <f>IF(COUNTIF($L$3:L2630,L2630)=1,A2629+1,A2629)</f>
        <v>44</v>
      </c>
      <c r="B2630">
        <f>IF(COUNTIF($K$3:K2630,K2630)=1,B2629+1,B2629)</f>
        <v>8</v>
      </c>
      <c r="C2630">
        <f>IF(COUNTIF($J$3:J2630,J2630)=1,C2629+1,C2629)</f>
        <v>24</v>
      </c>
      <c r="D2630">
        <f>IF(COUNTIF($E$3:E2630,E2630)=1,D2629+1,D2629)</f>
        <v>861</v>
      </c>
      <c r="E2630" t="str">
        <f t="shared" si="162"/>
        <v/>
      </c>
      <c r="F2630">
        <f>IF(COUNTIF($G$3:G2630,G2630)=1,F2629+1,F2629)</f>
        <v>153</v>
      </c>
      <c r="G2630" t="str">
        <f t="shared" si="163"/>
        <v/>
      </c>
    </row>
    <row r="2631" spans="1:7" x14ac:dyDescent="0.35">
      <c r="A2631">
        <f>IF(COUNTIF($L$3:L2631,L2631)=1,A2630+1,A2630)</f>
        <v>44</v>
      </c>
      <c r="B2631">
        <f>IF(COUNTIF($K$3:K2631,K2631)=1,B2630+1,B2630)</f>
        <v>8</v>
      </c>
      <c r="C2631">
        <f>IF(COUNTIF($J$3:J2631,J2631)=1,C2630+1,C2630)</f>
        <v>24</v>
      </c>
      <c r="D2631">
        <f>IF(COUNTIF($E$3:E2631,E2631)=1,D2630+1,D2630)</f>
        <v>861</v>
      </c>
      <c r="E2631" t="str">
        <f t="shared" si="162"/>
        <v/>
      </c>
      <c r="F2631">
        <f>IF(COUNTIF($G$3:G2631,G2631)=1,F2630+1,F2630)</f>
        <v>153</v>
      </c>
      <c r="G2631" t="str">
        <f t="shared" si="163"/>
        <v/>
      </c>
    </row>
    <row r="2632" spans="1:7" x14ac:dyDescent="0.35">
      <c r="A2632">
        <f>IF(COUNTIF($L$3:L2632,L2632)=1,A2631+1,A2631)</f>
        <v>44</v>
      </c>
      <c r="B2632">
        <f>IF(COUNTIF($K$3:K2632,K2632)=1,B2631+1,B2631)</f>
        <v>8</v>
      </c>
      <c r="C2632">
        <f>IF(COUNTIF($J$3:J2632,J2632)=1,C2631+1,C2631)</f>
        <v>24</v>
      </c>
      <c r="D2632">
        <f>IF(COUNTIF($E$3:E2632,E2632)=1,D2631+1,D2631)</f>
        <v>861</v>
      </c>
      <c r="E2632" t="str">
        <f t="shared" si="162"/>
        <v/>
      </c>
      <c r="F2632">
        <f>IF(COUNTIF($G$3:G2632,G2632)=1,F2631+1,F2631)</f>
        <v>153</v>
      </c>
      <c r="G2632" t="str">
        <f t="shared" si="163"/>
        <v/>
      </c>
    </row>
    <row r="2633" spans="1:7" x14ac:dyDescent="0.35">
      <c r="A2633">
        <f>IF(COUNTIF($L$3:L2633,L2633)=1,A2632+1,A2632)</f>
        <v>44</v>
      </c>
      <c r="B2633">
        <f>IF(COUNTIF($K$3:K2633,K2633)=1,B2632+1,B2632)</f>
        <v>8</v>
      </c>
      <c r="C2633">
        <f>IF(COUNTIF($J$3:J2633,J2633)=1,C2632+1,C2632)</f>
        <v>24</v>
      </c>
      <c r="D2633">
        <f>IF(COUNTIF($E$3:E2633,E2633)=1,D2632+1,D2632)</f>
        <v>861</v>
      </c>
      <c r="E2633" t="str">
        <f t="shared" si="162"/>
        <v/>
      </c>
      <c r="F2633">
        <f>IF(COUNTIF($G$3:G2633,G2633)=1,F2632+1,F2632)</f>
        <v>153</v>
      </c>
      <c r="G2633" t="str">
        <f t="shared" si="163"/>
        <v/>
      </c>
    </row>
    <row r="2634" spans="1:7" x14ac:dyDescent="0.35">
      <c r="A2634">
        <f>IF(COUNTIF($L$3:L2634,L2634)=1,A2633+1,A2633)</f>
        <v>44</v>
      </c>
      <c r="B2634">
        <f>IF(COUNTIF($K$3:K2634,K2634)=1,B2633+1,B2633)</f>
        <v>8</v>
      </c>
      <c r="C2634">
        <f>IF(COUNTIF($J$3:J2634,J2634)=1,C2633+1,C2633)</f>
        <v>24</v>
      </c>
      <c r="D2634">
        <f>IF(COUNTIF($E$3:E2634,E2634)=1,D2633+1,D2633)</f>
        <v>861</v>
      </c>
      <c r="E2634" t="str">
        <f t="shared" si="162"/>
        <v/>
      </c>
      <c r="F2634">
        <f>IF(COUNTIF($G$3:G2634,G2634)=1,F2633+1,F2633)</f>
        <v>153</v>
      </c>
      <c r="G2634" t="str">
        <f t="shared" si="163"/>
        <v/>
      </c>
    </row>
    <row r="2635" spans="1:7" x14ac:dyDescent="0.35">
      <c r="A2635">
        <f>IF(COUNTIF($L$3:L2635,L2635)=1,A2634+1,A2634)</f>
        <v>44</v>
      </c>
      <c r="B2635">
        <f>IF(COUNTIF($K$3:K2635,K2635)=1,B2634+1,B2634)</f>
        <v>8</v>
      </c>
      <c r="C2635">
        <f>IF(COUNTIF($J$3:J2635,J2635)=1,C2634+1,C2634)</f>
        <v>24</v>
      </c>
      <c r="D2635">
        <f>IF(COUNTIF($E$3:E2635,E2635)=1,D2634+1,D2634)</f>
        <v>861</v>
      </c>
      <c r="E2635" t="str">
        <f t="shared" si="162"/>
        <v/>
      </c>
      <c r="F2635">
        <f>IF(COUNTIF($G$3:G2635,G2635)=1,F2634+1,F2634)</f>
        <v>153</v>
      </c>
      <c r="G2635" t="str">
        <f t="shared" si="163"/>
        <v/>
      </c>
    </row>
    <row r="2636" spans="1:7" x14ac:dyDescent="0.35">
      <c r="A2636">
        <f>IF(COUNTIF($L$3:L2636,L2636)=1,A2635+1,A2635)</f>
        <v>44</v>
      </c>
      <c r="B2636">
        <f>IF(COUNTIF($K$3:K2636,K2636)=1,B2635+1,B2635)</f>
        <v>8</v>
      </c>
      <c r="C2636">
        <f>IF(COUNTIF($J$3:J2636,J2636)=1,C2635+1,C2635)</f>
        <v>24</v>
      </c>
      <c r="D2636">
        <f>IF(COUNTIF($E$3:E2636,E2636)=1,D2635+1,D2635)</f>
        <v>861</v>
      </c>
      <c r="E2636" t="str">
        <f t="shared" si="162"/>
        <v/>
      </c>
      <c r="F2636">
        <f>IF(COUNTIF($G$3:G2636,G2636)=1,F2635+1,F2635)</f>
        <v>153</v>
      </c>
      <c r="G2636" t="str">
        <f t="shared" si="163"/>
        <v/>
      </c>
    </row>
    <row r="2637" spans="1:7" x14ac:dyDescent="0.35">
      <c r="A2637">
        <f>IF(COUNTIF($L$3:L2637,L2637)=1,A2636+1,A2636)</f>
        <v>44</v>
      </c>
      <c r="B2637">
        <f>IF(COUNTIF($K$3:K2637,K2637)=1,B2636+1,B2636)</f>
        <v>8</v>
      </c>
      <c r="C2637">
        <f>IF(COUNTIF($J$3:J2637,J2637)=1,C2636+1,C2636)</f>
        <v>24</v>
      </c>
      <c r="D2637">
        <f>IF(COUNTIF($E$3:E2637,E2637)=1,D2636+1,D2636)</f>
        <v>861</v>
      </c>
      <c r="E2637" t="str">
        <f t="shared" si="162"/>
        <v/>
      </c>
      <c r="F2637">
        <f>IF(COUNTIF($G$3:G2637,G2637)=1,F2636+1,F2636)</f>
        <v>153</v>
      </c>
      <c r="G2637" t="str">
        <f t="shared" si="163"/>
        <v/>
      </c>
    </row>
    <row r="2638" spans="1:7" x14ac:dyDescent="0.35">
      <c r="A2638">
        <f>IF(COUNTIF($L$3:L2638,L2638)=1,A2637+1,A2637)</f>
        <v>44</v>
      </c>
      <c r="B2638">
        <f>IF(COUNTIF($K$3:K2638,K2638)=1,B2637+1,B2637)</f>
        <v>8</v>
      </c>
      <c r="C2638">
        <f>IF(COUNTIF($J$3:J2638,J2638)=1,C2637+1,C2637)</f>
        <v>24</v>
      </c>
      <c r="D2638">
        <f>IF(COUNTIF($E$3:E2638,E2638)=1,D2637+1,D2637)</f>
        <v>861</v>
      </c>
      <c r="E2638" t="str">
        <f t="shared" si="162"/>
        <v/>
      </c>
      <c r="F2638">
        <f>IF(COUNTIF($G$3:G2638,G2638)=1,F2637+1,F2637)</f>
        <v>153</v>
      </c>
      <c r="G2638" t="str">
        <f t="shared" si="163"/>
        <v/>
      </c>
    </row>
    <row r="2639" spans="1:7" x14ac:dyDescent="0.35">
      <c r="A2639">
        <f>IF(COUNTIF($L$3:L2639,L2639)=1,A2638+1,A2638)</f>
        <v>44</v>
      </c>
      <c r="B2639">
        <f>IF(COUNTIF($K$3:K2639,K2639)=1,B2638+1,B2638)</f>
        <v>8</v>
      </c>
      <c r="C2639">
        <f>IF(COUNTIF($J$3:J2639,J2639)=1,C2638+1,C2638)</f>
        <v>24</v>
      </c>
      <c r="D2639">
        <f>IF(COUNTIF($E$3:E2639,E2639)=1,D2638+1,D2638)</f>
        <v>861</v>
      </c>
      <c r="E2639" t="str">
        <f t="shared" si="162"/>
        <v/>
      </c>
      <c r="F2639">
        <f>IF(COUNTIF($G$3:G2639,G2639)=1,F2638+1,F2638)</f>
        <v>153</v>
      </c>
      <c r="G2639" t="str">
        <f t="shared" si="163"/>
        <v/>
      </c>
    </row>
    <row r="2640" spans="1:7" x14ac:dyDescent="0.35">
      <c r="A2640">
        <f>IF(COUNTIF($L$3:L2640,L2640)=1,A2639+1,A2639)</f>
        <v>44</v>
      </c>
      <c r="B2640">
        <f>IF(COUNTIF($K$3:K2640,K2640)=1,B2639+1,B2639)</f>
        <v>8</v>
      </c>
      <c r="C2640">
        <f>IF(COUNTIF($J$3:J2640,J2640)=1,C2639+1,C2639)</f>
        <v>24</v>
      </c>
      <c r="D2640">
        <f>IF(COUNTIF($E$3:E2640,E2640)=1,D2639+1,D2639)</f>
        <v>861</v>
      </c>
      <c r="E2640" t="str">
        <f t="shared" si="162"/>
        <v/>
      </c>
      <c r="F2640">
        <f>IF(COUNTIF($G$3:G2640,G2640)=1,F2639+1,F2639)</f>
        <v>153</v>
      </c>
      <c r="G2640" t="str">
        <f t="shared" si="163"/>
        <v/>
      </c>
    </row>
    <row r="2641" spans="1:7" x14ac:dyDescent="0.35">
      <c r="A2641">
        <f>IF(COUNTIF($L$3:L2641,L2641)=1,A2640+1,A2640)</f>
        <v>44</v>
      </c>
      <c r="B2641">
        <f>IF(COUNTIF($K$3:K2641,K2641)=1,B2640+1,B2640)</f>
        <v>8</v>
      </c>
      <c r="C2641">
        <f>IF(COUNTIF($J$3:J2641,J2641)=1,C2640+1,C2640)</f>
        <v>24</v>
      </c>
      <c r="D2641">
        <f>IF(COUNTIF($E$3:E2641,E2641)=1,D2640+1,D2640)</f>
        <v>861</v>
      </c>
      <c r="E2641" t="str">
        <f t="shared" si="162"/>
        <v/>
      </c>
      <c r="F2641">
        <f>IF(COUNTIF($G$3:G2641,G2641)=1,F2640+1,F2640)</f>
        <v>153</v>
      </c>
      <c r="G2641" t="str">
        <f t="shared" si="163"/>
        <v/>
      </c>
    </row>
    <row r="2642" spans="1:7" x14ac:dyDescent="0.35">
      <c r="A2642">
        <f>IF(COUNTIF($L$3:L2642,L2642)=1,A2641+1,A2641)</f>
        <v>44</v>
      </c>
      <c r="B2642">
        <f>IF(COUNTIF($K$3:K2642,K2642)=1,B2641+1,B2641)</f>
        <v>8</v>
      </c>
      <c r="C2642">
        <f>IF(COUNTIF($J$3:J2642,J2642)=1,C2641+1,C2641)</f>
        <v>24</v>
      </c>
      <c r="D2642">
        <f>IF(COUNTIF($E$3:E2642,E2642)=1,D2641+1,D2641)</f>
        <v>861</v>
      </c>
      <c r="E2642" t="str">
        <f t="shared" si="162"/>
        <v/>
      </c>
      <c r="F2642">
        <f>IF(COUNTIF($G$3:G2642,G2642)=1,F2641+1,F2641)</f>
        <v>153</v>
      </c>
      <c r="G2642" t="str">
        <f t="shared" si="163"/>
        <v/>
      </c>
    </row>
    <row r="2643" spans="1:7" x14ac:dyDescent="0.35">
      <c r="A2643">
        <f>IF(COUNTIF($L$3:L2643,L2643)=1,A2642+1,A2642)</f>
        <v>44</v>
      </c>
      <c r="B2643">
        <f>IF(COUNTIF($K$3:K2643,K2643)=1,B2642+1,B2642)</f>
        <v>8</v>
      </c>
      <c r="C2643">
        <f>IF(COUNTIF($J$3:J2643,J2643)=1,C2642+1,C2642)</f>
        <v>24</v>
      </c>
      <c r="D2643">
        <f>IF(COUNTIF($E$3:E2643,E2643)=1,D2642+1,D2642)</f>
        <v>861</v>
      </c>
      <c r="E2643" t="str">
        <f t="shared" si="162"/>
        <v/>
      </c>
      <c r="F2643">
        <f>IF(COUNTIF($G$3:G2643,G2643)=1,F2642+1,F2642)</f>
        <v>153</v>
      </c>
      <c r="G2643" t="str">
        <f t="shared" si="163"/>
        <v/>
      </c>
    </row>
    <row r="2644" spans="1:7" x14ac:dyDescent="0.35">
      <c r="A2644">
        <f>IF(COUNTIF($L$3:L2644,L2644)=1,A2643+1,A2643)</f>
        <v>44</v>
      </c>
      <c r="B2644">
        <f>IF(COUNTIF($K$3:K2644,K2644)=1,B2643+1,B2643)</f>
        <v>8</v>
      </c>
      <c r="C2644">
        <f>IF(COUNTIF($J$3:J2644,J2644)=1,C2643+1,C2643)</f>
        <v>24</v>
      </c>
      <c r="D2644">
        <f>IF(COUNTIF($E$3:E2644,E2644)=1,D2643+1,D2643)</f>
        <v>861</v>
      </c>
      <c r="E2644" t="str">
        <f t="shared" si="162"/>
        <v/>
      </c>
      <c r="F2644">
        <f>IF(COUNTIF($G$3:G2644,G2644)=1,F2643+1,F2643)</f>
        <v>153</v>
      </c>
      <c r="G2644" t="str">
        <f t="shared" si="163"/>
        <v/>
      </c>
    </row>
    <row r="2645" spans="1:7" x14ac:dyDescent="0.35">
      <c r="A2645">
        <f>IF(COUNTIF($L$3:L2645,L2645)=1,A2644+1,A2644)</f>
        <v>44</v>
      </c>
      <c r="B2645">
        <f>IF(COUNTIF($K$3:K2645,K2645)=1,B2644+1,B2644)</f>
        <v>8</v>
      </c>
      <c r="C2645">
        <f>IF(COUNTIF($J$3:J2645,J2645)=1,C2644+1,C2644)</f>
        <v>24</v>
      </c>
      <c r="D2645">
        <f>IF(COUNTIF($E$3:E2645,E2645)=1,D2644+1,D2644)</f>
        <v>861</v>
      </c>
      <c r="E2645" t="str">
        <f t="shared" si="162"/>
        <v/>
      </c>
      <c r="F2645">
        <f>IF(COUNTIF($G$3:G2645,G2645)=1,F2644+1,F2644)</f>
        <v>153</v>
      </c>
      <c r="G2645" t="str">
        <f t="shared" si="163"/>
        <v/>
      </c>
    </row>
    <row r="2646" spans="1:7" x14ac:dyDescent="0.35">
      <c r="A2646">
        <f>IF(COUNTIF($L$3:L2646,L2646)=1,A2645+1,A2645)</f>
        <v>44</v>
      </c>
      <c r="B2646">
        <f>IF(COUNTIF($K$3:K2646,K2646)=1,B2645+1,B2645)</f>
        <v>8</v>
      </c>
      <c r="C2646">
        <f>IF(COUNTIF($J$3:J2646,J2646)=1,C2645+1,C2645)</f>
        <v>24</v>
      </c>
      <c r="D2646">
        <f>IF(COUNTIF($E$3:E2646,E2646)=1,D2645+1,D2645)</f>
        <v>861</v>
      </c>
      <c r="E2646" t="str">
        <f t="shared" si="162"/>
        <v/>
      </c>
      <c r="F2646">
        <f>IF(COUNTIF($G$3:G2646,G2646)=1,F2645+1,F2645)</f>
        <v>153</v>
      </c>
      <c r="G2646" t="str">
        <f t="shared" si="163"/>
        <v/>
      </c>
    </row>
    <row r="2647" spans="1:7" x14ac:dyDescent="0.35">
      <c r="A2647">
        <f>IF(COUNTIF($L$3:L2647,L2647)=1,A2646+1,A2646)</f>
        <v>44</v>
      </c>
      <c r="B2647">
        <f>IF(COUNTIF($K$3:K2647,K2647)=1,B2646+1,B2646)</f>
        <v>8</v>
      </c>
      <c r="C2647">
        <f>IF(COUNTIF($J$3:J2647,J2647)=1,C2646+1,C2646)</f>
        <v>24</v>
      </c>
      <c r="D2647">
        <f>IF(COUNTIF($E$3:E2647,E2647)=1,D2646+1,D2646)</f>
        <v>861</v>
      </c>
      <c r="E2647" t="str">
        <f t="shared" si="162"/>
        <v/>
      </c>
      <c r="F2647">
        <f>IF(COUNTIF($G$3:G2647,G2647)=1,F2646+1,F2646)</f>
        <v>153</v>
      </c>
      <c r="G2647" t="str">
        <f t="shared" si="163"/>
        <v/>
      </c>
    </row>
    <row r="2648" spans="1:7" x14ac:dyDescent="0.35">
      <c r="A2648">
        <f>IF(COUNTIF($L$3:L2648,L2648)=1,A2647+1,A2647)</f>
        <v>44</v>
      </c>
      <c r="B2648">
        <f>IF(COUNTIF($K$3:K2648,K2648)=1,B2647+1,B2647)</f>
        <v>8</v>
      </c>
      <c r="C2648">
        <f>IF(COUNTIF($J$3:J2648,J2648)=1,C2647+1,C2647)</f>
        <v>24</v>
      </c>
      <c r="D2648">
        <f>IF(COUNTIF($E$3:E2648,E2648)=1,D2647+1,D2647)</f>
        <v>861</v>
      </c>
      <c r="E2648" t="str">
        <f t="shared" si="162"/>
        <v/>
      </c>
      <c r="F2648">
        <f>IF(COUNTIF($G$3:G2648,G2648)=1,F2647+1,F2647)</f>
        <v>153</v>
      </c>
      <c r="G2648" t="str">
        <f t="shared" si="163"/>
        <v/>
      </c>
    </row>
    <row r="2649" spans="1:7" x14ac:dyDescent="0.35">
      <c r="A2649">
        <f>IF(COUNTIF($L$3:L2649,L2649)=1,A2648+1,A2648)</f>
        <v>44</v>
      </c>
      <c r="B2649">
        <f>IF(COUNTIF($K$3:K2649,K2649)=1,B2648+1,B2648)</f>
        <v>8</v>
      </c>
      <c r="C2649">
        <f>IF(COUNTIF($J$3:J2649,J2649)=1,C2648+1,C2648)</f>
        <v>24</v>
      </c>
      <c r="D2649">
        <f>IF(COUNTIF($E$3:E2649,E2649)=1,D2648+1,D2648)</f>
        <v>861</v>
      </c>
      <c r="E2649" t="str">
        <f t="shared" si="162"/>
        <v/>
      </c>
      <c r="F2649">
        <f>IF(COUNTIF($G$3:G2649,G2649)=1,F2648+1,F2648)</f>
        <v>153</v>
      </c>
      <c r="G2649" t="str">
        <f t="shared" si="163"/>
        <v/>
      </c>
    </row>
    <row r="2650" spans="1:7" x14ac:dyDescent="0.35">
      <c r="A2650">
        <f>IF(COUNTIF($L$3:L2650,L2650)=1,A2649+1,A2649)</f>
        <v>44</v>
      </c>
      <c r="B2650">
        <f>IF(COUNTIF($K$3:K2650,K2650)=1,B2649+1,B2649)</f>
        <v>8</v>
      </c>
      <c r="C2650">
        <f>IF(COUNTIF($J$3:J2650,J2650)=1,C2649+1,C2649)</f>
        <v>24</v>
      </c>
      <c r="D2650">
        <f>IF(COUNTIF($E$3:E2650,E2650)=1,D2649+1,D2649)</f>
        <v>861</v>
      </c>
      <c r="E2650" t="str">
        <f t="shared" si="162"/>
        <v/>
      </c>
      <c r="F2650">
        <f>IF(COUNTIF($G$3:G2650,G2650)=1,F2649+1,F2649)</f>
        <v>153</v>
      </c>
      <c r="G2650" t="str">
        <f t="shared" si="163"/>
        <v/>
      </c>
    </row>
    <row r="2651" spans="1:7" x14ac:dyDescent="0.35">
      <c r="A2651">
        <f>IF(COUNTIF($L$3:L2651,L2651)=1,A2650+1,A2650)</f>
        <v>44</v>
      </c>
      <c r="B2651">
        <f>IF(COUNTIF($K$3:K2651,K2651)=1,B2650+1,B2650)</f>
        <v>8</v>
      </c>
      <c r="C2651">
        <f>IF(COUNTIF($J$3:J2651,J2651)=1,C2650+1,C2650)</f>
        <v>24</v>
      </c>
      <c r="D2651">
        <f>IF(COUNTIF($E$3:E2651,E2651)=1,D2650+1,D2650)</f>
        <v>861</v>
      </c>
      <c r="E2651" t="str">
        <f t="shared" si="162"/>
        <v/>
      </c>
      <c r="F2651">
        <f>IF(COUNTIF($G$3:G2651,G2651)=1,F2650+1,F2650)</f>
        <v>153</v>
      </c>
      <c r="G2651" t="str">
        <f t="shared" si="163"/>
        <v/>
      </c>
    </row>
    <row r="2652" spans="1:7" x14ac:dyDescent="0.35">
      <c r="A2652">
        <f>IF(COUNTIF($L$3:L2652,L2652)=1,A2651+1,A2651)</f>
        <v>44</v>
      </c>
      <c r="B2652">
        <f>IF(COUNTIF($K$3:K2652,K2652)=1,B2651+1,B2651)</f>
        <v>8</v>
      </c>
      <c r="C2652">
        <f>IF(COUNTIF($J$3:J2652,J2652)=1,C2651+1,C2651)</f>
        <v>24</v>
      </c>
      <c r="D2652">
        <f>IF(COUNTIF($E$3:E2652,E2652)=1,D2651+1,D2651)</f>
        <v>861</v>
      </c>
      <c r="E2652" t="str">
        <f t="shared" si="162"/>
        <v/>
      </c>
      <c r="F2652">
        <f>IF(COUNTIF($G$3:G2652,G2652)=1,F2651+1,F2651)</f>
        <v>153</v>
      </c>
      <c r="G2652" t="str">
        <f t="shared" si="163"/>
        <v/>
      </c>
    </row>
    <row r="2653" spans="1:7" x14ac:dyDescent="0.35">
      <c r="A2653">
        <f>IF(COUNTIF($L$3:L2653,L2653)=1,A2652+1,A2652)</f>
        <v>44</v>
      </c>
      <c r="B2653">
        <f>IF(COUNTIF($K$3:K2653,K2653)=1,B2652+1,B2652)</f>
        <v>8</v>
      </c>
      <c r="C2653">
        <f>IF(COUNTIF($J$3:J2653,J2653)=1,C2652+1,C2652)</f>
        <v>24</v>
      </c>
      <c r="D2653">
        <f>IF(COUNTIF($E$3:E2653,E2653)=1,D2652+1,D2652)</f>
        <v>861</v>
      </c>
      <c r="E2653" t="str">
        <f t="shared" si="162"/>
        <v/>
      </c>
      <c r="F2653">
        <f>IF(COUNTIF($G$3:G2653,G2653)=1,F2652+1,F2652)</f>
        <v>153</v>
      </c>
      <c r="G2653" t="str">
        <f t="shared" si="163"/>
        <v/>
      </c>
    </row>
    <row r="2654" spans="1:7" x14ac:dyDescent="0.35">
      <c r="A2654">
        <f>IF(COUNTIF($L$3:L2654,L2654)=1,A2653+1,A2653)</f>
        <v>44</v>
      </c>
      <c r="B2654">
        <f>IF(COUNTIF($K$3:K2654,K2654)=1,B2653+1,B2653)</f>
        <v>8</v>
      </c>
      <c r="C2654">
        <f>IF(COUNTIF($J$3:J2654,J2654)=1,C2653+1,C2653)</f>
        <v>24</v>
      </c>
      <c r="D2654">
        <f>IF(COUNTIF($E$3:E2654,E2654)=1,D2653+1,D2653)</f>
        <v>861</v>
      </c>
      <c r="E2654" t="str">
        <f t="shared" si="162"/>
        <v/>
      </c>
      <c r="F2654">
        <f>IF(COUNTIF($G$3:G2654,G2654)=1,F2653+1,F2653)</f>
        <v>153</v>
      </c>
      <c r="G2654" t="str">
        <f t="shared" si="163"/>
        <v/>
      </c>
    </row>
    <row r="2655" spans="1:7" x14ac:dyDescent="0.35">
      <c r="A2655">
        <f>IF(COUNTIF($L$3:L2655,L2655)=1,A2654+1,A2654)</f>
        <v>44</v>
      </c>
      <c r="B2655">
        <f>IF(COUNTIF($K$3:K2655,K2655)=1,B2654+1,B2654)</f>
        <v>8</v>
      </c>
      <c r="C2655">
        <f>IF(COUNTIF($J$3:J2655,J2655)=1,C2654+1,C2654)</f>
        <v>24</v>
      </c>
      <c r="D2655">
        <f>IF(COUNTIF($E$3:E2655,E2655)=1,D2654+1,D2654)</f>
        <v>861</v>
      </c>
      <c r="E2655" t="str">
        <f t="shared" si="162"/>
        <v/>
      </c>
      <c r="F2655">
        <f>IF(COUNTIF($G$3:G2655,G2655)=1,F2654+1,F2654)</f>
        <v>153</v>
      </c>
      <c r="G2655" t="str">
        <f t="shared" si="163"/>
        <v/>
      </c>
    </row>
    <row r="2656" spans="1:7" x14ac:dyDescent="0.35">
      <c r="A2656">
        <f>IF(COUNTIF($L$3:L2656,L2656)=1,A2655+1,A2655)</f>
        <v>44</v>
      </c>
      <c r="B2656">
        <f>IF(COUNTIF($K$3:K2656,K2656)=1,B2655+1,B2655)</f>
        <v>8</v>
      </c>
      <c r="C2656">
        <f>IF(COUNTIF($J$3:J2656,J2656)=1,C2655+1,C2655)</f>
        <v>24</v>
      </c>
      <c r="D2656">
        <f>IF(COUNTIF($E$3:E2656,E2656)=1,D2655+1,D2655)</f>
        <v>861</v>
      </c>
      <c r="E2656" t="str">
        <f t="shared" si="162"/>
        <v/>
      </c>
      <c r="F2656">
        <f>IF(COUNTIF($G$3:G2656,G2656)=1,F2655+1,F2655)</f>
        <v>153</v>
      </c>
      <c r="G2656" t="str">
        <f t="shared" si="163"/>
        <v/>
      </c>
    </row>
    <row r="2657" spans="1:7" x14ac:dyDescent="0.35">
      <c r="A2657">
        <f>IF(COUNTIF($L$3:L2657,L2657)=1,A2656+1,A2656)</f>
        <v>44</v>
      </c>
      <c r="B2657">
        <f>IF(COUNTIF($K$3:K2657,K2657)=1,B2656+1,B2656)</f>
        <v>8</v>
      </c>
      <c r="C2657">
        <f>IF(COUNTIF($J$3:J2657,J2657)=1,C2656+1,C2656)</f>
        <v>24</v>
      </c>
      <c r="D2657">
        <f>IF(COUNTIF($E$3:E2657,E2657)=1,D2656+1,D2656)</f>
        <v>861</v>
      </c>
      <c r="E2657" t="str">
        <f t="shared" si="162"/>
        <v/>
      </c>
      <c r="F2657">
        <f>IF(COUNTIF($G$3:G2657,G2657)=1,F2656+1,F2656)</f>
        <v>153</v>
      </c>
      <c r="G2657" t="str">
        <f t="shared" si="163"/>
        <v/>
      </c>
    </row>
    <row r="2658" spans="1:7" x14ac:dyDescent="0.35">
      <c r="A2658">
        <f>IF(COUNTIF($L$3:L2658,L2658)=1,A2657+1,A2657)</f>
        <v>44</v>
      </c>
      <c r="B2658">
        <f>IF(COUNTIF($K$3:K2658,K2658)=1,B2657+1,B2657)</f>
        <v>8</v>
      </c>
      <c r="C2658">
        <f>IF(COUNTIF($J$3:J2658,J2658)=1,C2657+1,C2657)</f>
        <v>24</v>
      </c>
      <c r="D2658">
        <f>IF(COUNTIF($E$3:E2658,E2658)=1,D2657+1,D2657)</f>
        <v>861</v>
      </c>
      <c r="E2658" t="str">
        <f t="shared" si="162"/>
        <v/>
      </c>
      <c r="F2658">
        <f>IF(COUNTIF($G$3:G2658,G2658)=1,F2657+1,F2657)</f>
        <v>153</v>
      </c>
      <c r="G2658" t="str">
        <f t="shared" si="163"/>
        <v/>
      </c>
    </row>
    <row r="2659" spans="1:7" x14ac:dyDescent="0.35">
      <c r="A2659">
        <f>IF(COUNTIF($L$3:L2659,L2659)=1,A2658+1,A2658)</f>
        <v>44</v>
      </c>
      <c r="B2659">
        <f>IF(COUNTIF($K$3:K2659,K2659)=1,B2658+1,B2658)</f>
        <v>8</v>
      </c>
      <c r="C2659">
        <f>IF(COUNTIF($J$3:J2659,J2659)=1,C2658+1,C2658)</f>
        <v>24</v>
      </c>
      <c r="D2659">
        <f>IF(COUNTIF($E$3:E2659,E2659)=1,D2658+1,D2658)</f>
        <v>861</v>
      </c>
      <c r="E2659" t="str">
        <f t="shared" si="162"/>
        <v/>
      </c>
      <c r="F2659">
        <f>IF(COUNTIF($G$3:G2659,G2659)=1,F2658+1,F2658)</f>
        <v>153</v>
      </c>
      <c r="G2659" t="str">
        <f t="shared" si="163"/>
        <v/>
      </c>
    </row>
    <row r="2660" spans="1:7" x14ac:dyDescent="0.35">
      <c r="A2660">
        <f>IF(COUNTIF($L$3:L2660,L2660)=1,A2659+1,A2659)</f>
        <v>44</v>
      </c>
      <c r="B2660">
        <f>IF(COUNTIF($K$3:K2660,K2660)=1,B2659+1,B2659)</f>
        <v>8</v>
      </c>
      <c r="C2660">
        <f>IF(COUNTIF($J$3:J2660,J2660)=1,C2659+1,C2659)</f>
        <v>24</v>
      </c>
      <c r="D2660">
        <f>IF(COUNTIF($E$3:E2660,E2660)=1,D2659+1,D2659)</f>
        <v>861</v>
      </c>
      <c r="E2660" t="str">
        <f t="shared" si="162"/>
        <v/>
      </c>
      <c r="F2660">
        <f>IF(COUNTIF($G$3:G2660,G2660)=1,F2659+1,F2659)</f>
        <v>153</v>
      </c>
      <c r="G2660" t="str">
        <f t="shared" si="163"/>
        <v/>
      </c>
    </row>
    <row r="2661" spans="1:7" x14ac:dyDescent="0.35">
      <c r="A2661">
        <f>IF(COUNTIF($L$3:L2661,L2661)=1,A2660+1,A2660)</f>
        <v>44</v>
      </c>
      <c r="B2661">
        <f>IF(COUNTIF($K$3:K2661,K2661)=1,B2660+1,B2660)</f>
        <v>8</v>
      </c>
      <c r="C2661">
        <f>IF(COUNTIF($J$3:J2661,J2661)=1,C2660+1,C2660)</f>
        <v>24</v>
      </c>
      <c r="D2661">
        <f>IF(COUNTIF($E$3:E2661,E2661)=1,D2660+1,D2660)</f>
        <v>861</v>
      </c>
      <c r="E2661" t="str">
        <f t="shared" si="162"/>
        <v/>
      </c>
      <c r="F2661">
        <f>IF(COUNTIF($G$3:G2661,G2661)=1,F2660+1,F2660)</f>
        <v>153</v>
      </c>
      <c r="G2661" t="str">
        <f t="shared" si="163"/>
        <v/>
      </c>
    </row>
    <row r="2662" spans="1:7" x14ac:dyDescent="0.35">
      <c r="A2662">
        <f>IF(COUNTIF($L$3:L2662,L2662)=1,A2661+1,A2661)</f>
        <v>44</v>
      </c>
      <c r="B2662">
        <f>IF(COUNTIF($K$3:K2662,K2662)=1,B2661+1,B2661)</f>
        <v>8</v>
      </c>
      <c r="C2662">
        <f>IF(COUNTIF($J$3:J2662,J2662)=1,C2661+1,C2661)</f>
        <v>24</v>
      </c>
      <c r="D2662">
        <f>IF(COUNTIF($E$3:E2662,E2662)=1,D2661+1,D2661)</f>
        <v>861</v>
      </c>
      <c r="E2662" t="str">
        <f t="shared" si="162"/>
        <v/>
      </c>
      <c r="F2662">
        <f>IF(COUNTIF($G$3:G2662,G2662)=1,F2661+1,F2661)</f>
        <v>153</v>
      </c>
      <c r="G2662" t="str">
        <f t="shared" si="163"/>
        <v/>
      </c>
    </row>
    <row r="2663" spans="1:7" x14ac:dyDescent="0.35">
      <c r="A2663">
        <f>IF(COUNTIF($L$3:L2663,L2663)=1,A2662+1,A2662)</f>
        <v>44</v>
      </c>
      <c r="B2663">
        <f>IF(COUNTIF($K$3:K2663,K2663)=1,B2662+1,B2662)</f>
        <v>8</v>
      </c>
      <c r="C2663">
        <f>IF(COUNTIF($J$3:J2663,J2663)=1,C2662+1,C2662)</f>
        <v>24</v>
      </c>
      <c r="D2663">
        <f>IF(COUNTIF($E$3:E2663,E2663)=1,D2662+1,D2662)</f>
        <v>861</v>
      </c>
      <c r="E2663" t="str">
        <f t="shared" si="162"/>
        <v/>
      </c>
      <c r="F2663">
        <f>IF(COUNTIF($G$3:G2663,G2663)=1,F2662+1,F2662)</f>
        <v>153</v>
      </c>
      <c r="G2663" t="str">
        <f t="shared" si="163"/>
        <v/>
      </c>
    </row>
    <row r="2664" spans="1:7" x14ac:dyDescent="0.35">
      <c r="A2664">
        <f>IF(COUNTIF($L$3:L2664,L2664)=1,A2663+1,A2663)</f>
        <v>44</v>
      </c>
      <c r="B2664">
        <f>IF(COUNTIF($K$3:K2664,K2664)=1,B2663+1,B2663)</f>
        <v>8</v>
      </c>
      <c r="C2664">
        <f>IF(COUNTIF($J$3:J2664,J2664)=1,C2663+1,C2663)</f>
        <v>24</v>
      </c>
      <c r="D2664">
        <f>IF(COUNTIF($E$3:E2664,E2664)=1,D2663+1,D2663)</f>
        <v>861</v>
      </c>
      <c r="E2664" t="str">
        <f t="shared" si="162"/>
        <v/>
      </c>
      <c r="F2664">
        <f>IF(COUNTIF($G$3:G2664,G2664)=1,F2663+1,F2663)</f>
        <v>153</v>
      </c>
      <c r="G2664" t="str">
        <f t="shared" si="163"/>
        <v/>
      </c>
    </row>
    <row r="2665" spans="1:7" x14ac:dyDescent="0.35">
      <c r="A2665">
        <f>IF(COUNTIF($L$3:L2665,L2665)=1,A2664+1,A2664)</f>
        <v>44</v>
      </c>
      <c r="B2665">
        <f>IF(COUNTIF($K$3:K2665,K2665)=1,B2664+1,B2664)</f>
        <v>8</v>
      </c>
      <c r="C2665">
        <f>IF(COUNTIF($J$3:J2665,J2665)=1,C2664+1,C2664)</f>
        <v>24</v>
      </c>
      <c r="D2665">
        <f>IF(COUNTIF($E$3:E2665,E2665)=1,D2664+1,D2664)</f>
        <v>861</v>
      </c>
      <c r="E2665" t="str">
        <f t="shared" si="162"/>
        <v/>
      </c>
      <c r="F2665">
        <f>IF(COUNTIF($G$3:G2665,G2665)=1,F2664+1,F2664)</f>
        <v>153</v>
      </c>
      <c r="G2665" t="str">
        <f t="shared" si="163"/>
        <v/>
      </c>
    </row>
    <row r="2666" spans="1:7" x14ac:dyDescent="0.35">
      <c r="A2666">
        <f>IF(COUNTIF($L$3:L2666,L2666)=1,A2665+1,A2665)</f>
        <v>44</v>
      </c>
      <c r="B2666">
        <f>IF(COUNTIF($K$3:K2666,K2666)=1,B2665+1,B2665)</f>
        <v>8</v>
      </c>
      <c r="C2666">
        <f>IF(COUNTIF($J$3:J2666,J2666)=1,C2665+1,C2665)</f>
        <v>24</v>
      </c>
      <c r="D2666">
        <f>IF(COUNTIF($E$3:E2666,E2666)=1,D2665+1,D2665)</f>
        <v>861</v>
      </c>
      <c r="E2666" t="str">
        <f t="shared" si="162"/>
        <v/>
      </c>
      <c r="F2666">
        <f>IF(COUNTIF($G$3:G2666,G2666)=1,F2665+1,F2665)</f>
        <v>153</v>
      </c>
      <c r="G2666" t="str">
        <f t="shared" si="163"/>
        <v/>
      </c>
    </row>
    <row r="2667" spans="1:7" x14ac:dyDescent="0.35">
      <c r="A2667">
        <f>IF(COUNTIF($L$3:L2667,L2667)=1,A2666+1,A2666)</f>
        <v>44</v>
      </c>
      <c r="B2667">
        <f>IF(COUNTIF($K$3:K2667,K2667)=1,B2666+1,B2666)</f>
        <v>8</v>
      </c>
      <c r="C2667">
        <f>IF(COUNTIF($J$3:J2667,J2667)=1,C2666+1,C2666)</f>
        <v>24</v>
      </c>
      <c r="D2667">
        <f>IF(COUNTIF($E$3:E2667,E2667)=1,D2666+1,D2666)</f>
        <v>861</v>
      </c>
      <c r="E2667" t="str">
        <f t="shared" si="162"/>
        <v/>
      </c>
      <c r="F2667">
        <f>IF(COUNTIF($G$3:G2667,G2667)=1,F2666+1,F2666)</f>
        <v>153</v>
      </c>
      <c r="G2667" t="str">
        <f t="shared" si="163"/>
        <v/>
      </c>
    </row>
    <row r="2668" spans="1:7" x14ac:dyDescent="0.35">
      <c r="A2668">
        <f>IF(COUNTIF($L$3:L2668,L2668)=1,A2667+1,A2667)</f>
        <v>44</v>
      </c>
      <c r="B2668">
        <f>IF(COUNTIF($K$3:K2668,K2668)=1,B2667+1,B2667)</f>
        <v>8</v>
      </c>
      <c r="C2668">
        <f>IF(COUNTIF($J$3:J2668,J2668)=1,C2667+1,C2667)</f>
        <v>24</v>
      </c>
      <c r="D2668">
        <f>IF(COUNTIF($E$3:E2668,E2668)=1,D2667+1,D2667)</f>
        <v>861</v>
      </c>
      <c r="E2668" t="str">
        <f t="shared" si="162"/>
        <v/>
      </c>
      <c r="F2668">
        <f>IF(COUNTIF($G$3:G2668,G2668)=1,F2667+1,F2667)</f>
        <v>153</v>
      </c>
      <c r="G2668" t="str">
        <f t="shared" si="163"/>
        <v/>
      </c>
    </row>
    <row r="2669" spans="1:7" x14ac:dyDescent="0.35">
      <c r="A2669">
        <f>IF(COUNTIF($L$3:L2669,L2669)=1,A2668+1,A2668)</f>
        <v>44</v>
      </c>
      <c r="B2669">
        <f>IF(COUNTIF($K$3:K2669,K2669)=1,B2668+1,B2668)</f>
        <v>8</v>
      </c>
      <c r="C2669">
        <f>IF(COUNTIF($J$3:J2669,J2669)=1,C2668+1,C2668)</f>
        <v>24</v>
      </c>
      <c r="D2669">
        <f>IF(COUNTIF($E$3:E2669,E2669)=1,D2668+1,D2668)</f>
        <v>861</v>
      </c>
      <c r="E2669" t="str">
        <f t="shared" si="162"/>
        <v/>
      </c>
      <c r="F2669">
        <f>IF(COUNTIF($G$3:G2669,G2669)=1,F2668+1,F2668)</f>
        <v>153</v>
      </c>
      <c r="G2669" t="str">
        <f t="shared" si="163"/>
        <v/>
      </c>
    </row>
    <row r="2670" spans="1:7" x14ac:dyDescent="0.35">
      <c r="A2670">
        <f>IF(COUNTIF($L$3:L2670,L2670)=1,A2669+1,A2669)</f>
        <v>44</v>
      </c>
      <c r="B2670">
        <f>IF(COUNTIF($K$3:K2670,K2670)=1,B2669+1,B2669)</f>
        <v>8</v>
      </c>
      <c r="C2670">
        <f>IF(COUNTIF($J$3:J2670,J2670)=1,C2669+1,C2669)</f>
        <v>24</v>
      </c>
      <c r="D2670">
        <f>IF(COUNTIF($E$3:E2670,E2670)=1,D2669+1,D2669)</f>
        <v>861</v>
      </c>
      <c r="E2670" t="str">
        <f t="shared" si="162"/>
        <v/>
      </c>
      <c r="F2670">
        <f>IF(COUNTIF($G$3:G2670,G2670)=1,F2669+1,F2669)</f>
        <v>153</v>
      </c>
      <c r="G2670" t="str">
        <f t="shared" si="163"/>
        <v/>
      </c>
    </row>
    <row r="2671" spans="1:7" x14ac:dyDescent="0.35">
      <c r="A2671">
        <f>IF(COUNTIF($L$3:L2671,L2671)=1,A2670+1,A2670)</f>
        <v>44</v>
      </c>
      <c r="B2671">
        <f>IF(COUNTIF($K$3:K2671,K2671)=1,B2670+1,B2670)</f>
        <v>8</v>
      </c>
      <c r="C2671">
        <f>IF(COUNTIF($J$3:J2671,J2671)=1,C2670+1,C2670)</f>
        <v>24</v>
      </c>
      <c r="D2671">
        <f>IF(COUNTIF($E$3:E2671,E2671)=1,D2670+1,D2670)</f>
        <v>861</v>
      </c>
      <c r="E2671" t="str">
        <f t="shared" si="162"/>
        <v/>
      </c>
      <c r="F2671">
        <f>IF(COUNTIF($G$3:G2671,G2671)=1,F2670+1,F2670)</f>
        <v>153</v>
      </c>
      <c r="G2671" t="str">
        <f t="shared" si="163"/>
        <v/>
      </c>
    </row>
    <row r="2672" spans="1:7" x14ac:dyDescent="0.35">
      <c r="A2672">
        <f>IF(COUNTIF($L$3:L2672,L2672)=1,A2671+1,A2671)</f>
        <v>44</v>
      </c>
      <c r="B2672">
        <f>IF(COUNTIF($K$3:K2672,K2672)=1,B2671+1,B2671)</f>
        <v>8</v>
      </c>
      <c r="C2672">
        <f>IF(COUNTIF($J$3:J2672,J2672)=1,C2671+1,C2671)</f>
        <v>24</v>
      </c>
      <c r="D2672">
        <f>IF(COUNTIF($E$3:E2672,E2672)=1,D2671+1,D2671)</f>
        <v>861</v>
      </c>
      <c r="E2672" t="str">
        <f t="shared" si="162"/>
        <v/>
      </c>
      <c r="F2672">
        <f>IF(COUNTIF($G$3:G2672,G2672)=1,F2671+1,F2671)</f>
        <v>153</v>
      </c>
      <c r="G2672" t="str">
        <f t="shared" si="163"/>
        <v/>
      </c>
    </row>
    <row r="2673" spans="1:7" x14ac:dyDescent="0.35">
      <c r="A2673">
        <f>IF(COUNTIF($L$3:L2673,L2673)=1,A2672+1,A2672)</f>
        <v>44</v>
      </c>
      <c r="B2673">
        <f>IF(COUNTIF($K$3:K2673,K2673)=1,B2672+1,B2672)</f>
        <v>8</v>
      </c>
      <c r="C2673">
        <f>IF(COUNTIF($J$3:J2673,J2673)=1,C2672+1,C2672)</f>
        <v>24</v>
      </c>
      <c r="D2673">
        <f>IF(COUNTIF($E$3:E2673,E2673)=1,D2672+1,D2672)</f>
        <v>861</v>
      </c>
      <c r="E2673" t="str">
        <f t="shared" si="162"/>
        <v/>
      </c>
      <c r="F2673">
        <f>IF(COUNTIF($G$3:G2673,G2673)=1,F2672+1,F2672)</f>
        <v>153</v>
      </c>
      <c r="G2673" t="str">
        <f t="shared" si="163"/>
        <v/>
      </c>
    </row>
    <row r="2674" spans="1:7" x14ac:dyDescent="0.35">
      <c r="A2674">
        <f>IF(COUNTIF($L$3:L2674,L2674)=1,A2673+1,A2673)</f>
        <v>44</v>
      </c>
      <c r="B2674">
        <f>IF(COUNTIF($K$3:K2674,K2674)=1,B2673+1,B2673)</f>
        <v>8</v>
      </c>
      <c r="C2674">
        <f>IF(COUNTIF($J$3:J2674,J2674)=1,C2673+1,C2673)</f>
        <v>24</v>
      </c>
      <c r="D2674">
        <f>IF(COUNTIF($E$3:E2674,E2674)=1,D2673+1,D2673)</f>
        <v>861</v>
      </c>
      <c r="E2674" t="str">
        <f t="shared" si="162"/>
        <v/>
      </c>
      <c r="F2674">
        <f>IF(COUNTIF($G$3:G2674,G2674)=1,F2673+1,F2673)</f>
        <v>153</v>
      </c>
      <c r="G2674" t="str">
        <f t="shared" si="163"/>
        <v/>
      </c>
    </row>
    <row r="2675" spans="1:7" x14ac:dyDescent="0.35">
      <c r="A2675">
        <f>IF(COUNTIF($L$3:L2675,L2675)=1,A2674+1,A2674)</f>
        <v>44</v>
      </c>
      <c r="B2675">
        <f>IF(COUNTIF($K$3:K2675,K2675)=1,B2674+1,B2674)</f>
        <v>8</v>
      </c>
      <c r="C2675">
        <f>IF(COUNTIF($J$3:J2675,J2675)=1,C2674+1,C2674)</f>
        <v>24</v>
      </c>
      <c r="D2675">
        <f>IF(COUNTIF($E$3:E2675,E2675)=1,D2674+1,D2674)</f>
        <v>861</v>
      </c>
      <c r="E2675" t="str">
        <f t="shared" si="162"/>
        <v/>
      </c>
      <c r="F2675">
        <f>IF(COUNTIF($G$3:G2675,G2675)=1,F2674+1,F2674)</f>
        <v>153</v>
      </c>
      <c r="G2675" t="str">
        <f t="shared" si="163"/>
        <v/>
      </c>
    </row>
    <row r="2676" spans="1:7" x14ac:dyDescent="0.35">
      <c r="A2676">
        <f>IF(COUNTIF($L$3:L2676,L2676)=1,A2675+1,A2675)</f>
        <v>44</v>
      </c>
      <c r="B2676">
        <f>IF(COUNTIF($K$3:K2676,K2676)=1,B2675+1,B2675)</f>
        <v>8</v>
      </c>
      <c r="C2676">
        <f>IF(COUNTIF($J$3:J2676,J2676)=1,C2675+1,C2675)</f>
        <v>24</v>
      </c>
      <c r="D2676">
        <f>IF(COUNTIF($E$3:E2676,E2676)=1,D2675+1,D2675)</f>
        <v>861</v>
      </c>
      <c r="E2676" t="str">
        <f t="shared" si="162"/>
        <v/>
      </c>
      <c r="F2676">
        <f>IF(COUNTIF($G$3:G2676,G2676)=1,F2675+1,F2675)</f>
        <v>153</v>
      </c>
      <c r="G2676" t="str">
        <f t="shared" si="163"/>
        <v/>
      </c>
    </row>
    <row r="2677" spans="1:7" x14ac:dyDescent="0.35">
      <c r="A2677">
        <f>IF(COUNTIF($L$3:L2677,L2677)=1,A2676+1,A2676)</f>
        <v>44</v>
      </c>
      <c r="B2677">
        <f>IF(COUNTIF($K$3:K2677,K2677)=1,B2676+1,B2676)</f>
        <v>8</v>
      </c>
      <c r="C2677">
        <f>IF(COUNTIF($J$3:J2677,J2677)=1,C2676+1,C2676)</f>
        <v>24</v>
      </c>
      <c r="D2677">
        <f>IF(COUNTIF($E$3:E2677,E2677)=1,D2676+1,D2676)</f>
        <v>861</v>
      </c>
      <c r="E2677" t="str">
        <f t="shared" si="162"/>
        <v/>
      </c>
      <c r="F2677">
        <f>IF(COUNTIF($G$3:G2677,G2677)=1,F2676+1,F2676)</f>
        <v>153</v>
      </c>
      <c r="G2677" t="str">
        <f t="shared" si="163"/>
        <v/>
      </c>
    </row>
    <row r="2678" spans="1:7" x14ac:dyDescent="0.35">
      <c r="A2678">
        <f>IF(COUNTIF($L$3:L2678,L2678)=1,A2677+1,A2677)</f>
        <v>44</v>
      </c>
      <c r="B2678">
        <f>IF(COUNTIF($K$3:K2678,K2678)=1,B2677+1,B2677)</f>
        <v>8</v>
      </c>
      <c r="C2678">
        <f>IF(COUNTIF($J$3:J2678,J2678)=1,C2677+1,C2677)</f>
        <v>24</v>
      </c>
      <c r="D2678">
        <f>IF(COUNTIF($E$3:E2678,E2678)=1,D2677+1,D2677)</f>
        <v>861</v>
      </c>
      <c r="E2678" t="str">
        <f t="shared" si="162"/>
        <v/>
      </c>
      <c r="F2678">
        <f>IF(COUNTIF($G$3:G2678,G2678)=1,F2677+1,F2677)</f>
        <v>153</v>
      </c>
      <c r="G2678" t="str">
        <f t="shared" si="163"/>
        <v/>
      </c>
    </row>
    <row r="2679" spans="1:7" x14ac:dyDescent="0.35">
      <c r="A2679">
        <f>IF(COUNTIF($L$3:L2679,L2679)=1,A2678+1,A2678)</f>
        <v>44</v>
      </c>
      <c r="B2679">
        <f>IF(COUNTIF($K$3:K2679,K2679)=1,B2678+1,B2678)</f>
        <v>8</v>
      </c>
      <c r="C2679">
        <f>IF(COUNTIF($J$3:J2679,J2679)=1,C2678+1,C2678)</f>
        <v>24</v>
      </c>
      <c r="D2679">
        <f>IF(COUNTIF($E$3:E2679,E2679)=1,D2678+1,D2678)</f>
        <v>861</v>
      </c>
      <c r="E2679" t="str">
        <f t="shared" si="162"/>
        <v/>
      </c>
      <c r="F2679">
        <f>IF(COUNTIF($G$3:G2679,G2679)=1,F2678+1,F2678)</f>
        <v>153</v>
      </c>
      <c r="G2679" t="str">
        <f t="shared" si="163"/>
        <v/>
      </c>
    </row>
    <row r="2680" spans="1:7" x14ac:dyDescent="0.35">
      <c r="A2680">
        <f>IF(COUNTIF($L$3:L2680,L2680)=1,A2679+1,A2679)</f>
        <v>44</v>
      </c>
      <c r="B2680">
        <f>IF(COUNTIF($K$3:K2680,K2680)=1,B2679+1,B2679)</f>
        <v>8</v>
      </c>
      <c r="C2680">
        <f>IF(COUNTIF($J$3:J2680,J2680)=1,C2679+1,C2679)</f>
        <v>24</v>
      </c>
      <c r="D2680">
        <f>IF(COUNTIF($E$3:E2680,E2680)=1,D2679+1,D2679)</f>
        <v>861</v>
      </c>
      <c r="E2680" t="str">
        <f t="shared" si="162"/>
        <v/>
      </c>
      <c r="F2680">
        <f>IF(COUNTIF($G$3:G2680,G2680)=1,F2679+1,F2679)</f>
        <v>153</v>
      </c>
      <c r="G2680" t="str">
        <f t="shared" si="163"/>
        <v/>
      </c>
    </row>
    <row r="2681" spans="1:7" x14ac:dyDescent="0.35">
      <c r="A2681">
        <f>IF(COUNTIF($L$3:L2681,L2681)=1,A2680+1,A2680)</f>
        <v>44</v>
      </c>
      <c r="B2681">
        <f>IF(COUNTIF($K$3:K2681,K2681)=1,B2680+1,B2680)</f>
        <v>8</v>
      </c>
      <c r="C2681">
        <f>IF(COUNTIF($J$3:J2681,J2681)=1,C2680+1,C2680)</f>
        <v>24</v>
      </c>
      <c r="D2681">
        <f>IF(COUNTIF($E$3:E2681,E2681)=1,D2680+1,D2680)</f>
        <v>861</v>
      </c>
      <c r="E2681" t="str">
        <f t="shared" si="162"/>
        <v/>
      </c>
      <c r="F2681">
        <f>IF(COUNTIF($G$3:G2681,G2681)=1,F2680+1,F2680)</f>
        <v>153</v>
      </c>
      <c r="G2681" t="str">
        <f t="shared" si="163"/>
        <v/>
      </c>
    </row>
    <row r="2682" spans="1:7" x14ac:dyDescent="0.35">
      <c r="A2682">
        <f>IF(COUNTIF($L$3:L2682,L2682)=1,A2681+1,A2681)</f>
        <v>44</v>
      </c>
      <c r="B2682">
        <f>IF(COUNTIF($K$3:K2682,K2682)=1,B2681+1,B2681)</f>
        <v>8</v>
      </c>
      <c r="C2682">
        <f>IF(COUNTIF($J$3:J2682,J2682)=1,C2681+1,C2681)</f>
        <v>24</v>
      </c>
      <c r="D2682">
        <f>IF(COUNTIF($E$3:E2682,E2682)=1,D2681+1,D2681)</f>
        <v>861</v>
      </c>
      <c r="E2682" t="str">
        <f t="shared" si="162"/>
        <v/>
      </c>
      <c r="F2682">
        <f>IF(COUNTIF($G$3:G2682,G2682)=1,F2681+1,F2681)</f>
        <v>153</v>
      </c>
      <c r="G2682" t="str">
        <f t="shared" si="163"/>
        <v/>
      </c>
    </row>
    <row r="2683" spans="1:7" x14ac:dyDescent="0.35">
      <c r="A2683">
        <f>IF(COUNTIF($L$3:L2683,L2683)=1,A2682+1,A2682)</f>
        <v>44</v>
      </c>
      <c r="B2683">
        <f>IF(COUNTIF($K$3:K2683,K2683)=1,B2682+1,B2682)</f>
        <v>8</v>
      </c>
      <c r="C2683">
        <f>IF(COUNTIF($J$3:J2683,J2683)=1,C2682+1,C2682)</f>
        <v>24</v>
      </c>
      <c r="D2683">
        <f>IF(COUNTIF($E$3:E2683,E2683)=1,D2682+1,D2682)</f>
        <v>861</v>
      </c>
      <c r="E2683" t="str">
        <f t="shared" si="162"/>
        <v/>
      </c>
      <c r="F2683">
        <f>IF(COUNTIF($G$3:G2683,G2683)=1,F2682+1,F2682)</f>
        <v>153</v>
      </c>
      <c r="G2683" t="str">
        <f t="shared" si="163"/>
        <v/>
      </c>
    </row>
    <row r="2684" spans="1:7" x14ac:dyDescent="0.35">
      <c r="A2684">
        <f>IF(COUNTIF($L$3:L2684,L2684)=1,A2683+1,A2683)</f>
        <v>44</v>
      </c>
      <c r="B2684">
        <f>IF(COUNTIF($K$3:K2684,K2684)=1,B2683+1,B2683)</f>
        <v>8</v>
      </c>
      <c r="C2684">
        <f>IF(COUNTIF($J$3:J2684,J2684)=1,C2683+1,C2683)</f>
        <v>24</v>
      </c>
      <c r="D2684">
        <f>IF(COUNTIF($E$3:E2684,E2684)=1,D2683+1,D2683)</f>
        <v>861</v>
      </c>
      <c r="E2684" t="str">
        <f t="shared" si="162"/>
        <v/>
      </c>
      <c r="F2684">
        <f>IF(COUNTIF($G$3:G2684,G2684)=1,F2683+1,F2683)</f>
        <v>153</v>
      </c>
      <c r="G2684" t="str">
        <f t="shared" si="163"/>
        <v/>
      </c>
    </row>
    <row r="2685" spans="1:7" x14ac:dyDescent="0.35">
      <c r="A2685">
        <f>IF(COUNTIF($L$3:L2685,L2685)=1,A2684+1,A2684)</f>
        <v>44</v>
      </c>
      <c r="B2685">
        <f>IF(COUNTIF($K$3:K2685,K2685)=1,B2684+1,B2684)</f>
        <v>8</v>
      </c>
      <c r="C2685">
        <f>IF(COUNTIF($J$3:J2685,J2685)=1,C2684+1,C2684)</f>
        <v>24</v>
      </c>
      <c r="D2685">
        <f>IF(COUNTIF($E$3:E2685,E2685)=1,D2684+1,D2684)</f>
        <v>861</v>
      </c>
      <c r="E2685" t="str">
        <f t="shared" si="162"/>
        <v/>
      </c>
      <c r="F2685">
        <f>IF(COUNTIF($G$3:G2685,G2685)=1,F2684+1,F2684)</f>
        <v>153</v>
      </c>
      <c r="G2685" t="str">
        <f t="shared" si="163"/>
        <v/>
      </c>
    </row>
    <row r="2686" spans="1:7" x14ac:dyDescent="0.35">
      <c r="A2686">
        <f>IF(COUNTIF($L$3:L2686,L2686)=1,A2685+1,A2685)</f>
        <v>44</v>
      </c>
      <c r="B2686">
        <f>IF(COUNTIF($K$3:K2686,K2686)=1,B2685+1,B2685)</f>
        <v>8</v>
      </c>
      <c r="C2686">
        <f>IF(COUNTIF($J$3:J2686,J2686)=1,C2685+1,C2685)</f>
        <v>24</v>
      </c>
      <c r="D2686">
        <f>IF(COUNTIF($E$3:E2686,E2686)=1,D2685+1,D2685)</f>
        <v>861</v>
      </c>
      <c r="E2686" t="str">
        <f t="shared" si="162"/>
        <v/>
      </c>
      <c r="F2686">
        <f>IF(COUNTIF($G$3:G2686,G2686)=1,F2685+1,F2685)</f>
        <v>153</v>
      </c>
      <c r="G2686" t="str">
        <f t="shared" si="163"/>
        <v/>
      </c>
    </row>
    <row r="2687" spans="1:7" x14ac:dyDescent="0.35">
      <c r="A2687">
        <f>IF(COUNTIF($L$3:L2687,L2687)=1,A2686+1,A2686)</f>
        <v>44</v>
      </c>
      <c r="B2687">
        <f>IF(COUNTIF($K$3:K2687,K2687)=1,B2686+1,B2686)</f>
        <v>8</v>
      </c>
      <c r="C2687">
        <f>IF(COUNTIF($J$3:J2687,J2687)=1,C2686+1,C2686)</f>
        <v>24</v>
      </c>
      <c r="D2687">
        <f>IF(COUNTIF($E$3:E2687,E2687)=1,D2686+1,D2686)</f>
        <v>861</v>
      </c>
      <c r="E2687" t="str">
        <f t="shared" si="162"/>
        <v/>
      </c>
      <c r="F2687">
        <f>IF(COUNTIF($G$3:G2687,G2687)=1,F2686+1,F2686)</f>
        <v>153</v>
      </c>
      <c r="G2687" t="str">
        <f t="shared" si="163"/>
        <v/>
      </c>
    </row>
    <row r="2688" spans="1:7" x14ac:dyDescent="0.35">
      <c r="A2688">
        <f>IF(COUNTIF($L$3:L2688,L2688)=1,A2687+1,A2687)</f>
        <v>44</v>
      </c>
      <c r="B2688">
        <f>IF(COUNTIF($K$3:K2688,K2688)=1,B2687+1,B2687)</f>
        <v>8</v>
      </c>
      <c r="C2688">
        <f>IF(COUNTIF($J$3:J2688,J2688)=1,C2687+1,C2687)</f>
        <v>24</v>
      </c>
      <c r="D2688">
        <f>IF(COUNTIF($E$3:E2688,E2688)=1,D2687+1,D2687)</f>
        <v>861</v>
      </c>
      <c r="E2688" t="str">
        <f t="shared" si="162"/>
        <v/>
      </c>
      <c r="F2688">
        <f>IF(COUNTIF($G$3:G2688,G2688)=1,F2687+1,F2687)</f>
        <v>153</v>
      </c>
      <c r="G2688" t="str">
        <f t="shared" si="163"/>
        <v/>
      </c>
    </row>
    <row r="2689" spans="1:7" x14ac:dyDescent="0.35">
      <c r="A2689">
        <f>IF(COUNTIF($L$3:L2689,L2689)=1,A2688+1,A2688)</f>
        <v>44</v>
      </c>
      <c r="B2689">
        <f>IF(COUNTIF($K$3:K2689,K2689)=1,B2688+1,B2688)</f>
        <v>8</v>
      </c>
      <c r="C2689">
        <f>IF(COUNTIF($J$3:J2689,J2689)=1,C2688+1,C2688)</f>
        <v>24</v>
      </c>
      <c r="D2689">
        <f>IF(COUNTIF($E$3:E2689,E2689)=1,D2688+1,D2688)</f>
        <v>861</v>
      </c>
      <c r="E2689" t="str">
        <f t="shared" si="162"/>
        <v/>
      </c>
      <c r="F2689">
        <f>IF(COUNTIF($G$3:G2689,G2689)=1,F2688+1,F2688)</f>
        <v>153</v>
      </c>
      <c r="G2689" t="str">
        <f t="shared" si="163"/>
        <v/>
      </c>
    </row>
    <row r="2690" spans="1:7" x14ac:dyDescent="0.35">
      <c r="A2690">
        <f>IF(COUNTIF($L$3:L2690,L2690)=1,A2689+1,A2689)</f>
        <v>44</v>
      </c>
      <c r="B2690">
        <f>IF(COUNTIF($K$3:K2690,K2690)=1,B2689+1,B2689)</f>
        <v>8</v>
      </c>
      <c r="C2690">
        <f>IF(COUNTIF($J$3:J2690,J2690)=1,C2689+1,C2689)</f>
        <v>24</v>
      </c>
      <c r="D2690">
        <f>IF(COUNTIF($E$3:E2690,E2690)=1,D2689+1,D2689)</f>
        <v>861</v>
      </c>
      <c r="E2690" t="str">
        <f t="shared" si="162"/>
        <v/>
      </c>
      <c r="F2690">
        <f>IF(COUNTIF($G$3:G2690,G2690)=1,F2689+1,F2689)</f>
        <v>153</v>
      </c>
      <c r="G2690" t="str">
        <f t="shared" si="163"/>
        <v/>
      </c>
    </row>
    <row r="2691" spans="1:7" x14ac:dyDescent="0.35">
      <c r="A2691">
        <f>IF(COUNTIF($L$3:L2691,L2691)=1,A2690+1,A2690)</f>
        <v>44</v>
      </c>
      <c r="B2691">
        <f>IF(COUNTIF($K$3:K2691,K2691)=1,B2690+1,B2690)</f>
        <v>8</v>
      </c>
      <c r="C2691">
        <f>IF(COUNTIF($J$3:J2691,J2691)=1,C2690+1,C2690)</f>
        <v>24</v>
      </c>
      <c r="D2691">
        <f>IF(COUNTIF($E$3:E2691,E2691)=1,D2690+1,D2690)</f>
        <v>861</v>
      </c>
      <c r="E2691" t="str">
        <f t="shared" si="162"/>
        <v/>
      </c>
      <c r="F2691">
        <f>IF(COUNTIF($G$3:G2691,G2691)=1,F2690+1,F2690)</f>
        <v>153</v>
      </c>
      <c r="G2691" t="str">
        <f t="shared" si="163"/>
        <v/>
      </c>
    </row>
    <row r="2692" spans="1:7" x14ac:dyDescent="0.35">
      <c r="A2692">
        <f>IF(COUNTIF($L$3:L2692,L2692)=1,A2691+1,A2691)</f>
        <v>44</v>
      </c>
      <c r="B2692">
        <f>IF(COUNTIF($K$3:K2692,K2692)=1,B2691+1,B2691)</f>
        <v>8</v>
      </c>
      <c r="C2692">
        <f>IF(COUNTIF($J$3:J2692,J2692)=1,C2691+1,C2691)</f>
        <v>24</v>
      </c>
      <c r="D2692">
        <f>IF(COUNTIF($E$3:E2692,E2692)=1,D2691+1,D2691)</f>
        <v>861</v>
      </c>
      <c r="E2692" t="str">
        <f t="shared" ref="E2692:E2755" si="164">TRIM(CONCATENATE(L2692,J2692))</f>
        <v/>
      </c>
      <c r="F2692">
        <f>IF(COUNTIF($G$3:G2692,G2692)=1,F2691+1,F2691)</f>
        <v>153</v>
      </c>
      <c r="G2692" t="str">
        <f t="shared" ref="G2692:G2755" si="165">TRIM(CONCATENATE(K2692,J2692))</f>
        <v/>
      </c>
    </row>
    <row r="2693" spans="1:7" x14ac:dyDescent="0.35">
      <c r="A2693">
        <f>IF(COUNTIF($L$3:L2693,L2693)=1,A2692+1,A2692)</f>
        <v>44</v>
      </c>
      <c r="B2693">
        <f>IF(COUNTIF($K$3:K2693,K2693)=1,B2692+1,B2692)</f>
        <v>8</v>
      </c>
      <c r="C2693">
        <f>IF(COUNTIF($J$3:J2693,J2693)=1,C2692+1,C2692)</f>
        <v>24</v>
      </c>
      <c r="D2693">
        <f>IF(COUNTIF($E$3:E2693,E2693)=1,D2692+1,D2692)</f>
        <v>861</v>
      </c>
      <c r="E2693" t="str">
        <f t="shared" si="164"/>
        <v/>
      </c>
      <c r="F2693">
        <f>IF(COUNTIF($G$3:G2693,G2693)=1,F2692+1,F2692)</f>
        <v>153</v>
      </c>
      <c r="G2693" t="str">
        <f t="shared" si="165"/>
        <v/>
      </c>
    </row>
    <row r="2694" spans="1:7" x14ac:dyDescent="0.35">
      <c r="A2694">
        <f>IF(COUNTIF($L$3:L2694,L2694)=1,A2693+1,A2693)</f>
        <v>44</v>
      </c>
      <c r="B2694">
        <f>IF(COUNTIF($K$3:K2694,K2694)=1,B2693+1,B2693)</f>
        <v>8</v>
      </c>
      <c r="C2694">
        <f>IF(COUNTIF($J$3:J2694,J2694)=1,C2693+1,C2693)</f>
        <v>24</v>
      </c>
      <c r="D2694">
        <f>IF(COUNTIF($E$3:E2694,E2694)=1,D2693+1,D2693)</f>
        <v>861</v>
      </c>
      <c r="E2694" t="str">
        <f t="shared" si="164"/>
        <v/>
      </c>
      <c r="F2694">
        <f>IF(COUNTIF($G$3:G2694,G2694)=1,F2693+1,F2693)</f>
        <v>153</v>
      </c>
      <c r="G2694" t="str">
        <f t="shared" si="165"/>
        <v/>
      </c>
    </row>
    <row r="2695" spans="1:7" x14ac:dyDescent="0.35">
      <c r="A2695">
        <f>IF(COUNTIF($L$3:L2695,L2695)=1,A2694+1,A2694)</f>
        <v>44</v>
      </c>
      <c r="B2695">
        <f>IF(COUNTIF($K$3:K2695,K2695)=1,B2694+1,B2694)</f>
        <v>8</v>
      </c>
      <c r="C2695">
        <f>IF(COUNTIF($J$3:J2695,J2695)=1,C2694+1,C2694)</f>
        <v>24</v>
      </c>
      <c r="D2695">
        <f>IF(COUNTIF($E$3:E2695,E2695)=1,D2694+1,D2694)</f>
        <v>861</v>
      </c>
      <c r="E2695" t="str">
        <f t="shared" si="164"/>
        <v/>
      </c>
      <c r="F2695">
        <f>IF(COUNTIF($G$3:G2695,G2695)=1,F2694+1,F2694)</f>
        <v>153</v>
      </c>
      <c r="G2695" t="str">
        <f t="shared" si="165"/>
        <v/>
      </c>
    </row>
    <row r="2696" spans="1:7" x14ac:dyDescent="0.35">
      <c r="A2696">
        <f>IF(COUNTIF($L$3:L2696,L2696)=1,A2695+1,A2695)</f>
        <v>44</v>
      </c>
      <c r="B2696">
        <f>IF(COUNTIF($K$3:K2696,K2696)=1,B2695+1,B2695)</f>
        <v>8</v>
      </c>
      <c r="C2696">
        <f>IF(COUNTIF($J$3:J2696,J2696)=1,C2695+1,C2695)</f>
        <v>24</v>
      </c>
      <c r="D2696">
        <f>IF(COUNTIF($E$3:E2696,E2696)=1,D2695+1,D2695)</f>
        <v>861</v>
      </c>
      <c r="E2696" t="str">
        <f t="shared" si="164"/>
        <v/>
      </c>
      <c r="F2696">
        <f>IF(COUNTIF($G$3:G2696,G2696)=1,F2695+1,F2695)</f>
        <v>153</v>
      </c>
      <c r="G2696" t="str">
        <f t="shared" si="165"/>
        <v/>
      </c>
    </row>
    <row r="2697" spans="1:7" x14ac:dyDescent="0.35">
      <c r="A2697">
        <f>IF(COUNTIF($L$3:L2697,L2697)=1,A2696+1,A2696)</f>
        <v>44</v>
      </c>
      <c r="B2697">
        <f>IF(COUNTIF($K$3:K2697,K2697)=1,B2696+1,B2696)</f>
        <v>8</v>
      </c>
      <c r="C2697">
        <f>IF(COUNTIF($J$3:J2697,J2697)=1,C2696+1,C2696)</f>
        <v>24</v>
      </c>
      <c r="D2697">
        <f>IF(COUNTIF($E$3:E2697,E2697)=1,D2696+1,D2696)</f>
        <v>861</v>
      </c>
      <c r="E2697" t="str">
        <f t="shared" si="164"/>
        <v/>
      </c>
      <c r="F2697">
        <f>IF(COUNTIF($G$3:G2697,G2697)=1,F2696+1,F2696)</f>
        <v>153</v>
      </c>
      <c r="G2697" t="str">
        <f t="shared" si="165"/>
        <v/>
      </c>
    </row>
    <row r="2698" spans="1:7" x14ac:dyDescent="0.35">
      <c r="A2698">
        <f>IF(COUNTIF($L$3:L2698,L2698)=1,A2697+1,A2697)</f>
        <v>44</v>
      </c>
      <c r="B2698">
        <f>IF(COUNTIF($K$3:K2698,K2698)=1,B2697+1,B2697)</f>
        <v>8</v>
      </c>
      <c r="C2698">
        <f>IF(COUNTIF($J$3:J2698,J2698)=1,C2697+1,C2697)</f>
        <v>24</v>
      </c>
      <c r="D2698">
        <f>IF(COUNTIF($E$3:E2698,E2698)=1,D2697+1,D2697)</f>
        <v>861</v>
      </c>
      <c r="E2698" t="str">
        <f t="shared" si="164"/>
        <v/>
      </c>
      <c r="F2698">
        <f>IF(COUNTIF($G$3:G2698,G2698)=1,F2697+1,F2697)</f>
        <v>153</v>
      </c>
      <c r="G2698" t="str">
        <f t="shared" si="165"/>
        <v/>
      </c>
    </row>
    <row r="2699" spans="1:7" x14ac:dyDescent="0.35">
      <c r="A2699">
        <f>IF(COUNTIF($L$3:L2699,L2699)=1,A2698+1,A2698)</f>
        <v>44</v>
      </c>
      <c r="B2699">
        <f>IF(COUNTIF($K$3:K2699,K2699)=1,B2698+1,B2698)</f>
        <v>8</v>
      </c>
      <c r="C2699">
        <f>IF(COUNTIF($J$3:J2699,J2699)=1,C2698+1,C2698)</f>
        <v>24</v>
      </c>
      <c r="D2699">
        <f>IF(COUNTIF($E$3:E2699,E2699)=1,D2698+1,D2698)</f>
        <v>861</v>
      </c>
      <c r="E2699" t="str">
        <f t="shared" si="164"/>
        <v/>
      </c>
      <c r="F2699">
        <f>IF(COUNTIF($G$3:G2699,G2699)=1,F2698+1,F2698)</f>
        <v>153</v>
      </c>
      <c r="G2699" t="str">
        <f t="shared" si="165"/>
        <v/>
      </c>
    </row>
    <row r="2700" spans="1:7" x14ac:dyDescent="0.35">
      <c r="A2700">
        <f>IF(COUNTIF($L$3:L2700,L2700)=1,A2699+1,A2699)</f>
        <v>44</v>
      </c>
      <c r="B2700">
        <f>IF(COUNTIF($K$3:K2700,K2700)=1,B2699+1,B2699)</f>
        <v>8</v>
      </c>
      <c r="C2700">
        <f>IF(COUNTIF($J$3:J2700,J2700)=1,C2699+1,C2699)</f>
        <v>24</v>
      </c>
      <c r="D2700">
        <f>IF(COUNTIF($E$3:E2700,E2700)=1,D2699+1,D2699)</f>
        <v>861</v>
      </c>
      <c r="E2700" t="str">
        <f t="shared" si="164"/>
        <v/>
      </c>
      <c r="F2700">
        <f>IF(COUNTIF($G$3:G2700,G2700)=1,F2699+1,F2699)</f>
        <v>153</v>
      </c>
      <c r="G2700" t="str">
        <f t="shared" si="165"/>
        <v/>
      </c>
    </row>
    <row r="2701" spans="1:7" x14ac:dyDescent="0.35">
      <c r="A2701">
        <f>IF(COUNTIF($L$3:L2701,L2701)=1,A2700+1,A2700)</f>
        <v>44</v>
      </c>
      <c r="B2701">
        <f>IF(COUNTIF($K$3:K2701,K2701)=1,B2700+1,B2700)</f>
        <v>8</v>
      </c>
      <c r="C2701">
        <f>IF(COUNTIF($J$3:J2701,J2701)=1,C2700+1,C2700)</f>
        <v>24</v>
      </c>
      <c r="D2701">
        <f>IF(COUNTIF($E$3:E2701,E2701)=1,D2700+1,D2700)</f>
        <v>861</v>
      </c>
      <c r="E2701" t="str">
        <f t="shared" si="164"/>
        <v/>
      </c>
      <c r="F2701">
        <f>IF(COUNTIF($G$3:G2701,G2701)=1,F2700+1,F2700)</f>
        <v>153</v>
      </c>
      <c r="G2701" t="str">
        <f t="shared" si="165"/>
        <v/>
      </c>
    </row>
    <row r="2702" spans="1:7" x14ac:dyDescent="0.35">
      <c r="A2702">
        <f>IF(COUNTIF($L$3:L2702,L2702)=1,A2701+1,A2701)</f>
        <v>44</v>
      </c>
      <c r="B2702">
        <f>IF(COUNTIF($K$3:K2702,K2702)=1,B2701+1,B2701)</f>
        <v>8</v>
      </c>
      <c r="C2702">
        <f>IF(COUNTIF($J$3:J2702,J2702)=1,C2701+1,C2701)</f>
        <v>24</v>
      </c>
      <c r="D2702">
        <f>IF(COUNTIF($E$3:E2702,E2702)=1,D2701+1,D2701)</f>
        <v>861</v>
      </c>
      <c r="E2702" t="str">
        <f t="shared" si="164"/>
        <v/>
      </c>
      <c r="F2702">
        <f>IF(COUNTIF($G$3:G2702,G2702)=1,F2701+1,F2701)</f>
        <v>153</v>
      </c>
      <c r="G2702" t="str">
        <f t="shared" si="165"/>
        <v/>
      </c>
    </row>
    <row r="2703" spans="1:7" x14ac:dyDescent="0.35">
      <c r="A2703">
        <f>IF(COUNTIF($L$3:L2703,L2703)=1,A2702+1,A2702)</f>
        <v>44</v>
      </c>
      <c r="B2703">
        <f>IF(COUNTIF($K$3:K2703,K2703)=1,B2702+1,B2702)</f>
        <v>8</v>
      </c>
      <c r="C2703">
        <f>IF(COUNTIF($J$3:J2703,J2703)=1,C2702+1,C2702)</f>
        <v>24</v>
      </c>
      <c r="D2703">
        <f>IF(COUNTIF($E$3:E2703,E2703)=1,D2702+1,D2702)</f>
        <v>861</v>
      </c>
      <c r="E2703" t="str">
        <f t="shared" si="164"/>
        <v/>
      </c>
      <c r="F2703">
        <f>IF(COUNTIF($G$3:G2703,G2703)=1,F2702+1,F2702)</f>
        <v>153</v>
      </c>
      <c r="G2703" t="str">
        <f t="shared" si="165"/>
        <v/>
      </c>
    </row>
    <row r="2704" spans="1:7" x14ac:dyDescent="0.35">
      <c r="A2704">
        <f>IF(COUNTIF($L$3:L2704,L2704)=1,A2703+1,A2703)</f>
        <v>44</v>
      </c>
      <c r="B2704">
        <f>IF(COUNTIF($K$3:K2704,K2704)=1,B2703+1,B2703)</f>
        <v>8</v>
      </c>
      <c r="C2704">
        <f>IF(COUNTIF($J$3:J2704,J2704)=1,C2703+1,C2703)</f>
        <v>24</v>
      </c>
      <c r="D2704">
        <f>IF(COUNTIF($E$3:E2704,E2704)=1,D2703+1,D2703)</f>
        <v>861</v>
      </c>
      <c r="E2704" t="str">
        <f t="shared" si="164"/>
        <v/>
      </c>
      <c r="F2704">
        <f>IF(COUNTIF($G$3:G2704,G2704)=1,F2703+1,F2703)</f>
        <v>153</v>
      </c>
      <c r="G2704" t="str">
        <f t="shared" si="165"/>
        <v/>
      </c>
    </row>
    <row r="2705" spans="1:7" x14ac:dyDescent="0.35">
      <c r="A2705">
        <f>IF(COUNTIF($L$3:L2705,L2705)=1,A2704+1,A2704)</f>
        <v>44</v>
      </c>
      <c r="B2705">
        <f>IF(COUNTIF($K$3:K2705,K2705)=1,B2704+1,B2704)</f>
        <v>8</v>
      </c>
      <c r="C2705">
        <f>IF(COUNTIF($J$3:J2705,J2705)=1,C2704+1,C2704)</f>
        <v>24</v>
      </c>
      <c r="D2705">
        <f>IF(COUNTIF($E$3:E2705,E2705)=1,D2704+1,D2704)</f>
        <v>861</v>
      </c>
      <c r="E2705" t="str">
        <f t="shared" si="164"/>
        <v/>
      </c>
      <c r="F2705">
        <f>IF(COUNTIF($G$3:G2705,G2705)=1,F2704+1,F2704)</f>
        <v>153</v>
      </c>
      <c r="G2705" t="str">
        <f t="shared" si="165"/>
        <v/>
      </c>
    </row>
    <row r="2706" spans="1:7" x14ac:dyDescent="0.35">
      <c r="A2706">
        <f>IF(COUNTIF($L$3:L2706,L2706)=1,A2705+1,A2705)</f>
        <v>44</v>
      </c>
      <c r="B2706">
        <f>IF(COUNTIF($K$3:K2706,K2706)=1,B2705+1,B2705)</f>
        <v>8</v>
      </c>
      <c r="C2706">
        <f>IF(COUNTIF($J$3:J2706,J2706)=1,C2705+1,C2705)</f>
        <v>24</v>
      </c>
      <c r="D2706">
        <f>IF(COUNTIF($E$3:E2706,E2706)=1,D2705+1,D2705)</f>
        <v>861</v>
      </c>
      <c r="E2706" t="str">
        <f t="shared" si="164"/>
        <v/>
      </c>
      <c r="F2706">
        <f>IF(COUNTIF($G$3:G2706,G2706)=1,F2705+1,F2705)</f>
        <v>153</v>
      </c>
      <c r="G2706" t="str">
        <f t="shared" si="165"/>
        <v/>
      </c>
    </row>
    <row r="2707" spans="1:7" x14ac:dyDescent="0.35">
      <c r="A2707">
        <f>IF(COUNTIF($L$3:L2707,L2707)=1,A2706+1,A2706)</f>
        <v>44</v>
      </c>
      <c r="B2707">
        <f>IF(COUNTIF($K$3:K2707,K2707)=1,B2706+1,B2706)</f>
        <v>8</v>
      </c>
      <c r="C2707">
        <f>IF(COUNTIF($J$3:J2707,J2707)=1,C2706+1,C2706)</f>
        <v>24</v>
      </c>
      <c r="D2707">
        <f>IF(COUNTIF($E$3:E2707,E2707)=1,D2706+1,D2706)</f>
        <v>861</v>
      </c>
      <c r="E2707" t="str">
        <f t="shared" si="164"/>
        <v/>
      </c>
      <c r="F2707">
        <f>IF(COUNTIF($G$3:G2707,G2707)=1,F2706+1,F2706)</f>
        <v>153</v>
      </c>
      <c r="G2707" t="str">
        <f t="shared" si="165"/>
        <v/>
      </c>
    </row>
    <row r="2708" spans="1:7" x14ac:dyDescent="0.35">
      <c r="A2708">
        <f>IF(COUNTIF($L$3:L2708,L2708)=1,A2707+1,A2707)</f>
        <v>44</v>
      </c>
      <c r="B2708">
        <f>IF(COUNTIF($K$3:K2708,K2708)=1,B2707+1,B2707)</f>
        <v>8</v>
      </c>
      <c r="C2708">
        <f>IF(COUNTIF($J$3:J2708,J2708)=1,C2707+1,C2707)</f>
        <v>24</v>
      </c>
      <c r="D2708">
        <f>IF(COUNTIF($E$3:E2708,E2708)=1,D2707+1,D2707)</f>
        <v>861</v>
      </c>
      <c r="E2708" t="str">
        <f t="shared" si="164"/>
        <v/>
      </c>
      <c r="F2708">
        <f>IF(COUNTIF($G$3:G2708,G2708)=1,F2707+1,F2707)</f>
        <v>153</v>
      </c>
      <c r="G2708" t="str">
        <f t="shared" si="165"/>
        <v/>
      </c>
    </row>
    <row r="2709" spans="1:7" x14ac:dyDescent="0.35">
      <c r="A2709">
        <f>IF(COUNTIF($L$3:L2709,L2709)=1,A2708+1,A2708)</f>
        <v>44</v>
      </c>
      <c r="B2709">
        <f>IF(COUNTIF($K$3:K2709,K2709)=1,B2708+1,B2708)</f>
        <v>8</v>
      </c>
      <c r="C2709">
        <f>IF(COUNTIF($J$3:J2709,J2709)=1,C2708+1,C2708)</f>
        <v>24</v>
      </c>
      <c r="D2709">
        <f>IF(COUNTIF($E$3:E2709,E2709)=1,D2708+1,D2708)</f>
        <v>861</v>
      </c>
      <c r="E2709" t="str">
        <f t="shared" si="164"/>
        <v/>
      </c>
      <c r="F2709">
        <f>IF(COUNTIF($G$3:G2709,G2709)=1,F2708+1,F2708)</f>
        <v>153</v>
      </c>
      <c r="G2709" t="str">
        <f t="shared" si="165"/>
        <v/>
      </c>
    </row>
    <row r="2710" spans="1:7" x14ac:dyDescent="0.35">
      <c r="A2710">
        <f>IF(COUNTIF($L$3:L2710,L2710)=1,A2709+1,A2709)</f>
        <v>44</v>
      </c>
      <c r="B2710">
        <f>IF(COUNTIF($K$3:K2710,K2710)=1,B2709+1,B2709)</f>
        <v>8</v>
      </c>
      <c r="C2710">
        <f>IF(COUNTIF($J$3:J2710,J2710)=1,C2709+1,C2709)</f>
        <v>24</v>
      </c>
      <c r="D2710">
        <f>IF(COUNTIF($E$3:E2710,E2710)=1,D2709+1,D2709)</f>
        <v>861</v>
      </c>
      <c r="E2710" t="str">
        <f t="shared" si="164"/>
        <v/>
      </c>
      <c r="F2710">
        <f>IF(COUNTIF($G$3:G2710,G2710)=1,F2709+1,F2709)</f>
        <v>153</v>
      </c>
      <c r="G2710" t="str">
        <f t="shared" si="165"/>
        <v/>
      </c>
    </row>
    <row r="2711" spans="1:7" x14ac:dyDescent="0.35">
      <c r="A2711">
        <f>IF(COUNTIF($L$3:L2711,L2711)=1,A2710+1,A2710)</f>
        <v>44</v>
      </c>
      <c r="B2711">
        <f>IF(COUNTIF($K$3:K2711,K2711)=1,B2710+1,B2710)</f>
        <v>8</v>
      </c>
      <c r="C2711">
        <f>IF(COUNTIF($J$3:J2711,J2711)=1,C2710+1,C2710)</f>
        <v>24</v>
      </c>
      <c r="D2711">
        <f>IF(COUNTIF($E$3:E2711,E2711)=1,D2710+1,D2710)</f>
        <v>861</v>
      </c>
      <c r="E2711" t="str">
        <f t="shared" si="164"/>
        <v/>
      </c>
      <c r="F2711">
        <f>IF(COUNTIF($G$3:G2711,G2711)=1,F2710+1,F2710)</f>
        <v>153</v>
      </c>
      <c r="G2711" t="str">
        <f t="shared" si="165"/>
        <v/>
      </c>
    </row>
    <row r="2712" spans="1:7" x14ac:dyDescent="0.35">
      <c r="A2712">
        <f>IF(COUNTIF($L$3:L2712,L2712)=1,A2711+1,A2711)</f>
        <v>44</v>
      </c>
      <c r="B2712">
        <f>IF(COUNTIF($K$3:K2712,K2712)=1,B2711+1,B2711)</f>
        <v>8</v>
      </c>
      <c r="C2712">
        <f>IF(COUNTIF($J$3:J2712,J2712)=1,C2711+1,C2711)</f>
        <v>24</v>
      </c>
      <c r="D2712">
        <f>IF(COUNTIF($E$3:E2712,E2712)=1,D2711+1,D2711)</f>
        <v>861</v>
      </c>
      <c r="E2712" t="str">
        <f t="shared" si="164"/>
        <v/>
      </c>
      <c r="F2712">
        <f>IF(COUNTIF($G$3:G2712,G2712)=1,F2711+1,F2711)</f>
        <v>153</v>
      </c>
      <c r="G2712" t="str">
        <f t="shared" si="165"/>
        <v/>
      </c>
    </row>
    <row r="2713" spans="1:7" x14ac:dyDescent="0.35">
      <c r="A2713">
        <f>IF(COUNTIF($L$3:L2713,L2713)=1,A2712+1,A2712)</f>
        <v>44</v>
      </c>
      <c r="B2713">
        <f>IF(COUNTIF($K$3:K2713,K2713)=1,B2712+1,B2712)</f>
        <v>8</v>
      </c>
      <c r="C2713">
        <f>IF(COUNTIF($J$3:J2713,J2713)=1,C2712+1,C2712)</f>
        <v>24</v>
      </c>
      <c r="D2713">
        <f>IF(COUNTIF($E$3:E2713,E2713)=1,D2712+1,D2712)</f>
        <v>861</v>
      </c>
      <c r="E2713" t="str">
        <f t="shared" si="164"/>
        <v/>
      </c>
      <c r="F2713">
        <f>IF(COUNTIF($G$3:G2713,G2713)=1,F2712+1,F2712)</f>
        <v>153</v>
      </c>
      <c r="G2713" t="str">
        <f t="shared" si="165"/>
        <v/>
      </c>
    </row>
    <row r="2714" spans="1:7" x14ac:dyDescent="0.35">
      <c r="A2714">
        <f>IF(COUNTIF($L$3:L2714,L2714)=1,A2713+1,A2713)</f>
        <v>44</v>
      </c>
      <c r="B2714">
        <f>IF(COUNTIF($K$3:K2714,K2714)=1,B2713+1,B2713)</f>
        <v>8</v>
      </c>
      <c r="C2714">
        <f>IF(COUNTIF($J$3:J2714,J2714)=1,C2713+1,C2713)</f>
        <v>24</v>
      </c>
      <c r="D2714">
        <f>IF(COUNTIF($E$3:E2714,E2714)=1,D2713+1,D2713)</f>
        <v>861</v>
      </c>
      <c r="E2714" t="str">
        <f t="shared" si="164"/>
        <v/>
      </c>
      <c r="F2714">
        <f>IF(COUNTIF($G$3:G2714,G2714)=1,F2713+1,F2713)</f>
        <v>153</v>
      </c>
      <c r="G2714" t="str">
        <f t="shared" si="165"/>
        <v/>
      </c>
    </row>
    <row r="2715" spans="1:7" x14ac:dyDescent="0.35">
      <c r="A2715">
        <f>IF(COUNTIF($L$3:L2715,L2715)=1,A2714+1,A2714)</f>
        <v>44</v>
      </c>
      <c r="B2715">
        <f>IF(COUNTIF($K$3:K2715,K2715)=1,B2714+1,B2714)</f>
        <v>8</v>
      </c>
      <c r="C2715">
        <f>IF(COUNTIF($J$3:J2715,J2715)=1,C2714+1,C2714)</f>
        <v>24</v>
      </c>
      <c r="D2715">
        <f>IF(COUNTIF($E$3:E2715,E2715)=1,D2714+1,D2714)</f>
        <v>861</v>
      </c>
      <c r="E2715" t="str">
        <f t="shared" si="164"/>
        <v/>
      </c>
      <c r="F2715">
        <f>IF(COUNTIF($G$3:G2715,G2715)=1,F2714+1,F2714)</f>
        <v>153</v>
      </c>
      <c r="G2715" t="str">
        <f t="shared" si="165"/>
        <v/>
      </c>
    </row>
    <row r="2716" spans="1:7" x14ac:dyDescent="0.35">
      <c r="A2716">
        <f>IF(COUNTIF($L$3:L2716,L2716)=1,A2715+1,A2715)</f>
        <v>44</v>
      </c>
      <c r="B2716">
        <f>IF(COUNTIF($K$3:K2716,K2716)=1,B2715+1,B2715)</f>
        <v>8</v>
      </c>
      <c r="C2716">
        <f>IF(COUNTIF($J$3:J2716,J2716)=1,C2715+1,C2715)</f>
        <v>24</v>
      </c>
      <c r="D2716">
        <f>IF(COUNTIF($E$3:E2716,E2716)=1,D2715+1,D2715)</f>
        <v>861</v>
      </c>
      <c r="E2716" t="str">
        <f t="shared" si="164"/>
        <v/>
      </c>
      <c r="F2716">
        <f>IF(COUNTIF($G$3:G2716,G2716)=1,F2715+1,F2715)</f>
        <v>153</v>
      </c>
      <c r="G2716" t="str">
        <f t="shared" si="165"/>
        <v/>
      </c>
    </row>
    <row r="2717" spans="1:7" x14ac:dyDescent="0.35">
      <c r="A2717">
        <f>IF(COUNTIF($L$3:L2717,L2717)=1,A2716+1,A2716)</f>
        <v>44</v>
      </c>
      <c r="B2717">
        <f>IF(COUNTIF($K$3:K2717,K2717)=1,B2716+1,B2716)</f>
        <v>8</v>
      </c>
      <c r="C2717">
        <f>IF(COUNTIF($J$3:J2717,J2717)=1,C2716+1,C2716)</f>
        <v>24</v>
      </c>
      <c r="D2717">
        <f>IF(COUNTIF($E$3:E2717,E2717)=1,D2716+1,D2716)</f>
        <v>861</v>
      </c>
      <c r="E2717" t="str">
        <f t="shared" si="164"/>
        <v/>
      </c>
      <c r="F2717">
        <f>IF(COUNTIF($G$3:G2717,G2717)=1,F2716+1,F2716)</f>
        <v>153</v>
      </c>
      <c r="G2717" t="str">
        <f t="shared" si="165"/>
        <v/>
      </c>
    </row>
    <row r="2718" spans="1:7" x14ac:dyDescent="0.35">
      <c r="A2718">
        <f>IF(COUNTIF($L$3:L2718,L2718)=1,A2717+1,A2717)</f>
        <v>44</v>
      </c>
      <c r="B2718">
        <f>IF(COUNTIF($K$3:K2718,K2718)=1,B2717+1,B2717)</f>
        <v>8</v>
      </c>
      <c r="C2718">
        <f>IF(COUNTIF($J$3:J2718,J2718)=1,C2717+1,C2717)</f>
        <v>24</v>
      </c>
      <c r="D2718">
        <f>IF(COUNTIF($E$3:E2718,E2718)=1,D2717+1,D2717)</f>
        <v>861</v>
      </c>
      <c r="E2718" t="str">
        <f t="shared" si="164"/>
        <v/>
      </c>
      <c r="F2718">
        <f>IF(COUNTIF($G$3:G2718,G2718)=1,F2717+1,F2717)</f>
        <v>153</v>
      </c>
      <c r="G2718" t="str">
        <f t="shared" si="165"/>
        <v/>
      </c>
    </row>
    <row r="2719" spans="1:7" x14ac:dyDescent="0.35">
      <c r="A2719">
        <f>IF(COUNTIF($L$3:L2719,L2719)=1,A2718+1,A2718)</f>
        <v>44</v>
      </c>
      <c r="B2719">
        <f>IF(COUNTIF($K$3:K2719,K2719)=1,B2718+1,B2718)</f>
        <v>8</v>
      </c>
      <c r="C2719">
        <f>IF(COUNTIF($J$3:J2719,J2719)=1,C2718+1,C2718)</f>
        <v>24</v>
      </c>
      <c r="D2719">
        <f>IF(COUNTIF($E$3:E2719,E2719)=1,D2718+1,D2718)</f>
        <v>861</v>
      </c>
      <c r="E2719" t="str">
        <f t="shared" si="164"/>
        <v/>
      </c>
      <c r="F2719">
        <f>IF(COUNTIF($G$3:G2719,G2719)=1,F2718+1,F2718)</f>
        <v>153</v>
      </c>
      <c r="G2719" t="str">
        <f t="shared" si="165"/>
        <v/>
      </c>
    </row>
    <row r="2720" spans="1:7" x14ac:dyDescent="0.35">
      <c r="A2720">
        <f>IF(COUNTIF($L$3:L2720,L2720)=1,A2719+1,A2719)</f>
        <v>44</v>
      </c>
      <c r="B2720">
        <f>IF(COUNTIF($K$3:K2720,K2720)=1,B2719+1,B2719)</f>
        <v>8</v>
      </c>
      <c r="C2720">
        <f>IF(COUNTIF($J$3:J2720,J2720)=1,C2719+1,C2719)</f>
        <v>24</v>
      </c>
      <c r="D2720">
        <f>IF(COUNTIF($E$3:E2720,E2720)=1,D2719+1,D2719)</f>
        <v>861</v>
      </c>
      <c r="E2720" t="str">
        <f t="shared" si="164"/>
        <v/>
      </c>
      <c r="F2720">
        <f>IF(COUNTIF($G$3:G2720,G2720)=1,F2719+1,F2719)</f>
        <v>153</v>
      </c>
      <c r="G2720" t="str">
        <f t="shared" si="165"/>
        <v/>
      </c>
    </row>
    <row r="2721" spans="1:7" x14ac:dyDescent="0.35">
      <c r="A2721">
        <f>IF(COUNTIF($L$3:L2721,L2721)=1,A2720+1,A2720)</f>
        <v>44</v>
      </c>
      <c r="B2721">
        <f>IF(COUNTIF($K$3:K2721,K2721)=1,B2720+1,B2720)</f>
        <v>8</v>
      </c>
      <c r="C2721">
        <f>IF(COUNTIF($J$3:J2721,J2721)=1,C2720+1,C2720)</f>
        <v>24</v>
      </c>
      <c r="D2721">
        <f>IF(COUNTIF($E$3:E2721,E2721)=1,D2720+1,D2720)</f>
        <v>861</v>
      </c>
      <c r="E2721" t="str">
        <f t="shared" si="164"/>
        <v/>
      </c>
      <c r="F2721">
        <f>IF(COUNTIF($G$3:G2721,G2721)=1,F2720+1,F2720)</f>
        <v>153</v>
      </c>
      <c r="G2721" t="str">
        <f t="shared" si="165"/>
        <v/>
      </c>
    </row>
    <row r="2722" spans="1:7" x14ac:dyDescent="0.35">
      <c r="A2722">
        <f>IF(COUNTIF($L$3:L2722,L2722)=1,A2721+1,A2721)</f>
        <v>44</v>
      </c>
      <c r="B2722">
        <f>IF(COUNTIF($K$3:K2722,K2722)=1,B2721+1,B2721)</f>
        <v>8</v>
      </c>
      <c r="C2722">
        <f>IF(COUNTIF($J$3:J2722,J2722)=1,C2721+1,C2721)</f>
        <v>24</v>
      </c>
      <c r="D2722">
        <f>IF(COUNTIF($E$3:E2722,E2722)=1,D2721+1,D2721)</f>
        <v>861</v>
      </c>
      <c r="E2722" t="str">
        <f t="shared" si="164"/>
        <v/>
      </c>
      <c r="F2722">
        <f>IF(COUNTIF($G$3:G2722,G2722)=1,F2721+1,F2721)</f>
        <v>153</v>
      </c>
      <c r="G2722" t="str">
        <f t="shared" si="165"/>
        <v/>
      </c>
    </row>
    <row r="2723" spans="1:7" x14ac:dyDescent="0.35">
      <c r="A2723">
        <f>IF(COUNTIF($L$3:L2723,L2723)=1,A2722+1,A2722)</f>
        <v>44</v>
      </c>
      <c r="B2723">
        <f>IF(COUNTIF($K$3:K2723,K2723)=1,B2722+1,B2722)</f>
        <v>8</v>
      </c>
      <c r="C2723">
        <f>IF(COUNTIF($J$3:J2723,J2723)=1,C2722+1,C2722)</f>
        <v>24</v>
      </c>
      <c r="D2723">
        <f>IF(COUNTIF($E$3:E2723,E2723)=1,D2722+1,D2722)</f>
        <v>861</v>
      </c>
      <c r="E2723" t="str">
        <f t="shared" si="164"/>
        <v/>
      </c>
      <c r="F2723">
        <f>IF(COUNTIF($G$3:G2723,G2723)=1,F2722+1,F2722)</f>
        <v>153</v>
      </c>
      <c r="G2723" t="str">
        <f t="shared" si="165"/>
        <v/>
      </c>
    </row>
    <row r="2724" spans="1:7" x14ac:dyDescent="0.35">
      <c r="A2724">
        <f>IF(COUNTIF($L$3:L2724,L2724)=1,A2723+1,A2723)</f>
        <v>44</v>
      </c>
      <c r="B2724">
        <f>IF(COUNTIF($K$3:K2724,K2724)=1,B2723+1,B2723)</f>
        <v>8</v>
      </c>
      <c r="C2724">
        <f>IF(COUNTIF($J$3:J2724,J2724)=1,C2723+1,C2723)</f>
        <v>24</v>
      </c>
      <c r="D2724">
        <f>IF(COUNTIF($E$3:E2724,E2724)=1,D2723+1,D2723)</f>
        <v>861</v>
      </c>
      <c r="E2724" t="str">
        <f t="shared" si="164"/>
        <v/>
      </c>
      <c r="F2724">
        <f>IF(COUNTIF($G$3:G2724,G2724)=1,F2723+1,F2723)</f>
        <v>153</v>
      </c>
      <c r="G2724" t="str">
        <f t="shared" si="165"/>
        <v/>
      </c>
    </row>
    <row r="2725" spans="1:7" x14ac:dyDescent="0.35">
      <c r="A2725">
        <f>IF(COUNTIF($L$3:L2725,L2725)=1,A2724+1,A2724)</f>
        <v>44</v>
      </c>
      <c r="B2725">
        <f>IF(COUNTIF($K$3:K2725,K2725)=1,B2724+1,B2724)</f>
        <v>8</v>
      </c>
      <c r="C2725">
        <f>IF(COUNTIF($J$3:J2725,J2725)=1,C2724+1,C2724)</f>
        <v>24</v>
      </c>
      <c r="D2725">
        <f>IF(COUNTIF($E$3:E2725,E2725)=1,D2724+1,D2724)</f>
        <v>861</v>
      </c>
      <c r="E2725" t="str">
        <f t="shared" si="164"/>
        <v/>
      </c>
      <c r="F2725">
        <f>IF(COUNTIF($G$3:G2725,G2725)=1,F2724+1,F2724)</f>
        <v>153</v>
      </c>
      <c r="G2725" t="str">
        <f t="shared" si="165"/>
        <v/>
      </c>
    </row>
    <row r="2726" spans="1:7" x14ac:dyDescent="0.35">
      <c r="A2726">
        <f>IF(COUNTIF($L$3:L2726,L2726)=1,A2725+1,A2725)</f>
        <v>44</v>
      </c>
      <c r="B2726">
        <f>IF(COUNTIF($K$3:K2726,K2726)=1,B2725+1,B2725)</f>
        <v>8</v>
      </c>
      <c r="C2726">
        <f>IF(COUNTIF($J$3:J2726,J2726)=1,C2725+1,C2725)</f>
        <v>24</v>
      </c>
      <c r="D2726">
        <f>IF(COUNTIF($E$3:E2726,E2726)=1,D2725+1,D2725)</f>
        <v>861</v>
      </c>
      <c r="E2726" t="str">
        <f t="shared" si="164"/>
        <v/>
      </c>
      <c r="F2726">
        <f>IF(COUNTIF($G$3:G2726,G2726)=1,F2725+1,F2725)</f>
        <v>153</v>
      </c>
      <c r="G2726" t="str">
        <f t="shared" si="165"/>
        <v/>
      </c>
    </row>
    <row r="2727" spans="1:7" x14ac:dyDescent="0.35">
      <c r="A2727">
        <f>IF(COUNTIF($L$3:L2727,L2727)=1,A2726+1,A2726)</f>
        <v>44</v>
      </c>
      <c r="B2727">
        <f>IF(COUNTIF($K$3:K2727,K2727)=1,B2726+1,B2726)</f>
        <v>8</v>
      </c>
      <c r="C2727">
        <f>IF(COUNTIF($J$3:J2727,J2727)=1,C2726+1,C2726)</f>
        <v>24</v>
      </c>
      <c r="D2727">
        <f>IF(COUNTIF($E$3:E2727,E2727)=1,D2726+1,D2726)</f>
        <v>861</v>
      </c>
      <c r="E2727" t="str">
        <f t="shared" si="164"/>
        <v/>
      </c>
      <c r="F2727">
        <f>IF(COUNTIF($G$3:G2727,G2727)=1,F2726+1,F2726)</f>
        <v>153</v>
      </c>
      <c r="G2727" t="str">
        <f t="shared" si="165"/>
        <v/>
      </c>
    </row>
    <row r="2728" spans="1:7" x14ac:dyDescent="0.35">
      <c r="A2728">
        <f>IF(COUNTIF($L$3:L2728,L2728)=1,A2727+1,A2727)</f>
        <v>44</v>
      </c>
      <c r="B2728">
        <f>IF(COUNTIF($K$3:K2728,K2728)=1,B2727+1,B2727)</f>
        <v>8</v>
      </c>
      <c r="C2728">
        <f>IF(COUNTIF($J$3:J2728,J2728)=1,C2727+1,C2727)</f>
        <v>24</v>
      </c>
      <c r="D2728">
        <f>IF(COUNTIF($E$3:E2728,E2728)=1,D2727+1,D2727)</f>
        <v>861</v>
      </c>
      <c r="E2728" t="str">
        <f t="shared" si="164"/>
        <v/>
      </c>
      <c r="F2728">
        <f>IF(COUNTIF($G$3:G2728,G2728)=1,F2727+1,F2727)</f>
        <v>153</v>
      </c>
      <c r="G2728" t="str">
        <f t="shared" si="165"/>
        <v/>
      </c>
    </row>
    <row r="2729" spans="1:7" x14ac:dyDescent="0.35">
      <c r="A2729">
        <f>IF(COUNTIF($L$3:L2729,L2729)=1,A2728+1,A2728)</f>
        <v>44</v>
      </c>
      <c r="B2729">
        <f>IF(COUNTIF($K$3:K2729,K2729)=1,B2728+1,B2728)</f>
        <v>8</v>
      </c>
      <c r="C2729">
        <f>IF(COUNTIF($J$3:J2729,J2729)=1,C2728+1,C2728)</f>
        <v>24</v>
      </c>
      <c r="D2729">
        <f>IF(COUNTIF($E$3:E2729,E2729)=1,D2728+1,D2728)</f>
        <v>861</v>
      </c>
      <c r="E2729" t="str">
        <f t="shared" si="164"/>
        <v/>
      </c>
      <c r="F2729">
        <f>IF(COUNTIF($G$3:G2729,G2729)=1,F2728+1,F2728)</f>
        <v>153</v>
      </c>
      <c r="G2729" t="str">
        <f t="shared" si="165"/>
        <v/>
      </c>
    </row>
    <row r="2730" spans="1:7" x14ac:dyDescent="0.35">
      <c r="A2730">
        <f>IF(COUNTIF($L$3:L2730,L2730)=1,A2729+1,A2729)</f>
        <v>44</v>
      </c>
      <c r="B2730">
        <f>IF(COUNTIF($K$3:K2730,K2730)=1,B2729+1,B2729)</f>
        <v>8</v>
      </c>
      <c r="C2730">
        <f>IF(COUNTIF($J$3:J2730,J2730)=1,C2729+1,C2729)</f>
        <v>24</v>
      </c>
      <c r="D2730">
        <f>IF(COUNTIF($E$3:E2730,E2730)=1,D2729+1,D2729)</f>
        <v>861</v>
      </c>
      <c r="E2730" t="str">
        <f t="shared" si="164"/>
        <v/>
      </c>
      <c r="F2730">
        <f>IF(COUNTIF($G$3:G2730,G2730)=1,F2729+1,F2729)</f>
        <v>153</v>
      </c>
      <c r="G2730" t="str">
        <f t="shared" si="165"/>
        <v/>
      </c>
    </row>
    <row r="2731" spans="1:7" x14ac:dyDescent="0.35">
      <c r="A2731">
        <f>IF(COUNTIF($L$3:L2731,L2731)=1,A2730+1,A2730)</f>
        <v>44</v>
      </c>
      <c r="B2731">
        <f>IF(COUNTIF($K$3:K2731,K2731)=1,B2730+1,B2730)</f>
        <v>8</v>
      </c>
      <c r="C2731">
        <f>IF(COUNTIF($J$3:J2731,J2731)=1,C2730+1,C2730)</f>
        <v>24</v>
      </c>
      <c r="D2731">
        <f>IF(COUNTIF($E$3:E2731,E2731)=1,D2730+1,D2730)</f>
        <v>861</v>
      </c>
      <c r="E2731" t="str">
        <f t="shared" si="164"/>
        <v/>
      </c>
      <c r="F2731">
        <f>IF(COUNTIF($G$3:G2731,G2731)=1,F2730+1,F2730)</f>
        <v>153</v>
      </c>
      <c r="G2731" t="str">
        <f t="shared" si="165"/>
        <v/>
      </c>
    </row>
    <row r="2732" spans="1:7" x14ac:dyDescent="0.35">
      <c r="A2732">
        <f>IF(COUNTIF($L$3:L2732,L2732)=1,A2731+1,A2731)</f>
        <v>44</v>
      </c>
      <c r="B2732">
        <f>IF(COUNTIF($K$3:K2732,K2732)=1,B2731+1,B2731)</f>
        <v>8</v>
      </c>
      <c r="C2732">
        <f>IF(COUNTIF($J$3:J2732,J2732)=1,C2731+1,C2731)</f>
        <v>24</v>
      </c>
      <c r="D2732">
        <f>IF(COUNTIF($E$3:E2732,E2732)=1,D2731+1,D2731)</f>
        <v>861</v>
      </c>
      <c r="E2732" t="str">
        <f t="shared" si="164"/>
        <v/>
      </c>
      <c r="F2732">
        <f>IF(COUNTIF($G$3:G2732,G2732)=1,F2731+1,F2731)</f>
        <v>153</v>
      </c>
      <c r="G2732" t="str">
        <f t="shared" si="165"/>
        <v/>
      </c>
    </row>
    <row r="2733" spans="1:7" x14ac:dyDescent="0.35">
      <c r="A2733">
        <f>IF(COUNTIF($L$3:L2733,L2733)=1,A2732+1,A2732)</f>
        <v>44</v>
      </c>
      <c r="B2733">
        <f>IF(COUNTIF($K$3:K2733,K2733)=1,B2732+1,B2732)</f>
        <v>8</v>
      </c>
      <c r="C2733">
        <f>IF(COUNTIF($J$3:J2733,J2733)=1,C2732+1,C2732)</f>
        <v>24</v>
      </c>
      <c r="D2733">
        <f>IF(COUNTIF($E$3:E2733,E2733)=1,D2732+1,D2732)</f>
        <v>861</v>
      </c>
      <c r="E2733" t="str">
        <f t="shared" si="164"/>
        <v/>
      </c>
      <c r="F2733">
        <f>IF(COUNTIF($G$3:G2733,G2733)=1,F2732+1,F2732)</f>
        <v>153</v>
      </c>
      <c r="G2733" t="str">
        <f t="shared" si="165"/>
        <v/>
      </c>
    </row>
    <row r="2734" spans="1:7" x14ac:dyDescent="0.35">
      <c r="A2734">
        <f>IF(COUNTIF($L$3:L2734,L2734)=1,A2733+1,A2733)</f>
        <v>44</v>
      </c>
      <c r="B2734">
        <f>IF(COUNTIF($K$3:K2734,K2734)=1,B2733+1,B2733)</f>
        <v>8</v>
      </c>
      <c r="C2734">
        <f>IF(COUNTIF($J$3:J2734,J2734)=1,C2733+1,C2733)</f>
        <v>24</v>
      </c>
      <c r="D2734">
        <f>IF(COUNTIF($E$3:E2734,E2734)=1,D2733+1,D2733)</f>
        <v>861</v>
      </c>
      <c r="E2734" t="str">
        <f t="shared" si="164"/>
        <v/>
      </c>
      <c r="F2734">
        <f>IF(COUNTIF($G$3:G2734,G2734)=1,F2733+1,F2733)</f>
        <v>153</v>
      </c>
      <c r="G2734" t="str">
        <f t="shared" si="165"/>
        <v/>
      </c>
    </row>
    <row r="2735" spans="1:7" x14ac:dyDescent="0.35">
      <c r="A2735">
        <f>IF(COUNTIF($L$3:L2735,L2735)=1,A2734+1,A2734)</f>
        <v>44</v>
      </c>
      <c r="B2735">
        <f>IF(COUNTIF($K$3:K2735,K2735)=1,B2734+1,B2734)</f>
        <v>8</v>
      </c>
      <c r="C2735">
        <f>IF(COUNTIF($J$3:J2735,J2735)=1,C2734+1,C2734)</f>
        <v>24</v>
      </c>
      <c r="D2735">
        <f>IF(COUNTIF($E$3:E2735,E2735)=1,D2734+1,D2734)</f>
        <v>861</v>
      </c>
      <c r="E2735" t="str">
        <f t="shared" si="164"/>
        <v/>
      </c>
      <c r="F2735">
        <f>IF(COUNTIF($G$3:G2735,G2735)=1,F2734+1,F2734)</f>
        <v>153</v>
      </c>
      <c r="G2735" t="str">
        <f t="shared" si="165"/>
        <v/>
      </c>
    </row>
    <row r="2736" spans="1:7" x14ac:dyDescent="0.35">
      <c r="A2736">
        <f>IF(COUNTIF($L$3:L2736,L2736)=1,A2735+1,A2735)</f>
        <v>44</v>
      </c>
      <c r="B2736">
        <f>IF(COUNTIF($K$3:K2736,K2736)=1,B2735+1,B2735)</f>
        <v>8</v>
      </c>
      <c r="C2736">
        <f>IF(COUNTIF($J$3:J2736,J2736)=1,C2735+1,C2735)</f>
        <v>24</v>
      </c>
      <c r="D2736">
        <f>IF(COUNTIF($E$3:E2736,E2736)=1,D2735+1,D2735)</f>
        <v>861</v>
      </c>
      <c r="E2736" t="str">
        <f t="shared" si="164"/>
        <v/>
      </c>
      <c r="F2736">
        <f>IF(COUNTIF($G$3:G2736,G2736)=1,F2735+1,F2735)</f>
        <v>153</v>
      </c>
      <c r="G2736" t="str">
        <f t="shared" si="165"/>
        <v/>
      </c>
    </row>
    <row r="2737" spans="1:7" x14ac:dyDescent="0.35">
      <c r="A2737">
        <f>IF(COUNTIF($L$3:L2737,L2737)=1,A2736+1,A2736)</f>
        <v>44</v>
      </c>
      <c r="B2737">
        <f>IF(COUNTIF($K$3:K2737,K2737)=1,B2736+1,B2736)</f>
        <v>8</v>
      </c>
      <c r="C2737">
        <f>IF(COUNTIF($J$3:J2737,J2737)=1,C2736+1,C2736)</f>
        <v>24</v>
      </c>
      <c r="D2737">
        <f>IF(COUNTIF($E$3:E2737,E2737)=1,D2736+1,D2736)</f>
        <v>861</v>
      </c>
      <c r="E2737" t="str">
        <f t="shared" si="164"/>
        <v/>
      </c>
      <c r="F2737">
        <f>IF(COUNTIF($G$3:G2737,G2737)=1,F2736+1,F2736)</f>
        <v>153</v>
      </c>
      <c r="G2737" t="str">
        <f t="shared" si="165"/>
        <v/>
      </c>
    </row>
    <row r="2738" spans="1:7" x14ac:dyDescent="0.35">
      <c r="A2738">
        <f>IF(COUNTIF($L$3:L2738,L2738)=1,A2737+1,A2737)</f>
        <v>44</v>
      </c>
      <c r="B2738">
        <f>IF(COUNTIF($K$3:K2738,K2738)=1,B2737+1,B2737)</f>
        <v>8</v>
      </c>
      <c r="C2738">
        <f>IF(COUNTIF($J$3:J2738,J2738)=1,C2737+1,C2737)</f>
        <v>24</v>
      </c>
      <c r="D2738">
        <f>IF(COUNTIF($E$3:E2738,E2738)=1,D2737+1,D2737)</f>
        <v>861</v>
      </c>
      <c r="E2738" t="str">
        <f t="shared" si="164"/>
        <v/>
      </c>
      <c r="F2738">
        <f>IF(COUNTIF($G$3:G2738,G2738)=1,F2737+1,F2737)</f>
        <v>153</v>
      </c>
      <c r="G2738" t="str">
        <f t="shared" si="165"/>
        <v/>
      </c>
    </row>
    <row r="2739" spans="1:7" x14ac:dyDescent="0.35">
      <c r="A2739">
        <f>IF(COUNTIF($L$3:L2739,L2739)=1,A2738+1,A2738)</f>
        <v>44</v>
      </c>
      <c r="B2739">
        <f>IF(COUNTIF($K$3:K2739,K2739)=1,B2738+1,B2738)</f>
        <v>8</v>
      </c>
      <c r="C2739">
        <f>IF(COUNTIF($J$3:J2739,J2739)=1,C2738+1,C2738)</f>
        <v>24</v>
      </c>
      <c r="D2739">
        <f>IF(COUNTIF($E$3:E2739,E2739)=1,D2738+1,D2738)</f>
        <v>861</v>
      </c>
      <c r="E2739" t="str">
        <f t="shared" si="164"/>
        <v/>
      </c>
      <c r="F2739">
        <f>IF(COUNTIF($G$3:G2739,G2739)=1,F2738+1,F2738)</f>
        <v>153</v>
      </c>
      <c r="G2739" t="str">
        <f t="shared" si="165"/>
        <v/>
      </c>
    </row>
    <row r="2740" spans="1:7" x14ac:dyDescent="0.35">
      <c r="A2740">
        <f>IF(COUNTIF($L$3:L2740,L2740)=1,A2739+1,A2739)</f>
        <v>44</v>
      </c>
      <c r="B2740">
        <f>IF(COUNTIF($K$3:K2740,K2740)=1,B2739+1,B2739)</f>
        <v>8</v>
      </c>
      <c r="C2740">
        <f>IF(COUNTIF($J$3:J2740,J2740)=1,C2739+1,C2739)</f>
        <v>24</v>
      </c>
      <c r="D2740">
        <f>IF(COUNTIF($E$3:E2740,E2740)=1,D2739+1,D2739)</f>
        <v>861</v>
      </c>
      <c r="E2740" t="str">
        <f t="shared" si="164"/>
        <v/>
      </c>
      <c r="F2740">
        <f>IF(COUNTIF($G$3:G2740,G2740)=1,F2739+1,F2739)</f>
        <v>153</v>
      </c>
      <c r="G2740" t="str">
        <f t="shared" si="165"/>
        <v/>
      </c>
    </row>
    <row r="2741" spans="1:7" x14ac:dyDescent="0.35">
      <c r="A2741">
        <f>IF(COUNTIF($L$3:L2741,L2741)=1,A2740+1,A2740)</f>
        <v>44</v>
      </c>
      <c r="B2741">
        <f>IF(COUNTIF($K$3:K2741,K2741)=1,B2740+1,B2740)</f>
        <v>8</v>
      </c>
      <c r="C2741">
        <f>IF(COUNTIF($J$3:J2741,J2741)=1,C2740+1,C2740)</f>
        <v>24</v>
      </c>
      <c r="D2741">
        <f>IF(COUNTIF($E$3:E2741,E2741)=1,D2740+1,D2740)</f>
        <v>861</v>
      </c>
      <c r="E2741" t="str">
        <f t="shared" si="164"/>
        <v/>
      </c>
      <c r="F2741">
        <f>IF(COUNTIF($G$3:G2741,G2741)=1,F2740+1,F2740)</f>
        <v>153</v>
      </c>
      <c r="G2741" t="str">
        <f t="shared" si="165"/>
        <v/>
      </c>
    </row>
    <row r="2742" spans="1:7" x14ac:dyDescent="0.35">
      <c r="A2742">
        <f>IF(COUNTIF($L$3:L2742,L2742)=1,A2741+1,A2741)</f>
        <v>44</v>
      </c>
      <c r="B2742">
        <f>IF(COUNTIF($K$3:K2742,K2742)=1,B2741+1,B2741)</f>
        <v>8</v>
      </c>
      <c r="C2742">
        <f>IF(COUNTIF($J$3:J2742,J2742)=1,C2741+1,C2741)</f>
        <v>24</v>
      </c>
      <c r="D2742">
        <f>IF(COUNTIF($E$3:E2742,E2742)=1,D2741+1,D2741)</f>
        <v>861</v>
      </c>
      <c r="E2742" t="str">
        <f t="shared" si="164"/>
        <v/>
      </c>
      <c r="F2742">
        <f>IF(COUNTIF($G$3:G2742,G2742)=1,F2741+1,F2741)</f>
        <v>153</v>
      </c>
      <c r="G2742" t="str">
        <f t="shared" si="165"/>
        <v/>
      </c>
    </row>
    <row r="2743" spans="1:7" x14ac:dyDescent="0.35">
      <c r="A2743">
        <f>IF(COUNTIF($L$3:L2743,L2743)=1,A2742+1,A2742)</f>
        <v>44</v>
      </c>
      <c r="B2743">
        <f>IF(COUNTIF($K$3:K2743,K2743)=1,B2742+1,B2742)</f>
        <v>8</v>
      </c>
      <c r="C2743">
        <f>IF(COUNTIF($J$3:J2743,J2743)=1,C2742+1,C2742)</f>
        <v>24</v>
      </c>
      <c r="D2743">
        <f>IF(COUNTIF($E$3:E2743,E2743)=1,D2742+1,D2742)</f>
        <v>861</v>
      </c>
      <c r="E2743" t="str">
        <f t="shared" si="164"/>
        <v/>
      </c>
      <c r="F2743">
        <f>IF(COUNTIF($G$3:G2743,G2743)=1,F2742+1,F2742)</f>
        <v>153</v>
      </c>
      <c r="G2743" t="str">
        <f t="shared" si="165"/>
        <v/>
      </c>
    </row>
    <row r="2744" spans="1:7" x14ac:dyDescent="0.35">
      <c r="A2744">
        <f>IF(COUNTIF($L$3:L2744,L2744)=1,A2743+1,A2743)</f>
        <v>44</v>
      </c>
      <c r="B2744">
        <f>IF(COUNTIF($K$3:K2744,K2744)=1,B2743+1,B2743)</f>
        <v>8</v>
      </c>
      <c r="C2744">
        <f>IF(COUNTIF($J$3:J2744,J2744)=1,C2743+1,C2743)</f>
        <v>24</v>
      </c>
      <c r="D2744">
        <f>IF(COUNTIF($E$3:E2744,E2744)=1,D2743+1,D2743)</f>
        <v>861</v>
      </c>
      <c r="E2744" t="str">
        <f t="shared" si="164"/>
        <v/>
      </c>
      <c r="F2744">
        <f>IF(COUNTIF($G$3:G2744,G2744)=1,F2743+1,F2743)</f>
        <v>153</v>
      </c>
      <c r="G2744" t="str">
        <f t="shared" si="165"/>
        <v/>
      </c>
    </row>
    <row r="2745" spans="1:7" x14ac:dyDescent="0.35">
      <c r="A2745">
        <f>IF(COUNTIF($L$3:L2745,L2745)=1,A2744+1,A2744)</f>
        <v>44</v>
      </c>
      <c r="B2745">
        <f>IF(COUNTIF($K$3:K2745,K2745)=1,B2744+1,B2744)</f>
        <v>8</v>
      </c>
      <c r="C2745">
        <f>IF(COUNTIF($J$3:J2745,J2745)=1,C2744+1,C2744)</f>
        <v>24</v>
      </c>
      <c r="D2745">
        <f>IF(COUNTIF($E$3:E2745,E2745)=1,D2744+1,D2744)</f>
        <v>861</v>
      </c>
      <c r="E2745" t="str">
        <f t="shared" si="164"/>
        <v/>
      </c>
      <c r="F2745">
        <f>IF(COUNTIF($G$3:G2745,G2745)=1,F2744+1,F2744)</f>
        <v>153</v>
      </c>
      <c r="G2745" t="str">
        <f t="shared" si="165"/>
        <v/>
      </c>
    </row>
    <row r="2746" spans="1:7" x14ac:dyDescent="0.35">
      <c r="A2746">
        <f>IF(COUNTIF($L$3:L2746,L2746)=1,A2745+1,A2745)</f>
        <v>44</v>
      </c>
      <c r="B2746">
        <f>IF(COUNTIF($K$3:K2746,K2746)=1,B2745+1,B2745)</f>
        <v>8</v>
      </c>
      <c r="C2746">
        <f>IF(COUNTIF($J$3:J2746,J2746)=1,C2745+1,C2745)</f>
        <v>24</v>
      </c>
      <c r="D2746">
        <f>IF(COUNTIF($E$3:E2746,E2746)=1,D2745+1,D2745)</f>
        <v>861</v>
      </c>
      <c r="E2746" t="str">
        <f t="shared" si="164"/>
        <v/>
      </c>
      <c r="F2746">
        <f>IF(COUNTIF($G$3:G2746,G2746)=1,F2745+1,F2745)</f>
        <v>153</v>
      </c>
      <c r="G2746" t="str">
        <f t="shared" si="165"/>
        <v/>
      </c>
    </row>
    <row r="2747" spans="1:7" x14ac:dyDescent="0.35">
      <c r="A2747">
        <f>IF(COUNTIF($L$3:L2747,L2747)=1,A2746+1,A2746)</f>
        <v>44</v>
      </c>
      <c r="B2747">
        <f>IF(COUNTIF($K$3:K2747,K2747)=1,B2746+1,B2746)</f>
        <v>8</v>
      </c>
      <c r="C2747">
        <f>IF(COUNTIF($J$3:J2747,J2747)=1,C2746+1,C2746)</f>
        <v>24</v>
      </c>
      <c r="D2747">
        <f>IF(COUNTIF($E$3:E2747,E2747)=1,D2746+1,D2746)</f>
        <v>861</v>
      </c>
      <c r="E2747" t="str">
        <f t="shared" si="164"/>
        <v/>
      </c>
      <c r="F2747">
        <f>IF(COUNTIF($G$3:G2747,G2747)=1,F2746+1,F2746)</f>
        <v>153</v>
      </c>
      <c r="G2747" t="str">
        <f t="shared" si="165"/>
        <v/>
      </c>
    </row>
    <row r="2748" spans="1:7" x14ac:dyDescent="0.35">
      <c r="A2748">
        <f>IF(COUNTIF($L$3:L2748,L2748)=1,A2747+1,A2747)</f>
        <v>44</v>
      </c>
      <c r="B2748">
        <f>IF(COUNTIF($K$3:K2748,K2748)=1,B2747+1,B2747)</f>
        <v>8</v>
      </c>
      <c r="C2748">
        <f>IF(COUNTIF($J$3:J2748,J2748)=1,C2747+1,C2747)</f>
        <v>24</v>
      </c>
      <c r="D2748">
        <f>IF(COUNTIF($E$3:E2748,E2748)=1,D2747+1,D2747)</f>
        <v>861</v>
      </c>
      <c r="E2748" t="str">
        <f t="shared" si="164"/>
        <v/>
      </c>
      <c r="F2748">
        <f>IF(COUNTIF($G$3:G2748,G2748)=1,F2747+1,F2747)</f>
        <v>153</v>
      </c>
      <c r="G2748" t="str">
        <f t="shared" si="165"/>
        <v/>
      </c>
    </row>
    <row r="2749" spans="1:7" x14ac:dyDescent="0.35">
      <c r="A2749">
        <f>IF(COUNTIF($L$3:L2749,L2749)=1,A2748+1,A2748)</f>
        <v>44</v>
      </c>
      <c r="B2749">
        <f>IF(COUNTIF($K$3:K2749,K2749)=1,B2748+1,B2748)</f>
        <v>8</v>
      </c>
      <c r="C2749">
        <f>IF(COUNTIF($J$3:J2749,J2749)=1,C2748+1,C2748)</f>
        <v>24</v>
      </c>
      <c r="D2749">
        <f>IF(COUNTIF($E$3:E2749,E2749)=1,D2748+1,D2748)</f>
        <v>861</v>
      </c>
      <c r="E2749" t="str">
        <f t="shared" si="164"/>
        <v/>
      </c>
      <c r="F2749">
        <f>IF(COUNTIF($G$3:G2749,G2749)=1,F2748+1,F2748)</f>
        <v>153</v>
      </c>
      <c r="G2749" t="str">
        <f t="shared" si="165"/>
        <v/>
      </c>
    </row>
    <row r="2750" spans="1:7" x14ac:dyDescent="0.35">
      <c r="A2750">
        <f>IF(COUNTIF($L$3:L2750,L2750)=1,A2749+1,A2749)</f>
        <v>44</v>
      </c>
      <c r="B2750">
        <f>IF(COUNTIF($K$3:K2750,K2750)=1,B2749+1,B2749)</f>
        <v>8</v>
      </c>
      <c r="C2750">
        <f>IF(COUNTIF($J$3:J2750,J2750)=1,C2749+1,C2749)</f>
        <v>24</v>
      </c>
      <c r="D2750">
        <f>IF(COUNTIF($E$3:E2750,E2750)=1,D2749+1,D2749)</f>
        <v>861</v>
      </c>
      <c r="E2750" t="str">
        <f t="shared" si="164"/>
        <v/>
      </c>
      <c r="F2750">
        <f>IF(COUNTIF($G$3:G2750,G2750)=1,F2749+1,F2749)</f>
        <v>153</v>
      </c>
      <c r="G2750" t="str">
        <f t="shared" si="165"/>
        <v/>
      </c>
    </row>
    <row r="2751" spans="1:7" x14ac:dyDescent="0.35">
      <c r="A2751">
        <f>IF(COUNTIF($L$3:L2751,L2751)=1,A2750+1,A2750)</f>
        <v>44</v>
      </c>
      <c r="B2751">
        <f>IF(COUNTIF($K$3:K2751,K2751)=1,B2750+1,B2750)</f>
        <v>8</v>
      </c>
      <c r="C2751">
        <f>IF(COUNTIF($J$3:J2751,J2751)=1,C2750+1,C2750)</f>
        <v>24</v>
      </c>
      <c r="D2751">
        <f>IF(COUNTIF($E$3:E2751,E2751)=1,D2750+1,D2750)</f>
        <v>861</v>
      </c>
      <c r="E2751" t="str">
        <f t="shared" si="164"/>
        <v/>
      </c>
      <c r="F2751">
        <f>IF(COUNTIF($G$3:G2751,G2751)=1,F2750+1,F2750)</f>
        <v>153</v>
      </c>
      <c r="G2751" t="str">
        <f t="shared" si="165"/>
        <v/>
      </c>
    </row>
    <row r="2752" spans="1:7" x14ac:dyDescent="0.35">
      <c r="A2752">
        <f>IF(COUNTIF($L$3:L2752,L2752)=1,A2751+1,A2751)</f>
        <v>44</v>
      </c>
      <c r="B2752">
        <f>IF(COUNTIF($K$3:K2752,K2752)=1,B2751+1,B2751)</f>
        <v>8</v>
      </c>
      <c r="C2752">
        <f>IF(COUNTIF($J$3:J2752,J2752)=1,C2751+1,C2751)</f>
        <v>24</v>
      </c>
      <c r="D2752">
        <f>IF(COUNTIF($E$3:E2752,E2752)=1,D2751+1,D2751)</f>
        <v>861</v>
      </c>
      <c r="E2752" t="str">
        <f t="shared" si="164"/>
        <v/>
      </c>
      <c r="F2752">
        <f>IF(COUNTIF($G$3:G2752,G2752)=1,F2751+1,F2751)</f>
        <v>153</v>
      </c>
      <c r="G2752" t="str">
        <f t="shared" si="165"/>
        <v/>
      </c>
    </row>
    <row r="2753" spans="1:7" x14ac:dyDescent="0.35">
      <c r="A2753">
        <f>IF(COUNTIF($L$3:L2753,L2753)=1,A2752+1,A2752)</f>
        <v>44</v>
      </c>
      <c r="B2753">
        <f>IF(COUNTIF($K$3:K2753,K2753)=1,B2752+1,B2752)</f>
        <v>8</v>
      </c>
      <c r="C2753">
        <f>IF(COUNTIF($J$3:J2753,J2753)=1,C2752+1,C2752)</f>
        <v>24</v>
      </c>
      <c r="D2753">
        <f>IF(COUNTIF($E$3:E2753,E2753)=1,D2752+1,D2752)</f>
        <v>861</v>
      </c>
      <c r="E2753" t="str">
        <f t="shared" si="164"/>
        <v/>
      </c>
      <c r="F2753">
        <f>IF(COUNTIF($G$3:G2753,G2753)=1,F2752+1,F2752)</f>
        <v>153</v>
      </c>
      <c r="G2753" t="str">
        <f t="shared" si="165"/>
        <v/>
      </c>
    </row>
    <row r="2754" spans="1:7" x14ac:dyDescent="0.35">
      <c r="A2754">
        <f>IF(COUNTIF($L$3:L2754,L2754)=1,A2753+1,A2753)</f>
        <v>44</v>
      </c>
      <c r="B2754">
        <f>IF(COUNTIF($K$3:K2754,K2754)=1,B2753+1,B2753)</f>
        <v>8</v>
      </c>
      <c r="C2754">
        <f>IF(COUNTIF($J$3:J2754,J2754)=1,C2753+1,C2753)</f>
        <v>24</v>
      </c>
      <c r="D2754">
        <f>IF(COUNTIF($E$3:E2754,E2754)=1,D2753+1,D2753)</f>
        <v>861</v>
      </c>
      <c r="E2754" t="str">
        <f t="shared" si="164"/>
        <v/>
      </c>
      <c r="F2754">
        <f>IF(COUNTIF($G$3:G2754,G2754)=1,F2753+1,F2753)</f>
        <v>153</v>
      </c>
      <c r="G2754" t="str">
        <f t="shared" si="165"/>
        <v/>
      </c>
    </row>
    <row r="2755" spans="1:7" x14ac:dyDescent="0.35">
      <c r="A2755">
        <f>IF(COUNTIF($L$3:L2755,L2755)=1,A2754+1,A2754)</f>
        <v>44</v>
      </c>
      <c r="B2755">
        <f>IF(COUNTIF($K$3:K2755,K2755)=1,B2754+1,B2754)</f>
        <v>8</v>
      </c>
      <c r="C2755">
        <f>IF(COUNTIF($J$3:J2755,J2755)=1,C2754+1,C2754)</f>
        <v>24</v>
      </c>
      <c r="D2755">
        <f>IF(COUNTIF($E$3:E2755,E2755)=1,D2754+1,D2754)</f>
        <v>861</v>
      </c>
      <c r="E2755" t="str">
        <f t="shared" si="164"/>
        <v/>
      </c>
      <c r="F2755">
        <f>IF(COUNTIF($G$3:G2755,G2755)=1,F2754+1,F2754)</f>
        <v>153</v>
      </c>
      <c r="G2755" t="str">
        <f t="shared" si="165"/>
        <v/>
      </c>
    </row>
    <row r="2756" spans="1:7" x14ac:dyDescent="0.35">
      <c r="A2756">
        <f>IF(COUNTIF($L$3:L2756,L2756)=1,A2755+1,A2755)</f>
        <v>44</v>
      </c>
      <c r="B2756">
        <f>IF(COUNTIF($K$3:K2756,K2756)=1,B2755+1,B2755)</f>
        <v>8</v>
      </c>
      <c r="C2756">
        <f>IF(COUNTIF($J$3:J2756,J2756)=1,C2755+1,C2755)</f>
        <v>24</v>
      </c>
      <c r="D2756">
        <f>IF(COUNTIF($E$3:E2756,E2756)=1,D2755+1,D2755)</f>
        <v>861</v>
      </c>
      <c r="E2756" t="str">
        <f t="shared" ref="E2756:E2819" si="166">TRIM(CONCATENATE(L2756,J2756))</f>
        <v/>
      </c>
      <c r="F2756">
        <f>IF(COUNTIF($G$3:G2756,G2756)=1,F2755+1,F2755)</f>
        <v>153</v>
      </c>
      <c r="G2756" t="str">
        <f t="shared" ref="G2756:G2819" si="167">TRIM(CONCATENATE(K2756,J2756))</f>
        <v/>
      </c>
    </row>
    <row r="2757" spans="1:7" x14ac:dyDescent="0.35">
      <c r="A2757">
        <f>IF(COUNTIF($L$3:L2757,L2757)=1,A2756+1,A2756)</f>
        <v>44</v>
      </c>
      <c r="B2757">
        <f>IF(COUNTIF($K$3:K2757,K2757)=1,B2756+1,B2756)</f>
        <v>8</v>
      </c>
      <c r="C2757">
        <f>IF(COUNTIF($J$3:J2757,J2757)=1,C2756+1,C2756)</f>
        <v>24</v>
      </c>
      <c r="D2757">
        <f>IF(COUNTIF($E$3:E2757,E2757)=1,D2756+1,D2756)</f>
        <v>861</v>
      </c>
      <c r="E2757" t="str">
        <f t="shared" si="166"/>
        <v/>
      </c>
      <c r="F2757">
        <f>IF(COUNTIF($G$3:G2757,G2757)=1,F2756+1,F2756)</f>
        <v>153</v>
      </c>
      <c r="G2757" t="str">
        <f t="shared" si="167"/>
        <v/>
      </c>
    </row>
    <row r="2758" spans="1:7" x14ac:dyDescent="0.35">
      <c r="A2758">
        <f>IF(COUNTIF($L$3:L2758,L2758)=1,A2757+1,A2757)</f>
        <v>44</v>
      </c>
      <c r="B2758">
        <f>IF(COUNTIF($K$3:K2758,K2758)=1,B2757+1,B2757)</f>
        <v>8</v>
      </c>
      <c r="C2758">
        <f>IF(COUNTIF($J$3:J2758,J2758)=1,C2757+1,C2757)</f>
        <v>24</v>
      </c>
      <c r="D2758">
        <f>IF(COUNTIF($E$3:E2758,E2758)=1,D2757+1,D2757)</f>
        <v>861</v>
      </c>
      <c r="E2758" t="str">
        <f t="shared" si="166"/>
        <v/>
      </c>
      <c r="F2758">
        <f>IF(COUNTIF($G$3:G2758,G2758)=1,F2757+1,F2757)</f>
        <v>153</v>
      </c>
      <c r="G2758" t="str">
        <f t="shared" si="167"/>
        <v/>
      </c>
    </row>
    <row r="2759" spans="1:7" x14ac:dyDescent="0.35">
      <c r="A2759">
        <f>IF(COUNTIF($L$3:L2759,L2759)=1,A2758+1,A2758)</f>
        <v>44</v>
      </c>
      <c r="B2759">
        <f>IF(COUNTIF($K$3:K2759,K2759)=1,B2758+1,B2758)</f>
        <v>8</v>
      </c>
      <c r="C2759">
        <f>IF(COUNTIF($J$3:J2759,J2759)=1,C2758+1,C2758)</f>
        <v>24</v>
      </c>
      <c r="D2759">
        <f>IF(COUNTIF($E$3:E2759,E2759)=1,D2758+1,D2758)</f>
        <v>861</v>
      </c>
      <c r="E2759" t="str">
        <f t="shared" si="166"/>
        <v/>
      </c>
      <c r="F2759">
        <f>IF(COUNTIF($G$3:G2759,G2759)=1,F2758+1,F2758)</f>
        <v>153</v>
      </c>
      <c r="G2759" t="str">
        <f t="shared" si="167"/>
        <v/>
      </c>
    </row>
    <row r="2760" spans="1:7" x14ac:dyDescent="0.35">
      <c r="A2760">
        <f>IF(COUNTIF($L$3:L2760,L2760)=1,A2759+1,A2759)</f>
        <v>44</v>
      </c>
      <c r="B2760">
        <f>IF(COUNTIF($K$3:K2760,K2760)=1,B2759+1,B2759)</f>
        <v>8</v>
      </c>
      <c r="C2760">
        <f>IF(COUNTIF($J$3:J2760,J2760)=1,C2759+1,C2759)</f>
        <v>24</v>
      </c>
      <c r="D2760">
        <f>IF(COUNTIF($E$3:E2760,E2760)=1,D2759+1,D2759)</f>
        <v>861</v>
      </c>
      <c r="E2760" t="str">
        <f t="shared" si="166"/>
        <v/>
      </c>
      <c r="F2760">
        <f>IF(COUNTIF($G$3:G2760,G2760)=1,F2759+1,F2759)</f>
        <v>153</v>
      </c>
      <c r="G2760" t="str">
        <f t="shared" si="167"/>
        <v/>
      </c>
    </row>
    <row r="2761" spans="1:7" x14ac:dyDescent="0.35">
      <c r="A2761">
        <f>IF(COUNTIF($L$3:L2761,L2761)=1,A2760+1,A2760)</f>
        <v>44</v>
      </c>
      <c r="B2761">
        <f>IF(COUNTIF($K$3:K2761,K2761)=1,B2760+1,B2760)</f>
        <v>8</v>
      </c>
      <c r="C2761">
        <f>IF(COUNTIF($J$3:J2761,J2761)=1,C2760+1,C2760)</f>
        <v>24</v>
      </c>
      <c r="D2761">
        <f>IF(COUNTIF($E$3:E2761,E2761)=1,D2760+1,D2760)</f>
        <v>861</v>
      </c>
      <c r="E2761" t="str">
        <f t="shared" si="166"/>
        <v/>
      </c>
      <c r="F2761">
        <f>IF(COUNTIF($G$3:G2761,G2761)=1,F2760+1,F2760)</f>
        <v>153</v>
      </c>
      <c r="G2761" t="str">
        <f t="shared" si="167"/>
        <v/>
      </c>
    </row>
    <row r="2762" spans="1:7" x14ac:dyDescent="0.35">
      <c r="A2762">
        <f>IF(COUNTIF($L$3:L2762,L2762)=1,A2761+1,A2761)</f>
        <v>44</v>
      </c>
      <c r="B2762">
        <f>IF(COUNTIF($K$3:K2762,K2762)=1,B2761+1,B2761)</f>
        <v>8</v>
      </c>
      <c r="C2762">
        <f>IF(COUNTIF($J$3:J2762,J2762)=1,C2761+1,C2761)</f>
        <v>24</v>
      </c>
      <c r="D2762">
        <f>IF(COUNTIF($E$3:E2762,E2762)=1,D2761+1,D2761)</f>
        <v>861</v>
      </c>
      <c r="E2762" t="str">
        <f t="shared" si="166"/>
        <v/>
      </c>
      <c r="F2762">
        <f>IF(COUNTIF($G$3:G2762,G2762)=1,F2761+1,F2761)</f>
        <v>153</v>
      </c>
      <c r="G2762" t="str">
        <f t="shared" si="167"/>
        <v/>
      </c>
    </row>
    <row r="2763" spans="1:7" x14ac:dyDescent="0.35">
      <c r="A2763">
        <f>IF(COUNTIF($L$3:L2763,L2763)=1,A2762+1,A2762)</f>
        <v>44</v>
      </c>
      <c r="B2763">
        <f>IF(COUNTIF($K$3:K2763,K2763)=1,B2762+1,B2762)</f>
        <v>8</v>
      </c>
      <c r="C2763">
        <f>IF(COUNTIF($J$3:J2763,J2763)=1,C2762+1,C2762)</f>
        <v>24</v>
      </c>
      <c r="D2763">
        <f>IF(COUNTIF($E$3:E2763,E2763)=1,D2762+1,D2762)</f>
        <v>861</v>
      </c>
      <c r="E2763" t="str">
        <f t="shared" si="166"/>
        <v/>
      </c>
      <c r="F2763">
        <f>IF(COUNTIF($G$3:G2763,G2763)=1,F2762+1,F2762)</f>
        <v>153</v>
      </c>
      <c r="G2763" t="str">
        <f t="shared" si="167"/>
        <v/>
      </c>
    </row>
    <row r="2764" spans="1:7" x14ac:dyDescent="0.35">
      <c r="A2764">
        <f>IF(COUNTIF($L$3:L2764,L2764)=1,A2763+1,A2763)</f>
        <v>44</v>
      </c>
      <c r="B2764">
        <f>IF(COUNTIF($K$3:K2764,K2764)=1,B2763+1,B2763)</f>
        <v>8</v>
      </c>
      <c r="C2764">
        <f>IF(COUNTIF($J$3:J2764,J2764)=1,C2763+1,C2763)</f>
        <v>24</v>
      </c>
      <c r="D2764">
        <f>IF(COUNTIF($E$3:E2764,E2764)=1,D2763+1,D2763)</f>
        <v>861</v>
      </c>
      <c r="E2764" t="str">
        <f t="shared" si="166"/>
        <v/>
      </c>
      <c r="F2764">
        <f>IF(COUNTIF($G$3:G2764,G2764)=1,F2763+1,F2763)</f>
        <v>153</v>
      </c>
      <c r="G2764" t="str">
        <f t="shared" si="167"/>
        <v/>
      </c>
    </row>
    <row r="2765" spans="1:7" x14ac:dyDescent="0.35">
      <c r="A2765">
        <f>IF(COUNTIF($L$3:L2765,L2765)=1,A2764+1,A2764)</f>
        <v>44</v>
      </c>
      <c r="B2765">
        <f>IF(COUNTIF($K$3:K2765,K2765)=1,B2764+1,B2764)</f>
        <v>8</v>
      </c>
      <c r="C2765">
        <f>IF(COUNTIF($J$3:J2765,J2765)=1,C2764+1,C2764)</f>
        <v>24</v>
      </c>
      <c r="D2765">
        <f>IF(COUNTIF($E$3:E2765,E2765)=1,D2764+1,D2764)</f>
        <v>861</v>
      </c>
      <c r="E2765" t="str">
        <f t="shared" si="166"/>
        <v/>
      </c>
      <c r="F2765">
        <f>IF(COUNTIF($G$3:G2765,G2765)=1,F2764+1,F2764)</f>
        <v>153</v>
      </c>
      <c r="G2765" t="str">
        <f t="shared" si="167"/>
        <v/>
      </c>
    </row>
    <row r="2766" spans="1:7" x14ac:dyDescent="0.35">
      <c r="A2766">
        <f>IF(COUNTIF($L$3:L2766,L2766)=1,A2765+1,A2765)</f>
        <v>44</v>
      </c>
      <c r="B2766">
        <f>IF(COUNTIF($K$3:K2766,K2766)=1,B2765+1,B2765)</f>
        <v>8</v>
      </c>
      <c r="C2766">
        <f>IF(COUNTIF($J$3:J2766,J2766)=1,C2765+1,C2765)</f>
        <v>24</v>
      </c>
      <c r="D2766">
        <f>IF(COUNTIF($E$3:E2766,E2766)=1,D2765+1,D2765)</f>
        <v>861</v>
      </c>
      <c r="E2766" t="str">
        <f t="shared" si="166"/>
        <v/>
      </c>
      <c r="F2766">
        <f>IF(COUNTIF($G$3:G2766,G2766)=1,F2765+1,F2765)</f>
        <v>153</v>
      </c>
      <c r="G2766" t="str">
        <f t="shared" si="167"/>
        <v/>
      </c>
    </row>
    <row r="2767" spans="1:7" x14ac:dyDescent="0.35">
      <c r="A2767">
        <f>IF(COUNTIF($L$3:L2767,L2767)=1,A2766+1,A2766)</f>
        <v>44</v>
      </c>
      <c r="B2767">
        <f>IF(COUNTIF($K$3:K2767,K2767)=1,B2766+1,B2766)</f>
        <v>8</v>
      </c>
      <c r="C2767">
        <f>IF(COUNTIF($J$3:J2767,J2767)=1,C2766+1,C2766)</f>
        <v>24</v>
      </c>
      <c r="D2767">
        <f>IF(COUNTIF($E$3:E2767,E2767)=1,D2766+1,D2766)</f>
        <v>861</v>
      </c>
      <c r="E2767" t="str">
        <f t="shared" si="166"/>
        <v/>
      </c>
      <c r="F2767">
        <f>IF(COUNTIF($G$3:G2767,G2767)=1,F2766+1,F2766)</f>
        <v>153</v>
      </c>
      <c r="G2767" t="str">
        <f t="shared" si="167"/>
        <v/>
      </c>
    </row>
    <row r="2768" spans="1:7" x14ac:dyDescent="0.35">
      <c r="A2768">
        <f>IF(COUNTIF($L$3:L2768,L2768)=1,A2767+1,A2767)</f>
        <v>44</v>
      </c>
      <c r="B2768">
        <f>IF(COUNTIF($K$3:K2768,K2768)=1,B2767+1,B2767)</f>
        <v>8</v>
      </c>
      <c r="C2768">
        <f>IF(COUNTIF($J$3:J2768,J2768)=1,C2767+1,C2767)</f>
        <v>24</v>
      </c>
      <c r="D2768">
        <f>IF(COUNTIF($E$3:E2768,E2768)=1,D2767+1,D2767)</f>
        <v>861</v>
      </c>
      <c r="E2768" t="str">
        <f t="shared" si="166"/>
        <v/>
      </c>
      <c r="F2768">
        <f>IF(COUNTIF($G$3:G2768,G2768)=1,F2767+1,F2767)</f>
        <v>153</v>
      </c>
      <c r="G2768" t="str">
        <f t="shared" si="167"/>
        <v/>
      </c>
    </row>
    <row r="2769" spans="1:7" x14ac:dyDescent="0.35">
      <c r="A2769">
        <f>IF(COUNTIF($L$3:L2769,L2769)=1,A2768+1,A2768)</f>
        <v>44</v>
      </c>
      <c r="B2769">
        <f>IF(COUNTIF($K$3:K2769,K2769)=1,B2768+1,B2768)</f>
        <v>8</v>
      </c>
      <c r="C2769">
        <f>IF(COUNTIF($J$3:J2769,J2769)=1,C2768+1,C2768)</f>
        <v>24</v>
      </c>
      <c r="D2769">
        <f>IF(COUNTIF($E$3:E2769,E2769)=1,D2768+1,D2768)</f>
        <v>861</v>
      </c>
      <c r="E2769" t="str">
        <f t="shared" si="166"/>
        <v/>
      </c>
      <c r="F2769">
        <f>IF(COUNTIF($G$3:G2769,G2769)=1,F2768+1,F2768)</f>
        <v>153</v>
      </c>
      <c r="G2769" t="str">
        <f t="shared" si="167"/>
        <v/>
      </c>
    </row>
    <row r="2770" spans="1:7" x14ac:dyDescent="0.35">
      <c r="A2770">
        <f>IF(COUNTIF($L$3:L2770,L2770)=1,A2769+1,A2769)</f>
        <v>44</v>
      </c>
      <c r="B2770">
        <f>IF(COUNTIF($K$3:K2770,K2770)=1,B2769+1,B2769)</f>
        <v>8</v>
      </c>
      <c r="C2770">
        <f>IF(COUNTIF($J$3:J2770,J2770)=1,C2769+1,C2769)</f>
        <v>24</v>
      </c>
      <c r="D2770">
        <f>IF(COUNTIF($E$3:E2770,E2770)=1,D2769+1,D2769)</f>
        <v>861</v>
      </c>
      <c r="E2770" t="str">
        <f t="shared" si="166"/>
        <v/>
      </c>
      <c r="F2770">
        <f>IF(COUNTIF($G$3:G2770,G2770)=1,F2769+1,F2769)</f>
        <v>153</v>
      </c>
      <c r="G2770" t="str">
        <f t="shared" si="167"/>
        <v/>
      </c>
    </row>
    <row r="2771" spans="1:7" x14ac:dyDescent="0.35">
      <c r="A2771">
        <f>IF(COUNTIF($L$3:L2771,L2771)=1,A2770+1,A2770)</f>
        <v>44</v>
      </c>
      <c r="B2771">
        <f>IF(COUNTIF($K$3:K2771,K2771)=1,B2770+1,B2770)</f>
        <v>8</v>
      </c>
      <c r="C2771">
        <f>IF(COUNTIF($J$3:J2771,J2771)=1,C2770+1,C2770)</f>
        <v>24</v>
      </c>
      <c r="D2771">
        <f>IF(COUNTIF($E$3:E2771,E2771)=1,D2770+1,D2770)</f>
        <v>861</v>
      </c>
      <c r="E2771" t="str">
        <f t="shared" si="166"/>
        <v/>
      </c>
      <c r="F2771">
        <f>IF(COUNTIF($G$3:G2771,G2771)=1,F2770+1,F2770)</f>
        <v>153</v>
      </c>
      <c r="G2771" t="str">
        <f t="shared" si="167"/>
        <v/>
      </c>
    </row>
    <row r="2772" spans="1:7" x14ac:dyDescent="0.35">
      <c r="A2772">
        <f>IF(COUNTIF($L$3:L2772,L2772)=1,A2771+1,A2771)</f>
        <v>44</v>
      </c>
      <c r="B2772">
        <f>IF(COUNTIF($K$3:K2772,K2772)=1,B2771+1,B2771)</f>
        <v>8</v>
      </c>
      <c r="C2772">
        <f>IF(COUNTIF($J$3:J2772,J2772)=1,C2771+1,C2771)</f>
        <v>24</v>
      </c>
      <c r="D2772">
        <f>IF(COUNTIF($E$3:E2772,E2772)=1,D2771+1,D2771)</f>
        <v>861</v>
      </c>
      <c r="E2772" t="str">
        <f t="shared" si="166"/>
        <v/>
      </c>
      <c r="F2772">
        <f>IF(COUNTIF($G$3:G2772,G2772)=1,F2771+1,F2771)</f>
        <v>153</v>
      </c>
      <c r="G2772" t="str">
        <f t="shared" si="167"/>
        <v/>
      </c>
    </row>
    <row r="2773" spans="1:7" x14ac:dyDescent="0.35">
      <c r="A2773">
        <f>IF(COUNTIF($L$3:L2773,L2773)=1,A2772+1,A2772)</f>
        <v>44</v>
      </c>
      <c r="B2773">
        <f>IF(COUNTIF($K$3:K2773,K2773)=1,B2772+1,B2772)</f>
        <v>8</v>
      </c>
      <c r="C2773">
        <f>IF(COUNTIF($J$3:J2773,J2773)=1,C2772+1,C2772)</f>
        <v>24</v>
      </c>
      <c r="D2773">
        <f>IF(COUNTIF($E$3:E2773,E2773)=1,D2772+1,D2772)</f>
        <v>861</v>
      </c>
      <c r="E2773" t="str">
        <f t="shared" si="166"/>
        <v/>
      </c>
      <c r="F2773">
        <f>IF(COUNTIF($G$3:G2773,G2773)=1,F2772+1,F2772)</f>
        <v>153</v>
      </c>
      <c r="G2773" t="str">
        <f t="shared" si="167"/>
        <v/>
      </c>
    </row>
    <row r="2774" spans="1:7" x14ac:dyDescent="0.35">
      <c r="A2774">
        <f>IF(COUNTIF($L$3:L2774,L2774)=1,A2773+1,A2773)</f>
        <v>44</v>
      </c>
      <c r="B2774">
        <f>IF(COUNTIF($K$3:K2774,K2774)=1,B2773+1,B2773)</f>
        <v>8</v>
      </c>
      <c r="C2774">
        <f>IF(COUNTIF($J$3:J2774,J2774)=1,C2773+1,C2773)</f>
        <v>24</v>
      </c>
      <c r="D2774">
        <f>IF(COUNTIF($E$3:E2774,E2774)=1,D2773+1,D2773)</f>
        <v>861</v>
      </c>
      <c r="E2774" t="str">
        <f t="shared" si="166"/>
        <v/>
      </c>
      <c r="F2774">
        <f>IF(COUNTIF($G$3:G2774,G2774)=1,F2773+1,F2773)</f>
        <v>153</v>
      </c>
      <c r="G2774" t="str">
        <f t="shared" si="167"/>
        <v/>
      </c>
    </row>
    <row r="2775" spans="1:7" x14ac:dyDescent="0.35">
      <c r="A2775">
        <f>IF(COUNTIF($L$3:L2775,L2775)=1,A2774+1,A2774)</f>
        <v>44</v>
      </c>
      <c r="B2775">
        <f>IF(COUNTIF($K$3:K2775,K2775)=1,B2774+1,B2774)</f>
        <v>8</v>
      </c>
      <c r="C2775">
        <f>IF(COUNTIF($J$3:J2775,J2775)=1,C2774+1,C2774)</f>
        <v>24</v>
      </c>
      <c r="D2775">
        <f>IF(COUNTIF($E$3:E2775,E2775)=1,D2774+1,D2774)</f>
        <v>861</v>
      </c>
      <c r="E2775" t="str">
        <f t="shared" si="166"/>
        <v/>
      </c>
      <c r="F2775">
        <f>IF(COUNTIF($G$3:G2775,G2775)=1,F2774+1,F2774)</f>
        <v>153</v>
      </c>
      <c r="G2775" t="str">
        <f t="shared" si="167"/>
        <v/>
      </c>
    </row>
    <row r="2776" spans="1:7" x14ac:dyDescent="0.35">
      <c r="A2776">
        <f>IF(COUNTIF($L$3:L2776,L2776)=1,A2775+1,A2775)</f>
        <v>44</v>
      </c>
      <c r="B2776">
        <f>IF(COUNTIF($K$3:K2776,K2776)=1,B2775+1,B2775)</f>
        <v>8</v>
      </c>
      <c r="C2776">
        <f>IF(COUNTIF($J$3:J2776,J2776)=1,C2775+1,C2775)</f>
        <v>24</v>
      </c>
      <c r="D2776">
        <f>IF(COUNTIF($E$3:E2776,E2776)=1,D2775+1,D2775)</f>
        <v>861</v>
      </c>
      <c r="E2776" t="str">
        <f t="shared" si="166"/>
        <v/>
      </c>
      <c r="F2776">
        <f>IF(COUNTIF($G$3:G2776,G2776)=1,F2775+1,F2775)</f>
        <v>153</v>
      </c>
      <c r="G2776" t="str">
        <f t="shared" si="167"/>
        <v/>
      </c>
    </row>
    <row r="2777" spans="1:7" x14ac:dyDescent="0.35">
      <c r="A2777">
        <f>IF(COUNTIF($L$3:L2777,L2777)=1,A2776+1,A2776)</f>
        <v>44</v>
      </c>
      <c r="B2777">
        <f>IF(COUNTIF($K$3:K2777,K2777)=1,B2776+1,B2776)</f>
        <v>8</v>
      </c>
      <c r="C2777">
        <f>IF(COUNTIF($J$3:J2777,J2777)=1,C2776+1,C2776)</f>
        <v>24</v>
      </c>
      <c r="D2777">
        <f>IF(COUNTIF($E$3:E2777,E2777)=1,D2776+1,D2776)</f>
        <v>861</v>
      </c>
      <c r="E2777" t="str">
        <f t="shared" si="166"/>
        <v/>
      </c>
      <c r="F2777">
        <f>IF(COUNTIF($G$3:G2777,G2777)=1,F2776+1,F2776)</f>
        <v>153</v>
      </c>
      <c r="G2777" t="str">
        <f t="shared" si="167"/>
        <v/>
      </c>
    </row>
    <row r="2778" spans="1:7" x14ac:dyDescent="0.35">
      <c r="A2778">
        <f>IF(COUNTIF($L$3:L2778,L2778)=1,A2777+1,A2777)</f>
        <v>44</v>
      </c>
      <c r="B2778">
        <f>IF(COUNTIF($K$3:K2778,K2778)=1,B2777+1,B2777)</f>
        <v>8</v>
      </c>
      <c r="C2778">
        <f>IF(COUNTIF($J$3:J2778,J2778)=1,C2777+1,C2777)</f>
        <v>24</v>
      </c>
      <c r="D2778">
        <f>IF(COUNTIF($E$3:E2778,E2778)=1,D2777+1,D2777)</f>
        <v>861</v>
      </c>
      <c r="E2778" t="str">
        <f t="shared" si="166"/>
        <v/>
      </c>
      <c r="F2778">
        <f>IF(COUNTIF($G$3:G2778,G2778)=1,F2777+1,F2777)</f>
        <v>153</v>
      </c>
      <c r="G2778" t="str">
        <f t="shared" si="167"/>
        <v/>
      </c>
    </row>
    <row r="2779" spans="1:7" x14ac:dyDescent="0.35">
      <c r="A2779">
        <f>IF(COUNTIF($L$3:L2779,L2779)=1,A2778+1,A2778)</f>
        <v>44</v>
      </c>
      <c r="B2779">
        <f>IF(COUNTIF($K$3:K2779,K2779)=1,B2778+1,B2778)</f>
        <v>8</v>
      </c>
      <c r="C2779">
        <f>IF(COUNTIF($J$3:J2779,J2779)=1,C2778+1,C2778)</f>
        <v>24</v>
      </c>
      <c r="D2779">
        <f>IF(COUNTIF($E$3:E2779,E2779)=1,D2778+1,D2778)</f>
        <v>861</v>
      </c>
      <c r="E2779" t="str">
        <f t="shared" si="166"/>
        <v/>
      </c>
      <c r="F2779">
        <f>IF(COUNTIF($G$3:G2779,G2779)=1,F2778+1,F2778)</f>
        <v>153</v>
      </c>
      <c r="G2779" t="str">
        <f t="shared" si="167"/>
        <v/>
      </c>
    </row>
    <row r="2780" spans="1:7" x14ac:dyDescent="0.35">
      <c r="A2780">
        <f>IF(COUNTIF($L$3:L2780,L2780)=1,A2779+1,A2779)</f>
        <v>44</v>
      </c>
      <c r="B2780">
        <f>IF(COUNTIF($K$3:K2780,K2780)=1,B2779+1,B2779)</f>
        <v>8</v>
      </c>
      <c r="C2780">
        <f>IF(COUNTIF($J$3:J2780,J2780)=1,C2779+1,C2779)</f>
        <v>24</v>
      </c>
      <c r="D2780">
        <f>IF(COUNTIF($E$3:E2780,E2780)=1,D2779+1,D2779)</f>
        <v>861</v>
      </c>
      <c r="E2780" t="str">
        <f t="shared" si="166"/>
        <v/>
      </c>
      <c r="F2780">
        <f>IF(COUNTIF($G$3:G2780,G2780)=1,F2779+1,F2779)</f>
        <v>153</v>
      </c>
      <c r="G2780" t="str">
        <f t="shared" si="167"/>
        <v/>
      </c>
    </row>
    <row r="2781" spans="1:7" x14ac:dyDescent="0.35">
      <c r="A2781">
        <f>IF(COUNTIF($L$3:L2781,L2781)=1,A2780+1,A2780)</f>
        <v>44</v>
      </c>
      <c r="B2781">
        <f>IF(COUNTIF($K$3:K2781,K2781)=1,B2780+1,B2780)</f>
        <v>8</v>
      </c>
      <c r="C2781">
        <f>IF(COUNTIF($J$3:J2781,J2781)=1,C2780+1,C2780)</f>
        <v>24</v>
      </c>
      <c r="D2781">
        <f>IF(COUNTIF($E$3:E2781,E2781)=1,D2780+1,D2780)</f>
        <v>861</v>
      </c>
      <c r="E2781" t="str">
        <f t="shared" si="166"/>
        <v/>
      </c>
      <c r="F2781">
        <f>IF(COUNTIF($G$3:G2781,G2781)=1,F2780+1,F2780)</f>
        <v>153</v>
      </c>
      <c r="G2781" t="str">
        <f t="shared" si="167"/>
        <v/>
      </c>
    </row>
    <row r="2782" spans="1:7" x14ac:dyDescent="0.35">
      <c r="A2782">
        <f>IF(COUNTIF($L$3:L2782,L2782)=1,A2781+1,A2781)</f>
        <v>44</v>
      </c>
      <c r="B2782">
        <f>IF(COUNTIF($K$3:K2782,K2782)=1,B2781+1,B2781)</f>
        <v>8</v>
      </c>
      <c r="C2782">
        <f>IF(COUNTIF($J$3:J2782,J2782)=1,C2781+1,C2781)</f>
        <v>24</v>
      </c>
      <c r="D2782">
        <f>IF(COUNTIF($E$3:E2782,E2782)=1,D2781+1,D2781)</f>
        <v>861</v>
      </c>
      <c r="E2782" t="str">
        <f t="shared" si="166"/>
        <v/>
      </c>
      <c r="F2782">
        <f>IF(COUNTIF($G$3:G2782,G2782)=1,F2781+1,F2781)</f>
        <v>153</v>
      </c>
      <c r="G2782" t="str">
        <f t="shared" si="167"/>
        <v/>
      </c>
    </row>
    <row r="2783" spans="1:7" x14ac:dyDescent="0.35">
      <c r="A2783">
        <f>IF(COUNTIF($L$3:L2783,L2783)=1,A2782+1,A2782)</f>
        <v>44</v>
      </c>
      <c r="B2783">
        <f>IF(COUNTIF($K$3:K2783,K2783)=1,B2782+1,B2782)</f>
        <v>8</v>
      </c>
      <c r="C2783">
        <f>IF(COUNTIF($J$3:J2783,J2783)=1,C2782+1,C2782)</f>
        <v>24</v>
      </c>
      <c r="D2783">
        <f>IF(COUNTIF($E$3:E2783,E2783)=1,D2782+1,D2782)</f>
        <v>861</v>
      </c>
      <c r="E2783" t="str">
        <f t="shared" si="166"/>
        <v/>
      </c>
      <c r="F2783">
        <f>IF(COUNTIF($G$3:G2783,G2783)=1,F2782+1,F2782)</f>
        <v>153</v>
      </c>
      <c r="G2783" t="str">
        <f t="shared" si="167"/>
        <v/>
      </c>
    </row>
    <row r="2784" spans="1:7" x14ac:dyDescent="0.35">
      <c r="A2784">
        <f>IF(COUNTIF($L$3:L2784,L2784)=1,A2783+1,A2783)</f>
        <v>44</v>
      </c>
      <c r="B2784">
        <f>IF(COUNTIF($K$3:K2784,K2784)=1,B2783+1,B2783)</f>
        <v>8</v>
      </c>
      <c r="C2784">
        <f>IF(COUNTIF($J$3:J2784,J2784)=1,C2783+1,C2783)</f>
        <v>24</v>
      </c>
      <c r="D2784">
        <f>IF(COUNTIF($E$3:E2784,E2784)=1,D2783+1,D2783)</f>
        <v>861</v>
      </c>
      <c r="E2784" t="str">
        <f t="shared" si="166"/>
        <v/>
      </c>
      <c r="F2784">
        <f>IF(COUNTIF($G$3:G2784,G2784)=1,F2783+1,F2783)</f>
        <v>153</v>
      </c>
      <c r="G2784" t="str">
        <f t="shared" si="167"/>
        <v/>
      </c>
    </row>
    <row r="2785" spans="1:7" x14ac:dyDescent="0.35">
      <c r="A2785">
        <f>IF(COUNTIF($L$3:L2785,L2785)=1,A2784+1,A2784)</f>
        <v>44</v>
      </c>
      <c r="B2785">
        <f>IF(COUNTIF($K$3:K2785,K2785)=1,B2784+1,B2784)</f>
        <v>8</v>
      </c>
      <c r="C2785">
        <f>IF(COUNTIF($J$3:J2785,J2785)=1,C2784+1,C2784)</f>
        <v>24</v>
      </c>
      <c r="D2785">
        <f>IF(COUNTIF($E$3:E2785,E2785)=1,D2784+1,D2784)</f>
        <v>861</v>
      </c>
      <c r="E2785" t="str">
        <f t="shared" si="166"/>
        <v/>
      </c>
      <c r="F2785">
        <f>IF(COUNTIF($G$3:G2785,G2785)=1,F2784+1,F2784)</f>
        <v>153</v>
      </c>
      <c r="G2785" t="str">
        <f t="shared" si="167"/>
        <v/>
      </c>
    </row>
    <row r="2786" spans="1:7" x14ac:dyDescent="0.35">
      <c r="A2786">
        <f>IF(COUNTIF($L$3:L2786,L2786)=1,A2785+1,A2785)</f>
        <v>44</v>
      </c>
      <c r="B2786">
        <f>IF(COUNTIF($K$3:K2786,K2786)=1,B2785+1,B2785)</f>
        <v>8</v>
      </c>
      <c r="C2786">
        <f>IF(COUNTIF($J$3:J2786,J2786)=1,C2785+1,C2785)</f>
        <v>24</v>
      </c>
      <c r="D2786">
        <f>IF(COUNTIF($E$3:E2786,E2786)=1,D2785+1,D2785)</f>
        <v>861</v>
      </c>
      <c r="E2786" t="str">
        <f t="shared" si="166"/>
        <v/>
      </c>
      <c r="F2786">
        <f>IF(COUNTIF($G$3:G2786,G2786)=1,F2785+1,F2785)</f>
        <v>153</v>
      </c>
      <c r="G2786" t="str">
        <f t="shared" si="167"/>
        <v/>
      </c>
    </row>
    <row r="2787" spans="1:7" x14ac:dyDescent="0.35">
      <c r="A2787">
        <f>IF(COUNTIF($L$3:L2787,L2787)=1,A2786+1,A2786)</f>
        <v>44</v>
      </c>
      <c r="B2787">
        <f>IF(COUNTIF($K$3:K2787,K2787)=1,B2786+1,B2786)</f>
        <v>8</v>
      </c>
      <c r="C2787">
        <f>IF(COUNTIF($J$3:J2787,J2787)=1,C2786+1,C2786)</f>
        <v>24</v>
      </c>
      <c r="D2787">
        <f>IF(COUNTIF($E$3:E2787,E2787)=1,D2786+1,D2786)</f>
        <v>861</v>
      </c>
      <c r="E2787" t="str">
        <f t="shared" si="166"/>
        <v/>
      </c>
      <c r="F2787">
        <f>IF(COUNTIF($G$3:G2787,G2787)=1,F2786+1,F2786)</f>
        <v>153</v>
      </c>
      <c r="G2787" t="str">
        <f t="shared" si="167"/>
        <v/>
      </c>
    </row>
    <row r="2788" spans="1:7" x14ac:dyDescent="0.35">
      <c r="A2788">
        <f>IF(COUNTIF($L$3:L2788,L2788)=1,A2787+1,A2787)</f>
        <v>44</v>
      </c>
      <c r="B2788">
        <f>IF(COUNTIF($K$3:K2788,K2788)=1,B2787+1,B2787)</f>
        <v>8</v>
      </c>
      <c r="C2788">
        <f>IF(COUNTIF($J$3:J2788,J2788)=1,C2787+1,C2787)</f>
        <v>24</v>
      </c>
      <c r="D2788">
        <f>IF(COUNTIF($E$3:E2788,E2788)=1,D2787+1,D2787)</f>
        <v>861</v>
      </c>
      <c r="E2788" t="str">
        <f t="shared" si="166"/>
        <v/>
      </c>
      <c r="F2788">
        <f>IF(COUNTIF($G$3:G2788,G2788)=1,F2787+1,F2787)</f>
        <v>153</v>
      </c>
      <c r="G2788" t="str">
        <f t="shared" si="167"/>
        <v/>
      </c>
    </row>
    <row r="2789" spans="1:7" x14ac:dyDescent="0.35">
      <c r="A2789">
        <f>IF(COUNTIF($L$3:L2789,L2789)=1,A2788+1,A2788)</f>
        <v>44</v>
      </c>
      <c r="B2789">
        <f>IF(COUNTIF($K$3:K2789,K2789)=1,B2788+1,B2788)</f>
        <v>8</v>
      </c>
      <c r="C2789">
        <f>IF(COUNTIF($J$3:J2789,J2789)=1,C2788+1,C2788)</f>
        <v>24</v>
      </c>
      <c r="D2789">
        <f>IF(COUNTIF($E$3:E2789,E2789)=1,D2788+1,D2788)</f>
        <v>861</v>
      </c>
      <c r="E2789" t="str">
        <f t="shared" si="166"/>
        <v/>
      </c>
      <c r="F2789">
        <f>IF(COUNTIF($G$3:G2789,G2789)=1,F2788+1,F2788)</f>
        <v>153</v>
      </c>
      <c r="G2789" t="str">
        <f t="shared" si="167"/>
        <v/>
      </c>
    </row>
    <row r="2790" spans="1:7" x14ac:dyDescent="0.35">
      <c r="A2790">
        <f>IF(COUNTIF($L$3:L2790,L2790)=1,A2789+1,A2789)</f>
        <v>44</v>
      </c>
      <c r="B2790">
        <f>IF(COUNTIF($K$3:K2790,K2790)=1,B2789+1,B2789)</f>
        <v>8</v>
      </c>
      <c r="C2790">
        <f>IF(COUNTIF($J$3:J2790,J2790)=1,C2789+1,C2789)</f>
        <v>24</v>
      </c>
      <c r="D2790">
        <f>IF(COUNTIF($E$3:E2790,E2790)=1,D2789+1,D2789)</f>
        <v>861</v>
      </c>
      <c r="E2790" t="str">
        <f t="shared" si="166"/>
        <v/>
      </c>
      <c r="F2790">
        <f>IF(COUNTIF($G$3:G2790,G2790)=1,F2789+1,F2789)</f>
        <v>153</v>
      </c>
      <c r="G2790" t="str">
        <f t="shared" si="167"/>
        <v/>
      </c>
    </row>
    <row r="2791" spans="1:7" x14ac:dyDescent="0.35">
      <c r="A2791">
        <f>IF(COUNTIF($L$3:L2791,L2791)=1,A2790+1,A2790)</f>
        <v>44</v>
      </c>
      <c r="B2791">
        <f>IF(COUNTIF($K$3:K2791,K2791)=1,B2790+1,B2790)</f>
        <v>8</v>
      </c>
      <c r="C2791">
        <f>IF(COUNTIF($J$3:J2791,J2791)=1,C2790+1,C2790)</f>
        <v>24</v>
      </c>
      <c r="D2791">
        <f>IF(COUNTIF($E$3:E2791,E2791)=1,D2790+1,D2790)</f>
        <v>861</v>
      </c>
      <c r="E2791" t="str">
        <f t="shared" si="166"/>
        <v/>
      </c>
      <c r="F2791">
        <f>IF(COUNTIF($G$3:G2791,G2791)=1,F2790+1,F2790)</f>
        <v>153</v>
      </c>
      <c r="G2791" t="str">
        <f t="shared" si="167"/>
        <v/>
      </c>
    </row>
    <row r="2792" spans="1:7" x14ac:dyDescent="0.35">
      <c r="A2792">
        <f>IF(COUNTIF($L$3:L2792,L2792)=1,A2791+1,A2791)</f>
        <v>44</v>
      </c>
      <c r="B2792">
        <f>IF(COUNTIF($K$3:K2792,K2792)=1,B2791+1,B2791)</f>
        <v>8</v>
      </c>
      <c r="C2792">
        <f>IF(COUNTIF($J$3:J2792,J2792)=1,C2791+1,C2791)</f>
        <v>24</v>
      </c>
      <c r="D2792">
        <f>IF(COUNTIF($E$3:E2792,E2792)=1,D2791+1,D2791)</f>
        <v>861</v>
      </c>
      <c r="E2792" t="str">
        <f t="shared" si="166"/>
        <v/>
      </c>
      <c r="F2792">
        <f>IF(COUNTIF($G$3:G2792,G2792)=1,F2791+1,F2791)</f>
        <v>153</v>
      </c>
      <c r="G2792" t="str">
        <f t="shared" si="167"/>
        <v/>
      </c>
    </row>
    <row r="2793" spans="1:7" x14ac:dyDescent="0.35">
      <c r="A2793">
        <f>IF(COUNTIF($L$3:L2793,L2793)=1,A2792+1,A2792)</f>
        <v>44</v>
      </c>
      <c r="B2793">
        <f>IF(COUNTIF($K$3:K2793,K2793)=1,B2792+1,B2792)</f>
        <v>8</v>
      </c>
      <c r="C2793">
        <f>IF(COUNTIF($J$3:J2793,J2793)=1,C2792+1,C2792)</f>
        <v>24</v>
      </c>
      <c r="D2793">
        <f>IF(COUNTIF($E$3:E2793,E2793)=1,D2792+1,D2792)</f>
        <v>861</v>
      </c>
      <c r="E2793" t="str">
        <f t="shared" si="166"/>
        <v/>
      </c>
      <c r="F2793">
        <f>IF(COUNTIF($G$3:G2793,G2793)=1,F2792+1,F2792)</f>
        <v>153</v>
      </c>
      <c r="G2793" t="str">
        <f t="shared" si="167"/>
        <v/>
      </c>
    </row>
    <row r="2794" spans="1:7" x14ac:dyDescent="0.35">
      <c r="A2794">
        <f>IF(COUNTIF($L$3:L2794,L2794)=1,A2793+1,A2793)</f>
        <v>44</v>
      </c>
      <c r="B2794">
        <f>IF(COUNTIF($K$3:K2794,K2794)=1,B2793+1,B2793)</f>
        <v>8</v>
      </c>
      <c r="C2794">
        <f>IF(COUNTIF($J$3:J2794,J2794)=1,C2793+1,C2793)</f>
        <v>24</v>
      </c>
      <c r="D2794">
        <f>IF(COUNTIF($E$3:E2794,E2794)=1,D2793+1,D2793)</f>
        <v>861</v>
      </c>
      <c r="E2794" t="str">
        <f t="shared" si="166"/>
        <v/>
      </c>
      <c r="F2794">
        <f>IF(COUNTIF($G$3:G2794,G2794)=1,F2793+1,F2793)</f>
        <v>153</v>
      </c>
      <c r="G2794" t="str">
        <f t="shared" si="167"/>
        <v/>
      </c>
    </row>
    <row r="2795" spans="1:7" x14ac:dyDescent="0.35">
      <c r="A2795">
        <f>IF(COUNTIF($L$3:L2795,L2795)=1,A2794+1,A2794)</f>
        <v>44</v>
      </c>
      <c r="B2795">
        <f>IF(COUNTIF($K$3:K2795,K2795)=1,B2794+1,B2794)</f>
        <v>8</v>
      </c>
      <c r="C2795">
        <f>IF(COUNTIF($J$3:J2795,J2795)=1,C2794+1,C2794)</f>
        <v>24</v>
      </c>
      <c r="D2795">
        <f>IF(COUNTIF($E$3:E2795,E2795)=1,D2794+1,D2794)</f>
        <v>861</v>
      </c>
      <c r="E2795" t="str">
        <f t="shared" si="166"/>
        <v/>
      </c>
      <c r="F2795">
        <f>IF(COUNTIF($G$3:G2795,G2795)=1,F2794+1,F2794)</f>
        <v>153</v>
      </c>
      <c r="G2795" t="str">
        <f t="shared" si="167"/>
        <v/>
      </c>
    </row>
    <row r="2796" spans="1:7" x14ac:dyDescent="0.35">
      <c r="A2796">
        <f>IF(COUNTIF($L$3:L2796,L2796)=1,A2795+1,A2795)</f>
        <v>44</v>
      </c>
      <c r="B2796">
        <f>IF(COUNTIF($K$3:K2796,K2796)=1,B2795+1,B2795)</f>
        <v>8</v>
      </c>
      <c r="C2796">
        <f>IF(COUNTIF($J$3:J2796,J2796)=1,C2795+1,C2795)</f>
        <v>24</v>
      </c>
      <c r="D2796">
        <f>IF(COUNTIF($E$3:E2796,E2796)=1,D2795+1,D2795)</f>
        <v>861</v>
      </c>
      <c r="E2796" t="str">
        <f t="shared" si="166"/>
        <v/>
      </c>
      <c r="F2796">
        <f>IF(COUNTIF($G$3:G2796,G2796)=1,F2795+1,F2795)</f>
        <v>153</v>
      </c>
      <c r="G2796" t="str">
        <f t="shared" si="167"/>
        <v/>
      </c>
    </row>
    <row r="2797" spans="1:7" x14ac:dyDescent="0.35">
      <c r="A2797">
        <f>IF(COUNTIF($L$3:L2797,L2797)=1,A2796+1,A2796)</f>
        <v>44</v>
      </c>
      <c r="B2797">
        <f>IF(COUNTIF($K$3:K2797,K2797)=1,B2796+1,B2796)</f>
        <v>8</v>
      </c>
      <c r="C2797">
        <f>IF(COUNTIF($J$3:J2797,J2797)=1,C2796+1,C2796)</f>
        <v>24</v>
      </c>
      <c r="D2797">
        <f>IF(COUNTIF($E$3:E2797,E2797)=1,D2796+1,D2796)</f>
        <v>861</v>
      </c>
      <c r="E2797" t="str">
        <f t="shared" si="166"/>
        <v/>
      </c>
      <c r="F2797">
        <f>IF(COUNTIF($G$3:G2797,G2797)=1,F2796+1,F2796)</f>
        <v>153</v>
      </c>
      <c r="G2797" t="str">
        <f t="shared" si="167"/>
        <v/>
      </c>
    </row>
    <row r="2798" spans="1:7" x14ac:dyDescent="0.35">
      <c r="A2798">
        <f>IF(COUNTIF($L$3:L2798,L2798)=1,A2797+1,A2797)</f>
        <v>44</v>
      </c>
      <c r="B2798">
        <f>IF(COUNTIF($K$3:K2798,K2798)=1,B2797+1,B2797)</f>
        <v>8</v>
      </c>
      <c r="C2798">
        <f>IF(COUNTIF($J$3:J2798,J2798)=1,C2797+1,C2797)</f>
        <v>24</v>
      </c>
      <c r="D2798">
        <f>IF(COUNTIF($E$3:E2798,E2798)=1,D2797+1,D2797)</f>
        <v>861</v>
      </c>
      <c r="E2798" t="str">
        <f t="shared" si="166"/>
        <v/>
      </c>
      <c r="F2798">
        <f>IF(COUNTIF($G$3:G2798,G2798)=1,F2797+1,F2797)</f>
        <v>153</v>
      </c>
      <c r="G2798" t="str">
        <f t="shared" si="167"/>
        <v/>
      </c>
    </row>
    <row r="2799" spans="1:7" x14ac:dyDescent="0.35">
      <c r="A2799">
        <f>IF(COUNTIF($L$3:L2799,L2799)=1,A2798+1,A2798)</f>
        <v>44</v>
      </c>
      <c r="B2799">
        <f>IF(COUNTIF($K$3:K2799,K2799)=1,B2798+1,B2798)</f>
        <v>8</v>
      </c>
      <c r="C2799">
        <f>IF(COUNTIF($J$3:J2799,J2799)=1,C2798+1,C2798)</f>
        <v>24</v>
      </c>
      <c r="D2799">
        <f>IF(COUNTIF($E$3:E2799,E2799)=1,D2798+1,D2798)</f>
        <v>861</v>
      </c>
      <c r="E2799" t="str">
        <f t="shared" si="166"/>
        <v/>
      </c>
      <c r="F2799">
        <f>IF(COUNTIF($G$3:G2799,G2799)=1,F2798+1,F2798)</f>
        <v>153</v>
      </c>
      <c r="G2799" t="str">
        <f t="shared" si="167"/>
        <v/>
      </c>
    </row>
    <row r="2800" spans="1:7" x14ac:dyDescent="0.35">
      <c r="A2800">
        <f>IF(COUNTIF($L$3:L2800,L2800)=1,A2799+1,A2799)</f>
        <v>44</v>
      </c>
      <c r="B2800">
        <f>IF(COUNTIF($K$3:K2800,K2800)=1,B2799+1,B2799)</f>
        <v>8</v>
      </c>
      <c r="C2800">
        <f>IF(COUNTIF($J$3:J2800,J2800)=1,C2799+1,C2799)</f>
        <v>24</v>
      </c>
      <c r="D2800">
        <f>IF(COUNTIF($E$3:E2800,E2800)=1,D2799+1,D2799)</f>
        <v>861</v>
      </c>
      <c r="E2800" t="str">
        <f t="shared" si="166"/>
        <v/>
      </c>
      <c r="F2800">
        <f>IF(COUNTIF($G$3:G2800,G2800)=1,F2799+1,F2799)</f>
        <v>153</v>
      </c>
      <c r="G2800" t="str">
        <f t="shared" si="167"/>
        <v/>
      </c>
    </row>
    <row r="2801" spans="1:7" x14ac:dyDescent="0.35">
      <c r="A2801">
        <f>IF(COUNTIF($L$3:L2801,L2801)=1,A2800+1,A2800)</f>
        <v>44</v>
      </c>
      <c r="B2801">
        <f>IF(COUNTIF($K$3:K2801,K2801)=1,B2800+1,B2800)</f>
        <v>8</v>
      </c>
      <c r="C2801">
        <f>IF(COUNTIF($J$3:J2801,J2801)=1,C2800+1,C2800)</f>
        <v>24</v>
      </c>
      <c r="D2801">
        <f>IF(COUNTIF($E$3:E2801,E2801)=1,D2800+1,D2800)</f>
        <v>861</v>
      </c>
      <c r="E2801" t="str">
        <f t="shared" si="166"/>
        <v/>
      </c>
      <c r="F2801">
        <f>IF(COUNTIF($G$3:G2801,G2801)=1,F2800+1,F2800)</f>
        <v>153</v>
      </c>
      <c r="G2801" t="str">
        <f t="shared" si="167"/>
        <v/>
      </c>
    </row>
    <row r="2802" spans="1:7" x14ac:dyDescent="0.35">
      <c r="A2802">
        <f>IF(COUNTIF($L$3:L2802,L2802)=1,A2801+1,A2801)</f>
        <v>44</v>
      </c>
      <c r="B2802">
        <f>IF(COUNTIF($K$3:K2802,K2802)=1,B2801+1,B2801)</f>
        <v>8</v>
      </c>
      <c r="C2802">
        <f>IF(COUNTIF($J$3:J2802,J2802)=1,C2801+1,C2801)</f>
        <v>24</v>
      </c>
      <c r="D2802">
        <f>IF(COUNTIF($E$3:E2802,E2802)=1,D2801+1,D2801)</f>
        <v>861</v>
      </c>
      <c r="E2802" t="str">
        <f t="shared" si="166"/>
        <v/>
      </c>
      <c r="F2802">
        <f>IF(COUNTIF($G$3:G2802,G2802)=1,F2801+1,F2801)</f>
        <v>153</v>
      </c>
      <c r="G2802" t="str">
        <f t="shared" si="167"/>
        <v/>
      </c>
    </row>
    <row r="2803" spans="1:7" x14ac:dyDescent="0.35">
      <c r="A2803">
        <f>IF(COUNTIF($L$3:L2803,L2803)=1,A2802+1,A2802)</f>
        <v>44</v>
      </c>
      <c r="B2803">
        <f>IF(COUNTIF($K$3:K2803,K2803)=1,B2802+1,B2802)</f>
        <v>8</v>
      </c>
      <c r="C2803">
        <f>IF(COUNTIF($J$3:J2803,J2803)=1,C2802+1,C2802)</f>
        <v>24</v>
      </c>
      <c r="D2803">
        <f>IF(COUNTIF($E$3:E2803,E2803)=1,D2802+1,D2802)</f>
        <v>861</v>
      </c>
      <c r="E2803" t="str">
        <f t="shared" si="166"/>
        <v/>
      </c>
      <c r="F2803">
        <f>IF(COUNTIF($G$3:G2803,G2803)=1,F2802+1,F2802)</f>
        <v>153</v>
      </c>
      <c r="G2803" t="str">
        <f t="shared" si="167"/>
        <v/>
      </c>
    </row>
    <row r="2804" spans="1:7" x14ac:dyDescent="0.35">
      <c r="A2804">
        <f>IF(COUNTIF($L$3:L2804,L2804)=1,A2803+1,A2803)</f>
        <v>44</v>
      </c>
      <c r="B2804">
        <f>IF(COUNTIF($K$3:K2804,K2804)=1,B2803+1,B2803)</f>
        <v>8</v>
      </c>
      <c r="C2804">
        <f>IF(COUNTIF($J$3:J2804,J2804)=1,C2803+1,C2803)</f>
        <v>24</v>
      </c>
      <c r="D2804">
        <f>IF(COUNTIF($E$3:E2804,E2804)=1,D2803+1,D2803)</f>
        <v>861</v>
      </c>
      <c r="E2804" t="str">
        <f t="shared" si="166"/>
        <v/>
      </c>
      <c r="F2804">
        <f>IF(COUNTIF($G$3:G2804,G2804)=1,F2803+1,F2803)</f>
        <v>153</v>
      </c>
      <c r="G2804" t="str">
        <f t="shared" si="167"/>
        <v/>
      </c>
    </row>
    <row r="2805" spans="1:7" x14ac:dyDescent="0.35">
      <c r="A2805">
        <f>IF(COUNTIF($L$3:L2805,L2805)=1,A2804+1,A2804)</f>
        <v>44</v>
      </c>
      <c r="B2805">
        <f>IF(COUNTIF($K$3:K2805,K2805)=1,B2804+1,B2804)</f>
        <v>8</v>
      </c>
      <c r="C2805">
        <f>IF(COUNTIF($J$3:J2805,J2805)=1,C2804+1,C2804)</f>
        <v>24</v>
      </c>
      <c r="D2805">
        <f>IF(COUNTIF($E$3:E2805,E2805)=1,D2804+1,D2804)</f>
        <v>861</v>
      </c>
      <c r="E2805" t="str">
        <f t="shared" si="166"/>
        <v/>
      </c>
      <c r="F2805">
        <f>IF(COUNTIF($G$3:G2805,G2805)=1,F2804+1,F2804)</f>
        <v>153</v>
      </c>
      <c r="G2805" t="str">
        <f t="shared" si="167"/>
        <v/>
      </c>
    </row>
    <row r="2806" spans="1:7" x14ac:dyDescent="0.35">
      <c r="A2806">
        <f>IF(COUNTIF($L$3:L2806,L2806)=1,A2805+1,A2805)</f>
        <v>44</v>
      </c>
      <c r="B2806">
        <f>IF(COUNTIF($K$3:K2806,K2806)=1,B2805+1,B2805)</f>
        <v>8</v>
      </c>
      <c r="C2806">
        <f>IF(COUNTIF($J$3:J2806,J2806)=1,C2805+1,C2805)</f>
        <v>24</v>
      </c>
      <c r="D2806">
        <f>IF(COUNTIF($E$3:E2806,E2806)=1,D2805+1,D2805)</f>
        <v>861</v>
      </c>
      <c r="E2806" t="str">
        <f t="shared" si="166"/>
        <v/>
      </c>
      <c r="F2806">
        <f>IF(COUNTIF($G$3:G2806,G2806)=1,F2805+1,F2805)</f>
        <v>153</v>
      </c>
      <c r="G2806" t="str">
        <f t="shared" si="167"/>
        <v/>
      </c>
    </row>
    <row r="2807" spans="1:7" x14ac:dyDescent="0.35">
      <c r="A2807">
        <f>IF(COUNTIF($L$3:L2807,L2807)=1,A2806+1,A2806)</f>
        <v>44</v>
      </c>
      <c r="B2807">
        <f>IF(COUNTIF($K$3:K2807,K2807)=1,B2806+1,B2806)</f>
        <v>8</v>
      </c>
      <c r="C2807">
        <f>IF(COUNTIF($J$3:J2807,J2807)=1,C2806+1,C2806)</f>
        <v>24</v>
      </c>
      <c r="D2807">
        <f>IF(COUNTIF($E$3:E2807,E2807)=1,D2806+1,D2806)</f>
        <v>861</v>
      </c>
      <c r="E2807" t="str">
        <f t="shared" si="166"/>
        <v/>
      </c>
      <c r="F2807">
        <f>IF(COUNTIF($G$3:G2807,G2807)=1,F2806+1,F2806)</f>
        <v>153</v>
      </c>
      <c r="G2807" t="str">
        <f t="shared" si="167"/>
        <v/>
      </c>
    </row>
    <row r="2808" spans="1:7" x14ac:dyDescent="0.35">
      <c r="A2808">
        <f>IF(COUNTIF($L$3:L2808,L2808)=1,A2807+1,A2807)</f>
        <v>44</v>
      </c>
      <c r="B2808">
        <f>IF(COUNTIF($K$3:K2808,K2808)=1,B2807+1,B2807)</f>
        <v>8</v>
      </c>
      <c r="C2808">
        <f>IF(COUNTIF($J$3:J2808,J2808)=1,C2807+1,C2807)</f>
        <v>24</v>
      </c>
      <c r="D2808">
        <f>IF(COUNTIF($E$3:E2808,E2808)=1,D2807+1,D2807)</f>
        <v>861</v>
      </c>
      <c r="E2808" t="str">
        <f t="shared" si="166"/>
        <v/>
      </c>
      <c r="F2808">
        <f>IF(COUNTIF($G$3:G2808,G2808)=1,F2807+1,F2807)</f>
        <v>153</v>
      </c>
      <c r="G2808" t="str">
        <f t="shared" si="167"/>
        <v/>
      </c>
    </row>
    <row r="2809" spans="1:7" x14ac:dyDescent="0.35">
      <c r="A2809">
        <f>IF(COUNTIF($L$3:L2809,L2809)=1,A2808+1,A2808)</f>
        <v>44</v>
      </c>
      <c r="B2809">
        <f>IF(COUNTIF($K$3:K2809,K2809)=1,B2808+1,B2808)</f>
        <v>8</v>
      </c>
      <c r="C2809">
        <f>IF(COUNTIF($J$3:J2809,J2809)=1,C2808+1,C2808)</f>
        <v>24</v>
      </c>
      <c r="D2809">
        <f>IF(COUNTIF($E$3:E2809,E2809)=1,D2808+1,D2808)</f>
        <v>861</v>
      </c>
      <c r="E2809" t="str">
        <f t="shared" si="166"/>
        <v/>
      </c>
      <c r="F2809">
        <f>IF(COUNTIF($G$3:G2809,G2809)=1,F2808+1,F2808)</f>
        <v>153</v>
      </c>
      <c r="G2809" t="str">
        <f t="shared" si="167"/>
        <v/>
      </c>
    </row>
    <row r="2810" spans="1:7" x14ac:dyDescent="0.35">
      <c r="A2810">
        <f>IF(COUNTIF($L$3:L2810,L2810)=1,A2809+1,A2809)</f>
        <v>44</v>
      </c>
      <c r="B2810">
        <f>IF(COUNTIF($K$3:K2810,K2810)=1,B2809+1,B2809)</f>
        <v>8</v>
      </c>
      <c r="C2810">
        <f>IF(COUNTIF($J$3:J2810,J2810)=1,C2809+1,C2809)</f>
        <v>24</v>
      </c>
      <c r="D2810">
        <f>IF(COUNTIF($E$3:E2810,E2810)=1,D2809+1,D2809)</f>
        <v>861</v>
      </c>
      <c r="E2810" t="str">
        <f t="shared" si="166"/>
        <v/>
      </c>
      <c r="F2810">
        <f>IF(COUNTIF($G$3:G2810,G2810)=1,F2809+1,F2809)</f>
        <v>153</v>
      </c>
      <c r="G2810" t="str">
        <f t="shared" si="167"/>
        <v/>
      </c>
    </row>
    <row r="2811" spans="1:7" x14ac:dyDescent="0.35">
      <c r="A2811">
        <f>IF(COUNTIF($L$3:L2811,L2811)=1,A2810+1,A2810)</f>
        <v>44</v>
      </c>
      <c r="B2811">
        <f>IF(COUNTIF($K$3:K2811,K2811)=1,B2810+1,B2810)</f>
        <v>8</v>
      </c>
      <c r="C2811">
        <f>IF(COUNTIF($J$3:J2811,J2811)=1,C2810+1,C2810)</f>
        <v>24</v>
      </c>
      <c r="D2811">
        <f>IF(COUNTIF($E$3:E2811,E2811)=1,D2810+1,D2810)</f>
        <v>861</v>
      </c>
      <c r="E2811" t="str">
        <f t="shared" si="166"/>
        <v/>
      </c>
      <c r="F2811">
        <f>IF(COUNTIF($G$3:G2811,G2811)=1,F2810+1,F2810)</f>
        <v>153</v>
      </c>
      <c r="G2811" t="str">
        <f t="shared" si="167"/>
        <v/>
      </c>
    </row>
    <row r="2812" spans="1:7" x14ac:dyDescent="0.35">
      <c r="A2812">
        <f>IF(COUNTIF($L$3:L2812,L2812)=1,A2811+1,A2811)</f>
        <v>44</v>
      </c>
      <c r="B2812">
        <f>IF(COUNTIF($K$3:K2812,K2812)=1,B2811+1,B2811)</f>
        <v>8</v>
      </c>
      <c r="C2812">
        <f>IF(COUNTIF($J$3:J2812,J2812)=1,C2811+1,C2811)</f>
        <v>24</v>
      </c>
      <c r="D2812">
        <f>IF(COUNTIF($E$3:E2812,E2812)=1,D2811+1,D2811)</f>
        <v>861</v>
      </c>
      <c r="E2812" t="str">
        <f t="shared" si="166"/>
        <v/>
      </c>
      <c r="F2812">
        <f>IF(COUNTIF($G$3:G2812,G2812)=1,F2811+1,F2811)</f>
        <v>153</v>
      </c>
      <c r="G2812" t="str">
        <f t="shared" si="167"/>
        <v/>
      </c>
    </row>
    <row r="2813" spans="1:7" x14ac:dyDescent="0.35">
      <c r="A2813">
        <f>IF(COUNTIF($L$3:L2813,L2813)=1,A2812+1,A2812)</f>
        <v>44</v>
      </c>
      <c r="B2813">
        <f>IF(COUNTIF($K$3:K2813,K2813)=1,B2812+1,B2812)</f>
        <v>8</v>
      </c>
      <c r="C2813">
        <f>IF(COUNTIF($J$3:J2813,J2813)=1,C2812+1,C2812)</f>
        <v>24</v>
      </c>
      <c r="D2813">
        <f>IF(COUNTIF($E$3:E2813,E2813)=1,D2812+1,D2812)</f>
        <v>861</v>
      </c>
      <c r="E2813" t="str">
        <f t="shared" si="166"/>
        <v/>
      </c>
      <c r="F2813">
        <f>IF(COUNTIF($G$3:G2813,G2813)=1,F2812+1,F2812)</f>
        <v>153</v>
      </c>
      <c r="G2813" t="str">
        <f t="shared" si="167"/>
        <v/>
      </c>
    </row>
    <row r="2814" spans="1:7" x14ac:dyDescent="0.35">
      <c r="A2814">
        <f>IF(COUNTIF($L$3:L2814,L2814)=1,A2813+1,A2813)</f>
        <v>44</v>
      </c>
      <c r="B2814">
        <f>IF(COUNTIF($K$3:K2814,K2814)=1,B2813+1,B2813)</f>
        <v>8</v>
      </c>
      <c r="C2814">
        <f>IF(COUNTIF($J$3:J2814,J2814)=1,C2813+1,C2813)</f>
        <v>24</v>
      </c>
      <c r="D2814">
        <f>IF(COUNTIF($E$3:E2814,E2814)=1,D2813+1,D2813)</f>
        <v>861</v>
      </c>
      <c r="E2814" t="str">
        <f t="shared" si="166"/>
        <v/>
      </c>
      <c r="F2814">
        <f>IF(COUNTIF($G$3:G2814,G2814)=1,F2813+1,F2813)</f>
        <v>153</v>
      </c>
      <c r="G2814" t="str">
        <f t="shared" si="167"/>
        <v/>
      </c>
    </row>
    <row r="2815" spans="1:7" x14ac:dyDescent="0.35">
      <c r="A2815">
        <f>IF(COUNTIF($L$3:L2815,L2815)=1,A2814+1,A2814)</f>
        <v>44</v>
      </c>
      <c r="B2815">
        <f>IF(COUNTIF($K$3:K2815,K2815)=1,B2814+1,B2814)</f>
        <v>8</v>
      </c>
      <c r="C2815">
        <f>IF(COUNTIF($J$3:J2815,J2815)=1,C2814+1,C2814)</f>
        <v>24</v>
      </c>
      <c r="D2815">
        <f>IF(COUNTIF($E$3:E2815,E2815)=1,D2814+1,D2814)</f>
        <v>861</v>
      </c>
      <c r="E2815" t="str">
        <f t="shared" si="166"/>
        <v/>
      </c>
      <c r="F2815">
        <f>IF(COUNTIF($G$3:G2815,G2815)=1,F2814+1,F2814)</f>
        <v>153</v>
      </c>
      <c r="G2815" t="str">
        <f t="shared" si="167"/>
        <v/>
      </c>
    </row>
    <row r="2816" spans="1:7" x14ac:dyDescent="0.35">
      <c r="A2816">
        <f>IF(COUNTIF($L$3:L2816,L2816)=1,A2815+1,A2815)</f>
        <v>44</v>
      </c>
      <c r="B2816">
        <f>IF(COUNTIF($K$3:K2816,K2816)=1,B2815+1,B2815)</f>
        <v>8</v>
      </c>
      <c r="C2816">
        <f>IF(COUNTIF($J$3:J2816,J2816)=1,C2815+1,C2815)</f>
        <v>24</v>
      </c>
      <c r="D2816">
        <f>IF(COUNTIF($E$3:E2816,E2816)=1,D2815+1,D2815)</f>
        <v>861</v>
      </c>
      <c r="E2816" t="str">
        <f t="shared" si="166"/>
        <v/>
      </c>
      <c r="F2816">
        <f>IF(COUNTIF($G$3:G2816,G2816)=1,F2815+1,F2815)</f>
        <v>153</v>
      </c>
      <c r="G2816" t="str">
        <f t="shared" si="167"/>
        <v/>
      </c>
    </row>
    <row r="2817" spans="1:7" x14ac:dyDescent="0.35">
      <c r="A2817">
        <f>IF(COUNTIF($L$3:L2817,L2817)=1,A2816+1,A2816)</f>
        <v>44</v>
      </c>
      <c r="B2817">
        <f>IF(COUNTIF($K$3:K2817,K2817)=1,B2816+1,B2816)</f>
        <v>8</v>
      </c>
      <c r="C2817">
        <f>IF(COUNTIF($J$3:J2817,J2817)=1,C2816+1,C2816)</f>
        <v>24</v>
      </c>
      <c r="D2817">
        <f>IF(COUNTIF($E$3:E2817,E2817)=1,D2816+1,D2816)</f>
        <v>861</v>
      </c>
      <c r="E2817" t="str">
        <f t="shared" si="166"/>
        <v/>
      </c>
      <c r="F2817">
        <f>IF(COUNTIF($G$3:G2817,G2817)=1,F2816+1,F2816)</f>
        <v>153</v>
      </c>
      <c r="G2817" t="str">
        <f t="shared" si="167"/>
        <v/>
      </c>
    </row>
    <row r="2818" spans="1:7" x14ac:dyDescent="0.35">
      <c r="A2818">
        <f>IF(COUNTIF($L$3:L2818,L2818)=1,A2817+1,A2817)</f>
        <v>44</v>
      </c>
      <c r="B2818">
        <f>IF(COUNTIF($K$3:K2818,K2818)=1,B2817+1,B2817)</f>
        <v>8</v>
      </c>
      <c r="C2818">
        <f>IF(COUNTIF($J$3:J2818,J2818)=1,C2817+1,C2817)</f>
        <v>24</v>
      </c>
      <c r="D2818">
        <f>IF(COUNTIF($E$3:E2818,E2818)=1,D2817+1,D2817)</f>
        <v>861</v>
      </c>
      <c r="E2818" t="str">
        <f t="shared" si="166"/>
        <v/>
      </c>
      <c r="F2818">
        <f>IF(COUNTIF($G$3:G2818,G2818)=1,F2817+1,F2817)</f>
        <v>153</v>
      </c>
      <c r="G2818" t="str">
        <f t="shared" si="167"/>
        <v/>
      </c>
    </row>
    <row r="2819" spans="1:7" x14ac:dyDescent="0.35">
      <c r="A2819">
        <f>IF(COUNTIF($L$3:L2819,L2819)=1,A2818+1,A2818)</f>
        <v>44</v>
      </c>
      <c r="B2819">
        <f>IF(COUNTIF($K$3:K2819,K2819)=1,B2818+1,B2818)</f>
        <v>8</v>
      </c>
      <c r="C2819">
        <f>IF(COUNTIF($J$3:J2819,J2819)=1,C2818+1,C2818)</f>
        <v>24</v>
      </c>
      <c r="D2819">
        <f>IF(COUNTIF($E$3:E2819,E2819)=1,D2818+1,D2818)</f>
        <v>861</v>
      </c>
      <c r="E2819" t="str">
        <f t="shared" si="166"/>
        <v/>
      </c>
      <c r="F2819">
        <f>IF(COUNTIF($G$3:G2819,G2819)=1,F2818+1,F2818)</f>
        <v>153</v>
      </c>
      <c r="G2819" t="str">
        <f t="shared" si="167"/>
        <v/>
      </c>
    </row>
    <row r="2820" spans="1:7" x14ac:dyDescent="0.35">
      <c r="A2820">
        <f>IF(COUNTIF($L$3:L2820,L2820)=1,A2819+1,A2819)</f>
        <v>44</v>
      </c>
      <c r="B2820">
        <f>IF(COUNTIF($K$3:K2820,K2820)=1,B2819+1,B2819)</f>
        <v>8</v>
      </c>
      <c r="C2820">
        <f>IF(COUNTIF($J$3:J2820,J2820)=1,C2819+1,C2819)</f>
        <v>24</v>
      </c>
      <c r="D2820">
        <f>IF(COUNTIF($E$3:E2820,E2820)=1,D2819+1,D2819)</f>
        <v>861</v>
      </c>
      <c r="E2820" t="str">
        <f t="shared" ref="E2820:E2883" si="168">TRIM(CONCATENATE(L2820,J2820))</f>
        <v/>
      </c>
      <c r="F2820">
        <f>IF(COUNTIF($G$3:G2820,G2820)=1,F2819+1,F2819)</f>
        <v>153</v>
      </c>
      <c r="G2820" t="str">
        <f t="shared" ref="G2820:G2883" si="169">TRIM(CONCATENATE(K2820,J2820))</f>
        <v/>
      </c>
    </row>
    <row r="2821" spans="1:7" x14ac:dyDescent="0.35">
      <c r="A2821">
        <f>IF(COUNTIF($L$3:L2821,L2821)=1,A2820+1,A2820)</f>
        <v>44</v>
      </c>
      <c r="B2821">
        <f>IF(COUNTIF($K$3:K2821,K2821)=1,B2820+1,B2820)</f>
        <v>8</v>
      </c>
      <c r="C2821">
        <f>IF(COUNTIF($J$3:J2821,J2821)=1,C2820+1,C2820)</f>
        <v>24</v>
      </c>
      <c r="D2821">
        <f>IF(COUNTIF($E$3:E2821,E2821)=1,D2820+1,D2820)</f>
        <v>861</v>
      </c>
      <c r="E2821" t="str">
        <f t="shared" si="168"/>
        <v/>
      </c>
      <c r="F2821">
        <f>IF(COUNTIF($G$3:G2821,G2821)=1,F2820+1,F2820)</f>
        <v>153</v>
      </c>
      <c r="G2821" t="str">
        <f t="shared" si="169"/>
        <v/>
      </c>
    </row>
    <row r="2822" spans="1:7" x14ac:dyDescent="0.35">
      <c r="A2822">
        <f>IF(COUNTIF($L$3:L2822,L2822)=1,A2821+1,A2821)</f>
        <v>44</v>
      </c>
      <c r="B2822">
        <f>IF(COUNTIF($K$3:K2822,K2822)=1,B2821+1,B2821)</f>
        <v>8</v>
      </c>
      <c r="C2822">
        <f>IF(COUNTIF($J$3:J2822,J2822)=1,C2821+1,C2821)</f>
        <v>24</v>
      </c>
      <c r="D2822">
        <f>IF(COUNTIF($E$3:E2822,E2822)=1,D2821+1,D2821)</f>
        <v>861</v>
      </c>
      <c r="E2822" t="str">
        <f t="shared" si="168"/>
        <v/>
      </c>
      <c r="F2822">
        <f>IF(COUNTIF($G$3:G2822,G2822)=1,F2821+1,F2821)</f>
        <v>153</v>
      </c>
      <c r="G2822" t="str">
        <f t="shared" si="169"/>
        <v/>
      </c>
    </row>
    <row r="2823" spans="1:7" x14ac:dyDescent="0.35">
      <c r="A2823">
        <f>IF(COUNTIF($L$3:L2823,L2823)=1,A2822+1,A2822)</f>
        <v>44</v>
      </c>
      <c r="B2823">
        <f>IF(COUNTIF($K$3:K2823,K2823)=1,B2822+1,B2822)</f>
        <v>8</v>
      </c>
      <c r="C2823">
        <f>IF(COUNTIF($J$3:J2823,J2823)=1,C2822+1,C2822)</f>
        <v>24</v>
      </c>
      <c r="D2823">
        <f>IF(COUNTIF($E$3:E2823,E2823)=1,D2822+1,D2822)</f>
        <v>861</v>
      </c>
      <c r="E2823" t="str">
        <f t="shared" si="168"/>
        <v/>
      </c>
      <c r="F2823">
        <f>IF(COUNTIF($G$3:G2823,G2823)=1,F2822+1,F2822)</f>
        <v>153</v>
      </c>
      <c r="G2823" t="str">
        <f t="shared" si="169"/>
        <v/>
      </c>
    </row>
    <row r="2824" spans="1:7" x14ac:dyDescent="0.35">
      <c r="A2824">
        <f>IF(COUNTIF($L$3:L2824,L2824)=1,A2823+1,A2823)</f>
        <v>44</v>
      </c>
      <c r="B2824">
        <f>IF(COUNTIF($K$3:K2824,K2824)=1,B2823+1,B2823)</f>
        <v>8</v>
      </c>
      <c r="C2824">
        <f>IF(COUNTIF($J$3:J2824,J2824)=1,C2823+1,C2823)</f>
        <v>24</v>
      </c>
      <c r="D2824">
        <f>IF(COUNTIF($E$3:E2824,E2824)=1,D2823+1,D2823)</f>
        <v>861</v>
      </c>
      <c r="E2824" t="str">
        <f t="shared" si="168"/>
        <v/>
      </c>
      <c r="F2824">
        <f>IF(COUNTIF($G$3:G2824,G2824)=1,F2823+1,F2823)</f>
        <v>153</v>
      </c>
      <c r="G2824" t="str">
        <f t="shared" si="169"/>
        <v/>
      </c>
    </row>
    <row r="2825" spans="1:7" x14ac:dyDescent="0.35">
      <c r="A2825">
        <f>IF(COUNTIF($L$3:L2825,L2825)=1,A2824+1,A2824)</f>
        <v>44</v>
      </c>
      <c r="B2825">
        <f>IF(COUNTIF($K$3:K2825,K2825)=1,B2824+1,B2824)</f>
        <v>8</v>
      </c>
      <c r="C2825">
        <f>IF(COUNTIF($J$3:J2825,J2825)=1,C2824+1,C2824)</f>
        <v>24</v>
      </c>
      <c r="D2825">
        <f>IF(COUNTIF($E$3:E2825,E2825)=1,D2824+1,D2824)</f>
        <v>861</v>
      </c>
      <c r="E2825" t="str">
        <f t="shared" si="168"/>
        <v/>
      </c>
      <c r="F2825">
        <f>IF(COUNTIF($G$3:G2825,G2825)=1,F2824+1,F2824)</f>
        <v>153</v>
      </c>
      <c r="G2825" t="str">
        <f t="shared" si="169"/>
        <v/>
      </c>
    </row>
    <row r="2826" spans="1:7" x14ac:dyDescent="0.35">
      <c r="A2826">
        <f>IF(COUNTIF($L$3:L2826,L2826)=1,A2825+1,A2825)</f>
        <v>44</v>
      </c>
      <c r="B2826">
        <f>IF(COUNTIF($K$3:K2826,K2826)=1,B2825+1,B2825)</f>
        <v>8</v>
      </c>
      <c r="C2826">
        <f>IF(COUNTIF($J$3:J2826,J2826)=1,C2825+1,C2825)</f>
        <v>24</v>
      </c>
      <c r="D2826">
        <f>IF(COUNTIF($E$3:E2826,E2826)=1,D2825+1,D2825)</f>
        <v>861</v>
      </c>
      <c r="E2826" t="str">
        <f t="shared" si="168"/>
        <v/>
      </c>
      <c r="F2826">
        <f>IF(COUNTIF($G$3:G2826,G2826)=1,F2825+1,F2825)</f>
        <v>153</v>
      </c>
      <c r="G2826" t="str">
        <f t="shared" si="169"/>
        <v/>
      </c>
    </row>
    <row r="2827" spans="1:7" x14ac:dyDescent="0.35">
      <c r="A2827">
        <f>IF(COUNTIF($L$3:L2827,L2827)=1,A2826+1,A2826)</f>
        <v>44</v>
      </c>
      <c r="B2827">
        <f>IF(COUNTIF($K$3:K2827,K2827)=1,B2826+1,B2826)</f>
        <v>8</v>
      </c>
      <c r="C2827">
        <f>IF(COUNTIF($J$3:J2827,J2827)=1,C2826+1,C2826)</f>
        <v>24</v>
      </c>
      <c r="D2827">
        <f>IF(COUNTIF($E$3:E2827,E2827)=1,D2826+1,D2826)</f>
        <v>861</v>
      </c>
      <c r="E2827" t="str">
        <f t="shared" si="168"/>
        <v/>
      </c>
      <c r="F2827">
        <f>IF(COUNTIF($G$3:G2827,G2827)=1,F2826+1,F2826)</f>
        <v>153</v>
      </c>
      <c r="G2827" t="str">
        <f t="shared" si="169"/>
        <v/>
      </c>
    </row>
    <row r="2828" spans="1:7" x14ac:dyDescent="0.35">
      <c r="A2828">
        <f>IF(COUNTIF($L$3:L2828,L2828)=1,A2827+1,A2827)</f>
        <v>44</v>
      </c>
      <c r="B2828">
        <f>IF(COUNTIF($K$3:K2828,K2828)=1,B2827+1,B2827)</f>
        <v>8</v>
      </c>
      <c r="C2828">
        <f>IF(COUNTIF($J$3:J2828,J2828)=1,C2827+1,C2827)</f>
        <v>24</v>
      </c>
      <c r="D2828">
        <f>IF(COUNTIF($E$3:E2828,E2828)=1,D2827+1,D2827)</f>
        <v>861</v>
      </c>
      <c r="E2828" t="str">
        <f t="shared" si="168"/>
        <v/>
      </c>
      <c r="F2828">
        <f>IF(COUNTIF($G$3:G2828,G2828)=1,F2827+1,F2827)</f>
        <v>153</v>
      </c>
      <c r="G2828" t="str">
        <f t="shared" si="169"/>
        <v/>
      </c>
    </row>
    <row r="2829" spans="1:7" x14ac:dyDescent="0.35">
      <c r="A2829">
        <f>IF(COUNTIF($L$3:L2829,L2829)=1,A2828+1,A2828)</f>
        <v>44</v>
      </c>
      <c r="B2829">
        <f>IF(COUNTIF($K$3:K2829,K2829)=1,B2828+1,B2828)</f>
        <v>8</v>
      </c>
      <c r="C2829">
        <f>IF(COUNTIF($J$3:J2829,J2829)=1,C2828+1,C2828)</f>
        <v>24</v>
      </c>
      <c r="D2829">
        <f>IF(COUNTIF($E$3:E2829,E2829)=1,D2828+1,D2828)</f>
        <v>861</v>
      </c>
      <c r="E2829" t="str">
        <f t="shared" si="168"/>
        <v/>
      </c>
      <c r="F2829">
        <f>IF(COUNTIF($G$3:G2829,G2829)=1,F2828+1,F2828)</f>
        <v>153</v>
      </c>
      <c r="G2829" t="str">
        <f t="shared" si="169"/>
        <v/>
      </c>
    </row>
    <row r="2830" spans="1:7" x14ac:dyDescent="0.35">
      <c r="A2830">
        <f>IF(COUNTIF($L$3:L2830,L2830)=1,A2829+1,A2829)</f>
        <v>44</v>
      </c>
      <c r="B2830">
        <f>IF(COUNTIF($K$3:K2830,K2830)=1,B2829+1,B2829)</f>
        <v>8</v>
      </c>
      <c r="C2830">
        <f>IF(COUNTIF($J$3:J2830,J2830)=1,C2829+1,C2829)</f>
        <v>24</v>
      </c>
      <c r="D2830">
        <f>IF(COUNTIF($E$3:E2830,E2830)=1,D2829+1,D2829)</f>
        <v>861</v>
      </c>
      <c r="E2830" t="str">
        <f t="shared" si="168"/>
        <v/>
      </c>
      <c r="F2830">
        <f>IF(COUNTIF($G$3:G2830,G2830)=1,F2829+1,F2829)</f>
        <v>153</v>
      </c>
      <c r="G2830" t="str">
        <f t="shared" si="169"/>
        <v/>
      </c>
    </row>
    <row r="2831" spans="1:7" x14ac:dyDescent="0.35">
      <c r="A2831">
        <f>IF(COUNTIF($L$3:L2831,L2831)=1,A2830+1,A2830)</f>
        <v>44</v>
      </c>
      <c r="B2831">
        <f>IF(COUNTIF($K$3:K2831,K2831)=1,B2830+1,B2830)</f>
        <v>8</v>
      </c>
      <c r="C2831">
        <f>IF(COUNTIF($J$3:J2831,J2831)=1,C2830+1,C2830)</f>
        <v>24</v>
      </c>
      <c r="D2831">
        <f>IF(COUNTIF($E$3:E2831,E2831)=1,D2830+1,D2830)</f>
        <v>861</v>
      </c>
      <c r="E2831" t="str">
        <f t="shared" si="168"/>
        <v/>
      </c>
      <c r="F2831">
        <f>IF(COUNTIF($G$3:G2831,G2831)=1,F2830+1,F2830)</f>
        <v>153</v>
      </c>
      <c r="G2831" t="str">
        <f t="shared" si="169"/>
        <v/>
      </c>
    </row>
    <row r="2832" spans="1:7" x14ac:dyDescent="0.35">
      <c r="A2832">
        <f>IF(COUNTIF($L$3:L2832,L2832)=1,A2831+1,A2831)</f>
        <v>44</v>
      </c>
      <c r="B2832">
        <f>IF(COUNTIF($K$3:K2832,K2832)=1,B2831+1,B2831)</f>
        <v>8</v>
      </c>
      <c r="C2832">
        <f>IF(COUNTIF($J$3:J2832,J2832)=1,C2831+1,C2831)</f>
        <v>24</v>
      </c>
      <c r="D2832">
        <f>IF(COUNTIF($E$3:E2832,E2832)=1,D2831+1,D2831)</f>
        <v>861</v>
      </c>
      <c r="E2832" t="str">
        <f t="shared" si="168"/>
        <v/>
      </c>
      <c r="F2832">
        <f>IF(COUNTIF($G$3:G2832,G2832)=1,F2831+1,F2831)</f>
        <v>153</v>
      </c>
      <c r="G2832" t="str">
        <f t="shared" si="169"/>
        <v/>
      </c>
    </row>
    <row r="2833" spans="1:7" x14ac:dyDescent="0.35">
      <c r="A2833">
        <f>IF(COUNTIF($L$3:L2833,L2833)=1,A2832+1,A2832)</f>
        <v>44</v>
      </c>
      <c r="B2833">
        <f>IF(COUNTIF($K$3:K2833,K2833)=1,B2832+1,B2832)</f>
        <v>8</v>
      </c>
      <c r="C2833">
        <f>IF(COUNTIF($J$3:J2833,J2833)=1,C2832+1,C2832)</f>
        <v>24</v>
      </c>
      <c r="D2833">
        <f>IF(COUNTIF($E$3:E2833,E2833)=1,D2832+1,D2832)</f>
        <v>861</v>
      </c>
      <c r="E2833" t="str">
        <f t="shared" si="168"/>
        <v/>
      </c>
      <c r="F2833">
        <f>IF(COUNTIF($G$3:G2833,G2833)=1,F2832+1,F2832)</f>
        <v>153</v>
      </c>
      <c r="G2833" t="str">
        <f t="shared" si="169"/>
        <v/>
      </c>
    </row>
    <row r="2834" spans="1:7" x14ac:dyDescent="0.35">
      <c r="A2834">
        <f>IF(COUNTIF($L$3:L2834,L2834)=1,A2833+1,A2833)</f>
        <v>44</v>
      </c>
      <c r="B2834">
        <f>IF(COUNTIF($K$3:K2834,K2834)=1,B2833+1,B2833)</f>
        <v>8</v>
      </c>
      <c r="C2834">
        <f>IF(COUNTIF($J$3:J2834,J2834)=1,C2833+1,C2833)</f>
        <v>24</v>
      </c>
      <c r="D2834">
        <f>IF(COUNTIF($E$3:E2834,E2834)=1,D2833+1,D2833)</f>
        <v>861</v>
      </c>
      <c r="E2834" t="str">
        <f t="shared" si="168"/>
        <v/>
      </c>
      <c r="F2834">
        <f>IF(COUNTIF($G$3:G2834,G2834)=1,F2833+1,F2833)</f>
        <v>153</v>
      </c>
      <c r="G2834" t="str">
        <f t="shared" si="169"/>
        <v/>
      </c>
    </row>
    <row r="2835" spans="1:7" x14ac:dyDescent="0.35">
      <c r="A2835">
        <f>IF(COUNTIF($L$3:L2835,L2835)=1,A2834+1,A2834)</f>
        <v>44</v>
      </c>
      <c r="B2835">
        <f>IF(COUNTIF($K$3:K2835,K2835)=1,B2834+1,B2834)</f>
        <v>8</v>
      </c>
      <c r="C2835">
        <f>IF(COUNTIF($J$3:J2835,J2835)=1,C2834+1,C2834)</f>
        <v>24</v>
      </c>
      <c r="D2835">
        <f>IF(COUNTIF($E$3:E2835,E2835)=1,D2834+1,D2834)</f>
        <v>861</v>
      </c>
      <c r="E2835" t="str">
        <f t="shared" si="168"/>
        <v/>
      </c>
      <c r="F2835">
        <f>IF(COUNTIF($G$3:G2835,G2835)=1,F2834+1,F2834)</f>
        <v>153</v>
      </c>
      <c r="G2835" t="str">
        <f t="shared" si="169"/>
        <v/>
      </c>
    </row>
    <row r="2836" spans="1:7" x14ac:dyDescent="0.35">
      <c r="A2836">
        <f>IF(COUNTIF($L$3:L2836,L2836)=1,A2835+1,A2835)</f>
        <v>44</v>
      </c>
      <c r="B2836">
        <f>IF(COUNTIF($K$3:K2836,K2836)=1,B2835+1,B2835)</f>
        <v>8</v>
      </c>
      <c r="C2836">
        <f>IF(COUNTIF($J$3:J2836,J2836)=1,C2835+1,C2835)</f>
        <v>24</v>
      </c>
      <c r="D2836">
        <f>IF(COUNTIF($E$3:E2836,E2836)=1,D2835+1,D2835)</f>
        <v>861</v>
      </c>
      <c r="E2836" t="str">
        <f t="shared" si="168"/>
        <v/>
      </c>
      <c r="F2836">
        <f>IF(COUNTIF($G$3:G2836,G2836)=1,F2835+1,F2835)</f>
        <v>153</v>
      </c>
      <c r="G2836" t="str">
        <f t="shared" si="169"/>
        <v/>
      </c>
    </row>
    <row r="2837" spans="1:7" x14ac:dyDescent="0.35">
      <c r="A2837">
        <f>IF(COUNTIF($L$3:L2837,L2837)=1,A2836+1,A2836)</f>
        <v>44</v>
      </c>
      <c r="B2837">
        <f>IF(COUNTIF($K$3:K2837,K2837)=1,B2836+1,B2836)</f>
        <v>8</v>
      </c>
      <c r="C2837">
        <f>IF(COUNTIF($J$3:J2837,J2837)=1,C2836+1,C2836)</f>
        <v>24</v>
      </c>
      <c r="D2837">
        <f>IF(COUNTIF($E$3:E2837,E2837)=1,D2836+1,D2836)</f>
        <v>861</v>
      </c>
      <c r="E2837" t="str">
        <f t="shared" si="168"/>
        <v/>
      </c>
      <c r="F2837">
        <f>IF(COUNTIF($G$3:G2837,G2837)=1,F2836+1,F2836)</f>
        <v>153</v>
      </c>
      <c r="G2837" t="str">
        <f t="shared" si="169"/>
        <v/>
      </c>
    </row>
    <row r="2838" spans="1:7" x14ac:dyDescent="0.35">
      <c r="A2838">
        <f>IF(COUNTIF($L$3:L2838,L2838)=1,A2837+1,A2837)</f>
        <v>44</v>
      </c>
      <c r="B2838">
        <f>IF(COUNTIF($K$3:K2838,K2838)=1,B2837+1,B2837)</f>
        <v>8</v>
      </c>
      <c r="C2838">
        <f>IF(COUNTIF($J$3:J2838,J2838)=1,C2837+1,C2837)</f>
        <v>24</v>
      </c>
      <c r="D2838">
        <f>IF(COUNTIF($E$3:E2838,E2838)=1,D2837+1,D2837)</f>
        <v>861</v>
      </c>
      <c r="E2838" t="str">
        <f t="shared" si="168"/>
        <v/>
      </c>
      <c r="F2838">
        <f>IF(COUNTIF($G$3:G2838,G2838)=1,F2837+1,F2837)</f>
        <v>153</v>
      </c>
      <c r="G2838" t="str">
        <f t="shared" si="169"/>
        <v/>
      </c>
    </row>
    <row r="2839" spans="1:7" x14ac:dyDescent="0.35">
      <c r="A2839">
        <f>IF(COUNTIF($L$3:L2839,L2839)=1,A2838+1,A2838)</f>
        <v>44</v>
      </c>
      <c r="B2839">
        <f>IF(COUNTIF($K$3:K2839,K2839)=1,B2838+1,B2838)</f>
        <v>8</v>
      </c>
      <c r="C2839">
        <f>IF(COUNTIF($J$3:J2839,J2839)=1,C2838+1,C2838)</f>
        <v>24</v>
      </c>
      <c r="D2839">
        <f>IF(COUNTIF($E$3:E2839,E2839)=1,D2838+1,D2838)</f>
        <v>861</v>
      </c>
      <c r="E2839" t="str">
        <f t="shared" si="168"/>
        <v/>
      </c>
      <c r="F2839">
        <f>IF(COUNTIF($G$3:G2839,G2839)=1,F2838+1,F2838)</f>
        <v>153</v>
      </c>
      <c r="G2839" t="str">
        <f t="shared" si="169"/>
        <v/>
      </c>
    </row>
    <row r="2840" spans="1:7" x14ac:dyDescent="0.35">
      <c r="A2840">
        <f>IF(COUNTIF($L$3:L2840,L2840)=1,A2839+1,A2839)</f>
        <v>44</v>
      </c>
      <c r="B2840">
        <f>IF(COUNTIF($K$3:K2840,K2840)=1,B2839+1,B2839)</f>
        <v>8</v>
      </c>
      <c r="C2840">
        <f>IF(COUNTIF($J$3:J2840,J2840)=1,C2839+1,C2839)</f>
        <v>24</v>
      </c>
      <c r="D2840">
        <f>IF(COUNTIF($E$3:E2840,E2840)=1,D2839+1,D2839)</f>
        <v>861</v>
      </c>
      <c r="E2840" t="str">
        <f t="shared" si="168"/>
        <v/>
      </c>
      <c r="F2840">
        <f>IF(COUNTIF($G$3:G2840,G2840)=1,F2839+1,F2839)</f>
        <v>153</v>
      </c>
      <c r="G2840" t="str">
        <f t="shared" si="169"/>
        <v/>
      </c>
    </row>
    <row r="2841" spans="1:7" x14ac:dyDescent="0.35">
      <c r="A2841">
        <f>IF(COUNTIF($L$3:L2841,L2841)=1,A2840+1,A2840)</f>
        <v>44</v>
      </c>
      <c r="B2841">
        <f>IF(COUNTIF($K$3:K2841,K2841)=1,B2840+1,B2840)</f>
        <v>8</v>
      </c>
      <c r="C2841">
        <f>IF(COUNTIF($J$3:J2841,J2841)=1,C2840+1,C2840)</f>
        <v>24</v>
      </c>
      <c r="D2841">
        <f>IF(COUNTIF($E$3:E2841,E2841)=1,D2840+1,D2840)</f>
        <v>861</v>
      </c>
      <c r="E2841" t="str">
        <f t="shared" si="168"/>
        <v/>
      </c>
      <c r="F2841">
        <f>IF(COUNTIF($G$3:G2841,G2841)=1,F2840+1,F2840)</f>
        <v>153</v>
      </c>
      <c r="G2841" t="str">
        <f t="shared" si="169"/>
        <v/>
      </c>
    </row>
    <row r="2842" spans="1:7" x14ac:dyDescent="0.35">
      <c r="A2842">
        <f>IF(COUNTIF($L$3:L2842,L2842)=1,A2841+1,A2841)</f>
        <v>44</v>
      </c>
      <c r="B2842">
        <f>IF(COUNTIF($K$3:K2842,K2842)=1,B2841+1,B2841)</f>
        <v>8</v>
      </c>
      <c r="C2842">
        <f>IF(COUNTIF($J$3:J2842,J2842)=1,C2841+1,C2841)</f>
        <v>24</v>
      </c>
      <c r="D2842">
        <f>IF(COUNTIF($E$3:E2842,E2842)=1,D2841+1,D2841)</f>
        <v>861</v>
      </c>
      <c r="E2842" t="str">
        <f t="shared" si="168"/>
        <v/>
      </c>
      <c r="F2842">
        <f>IF(COUNTIF($G$3:G2842,G2842)=1,F2841+1,F2841)</f>
        <v>153</v>
      </c>
      <c r="G2842" t="str">
        <f t="shared" si="169"/>
        <v/>
      </c>
    </row>
    <row r="2843" spans="1:7" x14ac:dyDescent="0.35">
      <c r="A2843">
        <f>IF(COUNTIF($L$3:L2843,L2843)=1,A2842+1,A2842)</f>
        <v>44</v>
      </c>
      <c r="B2843">
        <f>IF(COUNTIF($K$3:K2843,K2843)=1,B2842+1,B2842)</f>
        <v>8</v>
      </c>
      <c r="C2843">
        <f>IF(COUNTIF($J$3:J2843,J2843)=1,C2842+1,C2842)</f>
        <v>24</v>
      </c>
      <c r="D2843">
        <f>IF(COUNTIF($E$3:E2843,E2843)=1,D2842+1,D2842)</f>
        <v>861</v>
      </c>
      <c r="E2843" t="str">
        <f t="shared" si="168"/>
        <v/>
      </c>
      <c r="F2843">
        <f>IF(COUNTIF($G$3:G2843,G2843)=1,F2842+1,F2842)</f>
        <v>153</v>
      </c>
      <c r="G2843" t="str">
        <f t="shared" si="169"/>
        <v/>
      </c>
    </row>
    <row r="2844" spans="1:7" x14ac:dyDescent="0.35">
      <c r="A2844">
        <f>IF(COUNTIF($L$3:L2844,L2844)=1,A2843+1,A2843)</f>
        <v>44</v>
      </c>
      <c r="B2844">
        <f>IF(COUNTIF($K$3:K2844,K2844)=1,B2843+1,B2843)</f>
        <v>8</v>
      </c>
      <c r="C2844">
        <f>IF(COUNTIF($J$3:J2844,J2844)=1,C2843+1,C2843)</f>
        <v>24</v>
      </c>
      <c r="D2844">
        <f>IF(COUNTIF($E$3:E2844,E2844)=1,D2843+1,D2843)</f>
        <v>861</v>
      </c>
      <c r="E2844" t="str">
        <f t="shared" si="168"/>
        <v/>
      </c>
      <c r="F2844">
        <f>IF(COUNTIF($G$3:G2844,G2844)=1,F2843+1,F2843)</f>
        <v>153</v>
      </c>
      <c r="G2844" t="str">
        <f t="shared" si="169"/>
        <v/>
      </c>
    </row>
    <row r="2845" spans="1:7" x14ac:dyDescent="0.35">
      <c r="A2845">
        <f>IF(COUNTIF($L$3:L2845,L2845)=1,A2844+1,A2844)</f>
        <v>44</v>
      </c>
      <c r="B2845">
        <f>IF(COUNTIF($K$3:K2845,K2845)=1,B2844+1,B2844)</f>
        <v>8</v>
      </c>
      <c r="C2845">
        <f>IF(COUNTIF($J$3:J2845,J2845)=1,C2844+1,C2844)</f>
        <v>24</v>
      </c>
      <c r="D2845">
        <f>IF(COUNTIF($E$3:E2845,E2845)=1,D2844+1,D2844)</f>
        <v>861</v>
      </c>
      <c r="E2845" t="str">
        <f t="shared" si="168"/>
        <v/>
      </c>
      <c r="F2845">
        <f>IF(COUNTIF($G$3:G2845,G2845)=1,F2844+1,F2844)</f>
        <v>153</v>
      </c>
      <c r="G2845" t="str">
        <f t="shared" si="169"/>
        <v/>
      </c>
    </row>
    <row r="2846" spans="1:7" x14ac:dyDescent="0.35">
      <c r="A2846">
        <f>IF(COUNTIF($L$3:L2846,L2846)=1,A2845+1,A2845)</f>
        <v>44</v>
      </c>
      <c r="B2846">
        <f>IF(COUNTIF($K$3:K2846,K2846)=1,B2845+1,B2845)</f>
        <v>8</v>
      </c>
      <c r="C2846">
        <f>IF(COUNTIF($J$3:J2846,J2846)=1,C2845+1,C2845)</f>
        <v>24</v>
      </c>
      <c r="D2846">
        <f>IF(COUNTIF($E$3:E2846,E2846)=1,D2845+1,D2845)</f>
        <v>861</v>
      </c>
      <c r="E2846" t="str">
        <f t="shared" si="168"/>
        <v/>
      </c>
      <c r="F2846">
        <f>IF(COUNTIF($G$3:G2846,G2846)=1,F2845+1,F2845)</f>
        <v>153</v>
      </c>
      <c r="G2846" t="str">
        <f t="shared" si="169"/>
        <v/>
      </c>
    </row>
    <row r="2847" spans="1:7" x14ac:dyDescent="0.35">
      <c r="A2847">
        <f>IF(COUNTIF($L$3:L2847,L2847)=1,A2846+1,A2846)</f>
        <v>44</v>
      </c>
      <c r="B2847">
        <f>IF(COUNTIF($K$3:K2847,K2847)=1,B2846+1,B2846)</f>
        <v>8</v>
      </c>
      <c r="C2847">
        <f>IF(COUNTIF($J$3:J2847,J2847)=1,C2846+1,C2846)</f>
        <v>24</v>
      </c>
      <c r="D2847">
        <f>IF(COUNTIF($E$3:E2847,E2847)=1,D2846+1,D2846)</f>
        <v>861</v>
      </c>
      <c r="E2847" t="str">
        <f t="shared" si="168"/>
        <v/>
      </c>
      <c r="F2847">
        <f>IF(COUNTIF($G$3:G2847,G2847)=1,F2846+1,F2846)</f>
        <v>153</v>
      </c>
      <c r="G2847" t="str">
        <f t="shared" si="169"/>
        <v/>
      </c>
    </row>
    <row r="2848" spans="1:7" x14ac:dyDescent="0.35">
      <c r="A2848">
        <f>IF(COUNTIF($L$3:L2848,L2848)=1,A2847+1,A2847)</f>
        <v>44</v>
      </c>
      <c r="B2848">
        <f>IF(COUNTIF($K$3:K2848,K2848)=1,B2847+1,B2847)</f>
        <v>8</v>
      </c>
      <c r="C2848">
        <f>IF(COUNTIF($J$3:J2848,J2848)=1,C2847+1,C2847)</f>
        <v>24</v>
      </c>
      <c r="D2848">
        <f>IF(COUNTIF($E$3:E2848,E2848)=1,D2847+1,D2847)</f>
        <v>861</v>
      </c>
      <c r="E2848" t="str">
        <f t="shared" si="168"/>
        <v/>
      </c>
      <c r="F2848">
        <f>IF(COUNTIF($G$3:G2848,G2848)=1,F2847+1,F2847)</f>
        <v>153</v>
      </c>
      <c r="G2848" t="str">
        <f t="shared" si="169"/>
        <v/>
      </c>
    </row>
    <row r="2849" spans="1:7" x14ac:dyDescent="0.35">
      <c r="A2849">
        <f>IF(COUNTIF($L$3:L2849,L2849)=1,A2848+1,A2848)</f>
        <v>44</v>
      </c>
      <c r="B2849">
        <f>IF(COUNTIF($K$3:K2849,K2849)=1,B2848+1,B2848)</f>
        <v>8</v>
      </c>
      <c r="C2849">
        <f>IF(COUNTIF($J$3:J2849,J2849)=1,C2848+1,C2848)</f>
        <v>24</v>
      </c>
      <c r="D2849">
        <f>IF(COUNTIF($E$3:E2849,E2849)=1,D2848+1,D2848)</f>
        <v>861</v>
      </c>
      <c r="E2849" t="str">
        <f t="shared" si="168"/>
        <v/>
      </c>
      <c r="F2849">
        <f>IF(COUNTIF($G$3:G2849,G2849)=1,F2848+1,F2848)</f>
        <v>153</v>
      </c>
      <c r="G2849" t="str">
        <f t="shared" si="169"/>
        <v/>
      </c>
    </row>
    <row r="2850" spans="1:7" x14ac:dyDescent="0.35">
      <c r="A2850">
        <f>IF(COUNTIF($L$3:L2850,L2850)=1,A2849+1,A2849)</f>
        <v>44</v>
      </c>
      <c r="B2850">
        <f>IF(COUNTIF($K$3:K2850,K2850)=1,B2849+1,B2849)</f>
        <v>8</v>
      </c>
      <c r="C2850">
        <f>IF(COUNTIF($J$3:J2850,J2850)=1,C2849+1,C2849)</f>
        <v>24</v>
      </c>
      <c r="D2850">
        <f>IF(COUNTIF($E$3:E2850,E2850)=1,D2849+1,D2849)</f>
        <v>861</v>
      </c>
      <c r="E2850" t="str">
        <f t="shared" si="168"/>
        <v/>
      </c>
      <c r="F2850">
        <f>IF(COUNTIF($G$3:G2850,G2850)=1,F2849+1,F2849)</f>
        <v>153</v>
      </c>
      <c r="G2850" t="str">
        <f t="shared" si="169"/>
        <v/>
      </c>
    </row>
    <row r="2851" spans="1:7" x14ac:dyDescent="0.35">
      <c r="A2851">
        <f>IF(COUNTIF($L$3:L2851,L2851)=1,A2850+1,A2850)</f>
        <v>44</v>
      </c>
      <c r="B2851">
        <f>IF(COUNTIF($K$3:K2851,K2851)=1,B2850+1,B2850)</f>
        <v>8</v>
      </c>
      <c r="C2851">
        <f>IF(COUNTIF($J$3:J2851,J2851)=1,C2850+1,C2850)</f>
        <v>24</v>
      </c>
      <c r="D2851">
        <f>IF(COUNTIF($E$3:E2851,E2851)=1,D2850+1,D2850)</f>
        <v>861</v>
      </c>
      <c r="E2851" t="str">
        <f t="shared" si="168"/>
        <v/>
      </c>
      <c r="F2851">
        <f>IF(COUNTIF($G$3:G2851,G2851)=1,F2850+1,F2850)</f>
        <v>153</v>
      </c>
      <c r="G2851" t="str">
        <f t="shared" si="169"/>
        <v/>
      </c>
    </row>
    <row r="2852" spans="1:7" x14ac:dyDescent="0.35">
      <c r="A2852">
        <f>IF(COUNTIF($L$3:L2852,L2852)=1,A2851+1,A2851)</f>
        <v>44</v>
      </c>
      <c r="B2852">
        <f>IF(COUNTIF($K$3:K2852,K2852)=1,B2851+1,B2851)</f>
        <v>8</v>
      </c>
      <c r="C2852">
        <f>IF(COUNTIF($J$3:J2852,J2852)=1,C2851+1,C2851)</f>
        <v>24</v>
      </c>
      <c r="D2852">
        <f>IF(COUNTIF($E$3:E2852,E2852)=1,D2851+1,D2851)</f>
        <v>861</v>
      </c>
      <c r="E2852" t="str">
        <f t="shared" si="168"/>
        <v/>
      </c>
      <c r="F2852">
        <f>IF(COUNTIF($G$3:G2852,G2852)=1,F2851+1,F2851)</f>
        <v>153</v>
      </c>
      <c r="G2852" t="str">
        <f t="shared" si="169"/>
        <v/>
      </c>
    </row>
    <row r="2853" spans="1:7" x14ac:dyDescent="0.35">
      <c r="A2853">
        <f>IF(COUNTIF($L$3:L2853,L2853)=1,A2852+1,A2852)</f>
        <v>44</v>
      </c>
      <c r="B2853">
        <f>IF(COUNTIF($K$3:K2853,K2853)=1,B2852+1,B2852)</f>
        <v>8</v>
      </c>
      <c r="C2853">
        <f>IF(COUNTIF($J$3:J2853,J2853)=1,C2852+1,C2852)</f>
        <v>24</v>
      </c>
      <c r="D2853">
        <f>IF(COUNTIF($E$3:E2853,E2853)=1,D2852+1,D2852)</f>
        <v>861</v>
      </c>
      <c r="E2853" t="str">
        <f t="shared" si="168"/>
        <v/>
      </c>
      <c r="F2853">
        <f>IF(COUNTIF($G$3:G2853,G2853)=1,F2852+1,F2852)</f>
        <v>153</v>
      </c>
      <c r="G2853" t="str">
        <f t="shared" si="169"/>
        <v/>
      </c>
    </row>
    <row r="2854" spans="1:7" x14ac:dyDescent="0.35">
      <c r="A2854">
        <f>IF(COUNTIF($L$3:L2854,L2854)=1,A2853+1,A2853)</f>
        <v>44</v>
      </c>
      <c r="B2854">
        <f>IF(COUNTIF($K$3:K2854,K2854)=1,B2853+1,B2853)</f>
        <v>8</v>
      </c>
      <c r="C2854">
        <f>IF(COUNTIF($J$3:J2854,J2854)=1,C2853+1,C2853)</f>
        <v>24</v>
      </c>
      <c r="D2854">
        <f>IF(COUNTIF($E$3:E2854,E2854)=1,D2853+1,D2853)</f>
        <v>861</v>
      </c>
      <c r="E2854" t="str">
        <f t="shared" si="168"/>
        <v/>
      </c>
      <c r="F2854">
        <f>IF(COUNTIF($G$3:G2854,G2854)=1,F2853+1,F2853)</f>
        <v>153</v>
      </c>
      <c r="G2854" t="str">
        <f t="shared" si="169"/>
        <v/>
      </c>
    </row>
    <row r="2855" spans="1:7" x14ac:dyDescent="0.35">
      <c r="A2855">
        <f>IF(COUNTIF($L$3:L2855,L2855)=1,A2854+1,A2854)</f>
        <v>44</v>
      </c>
      <c r="B2855">
        <f>IF(COUNTIF($K$3:K2855,K2855)=1,B2854+1,B2854)</f>
        <v>8</v>
      </c>
      <c r="C2855">
        <f>IF(COUNTIF($J$3:J2855,J2855)=1,C2854+1,C2854)</f>
        <v>24</v>
      </c>
      <c r="D2855">
        <f>IF(COUNTIF($E$3:E2855,E2855)=1,D2854+1,D2854)</f>
        <v>861</v>
      </c>
      <c r="E2855" t="str">
        <f t="shared" si="168"/>
        <v/>
      </c>
      <c r="F2855">
        <f>IF(COUNTIF($G$3:G2855,G2855)=1,F2854+1,F2854)</f>
        <v>153</v>
      </c>
      <c r="G2855" t="str">
        <f t="shared" si="169"/>
        <v/>
      </c>
    </row>
    <row r="2856" spans="1:7" x14ac:dyDescent="0.35">
      <c r="A2856">
        <f>IF(COUNTIF($L$3:L2856,L2856)=1,A2855+1,A2855)</f>
        <v>44</v>
      </c>
      <c r="B2856">
        <f>IF(COUNTIF($K$3:K2856,K2856)=1,B2855+1,B2855)</f>
        <v>8</v>
      </c>
      <c r="C2856">
        <f>IF(COUNTIF($J$3:J2856,J2856)=1,C2855+1,C2855)</f>
        <v>24</v>
      </c>
      <c r="D2856">
        <f>IF(COUNTIF($E$3:E2856,E2856)=1,D2855+1,D2855)</f>
        <v>861</v>
      </c>
      <c r="E2856" t="str">
        <f t="shared" si="168"/>
        <v/>
      </c>
      <c r="F2856">
        <f>IF(COUNTIF($G$3:G2856,G2856)=1,F2855+1,F2855)</f>
        <v>153</v>
      </c>
      <c r="G2856" t="str">
        <f t="shared" si="169"/>
        <v/>
      </c>
    </row>
    <row r="2857" spans="1:7" x14ac:dyDescent="0.35">
      <c r="A2857">
        <f>IF(COUNTIF($L$3:L2857,L2857)=1,A2856+1,A2856)</f>
        <v>44</v>
      </c>
      <c r="B2857">
        <f>IF(COUNTIF($K$3:K2857,K2857)=1,B2856+1,B2856)</f>
        <v>8</v>
      </c>
      <c r="C2857">
        <f>IF(COUNTIF($J$3:J2857,J2857)=1,C2856+1,C2856)</f>
        <v>24</v>
      </c>
      <c r="D2857">
        <f>IF(COUNTIF($E$3:E2857,E2857)=1,D2856+1,D2856)</f>
        <v>861</v>
      </c>
      <c r="E2857" t="str">
        <f t="shared" si="168"/>
        <v/>
      </c>
      <c r="F2857">
        <f>IF(COUNTIF($G$3:G2857,G2857)=1,F2856+1,F2856)</f>
        <v>153</v>
      </c>
      <c r="G2857" t="str">
        <f t="shared" si="169"/>
        <v/>
      </c>
    </row>
    <row r="2858" spans="1:7" x14ac:dyDescent="0.35">
      <c r="A2858">
        <f>IF(COUNTIF($L$3:L2858,L2858)=1,A2857+1,A2857)</f>
        <v>44</v>
      </c>
      <c r="B2858">
        <f>IF(COUNTIF($K$3:K2858,K2858)=1,B2857+1,B2857)</f>
        <v>8</v>
      </c>
      <c r="C2858">
        <f>IF(COUNTIF($J$3:J2858,J2858)=1,C2857+1,C2857)</f>
        <v>24</v>
      </c>
      <c r="D2858">
        <f>IF(COUNTIF($E$3:E2858,E2858)=1,D2857+1,D2857)</f>
        <v>861</v>
      </c>
      <c r="E2858" t="str">
        <f t="shared" si="168"/>
        <v/>
      </c>
      <c r="F2858">
        <f>IF(COUNTIF($G$3:G2858,G2858)=1,F2857+1,F2857)</f>
        <v>153</v>
      </c>
      <c r="G2858" t="str">
        <f t="shared" si="169"/>
        <v/>
      </c>
    </row>
    <row r="2859" spans="1:7" x14ac:dyDescent="0.35">
      <c r="A2859">
        <f>IF(COUNTIF($L$3:L2859,L2859)=1,A2858+1,A2858)</f>
        <v>44</v>
      </c>
      <c r="B2859">
        <f>IF(COUNTIF($K$3:K2859,K2859)=1,B2858+1,B2858)</f>
        <v>8</v>
      </c>
      <c r="C2859">
        <f>IF(COUNTIF($J$3:J2859,J2859)=1,C2858+1,C2858)</f>
        <v>24</v>
      </c>
      <c r="D2859">
        <f>IF(COUNTIF($E$3:E2859,E2859)=1,D2858+1,D2858)</f>
        <v>861</v>
      </c>
      <c r="E2859" t="str">
        <f t="shared" si="168"/>
        <v/>
      </c>
      <c r="F2859">
        <f>IF(COUNTIF($G$3:G2859,G2859)=1,F2858+1,F2858)</f>
        <v>153</v>
      </c>
      <c r="G2859" t="str">
        <f t="shared" si="169"/>
        <v/>
      </c>
    </row>
    <row r="2860" spans="1:7" x14ac:dyDescent="0.35">
      <c r="A2860">
        <f>IF(COUNTIF($L$3:L2860,L2860)=1,A2859+1,A2859)</f>
        <v>44</v>
      </c>
      <c r="B2860">
        <f>IF(COUNTIF($K$3:K2860,K2860)=1,B2859+1,B2859)</f>
        <v>8</v>
      </c>
      <c r="C2860">
        <f>IF(COUNTIF($J$3:J2860,J2860)=1,C2859+1,C2859)</f>
        <v>24</v>
      </c>
      <c r="D2860">
        <f>IF(COUNTIF($E$3:E2860,E2860)=1,D2859+1,D2859)</f>
        <v>861</v>
      </c>
      <c r="E2860" t="str">
        <f t="shared" si="168"/>
        <v/>
      </c>
      <c r="F2860">
        <f>IF(COUNTIF($G$3:G2860,G2860)=1,F2859+1,F2859)</f>
        <v>153</v>
      </c>
      <c r="G2860" t="str">
        <f t="shared" si="169"/>
        <v/>
      </c>
    </row>
    <row r="2861" spans="1:7" x14ac:dyDescent="0.35">
      <c r="A2861">
        <f>IF(COUNTIF($L$3:L2861,L2861)=1,A2860+1,A2860)</f>
        <v>44</v>
      </c>
      <c r="B2861">
        <f>IF(COUNTIF($K$3:K2861,K2861)=1,B2860+1,B2860)</f>
        <v>8</v>
      </c>
      <c r="C2861">
        <f>IF(COUNTIF($J$3:J2861,J2861)=1,C2860+1,C2860)</f>
        <v>24</v>
      </c>
      <c r="D2861">
        <f>IF(COUNTIF($E$3:E2861,E2861)=1,D2860+1,D2860)</f>
        <v>861</v>
      </c>
      <c r="E2861" t="str">
        <f t="shared" si="168"/>
        <v/>
      </c>
      <c r="F2861">
        <f>IF(COUNTIF($G$3:G2861,G2861)=1,F2860+1,F2860)</f>
        <v>153</v>
      </c>
      <c r="G2861" t="str">
        <f t="shared" si="169"/>
        <v/>
      </c>
    </row>
    <row r="2862" spans="1:7" x14ac:dyDescent="0.35">
      <c r="A2862">
        <f>IF(COUNTIF($L$3:L2862,L2862)=1,A2861+1,A2861)</f>
        <v>44</v>
      </c>
      <c r="B2862">
        <f>IF(COUNTIF($K$3:K2862,K2862)=1,B2861+1,B2861)</f>
        <v>8</v>
      </c>
      <c r="C2862">
        <f>IF(COUNTIF($J$3:J2862,J2862)=1,C2861+1,C2861)</f>
        <v>24</v>
      </c>
      <c r="D2862">
        <f>IF(COUNTIF($E$3:E2862,E2862)=1,D2861+1,D2861)</f>
        <v>861</v>
      </c>
      <c r="E2862" t="str">
        <f t="shared" si="168"/>
        <v/>
      </c>
      <c r="F2862">
        <f>IF(COUNTIF($G$3:G2862,G2862)=1,F2861+1,F2861)</f>
        <v>153</v>
      </c>
      <c r="G2862" t="str">
        <f t="shared" si="169"/>
        <v/>
      </c>
    </row>
    <row r="2863" spans="1:7" x14ac:dyDescent="0.35">
      <c r="A2863">
        <f>IF(COUNTIF($L$3:L2863,L2863)=1,A2862+1,A2862)</f>
        <v>44</v>
      </c>
      <c r="B2863">
        <f>IF(COUNTIF($K$3:K2863,K2863)=1,B2862+1,B2862)</f>
        <v>8</v>
      </c>
      <c r="C2863">
        <f>IF(COUNTIF($J$3:J2863,J2863)=1,C2862+1,C2862)</f>
        <v>24</v>
      </c>
      <c r="D2863">
        <f>IF(COUNTIF($E$3:E2863,E2863)=1,D2862+1,D2862)</f>
        <v>861</v>
      </c>
      <c r="E2863" t="str">
        <f t="shared" si="168"/>
        <v/>
      </c>
      <c r="F2863">
        <f>IF(COUNTIF($G$3:G2863,G2863)=1,F2862+1,F2862)</f>
        <v>153</v>
      </c>
      <c r="G2863" t="str">
        <f t="shared" si="169"/>
        <v/>
      </c>
    </row>
    <row r="2864" spans="1:7" x14ac:dyDescent="0.35">
      <c r="A2864">
        <f>IF(COUNTIF($L$3:L2864,L2864)=1,A2863+1,A2863)</f>
        <v>44</v>
      </c>
      <c r="B2864">
        <f>IF(COUNTIF($K$3:K2864,K2864)=1,B2863+1,B2863)</f>
        <v>8</v>
      </c>
      <c r="C2864">
        <f>IF(COUNTIF($J$3:J2864,J2864)=1,C2863+1,C2863)</f>
        <v>24</v>
      </c>
      <c r="D2864">
        <f>IF(COUNTIF($E$3:E2864,E2864)=1,D2863+1,D2863)</f>
        <v>861</v>
      </c>
      <c r="E2864" t="str">
        <f t="shared" si="168"/>
        <v/>
      </c>
      <c r="F2864">
        <f>IF(COUNTIF($G$3:G2864,G2864)=1,F2863+1,F2863)</f>
        <v>153</v>
      </c>
      <c r="G2864" t="str">
        <f t="shared" si="169"/>
        <v/>
      </c>
    </row>
    <row r="2865" spans="1:7" x14ac:dyDescent="0.35">
      <c r="A2865">
        <f>IF(COUNTIF($L$3:L2865,L2865)=1,A2864+1,A2864)</f>
        <v>44</v>
      </c>
      <c r="B2865">
        <f>IF(COUNTIF($K$3:K2865,K2865)=1,B2864+1,B2864)</f>
        <v>8</v>
      </c>
      <c r="C2865">
        <f>IF(COUNTIF($J$3:J2865,J2865)=1,C2864+1,C2864)</f>
        <v>24</v>
      </c>
      <c r="D2865">
        <f>IF(COUNTIF($E$3:E2865,E2865)=1,D2864+1,D2864)</f>
        <v>861</v>
      </c>
      <c r="E2865" t="str">
        <f t="shared" si="168"/>
        <v/>
      </c>
      <c r="F2865">
        <f>IF(COUNTIF($G$3:G2865,G2865)=1,F2864+1,F2864)</f>
        <v>153</v>
      </c>
      <c r="G2865" t="str">
        <f t="shared" si="169"/>
        <v/>
      </c>
    </row>
    <row r="2866" spans="1:7" x14ac:dyDescent="0.35">
      <c r="A2866">
        <f>IF(COUNTIF($L$3:L2866,L2866)=1,A2865+1,A2865)</f>
        <v>44</v>
      </c>
      <c r="B2866">
        <f>IF(COUNTIF($K$3:K2866,K2866)=1,B2865+1,B2865)</f>
        <v>8</v>
      </c>
      <c r="C2866">
        <f>IF(COUNTIF($J$3:J2866,J2866)=1,C2865+1,C2865)</f>
        <v>24</v>
      </c>
      <c r="D2866">
        <f>IF(COUNTIF($E$3:E2866,E2866)=1,D2865+1,D2865)</f>
        <v>861</v>
      </c>
      <c r="E2866" t="str">
        <f t="shared" si="168"/>
        <v/>
      </c>
      <c r="F2866">
        <f>IF(COUNTIF($G$3:G2866,G2866)=1,F2865+1,F2865)</f>
        <v>153</v>
      </c>
      <c r="G2866" t="str">
        <f t="shared" si="169"/>
        <v/>
      </c>
    </row>
    <row r="2867" spans="1:7" x14ac:dyDescent="0.35">
      <c r="A2867">
        <f>IF(COUNTIF($L$3:L2867,L2867)=1,A2866+1,A2866)</f>
        <v>44</v>
      </c>
      <c r="B2867">
        <f>IF(COUNTIF($K$3:K2867,K2867)=1,B2866+1,B2866)</f>
        <v>8</v>
      </c>
      <c r="C2867">
        <f>IF(COUNTIF($J$3:J2867,J2867)=1,C2866+1,C2866)</f>
        <v>24</v>
      </c>
      <c r="D2867">
        <f>IF(COUNTIF($E$3:E2867,E2867)=1,D2866+1,D2866)</f>
        <v>861</v>
      </c>
      <c r="E2867" t="str">
        <f t="shared" si="168"/>
        <v/>
      </c>
      <c r="F2867">
        <f>IF(COUNTIF($G$3:G2867,G2867)=1,F2866+1,F2866)</f>
        <v>153</v>
      </c>
      <c r="G2867" t="str">
        <f t="shared" si="169"/>
        <v/>
      </c>
    </row>
    <row r="2868" spans="1:7" x14ac:dyDescent="0.35">
      <c r="A2868">
        <f>IF(COUNTIF($L$3:L2868,L2868)=1,A2867+1,A2867)</f>
        <v>44</v>
      </c>
      <c r="B2868">
        <f>IF(COUNTIF($K$3:K2868,K2868)=1,B2867+1,B2867)</f>
        <v>8</v>
      </c>
      <c r="C2868">
        <f>IF(COUNTIF($J$3:J2868,J2868)=1,C2867+1,C2867)</f>
        <v>24</v>
      </c>
      <c r="D2868">
        <f>IF(COUNTIF($E$3:E2868,E2868)=1,D2867+1,D2867)</f>
        <v>861</v>
      </c>
      <c r="E2868" t="str">
        <f t="shared" si="168"/>
        <v/>
      </c>
      <c r="F2868">
        <f>IF(COUNTIF($G$3:G2868,G2868)=1,F2867+1,F2867)</f>
        <v>153</v>
      </c>
      <c r="G2868" t="str">
        <f t="shared" si="169"/>
        <v/>
      </c>
    </row>
    <row r="2869" spans="1:7" x14ac:dyDescent="0.35">
      <c r="A2869">
        <f>IF(COUNTIF($L$3:L2869,L2869)=1,A2868+1,A2868)</f>
        <v>44</v>
      </c>
      <c r="B2869">
        <f>IF(COUNTIF($K$3:K2869,K2869)=1,B2868+1,B2868)</f>
        <v>8</v>
      </c>
      <c r="C2869">
        <f>IF(COUNTIF($J$3:J2869,J2869)=1,C2868+1,C2868)</f>
        <v>24</v>
      </c>
      <c r="D2869">
        <f>IF(COUNTIF($E$3:E2869,E2869)=1,D2868+1,D2868)</f>
        <v>861</v>
      </c>
      <c r="E2869" t="str">
        <f t="shared" si="168"/>
        <v/>
      </c>
      <c r="F2869">
        <f>IF(COUNTIF($G$3:G2869,G2869)=1,F2868+1,F2868)</f>
        <v>153</v>
      </c>
      <c r="G2869" t="str">
        <f t="shared" si="169"/>
        <v/>
      </c>
    </row>
    <row r="2870" spans="1:7" x14ac:dyDescent="0.35">
      <c r="A2870">
        <f>IF(COUNTIF($L$3:L2870,L2870)=1,A2869+1,A2869)</f>
        <v>44</v>
      </c>
      <c r="B2870">
        <f>IF(COUNTIF($K$3:K2870,K2870)=1,B2869+1,B2869)</f>
        <v>8</v>
      </c>
      <c r="C2870">
        <f>IF(COUNTIF($J$3:J2870,J2870)=1,C2869+1,C2869)</f>
        <v>24</v>
      </c>
      <c r="D2870">
        <f>IF(COUNTIF($E$3:E2870,E2870)=1,D2869+1,D2869)</f>
        <v>861</v>
      </c>
      <c r="E2870" t="str">
        <f t="shared" si="168"/>
        <v/>
      </c>
      <c r="F2870">
        <f>IF(COUNTIF($G$3:G2870,G2870)=1,F2869+1,F2869)</f>
        <v>153</v>
      </c>
      <c r="G2870" t="str">
        <f t="shared" si="169"/>
        <v/>
      </c>
    </row>
    <row r="2871" spans="1:7" x14ac:dyDescent="0.35">
      <c r="A2871">
        <f>IF(COUNTIF($L$3:L2871,L2871)=1,A2870+1,A2870)</f>
        <v>44</v>
      </c>
      <c r="B2871">
        <f>IF(COUNTIF($K$3:K2871,K2871)=1,B2870+1,B2870)</f>
        <v>8</v>
      </c>
      <c r="C2871">
        <f>IF(COUNTIF($J$3:J2871,J2871)=1,C2870+1,C2870)</f>
        <v>24</v>
      </c>
      <c r="D2871">
        <f>IF(COUNTIF($E$3:E2871,E2871)=1,D2870+1,D2870)</f>
        <v>861</v>
      </c>
      <c r="E2871" t="str">
        <f t="shared" si="168"/>
        <v/>
      </c>
      <c r="F2871">
        <f>IF(COUNTIF($G$3:G2871,G2871)=1,F2870+1,F2870)</f>
        <v>153</v>
      </c>
      <c r="G2871" t="str">
        <f t="shared" si="169"/>
        <v/>
      </c>
    </row>
    <row r="2872" spans="1:7" x14ac:dyDescent="0.35">
      <c r="A2872">
        <f>IF(COUNTIF($L$3:L2872,L2872)=1,A2871+1,A2871)</f>
        <v>44</v>
      </c>
      <c r="B2872">
        <f>IF(COUNTIF($K$3:K2872,K2872)=1,B2871+1,B2871)</f>
        <v>8</v>
      </c>
      <c r="C2872">
        <f>IF(COUNTIF($J$3:J2872,J2872)=1,C2871+1,C2871)</f>
        <v>24</v>
      </c>
      <c r="D2872">
        <f>IF(COUNTIF($E$3:E2872,E2872)=1,D2871+1,D2871)</f>
        <v>861</v>
      </c>
      <c r="E2872" t="str">
        <f t="shared" si="168"/>
        <v/>
      </c>
      <c r="F2872">
        <f>IF(COUNTIF($G$3:G2872,G2872)=1,F2871+1,F2871)</f>
        <v>153</v>
      </c>
      <c r="G2872" t="str">
        <f t="shared" si="169"/>
        <v/>
      </c>
    </row>
    <row r="2873" spans="1:7" x14ac:dyDescent="0.35">
      <c r="A2873">
        <f>IF(COUNTIF($L$3:L2873,L2873)=1,A2872+1,A2872)</f>
        <v>44</v>
      </c>
      <c r="B2873">
        <f>IF(COUNTIF($K$3:K2873,K2873)=1,B2872+1,B2872)</f>
        <v>8</v>
      </c>
      <c r="C2873">
        <f>IF(COUNTIF($J$3:J2873,J2873)=1,C2872+1,C2872)</f>
        <v>24</v>
      </c>
      <c r="D2873">
        <f>IF(COUNTIF($E$3:E2873,E2873)=1,D2872+1,D2872)</f>
        <v>861</v>
      </c>
      <c r="E2873" t="str">
        <f t="shared" si="168"/>
        <v/>
      </c>
      <c r="F2873">
        <f>IF(COUNTIF($G$3:G2873,G2873)=1,F2872+1,F2872)</f>
        <v>153</v>
      </c>
      <c r="G2873" t="str">
        <f t="shared" si="169"/>
        <v/>
      </c>
    </row>
    <row r="2874" spans="1:7" x14ac:dyDescent="0.35">
      <c r="A2874">
        <f>IF(COUNTIF($L$3:L2874,L2874)=1,A2873+1,A2873)</f>
        <v>44</v>
      </c>
      <c r="B2874">
        <f>IF(COUNTIF($K$3:K2874,K2874)=1,B2873+1,B2873)</f>
        <v>8</v>
      </c>
      <c r="C2874">
        <f>IF(COUNTIF($J$3:J2874,J2874)=1,C2873+1,C2873)</f>
        <v>24</v>
      </c>
      <c r="D2874">
        <f>IF(COUNTIF($E$3:E2874,E2874)=1,D2873+1,D2873)</f>
        <v>861</v>
      </c>
      <c r="E2874" t="str">
        <f t="shared" si="168"/>
        <v/>
      </c>
      <c r="F2874">
        <f>IF(COUNTIF($G$3:G2874,G2874)=1,F2873+1,F2873)</f>
        <v>153</v>
      </c>
      <c r="G2874" t="str">
        <f t="shared" si="169"/>
        <v/>
      </c>
    </row>
    <row r="2875" spans="1:7" x14ac:dyDescent="0.35">
      <c r="A2875">
        <f>IF(COUNTIF($L$3:L2875,L2875)=1,A2874+1,A2874)</f>
        <v>44</v>
      </c>
      <c r="B2875">
        <f>IF(COUNTIF($K$3:K2875,K2875)=1,B2874+1,B2874)</f>
        <v>8</v>
      </c>
      <c r="C2875">
        <f>IF(COUNTIF($J$3:J2875,J2875)=1,C2874+1,C2874)</f>
        <v>24</v>
      </c>
      <c r="D2875">
        <f>IF(COUNTIF($E$3:E2875,E2875)=1,D2874+1,D2874)</f>
        <v>861</v>
      </c>
      <c r="E2875" t="str">
        <f t="shared" si="168"/>
        <v/>
      </c>
      <c r="F2875">
        <f>IF(COUNTIF($G$3:G2875,G2875)=1,F2874+1,F2874)</f>
        <v>153</v>
      </c>
      <c r="G2875" t="str">
        <f t="shared" si="169"/>
        <v/>
      </c>
    </row>
    <row r="2876" spans="1:7" x14ac:dyDescent="0.35">
      <c r="A2876">
        <f>IF(COUNTIF($L$3:L2876,L2876)=1,A2875+1,A2875)</f>
        <v>44</v>
      </c>
      <c r="B2876">
        <f>IF(COUNTIF($K$3:K2876,K2876)=1,B2875+1,B2875)</f>
        <v>8</v>
      </c>
      <c r="C2876">
        <f>IF(COUNTIF($J$3:J2876,J2876)=1,C2875+1,C2875)</f>
        <v>24</v>
      </c>
      <c r="D2876">
        <f>IF(COUNTIF($E$3:E2876,E2876)=1,D2875+1,D2875)</f>
        <v>861</v>
      </c>
      <c r="E2876" t="str">
        <f t="shared" si="168"/>
        <v/>
      </c>
      <c r="F2876">
        <f>IF(COUNTIF($G$3:G2876,G2876)=1,F2875+1,F2875)</f>
        <v>153</v>
      </c>
      <c r="G2876" t="str">
        <f t="shared" si="169"/>
        <v/>
      </c>
    </row>
    <row r="2877" spans="1:7" x14ac:dyDescent="0.35">
      <c r="A2877">
        <f>IF(COUNTIF($L$3:L2877,L2877)=1,A2876+1,A2876)</f>
        <v>44</v>
      </c>
      <c r="B2877">
        <f>IF(COUNTIF($K$3:K2877,K2877)=1,B2876+1,B2876)</f>
        <v>8</v>
      </c>
      <c r="C2877">
        <f>IF(COUNTIF($J$3:J2877,J2877)=1,C2876+1,C2876)</f>
        <v>24</v>
      </c>
      <c r="D2877">
        <f>IF(COUNTIF($E$3:E2877,E2877)=1,D2876+1,D2876)</f>
        <v>861</v>
      </c>
      <c r="E2877" t="str">
        <f t="shared" si="168"/>
        <v/>
      </c>
      <c r="F2877">
        <f>IF(COUNTIF($G$3:G2877,G2877)=1,F2876+1,F2876)</f>
        <v>153</v>
      </c>
      <c r="G2877" t="str">
        <f t="shared" si="169"/>
        <v/>
      </c>
    </row>
    <row r="2878" spans="1:7" x14ac:dyDescent="0.35">
      <c r="A2878">
        <f>IF(COUNTIF($L$3:L2878,L2878)=1,A2877+1,A2877)</f>
        <v>44</v>
      </c>
      <c r="B2878">
        <f>IF(COUNTIF($K$3:K2878,K2878)=1,B2877+1,B2877)</f>
        <v>8</v>
      </c>
      <c r="C2878">
        <f>IF(COUNTIF($J$3:J2878,J2878)=1,C2877+1,C2877)</f>
        <v>24</v>
      </c>
      <c r="D2878">
        <f>IF(COUNTIF($E$3:E2878,E2878)=1,D2877+1,D2877)</f>
        <v>861</v>
      </c>
      <c r="E2878" t="str">
        <f t="shared" si="168"/>
        <v/>
      </c>
      <c r="F2878">
        <f>IF(COUNTIF($G$3:G2878,G2878)=1,F2877+1,F2877)</f>
        <v>153</v>
      </c>
      <c r="G2878" t="str">
        <f t="shared" si="169"/>
        <v/>
      </c>
    </row>
    <row r="2879" spans="1:7" x14ac:dyDescent="0.35">
      <c r="A2879">
        <f>IF(COUNTIF($L$3:L2879,L2879)=1,A2878+1,A2878)</f>
        <v>44</v>
      </c>
      <c r="B2879">
        <f>IF(COUNTIF($K$3:K2879,K2879)=1,B2878+1,B2878)</f>
        <v>8</v>
      </c>
      <c r="C2879">
        <f>IF(COUNTIF($J$3:J2879,J2879)=1,C2878+1,C2878)</f>
        <v>24</v>
      </c>
      <c r="D2879">
        <f>IF(COUNTIF($E$3:E2879,E2879)=1,D2878+1,D2878)</f>
        <v>861</v>
      </c>
      <c r="E2879" t="str">
        <f t="shared" si="168"/>
        <v/>
      </c>
      <c r="F2879">
        <f>IF(COUNTIF($G$3:G2879,G2879)=1,F2878+1,F2878)</f>
        <v>153</v>
      </c>
      <c r="G2879" t="str">
        <f t="shared" si="169"/>
        <v/>
      </c>
    </row>
    <row r="2880" spans="1:7" x14ac:dyDescent="0.35">
      <c r="A2880">
        <f>IF(COUNTIF($L$3:L2880,L2880)=1,A2879+1,A2879)</f>
        <v>44</v>
      </c>
      <c r="B2880">
        <f>IF(COUNTIF($K$3:K2880,K2880)=1,B2879+1,B2879)</f>
        <v>8</v>
      </c>
      <c r="C2880">
        <f>IF(COUNTIF($J$3:J2880,J2880)=1,C2879+1,C2879)</f>
        <v>24</v>
      </c>
      <c r="D2880">
        <f>IF(COUNTIF($E$3:E2880,E2880)=1,D2879+1,D2879)</f>
        <v>861</v>
      </c>
      <c r="E2880" t="str">
        <f t="shared" si="168"/>
        <v/>
      </c>
      <c r="F2880">
        <f>IF(COUNTIF($G$3:G2880,G2880)=1,F2879+1,F2879)</f>
        <v>153</v>
      </c>
      <c r="G2880" t="str">
        <f t="shared" si="169"/>
        <v/>
      </c>
    </row>
    <row r="2881" spans="1:7" x14ac:dyDescent="0.35">
      <c r="A2881">
        <f>IF(COUNTIF($L$3:L2881,L2881)=1,A2880+1,A2880)</f>
        <v>44</v>
      </c>
      <c r="B2881">
        <f>IF(COUNTIF($K$3:K2881,K2881)=1,B2880+1,B2880)</f>
        <v>8</v>
      </c>
      <c r="C2881">
        <f>IF(COUNTIF($J$3:J2881,J2881)=1,C2880+1,C2880)</f>
        <v>24</v>
      </c>
      <c r="D2881">
        <f>IF(COUNTIF($E$3:E2881,E2881)=1,D2880+1,D2880)</f>
        <v>861</v>
      </c>
      <c r="E2881" t="str">
        <f t="shared" si="168"/>
        <v/>
      </c>
      <c r="F2881">
        <f>IF(COUNTIF($G$3:G2881,G2881)=1,F2880+1,F2880)</f>
        <v>153</v>
      </c>
      <c r="G2881" t="str">
        <f t="shared" si="169"/>
        <v/>
      </c>
    </row>
    <row r="2882" spans="1:7" x14ac:dyDescent="0.35">
      <c r="A2882">
        <f>IF(COUNTIF($L$3:L2882,L2882)=1,A2881+1,A2881)</f>
        <v>44</v>
      </c>
      <c r="B2882">
        <f>IF(COUNTIF($K$3:K2882,K2882)=1,B2881+1,B2881)</f>
        <v>8</v>
      </c>
      <c r="C2882">
        <f>IF(COUNTIF($J$3:J2882,J2882)=1,C2881+1,C2881)</f>
        <v>24</v>
      </c>
      <c r="D2882">
        <f>IF(COUNTIF($E$3:E2882,E2882)=1,D2881+1,D2881)</f>
        <v>861</v>
      </c>
      <c r="E2882" t="str">
        <f t="shared" si="168"/>
        <v/>
      </c>
      <c r="F2882">
        <f>IF(COUNTIF($G$3:G2882,G2882)=1,F2881+1,F2881)</f>
        <v>153</v>
      </c>
      <c r="G2882" t="str">
        <f t="shared" si="169"/>
        <v/>
      </c>
    </row>
    <row r="2883" spans="1:7" x14ac:dyDescent="0.35">
      <c r="A2883">
        <f>IF(COUNTIF($L$3:L2883,L2883)=1,A2882+1,A2882)</f>
        <v>44</v>
      </c>
      <c r="B2883">
        <f>IF(COUNTIF($K$3:K2883,K2883)=1,B2882+1,B2882)</f>
        <v>8</v>
      </c>
      <c r="C2883">
        <f>IF(COUNTIF($J$3:J2883,J2883)=1,C2882+1,C2882)</f>
        <v>24</v>
      </c>
      <c r="D2883">
        <f>IF(COUNTIF($E$3:E2883,E2883)=1,D2882+1,D2882)</f>
        <v>861</v>
      </c>
      <c r="E2883" t="str">
        <f t="shared" si="168"/>
        <v/>
      </c>
      <c r="F2883">
        <f>IF(COUNTIF($G$3:G2883,G2883)=1,F2882+1,F2882)</f>
        <v>153</v>
      </c>
      <c r="G2883" t="str">
        <f t="shared" si="169"/>
        <v/>
      </c>
    </row>
    <row r="2884" spans="1:7" x14ac:dyDescent="0.35">
      <c r="A2884">
        <f>IF(COUNTIF($L$3:L2884,L2884)=1,A2883+1,A2883)</f>
        <v>44</v>
      </c>
      <c r="B2884">
        <f>IF(COUNTIF($K$3:K2884,K2884)=1,B2883+1,B2883)</f>
        <v>8</v>
      </c>
      <c r="C2884">
        <f>IF(COUNTIF($J$3:J2884,J2884)=1,C2883+1,C2883)</f>
        <v>24</v>
      </c>
      <c r="D2884">
        <f>IF(COUNTIF($E$3:E2884,E2884)=1,D2883+1,D2883)</f>
        <v>861</v>
      </c>
      <c r="E2884" t="str">
        <f t="shared" ref="E2884:E2947" si="170">TRIM(CONCATENATE(L2884,J2884))</f>
        <v/>
      </c>
      <c r="F2884">
        <f>IF(COUNTIF($G$3:G2884,G2884)=1,F2883+1,F2883)</f>
        <v>153</v>
      </c>
      <c r="G2884" t="str">
        <f t="shared" ref="G2884:G2947" si="171">TRIM(CONCATENATE(K2884,J2884))</f>
        <v/>
      </c>
    </row>
    <row r="2885" spans="1:7" x14ac:dyDescent="0.35">
      <c r="A2885">
        <f>IF(COUNTIF($L$3:L2885,L2885)=1,A2884+1,A2884)</f>
        <v>44</v>
      </c>
      <c r="B2885">
        <f>IF(COUNTIF($K$3:K2885,K2885)=1,B2884+1,B2884)</f>
        <v>8</v>
      </c>
      <c r="C2885">
        <f>IF(COUNTIF($J$3:J2885,J2885)=1,C2884+1,C2884)</f>
        <v>24</v>
      </c>
      <c r="D2885">
        <f>IF(COUNTIF($E$3:E2885,E2885)=1,D2884+1,D2884)</f>
        <v>861</v>
      </c>
      <c r="E2885" t="str">
        <f t="shared" si="170"/>
        <v/>
      </c>
      <c r="F2885">
        <f>IF(COUNTIF($G$3:G2885,G2885)=1,F2884+1,F2884)</f>
        <v>153</v>
      </c>
      <c r="G2885" t="str">
        <f t="shared" si="171"/>
        <v/>
      </c>
    </row>
    <row r="2886" spans="1:7" x14ac:dyDescent="0.35">
      <c r="A2886">
        <f>IF(COUNTIF($L$3:L2886,L2886)=1,A2885+1,A2885)</f>
        <v>44</v>
      </c>
      <c r="B2886">
        <f>IF(COUNTIF($K$3:K2886,K2886)=1,B2885+1,B2885)</f>
        <v>8</v>
      </c>
      <c r="C2886">
        <f>IF(COUNTIF($J$3:J2886,J2886)=1,C2885+1,C2885)</f>
        <v>24</v>
      </c>
      <c r="D2886">
        <f>IF(COUNTIF($E$3:E2886,E2886)=1,D2885+1,D2885)</f>
        <v>861</v>
      </c>
      <c r="E2886" t="str">
        <f t="shared" si="170"/>
        <v/>
      </c>
      <c r="F2886">
        <f>IF(COUNTIF($G$3:G2886,G2886)=1,F2885+1,F2885)</f>
        <v>153</v>
      </c>
      <c r="G2886" t="str">
        <f t="shared" si="171"/>
        <v/>
      </c>
    </row>
    <row r="2887" spans="1:7" x14ac:dyDescent="0.35">
      <c r="A2887">
        <f>IF(COUNTIF($L$3:L2887,L2887)=1,A2886+1,A2886)</f>
        <v>44</v>
      </c>
      <c r="B2887">
        <f>IF(COUNTIF($K$3:K2887,K2887)=1,B2886+1,B2886)</f>
        <v>8</v>
      </c>
      <c r="C2887">
        <f>IF(COUNTIF($J$3:J2887,J2887)=1,C2886+1,C2886)</f>
        <v>24</v>
      </c>
      <c r="D2887">
        <f>IF(COUNTIF($E$3:E2887,E2887)=1,D2886+1,D2886)</f>
        <v>861</v>
      </c>
      <c r="E2887" t="str">
        <f t="shared" si="170"/>
        <v/>
      </c>
      <c r="F2887">
        <f>IF(COUNTIF($G$3:G2887,G2887)=1,F2886+1,F2886)</f>
        <v>153</v>
      </c>
      <c r="G2887" t="str">
        <f t="shared" si="171"/>
        <v/>
      </c>
    </row>
    <row r="2888" spans="1:7" x14ac:dyDescent="0.35">
      <c r="A2888">
        <f>IF(COUNTIF($L$3:L2888,L2888)=1,A2887+1,A2887)</f>
        <v>44</v>
      </c>
      <c r="B2888">
        <f>IF(COUNTIF($K$3:K2888,K2888)=1,B2887+1,B2887)</f>
        <v>8</v>
      </c>
      <c r="C2888">
        <f>IF(COUNTIF($J$3:J2888,J2888)=1,C2887+1,C2887)</f>
        <v>24</v>
      </c>
      <c r="D2888">
        <f>IF(COUNTIF($E$3:E2888,E2888)=1,D2887+1,D2887)</f>
        <v>861</v>
      </c>
      <c r="E2888" t="str">
        <f t="shared" si="170"/>
        <v/>
      </c>
      <c r="F2888">
        <f>IF(COUNTIF($G$3:G2888,G2888)=1,F2887+1,F2887)</f>
        <v>153</v>
      </c>
      <c r="G2888" t="str">
        <f t="shared" si="171"/>
        <v/>
      </c>
    </row>
    <row r="2889" spans="1:7" x14ac:dyDescent="0.35">
      <c r="A2889">
        <f>IF(COUNTIF($L$3:L2889,L2889)=1,A2888+1,A2888)</f>
        <v>44</v>
      </c>
      <c r="B2889">
        <f>IF(COUNTIF($K$3:K2889,K2889)=1,B2888+1,B2888)</f>
        <v>8</v>
      </c>
      <c r="C2889">
        <f>IF(COUNTIF($J$3:J2889,J2889)=1,C2888+1,C2888)</f>
        <v>24</v>
      </c>
      <c r="D2889">
        <f>IF(COUNTIF($E$3:E2889,E2889)=1,D2888+1,D2888)</f>
        <v>861</v>
      </c>
      <c r="E2889" t="str">
        <f t="shared" si="170"/>
        <v/>
      </c>
      <c r="F2889">
        <f>IF(COUNTIF($G$3:G2889,G2889)=1,F2888+1,F2888)</f>
        <v>153</v>
      </c>
      <c r="G2889" t="str">
        <f t="shared" si="171"/>
        <v/>
      </c>
    </row>
    <row r="2890" spans="1:7" x14ac:dyDescent="0.35">
      <c r="A2890">
        <f>IF(COUNTIF($L$3:L2890,L2890)=1,A2889+1,A2889)</f>
        <v>44</v>
      </c>
      <c r="B2890">
        <f>IF(COUNTIF($K$3:K2890,K2890)=1,B2889+1,B2889)</f>
        <v>8</v>
      </c>
      <c r="C2890">
        <f>IF(COUNTIF($J$3:J2890,J2890)=1,C2889+1,C2889)</f>
        <v>24</v>
      </c>
      <c r="D2890">
        <f>IF(COUNTIF($E$3:E2890,E2890)=1,D2889+1,D2889)</f>
        <v>861</v>
      </c>
      <c r="E2890" t="str">
        <f t="shared" si="170"/>
        <v/>
      </c>
      <c r="F2890">
        <f>IF(COUNTIF($G$3:G2890,G2890)=1,F2889+1,F2889)</f>
        <v>153</v>
      </c>
      <c r="G2890" t="str">
        <f t="shared" si="171"/>
        <v/>
      </c>
    </row>
    <row r="2891" spans="1:7" x14ac:dyDescent="0.35">
      <c r="A2891">
        <f>IF(COUNTIF($L$3:L2891,L2891)=1,A2890+1,A2890)</f>
        <v>44</v>
      </c>
      <c r="B2891">
        <f>IF(COUNTIF($K$3:K2891,K2891)=1,B2890+1,B2890)</f>
        <v>8</v>
      </c>
      <c r="C2891">
        <f>IF(COUNTIF($J$3:J2891,J2891)=1,C2890+1,C2890)</f>
        <v>24</v>
      </c>
      <c r="D2891">
        <f>IF(COUNTIF($E$3:E2891,E2891)=1,D2890+1,D2890)</f>
        <v>861</v>
      </c>
      <c r="E2891" t="str">
        <f t="shared" si="170"/>
        <v/>
      </c>
      <c r="F2891">
        <f>IF(COUNTIF($G$3:G2891,G2891)=1,F2890+1,F2890)</f>
        <v>153</v>
      </c>
      <c r="G2891" t="str">
        <f t="shared" si="171"/>
        <v/>
      </c>
    </row>
    <row r="2892" spans="1:7" x14ac:dyDescent="0.35">
      <c r="A2892">
        <f>IF(COUNTIF($L$3:L2892,L2892)=1,A2891+1,A2891)</f>
        <v>44</v>
      </c>
      <c r="B2892">
        <f>IF(COUNTIF($K$3:K2892,K2892)=1,B2891+1,B2891)</f>
        <v>8</v>
      </c>
      <c r="C2892">
        <f>IF(COUNTIF($J$3:J2892,J2892)=1,C2891+1,C2891)</f>
        <v>24</v>
      </c>
      <c r="D2892">
        <f>IF(COUNTIF($E$3:E2892,E2892)=1,D2891+1,D2891)</f>
        <v>861</v>
      </c>
      <c r="E2892" t="str">
        <f t="shared" si="170"/>
        <v/>
      </c>
      <c r="F2892">
        <f>IF(COUNTIF($G$3:G2892,G2892)=1,F2891+1,F2891)</f>
        <v>153</v>
      </c>
      <c r="G2892" t="str">
        <f t="shared" si="171"/>
        <v/>
      </c>
    </row>
    <row r="2893" spans="1:7" x14ac:dyDescent="0.35">
      <c r="A2893">
        <f>IF(COUNTIF($L$3:L2893,L2893)=1,A2892+1,A2892)</f>
        <v>44</v>
      </c>
      <c r="B2893">
        <f>IF(COUNTIF($K$3:K2893,K2893)=1,B2892+1,B2892)</f>
        <v>8</v>
      </c>
      <c r="C2893">
        <f>IF(COUNTIF($J$3:J2893,J2893)=1,C2892+1,C2892)</f>
        <v>24</v>
      </c>
      <c r="D2893">
        <f>IF(COUNTIF($E$3:E2893,E2893)=1,D2892+1,D2892)</f>
        <v>861</v>
      </c>
      <c r="E2893" t="str">
        <f t="shared" si="170"/>
        <v/>
      </c>
      <c r="F2893">
        <f>IF(COUNTIF($G$3:G2893,G2893)=1,F2892+1,F2892)</f>
        <v>153</v>
      </c>
      <c r="G2893" t="str">
        <f t="shared" si="171"/>
        <v/>
      </c>
    </row>
    <row r="2894" spans="1:7" x14ac:dyDescent="0.35">
      <c r="A2894">
        <f>IF(COUNTIF($L$3:L2894,L2894)=1,A2893+1,A2893)</f>
        <v>44</v>
      </c>
      <c r="B2894">
        <f>IF(COUNTIF($K$3:K2894,K2894)=1,B2893+1,B2893)</f>
        <v>8</v>
      </c>
      <c r="C2894">
        <f>IF(COUNTIF($J$3:J2894,J2894)=1,C2893+1,C2893)</f>
        <v>24</v>
      </c>
      <c r="D2894">
        <f>IF(COUNTIF($E$3:E2894,E2894)=1,D2893+1,D2893)</f>
        <v>861</v>
      </c>
      <c r="E2894" t="str">
        <f t="shared" si="170"/>
        <v/>
      </c>
      <c r="F2894">
        <f>IF(COUNTIF($G$3:G2894,G2894)=1,F2893+1,F2893)</f>
        <v>153</v>
      </c>
      <c r="G2894" t="str">
        <f t="shared" si="171"/>
        <v/>
      </c>
    </row>
    <row r="2895" spans="1:7" x14ac:dyDescent="0.35">
      <c r="A2895">
        <f>IF(COUNTIF($L$3:L2895,L2895)=1,A2894+1,A2894)</f>
        <v>44</v>
      </c>
      <c r="B2895">
        <f>IF(COUNTIF($K$3:K2895,K2895)=1,B2894+1,B2894)</f>
        <v>8</v>
      </c>
      <c r="C2895">
        <f>IF(COUNTIF($J$3:J2895,J2895)=1,C2894+1,C2894)</f>
        <v>24</v>
      </c>
      <c r="D2895">
        <f>IF(COUNTIF($E$3:E2895,E2895)=1,D2894+1,D2894)</f>
        <v>861</v>
      </c>
      <c r="E2895" t="str">
        <f t="shared" si="170"/>
        <v/>
      </c>
      <c r="F2895">
        <f>IF(COUNTIF($G$3:G2895,G2895)=1,F2894+1,F2894)</f>
        <v>153</v>
      </c>
      <c r="G2895" t="str">
        <f t="shared" si="171"/>
        <v/>
      </c>
    </row>
    <row r="2896" spans="1:7" x14ac:dyDescent="0.35">
      <c r="A2896">
        <f>IF(COUNTIF($L$3:L2896,L2896)=1,A2895+1,A2895)</f>
        <v>44</v>
      </c>
      <c r="B2896">
        <f>IF(COUNTIF($K$3:K2896,K2896)=1,B2895+1,B2895)</f>
        <v>8</v>
      </c>
      <c r="C2896">
        <f>IF(COUNTIF($J$3:J2896,J2896)=1,C2895+1,C2895)</f>
        <v>24</v>
      </c>
      <c r="D2896">
        <f>IF(COUNTIF($E$3:E2896,E2896)=1,D2895+1,D2895)</f>
        <v>861</v>
      </c>
      <c r="E2896" t="str">
        <f t="shared" si="170"/>
        <v/>
      </c>
      <c r="F2896">
        <f>IF(COUNTIF($G$3:G2896,G2896)=1,F2895+1,F2895)</f>
        <v>153</v>
      </c>
      <c r="G2896" t="str">
        <f t="shared" si="171"/>
        <v/>
      </c>
    </row>
    <row r="2897" spans="1:7" x14ac:dyDescent="0.35">
      <c r="A2897">
        <f>IF(COUNTIF($L$3:L2897,L2897)=1,A2896+1,A2896)</f>
        <v>44</v>
      </c>
      <c r="B2897">
        <f>IF(COUNTIF($K$3:K2897,K2897)=1,B2896+1,B2896)</f>
        <v>8</v>
      </c>
      <c r="C2897">
        <f>IF(COUNTIF($J$3:J2897,J2897)=1,C2896+1,C2896)</f>
        <v>24</v>
      </c>
      <c r="D2897">
        <f>IF(COUNTIF($E$3:E2897,E2897)=1,D2896+1,D2896)</f>
        <v>861</v>
      </c>
      <c r="E2897" t="str">
        <f t="shared" si="170"/>
        <v/>
      </c>
      <c r="F2897">
        <f>IF(COUNTIF($G$3:G2897,G2897)=1,F2896+1,F2896)</f>
        <v>153</v>
      </c>
      <c r="G2897" t="str">
        <f t="shared" si="171"/>
        <v/>
      </c>
    </row>
    <row r="2898" spans="1:7" x14ac:dyDescent="0.35">
      <c r="A2898">
        <f>IF(COUNTIF($L$3:L2898,L2898)=1,A2897+1,A2897)</f>
        <v>44</v>
      </c>
      <c r="B2898">
        <f>IF(COUNTIF($K$3:K2898,K2898)=1,B2897+1,B2897)</f>
        <v>8</v>
      </c>
      <c r="C2898">
        <f>IF(COUNTIF($J$3:J2898,J2898)=1,C2897+1,C2897)</f>
        <v>24</v>
      </c>
      <c r="D2898">
        <f>IF(COUNTIF($E$3:E2898,E2898)=1,D2897+1,D2897)</f>
        <v>861</v>
      </c>
      <c r="E2898" t="str">
        <f t="shared" si="170"/>
        <v/>
      </c>
      <c r="F2898">
        <f>IF(COUNTIF($G$3:G2898,G2898)=1,F2897+1,F2897)</f>
        <v>153</v>
      </c>
      <c r="G2898" t="str">
        <f t="shared" si="171"/>
        <v/>
      </c>
    </row>
    <row r="2899" spans="1:7" x14ac:dyDescent="0.35">
      <c r="A2899">
        <f>IF(COUNTIF($L$3:L2899,L2899)=1,A2898+1,A2898)</f>
        <v>44</v>
      </c>
      <c r="B2899">
        <f>IF(COUNTIF($K$3:K2899,K2899)=1,B2898+1,B2898)</f>
        <v>8</v>
      </c>
      <c r="C2899">
        <f>IF(COUNTIF($J$3:J2899,J2899)=1,C2898+1,C2898)</f>
        <v>24</v>
      </c>
      <c r="D2899">
        <f>IF(COUNTIF($E$3:E2899,E2899)=1,D2898+1,D2898)</f>
        <v>861</v>
      </c>
      <c r="E2899" t="str">
        <f t="shared" si="170"/>
        <v/>
      </c>
      <c r="F2899">
        <f>IF(COUNTIF($G$3:G2899,G2899)=1,F2898+1,F2898)</f>
        <v>153</v>
      </c>
      <c r="G2899" t="str">
        <f t="shared" si="171"/>
        <v/>
      </c>
    </row>
    <row r="2900" spans="1:7" x14ac:dyDescent="0.35">
      <c r="A2900">
        <f>IF(COUNTIF($L$3:L2900,L2900)=1,A2899+1,A2899)</f>
        <v>44</v>
      </c>
      <c r="B2900">
        <f>IF(COUNTIF($K$3:K2900,K2900)=1,B2899+1,B2899)</f>
        <v>8</v>
      </c>
      <c r="C2900">
        <f>IF(COUNTIF($J$3:J2900,J2900)=1,C2899+1,C2899)</f>
        <v>24</v>
      </c>
      <c r="D2900">
        <f>IF(COUNTIF($E$3:E2900,E2900)=1,D2899+1,D2899)</f>
        <v>861</v>
      </c>
      <c r="E2900" t="str">
        <f t="shared" si="170"/>
        <v/>
      </c>
      <c r="F2900">
        <f>IF(COUNTIF($G$3:G2900,G2900)=1,F2899+1,F2899)</f>
        <v>153</v>
      </c>
      <c r="G2900" t="str">
        <f t="shared" si="171"/>
        <v/>
      </c>
    </row>
    <row r="2901" spans="1:7" x14ac:dyDescent="0.35">
      <c r="A2901">
        <f>IF(COUNTIF($L$3:L2901,L2901)=1,A2900+1,A2900)</f>
        <v>44</v>
      </c>
      <c r="B2901">
        <f>IF(COUNTIF($K$3:K2901,K2901)=1,B2900+1,B2900)</f>
        <v>8</v>
      </c>
      <c r="C2901">
        <f>IF(COUNTIF($J$3:J2901,J2901)=1,C2900+1,C2900)</f>
        <v>24</v>
      </c>
      <c r="D2901">
        <f>IF(COUNTIF($E$3:E2901,E2901)=1,D2900+1,D2900)</f>
        <v>861</v>
      </c>
      <c r="E2901" t="str">
        <f t="shared" si="170"/>
        <v/>
      </c>
      <c r="F2901">
        <f>IF(COUNTIF($G$3:G2901,G2901)=1,F2900+1,F2900)</f>
        <v>153</v>
      </c>
      <c r="G2901" t="str">
        <f t="shared" si="171"/>
        <v/>
      </c>
    </row>
    <row r="2902" spans="1:7" x14ac:dyDescent="0.35">
      <c r="A2902">
        <f>IF(COUNTIF($L$3:L2902,L2902)=1,A2901+1,A2901)</f>
        <v>44</v>
      </c>
      <c r="B2902">
        <f>IF(COUNTIF($K$3:K2902,K2902)=1,B2901+1,B2901)</f>
        <v>8</v>
      </c>
      <c r="C2902">
        <f>IF(COUNTIF($J$3:J2902,J2902)=1,C2901+1,C2901)</f>
        <v>24</v>
      </c>
      <c r="D2902">
        <f>IF(COUNTIF($E$3:E2902,E2902)=1,D2901+1,D2901)</f>
        <v>861</v>
      </c>
      <c r="E2902" t="str">
        <f t="shared" si="170"/>
        <v/>
      </c>
      <c r="F2902">
        <f>IF(COUNTIF($G$3:G2902,G2902)=1,F2901+1,F2901)</f>
        <v>153</v>
      </c>
      <c r="G2902" t="str">
        <f t="shared" si="171"/>
        <v/>
      </c>
    </row>
    <row r="2903" spans="1:7" x14ac:dyDescent="0.35">
      <c r="A2903">
        <f>IF(COUNTIF($L$3:L2903,L2903)=1,A2902+1,A2902)</f>
        <v>44</v>
      </c>
      <c r="B2903">
        <f>IF(COUNTIF($K$3:K2903,K2903)=1,B2902+1,B2902)</f>
        <v>8</v>
      </c>
      <c r="C2903">
        <f>IF(COUNTIF($J$3:J2903,J2903)=1,C2902+1,C2902)</f>
        <v>24</v>
      </c>
      <c r="D2903">
        <f>IF(COUNTIF($E$3:E2903,E2903)=1,D2902+1,D2902)</f>
        <v>861</v>
      </c>
      <c r="E2903" t="str">
        <f t="shared" si="170"/>
        <v/>
      </c>
      <c r="F2903">
        <f>IF(COUNTIF($G$3:G2903,G2903)=1,F2902+1,F2902)</f>
        <v>153</v>
      </c>
      <c r="G2903" t="str">
        <f t="shared" si="171"/>
        <v/>
      </c>
    </row>
    <row r="2904" spans="1:7" x14ac:dyDescent="0.35">
      <c r="A2904">
        <f>IF(COUNTIF($L$3:L2904,L2904)=1,A2903+1,A2903)</f>
        <v>44</v>
      </c>
      <c r="B2904">
        <f>IF(COUNTIF($K$3:K2904,K2904)=1,B2903+1,B2903)</f>
        <v>8</v>
      </c>
      <c r="C2904">
        <f>IF(COUNTIF($J$3:J2904,J2904)=1,C2903+1,C2903)</f>
        <v>24</v>
      </c>
      <c r="D2904">
        <f>IF(COUNTIF($E$3:E2904,E2904)=1,D2903+1,D2903)</f>
        <v>861</v>
      </c>
      <c r="E2904" t="str">
        <f t="shared" si="170"/>
        <v/>
      </c>
      <c r="F2904">
        <f>IF(COUNTIF($G$3:G2904,G2904)=1,F2903+1,F2903)</f>
        <v>153</v>
      </c>
      <c r="G2904" t="str">
        <f t="shared" si="171"/>
        <v/>
      </c>
    </row>
    <row r="2905" spans="1:7" x14ac:dyDescent="0.35">
      <c r="A2905">
        <f>IF(COUNTIF($L$3:L2905,L2905)=1,A2904+1,A2904)</f>
        <v>44</v>
      </c>
      <c r="B2905">
        <f>IF(COUNTIF($K$3:K2905,K2905)=1,B2904+1,B2904)</f>
        <v>8</v>
      </c>
      <c r="C2905">
        <f>IF(COUNTIF($J$3:J2905,J2905)=1,C2904+1,C2904)</f>
        <v>24</v>
      </c>
      <c r="D2905">
        <f>IF(COUNTIF($E$3:E2905,E2905)=1,D2904+1,D2904)</f>
        <v>861</v>
      </c>
      <c r="E2905" t="str">
        <f t="shared" si="170"/>
        <v/>
      </c>
      <c r="F2905">
        <f>IF(COUNTIF($G$3:G2905,G2905)=1,F2904+1,F2904)</f>
        <v>153</v>
      </c>
      <c r="G2905" t="str">
        <f t="shared" si="171"/>
        <v/>
      </c>
    </row>
    <row r="2906" spans="1:7" x14ac:dyDescent="0.35">
      <c r="A2906">
        <f>IF(COUNTIF($L$3:L2906,L2906)=1,A2905+1,A2905)</f>
        <v>44</v>
      </c>
      <c r="B2906">
        <f>IF(COUNTIF($K$3:K2906,K2906)=1,B2905+1,B2905)</f>
        <v>8</v>
      </c>
      <c r="C2906">
        <f>IF(COUNTIF($J$3:J2906,J2906)=1,C2905+1,C2905)</f>
        <v>24</v>
      </c>
      <c r="D2906">
        <f>IF(COUNTIF($E$3:E2906,E2906)=1,D2905+1,D2905)</f>
        <v>861</v>
      </c>
      <c r="E2906" t="str">
        <f t="shared" si="170"/>
        <v/>
      </c>
      <c r="F2906">
        <f>IF(COUNTIF($G$3:G2906,G2906)=1,F2905+1,F2905)</f>
        <v>153</v>
      </c>
      <c r="G2906" t="str">
        <f t="shared" si="171"/>
        <v/>
      </c>
    </row>
    <row r="2907" spans="1:7" x14ac:dyDescent="0.35">
      <c r="A2907">
        <f>IF(COUNTIF($L$3:L2907,L2907)=1,A2906+1,A2906)</f>
        <v>44</v>
      </c>
      <c r="B2907">
        <f>IF(COUNTIF($K$3:K2907,K2907)=1,B2906+1,B2906)</f>
        <v>8</v>
      </c>
      <c r="C2907">
        <f>IF(COUNTIF($J$3:J2907,J2907)=1,C2906+1,C2906)</f>
        <v>24</v>
      </c>
      <c r="D2907">
        <f>IF(COUNTIF($E$3:E2907,E2907)=1,D2906+1,D2906)</f>
        <v>861</v>
      </c>
      <c r="E2907" t="str">
        <f t="shared" si="170"/>
        <v/>
      </c>
      <c r="F2907">
        <f>IF(COUNTIF($G$3:G2907,G2907)=1,F2906+1,F2906)</f>
        <v>153</v>
      </c>
      <c r="G2907" t="str">
        <f t="shared" si="171"/>
        <v/>
      </c>
    </row>
    <row r="2908" spans="1:7" x14ac:dyDescent="0.35">
      <c r="A2908">
        <f>IF(COUNTIF($L$3:L2908,L2908)=1,A2907+1,A2907)</f>
        <v>44</v>
      </c>
      <c r="B2908">
        <f>IF(COUNTIF($K$3:K2908,K2908)=1,B2907+1,B2907)</f>
        <v>8</v>
      </c>
      <c r="C2908">
        <f>IF(COUNTIF($J$3:J2908,J2908)=1,C2907+1,C2907)</f>
        <v>24</v>
      </c>
      <c r="D2908">
        <f>IF(COUNTIF($E$3:E2908,E2908)=1,D2907+1,D2907)</f>
        <v>861</v>
      </c>
      <c r="E2908" t="str">
        <f t="shared" si="170"/>
        <v/>
      </c>
      <c r="F2908">
        <f>IF(COUNTIF($G$3:G2908,G2908)=1,F2907+1,F2907)</f>
        <v>153</v>
      </c>
      <c r="G2908" t="str">
        <f t="shared" si="171"/>
        <v/>
      </c>
    </row>
    <row r="2909" spans="1:7" x14ac:dyDescent="0.35">
      <c r="A2909">
        <f>IF(COUNTIF($L$3:L2909,L2909)=1,A2908+1,A2908)</f>
        <v>44</v>
      </c>
      <c r="B2909">
        <f>IF(COUNTIF($K$3:K2909,K2909)=1,B2908+1,B2908)</f>
        <v>8</v>
      </c>
      <c r="C2909">
        <f>IF(COUNTIF($J$3:J2909,J2909)=1,C2908+1,C2908)</f>
        <v>24</v>
      </c>
      <c r="D2909">
        <f>IF(COUNTIF($E$3:E2909,E2909)=1,D2908+1,D2908)</f>
        <v>861</v>
      </c>
      <c r="E2909" t="str">
        <f t="shared" si="170"/>
        <v/>
      </c>
      <c r="F2909">
        <f>IF(COUNTIF($G$3:G2909,G2909)=1,F2908+1,F2908)</f>
        <v>153</v>
      </c>
      <c r="G2909" t="str">
        <f t="shared" si="171"/>
        <v/>
      </c>
    </row>
    <row r="2910" spans="1:7" x14ac:dyDescent="0.35">
      <c r="A2910">
        <f>IF(COUNTIF($L$3:L2910,L2910)=1,A2909+1,A2909)</f>
        <v>44</v>
      </c>
      <c r="B2910">
        <f>IF(COUNTIF($K$3:K2910,K2910)=1,B2909+1,B2909)</f>
        <v>8</v>
      </c>
      <c r="C2910">
        <f>IF(COUNTIF($J$3:J2910,J2910)=1,C2909+1,C2909)</f>
        <v>24</v>
      </c>
      <c r="D2910">
        <f>IF(COUNTIF($E$3:E2910,E2910)=1,D2909+1,D2909)</f>
        <v>861</v>
      </c>
      <c r="E2910" t="str">
        <f t="shared" si="170"/>
        <v/>
      </c>
      <c r="F2910">
        <f>IF(COUNTIF($G$3:G2910,G2910)=1,F2909+1,F2909)</f>
        <v>153</v>
      </c>
      <c r="G2910" t="str">
        <f t="shared" si="171"/>
        <v/>
      </c>
    </row>
    <row r="2911" spans="1:7" x14ac:dyDescent="0.35">
      <c r="A2911">
        <f>IF(COUNTIF($L$3:L2911,L2911)=1,A2910+1,A2910)</f>
        <v>44</v>
      </c>
      <c r="B2911">
        <f>IF(COUNTIF($K$3:K2911,K2911)=1,B2910+1,B2910)</f>
        <v>8</v>
      </c>
      <c r="C2911">
        <f>IF(COUNTIF($J$3:J2911,J2911)=1,C2910+1,C2910)</f>
        <v>24</v>
      </c>
      <c r="D2911">
        <f>IF(COUNTIF($E$3:E2911,E2911)=1,D2910+1,D2910)</f>
        <v>861</v>
      </c>
      <c r="E2911" t="str">
        <f t="shared" si="170"/>
        <v/>
      </c>
      <c r="F2911">
        <f>IF(COUNTIF($G$3:G2911,G2911)=1,F2910+1,F2910)</f>
        <v>153</v>
      </c>
      <c r="G2911" t="str">
        <f t="shared" si="171"/>
        <v/>
      </c>
    </row>
    <row r="2912" spans="1:7" x14ac:dyDescent="0.35">
      <c r="A2912">
        <f>IF(COUNTIF($L$3:L2912,L2912)=1,A2911+1,A2911)</f>
        <v>44</v>
      </c>
      <c r="B2912">
        <f>IF(COUNTIF($K$3:K2912,K2912)=1,B2911+1,B2911)</f>
        <v>8</v>
      </c>
      <c r="C2912">
        <f>IF(COUNTIF($J$3:J2912,J2912)=1,C2911+1,C2911)</f>
        <v>24</v>
      </c>
      <c r="D2912">
        <f>IF(COUNTIF($E$3:E2912,E2912)=1,D2911+1,D2911)</f>
        <v>861</v>
      </c>
      <c r="E2912" t="str">
        <f t="shared" si="170"/>
        <v/>
      </c>
      <c r="F2912">
        <f>IF(COUNTIF($G$3:G2912,G2912)=1,F2911+1,F2911)</f>
        <v>153</v>
      </c>
      <c r="G2912" t="str">
        <f t="shared" si="171"/>
        <v/>
      </c>
    </row>
    <row r="2913" spans="1:7" x14ac:dyDescent="0.35">
      <c r="A2913">
        <f>IF(COUNTIF($L$3:L2913,L2913)=1,A2912+1,A2912)</f>
        <v>44</v>
      </c>
      <c r="B2913">
        <f>IF(COUNTIF($K$3:K2913,K2913)=1,B2912+1,B2912)</f>
        <v>8</v>
      </c>
      <c r="C2913">
        <f>IF(COUNTIF($J$3:J2913,J2913)=1,C2912+1,C2912)</f>
        <v>24</v>
      </c>
      <c r="D2913">
        <f>IF(COUNTIF($E$3:E2913,E2913)=1,D2912+1,D2912)</f>
        <v>861</v>
      </c>
      <c r="E2913" t="str">
        <f t="shared" si="170"/>
        <v/>
      </c>
      <c r="F2913">
        <f>IF(COUNTIF($G$3:G2913,G2913)=1,F2912+1,F2912)</f>
        <v>153</v>
      </c>
      <c r="G2913" t="str">
        <f t="shared" si="171"/>
        <v/>
      </c>
    </row>
    <row r="2914" spans="1:7" x14ac:dyDescent="0.35">
      <c r="A2914">
        <f>IF(COUNTIF($L$3:L2914,L2914)=1,A2913+1,A2913)</f>
        <v>44</v>
      </c>
      <c r="B2914">
        <f>IF(COUNTIF($K$3:K2914,K2914)=1,B2913+1,B2913)</f>
        <v>8</v>
      </c>
      <c r="C2914">
        <f>IF(COUNTIF($J$3:J2914,J2914)=1,C2913+1,C2913)</f>
        <v>24</v>
      </c>
      <c r="D2914">
        <f>IF(COUNTIF($E$3:E2914,E2914)=1,D2913+1,D2913)</f>
        <v>861</v>
      </c>
      <c r="E2914" t="str">
        <f t="shared" si="170"/>
        <v/>
      </c>
      <c r="F2914">
        <f>IF(COUNTIF($G$3:G2914,G2914)=1,F2913+1,F2913)</f>
        <v>153</v>
      </c>
      <c r="G2914" t="str">
        <f t="shared" si="171"/>
        <v/>
      </c>
    </row>
    <row r="2915" spans="1:7" x14ac:dyDescent="0.35">
      <c r="A2915">
        <f>IF(COUNTIF($L$3:L2915,L2915)=1,A2914+1,A2914)</f>
        <v>44</v>
      </c>
      <c r="B2915">
        <f>IF(COUNTIF($K$3:K2915,K2915)=1,B2914+1,B2914)</f>
        <v>8</v>
      </c>
      <c r="C2915">
        <f>IF(COUNTIF($J$3:J2915,J2915)=1,C2914+1,C2914)</f>
        <v>24</v>
      </c>
      <c r="D2915">
        <f>IF(COUNTIF($E$3:E2915,E2915)=1,D2914+1,D2914)</f>
        <v>861</v>
      </c>
      <c r="E2915" t="str">
        <f t="shared" si="170"/>
        <v/>
      </c>
      <c r="F2915">
        <f>IF(COUNTIF($G$3:G2915,G2915)=1,F2914+1,F2914)</f>
        <v>153</v>
      </c>
      <c r="G2915" t="str">
        <f t="shared" si="171"/>
        <v/>
      </c>
    </row>
    <row r="2916" spans="1:7" x14ac:dyDescent="0.35">
      <c r="A2916">
        <f>IF(COUNTIF($L$3:L2916,L2916)=1,A2915+1,A2915)</f>
        <v>44</v>
      </c>
      <c r="B2916">
        <f>IF(COUNTIF($K$3:K2916,K2916)=1,B2915+1,B2915)</f>
        <v>8</v>
      </c>
      <c r="C2916">
        <f>IF(COUNTIF($J$3:J2916,J2916)=1,C2915+1,C2915)</f>
        <v>24</v>
      </c>
      <c r="D2916">
        <f>IF(COUNTIF($E$3:E2916,E2916)=1,D2915+1,D2915)</f>
        <v>861</v>
      </c>
      <c r="E2916" t="str">
        <f t="shared" si="170"/>
        <v/>
      </c>
      <c r="F2916">
        <f>IF(COUNTIF($G$3:G2916,G2916)=1,F2915+1,F2915)</f>
        <v>153</v>
      </c>
      <c r="G2916" t="str">
        <f t="shared" si="171"/>
        <v/>
      </c>
    </row>
    <row r="2917" spans="1:7" x14ac:dyDescent="0.35">
      <c r="A2917">
        <f>IF(COUNTIF($L$3:L2917,L2917)=1,A2916+1,A2916)</f>
        <v>44</v>
      </c>
      <c r="B2917">
        <f>IF(COUNTIF($K$3:K2917,K2917)=1,B2916+1,B2916)</f>
        <v>8</v>
      </c>
      <c r="C2917">
        <f>IF(COUNTIF($J$3:J2917,J2917)=1,C2916+1,C2916)</f>
        <v>24</v>
      </c>
      <c r="D2917">
        <f>IF(COUNTIF($E$3:E2917,E2917)=1,D2916+1,D2916)</f>
        <v>861</v>
      </c>
      <c r="E2917" t="str">
        <f t="shared" si="170"/>
        <v/>
      </c>
      <c r="F2917">
        <f>IF(COUNTIF($G$3:G2917,G2917)=1,F2916+1,F2916)</f>
        <v>153</v>
      </c>
      <c r="G2917" t="str">
        <f t="shared" si="171"/>
        <v/>
      </c>
    </row>
    <row r="2918" spans="1:7" x14ac:dyDescent="0.35">
      <c r="A2918">
        <f>IF(COUNTIF($L$3:L2918,L2918)=1,A2917+1,A2917)</f>
        <v>44</v>
      </c>
      <c r="B2918">
        <f>IF(COUNTIF($K$3:K2918,K2918)=1,B2917+1,B2917)</f>
        <v>8</v>
      </c>
      <c r="C2918">
        <f>IF(COUNTIF($J$3:J2918,J2918)=1,C2917+1,C2917)</f>
        <v>24</v>
      </c>
      <c r="D2918">
        <f>IF(COUNTIF($E$3:E2918,E2918)=1,D2917+1,D2917)</f>
        <v>861</v>
      </c>
      <c r="E2918" t="str">
        <f t="shared" si="170"/>
        <v/>
      </c>
      <c r="F2918">
        <f>IF(COUNTIF($G$3:G2918,G2918)=1,F2917+1,F2917)</f>
        <v>153</v>
      </c>
      <c r="G2918" t="str">
        <f t="shared" si="171"/>
        <v/>
      </c>
    </row>
    <row r="2919" spans="1:7" x14ac:dyDescent="0.35">
      <c r="A2919">
        <f>IF(COUNTIF($L$3:L2919,L2919)=1,A2918+1,A2918)</f>
        <v>44</v>
      </c>
      <c r="B2919">
        <f>IF(COUNTIF($K$3:K2919,K2919)=1,B2918+1,B2918)</f>
        <v>8</v>
      </c>
      <c r="C2919">
        <f>IF(COUNTIF($J$3:J2919,J2919)=1,C2918+1,C2918)</f>
        <v>24</v>
      </c>
      <c r="D2919">
        <f>IF(COUNTIF($E$3:E2919,E2919)=1,D2918+1,D2918)</f>
        <v>861</v>
      </c>
      <c r="E2919" t="str">
        <f t="shared" si="170"/>
        <v/>
      </c>
      <c r="F2919">
        <f>IF(COUNTIF($G$3:G2919,G2919)=1,F2918+1,F2918)</f>
        <v>153</v>
      </c>
      <c r="G2919" t="str">
        <f t="shared" si="171"/>
        <v/>
      </c>
    </row>
    <row r="2920" spans="1:7" x14ac:dyDescent="0.35">
      <c r="A2920">
        <f>IF(COUNTIF($L$3:L2920,L2920)=1,A2919+1,A2919)</f>
        <v>44</v>
      </c>
      <c r="B2920">
        <f>IF(COUNTIF($K$3:K2920,K2920)=1,B2919+1,B2919)</f>
        <v>8</v>
      </c>
      <c r="C2920">
        <f>IF(COUNTIF($J$3:J2920,J2920)=1,C2919+1,C2919)</f>
        <v>24</v>
      </c>
      <c r="D2920">
        <f>IF(COUNTIF($E$3:E2920,E2920)=1,D2919+1,D2919)</f>
        <v>861</v>
      </c>
      <c r="E2920" t="str">
        <f t="shared" si="170"/>
        <v/>
      </c>
      <c r="F2920">
        <f>IF(COUNTIF($G$3:G2920,G2920)=1,F2919+1,F2919)</f>
        <v>153</v>
      </c>
      <c r="G2920" t="str">
        <f t="shared" si="171"/>
        <v/>
      </c>
    </row>
    <row r="2921" spans="1:7" x14ac:dyDescent="0.35">
      <c r="A2921">
        <f>IF(COUNTIF($L$3:L2921,L2921)=1,A2920+1,A2920)</f>
        <v>44</v>
      </c>
      <c r="B2921">
        <f>IF(COUNTIF($K$3:K2921,K2921)=1,B2920+1,B2920)</f>
        <v>8</v>
      </c>
      <c r="C2921">
        <f>IF(COUNTIF($J$3:J2921,J2921)=1,C2920+1,C2920)</f>
        <v>24</v>
      </c>
      <c r="D2921">
        <f>IF(COUNTIF($E$3:E2921,E2921)=1,D2920+1,D2920)</f>
        <v>861</v>
      </c>
      <c r="E2921" t="str">
        <f t="shared" si="170"/>
        <v/>
      </c>
      <c r="F2921">
        <f>IF(COUNTIF($G$3:G2921,G2921)=1,F2920+1,F2920)</f>
        <v>153</v>
      </c>
      <c r="G2921" t="str">
        <f t="shared" si="171"/>
        <v/>
      </c>
    </row>
    <row r="2922" spans="1:7" x14ac:dyDescent="0.35">
      <c r="A2922">
        <f>IF(COUNTIF($L$3:L2922,L2922)=1,A2921+1,A2921)</f>
        <v>44</v>
      </c>
      <c r="B2922">
        <f>IF(COUNTIF($K$3:K2922,K2922)=1,B2921+1,B2921)</f>
        <v>8</v>
      </c>
      <c r="C2922">
        <f>IF(COUNTIF($J$3:J2922,J2922)=1,C2921+1,C2921)</f>
        <v>24</v>
      </c>
      <c r="D2922">
        <f>IF(COUNTIF($E$3:E2922,E2922)=1,D2921+1,D2921)</f>
        <v>861</v>
      </c>
      <c r="E2922" t="str">
        <f t="shared" si="170"/>
        <v/>
      </c>
      <c r="F2922">
        <f>IF(COUNTIF($G$3:G2922,G2922)=1,F2921+1,F2921)</f>
        <v>153</v>
      </c>
      <c r="G2922" t="str">
        <f t="shared" si="171"/>
        <v/>
      </c>
    </row>
    <row r="2923" spans="1:7" x14ac:dyDescent="0.35">
      <c r="A2923">
        <f>IF(COUNTIF($L$3:L2923,L2923)=1,A2922+1,A2922)</f>
        <v>44</v>
      </c>
      <c r="B2923">
        <f>IF(COUNTIF($K$3:K2923,K2923)=1,B2922+1,B2922)</f>
        <v>8</v>
      </c>
      <c r="C2923">
        <f>IF(COUNTIF($J$3:J2923,J2923)=1,C2922+1,C2922)</f>
        <v>24</v>
      </c>
      <c r="D2923">
        <f>IF(COUNTIF($E$3:E2923,E2923)=1,D2922+1,D2922)</f>
        <v>861</v>
      </c>
      <c r="E2923" t="str">
        <f t="shared" si="170"/>
        <v/>
      </c>
      <c r="F2923">
        <f>IF(COUNTIF($G$3:G2923,G2923)=1,F2922+1,F2922)</f>
        <v>153</v>
      </c>
      <c r="G2923" t="str">
        <f t="shared" si="171"/>
        <v/>
      </c>
    </row>
    <row r="2924" spans="1:7" x14ac:dyDescent="0.35">
      <c r="A2924">
        <f>IF(COUNTIF($L$3:L2924,L2924)=1,A2923+1,A2923)</f>
        <v>44</v>
      </c>
      <c r="B2924">
        <f>IF(COUNTIF($K$3:K2924,K2924)=1,B2923+1,B2923)</f>
        <v>8</v>
      </c>
      <c r="C2924">
        <f>IF(COUNTIF($J$3:J2924,J2924)=1,C2923+1,C2923)</f>
        <v>24</v>
      </c>
      <c r="D2924">
        <f>IF(COUNTIF($E$3:E2924,E2924)=1,D2923+1,D2923)</f>
        <v>861</v>
      </c>
      <c r="E2924" t="str">
        <f t="shared" si="170"/>
        <v/>
      </c>
      <c r="F2924">
        <f>IF(COUNTIF($G$3:G2924,G2924)=1,F2923+1,F2923)</f>
        <v>153</v>
      </c>
      <c r="G2924" t="str">
        <f t="shared" si="171"/>
        <v/>
      </c>
    </row>
    <row r="2925" spans="1:7" x14ac:dyDescent="0.35">
      <c r="A2925">
        <f>IF(COUNTIF($L$3:L2925,L2925)=1,A2924+1,A2924)</f>
        <v>44</v>
      </c>
      <c r="B2925">
        <f>IF(COUNTIF($K$3:K2925,K2925)=1,B2924+1,B2924)</f>
        <v>8</v>
      </c>
      <c r="C2925">
        <f>IF(COUNTIF($J$3:J2925,J2925)=1,C2924+1,C2924)</f>
        <v>24</v>
      </c>
      <c r="D2925">
        <f>IF(COUNTIF($E$3:E2925,E2925)=1,D2924+1,D2924)</f>
        <v>861</v>
      </c>
      <c r="E2925" t="str">
        <f t="shared" si="170"/>
        <v/>
      </c>
      <c r="F2925">
        <f>IF(COUNTIF($G$3:G2925,G2925)=1,F2924+1,F2924)</f>
        <v>153</v>
      </c>
      <c r="G2925" t="str">
        <f t="shared" si="171"/>
        <v/>
      </c>
    </row>
    <row r="2926" spans="1:7" x14ac:dyDescent="0.35">
      <c r="A2926">
        <f>IF(COUNTIF($L$3:L2926,L2926)=1,A2925+1,A2925)</f>
        <v>44</v>
      </c>
      <c r="B2926">
        <f>IF(COUNTIF($K$3:K2926,K2926)=1,B2925+1,B2925)</f>
        <v>8</v>
      </c>
      <c r="C2926">
        <f>IF(COUNTIF($J$3:J2926,J2926)=1,C2925+1,C2925)</f>
        <v>24</v>
      </c>
      <c r="D2926">
        <f>IF(COUNTIF($E$3:E2926,E2926)=1,D2925+1,D2925)</f>
        <v>861</v>
      </c>
      <c r="E2926" t="str">
        <f t="shared" si="170"/>
        <v/>
      </c>
      <c r="F2926">
        <f>IF(COUNTIF($G$3:G2926,G2926)=1,F2925+1,F2925)</f>
        <v>153</v>
      </c>
      <c r="G2926" t="str">
        <f t="shared" si="171"/>
        <v/>
      </c>
    </row>
    <row r="2927" spans="1:7" x14ac:dyDescent="0.35">
      <c r="A2927">
        <f>IF(COUNTIF($L$3:L2927,L2927)=1,A2926+1,A2926)</f>
        <v>44</v>
      </c>
      <c r="B2927">
        <f>IF(COUNTIF($K$3:K2927,K2927)=1,B2926+1,B2926)</f>
        <v>8</v>
      </c>
      <c r="C2927">
        <f>IF(COUNTIF($J$3:J2927,J2927)=1,C2926+1,C2926)</f>
        <v>24</v>
      </c>
      <c r="D2927">
        <f>IF(COUNTIF($E$3:E2927,E2927)=1,D2926+1,D2926)</f>
        <v>861</v>
      </c>
      <c r="E2927" t="str">
        <f t="shared" si="170"/>
        <v/>
      </c>
      <c r="F2927">
        <f>IF(COUNTIF($G$3:G2927,G2927)=1,F2926+1,F2926)</f>
        <v>153</v>
      </c>
      <c r="G2927" t="str">
        <f t="shared" si="171"/>
        <v/>
      </c>
    </row>
    <row r="2928" spans="1:7" x14ac:dyDescent="0.35">
      <c r="A2928">
        <f>IF(COUNTIF($L$3:L2928,L2928)=1,A2927+1,A2927)</f>
        <v>44</v>
      </c>
      <c r="B2928">
        <f>IF(COUNTIF($K$3:K2928,K2928)=1,B2927+1,B2927)</f>
        <v>8</v>
      </c>
      <c r="C2928">
        <f>IF(COUNTIF($J$3:J2928,J2928)=1,C2927+1,C2927)</f>
        <v>24</v>
      </c>
      <c r="D2928">
        <f>IF(COUNTIF($E$3:E2928,E2928)=1,D2927+1,D2927)</f>
        <v>861</v>
      </c>
      <c r="E2928" t="str">
        <f t="shared" si="170"/>
        <v/>
      </c>
      <c r="F2928">
        <f>IF(COUNTIF($G$3:G2928,G2928)=1,F2927+1,F2927)</f>
        <v>153</v>
      </c>
      <c r="G2928" t="str">
        <f t="shared" si="171"/>
        <v/>
      </c>
    </row>
    <row r="2929" spans="1:7" x14ac:dyDescent="0.35">
      <c r="A2929">
        <f>IF(COUNTIF($L$3:L2929,L2929)=1,A2928+1,A2928)</f>
        <v>44</v>
      </c>
      <c r="B2929">
        <f>IF(COUNTIF($K$3:K2929,K2929)=1,B2928+1,B2928)</f>
        <v>8</v>
      </c>
      <c r="C2929">
        <f>IF(COUNTIF($J$3:J2929,J2929)=1,C2928+1,C2928)</f>
        <v>24</v>
      </c>
      <c r="D2929">
        <f>IF(COUNTIF($E$3:E2929,E2929)=1,D2928+1,D2928)</f>
        <v>861</v>
      </c>
      <c r="E2929" t="str">
        <f t="shared" si="170"/>
        <v/>
      </c>
      <c r="F2929">
        <f>IF(COUNTIF($G$3:G2929,G2929)=1,F2928+1,F2928)</f>
        <v>153</v>
      </c>
      <c r="G2929" t="str">
        <f t="shared" si="171"/>
        <v/>
      </c>
    </row>
    <row r="2930" spans="1:7" x14ac:dyDescent="0.35">
      <c r="A2930">
        <f>IF(COUNTIF($L$3:L2930,L2930)=1,A2929+1,A2929)</f>
        <v>44</v>
      </c>
      <c r="B2930">
        <f>IF(COUNTIF($K$3:K2930,K2930)=1,B2929+1,B2929)</f>
        <v>8</v>
      </c>
      <c r="C2930">
        <f>IF(COUNTIF($J$3:J2930,J2930)=1,C2929+1,C2929)</f>
        <v>24</v>
      </c>
      <c r="D2930">
        <f>IF(COUNTIF($E$3:E2930,E2930)=1,D2929+1,D2929)</f>
        <v>861</v>
      </c>
      <c r="E2930" t="str">
        <f t="shared" si="170"/>
        <v/>
      </c>
      <c r="F2930">
        <f>IF(COUNTIF($G$3:G2930,G2930)=1,F2929+1,F2929)</f>
        <v>153</v>
      </c>
      <c r="G2930" t="str">
        <f t="shared" si="171"/>
        <v/>
      </c>
    </row>
    <row r="2931" spans="1:7" x14ac:dyDescent="0.35">
      <c r="A2931">
        <f>IF(COUNTIF($L$3:L2931,L2931)=1,A2930+1,A2930)</f>
        <v>44</v>
      </c>
      <c r="B2931">
        <f>IF(COUNTIF($K$3:K2931,K2931)=1,B2930+1,B2930)</f>
        <v>8</v>
      </c>
      <c r="C2931">
        <f>IF(COUNTIF($J$3:J2931,J2931)=1,C2930+1,C2930)</f>
        <v>24</v>
      </c>
      <c r="D2931">
        <f>IF(COUNTIF($E$3:E2931,E2931)=1,D2930+1,D2930)</f>
        <v>861</v>
      </c>
      <c r="E2931" t="str">
        <f t="shared" si="170"/>
        <v/>
      </c>
      <c r="F2931">
        <f>IF(COUNTIF($G$3:G2931,G2931)=1,F2930+1,F2930)</f>
        <v>153</v>
      </c>
      <c r="G2931" t="str">
        <f t="shared" si="171"/>
        <v/>
      </c>
    </row>
    <row r="2932" spans="1:7" x14ac:dyDescent="0.35">
      <c r="A2932">
        <f>IF(COUNTIF($L$3:L2932,L2932)=1,A2931+1,A2931)</f>
        <v>44</v>
      </c>
      <c r="B2932">
        <f>IF(COUNTIF($K$3:K2932,K2932)=1,B2931+1,B2931)</f>
        <v>8</v>
      </c>
      <c r="C2932">
        <f>IF(COUNTIF($J$3:J2932,J2932)=1,C2931+1,C2931)</f>
        <v>24</v>
      </c>
      <c r="D2932">
        <f>IF(COUNTIF($E$3:E2932,E2932)=1,D2931+1,D2931)</f>
        <v>861</v>
      </c>
      <c r="E2932" t="str">
        <f t="shared" si="170"/>
        <v/>
      </c>
      <c r="F2932">
        <f>IF(COUNTIF($G$3:G2932,G2932)=1,F2931+1,F2931)</f>
        <v>153</v>
      </c>
      <c r="G2932" t="str">
        <f t="shared" si="171"/>
        <v/>
      </c>
    </row>
    <row r="2933" spans="1:7" x14ac:dyDescent="0.35">
      <c r="A2933">
        <f>IF(COUNTIF($L$3:L2933,L2933)=1,A2932+1,A2932)</f>
        <v>44</v>
      </c>
      <c r="B2933">
        <f>IF(COUNTIF($K$3:K2933,K2933)=1,B2932+1,B2932)</f>
        <v>8</v>
      </c>
      <c r="C2933">
        <f>IF(COUNTIF($J$3:J2933,J2933)=1,C2932+1,C2932)</f>
        <v>24</v>
      </c>
      <c r="D2933">
        <f>IF(COUNTIF($E$3:E2933,E2933)=1,D2932+1,D2932)</f>
        <v>861</v>
      </c>
      <c r="E2933" t="str">
        <f t="shared" si="170"/>
        <v/>
      </c>
      <c r="F2933">
        <f>IF(COUNTIF($G$3:G2933,G2933)=1,F2932+1,F2932)</f>
        <v>153</v>
      </c>
      <c r="G2933" t="str">
        <f t="shared" si="171"/>
        <v/>
      </c>
    </row>
    <row r="2934" spans="1:7" x14ac:dyDescent="0.35">
      <c r="A2934">
        <f>IF(COUNTIF($L$3:L2934,L2934)=1,A2933+1,A2933)</f>
        <v>44</v>
      </c>
      <c r="B2934">
        <f>IF(COUNTIF($K$3:K2934,K2934)=1,B2933+1,B2933)</f>
        <v>8</v>
      </c>
      <c r="C2934">
        <f>IF(COUNTIF($J$3:J2934,J2934)=1,C2933+1,C2933)</f>
        <v>24</v>
      </c>
      <c r="D2934">
        <f>IF(COUNTIF($E$3:E2934,E2934)=1,D2933+1,D2933)</f>
        <v>861</v>
      </c>
      <c r="E2934" t="str">
        <f t="shared" si="170"/>
        <v/>
      </c>
      <c r="F2934">
        <f>IF(COUNTIF($G$3:G2934,G2934)=1,F2933+1,F2933)</f>
        <v>153</v>
      </c>
      <c r="G2934" t="str">
        <f t="shared" si="171"/>
        <v/>
      </c>
    </row>
    <row r="2935" spans="1:7" x14ac:dyDescent="0.35">
      <c r="A2935">
        <f>IF(COUNTIF($L$3:L2935,L2935)=1,A2934+1,A2934)</f>
        <v>44</v>
      </c>
      <c r="B2935">
        <f>IF(COUNTIF($K$3:K2935,K2935)=1,B2934+1,B2934)</f>
        <v>8</v>
      </c>
      <c r="C2935">
        <f>IF(COUNTIF($J$3:J2935,J2935)=1,C2934+1,C2934)</f>
        <v>24</v>
      </c>
      <c r="D2935">
        <f>IF(COUNTIF($E$3:E2935,E2935)=1,D2934+1,D2934)</f>
        <v>861</v>
      </c>
      <c r="E2935" t="str">
        <f t="shared" si="170"/>
        <v/>
      </c>
      <c r="F2935">
        <f>IF(COUNTIF($G$3:G2935,G2935)=1,F2934+1,F2934)</f>
        <v>153</v>
      </c>
      <c r="G2935" t="str">
        <f t="shared" si="171"/>
        <v/>
      </c>
    </row>
    <row r="2936" spans="1:7" x14ac:dyDescent="0.35">
      <c r="A2936">
        <f>IF(COUNTIF($L$3:L2936,L2936)=1,A2935+1,A2935)</f>
        <v>44</v>
      </c>
      <c r="B2936">
        <f>IF(COUNTIF($K$3:K2936,K2936)=1,B2935+1,B2935)</f>
        <v>8</v>
      </c>
      <c r="C2936">
        <f>IF(COUNTIF($J$3:J2936,J2936)=1,C2935+1,C2935)</f>
        <v>24</v>
      </c>
      <c r="D2936">
        <f>IF(COUNTIF($E$3:E2936,E2936)=1,D2935+1,D2935)</f>
        <v>861</v>
      </c>
      <c r="E2936" t="str">
        <f t="shared" si="170"/>
        <v/>
      </c>
      <c r="F2936">
        <f>IF(COUNTIF($G$3:G2936,G2936)=1,F2935+1,F2935)</f>
        <v>153</v>
      </c>
      <c r="G2936" t="str">
        <f t="shared" si="171"/>
        <v/>
      </c>
    </row>
    <row r="2937" spans="1:7" x14ac:dyDescent="0.35">
      <c r="A2937">
        <f>IF(COUNTIF($L$3:L2937,L2937)=1,A2936+1,A2936)</f>
        <v>44</v>
      </c>
      <c r="B2937">
        <f>IF(COUNTIF($K$3:K2937,K2937)=1,B2936+1,B2936)</f>
        <v>8</v>
      </c>
      <c r="C2937">
        <f>IF(COUNTIF($J$3:J2937,J2937)=1,C2936+1,C2936)</f>
        <v>24</v>
      </c>
      <c r="D2937">
        <f>IF(COUNTIF($E$3:E2937,E2937)=1,D2936+1,D2936)</f>
        <v>861</v>
      </c>
      <c r="E2937" t="str">
        <f t="shared" si="170"/>
        <v/>
      </c>
      <c r="F2937">
        <f>IF(COUNTIF($G$3:G2937,G2937)=1,F2936+1,F2936)</f>
        <v>153</v>
      </c>
      <c r="G2937" t="str">
        <f t="shared" si="171"/>
        <v/>
      </c>
    </row>
    <row r="2938" spans="1:7" x14ac:dyDescent="0.35">
      <c r="A2938">
        <f>IF(COUNTIF($L$3:L2938,L2938)=1,A2937+1,A2937)</f>
        <v>44</v>
      </c>
      <c r="B2938">
        <f>IF(COUNTIF($K$3:K2938,K2938)=1,B2937+1,B2937)</f>
        <v>8</v>
      </c>
      <c r="C2938">
        <f>IF(COUNTIF($J$3:J2938,J2938)=1,C2937+1,C2937)</f>
        <v>24</v>
      </c>
      <c r="D2938">
        <f>IF(COUNTIF($E$3:E2938,E2938)=1,D2937+1,D2937)</f>
        <v>861</v>
      </c>
      <c r="E2938" t="str">
        <f t="shared" si="170"/>
        <v/>
      </c>
      <c r="F2938">
        <f>IF(COUNTIF($G$3:G2938,G2938)=1,F2937+1,F2937)</f>
        <v>153</v>
      </c>
      <c r="G2938" t="str">
        <f t="shared" si="171"/>
        <v/>
      </c>
    </row>
    <row r="2939" spans="1:7" x14ac:dyDescent="0.35">
      <c r="A2939">
        <f>IF(COUNTIF($L$3:L2939,L2939)=1,A2938+1,A2938)</f>
        <v>44</v>
      </c>
      <c r="B2939">
        <f>IF(COUNTIF($K$3:K2939,K2939)=1,B2938+1,B2938)</f>
        <v>8</v>
      </c>
      <c r="C2939">
        <f>IF(COUNTIF($J$3:J2939,J2939)=1,C2938+1,C2938)</f>
        <v>24</v>
      </c>
      <c r="D2939">
        <f>IF(COUNTIF($E$3:E2939,E2939)=1,D2938+1,D2938)</f>
        <v>861</v>
      </c>
      <c r="E2939" t="str">
        <f t="shared" si="170"/>
        <v/>
      </c>
      <c r="F2939">
        <f>IF(COUNTIF($G$3:G2939,G2939)=1,F2938+1,F2938)</f>
        <v>153</v>
      </c>
      <c r="G2939" t="str">
        <f t="shared" si="171"/>
        <v/>
      </c>
    </row>
    <row r="2940" spans="1:7" x14ac:dyDescent="0.35">
      <c r="A2940">
        <f>IF(COUNTIF($L$3:L2940,L2940)=1,A2939+1,A2939)</f>
        <v>44</v>
      </c>
      <c r="B2940">
        <f>IF(COUNTIF($K$3:K2940,K2940)=1,B2939+1,B2939)</f>
        <v>8</v>
      </c>
      <c r="C2940">
        <f>IF(COUNTIF($J$3:J2940,J2940)=1,C2939+1,C2939)</f>
        <v>24</v>
      </c>
      <c r="D2940">
        <f>IF(COUNTIF($E$3:E2940,E2940)=1,D2939+1,D2939)</f>
        <v>861</v>
      </c>
      <c r="E2940" t="str">
        <f t="shared" si="170"/>
        <v/>
      </c>
      <c r="F2940">
        <f>IF(COUNTIF($G$3:G2940,G2940)=1,F2939+1,F2939)</f>
        <v>153</v>
      </c>
      <c r="G2940" t="str">
        <f t="shared" si="171"/>
        <v/>
      </c>
    </row>
    <row r="2941" spans="1:7" x14ac:dyDescent="0.35">
      <c r="A2941">
        <f>IF(COUNTIF($L$3:L2941,L2941)=1,A2940+1,A2940)</f>
        <v>44</v>
      </c>
      <c r="B2941">
        <f>IF(COUNTIF($K$3:K2941,K2941)=1,B2940+1,B2940)</f>
        <v>8</v>
      </c>
      <c r="C2941">
        <f>IF(COUNTIF($J$3:J2941,J2941)=1,C2940+1,C2940)</f>
        <v>24</v>
      </c>
      <c r="D2941">
        <f>IF(COUNTIF($E$3:E2941,E2941)=1,D2940+1,D2940)</f>
        <v>861</v>
      </c>
      <c r="E2941" t="str">
        <f t="shared" si="170"/>
        <v/>
      </c>
      <c r="F2941">
        <f>IF(COUNTIF($G$3:G2941,G2941)=1,F2940+1,F2940)</f>
        <v>153</v>
      </c>
      <c r="G2941" t="str">
        <f t="shared" si="171"/>
        <v/>
      </c>
    </row>
    <row r="2942" spans="1:7" x14ac:dyDescent="0.35">
      <c r="A2942">
        <f>IF(COUNTIF($L$3:L2942,L2942)=1,A2941+1,A2941)</f>
        <v>44</v>
      </c>
      <c r="B2942">
        <f>IF(COUNTIF($K$3:K2942,K2942)=1,B2941+1,B2941)</f>
        <v>8</v>
      </c>
      <c r="C2942">
        <f>IF(COUNTIF($J$3:J2942,J2942)=1,C2941+1,C2941)</f>
        <v>24</v>
      </c>
      <c r="D2942">
        <f>IF(COUNTIF($E$3:E2942,E2942)=1,D2941+1,D2941)</f>
        <v>861</v>
      </c>
      <c r="E2942" t="str">
        <f t="shared" si="170"/>
        <v/>
      </c>
      <c r="F2942">
        <f>IF(COUNTIF($G$3:G2942,G2942)=1,F2941+1,F2941)</f>
        <v>153</v>
      </c>
      <c r="G2942" t="str">
        <f t="shared" si="171"/>
        <v/>
      </c>
    </row>
    <row r="2943" spans="1:7" x14ac:dyDescent="0.35">
      <c r="A2943">
        <f>IF(COUNTIF($L$3:L2943,L2943)=1,A2942+1,A2942)</f>
        <v>44</v>
      </c>
      <c r="B2943">
        <f>IF(COUNTIF($K$3:K2943,K2943)=1,B2942+1,B2942)</f>
        <v>8</v>
      </c>
      <c r="C2943">
        <f>IF(COUNTIF($J$3:J2943,J2943)=1,C2942+1,C2942)</f>
        <v>24</v>
      </c>
      <c r="D2943">
        <f>IF(COUNTIF($E$3:E2943,E2943)=1,D2942+1,D2942)</f>
        <v>861</v>
      </c>
      <c r="E2943" t="str">
        <f t="shared" si="170"/>
        <v/>
      </c>
      <c r="F2943">
        <f>IF(COUNTIF($G$3:G2943,G2943)=1,F2942+1,F2942)</f>
        <v>153</v>
      </c>
      <c r="G2943" t="str">
        <f t="shared" si="171"/>
        <v/>
      </c>
    </row>
    <row r="2944" spans="1:7" x14ac:dyDescent="0.35">
      <c r="A2944">
        <f>IF(COUNTIF($L$3:L2944,L2944)=1,A2943+1,A2943)</f>
        <v>44</v>
      </c>
      <c r="B2944">
        <f>IF(COUNTIF($K$3:K2944,K2944)=1,B2943+1,B2943)</f>
        <v>8</v>
      </c>
      <c r="C2944">
        <f>IF(COUNTIF($J$3:J2944,J2944)=1,C2943+1,C2943)</f>
        <v>24</v>
      </c>
      <c r="D2944">
        <f>IF(COUNTIF($E$3:E2944,E2944)=1,D2943+1,D2943)</f>
        <v>861</v>
      </c>
      <c r="E2944" t="str">
        <f t="shared" si="170"/>
        <v/>
      </c>
      <c r="F2944">
        <f>IF(COUNTIF($G$3:G2944,G2944)=1,F2943+1,F2943)</f>
        <v>153</v>
      </c>
      <c r="G2944" t="str">
        <f t="shared" si="171"/>
        <v/>
      </c>
    </row>
    <row r="2945" spans="1:7" x14ac:dyDescent="0.35">
      <c r="A2945">
        <f>IF(COUNTIF($L$3:L2945,L2945)=1,A2944+1,A2944)</f>
        <v>44</v>
      </c>
      <c r="B2945">
        <f>IF(COUNTIF($K$3:K2945,K2945)=1,B2944+1,B2944)</f>
        <v>8</v>
      </c>
      <c r="C2945">
        <f>IF(COUNTIF($J$3:J2945,J2945)=1,C2944+1,C2944)</f>
        <v>24</v>
      </c>
      <c r="D2945">
        <f>IF(COUNTIF($E$3:E2945,E2945)=1,D2944+1,D2944)</f>
        <v>861</v>
      </c>
      <c r="E2945" t="str">
        <f t="shared" si="170"/>
        <v/>
      </c>
      <c r="F2945">
        <f>IF(COUNTIF($G$3:G2945,G2945)=1,F2944+1,F2944)</f>
        <v>153</v>
      </c>
      <c r="G2945" t="str">
        <f t="shared" si="171"/>
        <v/>
      </c>
    </row>
    <row r="2946" spans="1:7" x14ac:dyDescent="0.35">
      <c r="A2946">
        <f>IF(COUNTIF($L$3:L2946,L2946)=1,A2945+1,A2945)</f>
        <v>44</v>
      </c>
      <c r="B2946">
        <f>IF(COUNTIF($K$3:K2946,K2946)=1,B2945+1,B2945)</f>
        <v>8</v>
      </c>
      <c r="C2946">
        <f>IF(COUNTIF($J$3:J2946,J2946)=1,C2945+1,C2945)</f>
        <v>24</v>
      </c>
      <c r="D2946">
        <f>IF(COUNTIF($E$3:E2946,E2946)=1,D2945+1,D2945)</f>
        <v>861</v>
      </c>
      <c r="E2946" t="str">
        <f t="shared" si="170"/>
        <v/>
      </c>
      <c r="F2946">
        <f>IF(COUNTIF($G$3:G2946,G2946)=1,F2945+1,F2945)</f>
        <v>153</v>
      </c>
      <c r="G2946" t="str">
        <f t="shared" si="171"/>
        <v/>
      </c>
    </row>
    <row r="2947" spans="1:7" x14ac:dyDescent="0.35">
      <c r="A2947">
        <f>IF(COUNTIF($L$3:L2947,L2947)=1,A2946+1,A2946)</f>
        <v>44</v>
      </c>
      <c r="B2947">
        <f>IF(COUNTIF($K$3:K2947,K2947)=1,B2946+1,B2946)</f>
        <v>8</v>
      </c>
      <c r="C2947">
        <f>IF(COUNTIF($J$3:J2947,J2947)=1,C2946+1,C2946)</f>
        <v>24</v>
      </c>
      <c r="D2947">
        <f>IF(COUNTIF($E$3:E2947,E2947)=1,D2946+1,D2946)</f>
        <v>861</v>
      </c>
      <c r="E2947" t="str">
        <f t="shared" si="170"/>
        <v/>
      </c>
      <c r="F2947">
        <f>IF(COUNTIF($G$3:G2947,G2947)=1,F2946+1,F2946)</f>
        <v>153</v>
      </c>
      <c r="G2947" t="str">
        <f t="shared" si="171"/>
        <v/>
      </c>
    </row>
    <row r="2948" spans="1:7" x14ac:dyDescent="0.35">
      <c r="A2948">
        <f>IF(COUNTIF($L$3:L2948,L2948)=1,A2947+1,A2947)</f>
        <v>44</v>
      </c>
      <c r="B2948">
        <f>IF(COUNTIF($K$3:K2948,K2948)=1,B2947+1,B2947)</f>
        <v>8</v>
      </c>
      <c r="C2948">
        <f>IF(COUNTIF($J$3:J2948,J2948)=1,C2947+1,C2947)</f>
        <v>24</v>
      </c>
      <c r="D2948">
        <f>IF(COUNTIF($E$3:E2948,E2948)=1,D2947+1,D2947)</f>
        <v>861</v>
      </c>
      <c r="E2948" t="str">
        <f t="shared" ref="E2948:E3011" si="172">TRIM(CONCATENATE(L2948,J2948))</f>
        <v/>
      </c>
      <c r="F2948">
        <f>IF(COUNTIF($G$3:G2948,G2948)=1,F2947+1,F2947)</f>
        <v>153</v>
      </c>
      <c r="G2948" t="str">
        <f t="shared" ref="G2948:G3011" si="173">TRIM(CONCATENATE(K2948,J2948))</f>
        <v/>
      </c>
    </row>
    <row r="2949" spans="1:7" x14ac:dyDescent="0.35">
      <c r="A2949">
        <f>IF(COUNTIF($L$3:L2949,L2949)=1,A2948+1,A2948)</f>
        <v>44</v>
      </c>
      <c r="B2949">
        <f>IF(COUNTIF($K$3:K2949,K2949)=1,B2948+1,B2948)</f>
        <v>8</v>
      </c>
      <c r="C2949">
        <f>IF(COUNTIF($J$3:J2949,J2949)=1,C2948+1,C2948)</f>
        <v>24</v>
      </c>
      <c r="D2949">
        <f>IF(COUNTIF($E$3:E2949,E2949)=1,D2948+1,D2948)</f>
        <v>861</v>
      </c>
      <c r="E2949" t="str">
        <f t="shared" si="172"/>
        <v/>
      </c>
      <c r="F2949">
        <f>IF(COUNTIF($G$3:G2949,G2949)=1,F2948+1,F2948)</f>
        <v>153</v>
      </c>
      <c r="G2949" t="str">
        <f t="shared" si="173"/>
        <v/>
      </c>
    </row>
    <row r="2950" spans="1:7" x14ac:dyDescent="0.35">
      <c r="A2950">
        <f>IF(COUNTIF($L$3:L2950,L2950)=1,A2949+1,A2949)</f>
        <v>44</v>
      </c>
      <c r="B2950">
        <f>IF(COUNTIF($K$3:K2950,K2950)=1,B2949+1,B2949)</f>
        <v>8</v>
      </c>
      <c r="C2950">
        <f>IF(COUNTIF($J$3:J2950,J2950)=1,C2949+1,C2949)</f>
        <v>24</v>
      </c>
      <c r="D2950">
        <f>IF(COUNTIF($E$3:E2950,E2950)=1,D2949+1,D2949)</f>
        <v>861</v>
      </c>
      <c r="E2950" t="str">
        <f t="shared" si="172"/>
        <v/>
      </c>
      <c r="F2950">
        <f>IF(COUNTIF($G$3:G2950,G2950)=1,F2949+1,F2949)</f>
        <v>153</v>
      </c>
      <c r="G2950" t="str">
        <f t="shared" si="173"/>
        <v/>
      </c>
    </row>
    <row r="2951" spans="1:7" x14ac:dyDescent="0.35">
      <c r="A2951">
        <f>IF(COUNTIF($L$3:L2951,L2951)=1,A2950+1,A2950)</f>
        <v>44</v>
      </c>
      <c r="B2951">
        <f>IF(COUNTIF($K$3:K2951,K2951)=1,B2950+1,B2950)</f>
        <v>8</v>
      </c>
      <c r="C2951">
        <f>IF(COUNTIF($J$3:J2951,J2951)=1,C2950+1,C2950)</f>
        <v>24</v>
      </c>
      <c r="D2951">
        <f>IF(COUNTIF($E$3:E2951,E2951)=1,D2950+1,D2950)</f>
        <v>861</v>
      </c>
      <c r="E2951" t="str">
        <f t="shared" si="172"/>
        <v/>
      </c>
      <c r="F2951">
        <f>IF(COUNTIF($G$3:G2951,G2951)=1,F2950+1,F2950)</f>
        <v>153</v>
      </c>
      <c r="G2951" t="str">
        <f t="shared" si="173"/>
        <v/>
      </c>
    </row>
    <row r="2952" spans="1:7" x14ac:dyDescent="0.35">
      <c r="A2952">
        <f>IF(COUNTIF($L$3:L2952,L2952)=1,A2951+1,A2951)</f>
        <v>44</v>
      </c>
      <c r="B2952">
        <f>IF(COUNTIF($K$3:K2952,K2952)=1,B2951+1,B2951)</f>
        <v>8</v>
      </c>
      <c r="C2952">
        <f>IF(COUNTIF($J$3:J2952,J2952)=1,C2951+1,C2951)</f>
        <v>24</v>
      </c>
      <c r="D2952">
        <f>IF(COUNTIF($E$3:E2952,E2952)=1,D2951+1,D2951)</f>
        <v>861</v>
      </c>
      <c r="E2952" t="str">
        <f t="shared" si="172"/>
        <v/>
      </c>
      <c r="F2952">
        <f>IF(COUNTIF($G$3:G2952,G2952)=1,F2951+1,F2951)</f>
        <v>153</v>
      </c>
      <c r="G2952" t="str">
        <f t="shared" si="173"/>
        <v/>
      </c>
    </row>
    <row r="2953" spans="1:7" x14ac:dyDescent="0.35">
      <c r="A2953">
        <f>IF(COUNTIF($L$3:L2953,L2953)=1,A2952+1,A2952)</f>
        <v>44</v>
      </c>
      <c r="B2953">
        <f>IF(COUNTIF($K$3:K2953,K2953)=1,B2952+1,B2952)</f>
        <v>8</v>
      </c>
      <c r="C2953">
        <f>IF(COUNTIF($J$3:J2953,J2953)=1,C2952+1,C2952)</f>
        <v>24</v>
      </c>
      <c r="D2953">
        <f>IF(COUNTIF($E$3:E2953,E2953)=1,D2952+1,D2952)</f>
        <v>861</v>
      </c>
      <c r="E2953" t="str">
        <f t="shared" si="172"/>
        <v/>
      </c>
      <c r="F2953">
        <f>IF(COUNTIF($G$3:G2953,G2953)=1,F2952+1,F2952)</f>
        <v>153</v>
      </c>
      <c r="G2953" t="str">
        <f t="shared" si="173"/>
        <v/>
      </c>
    </row>
    <row r="2954" spans="1:7" x14ac:dyDescent="0.35">
      <c r="A2954">
        <f>IF(COUNTIF($L$3:L2954,L2954)=1,A2953+1,A2953)</f>
        <v>44</v>
      </c>
      <c r="B2954">
        <f>IF(COUNTIF($K$3:K2954,K2954)=1,B2953+1,B2953)</f>
        <v>8</v>
      </c>
      <c r="C2954">
        <f>IF(COUNTIF($J$3:J2954,J2954)=1,C2953+1,C2953)</f>
        <v>24</v>
      </c>
      <c r="D2954">
        <f>IF(COUNTIF($E$3:E2954,E2954)=1,D2953+1,D2953)</f>
        <v>861</v>
      </c>
      <c r="E2954" t="str">
        <f t="shared" si="172"/>
        <v/>
      </c>
      <c r="F2954">
        <f>IF(COUNTIF($G$3:G2954,G2954)=1,F2953+1,F2953)</f>
        <v>153</v>
      </c>
      <c r="G2954" t="str">
        <f t="shared" si="173"/>
        <v/>
      </c>
    </row>
    <row r="2955" spans="1:7" x14ac:dyDescent="0.35">
      <c r="A2955">
        <f>IF(COUNTIF($L$3:L2955,L2955)=1,A2954+1,A2954)</f>
        <v>44</v>
      </c>
      <c r="B2955">
        <f>IF(COUNTIF($K$3:K2955,K2955)=1,B2954+1,B2954)</f>
        <v>8</v>
      </c>
      <c r="C2955">
        <f>IF(COUNTIF($J$3:J2955,J2955)=1,C2954+1,C2954)</f>
        <v>24</v>
      </c>
      <c r="D2955">
        <f>IF(COUNTIF($E$3:E2955,E2955)=1,D2954+1,D2954)</f>
        <v>861</v>
      </c>
      <c r="E2955" t="str">
        <f t="shared" si="172"/>
        <v/>
      </c>
      <c r="F2955">
        <f>IF(COUNTIF($G$3:G2955,G2955)=1,F2954+1,F2954)</f>
        <v>153</v>
      </c>
      <c r="G2955" t="str">
        <f t="shared" si="173"/>
        <v/>
      </c>
    </row>
    <row r="2956" spans="1:7" x14ac:dyDescent="0.35">
      <c r="A2956">
        <f>IF(COUNTIF($L$3:L2956,L2956)=1,A2955+1,A2955)</f>
        <v>44</v>
      </c>
      <c r="B2956">
        <f>IF(COUNTIF($K$3:K2956,K2956)=1,B2955+1,B2955)</f>
        <v>8</v>
      </c>
      <c r="C2956">
        <f>IF(COUNTIF($J$3:J2956,J2956)=1,C2955+1,C2955)</f>
        <v>24</v>
      </c>
      <c r="D2956">
        <f>IF(COUNTIF($E$3:E2956,E2956)=1,D2955+1,D2955)</f>
        <v>861</v>
      </c>
      <c r="E2956" t="str">
        <f t="shared" si="172"/>
        <v/>
      </c>
      <c r="F2956">
        <f>IF(COUNTIF($G$3:G2956,G2956)=1,F2955+1,F2955)</f>
        <v>153</v>
      </c>
      <c r="G2956" t="str">
        <f t="shared" si="173"/>
        <v/>
      </c>
    </row>
    <row r="2957" spans="1:7" x14ac:dyDescent="0.35">
      <c r="A2957">
        <f>IF(COUNTIF($L$3:L2957,L2957)=1,A2956+1,A2956)</f>
        <v>44</v>
      </c>
      <c r="B2957">
        <f>IF(COUNTIF($K$3:K2957,K2957)=1,B2956+1,B2956)</f>
        <v>8</v>
      </c>
      <c r="C2957">
        <f>IF(COUNTIF($J$3:J2957,J2957)=1,C2956+1,C2956)</f>
        <v>24</v>
      </c>
      <c r="D2957">
        <f>IF(COUNTIF($E$3:E2957,E2957)=1,D2956+1,D2956)</f>
        <v>861</v>
      </c>
      <c r="E2957" t="str">
        <f t="shared" si="172"/>
        <v/>
      </c>
      <c r="F2957">
        <f>IF(COUNTIF($G$3:G2957,G2957)=1,F2956+1,F2956)</f>
        <v>153</v>
      </c>
      <c r="G2957" t="str">
        <f t="shared" si="173"/>
        <v/>
      </c>
    </row>
    <row r="2958" spans="1:7" x14ac:dyDescent="0.35">
      <c r="A2958">
        <f>IF(COUNTIF($L$3:L2958,L2958)=1,A2957+1,A2957)</f>
        <v>44</v>
      </c>
      <c r="B2958">
        <f>IF(COUNTIF($K$3:K2958,K2958)=1,B2957+1,B2957)</f>
        <v>8</v>
      </c>
      <c r="C2958">
        <f>IF(COUNTIF($J$3:J2958,J2958)=1,C2957+1,C2957)</f>
        <v>24</v>
      </c>
      <c r="D2958">
        <f>IF(COUNTIF($E$3:E2958,E2958)=1,D2957+1,D2957)</f>
        <v>861</v>
      </c>
      <c r="E2958" t="str">
        <f t="shared" si="172"/>
        <v/>
      </c>
      <c r="F2958">
        <f>IF(COUNTIF($G$3:G2958,G2958)=1,F2957+1,F2957)</f>
        <v>153</v>
      </c>
      <c r="G2958" t="str">
        <f t="shared" si="173"/>
        <v/>
      </c>
    </row>
    <row r="2959" spans="1:7" x14ac:dyDescent="0.35">
      <c r="A2959">
        <f>IF(COUNTIF($L$3:L2959,L2959)=1,A2958+1,A2958)</f>
        <v>44</v>
      </c>
      <c r="B2959">
        <f>IF(COUNTIF($K$3:K2959,K2959)=1,B2958+1,B2958)</f>
        <v>8</v>
      </c>
      <c r="C2959">
        <f>IF(COUNTIF($J$3:J2959,J2959)=1,C2958+1,C2958)</f>
        <v>24</v>
      </c>
      <c r="D2959">
        <f>IF(COUNTIF($E$3:E2959,E2959)=1,D2958+1,D2958)</f>
        <v>861</v>
      </c>
      <c r="E2959" t="str">
        <f t="shared" si="172"/>
        <v/>
      </c>
      <c r="F2959">
        <f>IF(COUNTIF($G$3:G2959,G2959)=1,F2958+1,F2958)</f>
        <v>153</v>
      </c>
      <c r="G2959" t="str">
        <f t="shared" si="173"/>
        <v/>
      </c>
    </row>
    <row r="2960" spans="1:7" x14ac:dyDescent="0.35">
      <c r="A2960">
        <f>IF(COUNTIF($L$3:L2960,L2960)=1,A2959+1,A2959)</f>
        <v>44</v>
      </c>
      <c r="B2960">
        <f>IF(COUNTIF($K$3:K2960,K2960)=1,B2959+1,B2959)</f>
        <v>8</v>
      </c>
      <c r="C2960">
        <f>IF(COUNTIF($J$3:J2960,J2960)=1,C2959+1,C2959)</f>
        <v>24</v>
      </c>
      <c r="D2960">
        <f>IF(COUNTIF($E$3:E2960,E2960)=1,D2959+1,D2959)</f>
        <v>861</v>
      </c>
      <c r="E2960" t="str">
        <f t="shared" si="172"/>
        <v/>
      </c>
      <c r="F2960">
        <f>IF(COUNTIF($G$3:G2960,G2960)=1,F2959+1,F2959)</f>
        <v>153</v>
      </c>
      <c r="G2960" t="str">
        <f t="shared" si="173"/>
        <v/>
      </c>
    </row>
    <row r="2961" spans="1:7" x14ac:dyDescent="0.35">
      <c r="A2961">
        <f>IF(COUNTIF($L$3:L2961,L2961)=1,A2960+1,A2960)</f>
        <v>44</v>
      </c>
      <c r="B2961">
        <f>IF(COUNTIF($K$3:K2961,K2961)=1,B2960+1,B2960)</f>
        <v>8</v>
      </c>
      <c r="C2961">
        <f>IF(COUNTIF($J$3:J2961,J2961)=1,C2960+1,C2960)</f>
        <v>24</v>
      </c>
      <c r="D2961">
        <f>IF(COUNTIF($E$3:E2961,E2961)=1,D2960+1,D2960)</f>
        <v>861</v>
      </c>
      <c r="E2961" t="str">
        <f t="shared" si="172"/>
        <v/>
      </c>
      <c r="F2961">
        <f>IF(COUNTIF($G$3:G2961,G2961)=1,F2960+1,F2960)</f>
        <v>153</v>
      </c>
      <c r="G2961" t="str">
        <f t="shared" si="173"/>
        <v/>
      </c>
    </row>
    <row r="2962" spans="1:7" x14ac:dyDescent="0.35">
      <c r="A2962">
        <f>IF(COUNTIF($L$3:L2962,L2962)=1,A2961+1,A2961)</f>
        <v>44</v>
      </c>
      <c r="B2962">
        <f>IF(COUNTIF($K$3:K2962,K2962)=1,B2961+1,B2961)</f>
        <v>8</v>
      </c>
      <c r="C2962">
        <f>IF(COUNTIF($J$3:J2962,J2962)=1,C2961+1,C2961)</f>
        <v>24</v>
      </c>
      <c r="D2962">
        <f>IF(COUNTIF($E$3:E2962,E2962)=1,D2961+1,D2961)</f>
        <v>861</v>
      </c>
      <c r="E2962" t="str">
        <f t="shared" si="172"/>
        <v/>
      </c>
      <c r="F2962">
        <f>IF(COUNTIF($G$3:G2962,G2962)=1,F2961+1,F2961)</f>
        <v>153</v>
      </c>
      <c r="G2962" t="str">
        <f t="shared" si="173"/>
        <v/>
      </c>
    </row>
    <row r="2963" spans="1:7" x14ac:dyDescent="0.35">
      <c r="A2963">
        <f>IF(COUNTIF($L$3:L2963,L2963)=1,A2962+1,A2962)</f>
        <v>44</v>
      </c>
      <c r="B2963">
        <f>IF(COUNTIF($K$3:K2963,K2963)=1,B2962+1,B2962)</f>
        <v>8</v>
      </c>
      <c r="C2963">
        <f>IF(COUNTIF($J$3:J2963,J2963)=1,C2962+1,C2962)</f>
        <v>24</v>
      </c>
      <c r="D2963">
        <f>IF(COUNTIF($E$3:E2963,E2963)=1,D2962+1,D2962)</f>
        <v>861</v>
      </c>
      <c r="E2963" t="str">
        <f t="shared" si="172"/>
        <v/>
      </c>
      <c r="F2963">
        <f>IF(COUNTIF($G$3:G2963,G2963)=1,F2962+1,F2962)</f>
        <v>153</v>
      </c>
      <c r="G2963" t="str">
        <f t="shared" si="173"/>
        <v/>
      </c>
    </row>
    <row r="2964" spans="1:7" x14ac:dyDescent="0.35">
      <c r="A2964">
        <f>IF(COUNTIF($L$3:L2964,L2964)=1,A2963+1,A2963)</f>
        <v>44</v>
      </c>
      <c r="B2964">
        <f>IF(COUNTIF($K$3:K2964,K2964)=1,B2963+1,B2963)</f>
        <v>8</v>
      </c>
      <c r="C2964">
        <f>IF(COUNTIF($J$3:J2964,J2964)=1,C2963+1,C2963)</f>
        <v>24</v>
      </c>
      <c r="D2964">
        <f>IF(COUNTIF($E$3:E2964,E2964)=1,D2963+1,D2963)</f>
        <v>861</v>
      </c>
      <c r="E2964" t="str">
        <f t="shared" si="172"/>
        <v/>
      </c>
      <c r="F2964">
        <f>IF(COUNTIF($G$3:G2964,G2964)=1,F2963+1,F2963)</f>
        <v>153</v>
      </c>
      <c r="G2964" t="str">
        <f t="shared" si="173"/>
        <v/>
      </c>
    </row>
    <row r="2965" spans="1:7" x14ac:dyDescent="0.35">
      <c r="A2965">
        <f>IF(COUNTIF($L$3:L2965,L2965)=1,A2964+1,A2964)</f>
        <v>44</v>
      </c>
      <c r="B2965">
        <f>IF(COUNTIF($K$3:K2965,K2965)=1,B2964+1,B2964)</f>
        <v>8</v>
      </c>
      <c r="C2965">
        <f>IF(COUNTIF($J$3:J2965,J2965)=1,C2964+1,C2964)</f>
        <v>24</v>
      </c>
      <c r="D2965">
        <f>IF(COUNTIF($E$3:E2965,E2965)=1,D2964+1,D2964)</f>
        <v>861</v>
      </c>
      <c r="E2965" t="str">
        <f t="shared" si="172"/>
        <v/>
      </c>
      <c r="F2965">
        <f>IF(COUNTIF($G$3:G2965,G2965)=1,F2964+1,F2964)</f>
        <v>153</v>
      </c>
      <c r="G2965" t="str">
        <f t="shared" si="173"/>
        <v/>
      </c>
    </row>
    <row r="2966" spans="1:7" x14ac:dyDescent="0.35">
      <c r="A2966">
        <f>IF(COUNTIF($L$3:L2966,L2966)=1,A2965+1,A2965)</f>
        <v>44</v>
      </c>
      <c r="B2966">
        <f>IF(COUNTIF($K$3:K2966,K2966)=1,B2965+1,B2965)</f>
        <v>8</v>
      </c>
      <c r="C2966">
        <f>IF(COUNTIF($J$3:J2966,J2966)=1,C2965+1,C2965)</f>
        <v>24</v>
      </c>
      <c r="D2966">
        <f>IF(COUNTIF($E$3:E2966,E2966)=1,D2965+1,D2965)</f>
        <v>861</v>
      </c>
      <c r="E2966" t="str">
        <f t="shared" si="172"/>
        <v/>
      </c>
      <c r="F2966">
        <f>IF(COUNTIF($G$3:G2966,G2966)=1,F2965+1,F2965)</f>
        <v>153</v>
      </c>
      <c r="G2966" t="str">
        <f t="shared" si="173"/>
        <v/>
      </c>
    </row>
    <row r="2967" spans="1:7" x14ac:dyDescent="0.35">
      <c r="A2967">
        <f>IF(COUNTIF($L$3:L2967,L2967)=1,A2966+1,A2966)</f>
        <v>44</v>
      </c>
      <c r="B2967">
        <f>IF(COUNTIF($K$3:K2967,K2967)=1,B2966+1,B2966)</f>
        <v>8</v>
      </c>
      <c r="C2967">
        <f>IF(COUNTIF($J$3:J2967,J2967)=1,C2966+1,C2966)</f>
        <v>24</v>
      </c>
      <c r="D2967">
        <f>IF(COUNTIF($E$3:E2967,E2967)=1,D2966+1,D2966)</f>
        <v>861</v>
      </c>
      <c r="E2967" t="str">
        <f t="shared" si="172"/>
        <v/>
      </c>
      <c r="F2967">
        <f>IF(COUNTIF($G$3:G2967,G2967)=1,F2966+1,F2966)</f>
        <v>153</v>
      </c>
      <c r="G2967" t="str">
        <f t="shared" si="173"/>
        <v/>
      </c>
    </row>
    <row r="2968" spans="1:7" x14ac:dyDescent="0.35">
      <c r="A2968">
        <f>IF(COUNTIF($L$3:L2968,L2968)=1,A2967+1,A2967)</f>
        <v>44</v>
      </c>
      <c r="B2968">
        <f>IF(COUNTIF($K$3:K2968,K2968)=1,B2967+1,B2967)</f>
        <v>8</v>
      </c>
      <c r="C2968">
        <f>IF(COUNTIF($J$3:J2968,J2968)=1,C2967+1,C2967)</f>
        <v>24</v>
      </c>
      <c r="D2968">
        <f>IF(COUNTIF($E$3:E2968,E2968)=1,D2967+1,D2967)</f>
        <v>861</v>
      </c>
      <c r="E2968" t="str">
        <f t="shared" si="172"/>
        <v/>
      </c>
      <c r="F2968">
        <f>IF(COUNTIF($G$3:G2968,G2968)=1,F2967+1,F2967)</f>
        <v>153</v>
      </c>
      <c r="G2968" t="str">
        <f t="shared" si="173"/>
        <v/>
      </c>
    </row>
    <row r="2969" spans="1:7" x14ac:dyDescent="0.35">
      <c r="A2969">
        <f>IF(COUNTIF($L$3:L2969,L2969)=1,A2968+1,A2968)</f>
        <v>44</v>
      </c>
      <c r="B2969">
        <f>IF(COUNTIF($K$3:K2969,K2969)=1,B2968+1,B2968)</f>
        <v>8</v>
      </c>
      <c r="C2969">
        <f>IF(COUNTIF($J$3:J2969,J2969)=1,C2968+1,C2968)</f>
        <v>24</v>
      </c>
      <c r="D2969">
        <f>IF(COUNTIF($E$3:E2969,E2969)=1,D2968+1,D2968)</f>
        <v>861</v>
      </c>
      <c r="E2969" t="str">
        <f t="shared" si="172"/>
        <v/>
      </c>
      <c r="F2969">
        <f>IF(COUNTIF($G$3:G2969,G2969)=1,F2968+1,F2968)</f>
        <v>153</v>
      </c>
      <c r="G2969" t="str">
        <f t="shared" si="173"/>
        <v/>
      </c>
    </row>
    <row r="2970" spans="1:7" x14ac:dyDescent="0.35">
      <c r="A2970">
        <f>IF(COUNTIF($L$3:L2970,L2970)=1,A2969+1,A2969)</f>
        <v>44</v>
      </c>
      <c r="B2970">
        <f>IF(COUNTIF($K$3:K2970,K2970)=1,B2969+1,B2969)</f>
        <v>8</v>
      </c>
      <c r="C2970">
        <f>IF(COUNTIF($J$3:J2970,J2970)=1,C2969+1,C2969)</f>
        <v>24</v>
      </c>
      <c r="D2970">
        <f>IF(COUNTIF($E$3:E2970,E2970)=1,D2969+1,D2969)</f>
        <v>861</v>
      </c>
      <c r="E2970" t="str">
        <f t="shared" si="172"/>
        <v/>
      </c>
      <c r="F2970">
        <f>IF(COUNTIF($G$3:G2970,G2970)=1,F2969+1,F2969)</f>
        <v>153</v>
      </c>
      <c r="G2970" t="str">
        <f t="shared" si="173"/>
        <v/>
      </c>
    </row>
    <row r="2971" spans="1:7" x14ac:dyDescent="0.35">
      <c r="A2971">
        <f>IF(COUNTIF($L$3:L2971,L2971)=1,A2970+1,A2970)</f>
        <v>44</v>
      </c>
      <c r="B2971">
        <f>IF(COUNTIF($K$3:K2971,K2971)=1,B2970+1,B2970)</f>
        <v>8</v>
      </c>
      <c r="C2971">
        <f>IF(COUNTIF($J$3:J2971,J2971)=1,C2970+1,C2970)</f>
        <v>24</v>
      </c>
      <c r="D2971">
        <f>IF(COUNTIF($E$3:E2971,E2971)=1,D2970+1,D2970)</f>
        <v>861</v>
      </c>
      <c r="E2971" t="str">
        <f t="shared" si="172"/>
        <v/>
      </c>
      <c r="F2971">
        <f>IF(COUNTIF($G$3:G2971,G2971)=1,F2970+1,F2970)</f>
        <v>153</v>
      </c>
      <c r="G2971" t="str">
        <f t="shared" si="173"/>
        <v/>
      </c>
    </row>
    <row r="2972" spans="1:7" x14ac:dyDescent="0.35">
      <c r="A2972">
        <f>IF(COUNTIF($L$3:L2972,L2972)=1,A2971+1,A2971)</f>
        <v>44</v>
      </c>
      <c r="B2972">
        <f>IF(COUNTIF($K$3:K2972,K2972)=1,B2971+1,B2971)</f>
        <v>8</v>
      </c>
      <c r="C2972">
        <f>IF(COUNTIF($J$3:J2972,J2972)=1,C2971+1,C2971)</f>
        <v>24</v>
      </c>
      <c r="D2972">
        <f>IF(COUNTIF($E$3:E2972,E2972)=1,D2971+1,D2971)</f>
        <v>861</v>
      </c>
      <c r="E2972" t="str">
        <f t="shared" si="172"/>
        <v/>
      </c>
      <c r="F2972">
        <f>IF(COUNTIF($G$3:G2972,G2972)=1,F2971+1,F2971)</f>
        <v>153</v>
      </c>
      <c r="G2972" t="str">
        <f t="shared" si="173"/>
        <v/>
      </c>
    </row>
    <row r="2973" spans="1:7" x14ac:dyDescent="0.35">
      <c r="A2973">
        <f>IF(COUNTIF($L$3:L2973,L2973)=1,A2972+1,A2972)</f>
        <v>44</v>
      </c>
      <c r="B2973">
        <f>IF(COUNTIF($K$3:K2973,K2973)=1,B2972+1,B2972)</f>
        <v>8</v>
      </c>
      <c r="C2973">
        <f>IF(COUNTIF($J$3:J2973,J2973)=1,C2972+1,C2972)</f>
        <v>24</v>
      </c>
      <c r="D2973">
        <f>IF(COUNTIF($E$3:E2973,E2973)=1,D2972+1,D2972)</f>
        <v>861</v>
      </c>
      <c r="E2973" t="str">
        <f t="shared" si="172"/>
        <v/>
      </c>
      <c r="F2973">
        <f>IF(COUNTIF($G$3:G2973,G2973)=1,F2972+1,F2972)</f>
        <v>153</v>
      </c>
      <c r="G2973" t="str">
        <f t="shared" si="173"/>
        <v/>
      </c>
    </row>
    <row r="2974" spans="1:7" x14ac:dyDescent="0.35">
      <c r="A2974">
        <f>IF(COUNTIF($L$3:L2974,L2974)=1,A2973+1,A2973)</f>
        <v>44</v>
      </c>
      <c r="B2974">
        <f>IF(COUNTIF($K$3:K2974,K2974)=1,B2973+1,B2973)</f>
        <v>8</v>
      </c>
      <c r="C2974">
        <f>IF(COUNTIF($J$3:J2974,J2974)=1,C2973+1,C2973)</f>
        <v>24</v>
      </c>
      <c r="D2974">
        <f>IF(COUNTIF($E$3:E2974,E2974)=1,D2973+1,D2973)</f>
        <v>861</v>
      </c>
      <c r="E2974" t="str">
        <f t="shared" si="172"/>
        <v/>
      </c>
      <c r="F2974">
        <f>IF(COUNTIF($G$3:G2974,G2974)=1,F2973+1,F2973)</f>
        <v>153</v>
      </c>
      <c r="G2974" t="str">
        <f t="shared" si="173"/>
        <v/>
      </c>
    </row>
    <row r="2975" spans="1:7" x14ac:dyDescent="0.35">
      <c r="A2975">
        <f>IF(COUNTIF($L$3:L2975,L2975)=1,A2974+1,A2974)</f>
        <v>44</v>
      </c>
      <c r="B2975">
        <f>IF(COUNTIF($K$3:K2975,K2975)=1,B2974+1,B2974)</f>
        <v>8</v>
      </c>
      <c r="C2975">
        <f>IF(COUNTIF($J$3:J2975,J2975)=1,C2974+1,C2974)</f>
        <v>24</v>
      </c>
      <c r="D2975">
        <f>IF(COUNTIF($E$3:E2975,E2975)=1,D2974+1,D2974)</f>
        <v>861</v>
      </c>
      <c r="E2975" t="str">
        <f t="shared" si="172"/>
        <v/>
      </c>
      <c r="F2975">
        <f>IF(COUNTIF($G$3:G2975,G2975)=1,F2974+1,F2974)</f>
        <v>153</v>
      </c>
      <c r="G2975" t="str">
        <f t="shared" si="173"/>
        <v/>
      </c>
    </row>
    <row r="2976" spans="1:7" x14ac:dyDescent="0.35">
      <c r="A2976">
        <f>IF(COUNTIF($L$3:L2976,L2976)=1,A2975+1,A2975)</f>
        <v>44</v>
      </c>
      <c r="B2976">
        <f>IF(COUNTIF($K$3:K2976,K2976)=1,B2975+1,B2975)</f>
        <v>8</v>
      </c>
      <c r="C2976">
        <f>IF(COUNTIF($J$3:J2976,J2976)=1,C2975+1,C2975)</f>
        <v>24</v>
      </c>
      <c r="D2976">
        <f>IF(COUNTIF($E$3:E2976,E2976)=1,D2975+1,D2975)</f>
        <v>861</v>
      </c>
      <c r="E2976" t="str">
        <f t="shared" si="172"/>
        <v/>
      </c>
      <c r="F2976">
        <f>IF(COUNTIF($G$3:G2976,G2976)=1,F2975+1,F2975)</f>
        <v>153</v>
      </c>
      <c r="G2976" t="str">
        <f t="shared" si="173"/>
        <v/>
      </c>
    </row>
    <row r="2977" spans="1:7" x14ac:dyDescent="0.35">
      <c r="A2977">
        <f>IF(COUNTIF($L$3:L2977,L2977)=1,A2976+1,A2976)</f>
        <v>44</v>
      </c>
      <c r="B2977">
        <f>IF(COUNTIF($K$3:K2977,K2977)=1,B2976+1,B2976)</f>
        <v>8</v>
      </c>
      <c r="C2977">
        <f>IF(COUNTIF($J$3:J2977,J2977)=1,C2976+1,C2976)</f>
        <v>24</v>
      </c>
      <c r="D2977">
        <f>IF(COUNTIF($E$3:E2977,E2977)=1,D2976+1,D2976)</f>
        <v>861</v>
      </c>
      <c r="E2977" t="str">
        <f t="shared" si="172"/>
        <v/>
      </c>
      <c r="F2977">
        <f>IF(COUNTIF($G$3:G2977,G2977)=1,F2976+1,F2976)</f>
        <v>153</v>
      </c>
      <c r="G2977" t="str">
        <f t="shared" si="173"/>
        <v/>
      </c>
    </row>
    <row r="2978" spans="1:7" x14ac:dyDescent="0.35">
      <c r="A2978">
        <f>IF(COUNTIF($L$3:L2978,L2978)=1,A2977+1,A2977)</f>
        <v>44</v>
      </c>
      <c r="B2978">
        <f>IF(COUNTIF($K$3:K2978,K2978)=1,B2977+1,B2977)</f>
        <v>8</v>
      </c>
      <c r="C2978">
        <f>IF(COUNTIF($J$3:J2978,J2978)=1,C2977+1,C2977)</f>
        <v>24</v>
      </c>
      <c r="D2978">
        <f>IF(COUNTIF($E$3:E2978,E2978)=1,D2977+1,D2977)</f>
        <v>861</v>
      </c>
      <c r="E2978" t="str">
        <f t="shared" si="172"/>
        <v/>
      </c>
      <c r="F2978">
        <f>IF(COUNTIF($G$3:G2978,G2978)=1,F2977+1,F2977)</f>
        <v>153</v>
      </c>
      <c r="G2978" t="str">
        <f t="shared" si="173"/>
        <v/>
      </c>
    </row>
    <row r="2979" spans="1:7" x14ac:dyDescent="0.35">
      <c r="A2979">
        <f>IF(COUNTIF($L$3:L2979,L2979)=1,A2978+1,A2978)</f>
        <v>44</v>
      </c>
      <c r="B2979">
        <f>IF(COUNTIF($K$3:K2979,K2979)=1,B2978+1,B2978)</f>
        <v>8</v>
      </c>
      <c r="C2979">
        <f>IF(COUNTIF($J$3:J2979,J2979)=1,C2978+1,C2978)</f>
        <v>24</v>
      </c>
      <c r="D2979">
        <f>IF(COUNTIF($E$3:E2979,E2979)=1,D2978+1,D2978)</f>
        <v>861</v>
      </c>
      <c r="E2979" t="str">
        <f t="shared" si="172"/>
        <v/>
      </c>
      <c r="F2979">
        <f>IF(COUNTIF($G$3:G2979,G2979)=1,F2978+1,F2978)</f>
        <v>153</v>
      </c>
      <c r="G2979" t="str">
        <f t="shared" si="173"/>
        <v/>
      </c>
    </row>
    <row r="2980" spans="1:7" x14ac:dyDescent="0.35">
      <c r="A2980">
        <f>IF(COUNTIF($L$3:L2980,L2980)=1,A2979+1,A2979)</f>
        <v>44</v>
      </c>
      <c r="B2980">
        <f>IF(COUNTIF($K$3:K2980,K2980)=1,B2979+1,B2979)</f>
        <v>8</v>
      </c>
      <c r="C2980">
        <f>IF(COUNTIF($J$3:J2980,J2980)=1,C2979+1,C2979)</f>
        <v>24</v>
      </c>
      <c r="D2980">
        <f>IF(COUNTIF($E$3:E2980,E2980)=1,D2979+1,D2979)</f>
        <v>861</v>
      </c>
      <c r="E2980" t="str">
        <f t="shared" si="172"/>
        <v/>
      </c>
      <c r="F2980">
        <f>IF(COUNTIF($G$3:G2980,G2980)=1,F2979+1,F2979)</f>
        <v>153</v>
      </c>
      <c r="G2980" t="str">
        <f t="shared" si="173"/>
        <v/>
      </c>
    </row>
    <row r="2981" spans="1:7" x14ac:dyDescent="0.35">
      <c r="A2981">
        <f>IF(COUNTIF($L$3:L2981,L2981)=1,A2980+1,A2980)</f>
        <v>44</v>
      </c>
      <c r="B2981">
        <f>IF(COUNTIF($K$3:K2981,K2981)=1,B2980+1,B2980)</f>
        <v>8</v>
      </c>
      <c r="C2981">
        <f>IF(COUNTIF($J$3:J2981,J2981)=1,C2980+1,C2980)</f>
        <v>24</v>
      </c>
      <c r="D2981">
        <f>IF(COUNTIF($E$3:E2981,E2981)=1,D2980+1,D2980)</f>
        <v>861</v>
      </c>
      <c r="E2981" t="str">
        <f t="shared" si="172"/>
        <v/>
      </c>
      <c r="F2981">
        <f>IF(COUNTIF($G$3:G2981,G2981)=1,F2980+1,F2980)</f>
        <v>153</v>
      </c>
      <c r="G2981" t="str">
        <f t="shared" si="173"/>
        <v/>
      </c>
    </row>
    <row r="2982" spans="1:7" x14ac:dyDescent="0.35">
      <c r="A2982">
        <f>IF(COUNTIF($L$3:L2982,L2982)=1,A2981+1,A2981)</f>
        <v>44</v>
      </c>
      <c r="B2982">
        <f>IF(COUNTIF($K$3:K2982,K2982)=1,B2981+1,B2981)</f>
        <v>8</v>
      </c>
      <c r="C2982">
        <f>IF(COUNTIF($J$3:J2982,J2982)=1,C2981+1,C2981)</f>
        <v>24</v>
      </c>
      <c r="D2982">
        <f>IF(COUNTIF($E$3:E2982,E2982)=1,D2981+1,D2981)</f>
        <v>861</v>
      </c>
      <c r="E2982" t="str">
        <f t="shared" si="172"/>
        <v/>
      </c>
      <c r="F2982">
        <f>IF(COUNTIF($G$3:G2982,G2982)=1,F2981+1,F2981)</f>
        <v>153</v>
      </c>
      <c r="G2982" t="str">
        <f t="shared" si="173"/>
        <v/>
      </c>
    </row>
    <row r="2983" spans="1:7" x14ac:dyDescent="0.35">
      <c r="A2983">
        <f>IF(COUNTIF($L$3:L2983,L2983)=1,A2982+1,A2982)</f>
        <v>44</v>
      </c>
      <c r="B2983">
        <f>IF(COUNTIF($K$3:K2983,K2983)=1,B2982+1,B2982)</f>
        <v>8</v>
      </c>
      <c r="C2983">
        <f>IF(COUNTIF($J$3:J2983,J2983)=1,C2982+1,C2982)</f>
        <v>24</v>
      </c>
      <c r="D2983">
        <f>IF(COUNTIF($E$3:E2983,E2983)=1,D2982+1,D2982)</f>
        <v>861</v>
      </c>
      <c r="E2983" t="str">
        <f t="shared" si="172"/>
        <v/>
      </c>
      <c r="F2983">
        <f>IF(COUNTIF($G$3:G2983,G2983)=1,F2982+1,F2982)</f>
        <v>153</v>
      </c>
      <c r="G2983" t="str">
        <f t="shared" si="173"/>
        <v/>
      </c>
    </row>
    <row r="2984" spans="1:7" x14ac:dyDescent="0.35">
      <c r="A2984">
        <f>IF(COUNTIF($L$3:L2984,L2984)=1,A2983+1,A2983)</f>
        <v>44</v>
      </c>
      <c r="B2984">
        <f>IF(COUNTIF($K$3:K2984,K2984)=1,B2983+1,B2983)</f>
        <v>8</v>
      </c>
      <c r="C2984">
        <f>IF(COUNTIF($J$3:J2984,J2984)=1,C2983+1,C2983)</f>
        <v>24</v>
      </c>
      <c r="D2984">
        <f>IF(COUNTIF($E$3:E2984,E2984)=1,D2983+1,D2983)</f>
        <v>861</v>
      </c>
      <c r="E2984" t="str">
        <f t="shared" si="172"/>
        <v/>
      </c>
      <c r="F2984">
        <f>IF(COUNTIF($G$3:G2984,G2984)=1,F2983+1,F2983)</f>
        <v>153</v>
      </c>
      <c r="G2984" t="str">
        <f t="shared" si="173"/>
        <v/>
      </c>
    </row>
    <row r="2985" spans="1:7" x14ac:dyDescent="0.35">
      <c r="A2985">
        <f>IF(COUNTIF($L$3:L2985,L2985)=1,A2984+1,A2984)</f>
        <v>44</v>
      </c>
      <c r="B2985">
        <f>IF(COUNTIF($K$3:K2985,K2985)=1,B2984+1,B2984)</f>
        <v>8</v>
      </c>
      <c r="C2985">
        <f>IF(COUNTIF($J$3:J2985,J2985)=1,C2984+1,C2984)</f>
        <v>24</v>
      </c>
      <c r="D2985">
        <f>IF(COUNTIF($E$3:E2985,E2985)=1,D2984+1,D2984)</f>
        <v>861</v>
      </c>
      <c r="E2985" t="str">
        <f t="shared" si="172"/>
        <v/>
      </c>
      <c r="F2985">
        <f>IF(COUNTIF($G$3:G2985,G2985)=1,F2984+1,F2984)</f>
        <v>153</v>
      </c>
      <c r="G2985" t="str">
        <f t="shared" si="173"/>
        <v/>
      </c>
    </row>
    <row r="2986" spans="1:7" x14ac:dyDescent="0.35">
      <c r="A2986">
        <f>IF(COUNTIF($L$3:L2986,L2986)=1,A2985+1,A2985)</f>
        <v>44</v>
      </c>
      <c r="B2986">
        <f>IF(COUNTIF($K$3:K2986,K2986)=1,B2985+1,B2985)</f>
        <v>8</v>
      </c>
      <c r="C2986">
        <f>IF(COUNTIF($J$3:J2986,J2986)=1,C2985+1,C2985)</f>
        <v>24</v>
      </c>
      <c r="D2986">
        <f>IF(COUNTIF($E$3:E2986,E2986)=1,D2985+1,D2985)</f>
        <v>861</v>
      </c>
      <c r="E2986" t="str">
        <f t="shared" si="172"/>
        <v/>
      </c>
      <c r="F2986">
        <f>IF(COUNTIF($G$3:G2986,G2986)=1,F2985+1,F2985)</f>
        <v>153</v>
      </c>
      <c r="G2986" t="str">
        <f t="shared" si="173"/>
        <v/>
      </c>
    </row>
    <row r="2987" spans="1:7" x14ac:dyDescent="0.35">
      <c r="A2987">
        <f>IF(COUNTIF($L$3:L2987,L2987)=1,A2986+1,A2986)</f>
        <v>44</v>
      </c>
      <c r="B2987">
        <f>IF(COUNTIF($K$3:K2987,K2987)=1,B2986+1,B2986)</f>
        <v>8</v>
      </c>
      <c r="C2987">
        <f>IF(COUNTIF($J$3:J2987,J2987)=1,C2986+1,C2986)</f>
        <v>24</v>
      </c>
      <c r="D2987">
        <f>IF(COUNTIF($E$3:E2987,E2987)=1,D2986+1,D2986)</f>
        <v>861</v>
      </c>
      <c r="E2987" t="str">
        <f t="shared" si="172"/>
        <v/>
      </c>
      <c r="F2987">
        <f>IF(COUNTIF($G$3:G2987,G2987)=1,F2986+1,F2986)</f>
        <v>153</v>
      </c>
      <c r="G2987" t="str">
        <f t="shared" si="173"/>
        <v/>
      </c>
    </row>
    <row r="2988" spans="1:7" x14ac:dyDescent="0.35">
      <c r="A2988">
        <f>IF(COUNTIF($L$3:L2988,L2988)=1,A2987+1,A2987)</f>
        <v>44</v>
      </c>
      <c r="B2988">
        <f>IF(COUNTIF($K$3:K2988,K2988)=1,B2987+1,B2987)</f>
        <v>8</v>
      </c>
      <c r="C2988">
        <f>IF(COUNTIF($J$3:J2988,J2988)=1,C2987+1,C2987)</f>
        <v>24</v>
      </c>
      <c r="D2988">
        <f>IF(COUNTIF($E$3:E2988,E2988)=1,D2987+1,D2987)</f>
        <v>861</v>
      </c>
      <c r="E2988" t="str">
        <f t="shared" si="172"/>
        <v/>
      </c>
      <c r="F2988">
        <f>IF(COUNTIF($G$3:G2988,G2988)=1,F2987+1,F2987)</f>
        <v>153</v>
      </c>
      <c r="G2988" t="str">
        <f t="shared" si="173"/>
        <v/>
      </c>
    </row>
    <row r="2989" spans="1:7" x14ac:dyDescent="0.35">
      <c r="A2989">
        <f>IF(COUNTIF($L$3:L2989,L2989)=1,A2988+1,A2988)</f>
        <v>44</v>
      </c>
      <c r="B2989">
        <f>IF(COUNTIF($K$3:K2989,K2989)=1,B2988+1,B2988)</f>
        <v>8</v>
      </c>
      <c r="C2989">
        <f>IF(COUNTIF($J$3:J2989,J2989)=1,C2988+1,C2988)</f>
        <v>24</v>
      </c>
      <c r="D2989">
        <f>IF(COUNTIF($E$3:E2989,E2989)=1,D2988+1,D2988)</f>
        <v>861</v>
      </c>
      <c r="E2989" t="str">
        <f t="shared" si="172"/>
        <v/>
      </c>
      <c r="F2989">
        <f>IF(COUNTIF($G$3:G2989,G2989)=1,F2988+1,F2988)</f>
        <v>153</v>
      </c>
      <c r="G2989" t="str">
        <f t="shared" si="173"/>
        <v/>
      </c>
    </row>
    <row r="2990" spans="1:7" x14ac:dyDescent="0.35">
      <c r="A2990">
        <f>IF(COUNTIF($L$3:L2990,L2990)=1,A2989+1,A2989)</f>
        <v>44</v>
      </c>
      <c r="B2990">
        <f>IF(COUNTIF($K$3:K2990,K2990)=1,B2989+1,B2989)</f>
        <v>8</v>
      </c>
      <c r="C2990">
        <f>IF(COUNTIF($J$3:J2990,J2990)=1,C2989+1,C2989)</f>
        <v>24</v>
      </c>
      <c r="D2990">
        <f>IF(COUNTIF($E$3:E2990,E2990)=1,D2989+1,D2989)</f>
        <v>861</v>
      </c>
      <c r="E2990" t="str">
        <f t="shared" si="172"/>
        <v/>
      </c>
      <c r="F2990">
        <f>IF(COUNTIF($G$3:G2990,G2990)=1,F2989+1,F2989)</f>
        <v>153</v>
      </c>
      <c r="G2990" t="str">
        <f t="shared" si="173"/>
        <v/>
      </c>
    </row>
    <row r="2991" spans="1:7" x14ac:dyDescent="0.35">
      <c r="A2991">
        <f>IF(COUNTIF($L$3:L2991,L2991)=1,A2990+1,A2990)</f>
        <v>44</v>
      </c>
      <c r="B2991">
        <f>IF(COUNTIF($K$3:K2991,K2991)=1,B2990+1,B2990)</f>
        <v>8</v>
      </c>
      <c r="C2991">
        <f>IF(COUNTIF($J$3:J2991,J2991)=1,C2990+1,C2990)</f>
        <v>24</v>
      </c>
      <c r="D2991">
        <f>IF(COUNTIF($E$3:E2991,E2991)=1,D2990+1,D2990)</f>
        <v>861</v>
      </c>
      <c r="E2991" t="str">
        <f t="shared" si="172"/>
        <v/>
      </c>
      <c r="F2991">
        <f>IF(COUNTIF($G$3:G2991,G2991)=1,F2990+1,F2990)</f>
        <v>153</v>
      </c>
      <c r="G2991" t="str">
        <f t="shared" si="173"/>
        <v/>
      </c>
    </row>
    <row r="2992" spans="1:7" x14ac:dyDescent="0.35">
      <c r="A2992">
        <f>IF(COUNTIF($L$3:L2992,L2992)=1,A2991+1,A2991)</f>
        <v>44</v>
      </c>
      <c r="B2992">
        <f>IF(COUNTIF($K$3:K2992,K2992)=1,B2991+1,B2991)</f>
        <v>8</v>
      </c>
      <c r="C2992">
        <f>IF(COUNTIF($J$3:J2992,J2992)=1,C2991+1,C2991)</f>
        <v>24</v>
      </c>
      <c r="D2992">
        <f>IF(COUNTIF($E$3:E2992,E2992)=1,D2991+1,D2991)</f>
        <v>861</v>
      </c>
      <c r="E2992" t="str">
        <f t="shared" si="172"/>
        <v/>
      </c>
      <c r="F2992">
        <f>IF(COUNTIF($G$3:G2992,G2992)=1,F2991+1,F2991)</f>
        <v>153</v>
      </c>
      <c r="G2992" t="str">
        <f t="shared" si="173"/>
        <v/>
      </c>
    </row>
    <row r="2993" spans="1:7" x14ac:dyDescent="0.35">
      <c r="A2993">
        <f>IF(COUNTIF($L$3:L2993,L2993)=1,A2992+1,A2992)</f>
        <v>44</v>
      </c>
      <c r="B2993">
        <f>IF(COUNTIF($K$3:K2993,K2993)=1,B2992+1,B2992)</f>
        <v>8</v>
      </c>
      <c r="C2993">
        <f>IF(COUNTIF($J$3:J2993,J2993)=1,C2992+1,C2992)</f>
        <v>24</v>
      </c>
      <c r="D2993">
        <f>IF(COUNTIF($E$3:E2993,E2993)=1,D2992+1,D2992)</f>
        <v>861</v>
      </c>
      <c r="E2993" t="str">
        <f t="shared" si="172"/>
        <v/>
      </c>
      <c r="F2993">
        <f>IF(COUNTIF($G$3:G2993,G2993)=1,F2992+1,F2992)</f>
        <v>153</v>
      </c>
      <c r="G2993" t="str">
        <f t="shared" si="173"/>
        <v/>
      </c>
    </row>
    <row r="2994" spans="1:7" x14ac:dyDescent="0.35">
      <c r="A2994">
        <f>IF(COUNTIF($L$3:L2994,L2994)=1,A2993+1,A2993)</f>
        <v>44</v>
      </c>
      <c r="B2994">
        <f>IF(COUNTIF($K$3:K2994,K2994)=1,B2993+1,B2993)</f>
        <v>8</v>
      </c>
      <c r="C2994">
        <f>IF(COUNTIF($J$3:J2994,J2994)=1,C2993+1,C2993)</f>
        <v>24</v>
      </c>
      <c r="D2994">
        <f>IF(COUNTIF($E$3:E2994,E2994)=1,D2993+1,D2993)</f>
        <v>861</v>
      </c>
      <c r="E2994" t="str">
        <f t="shared" si="172"/>
        <v/>
      </c>
      <c r="F2994">
        <f>IF(COUNTIF($G$3:G2994,G2994)=1,F2993+1,F2993)</f>
        <v>153</v>
      </c>
      <c r="G2994" t="str">
        <f t="shared" si="173"/>
        <v/>
      </c>
    </row>
    <row r="2995" spans="1:7" x14ac:dyDescent="0.35">
      <c r="A2995">
        <f>IF(COUNTIF($L$3:L2995,L2995)=1,A2994+1,A2994)</f>
        <v>44</v>
      </c>
      <c r="B2995">
        <f>IF(COUNTIF($K$3:K2995,K2995)=1,B2994+1,B2994)</f>
        <v>8</v>
      </c>
      <c r="C2995">
        <f>IF(COUNTIF($J$3:J2995,J2995)=1,C2994+1,C2994)</f>
        <v>24</v>
      </c>
      <c r="D2995">
        <f>IF(COUNTIF($E$3:E2995,E2995)=1,D2994+1,D2994)</f>
        <v>861</v>
      </c>
      <c r="E2995" t="str">
        <f t="shared" si="172"/>
        <v/>
      </c>
      <c r="F2995">
        <f>IF(COUNTIF($G$3:G2995,G2995)=1,F2994+1,F2994)</f>
        <v>153</v>
      </c>
      <c r="G2995" t="str">
        <f t="shared" si="173"/>
        <v/>
      </c>
    </row>
    <row r="2996" spans="1:7" x14ac:dyDescent="0.35">
      <c r="A2996">
        <f>IF(COUNTIF($L$3:L2996,L2996)=1,A2995+1,A2995)</f>
        <v>44</v>
      </c>
      <c r="B2996">
        <f>IF(COUNTIF($K$3:K2996,K2996)=1,B2995+1,B2995)</f>
        <v>8</v>
      </c>
      <c r="C2996">
        <f>IF(COUNTIF($J$3:J2996,J2996)=1,C2995+1,C2995)</f>
        <v>24</v>
      </c>
      <c r="D2996">
        <f>IF(COUNTIF($E$3:E2996,E2996)=1,D2995+1,D2995)</f>
        <v>861</v>
      </c>
      <c r="E2996" t="str">
        <f t="shared" si="172"/>
        <v/>
      </c>
      <c r="F2996">
        <f>IF(COUNTIF($G$3:G2996,G2996)=1,F2995+1,F2995)</f>
        <v>153</v>
      </c>
      <c r="G2996" t="str">
        <f t="shared" si="173"/>
        <v/>
      </c>
    </row>
    <row r="2997" spans="1:7" x14ac:dyDescent="0.35">
      <c r="A2997">
        <f>IF(COUNTIF($L$3:L2997,L2997)=1,A2996+1,A2996)</f>
        <v>44</v>
      </c>
      <c r="B2997">
        <f>IF(COUNTIF($K$3:K2997,K2997)=1,B2996+1,B2996)</f>
        <v>8</v>
      </c>
      <c r="C2997">
        <f>IF(COUNTIF($J$3:J2997,J2997)=1,C2996+1,C2996)</f>
        <v>24</v>
      </c>
      <c r="D2997">
        <f>IF(COUNTIF($E$3:E2997,E2997)=1,D2996+1,D2996)</f>
        <v>861</v>
      </c>
      <c r="E2997" t="str">
        <f t="shared" si="172"/>
        <v/>
      </c>
      <c r="F2997">
        <f>IF(COUNTIF($G$3:G2997,G2997)=1,F2996+1,F2996)</f>
        <v>153</v>
      </c>
      <c r="G2997" t="str">
        <f t="shared" si="173"/>
        <v/>
      </c>
    </row>
    <row r="2998" spans="1:7" x14ac:dyDescent="0.35">
      <c r="A2998">
        <f>IF(COUNTIF($L$3:L2998,L2998)=1,A2997+1,A2997)</f>
        <v>44</v>
      </c>
      <c r="B2998">
        <f>IF(COUNTIF($K$3:K2998,K2998)=1,B2997+1,B2997)</f>
        <v>8</v>
      </c>
      <c r="C2998">
        <f>IF(COUNTIF($J$3:J2998,J2998)=1,C2997+1,C2997)</f>
        <v>24</v>
      </c>
      <c r="D2998">
        <f>IF(COUNTIF($E$3:E2998,E2998)=1,D2997+1,D2997)</f>
        <v>861</v>
      </c>
      <c r="E2998" t="str">
        <f t="shared" si="172"/>
        <v/>
      </c>
      <c r="F2998">
        <f>IF(COUNTIF($G$3:G2998,G2998)=1,F2997+1,F2997)</f>
        <v>153</v>
      </c>
      <c r="G2998" t="str">
        <f t="shared" si="173"/>
        <v/>
      </c>
    </row>
    <row r="2999" spans="1:7" x14ac:dyDescent="0.35">
      <c r="A2999">
        <f>IF(COUNTIF($L$3:L2999,L2999)=1,A2998+1,A2998)</f>
        <v>44</v>
      </c>
      <c r="B2999">
        <f>IF(COUNTIF($K$3:K2999,K2999)=1,B2998+1,B2998)</f>
        <v>8</v>
      </c>
      <c r="C2999">
        <f>IF(COUNTIF($J$3:J2999,J2999)=1,C2998+1,C2998)</f>
        <v>24</v>
      </c>
      <c r="D2999">
        <f>IF(COUNTIF($E$3:E2999,E2999)=1,D2998+1,D2998)</f>
        <v>861</v>
      </c>
      <c r="E2999" t="str">
        <f t="shared" si="172"/>
        <v/>
      </c>
      <c r="F2999">
        <f>IF(COUNTIF($G$3:G2999,G2999)=1,F2998+1,F2998)</f>
        <v>153</v>
      </c>
      <c r="G2999" t="str">
        <f t="shared" si="173"/>
        <v/>
      </c>
    </row>
    <row r="3000" spans="1:7" x14ac:dyDescent="0.35">
      <c r="A3000">
        <f>IF(COUNTIF($L$3:L3000,L3000)=1,A2999+1,A2999)</f>
        <v>44</v>
      </c>
      <c r="B3000">
        <f>IF(COUNTIF($K$3:K3000,K3000)=1,B2999+1,B2999)</f>
        <v>8</v>
      </c>
      <c r="C3000">
        <f>IF(COUNTIF($J$3:J3000,J3000)=1,C2999+1,C2999)</f>
        <v>24</v>
      </c>
      <c r="D3000">
        <f>IF(COUNTIF($E$3:E3000,E3000)=1,D2999+1,D2999)</f>
        <v>861</v>
      </c>
      <c r="E3000" t="str">
        <f t="shared" si="172"/>
        <v/>
      </c>
      <c r="F3000">
        <f>IF(COUNTIF($G$3:G3000,G3000)=1,F2999+1,F2999)</f>
        <v>153</v>
      </c>
      <c r="G3000" t="str">
        <f t="shared" si="173"/>
        <v/>
      </c>
    </row>
    <row r="3001" spans="1:7" x14ac:dyDescent="0.35">
      <c r="A3001">
        <f>IF(COUNTIF($L$3:L3001,L3001)=1,A3000+1,A3000)</f>
        <v>44</v>
      </c>
      <c r="B3001">
        <f>IF(COUNTIF($K$3:K3001,K3001)=1,B3000+1,B3000)</f>
        <v>8</v>
      </c>
      <c r="C3001">
        <f>IF(COUNTIF($J$3:J3001,J3001)=1,C3000+1,C3000)</f>
        <v>24</v>
      </c>
      <c r="D3001">
        <f>IF(COUNTIF($E$3:E3001,E3001)=1,D3000+1,D3000)</f>
        <v>861</v>
      </c>
      <c r="E3001" t="str">
        <f t="shared" si="172"/>
        <v/>
      </c>
      <c r="F3001">
        <f>IF(COUNTIF($G$3:G3001,G3001)=1,F3000+1,F3000)</f>
        <v>153</v>
      </c>
      <c r="G3001" t="str">
        <f t="shared" si="173"/>
        <v/>
      </c>
    </row>
    <row r="3002" spans="1:7" x14ac:dyDescent="0.35">
      <c r="A3002">
        <f>IF(COUNTIF($L$3:L3002,L3002)=1,A3001+1,A3001)</f>
        <v>44</v>
      </c>
      <c r="B3002">
        <f>IF(COUNTIF($K$3:K3002,K3002)=1,B3001+1,B3001)</f>
        <v>8</v>
      </c>
      <c r="C3002">
        <f>IF(COUNTIF($J$3:J3002,J3002)=1,C3001+1,C3001)</f>
        <v>24</v>
      </c>
      <c r="D3002">
        <f>IF(COUNTIF($E$3:E3002,E3002)=1,D3001+1,D3001)</f>
        <v>861</v>
      </c>
      <c r="E3002" t="str">
        <f t="shared" si="172"/>
        <v/>
      </c>
      <c r="F3002">
        <f>IF(COUNTIF($G$3:G3002,G3002)=1,F3001+1,F3001)</f>
        <v>153</v>
      </c>
      <c r="G3002" t="str">
        <f t="shared" si="173"/>
        <v/>
      </c>
    </row>
    <row r="3003" spans="1:7" x14ac:dyDescent="0.35">
      <c r="A3003">
        <f>IF(COUNTIF($L$3:L3003,L3003)=1,A3002+1,A3002)</f>
        <v>44</v>
      </c>
      <c r="B3003">
        <f>IF(COUNTIF($K$3:K3003,K3003)=1,B3002+1,B3002)</f>
        <v>8</v>
      </c>
      <c r="C3003">
        <f>IF(COUNTIF($J$3:J3003,J3003)=1,C3002+1,C3002)</f>
        <v>24</v>
      </c>
      <c r="D3003">
        <f>IF(COUNTIF($E$3:E3003,E3003)=1,D3002+1,D3002)</f>
        <v>861</v>
      </c>
      <c r="E3003" t="str">
        <f t="shared" si="172"/>
        <v/>
      </c>
      <c r="F3003">
        <f>IF(COUNTIF($G$3:G3003,G3003)=1,F3002+1,F3002)</f>
        <v>153</v>
      </c>
      <c r="G3003" t="str">
        <f t="shared" si="173"/>
        <v/>
      </c>
    </row>
    <row r="3004" spans="1:7" x14ac:dyDescent="0.35">
      <c r="A3004">
        <f>IF(COUNTIF($L$3:L3004,L3004)=1,A3003+1,A3003)</f>
        <v>44</v>
      </c>
      <c r="B3004">
        <f>IF(COUNTIF($K$3:K3004,K3004)=1,B3003+1,B3003)</f>
        <v>8</v>
      </c>
      <c r="C3004">
        <f>IF(COUNTIF($J$3:J3004,J3004)=1,C3003+1,C3003)</f>
        <v>24</v>
      </c>
      <c r="D3004">
        <f>IF(COUNTIF($E$3:E3004,E3004)=1,D3003+1,D3003)</f>
        <v>861</v>
      </c>
      <c r="E3004" t="str">
        <f t="shared" si="172"/>
        <v/>
      </c>
      <c r="F3004">
        <f>IF(COUNTIF($G$3:G3004,G3004)=1,F3003+1,F3003)</f>
        <v>153</v>
      </c>
      <c r="G3004" t="str">
        <f t="shared" si="173"/>
        <v/>
      </c>
    </row>
    <row r="3005" spans="1:7" x14ac:dyDescent="0.35">
      <c r="A3005">
        <f>IF(COUNTIF($L$3:L3005,L3005)=1,A3004+1,A3004)</f>
        <v>44</v>
      </c>
      <c r="B3005">
        <f>IF(COUNTIF($K$3:K3005,K3005)=1,B3004+1,B3004)</f>
        <v>8</v>
      </c>
      <c r="C3005">
        <f>IF(COUNTIF($J$3:J3005,J3005)=1,C3004+1,C3004)</f>
        <v>24</v>
      </c>
      <c r="D3005">
        <f>IF(COUNTIF($E$3:E3005,E3005)=1,D3004+1,D3004)</f>
        <v>861</v>
      </c>
      <c r="E3005" t="str">
        <f t="shared" si="172"/>
        <v/>
      </c>
      <c r="F3005">
        <f>IF(COUNTIF($G$3:G3005,G3005)=1,F3004+1,F3004)</f>
        <v>153</v>
      </c>
      <c r="G3005" t="str">
        <f t="shared" si="173"/>
        <v/>
      </c>
    </row>
    <row r="3006" spans="1:7" x14ac:dyDescent="0.35">
      <c r="A3006">
        <f>IF(COUNTIF($L$3:L3006,L3006)=1,A3005+1,A3005)</f>
        <v>44</v>
      </c>
      <c r="B3006">
        <f>IF(COUNTIF($K$3:K3006,K3006)=1,B3005+1,B3005)</f>
        <v>8</v>
      </c>
      <c r="C3006">
        <f>IF(COUNTIF($J$3:J3006,J3006)=1,C3005+1,C3005)</f>
        <v>24</v>
      </c>
      <c r="D3006">
        <f>IF(COUNTIF($E$3:E3006,E3006)=1,D3005+1,D3005)</f>
        <v>861</v>
      </c>
      <c r="E3006" t="str">
        <f t="shared" si="172"/>
        <v/>
      </c>
      <c r="F3006">
        <f>IF(COUNTIF($G$3:G3006,G3006)=1,F3005+1,F3005)</f>
        <v>153</v>
      </c>
      <c r="G3006" t="str">
        <f t="shared" si="173"/>
        <v/>
      </c>
    </row>
    <row r="3007" spans="1:7" x14ac:dyDescent="0.35">
      <c r="A3007">
        <f>IF(COUNTIF($L$3:L3007,L3007)=1,A3006+1,A3006)</f>
        <v>44</v>
      </c>
      <c r="B3007">
        <f>IF(COUNTIF($K$3:K3007,K3007)=1,B3006+1,B3006)</f>
        <v>8</v>
      </c>
      <c r="C3007">
        <f>IF(COUNTIF($J$3:J3007,J3007)=1,C3006+1,C3006)</f>
        <v>24</v>
      </c>
      <c r="D3007">
        <f>IF(COUNTIF($E$3:E3007,E3007)=1,D3006+1,D3006)</f>
        <v>861</v>
      </c>
      <c r="E3007" t="str">
        <f t="shared" si="172"/>
        <v/>
      </c>
      <c r="F3007">
        <f>IF(COUNTIF($G$3:G3007,G3007)=1,F3006+1,F3006)</f>
        <v>153</v>
      </c>
      <c r="G3007" t="str">
        <f t="shared" si="173"/>
        <v/>
      </c>
    </row>
    <row r="3008" spans="1:7" x14ac:dyDescent="0.35">
      <c r="A3008">
        <f>IF(COUNTIF($L$3:L3008,L3008)=1,A3007+1,A3007)</f>
        <v>44</v>
      </c>
      <c r="B3008">
        <f>IF(COUNTIF($K$3:K3008,K3008)=1,B3007+1,B3007)</f>
        <v>8</v>
      </c>
      <c r="C3008">
        <f>IF(COUNTIF($J$3:J3008,J3008)=1,C3007+1,C3007)</f>
        <v>24</v>
      </c>
      <c r="D3008">
        <f>IF(COUNTIF($E$3:E3008,E3008)=1,D3007+1,D3007)</f>
        <v>861</v>
      </c>
      <c r="E3008" t="str">
        <f t="shared" si="172"/>
        <v/>
      </c>
      <c r="F3008">
        <f>IF(COUNTIF($G$3:G3008,G3008)=1,F3007+1,F3007)</f>
        <v>153</v>
      </c>
      <c r="G3008" t="str">
        <f t="shared" si="173"/>
        <v/>
      </c>
    </row>
    <row r="3009" spans="1:7" x14ac:dyDescent="0.35">
      <c r="A3009">
        <f>IF(COUNTIF($L$3:L3009,L3009)=1,A3008+1,A3008)</f>
        <v>44</v>
      </c>
      <c r="B3009">
        <f>IF(COUNTIF($K$3:K3009,K3009)=1,B3008+1,B3008)</f>
        <v>8</v>
      </c>
      <c r="C3009">
        <f>IF(COUNTIF($J$3:J3009,J3009)=1,C3008+1,C3008)</f>
        <v>24</v>
      </c>
      <c r="D3009">
        <f>IF(COUNTIF($E$3:E3009,E3009)=1,D3008+1,D3008)</f>
        <v>861</v>
      </c>
      <c r="E3009" t="str">
        <f t="shared" si="172"/>
        <v/>
      </c>
      <c r="F3009">
        <f>IF(COUNTIF($G$3:G3009,G3009)=1,F3008+1,F3008)</f>
        <v>153</v>
      </c>
      <c r="G3009" t="str">
        <f t="shared" si="173"/>
        <v/>
      </c>
    </row>
    <row r="3010" spans="1:7" x14ac:dyDescent="0.35">
      <c r="A3010">
        <f>IF(COUNTIF($L$3:L3010,L3010)=1,A3009+1,A3009)</f>
        <v>44</v>
      </c>
      <c r="B3010">
        <f>IF(COUNTIF($K$3:K3010,K3010)=1,B3009+1,B3009)</f>
        <v>8</v>
      </c>
      <c r="C3010">
        <f>IF(COUNTIF($J$3:J3010,J3010)=1,C3009+1,C3009)</f>
        <v>24</v>
      </c>
      <c r="D3010">
        <f>IF(COUNTIF($E$3:E3010,E3010)=1,D3009+1,D3009)</f>
        <v>861</v>
      </c>
      <c r="E3010" t="str">
        <f t="shared" si="172"/>
        <v/>
      </c>
      <c r="F3010">
        <f>IF(COUNTIF($G$3:G3010,G3010)=1,F3009+1,F3009)</f>
        <v>153</v>
      </c>
      <c r="G3010" t="str">
        <f t="shared" si="173"/>
        <v/>
      </c>
    </row>
    <row r="3011" spans="1:7" x14ac:dyDescent="0.35">
      <c r="A3011">
        <f>IF(COUNTIF($L$3:L3011,L3011)=1,A3010+1,A3010)</f>
        <v>44</v>
      </c>
      <c r="B3011">
        <f>IF(COUNTIF($K$3:K3011,K3011)=1,B3010+1,B3010)</f>
        <v>8</v>
      </c>
      <c r="C3011">
        <f>IF(COUNTIF($J$3:J3011,J3011)=1,C3010+1,C3010)</f>
        <v>24</v>
      </c>
      <c r="D3011">
        <f>IF(COUNTIF($E$3:E3011,E3011)=1,D3010+1,D3010)</f>
        <v>861</v>
      </c>
      <c r="E3011" t="str">
        <f t="shared" si="172"/>
        <v/>
      </c>
      <c r="F3011">
        <f>IF(COUNTIF($G$3:G3011,G3011)=1,F3010+1,F3010)</f>
        <v>153</v>
      </c>
      <c r="G3011" t="str">
        <f t="shared" si="173"/>
        <v/>
      </c>
    </row>
    <row r="3012" spans="1:7" x14ac:dyDescent="0.35">
      <c r="A3012">
        <f>IF(COUNTIF($L$3:L3012,L3012)=1,A3011+1,A3011)</f>
        <v>44</v>
      </c>
      <c r="B3012">
        <f>IF(COUNTIF($K$3:K3012,K3012)=1,B3011+1,B3011)</f>
        <v>8</v>
      </c>
      <c r="C3012">
        <f>IF(COUNTIF($J$3:J3012,J3012)=1,C3011+1,C3011)</f>
        <v>24</v>
      </c>
      <c r="D3012">
        <f>IF(COUNTIF($E$3:E3012,E3012)=1,D3011+1,D3011)</f>
        <v>861</v>
      </c>
      <c r="E3012" t="str">
        <f t="shared" ref="E3012:E3075" si="174">TRIM(CONCATENATE(L3012,J3012))</f>
        <v/>
      </c>
      <c r="F3012">
        <f>IF(COUNTIF($G$3:G3012,G3012)=1,F3011+1,F3011)</f>
        <v>153</v>
      </c>
      <c r="G3012" t="str">
        <f t="shared" ref="G3012:G3075" si="175">TRIM(CONCATENATE(K3012,J3012))</f>
        <v/>
      </c>
    </row>
    <row r="3013" spans="1:7" x14ac:dyDescent="0.35">
      <c r="A3013">
        <f>IF(COUNTIF($L$3:L3013,L3013)=1,A3012+1,A3012)</f>
        <v>44</v>
      </c>
      <c r="B3013">
        <f>IF(COUNTIF($K$3:K3013,K3013)=1,B3012+1,B3012)</f>
        <v>8</v>
      </c>
      <c r="C3013">
        <f>IF(COUNTIF($J$3:J3013,J3013)=1,C3012+1,C3012)</f>
        <v>24</v>
      </c>
      <c r="D3013">
        <f>IF(COUNTIF($E$3:E3013,E3013)=1,D3012+1,D3012)</f>
        <v>861</v>
      </c>
      <c r="E3013" t="str">
        <f t="shared" si="174"/>
        <v/>
      </c>
      <c r="F3013">
        <f>IF(COUNTIF($G$3:G3013,G3013)=1,F3012+1,F3012)</f>
        <v>153</v>
      </c>
      <c r="G3013" t="str">
        <f t="shared" si="175"/>
        <v/>
      </c>
    </row>
    <row r="3014" spans="1:7" x14ac:dyDescent="0.35">
      <c r="A3014">
        <f>IF(COUNTIF($L$3:L3014,L3014)=1,A3013+1,A3013)</f>
        <v>44</v>
      </c>
      <c r="B3014">
        <f>IF(COUNTIF($K$3:K3014,K3014)=1,B3013+1,B3013)</f>
        <v>8</v>
      </c>
      <c r="C3014">
        <f>IF(COUNTIF($J$3:J3014,J3014)=1,C3013+1,C3013)</f>
        <v>24</v>
      </c>
      <c r="D3014">
        <f>IF(COUNTIF($E$3:E3014,E3014)=1,D3013+1,D3013)</f>
        <v>861</v>
      </c>
      <c r="E3014" t="str">
        <f t="shared" si="174"/>
        <v/>
      </c>
      <c r="F3014">
        <f>IF(COUNTIF($G$3:G3014,G3014)=1,F3013+1,F3013)</f>
        <v>153</v>
      </c>
      <c r="G3014" t="str">
        <f t="shared" si="175"/>
        <v/>
      </c>
    </row>
    <row r="3015" spans="1:7" x14ac:dyDescent="0.35">
      <c r="A3015">
        <f>IF(COUNTIF($L$3:L3015,L3015)=1,A3014+1,A3014)</f>
        <v>44</v>
      </c>
      <c r="B3015">
        <f>IF(COUNTIF($K$3:K3015,K3015)=1,B3014+1,B3014)</f>
        <v>8</v>
      </c>
      <c r="C3015">
        <f>IF(COUNTIF($J$3:J3015,J3015)=1,C3014+1,C3014)</f>
        <v>24</v>
      </c>
      <c r="D3015">
        <f>IF(COUNTIF($E$3:E3015,E3015)=1,D3014+1,D3014)</f>
        <v>861</v>
      </c>
      <c r="E3015" t="str">
        <f t="shared" si="174"/>
        <v/>
      </c>
      <c r="F3015">
        <f>IF(COUNTIF($G$3:G3015,G3015)=1,F3014+1,F3014)</f>
        <v>153</v>
      </c>
      <c r="G3015" t="str">
        <f t="shared" si="175"/>
        <v/>
      </c>
    </row>
    <row r="3016" spans="1:7" x14ac:dyDescent="0.35">
      <c r="A3016">
        <f>IF(COUNTIF($L$3:L3016,L3016)=1,A3015+1,A3015)</f>
        <v>44</v>
      </c>
      <c r="B3016">
        <f>IF(COUNTIF($K$3:K3016,K3016)=1,B3015+1,B3015)</f>
        <v>8</v>
      </c>
      <c r="C3016">
        <f>IF(COUNTIF($J$3:J3016,J3016)=1,C3015+1,C3015)</f>
        <v>24</v>
      </c>
      <c r="D3016">
        <f>IF(COUNTIF($E$3:E3016,E3016)=1,D3015+1,D3015)</f>
        <v>861</v>
      </c>
      <c r="E3016" t="str">
        <f t="shared" si="174"/>
        <v/>
      </c>
      <c r="F3016">
        <f>IF(COUNTIF($G$3:G3016,G3016)=1,F3015+1,F3015)</f>
        <v>153</v>
      </c>
      <c r="G3016" t="str">
        <f t="shared" si="175"/>
        <v/>
      </c>
    </row>
    <row r="3017" spans="1:7" x14ac:dyDescent="0.35">
      <c r="A3017">
        <f>IF(COUNTIF($L$3:L3017,L3017)=1,A3016+1,A3016)</f>
        <v>44</v>
      </c>
      <c r="B3017">
        <f>IF(COUNTIF($K$3:K3017,K3017)=1,B3016+1,B3016)</f>
        <v>8</v>
      </c>
      <c r="C3017">
        <f>IF(COUNTIF($J$3:J3017,J3017)=1,C3016+1,C3016)</f>
        <v>24</v>
      </c>
      <c r="D3017">
        <f>IF(COUNTIF($E$3:E3017,E3017)=1,D3016+1,D3016)</f>
        <v>861</v>
      </c>
      <c r="E3017" t="str">
        <f t="shared" si="174"/>
        <v/>
      </c>
      <c r="F3017">
        <f>IF(COUNTIF($G$3:G3017,G3017)=1,F3016+1,F3016)</f>
        <v>153</v>
      </c>
      <c r="G3017" t="str">
        <f t="shared" si="175"/>
        <v/>
      </c>
    </row>
    <row r="3018" spans="1:7" x14ac:dyDescent="0.35">
      <c r="A3018">
        <f>IF(COUNTIF($L$3:L3018,L3018)=1,A3017+1,A3017)</f>
        <v>44</v>
      </c>
      <c r="B3018">
        <f>IF(COUNTIF($K$3:K3018,K3018)=1,B3017+1,B3017)</f>
        <v>8</v>
      </c>
      <c r="C3018">
        <f>IF(COUNTIF($J$3:J3018,J3018)=1,C3017+1,C3017)</f>
        <v>24</v>
      </c>
      <c r="D3018">
        <f>IF(COUNTIF($E$3:E3018,E3018)=1,D3017+1,D3017)</f>
        <v>861</v>
      </c>
      <c r="E3018" t="str">
        <f t="shared" si="174"/>
        <v/>
      </c>
      <c r="F3018">
        <f>IF(COUNTIF($G$3:G3018,G3018)=1,F3017+1,F3017)</f>
        <v>153</v>
      </c>
      <c r="G3018" t="str">
        <f t="shared" si="175"/>
        <v/>
      </c>
    </row>
    <row r="3019" spans="1:7" x14ac:dyDescent="0.35">
      <c r="A3019">
        <f>IF(COUNTIF($L$3:L3019,L3019)=1,A3018+1,A3018)</f>
        <v>44</v>
      </c>
      <c r="B3019">
        <f>IF(COUNTIF($K$3:K3019,K3019)=1,B3018+1,B3018)</f>
        <v>8</v>
      </c>
      <c r="C3019">
        <f>IF(COUNTIF($J$3:J3019,J3019)=1,C3018+1,C3018)</f>
        <v>24</v>
      </c>
      <c r="D3019">
        <f>IF(COUNTIF($E$3:E3019,E3019)=1,D3018+1,D3018)</f>
        <v>861</v>
      </c>
      <c r="E3019" t="str">
        <f t="shared" si="174"/>
        <v/>
      </c>
      <c r="F3019">
        <f>IF(COUNTIF($G$3:G3019,G3019)=1,F3018+1,F3018)</f>
        <v>153</v>
      </c>
      <c r="G3019" t="str">
        <f t="shared" si="175"/>
        <v/>
      </c>
    </row>
    <row r="3020" spans="1:7" x14ac:dyDescent="0.35">
      <c r="A3020">
        <f>IF(COUNTIF($L$3:L3020,L3020)=1,A3019+1,A3019)</f>
        <v>44</v>
      </c>
      <c r="B3020">
        <f>IF(COUNTIF($K$3:K3020,K3020)=1,B3019+1,B3019)</f>
        <v>8</v>
      </c>
      <c r="C3020">
        <f>IF(COUNTIF($J$3:J3020,J3020)=1,C3019+1,C3019)</f>
        <v>24</v>
      </c>
      <c r="D3020">
        <f>IF(COUNTIF($E$3:E3020,E3020)=1,D3019+1,D3019)</f>
        <v>861</v>
      </c>
      <c r="E3020" t="str">
        <f t="shared" si="174"/>
        <v/>
      </c>
      <c r="F3020">
        <f>IF(COUNTIF($G$3:G3020,G3020)=1,F3019+1,F3019)</f>
        <v>153</v>
      </c>
      <c r="G3020" t="str">
        <f t="shared" si="175"/>
        <v/>
      </c>
    </row>
    <row r="3021" spans="1:7" x14ac:dyDescent="0.35">
      <c r="A3021">
        <f>IF(COUNTIF($L$3:L3021,L3021)=1,A3020+1,A3020)</f>
        <v>44</v>
      </c>
      <c r="B3021">
        <f>IF(COUNTIF($K$3:K3021,K3021)=1,B3020+1,B3020)</f>
        <v>8</v>
      </c>
      <c r="C3021">
        <f>IF(COUNTIF($J$3:J3021,J3021)=1,C3020+1,C3020)</f>
        <v>24</v>
      </c>
      <c r="D3021">
        <f>IF(COUNTIF($E$3:E3021,E3021)=1,D3020+1,D3020)</f>
        <v>861</v>
      </c>
      <c r="E3021" t="str">
        <f t="shared" si="174"/>
        <v/>
      </c>
      <c r="F3021">
        <f>IF(COUNTIF($G$3:G3021,G3021)=1,F3020+1,F3020)</f>
        <v>153</v>
      </c>
      <c r="G3021" t="str">
        <f t="shared" si="175"/>
        <v/>
      </c>
    </row>
    <row r="3022" spans="1:7" x14ac:dyDescent="0.35">
      <c r="A3022">
        <f>IF(COUNTIF($L$3:L3022,L3022)=1,A3021+1,A3021)</f>
        <v>44</v>
      </c>
      <c r="B3022">
        <f>IF(COUNTIF($K$3:K3022,K3022)=1,B3021+1,B3021)</f>
        <v>8</v>
      </c>
      <c r="C3022">
        <f>IF(COUNTIF($J$3:J3022,J3022)=1,C3021+1,C3021)</f>
        <v>24</v>
      </c>
      <c r="D3022">
        <f>IF(COUNTIF($E$3:E3022,E3022)=1,D3021+1,D3021)</f>
        <v>861</v>
      </c>
      <c r="E3022" t="str">
        <f t="shared" si="174"/>
        <v/>
      </c>
      <c r="F3022">
        <f>IF(COUNTIF($G$3:G3022,G3022)=1,F3021+1,F3021)</f>
        <v>153</v>
      </c>
      <c r="G3022" t="str">
        <f t="shared" si="175"/>
        <v/>
      </c>
    </row>
    <row r="3023" spans="1:7" x14ac:dyDescent="0.35">
      <c r="A3023">
        <f>IF(COUNTIF($L$3:L3023,L3023)=1,A3022+1,A3022)</f>
        <v>44</v>
      </c>
      <c r="B3023">
        <f>IF(COUNTIF($K$3:K3023,K3023)=1,B3022+1,B3022)</f>
        <v>8</v>
      </c>
      <c r="C3023">
        <f>IF(COUNTIF($J$3:J3023,J3023)=1,C3022+1,C3022)</f>
        <v>24</v>
      </c>
      <c r="D3023">
        <f>IF(COUNTIF($E$3:E3023,E3023)=1,D3022+1,D3022)</f>
        <v>861</v>
      </c>
      <c r="E3023" t="str">
        <f t="shared" si="174"/>
        <v/>
      </c>
      <c r="F3023">
        <f>IF(COUNTIF($G$3:G3023,G3023)=1,F3022+1,F3022)</f>
        <v>153</v>
      </c>
      <c r="G3023" t="str">
        <f t="shared" si="175"/>
        <v/>
      </c>
    </row>
    <row r="3024" spans="1:7" x14ac:dyDescent="0.35">
      <c r="A3024">
        <f>IF(COUNTIF($L$3:L3024,L3024)=1,A3023+1,A3023)</f>
        <v>44</v>
      </c>
      <c r="B3024">
        <f>IF(COUNTIF($K$3:K3024,K3024)=1,B3023+1,B3023)</f>
        <v>8</v>
      </c>
      <c r="C3024">
        <f>IF(COUNTIF($J$3:J3024,J3024)=1,C3023+1,C3023)</f>
        <v>24</v>
      </c>
      <c r="D3024">
        <f>IF(COUNTIF($E$3:E3024,E3024)=1,D3023+1,D3023)</f>
        <v>861</v>
      </c>
      <c r="E3024" t="str">
        <f t="shared" si="174"/>
        <v/>
      </c>
      <c r="F3024">
        <f>IF(COUNTIF($G$3:G3024,G3024)=1,F3023+1,F3023)</f>
        <v>153</v>
      </c>
      <c r="G3024" t="str">
        <f t="shared" si="175"/>
        <v/>
      </c>
    </row>
    <row r="3025" spans="1:7" x14ac:dyDescent="0.35">
      <c r="A3025">
        <f>IF(COUNTIF($L$3:L3025,L3025)=1,A3024+1,A3024)</f>
        <v>44</v>
      </c>
      <c r="B3025">
        <f>IF(COUNTIF($K$3:K3025,K3025)=1,B3024+1,B3024)</f>
        <v>8</v>
      </c>
      <c r="C3025">
        <f>IF(COUNTIF($J$3:J3025,J3025)=1,C3024+1,C3024)</f>
        <v>24</v>
      </c>
      <c r="D3025">
        <f>IF(COUNTIF($E$3:E3025,E3025)=1,D3024+1,D3024)</f>
        <v>861</v>
      </c>
      <c r="E3025" t="str">
        <f t="shared" si="174"/>
        <v/>
      </c>
      <c r="F3025">
        <f>IF(COUNTIF($G$3:G3025,G3025)=1,F3024+1,F3024)</f>
        <v>153</v>
      </c>
      <c r="G3025" t="str">
        <f t="shared" si="175"/>
        <v/>
      </c>
    </row>
    <row r="3026" spans="1:7" x14ac:dyDescent="0.35">
      <c r="A3026">
        <f>IF(COUNTIF($L$3:L3026,L3026)=1,A3025+1,A3025)</f>
        <v>44</v>
      </c>
      <c r="B3026">
        <f>IF(COUNTIF($K$3:K3026,K3026)=1,B3025+1,B3025)</f>
        <v>8</v>
      </c>
      <c r="C3026">
        <f>IF(COUNTIF($J$3:J3026,J3026)=1,C3025+1,C3025)</f>
        <v>24</v>
      </c>
      <c r="D3026">
        <f>IF(COUNTIF($E$3:E3026,E3026)=1,D3025+1,D3025)</f>
        <v>861</v>
      </c>
      <c r="E3026" t="str">
        <f t="shared" si="174"/>
        <v/>
      </c>
      <c r="F3026">
        <f>IF(COUNTIF($G$3:G3026,G3026)=1,F3025+1,F3025)</f>
        <v>153</v>
      </c>
      <c r="G3026" t="str">
        <f t="shared" si="175"/>
        <v/>
      </c>
    </row>
    <row r="3027" spans="1:7" x14ac:dyDescent="0.35">
      <c r="A3027">
        <f>IF(COUNTIF($L$3:L3027,L3027)=1,A3026+1,A3026)</f>
        <v>44</v>
      </c>
      <c r="B3027">
        <f>IF(COUNTIF($K$3:K3027,K3027)=1,B3026+1,B3026)</f>
        <v>8</v>
      </c>
      <c r="C3027">
        <f>IF(COUNTIF($J$3:J3027,J3027)=1,C3026+1,C3026)</f>
        <v>24</v>
      </c>
      <c r="D3027">
        <f>IF(COUNTIF($E$3:E3027,E3027)=1,D3026+1,D3026)</f>
        <v>861</v>
      </c>
      <c r="E3027" t="str">
        <f t="shared" si="174"/>
        <v/>
      </c>
      <c r="F3027">
        <f>IF(COUNTIF($G$3:G3027,G3027)=1,F3026+1,F3026)</f>
        <v>153</v>
      </c>
      <c r="G3027" t="str">
        <f t="shared" si="175"/>
        <v/>
      </c>
    </row>
    <row r="3028" spans="1:7" x14ac:dyDescent="0.35">
      <c r="A3028">
        <f>IF(COUNTIF($L$3:L3028,L3028)=1,A3027+1,A3027)</f>
        <v>44</v>
      </c>
      <c r="B3028">
        <f>IF(COUNTIF($K$3:K3028,K3028)=1,B3027+1,B3027)</f>
        <v>8</v>
      </c>
      <c r="C3028">
        <f>IF(COUNTIF($J$3:J3028,J3028)=1,C3027+1,C3027)</f>
        <v>24</v>
      </c>
      <c r="D3028">
        <f>IF(COUNTIF($E$3:E3028,E3028)=1,D3027+1,D3027)</f>
        <v>861</v>
      </c>
      <c r="E3028" t="str">
        <f t="shared" si="174"/>
        <v/>
      </c>
      <c r="F3028">
        <f>IF(COUNTIF($G$3:G3028,G3028)=1,F3027+1,F3027)</f>
        <v>153</v>
      </c>
      <c r="G3028" t="str">
        <f t="shared" si="175"/>
        <v/>
      </c>
    </row>
    <row r="3029" spans="1:7" x14ac:dyDescent="0.35">
      <c r="A3029">
        <f>IF(COUNTIF($L$3:L3029,L3029)=1,A3028+1,A3028)</f>
        <v>44</v>
      </c>
      <c r="B3029">
        <f>IF(COUNTIF($K$3:K3029,K3029)=1,B3028+1,B3028)</f>
        <v>8</v>
      </c>
      <c r="C3029">
        <f>IF(COUNTIF($J$3:J3029,J3029)=1,C3028+1,C3028)</f>
        <v>24</v>
      </c>
      <c r="D3029">
        <f>IF(COUNTIF($E$3:E3029,E3029)=1,D3028+1,D3028)</f>
        <v>861</v>
      </c>
      <c r="E3029" t="str">
        <f t="shared" si="174"/>
        <v/>
      </c>
      <c r="F3029">
        <f>IF(COUNTIF($G$3:G3029,G3029)=1,F3028+1,F3028)</f>
        <v>153</v>
      </c>
      <c r="G3029" t="str">
        <f t="shared" si="175"/>
        <v/>
      </c>
    </row>
    <row r="3030" spans="1:7" x14ac:dyDescent="0.35">
      <c r="A3030">
        <f>IF(COUNTIF($L$3:L3030,L3030)=1,A3029+1,A3029)</f>
        <v>44</v>
      </c>
      <c r="B3030">
        <f>IF(COUNTIF($K$3:K3030,K3030)=1,B3029+1,B3029)</f>
        <v>8</v>
      </c>
      <c r="C3030">
        <f>IF(COUNTIF($J$3:J3030,J3030)=1,C3029+1,C3029)</f>
        <v>24</v>
      </c>
      <c r="D3030">
        <f>IF(COUNTIF($E$3:E3030,E3030)=1,D3029+1,D3029)</f>
        <v>861</v>
      </c>
      <c r="E3030" t="str">
        <f t="shared" si="174"/>
        <v/>
      </c>
      <c r="F3030">
        <f>IF(COUNTIF($G$3:G3030,G3030)=1,F3029+1,F3029)</f>
        <v>153</v>
      </c>
      <c r="G3030" t="str">
        <f t="shared" si="175"/>
        <v/>
      </c>
    </row>
    <row r="3031" spans="1:7" x14ac:dyDescent="0.35">
      <c r="A3031">
        <f>IF(COUNTIF($L$3:L3031,L3031)=1,A3030+1,A3030)</f>
        <v>44</v>
      </c>
      <c r="B3031">
        <f>IF(COUNTIF($K$3:K3031,K3031)=1,B3030+1,B3030)</f>
        <v>8</v>
      </c>
      <c r="C3031">
        <f>IF(COUNTIF($J$3:J3031,J3031)=1,C3030+1,C3030)</f>
        <v>24</v>
      </c>
      <c r="D3031">
        <f>IF(COUNTIF($E$3:E3031,E3031)=1,D3030+1,D3030)</f>
        <v>861</v>
      </c>
      <c r="E3031" t="str">
        <f t="shared" si="174"/>
        <v/>
      </c>
      <c r="F3031">
        <f>IF(COUNTIF($G$3:G3031,G3031)=1,F3030+1,F3030)</f>
        <v>153</v>
      </c>
      <c r="G3031" t="str">
        <f t="shared" si="175"/>
        <v/>
      </c>
    </row>
    <row r="3032" spans="1:7" x14ac:dyDescent="0.35">
      <c r="A3032">
        <f>IF(COUNTIF($L$3:L3032,L3032)=1,A3031+1,A3031)</f>
        <v>44</v>
      </c>
      <c r="B3032">
        <f>IF(COUNTIF($K$3:K3032,K3032)=1,B3031+1,B3031)</f>
        <v>8</v>
      </c>
      <c r="C3032">
        <f>IF(COUNTIF($J$3:J3032,J3032)=1,C3031+1,C3031)</f>
        <v>24</v>
      </c>
      <c r="D3032">
        <f>IF(COUNTIF($E$3:E3032,E3032)=1,D3031+1,D3031)</f>
        <v>861</v>
      </c>
      <c r="E3032" t="str">
        <f t="shared" si="174"/>
        <v/>
      </c>
      <c r="F3032">
        <f>IF(COUNTIF($G$3:G3032,G3032)=1,F3031+1,F3031)</f>
        <v>153</v>
      </c>
      <c r="G3032" t="str">
        <f t="shared" si="175"/>
        <v/>
      </c>
    </row>
    <row r="3033" spans="1:7" x14ac:dyDescent="0.35">
      <c r="A3033">
        <f>IF(COUNTIF($L$3:L3033,L3033)=1,A3032+1,A3032)</f>
        <v>44</v>
      </c>
      <c r="B3033">
        <f>IF(COUNTIF($K$3:K3033,K3033)=1,B3032+1,B3032)</f>
        <v>8</v>
      </c>
      <c r="C3033">
        <f>IF(COUNTIF($J$3:J3033,J3033)=1,C3032+1,C3032)</f>
        <v>24</v>
      </c>
      <c r="D3033">
        <f>IF(COUNTIF($E$3:E3033,E3033)=1,D3032+1,D3032)</f>
        <v>861</v>
      </c>
      <c r="E3033" t="str">
        <f t="shared" si="174"/>
        <v/>
      </c>
      <c r="F3033">
        <f>IF(COUNTIF($G$3:G3033,G3033)=1,F3032+1,F3032)</f>
        <v>153</v>
      </c>
      <c r="G3033" t="str">
        <f t="shared" si="175"/>
        <v/>
      </c>
    </row>
    <row r="3034" spans="1:7" x14ac:dyDescent="0.35">
      <c r="A3034">
        <f>IF(COUNTIF($L$3:L3034,L3034)=1,A3033+1,A3033)</f>
        <v>44</v>
      </c>
      <c r="B3034">
        <f>IF(COUNTIF($K$3:K3034,K3034)=1,B3033+1,B3033)</f>
        <v>8</v>
      </c>
      <c r="C3034">
        <f>IF(COUNTIF($J$3:J3034,J3034)=1,C3033+1,C3033)</f>
        <v>24</v>
      </c>
      <c r="D3034">
        <f>IF(COUNTIF($E$3:E3034,E3034)=1,D3033+1,D3033)</f>
        <v>861</v>
      </c>
      <c r="E3034" t="str">
        <f t="shared" si="174"/>
        <v/>
      </c>
      <c r="F3034">
        <f>IF(COUNTIF($G$3:G3034,G3034)=1,F3033+1,F3033)</f>
        <v>153</v>
      </c>
      <c r="G3034" t="str">
        <f t="shared" si="175"/>
        <v/>
      </c>
    </row>
    <row r="3035" spans="1:7" x14ac:dyDescent="0.35">
      <c r="A3035">
        <f>IF(COUNTIF($L$3:L3035,L3035)=1,A3034+1,A3034)</f>
        <v>44</v>
      </c>
      <c r="B3035">
        <f>IF(COUNTIF($K$3:K3035,K3035)=1,B3034+1,B3034)</f>
        <v>8</v>
      </c>
      <c r="C3035">
        <f>IF(COUNTIF($J$3:J3035,J3035)=1,C3034+1,C3034)</f>
        <v>24</v>
      </c>
      <c r="D3035">
        <f>IF(COUNTIF($E$3:E3035,E3035)=1,D3034+1,D3034)</f>
        <v>861</v>
      </c>
      <c r="E3035" t="str">
        <f t="shared" si="174"/>
        <v/>
      </c>
      <c r="F3035">
        <f>IF(COUNTIF($G$3:G3035,G3035)=1,F3034+1,F3034)</f>
        <v>153</v>
      </c>
      <c r="G3035" t="str">
        <f t="shared" si="175"/>
        <v/>
      </c>
    </row>
    <row r="3036" spans="1:7" x14ac:dyDescent="0.35">
      <c r="A3036">
        <f>IF(COUNTIF($L$3:L3036,L3036)=1,A3035+1,A3035)</f>
        <v>44</v>
      </c>
      <c r="B3036">
        <f>IF(COUNTIF($K$3:K3036,K3036)=1,B3035+1,B3035)</f>
        <v>8</v>
      </c>
      <c r="C3036">
        <f>IF(COUNTIF($J$3:J3036,J3036)=1,C3035+1,C3035)</f>
        <v>24</v>
      </c>
      <c r="D3036">
        <f>IF(COUNTIF($E$3:E3036,E3036)=1,D3035+1,D3035)</f>
        <v>861</v>
      </c>
      <c r="E3036" t="str">
        <f t="shared" si="174"/>
        <v/>
      </c>
      <c r="F3036">
        <f>IF(COUNTIF($G$3:G3036,G3036)=1,F3035+1,F3035)</f>
        <v>153</v>
      </c>
      <c r="G3036" t="str">
        <f t="shared" si="175"/>
        <v/>
      </c>
    </row>
    <row r="3037" spans="1:7" x14ac:dyDescent="0.35">
      <c r="A3037">
        <f>IF(COUNTIF($L$3:L3037,L3037)=1,A3036+1,A3036)</f>
        <v>44</v>
      </c>
      <c r="B3037">
        <f>IF(COUNTIF($K$3:K3037,K3037)=1,B3036+1,B3036)</f>
        <v>8</v>
      </c>
      <c r="C3037">
        <f>IF(COUNTIF($J$3:J3037,J3037)=1,C3036+1,C3036)</f>
        <v>24</v>
      </c>
      <c r="D3037">
        <f>IF(COUNTIF($E$3:E3037,E3037)=1,D3036+1,D3036)</f>
        <v>861</v>
      </c>
      <c r="E3037" t="str">
        <f t="shared" si="174"/>
        <v/>
      </c>
      <c r="F3037">
        <f>IF(COUNTIF($G$3:G3037,G3037)=1,F3036+1,F3036)</f>
        <v>153</v>
      </c>
      <c r="G3037" t="str">
        <f t="shared" si="175"/>
        <v/>
      </c>
    </row>
    <row r="3038" spans="1:7" x14ac:dyDescent="0.35">
      <c r="A3038">
        <f>IF(COUNTIF($L$3:L3038,L3038)=1,A3037+1,A3037)</f>
        <v>44</v>
      </c>
      <c r="B3038">
        <f>IF(COUNTIF($K$3:K3038,K3038)=1,B3037+1,B3037)</f>
        <v>8</v>
      </c>
      <c r="C3038">
        <f>IF(COUNTIF($J$3:J3038,J3038)=1,C3037+1,C3037)</f>
        <v>24</v>
      </c>
      <c r="D3038">
        <f>IF(COUNTIF($E$3:E3038,E3038)=1,D3037+1,D3037)</f>
        <v>861</v>
      </c>
      <c r="E3038" t="str">
        <f t="shared" si="174"/>
        <v/>
      </c>
      <c r="F3038">
        <f>IF(COUNTIF($G$3:G3038,G3038)=1,F3037+1,F3037)</f>
        <v>153</v>
      </c>
      <c r="G3038" t="str">
        <f t="shared" si="175"/>
        <v/>
      </c>
    </row>
    <row r="3039" spans="1:7" x14ac:dyDescent="0.35">
      <c r="A3039">
        <f>IF(COUNTIF($L$3:L3039,L3039)=1,A3038+1,A3038)</f>
        <v>44</v>
      </c>
      <c r="B3039">
        <f>IF(COUNTIF($K$3:K3039,K3039)=1,B3038+1,B3038)</f>
        <v>8</v>
      </c>
      <c r="C3039">
        <f>IF(COUNTIF($J$3:J3039,J3039)=1,C3038+1,C3038)</f>
        <v>24</v>
      </c>
      <c r="D3039">
        <f>IF(COUNTIF($E$3:E3039,E3039)=1,D3038+1,D3038)</f>
        <v>861</v>
      </c>
      <c r="E3039" t="str">
        <f t="shared" si="174"/>
        <v/>
      </c>
      <c r="F3039">
        <f>IF(COUNTIF($G$3:G3039,G3039)=1,F3038+1,F3038)</f>
        <v>153</v>
      </c>
      <c r="G3039" t="str">
        <f t="shared" si="175"/>
        <v/>
      </c>
    </row>
    <row r="3040" spans="1:7" x14ac:dyDescent="0.35">
      <c r="A3040">
        <f>IF(COUNTIF($L$3:L3040,L3040)=1,A3039+1,A3039)</f>
        <v>44</v>
      </c>
      <c r="B3040">
        <f>IF(COUNTIF($K$3:K3040,K3040)=1,B3039+1,B3039)</f>
        <v>8</v>
      </c>
      <c r="C3040">
        <f>IF(COUNTIF($J$3:J3040,J3040)=1,C3039+1,C3039)</f>
        <v>24</v>
      </c>
      <c r="D3040">
        <f>IF(COUNTIF($E$3:E3040,E3040)=1,D3039+1,D3039)</f>
        <v>861</v>
      </c>
      <c r="E3040" t="str">
        <f t="shared" si="174"/>
        <v/>
      </c>
      <c r="F3040">
        <f>IF(COUNTIF($G$3:G3040,G3040)=1,F3039+1,F3039)</f>
        <v>153</v>
      </c>
      <c r="G3040" t="str">
        <f t="shared" si="175"/>
        <v/>
      </c>
    </row>
    <row r="3041" spans="1:7" x14ac:dyDescent="0.35">
      <c r="A3041">
        <f>IF(COUNTIF($L$3:L3041,L3041)=1,A3040+1,A3040)</f>
        <v>44</v>
      </c>
      <c r="B3041">
        <f>IF(COUNTIF($K$3:K3041,K3041)=1,B3040+1,B3040)</f>
        <v>8</v>
      </c>
      <c r="C3041">
        <f>IF(COUNTIF($J$3:J3041,J3041)=1,C3040+1,C3040)</f>
        <v>24</v>
      </c>
      <c r="D3041">
        <f>IF(COUNTIF($E$3:E3041,E3041)=1,D3040+1,D3040)</f>
        <v>861</v>
      </c>
      <c r="E3041" t="str">
        <f t="shared" si="174"/>
        <v/>
      </c>
      <c r="F3041">
        <f>IF(COUNTIF($G$3:G3041,G3041)=1,F3040+1,F3040)</f>
        <v>153</v>
      </c>
      <c r="G3041" t="str">
        <f t="shared" si="175"/>
        <v/>
      </c>
    </row>
    <row r="3042" spans="1:7" x14ac:dyDescent="0.35">
      <c r="A3042">
        <f>IF(COUNTIF($L$3:L3042,L3042)=1,A3041+1,A3041)</f>
        <v>44</v>
      </c>
      <c r="B3042">
        <f>IF(COUNTIF($K$3:K3042,K3042)=1,B3041+1,B3041)</f>
        <v>8</v>
      </c>
      <c r="C3042">
        <f>IF(COUNTIF($J$3:J3042,J3042)=1,C3041+1,C3041)</f>
        <v>24</v>
      </c>
      <c r="D3042">
        <f>IF(COUNTIF($E$3:E3042,E3042)=1,D3041+1,D3041)</f>
        <v>861</v>
      </c>
      <c r="E3042" t="str">
        <f t="shared" si="174"/>
        <v/>
      </c>
      <c r="F3042">
        <f>IF(COUNTIF($G$3:G3042,G3042)=1,F3041+1,F3041)</f>
        <v>153</v>
      </c>
      <c r="G3042" t="str">
        <f t="shared" si="175"/>
        <v/>
      </c>
    </row>
    <row r="3043" spans="1:7" x14ac:dyDescent="0.35">
      <c r="A3043">
        <f>IF(COUNTIF($L$3:L3043,L3043)=1,A3042+1,A3042)</f>
        <v>44</v>
      </c>
      <c r="B3043">
        <f>IF(COUNTIF($K$3:K3043,K3043)=1,B3042+1,B3042)</f>
        <v>8</v>
      </c>
      <c r="C3043">
        <f>IF(COUNTIF($J$3:J3043,J3043)=1,C3042+1,C3042)</f>
        <v>24</v>
      </c>
      <c r="D3043">
        <f>IF(COUNTIF($E$3:E3043,E3043)=1,D3042+1,D3042)</f>
        <v>861</v>
      </c>
      <c r="E3043" t="str">
        <f t="shared" si="174"/>
        <v/>
      </c>
      <c r="F3043">
        <f>IF(COUNTIF($G$3:G3043,G3043)=1,F3042+1,F3042)</f>
        <v>153</v>
      </c>
      <c r="G3043" t="str">
        <f t="shared" si="175"/>
        <v/>
      </c>
    </row>
    <row r="3044" spans="1:7" x14ac:dyDescent="0.35">
      <c r="A3044">
        <f>IF(COUNTIF($L$3:L3044,L3044)=1,A3043+1,A3043)</f>
        <v>44</v>
      </c>
      <c r="B3044">
        <f>IF(COUNTIF($K$3:K3044,K3044)=1,B3043+1,B3043)</f>
        <v>8</v>
      </c>
      <c r="C3044">
        <f>IF(COUNTIF($J$3:J3044,J3044)=1,C3043+1,C3043)</f>
        <v>24</v>
      </c>
      <c r="D3044">
        <f>IF(COUNTIF($E$3:E3044,E3044)=1,D3043+1,D3043)</f>
        <v>861</v>
      </c>
      <c r="E3044" t="str">
        <f t="shared" si="174"/>
        <v/>
      </c>
      <c r="F3044">
        <f>IF(COUNTIF($G$3:G3044,G3044)=1,F3043+1,F3043)</f>
        <v>153</v>
      </c>
      <c r="G3044" t="str">
        <f t="shared" si="175"/>
        <v/>
      </c>
    </row>
    <row r="3045" spans="1:7" x14ac:dyDescent="0.35">
      <c r="A3045">
        <f>IF(COUNTIF($L$3:L3045,L3045)=1,A3044+1,A3044)</f>
        <v>44</v>
      </c>
      <c r="B3045">
        <f>IF(COUNTIF($K$3:K3045,K3045)=1,B3044+1,B3044)</f>
        <v>8</v>
      </c>
      <c r="C3045">
        <f>IF(COUNTIF($J$3:J3045,J3045)=1,C3044+1,C3044)</f>
        <v>24</v>
      </c>
      <c r="D3045">
        <f>IF(COUNTIF($E$3:E3045,E3045)=1,D3044+1,D3044)</f>
        <v>861</v>
      </c>
      <c r="E3045" t="str">
        <f t="shared" si="174"/>
        <v/>
      </c>
      <c r="F3045">
        <f>IF(COUNTIF($G$3:G3045,G3045)=1,F3044+1,F3044)</f>
        <v>153</v>
      </c>
      <c r="G3045" t="str">
        <f t="shared" si="175"/>
        <v/>
      </c>
    </row>
    <row r="3046" spans="1:7" x14ac:dyDescent="0.35">
      <c r="A3046">
        <f>IF(COUNTIF($L$3:L3046,L3046)=1,A3045+1,A3045)</f>
        <v>44</v>
      </c>
      <c r="B3046">
        <f>IF(COUNTIF($K$3:K3046,K3046)=1,B3045+1,B3045)</f>
        <v>8</v>
      </c>
      <c r="C3046">
        <f>IF(COUNTIF($J$3:J3046,J3046)=1,C3045+1,C3045)</f>
        <v>24</v>
      </c>
      <c r="D3046">
        <f>IF(COUNTIF($E$3:E3046,E3046)=1,D3045+1,D3045)</f>
        <v>861</v>
      </c>
      <c r="E3046" t="str">
        <f t="shared" si="174"/>
        <v/>
      </c>
      <c r="F3046">
        <f>IF(COUNTIF($G$3:G3046,G3046)=1,F3045+1,F3045)</f>
        <v>153</v>
      </c>
      <c r="G3046" t="str">
        <f t="shared" si="175"/>
        <v/>
      </c>
    </row>
    <row r="3047" spans="1:7" x14ac:dyDescent="0.35">
      <c r="A3047">
        <f>IF(COUNTIF($L$3:L3047,L3047)=1,A3046+1,A3046)</f>
        <v>44</v>
      </c>
      <c r="B3047">
        <f>IF(COUNTIF($K$3:K3047,K3047)=1,B3046+1,B3046)</f>
        <v>8</v>
      </c>
      <c r="C3047">
        <f>IF(COUNTIF($J$3:J3047,J3047)=1,C3046+1,C3046)</f>
        <v>24</v>
      </c>
      <c r="D3047">
        <f>IF(COUNTIF($E$3:E3047,E3047)=1,D3046+1,D3046)</f>
        <v>861</v>
      </c>
      <c r="E3047" t="str">
        <f t="shared" si="174"/>
        <v/>
      </c>
      <c r="F3047">
        <f>IF(COUNTIF($G$3:G3047,G3047)=1,F3046+1,F3046)</f>
        <v>153</v>
      </c>
      <c r="G3047" t="str">
        <f t="shared" si="175"/>
        <v/>
      </c>
    </row>
    <row r="3048" spans="1:7" x14ac:dyDescent="0.35">
      <c r="A3048">
        <f>IF(COUNTIF($L$3:L3048,L3048)=1,A3047+1,A3047)</f>
        <v>44</v>
      </c>
      <c r="B3048">
        <f>IF(COUNTIF($K$3:K3048,K3048)=1,B3047+1,B3047)</f>
        <v>8</v>
      </c>
      <c r="C3048">
        <f>IF(COUNTIF($J$3:J3048,J3048)=1,C3047+1,C3047)</f>
        <v>24</v>
      </c>
      <c r="D3048">
        <f>IF(COUNTIF($E$3:E3048,E3048)=1,D3047+1,D3047)</f>
        <v>861</v>
      </c>
      <c r="E3048" t="str">
        <f t="shared" si="174"/>
        <v/>
      </c>
      <c r="F3048">
        <f>IF(COUNTIF($G$3:G3048,G3048)=1,F3047+1,F3047)</f>
        <v>153</v>
      </c>
      <c r="G3048" t="str">
        <f t="shared" si="175"/>
        <v/>
      </c>
    </row>
    <row r="3049" spans="1:7" x14ac:dyDescent="0.35">
      <c r="A3049">
        <f>IF(COUNTIF($L$3:L3049,L3049)=1,A3048+1,A3048)</f>
        <v>44</v>
      </c>
      <c r="B3049">
        <f>IF(COUNTIF($K$3:K3049,K3049)=1,B3048+1,B3048)</f>
        <v>8</v>
      </c>
      <c r="C3049">
        <f>IF(COUNTIF($J$3:J3049,J3049)=1,C3048+1,C3048)</f>
        <v>24</v>
      </c>
      <c r="D3049">
        <f>IF(COUNTIF($E$3:E3049,E3049)=1,D3048+1,D3048)</f>
        <v>861</v>
      </c>
      <c r="E3049" t="str">
        <f t="shared" si="174"/>
        <v/>
      </c>
      <c r="F3049">
        <f>IF(COUNTIF($G$3:G3049,G3049)=1,F3048+1,F3048)</f>
        <v>153</v>
      </c>
      <c r="G3049" t="str">
        <f t="shared" si="175"/>
        <v/>
      </c>
    </row>
    <row r="3050" spans="1:7" x14ac:dyDescent="0.35">
      <c r="A3050">
        <f>IF(COUNTIF($L$3:L3050,L3050)=1,A3049+1,A3049)</f>
        <v>44</v>
      </c>
      <c r="B3050">
        <f>IF(COUNTIF($K$3:K3050,K3050)=1,B3049+1,B3049)</f>
        <v>8</v>
      </c>
      <c r="C3050">
        <f>IF(COUNTIF($J$3:J3050,J3050)=1,C3049+1,C3049)</f>
        <v>24</v>
      </c>
      <c r="D3050">
        <f>IF(COUNTIF($E$3:E3050,E3050)=1,D3049+1,D3049)</f>
        <v>861</v>
      </c>
      <c r="E3050" t="str">
        <f t="shared" si="174"/>
        <v/>
      </c>
      <c r="F3050">
        <f>IF(COUNTIF($G$3:G3050,G3050)=1,F3049+1,F3049)</f>
        <v>153</v>
      </c>
      <c r="G3050" t="str">
        <f t="shared" si="175"/>
        <v/>
      </c>
    </row>
    <row r="3051" spans="1:7" x14ac:dyDescent="0.35">
      <c r="A3051">
        <f>IF(COUNTIF($L$3:L3051,L3051)=1,A3050+1,A3050)</f>
        <v>44</v>
      </c>
      <c r="B3051">
        <f>IF(COUNTIF($K$3:K3051,K3051)=1,B3050+1,B3050)</f>
        <v>8</v>
      </c>
      <c r="C3051">
        <f>IF(COUNTIF($J$3:J3051,J3051)=1,C3050+1,C3050)</f>
        <v>24</v>
      </c>
      <c r="D3051">
        <f>IF(COUNTIF($E$3:E3051,E3051)=1,D3050+1,D3050)</f>
        <v>861</v>
      </c>
      <c r="E3051" t="str">
        <f t="shared" si="174"/>
        <v/>
      </c>
      <c r="F3051">
        <f>IF(COUNTIF($G$3:G3051,G3051)=1,F3050+1,F3050)</f>
        <v>153</v>
      </c>
      <c r="G3051" t="str">
        <f t="shared" si="175"/>
        <v/>
      </c>
    </row>
    <row r="3052" spans="1:7" x14ac:dyDescent="0.35">
      <c r="A3052">
        <f>IF(COUNTIF($L$3:L3052,L3052)=1,A3051+1,A3051)</f>
        <v>44</v>
      </c>
      <c r="B3052">
        <f>IF(COUNTIF($K$3:K3052,K3052)=1,B3051+1,B3051)</f>
        <v>8</v>
      </c>
      <c r="C3052">
        <f>IF(COUNTIF($J$3:J3052,J3052)=1,C3051+1,C3051)</f>
        <v>24</v>
      </c>
      <c r="D3052">
        <f>IF(COUNTIF($E$3:E3052,E3052)=1,D3051+1,D3051)</f>
        <v>861</v>
      </c>
      <c r="E3052" t="str">
        <f t="shared" si="174"/>
        <v/>
      </c>
      <c r="F3052">
        <f>IF(COUNTIF($G$3:G3052,G3052)=1,F3051+1,F3051)</f>
        <v>153</v>
      </c>
      <c r="G3052" t="str">
        <f t="shared" si="175"/>
        <v/>
      </c>
    </row>
    <row r="3053" spans="1:7" x14ac:dyDescent="0.35">
      <c r="A3053">
        <f>IF(COUNTIF($L$3:L3053,L3053)=1,A3052+1,A3052)</f>
        <v>44</v>
      </c>
      <c r="B3053">
        <f>IF(COUNTIF($K$3:K3053,K3053)=1,B3052+1,B3052)</f>
        <v>8</v>
      </c>
      <c r="C3053">
        <f>IF(COUNTIF($J$3:J3053,J3053)=1,C3052+1,C3052)</f>
        <v>24</v>
      </c>
      <c r="D3053">
        <f>IF(COUNTIF($E$3:E3053,E3053)=1,D3052+1,D3052)</f>
        <v>861</v>
      </c>
      <c r="E3053" t="str">
        <f t="shared" si="174"/>
        <v/>
      </c>
      <c r="F3053">
        <f>IF(COUNTIF($G$3:G3053,G3053)=1,F3052+1,F3052)</f>
        <v>153</v>
      </c>
      <c r="G3053" t="str">
        <f t="shared" si="175"/>
        <v/>
      </c>
    </row>
    <row r="3054" spans="1:7" x14ac:dyDescent="0.35">
      <c r="A3054">
        <f>IF(COUNTIF($L$3:L3054,L3054)=1,A3053+1,A3053)</f>
        <v>44</v>
      </c>
      <c r="B3054">
        <f>IF(COUNTIF($K$3:K3054,K3054)=1,B3053+1,B3053)</f>
        <v>8</v>
      </c>
      <c r="C3054">
        <f>IF(COUNTIF($J$3:J3054,J3054)=1,C3053+1,C3053)</f>
        <v>24</v>
      </c>
      <c r="D3054">
        <f>IF(COUNTIF($E$3:E3054,E3054)=1,D3053+1,D3053)</f>
        <v>861</v>
      </c>
      <c r="E3054" t="str">
        <f t="shared" si="174"/>
        <v/>
      </c>
      <c r="F3054">
        <f>IF(COUNTIF($G$3:G3054,G3054)=1,F3053+1,F3053)</f>
        <v>153</v>
      </c>
      <c r="G3054" t="str">
        <f t="shared" si="175"/>
        <v/>
      </c>
    </row>
    <row r="3055" spans="1:7" x14ac:dyDescent="0.35">
      <c r="A3055">
        <f>IF(COUNTIF($L$3:L3055,L3055)=1,A3054+1,A3054)</f>
        <v>44</v>
      </c>
      <c r="B3055">
        <f>IF(COUNTIF($K$3:K3055,K3055)=1,B3054+1,B3054)</f>
        <v>8</v>
      </c>
      <c r="C3055">
        <f>IF(COUNTIF($J$3:J3055,J3055)=1,C3054+1,C3054)</f>
        <v>24</v>
      </c>
      <c r="D3055">
        <f>IF(COUNTIF($E$3:E3055,E3055)=1,D3054+1,D3054)</f>
        <v>861</v>
      </c>
      <c r="E3055" t="str">
        <f t="shared" si="174"/>
        <v/>
      </c>
      <c r="F3055">
        <f>IF(COUNTIF($G$3:G3055,G3055)=1,F3054+1,F3054)</f>
        <v>153</v>
      </c>
      <c r="G3055" t="str">
        <f t="shared" si="175"/>
        <v/>
      </c>
    </row>
    <row r="3056" spans="1:7" x14ac:dyDescent="0.35">
      <c r="A3056">
        <f>IF(COUNTIF($L$3:L3056,L3056)=1,A3055+1,A3055)</f>
        <v>44</v>
      </c>
      <c r="B3056">
        <f>IF(COUNTIF($K$3:K3056,K3056)=1,B3055+1,B3055)</f>
        <v>8</v>
      </c>
      <c r="C3056">
        <f>IF(COUNTIF($J$3:J3056,J3056)=1,C3055+1,C3055)</f>
        <v>24</v>
      </c>
      <c r="D3056">
        <f>IF(COUNTIF($E$3:E3056,E3056)=1,D3055+1,D3055)</f>
        <v>861</v>
      </c>
      <c r="E3056" t="str">
        <f t="shared" si="174"/>
        <v/>
      </c>
      <c r="F3056">
        <f>IF(COUNTIF($G$3:G3056,G3056)=1,F3055+1,F3055)</f>
        <v>153</v>
      </c>
      <c r="G3056" t="str">
        <f t="shared" si="175"/>
        <v/>
      </c>
    </row>
    <row r="3057" spans="1:7" x14ac:dyDescent="0.35">
      <c r="A3057">
        <f>IF(COUNTIF($L$3:L3057,L3057)=1,A3056+1,A3056)</f>
        <v>44</v>
      </c>
      <c r="B3057">
        <f>IF(COUNTIF($K$3:K3057,K3057)=1,B3056+1,B3056)</f>
        <v>8</v>
      </c>
      <c r="C3057">
        <f>IF(COUNTIF($J$3:J3057,J3057)=1,C3056+1,C3056)</f>
        <v>24</v>
      </c>
      <c r="D3057">
        <f>IF(COUNTIF($E$3:E3057,E3057)=1,D3056+1,D3056)</f>
        <v>861</v>
      </c>
      <c r="E3057" t="str">
        <f t="shared" si="174"/>
        <v/>
      </c>
      <c r="F3057">
        <f>IF(COUNTIF($G$3:G3057,G3057)=1,F3056+1,F3056)</f>
        <v>153</v>
      </c>
      <c r="G3057" t="str">
        <f t="shared" si="175"/>
        <v/>
      </c>
    </row>
    <row r="3058" spans="1:7" x14ac:dyDescent="0.35">
      <c r="A3058">
        <f>IF(COUNTIF($L$3:L3058,L3058)=1,A3057+1,A3057)</f>
        <v>44</v>
      </c>
      <c r="B3058">
        <f>IF(COUNTIF($K$3:K3058,K3058)=1,B3057+1,B3057)</f>
        <v>8</v>
      </c>
      <c r="C3058">
        <f>IF(COUNTIF($J$3:J3058,J3058)=1,C3057+1,C3057)</f>
        <v>24</v>
      </c>
      <c r="D3058">
        <f>IF(COUNTIF($E$3:E3058,E3058)=1,D3057+1,D3057)</f>
        <v>861</v>
      </c>
      <c r="E3058" t="str">
        <f t="shared" si="174"/>
        <v/>
      </c>
      <c r="F3058">
        <f>IF(COUNTIF($G$3:G3058,G3058)=1,F3057+1,F3057)</f>
        <v>153</v>
      </c>
      <c r="G3058" t="str">
        <f t="shared" si="175"/>
        <v/>
      </c>
    </row>
    <row r="3059" spans="1:7" x14ac:dyDescent="0.35">
      <c r="A3059">
        <f>IF(COUNTIF($L$3:L3059,L3059)=1,A3058+1,A3058)</f>
        <v>44</v>
      </c>
      <c r="B3059">
        <f>IF(COUNTIF($K$3:K3059,K3059)=1,B3058+1,B3058)</f>
        <v>8</v>
      </c>
      <c r="C3059">
        <f>IF(COUNTIF($J$3:J3059,J3059)=1,C3058+1,C3058)</f>
        <v>24</v>
      </c>
      <c r="D3059">
        <f>IF(COUNTIF($E$3:E3059,E3059)=1,D3058+1,D3058)</f>
        <v>861</v>
      </c>
      <c r="E3059" t="str">
        <f t="shared" si="174"/>
        <v/>
      </c>
      <c r="F3059">
        <f>IF(COUNTIF($G$3:G3059,G3059)=1,F3058+1,F3058)</f>
        <v>153</v>
      </c>
      <c r="G3059" t="str">
        <f t="shared" si="175"/>
        <v/>
      </c>
    </row>
    <row r="3060" spans="1:7" x14ac:dyDescent="0.35">
      <c r="A3060">
        <f>IF(COUNTIF($L$3:L3060,L3060)=1,A3059+1,A3059)</f>
        <v>44</v>
      </c>
      <c r="B3060">
        <f>IF(COUNTIF($K$3:K3060,K3060)=1,B3059+1,B3059)</f>
        <v>8</v>
      </c>
      <c r="C3060">
        <f>IF(COUNTIF($J$3:J3060,J3060)=1,C3059+1,C3059)</f>
        <v>24</v>
      </c>
      <c r="D3060">
        <f>IF(COUNTIF($E$3:E3060,E3060)=1,D3059+1,D3059)</f>
        <v>861</v>
      </c>
      <c r="E3060" t="str">
        <f t="shared" si="174"/>
        <v/>
      </c>
      <c r="F3060">
        <f>IF(COUNTIF($G$3:G3060,G3060)=1,F3059+1,F3059)</f>
        <v>153</v>
      </c>
      <c r="G3060" t="str">
        <f t="shared" si="175"/>
        <v/>
      </c>
    </row>
    <row r="3061" spans="1:7" x14ac:dyDescent="0.35">
      <c r="A3061">
        <f>IF(COUNTIF($L$3:L3061,L3061)=1,A3060+1,A3060)</f>
        <v>44</v>
      </c>
      <c r="B3061">
        <f>IF(COUNTIF($K$3:K3061,K3061)=1,B3060+1,B3060)</f>
        <v>8</v>
      </c>
      <c r="C3061">
        <f>IF(COUNTIF($J$3:J3061,J3061)=1,C3060+1,C3060)</f>
        <v>24</v>
      </c>
      <c r="D3061">
        <f>IF(COUNTIF($E$3:E3061,E3061)=1,D3060+1,D3060)</f>
        <v>861</v>
      </c>
      <c r="E3061" t="str">
        <f t="shared" si="174"/>
        <v/>
      </c>
      <c r="F3061">
        <f>IF(COUNTIF($G$3:G3061,G3061)=1,F3060+1,F3060)</f>
        <v>153</v>
      </c>
      <c r="G3061" t="str">
        <f t="shared" si="175"/>
        <v/>
      </c>
    </row>
    <row r="3062" spans="1:7" x14ac:dyDescent="0.35">
      <c r="A3062">
        <f>IF(COUNTIF($L$3:L3062,L3062)=1,A3061+1,A3061)</f>
        <v>44</v>
      </c>
      <c r="B3062">
        <f>IF(COUNTIF($K$3:K3062,K3062)=1,B3061+1,B3061)</f>
        <v>8</v>
      </c>
      <c r="C3062">
        <f>IF(COUNTIF($J$3:J3062,J3062)=1,C3061+1,C3061)</f>
        <v>24</v>
      </c>
      <c r="D3062">
        <f>IF(COUNTIF($E$3:E3062,E3062)=1,D3061+1,D3061)</f>
        <v>861</v>
      </c>
      <c r="E3062" t="str">
        <f t="shared" si="174"/>
        <v/>
      </c>
      <c r="F3062">
        <f>IF(COUNTIF($G$3:G3062,G3062)=1,F3061+1,F3061)</f>
        <v>153</v>
      </c>
      <c r="G3062" t="str">
        <f t="shared" si="175"/>
        <v/>
      </c>
    </row>
    <row r="3063" spans="1:7" x14ac:dyDescent="0.35">
      <c r="A3063">
        <f>IF(COUNTIF($L$3:L3063,L3063)=1,A3062+1,A3062)</f>
        <v>44</v>
      </c>
      <c r="B3063">
        <f>IF(COUNTIF($K$3:K3063,K3063)=1,B3062+1,B3062)</f>
        <v>8</v>
      </c>
      <c r="C3063">
        <f>IF(COUNTIF($J$3:J3063,J3063)=1,C3062+1,C3062)</f>
        <v>24</v>
      </c>
      <c r="D3063">
        <f>IF(COUNTIF($E$3:E3063,E3063)=1,D3062+1,D3062)</f>
        <v>861</v>
      </c>
      <c r="E3063" t="str">
        <f t="shared" si="174"/>
        <v/>
      </c>
      <c r="F3063">
        <f>IF(COUNTIF($G$3:G3063,G3063)=1,F3062+1,F3062)</f>
        <v>153</v>
      </c>
      <c r="G3063" t="str">
        <f t="shared" si="175"/>
        <v/>
      </c>
    </row>
    <row r="3064" spans="1:7" x14ac:dyDescent="0.35">
      <c r="A3064">
        <f>IF(COUNTIF($L$3:L3064,L3064)=1,A3063+1,A3063)</f>
        <v>44</v>
      </c>
      <c r="B3064">
        <f>IF(COUNTIF($K$3:K3064,K3064)=1,B3063+1,B3063)</f>
        <v>8</v>
      </c>
      <c r="C3064">
        <f>IF(COUNTIF($J$3:J3064,J3064)=1,C3063+1,C3063)</f>
        <v>24</v>
      </c>
      <c r="D3064">
        <f>IF(COUNTIF($E$3:E3064,E3064)=1,D3063+1,D3063)</f>
        <v>861</v>
      </c>
      <c r="E3064" t="str">
        <f t="shared" si="174"/>
        <v/>
      </c>
      <c r="F3064">
        <f>IF(COUNTIF($G$3:G3064,G3064)=1,F3063+1,F3063)</f>
        <v>153</v>
      </c>
      <c r="G3064" t="str">
        <f t="shared" si="175"/>
        <v/>
      </c>
    </row>
    <row r="3065" spans="1:7" x14ac:dyDescent="0.35">
      <c r="A3065">
        <f>IF(COUNTIF($L$3:L3065,L3065)=1,A3064+1,A3064)</f>
        <v>44</v>
      </c>
      <c r="B3065">
        <f>IF(COUNTIF($K$3:K3065,K3065)=1,B3064+1,B3064)</f>
        <v>8</v>
      </c>
      <c r="C3065">
        <f>IF(COUNTIF($J$3:J3065,J3065)=1,C3064+1,C3064)</f>
        <v>24</v>
      </c>
      <c r="D3065">
        <f>IF(COUNTIF($E$3:E3065,E3065)=1,D3064+1,D3064)</f>
        <v>861</v>
      </c>
      <c r="E3065" t="str">
        <f t="shared" si="174"/>
        <v/>
      </c>
      <c r="F3065">
        <f>IF(COUNTIF($G$3:G3065,G3065)=1,F3064+1,F3064)</f>
        <v>153</v>
      </c>
      <c r="G3065" t="str">
        <f t="shared" si="175"/>
        <v/>
      </c>
    </row>
    <row r="3066" spans="1:7" x14ac:dyDescent="0.35">
      <c r="A3066">
        <f>IF(COUNTIF($L$3:L3066,L3066)=1,A3065+1,A3065)</f>
        <v>44</v>
      </c>
      <c r="B3066">
        <f>IF(COUNTIF($K$3:K3066,K3066)=1,B3065+1,B3065)</f>
        <v>8</v>
      </c>
      <c r="C3066">
        <f>IF(COUNTIF($J$3:J3066,J3066)=1,C3065+1,C3065)</f>
        <v>24</v>
      </c>
      <c r="D3066">
        <f>IF(COUNTIF($E$3:E3066,E3066)=1,D3065+1,D3065)</f>
        <v>861</v>
      </c>
      <c r="E3066" t="str">
        <f t="shared" si="174"/>
        <v/>
      </c>
      <c r="F3066">
        <f>IF(COUNTIF($G$3:G3066,G3066)=1,F3065+1,F3065)</f>
        <v>153</v>
      </c>
      <c r="G3066" t="str">
        <f t="shared" si="175"/>
        <v/>
      </c>
    </row>
    <row r="3067" spans="1:7" x14ac:dyDescent="0.35">
      <c r="A3067">
        <f>IF(COUNTIF($L$3:L3067,L3067)=1,A3066+1,A3066)</f>
        <v>44</v>
      </c>
      <c r="B3067">
        <f>IF(COUNTIF($K$3:K3067,K3067)=1,B3066+1,B3066)</f>
        <v>8</v>
      </c>
      <c r="C3067">
        <f>IF(COUNTIF($J$3:J3067,J3067)=1,C3066+1,C3066)</f>
        <v>24</v>
      </c>
      <c r="D3067">
        <f>IF(COUNTIF($E$3:E3067,E3067)=1,D3066+1,D3066)</f>
        <v>861</v>
      </c>
      <c r="E3067" t="str">
        <f t="shared" si="174"/>
        <v/>
      </c>
      <c r="F3067">
        <f>IF(COUNTIF($G$3:G3067,G3067)=1,F3066+1,F3066)</f>
        <v>153</v>
      </c>
      <c r="G3067" t="str">
        <f t="shared" si="175"/>
        <v/>
      </c>
    </row>
    <row r="3068" spans="1:7" x14ac:dyDescent="0.35">
      <c r="A3068">
        <f>IF(COUNTIF($L$3:L3068,L3068)=1,A3067+1,A3067)</f>
        <v>44</v>
      </c>
      <c r="B3068">
        <f>IF(COUNTIF($K$3:K3068,K3068)=1,B3067+1,B3067)</f>
        <v>8</v>
      </c>
      <c r="C3068">
        <f>IF(COUNTIF($J$3:J3068,J3068)=1,C3067+1,C3067)</f>
        <v>24</v>
      </c>
      <c r="D3068">
        <f>IF(COUNTIF($E$3:E3068,E3068)=1,D3067+1,D3067)</f>
        <v>861</v>
      </c>
      <c r="E3068" t="str">
        <f t="shared" si="174"/>
        <v/>
      </c>
      <c r="F3068">
        <f>IF(COUNTIF($G$3:G3068,G3068)=1,F3067+1,F3067)</f>
        <v>153</v>
      </c>
      <c r="G3068" t="str">
        <f t="shared" si="175"/>
        <v/>
      </c>
    </row>
    <row r="3069" spans="1:7" x14ac:dyDescent="0.35">
      <c r="A3069">
        <f>IF(COUNTIF($L$3:L3069,L3069)=1,A3068+1,A3068)</f>
        <v>44</v>
      </c>
      <c r="B3069">
        <f>IF(COUNTIF($K$3:K3069,K3069)=1,B3068+1,B3068)</f>
        <v>8</v>
      </c>
      <c r="C3069">
        <f>IF(COUNTIF($J$3:J3069,J3069)=1,C3068+1,C3068)</f>
        <v>24</v>
      </c>
      <c r="D3069">
        <f>IF(COUNTIF($E$3:E3069,E3069)=1,D3068+1,D3068)</f>
        <v>861</v>
      </c>
      <c r="E3069" t="str">
        <f t="shared" si="174"/>
        <v/>
      </c>
      <c r="F3069">
        <f>IF(COUNTIF($G$3:G3069,G3069)=1,F3068+1,F3068)</f>
        <v>153</v>
      </c>
      <c r="G3069" t="str">
        <f t="shared" si="175"/>
        <v/>
      </c>
    </row>
    <row r="3070" spans="1:7" x14ac:dyDescent="0.35">
      <c r="A3070">
        <f>IF(COUNTIF($L$3:L3070,L3070)=1,A3069+1,A3069)</f>
        <v>44</v>
      </c>
      <c r="B3070">
        <f>IF(COUNTIF($K$3:K3070,K3070)=1,B3069+1,B3069)</f>
        <v>8</v>
      </c>
      <c r="C3070">
        <f>IF(COUNTIF($J$3:J3070,J3070)=1,C3069+1,C3069)</f>
        <v>24</v>
      </c>
      <c r="D3070">
        <f>IF(COUNTIF($E$3:E3070,E3070)=1,D3069+1,D3069)</f>
        <v>861</v>
      </c>
      <c r="E3070" t="str">
        <f t="shared" si="174"/>
        <v/>
      </c>
      <c r="F3070">
        <f>IF(COUNTIF($G$3:G3070,G3070)=1,F3069+1,F3069)</f>
        <v>153</v>
      </c>
      <c r="G3070" t="str">
        <f t="shared" si="175"/>
        <v/>
      </c>
    </row>
    <row r="3071" spans="1:7" x14ac:dyDescent="0.35">
      <c r="A3071">
        <f>IF(COUNTIF($L$3:L3071,L3071)=1,A3070+1,A3070)</f>
        <v>44</v>
      </c>
      <c r="B3071">
        <f>IF(COUNTIF($K$3:K3071,K3071)=1,B3070+1,B3070)</f>
        <v>8</v>
      </c>
      <c r="C3071">
        <f>IF(COUNTIF($J$3:J3071,J3071)=1,C3070+1,C3070)</f>
        <v>24</v>
      </c>
      <c r="D3071">
        <f>IF(COUNTIF($E$3:E3071,E3071)=1,D3070+1,D3070)</f>
        <v>861</v>
      </c>
      <c r="E3071" t="str">
        <f t="shared" si="174"/>
        <v/>
      </c>
      <c r="F3071">
        <f>IF(COUNTIF($G$3:G3071,G3071)=1,F3070+1,F3070)</f>
        <v>153</v>
      </c>
      <c r="G3071" t="str">
        <f t="shared" si="175"/>
        <v/>
      </c>
    </row>
    <row r="3072" spans="1:7" x14ac:dyDescent="0.35">
      <c r="A3072">
        <f>IF(COUNTIF($L$3:L3072,L3072)=1,A3071+1,A3071)</f>
        <v>44</v>
      </c>
      <c r="B3072">
        <f>IF(COUNTIF($K$3:K3072,K3072)=1,B3071+1,B3071)</f>
        <v>8</v>
      </c>
      <c r="C3072">
        <f>IF(COUNTIF($J$3:J3072,J3072)=1,C3071+1,C3071)</f>
        <v>24</v>
      </c>
      <c r="D3072">
        <f>IF(COUNTIF($E$3:E3072,E3072)=1,D3071+1,D3071)</f>
        <v>861</v>
      </c>
      <c r="E3072" t="str">
        <f t="shared" si="174"/>
        <v/>
      </c>
      <c r="F3072">
        <f>IF(COUNTIF($G$3:G3072,G3072)=1,F3071+1,F3071)</f>
        <v>153</v>
      </c>
      <c r="G3072" t="str">
        <f t="shared" si="175"/>
        <v/>
      </c>
    </row>
    <row r="3073" spans="1:7" x14ac:dyDescent="0.35">
      <c r="A3073">
        <f>IF(COUNTIF($L$3:L3073,L3073)=1,A3072+1,A3072)</f>
        <v>44</v>
      </c>
      <c r="B3073">
        <f>IF(COUNTIF($K$3:K3073,K3073)=1,B3072+1,B3072)</f>
        <v>8</v>
      </c>
      <c r="C3073">
        <f>IF(COUNTIF($J$3:J3073,J3073)=1,C3072+1,C3072)</f>
        <v>24</v>
      </c>
      <c r="D3073">
        <f>IF(COUNTIF($E$3:E3073,E3073)=1,D3072+1,D3072)</f>
        <v>861</v>
      </c>
      <c r="E3073" t="str">
        <f t="shared" si="174"/>
        <v/>
      </c>
      <c r="F3073">
        <f>IF(COUNTIF($G$3:G3073,G3073)=1,F3072+1,F3072)</f>
        <v>153</v>
      </c>
      <c r="G3073" t="str">
        <f t="shared" si="175"/>
        <v/>
      </c>
    </row>
    <row r="3074" spans="1:7" x14ac:dyDescent="0.35">
      <c r="A3074">
        <f>IF(COUNTIF($L$3:L3074,L3074)=1,A3073+1,A3073)</f>
        <v>44</v>
      </c>
      <c r="B3074">
        <f>IF(COUNTIF($K$3:K3074,K3074)=1,B3073+1,B3073)</f>
        <v>8</v>
      </c>
      <c r="C3074">
        <f>IF(COUNTIF($J$3:J3074,J3074)=1,C3073+1,C3073)</f>
        <v>24</v>
      </c>
      <c r="D3074">
        <f>IF(COUNTIF($E$3:E3074,E3074)=1,D3073+1,D3073)</f>
        <v>861</v>
      </c>
      <c r="E3074" t="str">
        <f t="shared" si="174"/>
        <v/>
      </c>
      <c r="F3074">
        <f>IF(COUNTIF($G$3:G3074,G3074)=1,F3073+1,F3073)</f>
        <v>153</v>
      </c>
      <c r="G3074" t="str">
        <f t="shared" si="175"/>
        <v/>
      </c>
    </row>
    <row r="3075" spans="1:7" x14ac:dyDescent="0.35">
      <c r="A3075">
        <f>IF(COUNTIF($L$3:L3075,L3075)=1,A3074+1,A3074)</f>
        <v>44</v>
      </c>
      <c r="B3075">
        <f>IF(COUNTIF($K$3:K3075,K3075)=1,B3074+1,B3074)</f>
        <v>8</v>
      </c>
      <c r="C3075">
        <f>IF(COUNTIF($J$3:J3075,J3075)=1,C3074+1,C3074)</f>
        <v>24</v>
      </c>
      <c r="D3075">
        <f>IF(COUNTIF($E$3:E3075,E3075)=1,D3074+1,D3074)</f>
        <v>861</v>
      </c>
      <c r="E3075" t="str">
        <f t="shared" si="174"/>
        <v/>
      </c>
      <c r="F3075">
        <f>IF(COUNTIF($G$3:G3075,G3075)=1,F3074+1,F3074)</f>
        <v>153</v>
      </c>
      <c r="G3075" t="str">
        <f t="shared" si="175"/>
        <v/>
      </c>
    </row>
    <row r="3076" spans="1:7" x14ac:dyDescent="0.35">
      <c r="A3076">
        <f>IF(COUNTIF($L$3:L3076,L3076)=1,A3075+1,A3075)</f>
        <v>44</v>
      </c>
      <c r="B3076">
        <f>IF(COUNTIF($K$3:K3076,K3076)=1,B3075+1,B3075)</f>
        <v>8</v>
      </c>
      <c r="C3076">
        <f>IF(COUNTIF($J$3:J3076,J3076)=1,C3075+1,C3075)</f>
        <v>24</v>
      </c>
      <c r="D3076">
        <f>IF(COUNTIF($E$3:E3076,E3076)=1,D3075+1,D3075)</f>
        <v>861</v>
      </c>
      <c r="E3076" t="str">
        <f t="shared" ref="E3076:E3139" si="176">TRIM(CONCATENATE(L3076,J3076))</f>
        <v/>
      </c>
      <c r="F3076">
        <f>IF(COUNTIF($G$3:G3076,G3076)=1,F3075+1,F3075)</f>
        <v>153</v>
      </c>
      <c r="G3076" t="str">
        <f t="shared" ref="G3076:G3139" si="177">TRIM(CONCATENATE(K3076,J3076))</f>
        <v/>
      </c>
    </row>
    <row r="3077" spans="1:7" x14ac:dyDescent="0.35">
      <c r="A3077">
        <f>IF(COUNTIF($L$3:L3077,L3077)=1,A3076+1,A3076)</f>
        <v>44</v>
      </c>
      <c r="B3077">
        <f>IF(COUNTIF($K$3:K3077,K3077)=1,B3076+1,B3076)</f>
        <v>8</v>
      </c>
      <c r="C3077">
        <f>IF(COUNTIF($J$3:J3077,J3077)=1,C3076+1,C3076)</f>
        <v>24</v>
      </c>
      <c r="D3077">
        <f>IF(COUNTIF($E$3:E3077,E3077)=1,D3076+1,D3076)</f>
        <v>861</v>
      </c>
      <c r="E3077" t="str">
        <f t="shared" si="176"/>
        <v/>
      </c>
      <c r="F3077">
        <f>IF(COUNTIF($G$3:G3077,G3077)=1,F3076+1,F3076)</f>
        <v>153</v>
      </c>
      <c r="G3077" t="str">
        <f t="shared" si="177"/>
        <v/>
      </c>
    </row>
    <row r="3078" spans="1:7" x14ac:dyDescent="0.35">
      <c r="A3078">
        <f>IF(COUNTIF($L$3:L3078,L3078)=1,A3077+1,A3077)</f>
        <v>44</v>
      </c>
      <c r="B3078">
        <f>IF(COUNTIF($K$3:K3078,K3078)=1,B3077+1,B3077)</f>
        <v>8</v>
      </c>
      <c r="C3078">
        <f>IF(COUNTIF($J$3:J3078,J3078)=1,C3077+1,C3077)</f>
        <v>24</v>
      </c>
      <c r="D3078">
        <f>IF(COUNTIF($E$3:E3078,E3078)=1,D3077+1,D3077)</f>
        <v>861</v>
      </c>
      <c r="E3078" t="str">
        <f t="shared" si="176"/>
        <v/>
      </c>
      <c r="F3078">
        <f>IF(COUNTIF($G$3:G3078,G3078)=1,F3077+1,F3077)</f>
        <v>153</v>
      </c>
      <c r="G3078" t="str">
        <f t="shared" si="177"/>
        <v/>
      </c>
    </row>
    <row r="3079" spans="1:7" x14ac:dyDescent="0.35">
      <c r="A3079">
        <f>IF(COUNTIF($L$3:L3079,L3079)=1,A3078+1,A3078)</f>
        <v>44</v>
      </c>
      <c r="B3079">
        <f>IF(COUNTIF($K$3:K3079,K3079)=1,B3078+1,B3078)</f>
        <v>8</v>
      </c>
      <c r="C3079">
        <f>IF(COUNTIF($J$3:J3079,J3079)=1,C3078+1,C3078)</f>
        <v>24</v>
      </c>
      <c r="D3079">
        <f>IF(COUNTIF($E$3:E3079,E3079)=1,D3078+1,D3078)</f>
        <v>861</v>
      </c>
      <c r="E3079" t="str">
        <f t="shared" si="176"/>
        <v/>
      </c>
      <c r="F3079">
        <f>IF(COUNTIF($G$3:G3079,G3079)=1,F3078+1,F3078)</f>
        <v>153</v>
      </c>
      <c r="G3079" t="str">
        <f t="shared" si="177"/>
        <v/>
      </c>
    </row>
    <row r="3080" spans="1:7" x14ac:dyDescent="0.35">
      <c r="A3080">
        <f>IF(COUNTIF($L$3:L3080,L3080)=1,A3079+1,A3079)</f>
        <v>44</v>
      </c>
      <c r="B3080">
        <f>IF(COUNTIF($K$3:K3080,K3080)=1,B3079+1,B3079)</f>
        <v>8</v>
      </c>
      <c r="C3080">
        <f>IF(COUNTIF($J$3:J3080,J3080)=1,C3079+1,C3079)</f>
        <v>24</v>
      </c>
      <c r="D3080">
        <f>IF(COUNTIF($E$3:E3080,E3080)=1,D3079+1,D3079)</f>
        <v>861</v>
      </c>
      <c r="E3080" t="str">
        <f t="shared" si="176"/>
        <v/>
      </c>
      <c r="F3080">
        <f>IF(COUNTIF($G$3:G3080,G3080)=1,F3079+1,F3079)</f>
        <v>153</v>
      </c>
      <c r="G3080" t="str">
        <f t="shared" si="177"/>
        <v/>
      </c>
    </row>
    <row r="3081" spans="1:7" x14ac:dyDescent="0.35">
      <c r="A3081">
        <f>IF(COUNTIF($L$3:L3081,L3081)=1,A3080+1,A3080)</f>
        <v>44</v>
      </c>
      <c r="B3081">
        <f>IF(COUNTIF($K$3:K3081,K3081)=1,B3080+1,B3080)</f>
        <v>8</v>
      </c>
      <c r="C3081">
        <f>IF(COUNTIF($J$3:J3081,J3081)=1,C3080+1,C3080)</f>
        <v>24</v>
      </c>
      <c r="D3081">
        <f>IF(COUNTIF($E$3:E3081,E3081)=1,D3080+1,D3080)</f>
        <v>861</v>
      </c>
      <c r="E3081" t="str">
        <f t="shared" si="176"/>
        <v/>
      </c>
      <c r="F3081">
        <f>IF(COUNTIF($G$3:G3081,G3081)=1,F3080+1,F3080)</f>
        <v>153</v>
      </c>
      <c r="G3081" t="str">
        <f t="shared" si="177"/>
        <v/>
      </c>
    </row>
    <row r="3082" spans="1:7" x14ac:dyDescent="0.35">
      <c r="A3082">
        <f>IF(COUNTIF($L$3:L3082,L3082)=1,A3081+1,A3081)</f>
        <v>44</v>
      </c>
      <c r="B3082">
        <f>IF(COUNTIF($K$3:K3082,K3082)=1,B3081+1,B3081)</f>
        <v>8</v>
      </c>
      <c r="C3082">
        <f>IF(COUNTIF($J$3:J3082,J3082)=1,C3081+1,C3081)</f>
        <v>24</v>
      </c>
      <c r="D3082">
        <f>IF(COUNTIF($E$3:E3082,E3082)=1,D3081+1,D3081)</f>
        <v>861</v>
      </c>
      <c r="E3082" t="str">
        <f t="shared" si="176"/>
        <v/>
      </c>
      <c r="F3082">
        <f>IF(COUNTIF($G$3:G3082,G3082)=1,F3081+1,F3081)</f>
        <v>153</v>
      </c>
      <c r="G3082" t="str">
        <f t="shared" si="177"/>
        <v/>
      </c>
    </row>
    <row r="3083" spans="1:7" x14ac:dyDescent="0.35">
      <c r="A3083">
        <f>IF(COUNTIF($L$3:L3083,L3083)=1,A3082+1,A3082)</f>
        <v>44</v>
      </c>
      <c r="B3083">
        <f>IF(COUNTIF($K$3:K3083,K3083)=1,B3082+1,B3082)</f>
        <v>8</v>
      </c>
      <c r="C3083">
        <f>IF(COUNTIF($J$3:J3083,J3083)=1,C3082+1,C3082)</f>
        <v>24</v>
      </c>
      <c r="D3083">
        <f>IF(COUNTIF($E$3:E3083,E3083)=1,D3082+1,D3082)</f>
        <v>861</v>
      </c>
      <c r="E3083" t="str">
        <f t="shared" si="176"/>
        <v/>
      </c>
      <c r="F3083">
        <f>IF(COUNTIF($G$3:G3083,G3083)=1,F3082+1,F3082)</f>
        <v>153</v>
      </c>
      <c r="G3083" t="str">
        <f t="shared" si="177"/>
        <v/>
      </c>
    </row>
    <row r="3084" spans="1:7" x14ac:dyDescent="0.35">
      <c r="A3084">
        <f>IF(COUNTIF($L$3:L3084,L3084)=1,A3083+1,A3083)</f>
        <v>44</v>
      </c>
      <c r="B3084">
        <f>IF(COUNTIF($K$3:K3084,K3084)=1,B3083+1,B3083)</f>
        <v>8</v>
      </c>
      <c r="C3084">
        <f>IF(COUNTIF($J$3:J3084,J3084)=1,C3083+1,C3083)</f>
        <v>24</v>
      </c>
      <c r="D3084">
        <f>IF(COUNTIF($E$3:E3084,E3084)=1,D3083+1,D3083)</f>
        <v>861</v>
      </c>
      <c r="E3084" t="str">
        <f t="shared" si="176"/>
        <v/>
      </c>
      <c r="F3084">
        <f>IF(COUNTIF($G$3:G3084,G3084)=1,F3083+1,F3083)</f>
        <v>153</v>
      </c>
      <c r="G3084" t="str">
        <f t="shared" si="177"/>
        <v/>
      </c>
    </row>
    <row r="3085" spans="1:7" x14ac:dyDescent="0.35">
      <c r="A3085">
        <f>IF(COUNTIF($L$3:L3085,L3085)=1,A3084+1,A3084)</f>
        <v>44</v>
      </c>
      <c r="B3085">
        <f>IF(COUNTIF($K$3:K3085,K3085)=1,B3084+1,B3084)</f>
        <v>8</v>
      </c>
      <c r="C3085">
        <f>IF(COUNTIF($J$3:J3085,J3085)=1,C3084+1,C3084)</f>
        <v>24</v>
      </c>
      <c r="D3085">
        <f>IF(COUNTIF($E$3:E3085,E3085)=1,D3084+1,D3084)</f>
        <v>861</v>
      </c>
      <c r="E3085" t="str">
        <f t="shared" si="176"/>
        <v/>
      </c>
      <c r="F3085">
        <f>IF(COUNTIF($G$3:G3085,G3085)=1,F3084+1,F3084)</f>
        <v>153</v>
      </c>
      <c r="G3085" t="str">
        <f t="shared" si="177"/>
        <v/>
      </c>
    </row>
    <row r="3086" spans="1:7" x14ac:dyDescent="0.35">
      <c r="A3086">
        <f>IF(COUNTIF($L$3:L3086,L3086)=1,A3085+1,A3085)</f>
        <v>44</v>
      </c>
      <c r="B3086">
        <f>IF(COUNTIF($K$3:K3086,K3086)=1,B3085+1,B3085)</f>
        <v>8</v>
      </c>
      <c r="C3086">
        <f>IF(COUNTIF($J$3:J3086,J3086)=1,C3085+1,C3085)</f>
        <v>24</v>
      </c>
      <c r="D3086">
        <f>IF(COUNTIF($E$3:E3086,E3086)=1,D3085+1,D3085)</f>
        <v>861</v>
      </c>
      <c r="E3086" t="str">
        <f t="shared" si="176"/>
        <v/>
      </c>
      <c r="F3086">
        <f>IF(COUNTIF($G$3:G3086,G3086)=1,F3085+1,F3085)</f>
        <v>153</v>
      </c>
      <c r="G3086" t="str">
        <f t="shared" si="177"/>
        <v/>
      </c>
    </row>
    <row r="3087" spans="1:7" x14ac:dyDescent="0.35">
      <c r="A3087">
        <f>IF(COUNTIF($L$3:L3087,L3087)=1,A3086+1,A3086)</f>
        <v>44</v>
      </c>
      <c r="B3087">
        <f>IF(COUNTIF($K$3:K3087,K3087)=1,B3086+1,B3086)</f>
        <v>8</v>
      </c>
      <c r="C3087">
        <f>IF(COUNTIF($J$3:J3087,J3087)=1,C3086+1,C3086)</f>
        <v>24</v>
      </c>
      <c r="D3087">
        <f>IF(COUNTIF($E$3:E3087,E3087)=1,D3086+1,D3086)</f>
        <v>861</v>
      </c>
      <c r="E3087" t="str">
        <f t="shared" si="176"/>
        <v/>
      </c>
      <c r="F3087">
        <f>IF(COUNTIF($G$3:G3087,G3087)=1,F3086+1,F3086)</f>
        <v>153</v>
      </c>
      <c r="G3087" t="str">
        <f t="shared" si="177"/>
        <v/>
      </c>
    </row>
    <row r="3088" spans="1:7" x14ac:dyDescent="0.35">
      <c r="A3088">
        <f>IF(COUNTIF($L$3:L3088,L3088)=1,A3087+1,A3087)</f>
        <v>44</v>
      </c>
      <c r="B3088">
        <f>IF(COUNTIF($K$3:K3088,K3088)=1,B3087+1,B3087)</f>
        <v>8</v>
      </c>
      <c r="C3088">
        <f>IF(COUNTIF($J$3:J3088,J3088)=1,C3087+1,C3087)</f>
        <v>24</v>
      </c>
      <c r="D3088">
        <f>IF(COUNTIF($E$3:E3088,E3088)=1,D3087+1,D3087)</f>
        <v>861</v>
      </c>
      <c r="E3088" t="str">
        <f t="shared" si="176"/>
        <v/>
      </c>
      <c r="F3088">
        <f>IF(COUNTIF($G$3:G3088,G3088)=1,F3087+1,F3087)</f>
        <v>153</v>
      </c>
      <c r="G3088" t="str">
        <f t="shared" si="177"/>
        <v/>
      </c>
    </row>
    <row r="3089" spans="1:7" x14ac:dyDescent="0.35">
      <c r="A3089">
        <f>IF(COUNTIF($L$3:L3089,L3089)=1,A3088+1,A3088)</f>
        <v>44</v>
      </c>
      <c r="B3089">
        <f>IF(COUNTIF($K$3:K3089,K3089)=1,B3088+1,B3088)</f>
        <v>8</v>
      </c>
      <c r="C3089">
        <f>IF(COUNTIF($J$3:J3089,J3089)=1,C3088+1,C3088)</f>
        <v>24</v>
      </c>
      <c r="D3089">
        <f>IF(COUNTIF($E$3:E3089,E3089)=1,D3088+1,D3088)</f>
        <v>861</v>
      </c>
      <c r="E3089" t="str">
        <f t="shared" si="176"/>
        <v/>
      </c>
      <c r="F3089">
        <f>IF(COUNTIF($G$3:G3089,G3089)=1,F3088+1,F3088)</f>
        <v>153</v>
      </c>
      <c r="G3089" t="str">
        <f t="shared" si="177"/>
        <v/>
      </c>
    </row>
    <row r="3090" spans="1:7" x14ac:dyDescent="0.35">
      <c r="A3090">
        <f>IF(COUNTIF($L$3:L3090,L3090)=1,A3089+1,A3089)</f>
        <v>44</v>
      </c>
      <c r="B3090">
        <f>IF(COUNTIF($K$3:K3090,K3090)=1,B3089+1,B3089)</f>
        <v>8</v>
      </c>
      <c r="C3090">
        <f>IF(COUNTIF($J$3:J3090,J3090)=1,C3089+1,C3089)</f>
        <v>24</v>
      </c>
      <c r="D3090">
        <f>IF(COUNTIF($E$3:E3090,E3090)=1,D3089+1,D3089)</f>
        <v>861</v>
      </c>
      <c r="E3090" t="str">
        <f t="shared" si="176"/>
        <v/>
      </c>
      <c r="F3090">
        <f>IF(COUNTIF($G$3:G3090,G3090)=1,F3089+1,F3089)</f>
        <v>153</v>
      </c>
      <c r="G3090" t="str">
        <f t="shared" si="177"/>
        <v/>
      </c>
    </row>
    <row r="3091" spans="1:7" x14ac:dyDescent="0.35">
      <c r="A3091">
        <f>IF(COUNTIF($L$3:L3091,L3091)=1,A3090+1,A3090)</f>
        <v>44</v>
      </c>
      <c r="B3091">
        <f>IF(COUNTIF($K$3:K3091,K3091)=1,B3090+1,B3090)</f>
        <v>8</v>
      </c>
      <c r="C3091">
        <f>IF(COUNTIF($J$3:J3091,J3091)=1,C3090+1,C3090)</f>
        <v>24</v>
      </c>
      <c r="D3091">
        <f>IF(COUNTIF($E$3:E3091,E3091)=1,D3090+1,D3090)</f>
        <v>861</v>
      </c>
      <c r="E3091" t="str">
        <f t="shared" si="176"/>
        <v/>
      </c>
      <c r="F3091">
        <f>IF(COUNTIF($G$3:G3091,G3091)=1,F3090+1,F3090)</f>
        <v>153</v>
      </c>
      <c r="G3091" t="str">
        <f t="shared" si="177"/>
        <v/>
      </c>
    </row>
    <row r="3092" spans="1:7" x14ac:dyDescent="0.35">
      <c r="A3092">
        <f>IF(COUNTIF($L$3:L3092,L3092)=1,A3091+1,A3091)</f>
        <v>44</v>
      </c>
      <c r="B3092">
        <f>IF(COUNTIF($K$3:K3092,K3092)=1,B3091+1,B3091)</f>
        <v>8</v>
      </c>
      <c r="C3092">
        <f>IF(COUNTIF($J$3:J3092,J3092)=1,C3091+1,C3091)</f>
        <v>24</v>
      </c>
      <c r="D3092">
        <f>IF(COUNTIF($E$3:E3092,E3092)=1,D3091+1,D3091)</f>
        <v>861</v>
      </c>
      <c r="E3092" t="str">
        <f t="shared" si="176"/>
        <v/>
      </c>
      <c r="F3092">
        <f>IF(COUNTIF($G$3:G3092,G3092)=1,F3091+1,F3091)</f>
        <v>153</v>
      </c>
      <c r="G3092" t="str">
        <f t="shared" si="177"/>
        <v/>
      </c>
    </row>
    <row r="3093" spans="1:7" x14ac:dyDescent="0.35">
      <c r="A3093">
        <f>IF(COUNTIF($L$3:L3093,L3093)=1,A3092+1,A3092)</f>
        <v>44</v>
      </c>
      <c r="B3093">
        <f>IF(COUNTIF($K$3:K3093,K3093)=1,B3092+1,B3092)</f>
        <v>8</v>
      </c>
      <c r="C3093">
        <f>IF(COUNTIF($J$3:J3093,J3093)=1,C3092+1,C3092)</f>
        <v>24</v>
      </c>
      <c r="D3093">
        <f>IF(COUNTIF($E$3:E3093,E3093)=1,D3092+1,D3092)</f>
        <v>861</v>
      </c>
      <c r="E3093" t="str">
        <f t="shared" si="176"/>
        <v/>
      </c>
      <c r="F3093">
        <f>IF(COUNTIF($G$3:G3093,G3093)=1,F3092+1,F3092)</f>
        <v>153</v>
      </c>
      <c r="G3093" t="str">
        <f t="shared" si="177"/>
        <v/>
      </c>
    </row>
    <row r="3094" spans="1:7" x14ac:dyDescent="0.35">
      <c r="A3094">
        <f>IF(COUNTIF($L$3:L3094,L3094)=1,A3093+1,A3093)</f>
        <v>44</v>
      </c>
      <c r="B3094">
        <f>IF(COUNTIF($K$3:K3094,K3094)=1,B3093+1,B3093)</f>
        <v>8</v>
      </c>
      <c r="C3094">
        <f>IF(COUNTIF($J$3:J3094,J3094)=1,C3093+1,C3093)</f>
        <v>24</v>
      </c>
      <c r="D3094">
        <f>IF(COUNTIF($E$3:E3094,E3094)=1,D3093+1,D3093)</f>
        <v>861</v>
      </c>
      <c r="E3094" t="str">
        <f t="shared" si="176"/>
        <v/>
      </c>
      <c r="F3094">
        <f>IF(COUNTIF($G$3:G3094,G3094)=1,F3093+1,F3093)</f>
        <v>153</v>
      </c>
      <c r="G3094" t="str">
        <f t="shared" si="177"/>
        <v/>
      </c>
    </row>
    <row r="3095" spans="1:7" x14ac:dyDescent="0.35">
      <c r="A3095">
        <f>IF(COUNTIF($L$3:L3095,L3095)=1,A3094+1,A3094)</f>
        <v>44</v>
      </c>
      <c r="B3095">
        <f>IF(COUNTIF($K$3:K3095,K3095)=1,B3094+1,B3094)</f>
        <v>8</v>
      </c>
      <c r="C3095">
        <f>IF(COUNTIF($J$3:J3095,J3095)=1,C3094+1,C3094)</f>
        <v>24</v>
      </c>
      <c r="D3095">
        <f>IF(COUNTIF($E$3:E3095,E3095)=1,D3094+1,D3094)</f>
        <v>861</v>
      </c>
      <c r="E3095" t="str">
        <f t="shared" si="176"/>
        <v/>
      </c>
      <c r="F3095">
        <f>IF(COUNTIF($G$3:G3095,G3095)=1,F3094+1,F3094)</f>
        <v>153</v>
      </c>
      <c r="G3095" t="str">
        <f t="shared" si="177"/>
        <v/>
      </c>
    </row>
    <row r="3096" spans="1:7" x14ac:dyDescent="0.35">
      <c r="A3096">
        <f>IF(COUNTIF($L$3:L3096,L3096)=1,A3095+1,A3095)</f>
        <v>44</v>
      </c>
      <c r="B3096">
        <f>IF(COUNTIF($K$3:K3096,K3096)=1,B3095+1,B3095)</f>
        <v>8</v>
      </c>
      <c r="C3096">
        <f>IF(COUNTIF($J$3:J3096,J3096)=1,C3095+1,C3095)</f>
        <v>24</v>
      </c>
      <c r="D3096">
        <f>IF(COUNTIF($E$3:E3096,E3096)=1,D3095+1,D3095)</f>
        <v>861</v>
      </c>
      <c r="E3096" t="str">
        <f t="shared" si="176"/>
        <v/>
      </c>
      <c r="F3096">
        <f>IF(COUNTIF($G$3:G3096,G3096)=1,F3095+1,F3095)</f>
        <v>153</v>
      </c>
      <c r="G3096" t="str">
        <f t="shared" si="177"/>
        <v/>
      </c>
    </row>
    <row r="3097" spans="1:7" x14ac:dyDescent="0.35">
      <c r="A3097">
        <f>IF(COUNTIF($L$3:L3097,L3097)=1,A3096+1,A3096)</f>
        <v>44</v>
      </c>
      <c r="B3097">
        <f>IF(COUNTIF($K$3:K3097,K3097)=1,B3096+1,B3096)</f>
        <v>8</v>
      </c>
      <c r="C3097">
        <f>IF(COUNTIF($J$3:J3097,J3097)=1,C3096+1,C3096)</f>
        <v>24</v>
      </c>
      <c r="D3097">
        <f>IF(COUNTIF($E$3:E3097,E3097)=1,D3096+1,D3096)</f>
        <v>861</v>
      </c>
      <c r="E3097" t="str">
        <f t="shared" si="176"/>
        <v/>
      </c>
      <c r="F3097">
        <f>IF(COUNTIF($G$3:G3097,G3097)=1,F3096+1,F3096)</f>
        <v>153</v>
      </c>
      <c r="G3097" t="str">
        <f t="shared" si="177"/>
        <v/>
      </c>
    </row>
    <row r="3098" spans="1:7" x14ac:dyDescent="0.35">
      <c r="A3098">
        <f>IF(COUNTIF($L$3:L3098,L3098)=1,A3097+1,A3097)</f>
        <v>44</v>
      </c>
      <c r="B3098">
        <f>IF(COUNTIF($K$3:K3098,K3098)=1,B3097+1,B3097)</f>
        <v>8</v>
      </c>
      <c r="C3098">
        <f>IF(COUNTIF($J$3:J3098,J3098)=1,C3097+1,C3097)</f>
        <v>24</v>
      </c>
      <c r="D3098">
        <f>IF(COUNTIF($E$3:E3098,E3098)=1,D3097+1,D3097)</f>
        <v>861</v>
      </c>
      <c r="E3098" t="str">
        <f t="shared" si="176"/>
        <v/>
      </c>
      <c r="F3098">
        <f>IF(COUNTIF($G$3:G3098,G3098)=1,F3097+1,F3097)</f>
        <v>153</v>
      </c>
      <c r="G3098" t="str">
        <f t="shared" si="177"/>
        <v/>
      </c>
    </row>
    <row r="3099" spans="1:7" x14ac:dyDescent="0.35">
      <c r="A3099">
        <f>IF(COUNTIF($L$3:L3099,L3099)=1,A3098+1,A3098)</f>
        <v>44</v>
      </c>
      <c r="B3099">
        <f>IF(COUNTIF($K$3:K3099,K3099)=1,B3098+1,B3098)</f>
        <v>8</v>
      </c>
      <c r="C3099">
        <f>IF(COUNTIF($J$3:J3099,J3099)=1,C3098+1,C3098)</f>
        <v>24</v>
      </c>
      <c r="D3099">
        <f>IF(COUNTIF($E$3:E3099,E3099)=1,D3098+1,D3098)</f>
        <v>861</v>
      </c>
      <c r="E3099" t="str">
        <f t="shared" si="176"/>
        <v/>
      </c>
      <c r="F3099">
        <f>IF(COUNTIF($G$3:G3099,G3099)=1,F3098+1,F3098)</f>
        <v>153</v>
      </c>
      <c r="G3099" t="str">
        <f t="shared" si="177"/>
        <v/>
      </c>
    </row>
    <row r="3100" spans="1:7" x14ac:dyDescent="0.35">
      <c r="A3100">
        <f>IF(COUNTIF($L$3:L3100,L3100)=1,A3099+1,A3099)</f>
        <v>44</v>
      </c>
      <c r="B3100">
        <f>IF(COUNTIF($K$3:K3100,K3100)=1,B3099+1,B3099)</f>
        <v>8</v>
      </c>
      <c r="C3100">
        <f>IF(COUNTIF($J$3:J3100,J3100)=1,C3099+1,C3099)</f>
        <v>24</v>
      </c>
      <c r="D3100">
        <f>IF(COUNTIF($E$3:E3100,E3100)=1,D3099+1,D3099)</f>
        <v>861</v>
      </c>
      <c r="E3100" t="str">
        <f t="shared" si="176"/>
        <v/>
      </c>
      <c r="F3100">
        <f>IF(COUNTIF($G$3:G3100,G3100)=1,F3099+1,F3099)</f>
        <v>153</v>
      </c>
      <c r="G3100" t="str">
        <f t="shared" si="177"/>
        <v/>
      </c>
    </row>
    <row r="3101" spans="1:7" x14ac:dyDescent="0.35">
      <c r="A3101">
        <f>IF(COUNTIF($L$3:L3101,L3101)=1,A3100+1,A3100)</f>
        <v>44</v>
      </c>
      <c r="B3101">
        <f>IF(COUNTIF($K$3:K3101,K3101)=1,B3100+1,B3100)</f>
        <v>8</v>
      </c>
      <c r="C3101">
        <f>IF(COUNTIF($J$3:J3101,J3101)=1,C3100+1,C3100)</f>
        <v>24</v>
      </c>
      <c r="D3101">
        <f>IF(COUNTIF($E$3:E3101,E3101)=1,D3100+1,D3100)</f>
        <v>861</v>
      </c>
      <c r="E3101" t="str">
        <f t="shared" si="176"/>
        <v/>
      </c>
      <c r="F3101">
        <f>IF(COUNTIF($G$3:G3101,G3101)=1,F3100+1,F3100)</f>
        <v>153</v>
      </c>
      <c r="G3101" t="str">
        <f t="shared" si="177"/>
        <v/>
      </c>
    </row>
    <row r="3102" spans="1:7" x14ac:dyDescent="0.35">
      <c r="A3102">
        <f>IF(COUNTIF($L$3:L3102,L3102)=1,A3101+1,A3101)</f>
        <v>44</v>
      </c>
      <c r="B3102">
        <f>IF(COUNTIF($K$3:K3102,K3102)=1,B3101+1,B3101)</f>
        <v>8</v>
      </c>
      <c r="C3102">
        <f>IF(COUNTIF($J$3:J3102,J3102)=1,C3101+1,C3101)</f>
        <v>24</v>
      </c>
      <c r="D3102">
        <f>IF(COUNTIF($E$3:E3102,E3102)=1,D3101+1,D3101)</f>
        <v>861</v>
      </c>
      <c r="E3102" t="str">
        <f t="shared" si="176"/>
        <v/>
      </c>
      <c r="F3102">
        <f>IF(COUNTIF($G$3:G3102,G3102)=1,F3101+1,F3101)</f>
        <v>153</v>
      </c>
      <c r="G3102" t="str">
        <f t="shared" si="177"/>
        <v/>
      </c>
    </row>
    <row r="3103" spans="1:7" x14ac:dyDescent="0.35">
      <c r="A3103">
        <f>IF(COUNTIF($L$3:L3103,L3103)=1,A3102+1,A3102)</f>
        <v>44</v>
      </c>
      <c r="B3103">
        <f>IF(COUNTIF($K$3:K3103,K3103)=1,B3102+1,B3102)</f>
        <v>8</v>
      </c>
      <c r="C3103">
        <f>IF(COUNTIF($J$3:J3103,J3103)=1,C3102+1,C3102)</f>
        <v>24</v>
      </c>
      <c r="D3103">
        <f>IF(COUNTIF($E$3:E3103,E3103)=1,D3102+1,D3102)</f>
        <v>861</v>
      </c>
      <c r="E3103" t="str">
        <f t="shared" si="176"/>
        <v/>
      </c>
      <c r="F3103">
        <f>IF(COUNTIF($G$3:G3103,G3103)=1,F3102+1,F3102)</f>
        <v>153</v>
      </c>
      <c r="G3103" t="str">
        <f t="shared" si="177"/>
        <v/>
      </c>
    </row>
    <row r="3104" spans="1:7" x14ac:dyDescent="0.35">
      <c r="A3104">
        <f>IF(COUNTIF($L$3:L3104,L3104)=1,A3103+1,A3103)</f>
        <v>44</v>
      </c>
      <c r="B3104">
        <f>IF(COUNTIF($K$3:K3104,K3104)=1,B3103+1,B3103)</f>
        <v>8</v>
      </c>
      <c r="C3104">
        <f>IF(COUNTIF($J$3:J3104,J3104)=1,C3103+1,C3103)</f>
        <v>24</v>
      </c>
      <c r="D3104">
        <f>IF(COUNTIF($E$3:E3104,E3104)=1,D3103+1,D3103)</f>
        <v>861</v>
      </c>
      <c r="E3104" t="str">
        <f t="shared" si="176"/>
        <v/>
      </c>
      <c r="F3104">
        <f>IF(COUNTIF($G$3:G3104,G3104)=1,F3103+1,F3103)</f>
        <v>153</v>
      </c>
      <c r="G3104" t="str">
        <f t="shared" si="177"/>
        <v/>
      </c>
    </row>
    <row r="3105" spans="1:7" x14ac:dyDescent="0.35">
      <c r="A3105">
        <f>IF(COUNTIF($L$3:L3105,L3105)=1,A3104+1,A3104)</f>
        <v>44</v>
      </c>
      <c r="B3105">
        <f>IF(COUNTIF($K$3:K3105,K3105)=1,B3104+1,B3104)</f>
        <v>8</v>
      </c>
      <c r="C3105">
        <f>IF(COUNTIF($J$3:J3105,J3105)=1,C3104+1,C3104)</f>
        <v>24</v>
      </c>
      <c r="D3105">
        <f>IF(COUNTIF($E$3:E3105,E3105)=1,D3104+1,D3104)</f>
        <v>861</v>
      </c>
      <c r="E3105" t="str">
        <f t="shared" si="176"/>
        <v/>
      </c>
      <c r="F3105">
        <f>IF(COUNTIF($G$3:G3105,G3105)=1,F3104+1,F3104)</f>
        <v>153</v>
      </c>
      <c r="G3105" t="str">
        <f t="shared" si="177"/>
        <v/>
      </c>
    </row>
    <row r="3106" spans="1:7" x14ac:dyDescent="0.35">
      <c r="A3106">
        <f>IF(COUNTIF($L$3:L3106,L3106)=1,A3105+1,A3105)</f>
        <v>44</v>
      </c>
      <c r="B3106">
        <f>IF(COUNTIF($K$3:K3106,K3106)=1,B3105+1,B3105)</f>
        <v>8</v>
      </c>
      <c r="C3106">
        <f>IF(COUNTIF($J$3:J3106,J3106)=1,C3105+1,C3105)</f>
        <v>24</v>
      </c>
      <c r="D3106">
        <f>IF(COUNTIF($E$3:E3106,E3106)=1,D3105+1,D3105)</f>
        <v>861</v>
      </c>
      <c r="E3106" t="str">
        <f t="shared" si="176"/>
        <v/>
      </c>
      <c r="F3106">
        <f>IF(COUNTIF($G$3:G3106,G3106)=1,F3105+1,F3105)</f>
        <v>153</v>
      </c>
      <c r="G3106" t="str">
        <f t="shared" si="177"/>
        <v/>
      </c>
    </row>
    <row r="3107" spans="1:7" x14ac:dyDescent="0.35">
      <c r="A3107">
        <f>IF(COUNTIF($L$3:L3107,L3107)=1,A3106+1,A3106)</f>
        <v>44</v>
      </c>
      <c r="B3107">
        <f>IF(COUNTIF($K$3:K3107,K3107)=1,B3106+1,B3106)</f>
        <v>8</v>
      </c>
      <c r="C3107">
        <f>IF(COUNTIF($J$3:J3107,J3107)=1,C3106+1,C3106)</f>
        <v>24</v>
      </c>
      <c r="D3107">
        <f>IF(COUNTIF($E$3:E3107,E3107)=1,D3106+1,D3106)</f>
        <v>861</v>
      </c>
      <c r="E3107" t="str">
        <f t="shared" si="176"/>
        <v/>
      </c>
      <c r="F3107">
        <f>IF(COUNTIF($G$3:G3107,G3107)=1,F3106+1,F3106)</f>
        <v>153</v>
      </c>
      <c r="G3107" t="str">
        <f t="shared" si="177"/>
        <v/>
      </c>
    </row>
    <row r="3108" spans="1:7" x14ac:dyDescent="0.35">
      <c r="A3108">
        <f>IF(COUNTIF($L$3:L3108,L3108)=1,A3107+1,A3107)</f>
        <v>44</v>
      </c>
      <c r="B3108">
        <f>IF(COUNTIF($K$3:K3108,K3108)=1,B3107+1,B3107)</f>
        <v>8</v>
      </c>
      <c r="C3108">
        <f>IF(COUNTIF($J$3:J3108,J3108)=1,C3107+1,C3107)</f>
        <v>24</v>
      </c>
      <c r="D3108">
        <f>IF(COUNTIF($E$3:E3108,E3108)=1,D3107+1,D3107)</f>
        <v>861</v>
      </c>
      <c r="E3108" t="str">
        <f t="shared" si="176"/>
        <v/>
      </c>
      <c r="F3108">
        <f>IF(COUNTIF($G$3:G3108,G3108)=1,F3107+1,F3107)</f>
        <v>153</v>
      </c>
      <c r="G3108" t="str">
        <f t="shared" si="177"/>
        <v/>
      </c>
    </row>
    <row r="3109" spans="1:7" x14ac:dyDescent="0.35">
      <c r="A3109">
        <f>IF(COUNTIF($L$3:L3109,L3109)=1,A3108+1,A3108)</f>
        <v>44</v>
      </c>
      <c r="B3109">
        <f>IF(COUNTIF($K$3:K3109,K3109)=1,B3108+1,B3108)</f>
        <v>8</v>
      </c>
      <c r="C3109">
        <f>IF(COUNTIF($J$3:J3109,J3109)=1,C3108+1,C3108)</f>
        <v>24</v>
      </c>
      <c r="D3109">
        <f>IF(COUNTIF($E$3:E3109,E3109)=1,D3108+1,D3108)</f>
        <v>861</v>
      </c>
      <c r="E3109" t="str">
        <f t="shared" si="176"/>
        <v/>
      </c>
      <c r="F3109">
        <f>IF(COUNTIF($G$3:G3109,G3109)=1,F3108+1,F3108)</f>
        <v>153</v>
      </c>
      <c r="G3109" t="str">
        <f t="shared" si="177"/>
        <v/>
      </c>
    </row>
    <row r="3110" spans="1:7" x14ac:dyDescent="0.35">
      <c r="A3110">
        <f>IF(COUNTIF($L$3:L3110,L3110)=1,A3109+1,A3109)</f>
        <v>44</v>
      </c>
      <c r="B3110">
        <f>IF(COUNTIF($K$3:K3110,K3110)=1,B3109+1,B3109)</f>
        <v>8</v>
      </c>
      <c r="C3110">
        <f>IF(COUNTIF($J$3:J3110,J3110)=1,C3109+1,C3109)</f>
        <v>24</v>
      </c>
      <c r="D3110">
        <f>IF(COUNTIF($E$3:E3110,E3110)=1,D3109+1,D3109)</f>
        <v>861</v>
      </c>
      <c r="E3110" t="str">
        <f t="shared" si="176"/>
        <v/>
      </c>
      <c r="F3110">
        <f>IF(COUNTIF($G$3:G3110,G3110)=1,F3109+1,F3109)</f>
        <v>153</v>
      </c>
      <c r="G3110" t="str">
        <f t="shared" si="177"/>
        <v/>
      </c>
    </row>
    <row r="3111" spans="1:7" x14ac:dyDescent="0.35">
      <c r="A3111">
        <f>IF(COUNTIF($L$3:L3111,L3111)=1,A3110+1,A3110)</f>
        <v>44</v>
      </c>
      <c r="B3111">
        <f>IF(COUNTIF($K$3:K3111,K3111)=1,B3110+1,B3110)</f>
        <v>8</v>
      </c>
      <c r="C3111">
        <f>IF(COUNTIF($J$3:J3111,J3111)=1,C3110+1,C3110)</f>
        <v>24</v>
      </c>
      <c r="D3111">
        <f>IF(COUNTIF($E$3:E3111,E3111)=1,D3110+1,D3110)</f>
        <v>861</v>
      </c>
      <c r="E3111" t="str">
        <f t="shared" si="176"/>
        <v/>
      </c>
      <c r="F3111">
        <f>IF(COUNTIF($G$3:G3111,G3111)=1,F3110+1,F3110)</f>
        <v>153</v>
      </c>
      <c r="G3111" t="str">
        <f t="shared" si="177"/>
        <v/>
      </c>
    </row>
    <row r="3112" spans="1:7" x14ac:dyDescent="0.35">
      <c r="A3112">
        <f>IF(COUNTIF($L$3:L3112,L3112)=1,A3111+1,A3111)</f>
        <v>44</v>
      </c>
      <c r="B3112">
        <f>IF(COUNTIF($K$3:K3112,K3112)=1,B3111+1,B3111)</f>
        <v>8</v>
      </c>
      <c r="C3112">
        <f>IF(COUNTIF($J$3:J3112,J3112)=1,C3111+1,C3111)</f>
        <v>24</v>
      </c>
      <c r="D3112">
        <f>IF(COUNTIF($E$3:E3112,E3112)=1,D3111+1,D3111)</f>
        <v>861</v>
      </c>
      <c r="E3112" t="str">
        <f t="shared" si="176"/>
        <v/>
      </c>
      <c r="F3112">
        <f>IF(COUNTIF($G$3:G3112,G3112)=1,F3111+1,F3111)</f>
        <v>153</v>
      </c>
      <c r="G3112" t="str">
        <f t="shared" si="177"/>
        <v/>
      </c>
    </row>
    <row r="3113" spans="1:7" x14ac:dyDescent="0.35">
      <c r="A3113">
        <f>IF(COUNTIF($L$3:L3113,L3113)=1,A3112+1,A3112)</f>
        <v>44</v>
      </c>
      <c r="B3113">
        <f>IF(COUNTIF($K$3:K3113,K3113)=1,B3112+1,B3112)</f>
        <v>8</v>
      </c>
      <c r="C3113">
        <f>IF(COUNTIF($J$3:J3113,J3113)=1,C3112+1,C3112)</f>
        <v>24</v>
      </c>
      <c r="D3113">
        <f>IF(COUNTIF($E$3:E3113,E3113)=1,D3112+1,D3112)</f>
        <v>861</v>
      </c>
      <c r="E3113" t="str">
        <f t="shared" si="176"/>
        <v/>
      </c>
      <c r="F3113">
        <f>IF(COUNTIF($G$3:G3113,G3113)=1,F3112+1,F3112)</f>
        <v>153</v>
      </c>
      <c r="G3113" t="str">
        <f t="shared" si="177"/>
        <v/>
      </c>
    </row>
    <row r="3114" spans="1:7" x14ac:dyDescent="0.35">
      <c r="A3114">
        <f>IF(COUNTIF($L$3:L3114,L3114)=1,A3113+1,A3113)</f>
        <v>44</v>
      </c>
      <c r="B3114">
        <f>IF(COUNTIF($K$3:K3114,K3114)=1,B3113+1,B3113)</f>
        <v>8</v>
      </c>
      <c r="C3114">
        <f>IF(COUNTIF($J$3:J3114,J3114)=1,C3113+1,C3113)</f>
        <v>24</v>
      </c>
      <c r="D3114">
        <f>IF(COUNTIF($E$3:E3114,E3114)=1,D3113+1,D3113)</f>
        <v>861</v>
      </c>
      <c r="E3114" t="str">
        <f t="shared" si="176"/>
        <v/>
      </c>
      <c r="F3114">
        <f>IF(COUNTIF($G$3:G3114,G3114)=1,F3113+1,F3113)</f>
        <v>153</v>
      </c>
      <c r="G3114" t="str">
        <f t="shared" si="177"/>
        <v/>
      </c>
    </row>
    <row r="3115" spans="1:7" x14ac:dyDescent="0.35">
      <c r="A3115">
        <f>IF(COUNTIF($L$3:L3115,L3115)=1,A3114+1,A3114)</f>
        <v>44</v>
      </c>
      <c r="B3115">
        <f>IF(COUNTIF($K$3:K3115,K3115)=1,B3114+1,B3114)</f>
        <v>8</v>
      </c>
      <c r="C3115">
        <f>IF(COUNTIF($J$3:J3115,J3115)=1,C3114+1,C3114)</f>
        <v>24</v>
      </c>
      <c r="D3115">
        <f>IF(COUNTIF($E$3:E3115,E3115)=1,D3114+1,D3114)</f>
        <v>861</v>
      </c>
      <c r="E3115" t="str">
        <f t="shared" si="176"/>
        <v/>
      </c>
      <c r="F3115">
        <f>IF(COUNTIF($G$3:G3115,G3115)=1,F3114+1,F3114)</f>
        <v>153</v>
      </c>
      <c r="G3115" t="str">
        <f t="shared" si="177"/>
        <v/>
      </c>
    </row>
    <row r="3116" spans="1:7" x14ac:dyDescent="0.35">
      <c r="A3116">
        <f>IF(COUNTIF($L$3:L3116,L3116)=1,A3115+1,A3115)</f>
        <v>44</v>
      </c>
      <c r="B3116">
        <f>IF(COUNTIF($K$3:K3116,K3116)=1,B3115+1,B3115)</f>
        <v>8</v>
      </c>
      <c r="C3116">
        <f>IF(COUNTIF($J$3:J3116,J3116)=1,C3115+1,C3115)</f>
        <v>24</v>
      </c>
      <c r="D3116">
        <f>IF(COUNTIF($E$3:E3116,E3116)=1,D3115+1,D3115)</f>
        <v>861</v>
      </c>
      <c r="E3116" t="str">
        <f t="shared" si="176"/>
        <v/>
      </c>
      <c r="F3116">
        <f>IF(COUNTIF($G$3:G3116,G3116)=1,F3115+1,F3115)</f>
        <v>153</v>
      </c>
      <c r="G3116" t="str">
        <f t="shared" si="177"/>
        <v/>
      </c>
    </row>
    <row r="3117" spans="1:7" x14ac:dyDescent="0.35">
      <c r="A3117">
        <f>IF(COUNTIF($L$3:L3117,L3117)=1,A3116+1,A3116)</f>
        <v>44</v>
      </c>
      <c r="B3117">
        <f>IF(COUNTIF($K$3:K3117,K3117)=1,B3116+1,B3116)</f>
        <v>8</v>
      </c>
      <c r="C3117">
        <f>IF(COUNTIF($J$3:J3117,J3117)=1,C3116+1,C3116)</f>
        <v>24</v>
      </c>
      <c r="D3117">
        <f>IF(COUNTIF($E$3:E3117,E3117)=1,D3116+1,D3116)</f>
        <v>861</v>
      </c>
      <c r="E3117" t="str">
        <f t="shared" si="176"/>
        <v/>
      </c>
      <c r="F3117">
        <f>IF(COUNTIF($G$3:G3117,G3117)=1,F3116+1,F3116)</f>
        <v>153</v>
      </c>
      <c r="G3117" t="str">
        <f t="shared" si="177"/>
        <v/>
      </c>
    </row>
    <row r="3118" spans="1:7" x14ac:dyDescent="0.35">
      <c r="A3118">
        <f>IF(COUNTIF($L$3:L3118,L3118)=1,A3117+1,A3117)</f>
        <v>44</v>
      </c>
      <c r="B3118">
        <f>IF(COUNTIF($K$3:K3118,K3118)=1,B3117+1,B3117)</f>
        <v>8</v>
      </c>
      <c r="C3118">
        <f>IF(COUNTIF($J$3:J3118,J3118)=1,C3117+1,C3117)</f>
        <v>24</v>
      </c>
      <c r="D3118">
        <f>IF(COUNTIF($E$3:E3118,E3118)=1,D3117+1,D3117)</f>
        <v>861</v>
      </c>
      <c r="E3118" t="str">
        <f t="shared" si="176"/>
        <v/>
      </c>
      <c r="F3118">
        <f>IF(COUNTIF($G$3:G3118,G3118)=1,F3117+1,F3117)</f>
        <v>153</v>
      </c>
      <c r="G3118" t="str">
        <f t="shared" si="177"/>
        <v/>
      </c>
    </row>
    <row r="3119" spans="1:7" x14ac:dyDescent="0.35">
      <c r="A3119">
        <f>IF(COUNTIF($L$3:L3119,L3119)=1,A3118+1,A3118)</f>
        <v>44</v>
      </c>
      <c r="B3119">
        <f>IF(COUNTIF($K$3:K3119,K3119)=1,B3118+1,B3118)</f>
        <v>8</v>
      </c>
      <c r="C3119">
        <f>IF(COUNTIF($J$3:J3119,J3119)=1,C3118+1,C3118)</f>
        <v>24</v>
      </c>
      <c r="D3119">
        <f>IF(COUNTIF($E$3:E3119,E3119)=1,D3118+1,D3118)</f>
        <v>861</v>
      </c>
      <c r="E3119" t="str">
        <f t="shared" si="176"/>
        <v/>
      </c>
      <c r="F3119">
        <f>IF(COUNTIF($G$3:G3119,G3119)=1,F3118+1,F3118)</f>
        <v>153</v>
      </c>
      <c r="G3119" t="str">
        <f t="shared" si="177"/>
        <v/>
      </c>
    </row>
    <row r="3120" spans="1:7" x14ac:dyDescent="0.35">
      <c r="A3120">
        <f>IF(COUNTIF($L$3:L3120,L3120)=1,A3119+1,A3119)</f>
        <v>44</v>
      </c>
      <c r="B3120">
        <f>IF(COUNTIF($K$3:K3120,K3120)=1,B3119+1,B3119)</f>
        <v>8</v>
      </c>
      <c r="C3120">
        <f>IF(COUNTIF($J$3:J3120,J3120)=1,C3119+1,C3119)</f>
        <v>24</v>
      </c>
      <c r="D3120">
        <f>IF(COUNTIF($E$3:E3120,E3120)=1,D3119+1,D3119)</f>
        <v>861</v>
      </c>
      <c r="E3120" t="str">
        <f t="shared" si="176"/>
        <v/>
      </c>
      <c r="F3120">
        <f>IF(COUNTIF($G$3:G3120,G3120)=1,F3119+1,F3119)</f>
        <v>153</v>
      </c>
      <c r="G3120" t="str">
        <f t="shared" si="177"/>
        <v/>
      </c>
    </row>
    <row r="3121" spans="1:7" x14ac:dyDescent="0.35">
      <c r="A3121">
        <f>IF(COUNTIF($L$3:L3121,L3121)=1,A3120+1,A3120)</f>
        <v>44</v>
      </c>
      <c r="B3121">
        <f>IF(COUNTIF($K$3:K3121,K3121)=1,B3120+1,B3120)</f>
        <v>8</v>
      </c>
      <c r="C3121">
        <f>IF(COUNTIF($J$3:J3121,J3121)=1,C3120+1,C3120)</f>
        <v>24</v>
      </c>
      <c r="D3121">
        <f>IF(COUNTIF($E$3:E3121,E3121)=1,D3120+1,D3120)</f>
        <v>861</v>
      </c>
      <c r="E3121" t="str">
        <f t="shared" si="176"/>
        <v/>
      </c>
      <c r="F3121">
        <f>IF(COUNTIF($G$3:G3121,G3121)=1,F3120+1,F3120)</f>
        <v>153</v>
      </c>
      <c r="G3121" t="str">
        <f t="shared" si="177"/>
        <v/>
      </c>
    </row>
    <row r="3122" spans="1:7" x14ac:dyDescent="0.35">
      <c r="A3122">
        <f>IF(COUNTIF($L$3:L3122,L3122)=1,A3121+1,A3121)</f>
        <v>44</v>
      </c>
      <c r="B3122">
        <f>IF(COUNTIF($K$3:K3122,K3122)=1,B3121+1,B3121)</f>
        <v>8</v>
      </c>
      <c r="C3122">
        <f>IF(COUNTIF($J$3:J3122,J3122)=1,C3121+1,C3121)</f>
        <v>24</v>
      </c>
      <c r="D3122">
        <f>IF(COUNTIF($E$3:E3122,E3122)=1,D3121+1,D3121)</f>
        <v>861</v>
      </c>
      <c r="E3122" t="str">
        <f t="shared" si="176"/>
        <v/>
      </c>
      <c r="F3122">
        <f>IF(COUNTIF($G$3:G3122,G3122)=1,F3121+1,F3121)</f>
        <v>153</v>
      </c>
      <c r="G3122" t="str">
        <f t="shared" si="177"/>
        <v/>
      </c>
    </row>
    <row r="3123" spans="1:7" x14ac:dyDescent="0.35">
      <c r="A3123">
        <f>IF(COUNTIF($L$3:L3123,L3123)=1,A3122+1,A3122)</f>
        <v>44</v>
      </c>
      <c r="B3123">
        <f>IF(COUNTIF($K$3:K3123,K3123)=1,B3122+1,B3122)</f>
        <v>8</v>
      </c>
      <c r="C3123">
        <f>IF(COUNTIF($J$3:J3123,J3123)=1,C3122+1,C3122)</f>
        <v>24</v>
      </c>
      <c r="D3123">
        <f>IF(COUNTIF($E$3:E3123,E3123)=1,D3122+1,D3122)</f>
        <v>861</v>
      </c>
      <c r="E3123" t="str">
        <f t="shared" si="176"/>
        <v/>
      </c>
      <c r="F3123">
        <f>IF(COUNTIF($G$3:G3123,G3123)=1,F3122+1,F3122)</f>
        <v>153</v>
      </c>
      <c r="G3123" t="str">
        <f t="shared" si="177"/>
        <v/>
      </c>
    </row>
    <row r="3124" spans="1:7" x14ac:dyDescent="0.35">
      <c r="A3124">
        <f>IF(COUNTIF($L$3:L3124,L3124)=1,A3123+1,A3123)</f>
        <v>44</v>
      </c>
      <c r="B3124">
        <f>IF(COUNTIF($K$3:K3124,K3124)=1,B3123+1,B3123)</f>
        <v>8</v>
      </c>
      <c r="C3124">
        <f>IF(COUNTIF($J$3:J3124,J3124)=1,C3123+1,C3123)</f>
        <v>24</v>
      </c>
      <c r="D3124">
        <f>IF(COUNTIF($E$3:E3124,E3124)=1,D3123+1,D3123)</f>
        <v>861</v>
      </c>
      <c r="E3124" t="str">
        <f t="shared" si="176"/>
        <v/>
      </c>
      <c r="F3124">
        <f>IF(COUNTIF($G$3:G3124,G3124)=1,F3123+1,F3123)</f>
        <v>153</v>
      </c>
      <c r="G3124" t="str">
        <f t="shared" si="177"/>
        <v/>
      </c>
    </row>
    <row r="3125" spans="1:7" x14ac:dyDescent="0.35">
      <c r="A3125">
        <f>IF(COUNTIF($L$3:L3125,L3125)=1,A3124+1,A3124)</f>
        <v>44</v>
      </c>
      <c r="B3125">
        <f>IF(COUNTIF($K$3:K3125,K3125)=1,B3124+1,B3124)</f>
        <v>8</v>
      </c>
      <c r="C3125">
        <f>IF(COUNTIF($J$3:J3125,J3125)=1,C3124+1,C3124)</f>
        <v>24</v>
      </c>
      <c r="D3125">
        <f>IF(COUNTIF($E$3:E3125,E3125)=1,D3124+1,D3124)</f>
        <v>861</v>
      </c>
      <c r="E3125" t="str">
        <f t="shared" si="176"/>
        <v/>
      </c>
      <c r="F3125">
        <f>IF(COUNTIF($G$3:G3125,G3125)=1,F3124+1,F3124)</f>
        <v>153</v>
      </c>
      <c r="G3125" t="str">
        <f t="shared" si="177"/>
        <v/>
      </c>
    </row>
    <row r="3126" spans="1:7" x14ac:dyDescent="0.35">
      <c r="A3126">
        <f>IF(COUNTIF($L$3:L3126,L3126)=1,A3125+1,A3125)</f>
        <v>44</v>
      </c>
      <c r="B3126">
        <f>IF(COUNTIF($K$3:K3126,K3126)=1,B3125+1,B3125)</f>
        <v>8</v>
      </c>
      <c r="C3126">
        <f>IF(COUNTIF($J$3:J3126,J3126)=1,C3125+1,C3125)</f>
        <v>24</v>
      </c>
      <c r="D3126">
        <f>IF(COUNTIF($E$3:E3126,E3126)=1,D3125+1,D3125)</f>
        <v>861</v>
      </c>
      <c r="E3126" t="str">
        <f t="shared" si="176"/>
        <v/>
      </c>
      <c r="F3126">
        <f>IF(COUNTIF($G$3:G3126,G3126)=1,F3125+1,F3125)</f>
        <v>153</v>
      </c>
      <c r="G3126" t="str">
        <f t="shared" si="177"/>
        <v/>
      </c>
    </row>
    <row r="3127" spans="1:7" x14ac:dyDescent="0.35">
      <c r="A3127">
        <f>IF(COUNTIF($L$3:L3127,L3127)=1,A3126+1,A3126)</f>
        <v>44</v>
      </c>
      <c r="B3127">
        <f>IF(COUNTIF($K$3:K3127,K3127)=1,B3126+1,B3126)</f>
        <v>8</v>
      </c>
      <c r="C3127">
        <f>IF(COUNTIF($J$3:J3127,J3127)=1,C3126+1,C3126)</f>
        <v>24</v>
      </c>
      <c r="D3127">
        <f>IF(COUNTIF($E$3:E3127,E3127)=1,D3126+1,D3126)</f>
        <v>861</v>
      </c>
      <c r="E3127" t="str">
        <f t="shared" si="176"/>
        <v/>
      </c>
      <c r="F3127">
        <f>IF(COUNTIF($G$3:G3127,G3127)=1,F3126+1,F3126)</f>
        <v>153</v>
      </c>
      <c r="G3127" t="str">
        <f t="shared" si="177"/>
        <v/>
      </c>
    </row>
    <row r="3128" spans="1:7" x14ac:dyDescent="0.35">
      <c r="A3128">
        <f>IF(COUNTIF($L$3:L3128,L3128)=1,A3127+1,A3127)</f>
        <v>44</v>
      </c>
      <c r="B3128">
        <f>IF(COUNTIF($K$3:K3128,K3128)=1,B3127+1,B3127)</f>
        <v>8</v>
      </c>
      <c r="C3128">
        <f>IF(COUNTIF($J$3:J3128,J3128)=1,C3127+1,C3127)</f>
        <v>24</v>
      </c>
      <c r="D3128">
        <f>IF(COUNTIF($E$3:E3128,E3128)=1,D3127+1,D3127)</f>
        <v>861</v>
      </c>
      <c r="E3128" t="str">
        <f t="shared" si="176"/>
        <v/>
      </c>
      <c r="F3128">
        <f>IF(COUNTIF($G$3:G3128,G3128)=1,F3127+1,F3127)</f>
        <v>153</v>
      </c>
      <c r="G3128" t="str">
        <f t="shared" si="177"/>
        <v/>
      </c>
    </row>
    <row r="3129" spans="1:7" x14ac:dyDescent="0.35">
      <c r="A3129">
        <f>IF(COUNTIF($L$3:L3129,L3129)=1,A3128+1,A3128)</f>
        <v>44</v>
      </c>
      <c r="B3129">
        <f>IF(COUNTIF($K$3:K3129,K3129)=1,B3128+1,B3128)</f>
        <v>8</v>
      </c>
      <c r="C3129">
        <f>IF(COUNTIF($J$3:J3129,J3129)=1,C3128+1,C3128)</f>
        <v>24</v>
      </c>
      <c r="D3129">
        <f>IF(COUNTIF($E$3:E3129,E3129)=1,D3128+1,D3128)</f>
        <v>861</v>
      </c>
      <c r="E3129" t="str">
        <f t="shared" si="176"/>
        <v/>
      </c>
      <c r="F3129">
        <f>IF(COUNTIF($G$3:G3129,G3129)=1,F3128+1,F3128)</f>
        <v>153</v>
      </c>
      <c r="G3129" t="str">
        <f t="shared" si="177"/>
        <v/>
      </c>
    </row>
    <row r="3130" spans="1:7" x14ac:dyDescent="0.35">
      <c r="A3130">
        <f>IF(COUNTIF($L$3:L3130,L3130)=1,A3129+1,A3129)</f>
        <v>44</v>
      </c>
      <c r="B3130">
        <f>IF(COUNTIF($K$3:K3130,K3130)=1,B3129+1,B3129)</f>
        <v>8</v>
      </c>
      <c r="C3130">
        <f>IF(COUNTIF($J$3:J3130,J3130)=1,C3129+1,C3129)</f>
        <v>24</v>
      </c>
      <c r="D3130">
        <f>IF(COUNTIF($E$3:E3130,E3130)=1,D3129+1,D3129)</f>
        <v>861</v>
      </c>
      <c r="E3130" t="str">
        <f t="shared" si="176"/>
        <v/>
      </c>
      <c r="F3130">
        <f>IF(COUNTIF($G$3:G3130,G3130)=1,F3129+1,F3129)</f>
        <v>153</v>
      </c>
      <c r="G3130" t="str">
        <f t="shared" si="177"/>
        <v/>
      </c>
    </row>
    <row r="3131" spans="1:7" x14ac:dyDescent="0.35">
      <c r="A3131">
        <f>IF(COUNTIF($L$3:L3131,L3131)=1,A3130+1,A3130)</f>
        <v>44</v>
      </c>
      <c r="B3131">
        <f>IF(COUNTIF($K$3:K3131,K3131)=1,B3130+1,B3130)</f>
        <v>8</v>
      </c>
      <c r="C3131">
        <f>IF(COUNTIF($J$3:J3131,J3131)=1,C3130+1,C3130)</f>
        <v>24</v>
      </c>
      <c r="D3131">
        <f>IF(COUNTIF($E$3:E3131,E3131)=1,D3130+1,D3130)</f>
        <v>861</v>
      </c>
      <c r="E3131" t="str">
        <f t="shared" si="176"/>
        <v/>
      </c>
      <c r="F3131">
        <f>IF(COUNTIF($G$3:G3131,G3131)=1,F3130+1,F3130)</f>
        <v>153</v>
      </c>
      <c r="G3131" t="str">
        <f t="shared" si="177"/>
        <v/>
      </c>
    </row>
    <row r="3132" spans="1:7" x14ac:dyDescent="0.35">
      <c r="A3132">
        <f>IF(COUNTIF($L$3:L3132,L3132)=1,A3131+1,A3131)</f>
        <v>44</v>
      </c>
      <c r="B3132">
        <f>IF(COUNTIF($K$3:K3132,K3132)=1,B3131+1,B3131)</f>
        <v>8</v>
      </c>
      <c r="C3132">
        <f>IF(COUNTIF($J$3:J3132,J3132)=1,C3131+1,C3131)</f>
        <v>24</v>
      </c>
      <c r="D3132">
        <f>IF(COUNTIF($E$3:E3132,E3132)=1,D3131+1,D3131)</f>
        <v>861</v>
      </c>
      <c r="E3132" t="str">
        <f t="shared" si="176"/>
        <v/>
      </c>
      <c r="F3132">
        <f>IF(COUNTIF($G$3:G3132,G3132)=1,F3131+1,F3131)</f>
        <v>153</v>
      </c>
      <c r="G3132" t="str">
        <f t="shared" si="177"/>
        <v/>
      </c>
    </row>
    <row r="3133" spans="1:7" x14ac:dyDescent="0.35">
      <c r="A3133">
        <f>IF(COUNTIF($L$3:L3133,L3133)=1,A3132+1,A3132)</f>
        <v>44</v>
      </c>
      <c r="B3133">
        <f>IF(COUNTIF($K$3:K3133,K3133)=1,B3132+1,B3132)</f>
        <v>8</v>
      </c>
      <c r="C3133">
        <f>IF(COUNTIF($J$3:J3133,J3133)=1,C3132+1,C3132)</f>
        <v>24</v>
      </c>
      <c r="D3133">
        <f>IF(COUNTIF($E$3:E3133,E3133)=1,D3132+1,D3132)</f>
        <v>861</v>
      </c>
      <c r="E3133" t="str">
        <f t="shared" si="176"/>
        <v/>
      </c>
      <c r="F3133">
        <f>IF(COUNTIF($G$3:G3133,G3133)=1,F3132+1,F3132)</f>
        <v>153</v>
      </c>
      <c r="G3133" t="str">
        <f t="shared" si="177"/>
        <v/>
      </c>
    </row>
    <row r="3134" spans="1:7" x14ac:dyDescent="0.35">
      <c r="A3134">
        <f>IF(COUNTIF($L$3:L3134,L3134)=1,A3133+1,A3133)</f>
        <v>44</v>
      </c>
      <c r="B3134">
        <f>IF(COUNTIF($K$3:K3134,K3134)=1,B3133+1,B3133)</f>
        <v>8</v>
      </c>
      <c r="C3134">
        <f>IF(COUNTIF($J$3:J3134,J3134)=1,C3133+1,C3133)</f>
        <v>24</v>
      </c>
      <c r="D3134">
        <f>IF(COUNTIF($E$3:E3134,E3134)=1,D3133+1,D3133)</f>
        <v>861</v>
      </c>
      <c r="E3134" t="str">
        <f t="shared" si="176"/>
        <v/>
      </c>
      <c r="F3134">
        <f>IF(COUNTIF($G$3:G3134,G3134)=1,F3133+1,F3133)</f>
        <v>153</v>
      </c>
      <c r="G3134" t="str">
        <f t="shared" si="177"/>
        <v/>
      </c>
    </row>
    <row r="3135" spans="1:7" x14ac:dyDescent="0.35">
      <c r="A3135">
        <f>IF(COUNTIF($L$3:L3135,L3135)=1,A3134+1,A3134)</f>
        <v>44</v>
      </c>
      <c r="B3135">
        <f>IF(COUNTIF($K$3:K3135,K3135)=1,B3134+1,B3134)</f>
        <v>8</v>
      </c>
      <c r="C3135">
        <f>IF(COUNTIF($J$3:J3135,J3135)=1,C3134+1,C3134)</f>
        <v>24</v>
      </c>
      <c r="D3135">
        <f>IF(COUNTIF($E$3:E3135,E3135)=1,D3134+1,D3134)</f>
        <v>861</v>
      </c>
      <c r="E3135" t="str">
        <f t="shared" si="176"/>
        <v/>
      </c>
      <c r="F3135">
        <f>IF(COUNTIF($G$3:G3135,G3135)=1,F3134+1,F3134)</f>
        <v>153</v>
      </c>
      <c r="G3135" t="str">
        <f t="shared" si="177"/>
        <v/>
      </c>
    </row>
    <row r="3136" spans="1:7" x14ac:dyDescent="0.35">
      <c r="A3136">
        <f>IF(COUNTIF($L$3:L3136,L3136)=1,A3135+1,A3135)</f>
        <v>44</v>
      </c>
      <c r="B3136">
        <f>IF(COUNTIF($K$3:K3136,K3136)=1,B3135+1,B3135)</f>
        <v>8</v>
      </c>
      <c r="C3136">
        <f>IF(COUNTIF($J$3:J3136,J3136)=1,C3135+1,C3135)</f>
        <v>24</v>
      </c>
      <c r="D3136">
        <f>IF(COUNTIF($E$3:E3136,E3136)=1,D3135+1,D3135)</f>
        <v>861</v>
      </c>
      <c r="E3136" t="str">
        <f t="shared" si="176"/>
        <v/>
      </c>
      <c r="F3136">
        <f>IF(COUNTIF($G$3:G3136,G3136)=1,F3135+1,F3135)</f>
        <v>153</v>
      </c>
      <c r="G3136" t="str">
        <f t="shared" si="177"/>
        <v/>
      </c>
    </row>
    <row r="3137" spans="1:7" x14ac:dyDescent="0.35">
      <c r="A3137">
        <f>IF(COUNTIF($L$3:L3137,L3137)=1,A3136+1,A3136)</f>
        <v>44</v>
      </c>
      <c r="B3137">
        <f>IF(COUNTIF($K$3:K3137,K3137)=1,B3136+1,B3136)</f>
        <v>8</v>
      </c>
      <c r="C3137">
        <f>IF(COUNTIF($J$3:J3137,J3137)=1,C3136+1,C3136)</f>
        <v>24</v>
      </c>
      <c r="D3137">
        <f>IF(COUNTIF($E$3:E3137,E3137)=1,D3136+1,D3136)</f>
        <v>861</v>
      </c>
      <c r="E3137" t="str">
        <f t="shared" si="176"/>
        <v/>
      </c>
      <c r="F3137">
        <f>IF(COUNTIF($G$3:G3137,G3137)=1,F3136+1,F3136)</f>
        <v>153</v>
      </c>
      <c r="G3137" t="str">
        <f t="shared" si="177"/>
        <v/>
      </c>
    </row>
    <row r="3138" spans="1:7" x14ac:dyDescent="0.35">
      <c r="A3138">
        <f>IF(COUNTIF($L$3:L3138,L3138)=1,A3137+1,A3137)</f>
        <v>44</v>
      </c>
      <c r="B3138">
        <f>IF(COUNTIF($K$3:K3138,K3138)=1,B3137+1,B3137)</f>
        <v>8</v>
      </c>
      <c r="C3138">
        <f>IF(COUNTIF($J$3:J3138,J3138)=1,C3137+1,C3137)</f>
        <v>24</v>
      </c>
      <c r="D3138">
        <f>IF(COUNTIF($E$3:E3138,E3138)=1,D3137+1,D3137)</f>
        <v>861</v>
      </c>
      <c r="E3138" t="str">
        <f t="shared" si="176"/>
        <v/>
      </c>
      <c r="F3138">
        <f>IF(COUNTIF($G$3:G3138,G3138)=1,F3137+1,F3137)</f>
        <v>153</v>
      </c>
      <c r="G3138" t="str">
        <f t="shared" si="177"/>
        <v/>
      </c>
    </row>
    <row r="3139" spans="1:7" x14ac:dyDescent="0.35">
      <c r="A3139">
        <f>IF(COUNTIF($L$3:L3139,L3139)=1,A3138+1,A3138)</f>
        <v>44</v>
      </c>
      <c r="B3139">
        <f>IF(COUNTIF($K$3:K3139,K3139)=1,B3138+1,B3138)</f>
        <v>8</v>
      </c>
      <c r="C3139">
        <f>IF(COUNTIF($J$3:J3139,J3139)=1,C3138+1,C3138)</f>
        <v>24</v>
      </c>
      <c r="D3139">
        <f>IF(COUNTIF($E$3:E3139,E3139)=1,D3138+1,D3138)</f>
        <v>861</v>
      </c>
      <c r="E3139" t="str">
        <f t="shared" si="176"/>
        <v/>
      </c>
      <c r="F3139">
        <f>IF(COUNTIF($G$3:G3139,G3139)=1,F3138+1,F3138)</f>
        <v>153</v>
      </c>
      <c r="G3139" t="str">
        <f t="shared" si="177"/>
        <v/>
      </c>
    </row>
    <row r="3140" spans="1:7" x14ac:dyDescent="0.35">
      <c r="A3140">
        <f>IF(COUNTIF($L$3:L3140,L3140)=1,A3139+1,A3139)</f>
        <v>44</v>
      </c>
      <c r="B3140">
        <f>IF(COUNTIF($K$3:K3140,K3140)=1,B3139+1,B3139)</f>
        <v>8</v>
      </c>
      <c r="C3140">
        <f>IF(COUNTIF($J$3:J3140,J3140)=1,C3139+1,C3139)</f>
        <v>24</v>
      </c>
      <c r="D3140">
        <f>IF(COUNTIF($E$3:E3140,E3140)=1,D3139+1,D3139)</f>
        <v>861</v>
      </c>
      <c r="E3140" t="str">
        <f t="shared" ref="E3140:E3203" si="178">TRIM(CONCATENATE(L3140,J3140))</f>
        <v/>
      </c>
      <c r="F3140">
        <f>IF(COUNTIF($G$3:G3140,G3140)=1,F3139+1,F3139)</f>
        <v>153</v>
      </c>
      <c r="G3140" t="str">
        <f t="shared" ref="G3140:G3203" si="179">TRIM(CONCATENATE(K3140,J3140))</f>
        <v/>
      </c>
    </row>
    <row r="3141" spans="1:7" x14ac:dyDescent="0.35">
      <c r="A3141">
        <f>IF(COUNTIF($L$3:L3141,L3141)=1,A3140+1,A3140)</f>
        <v>44</v>
      </c>
      <c r="B3141">
        <f>IF(COUNTIF($K$3:K3141,K3141)=1,B3140+1,B3140)</f>
        <v>8</v>
      </c>
      <c r="C3141">
        <f>IF(COUNTIF($J$3:J3141,J3141)=1,C3140+1,C3140)</f>
        <v>24</v>
      </c>
      <c r="D3141">
        <f>IF(COUNTIF($E$3:E3141,E3141)=1,D3140+1,D3140)</f>
        <v>861</v>
      </c>
      <c r="E3141" t="str">
        <f t="shared" si="178"/>
        <v/>
      </c>
      <c r="F3141">
        <f>IF(COUNTIF($G$3:G3141,G3141)=1,F3140+1,F3140)</f>
        <v>153</v>
      </c>
      <c r="G3141" t="str">
        <f t="shared" si="179"/>
        <v/>
      </c>
    </row>
    <row r="3142" spans="1:7" x14ac:dyDescent="0.35">
      <c r="A3142">
        <f>IF(COUNTIF($L$3:L3142,L3142)=1,A3141+1,A3141)</f>
        <v>44</v>
      </c>
      <c r="B3142">
        <f>IF(COUNTIF($K$3:K3142,K3142)=1,B3141+1,B3141)</f>
        <v>8</v>
      </c>
      <c r="C3142">
        <f>IF(COUNTIF($J$3:J3142,J3142)=1,C3141+1,C3141)</f>
        <v>24</v>
      </c>
      <c r="D3142">
        <f>IF(COUNTIF($E$3:E3142,E3142)=1,D3141+1,D3141)</f>
        <v>861</v>
      </c>
      <c r="E3142" t="str">
        <f t="shared" si="178"/>
        <v/>
      </c>
      <c r="F3142">
        <f>IF(COUNTIF($G$3:G3142,G3142)=1,F3141+1,F3141)</f>
        <v>153</v>
      </c>
      <c r="G3142" t="str">
        <f t="shared" si="179"/>
        <v/>
      </c>
    </row>
    <row r="3143" spans="1:7" x14ac:dyDescent="0.35">
      <c r="A3143">
        <f>IF(COUNTIF($L$3:L3143,L3143)=1,A3142+1,A3142)</f>
        <v>44</v>
      </c>
      <c r="B3143">
        <f>IF(COUNTIF($K$3:K3143,K3143)=1,B3142+1,B3142)</f>
        <v>8</v>
      </c>
      <c r="C3143">
        <f>IF(COUNTIF($J$3:J3143,J3143)=1,C3142+1,C3142)</f>
        <v>24</v>
      </c>
      <c r="D3143">
        <f>IF(COUNTIF($E$3:E3143,E3143)=1,D3142+1,D3142)</f>
        <v>861</v>
      </c>
      <c r="E3143" t="str">
        <f t="shared" si="178"/>
        <v/>
      </c>
      <c r="F3143">
        <f>IF(COUNTIF($G$3:G3143,G3143)=1,F3142+1,F3142)</f>
        <v>153</v>
      </c>
      <c r="G3143" t="str">
        <f t="shared" si="179"/>
        <v/>
      </c>
    </row>
    <row r="3144" spans="1:7" x14ac:dyDescent="0.35">
      <c r="A3144">
        <f>IF(COUNTIF($L$3:L3144,L3144)=1,A3143+1,A3143)</f>
        <v>44</v>
      </c>
      <c r="B3144">
        <f>IF(COUNTIF($K$3:K3144,K3144)=1,B3143+1,B3143)</f>
        <v>8</v>
      </c>
      <c r="C3144">
        <f>IF(COUNTIF($J$3:J3144,J3144)=1,C3143+1,C3143)</f>
        <v>24</v>
      </c>
      <c r="D3144">
        <f>IF(COUNTIF($E$3:E3144,E3144)=1,D3143+1,D3143)</f>
        <v>861</v>
      </c>
      <c r="E3144" t="str">
        <f t="shared" si="178"/>
        <v/>
      </c>
      <c r="F3144">
        <f>IF(COUNTIF($G$3:G3144,G3144)=1,F3143+1,F3143)</f>
        <v>153</v>
      </c>
      <c r="G3144" t="str">
        <f t="shared" si="179"/>
        <v/>
      </c>
    </row>
    <row r="3145" spans="1:7" x14ac:dyDescent="0.35">
      <c r="A3145">
        <f>IF(COUNTIF($L$3:L3145,L3145)=1,A3144+1,A3144)</f>
        <v>44</v>
      </c>
      <c r="B3145">
        <f>IF(COUNTIF($K$3:K3145,K3145)=1,B3144+1,B3144)</f>
        <v>8</v>
      </c>
      <c r="C3145">
        <f>IF(COUNTIF($J$3:J3145,J3145)=1,C3144+1,C3144)</f>
        <v>24</v>
      </c>
      <c r="D3145">
        <f>IF(COUNTIF($E$3:E3145,E3145)=1,D3144+1,D3144)</f>
        <v>861</v>
      </c>
      <c r="E3145" t="str">
        <f t="shared" si="178"/>
        <v/>
      </c>
      <c r="F3145">
        <f>IF(COUNTIF($G$3:G3145,G3145)=1,F3144+1,F3144)</f>
        <v>153</v>
      </c>
      <c r="G3145" t="str">
        <f t="shared" si="179"/>
        <v/>
      </c>
    </row>
    <row r="3146" spans="1:7" x14ac:dyDescent="0.35">
      <c r="A3146">
        <f>IF(COUNTIF($L$3:L3146,L3146)=1,A3145+1,A3145)</f>
        <v>44</v>
      </c>
      <c r="B3146">
        <f>IF(COUNTIF($K$3:K3146,K3146)=1,B3145+1,B3145)</f>
        <v>8</v>
      </c>
      <c r="C3146">
        <f>IF(COUNTIF($J$3:J3146,J3146)=1,C3145+1,C3145)</f>
        <v>24</v>
      </c>
      <c r="D3146">
        <f>IF(COUNTIF($E$3:E3146,E3146)=1,D3145+1,D3145)</f>
        <v>861</v>
      </c>
      <c r="E3146" t="str">
        <f t="shared" si="178"/>
        <v/>
      </c>
      <c r="F3146">
        <f>IF(COUNTIF($G$3:G3146,G3146)=1,F3145+1,F3145)</f>
        <v>153</v>
      </c>
      <c r="G3146" t="str">
        <f t="shared" si="179"/>
        <v/>
      </c>
    </row>
    <row r="3147" spans="1:7" x14ac:dyDescent="0.35">
      <c r="A3147">
        <f>IF(COUNTIF($L$3:L3147,L3147)=1,A3146+1,A3146)</f>
        <v>44</v>
      </c>
      <c r="B3147">
        <f>IF(COUNTIF($K$3:K3147,K3147)=1,B3146+1,B3146)</f>
        <v>8</v>
      </c>
      <c r="C3147">
        <f>IF(COUNTIF($J$3:J3147,J3147)=1,C3146+1,C3146)</f>
        <v>24</v>
      </c>
      <c r="D3147">
        <f>IF(COUNTIF($E$3:E3147,E3147)=1,D3146+1,D3146)</f>
        <v>861</v>
      </c>
      <c r="E3147" t="str">
        <f t="shared" si="178"/>
        <v/>
      </c>
      <c r="F3147">
        <f>IF(COUNTIF($G$3:G3147,G3147)=1,F3146+1,F3146)</f>
        <v>153</v>
      </c>
      <c r="G3147" t="str">
        <f t="shared" si="179"/>
        <v/>
      </c>
    </row>
    <row r="3148" spans="1:7" x14ac:dyDescent="0.35">
      <c r="A3148">
        <f>IF(COUNTIF($L$3:L3148,L3148)=1,A3147+1,A3147)</f>
        <v>44</v>
      </c>
      <c r="B3148">
        <f>IF(COUNTIF($K$3:K3148,K3148)=1,B3147+1,B3147)</f>
        <v>8</v>
      </c>
      <c r="C3148">
        <f>IF(COUNTIF($J$3:J3148,J3148)=1,C3147+1,C3147)</f>
        <v>24</v>
      </c>
      <c r="D3148">
        <f>IF(COUNTIF($E$3:E3148,E3148)=1,D3147+1,D3147)</f>
        <v>861</v>
      </c>
      <c r="E3148" t="str">
        <f t="shared" si="178"/>
        <v/>
      </c>
      <c r="F3148">
        <f>IF(COUNTIF($G$3:G3148,G3148)=1,F3147+1,F3147)</f>
        <v>153</v>
      </c>
      <c r="G3148" t="str">
        <f t="shared" si="179"/>
        <v/>
      </c>
    </row>
    <row r="3149" spans="1:7" x14ac:dyDescent="0.35">
      <c r="A3149">
        <f>IF(COUNTIF($L$3:L3149,L3149)=1,A3148+1,A3148)</f>
        <v>44</v>
      </c>
      <c r="B3149">
        <f>IF(COUNTIF($K$3:K3149,K3149)=1,B3148+1,B3148)</f>
        <v>8</v>
      </c>
      <c r="C3149">
        <f>IF(COUNTIF($J$3:J3149,J3149)=1,C3148+1,C3148)</f>
        <v>24</v>
      </c>
      <c r="D3149">
        <f>IF(COUNTIF($E$3:E3149,E3149)=1,D3148+1,D3148)</f>
        <v>861</v>
      </c>
      <c r="E3149" t="str">
        <f t="shared" si="178"/>
        <v/>
      </c>
      <c r="F3149">
        <f>IF(COUNTIF($G$3:G3149,G3149)=1,F3148+1,F3148)</f>
        <v>153</v>
      </c>
      <c r="G3149" t="str">
        <f t="shared" si="179"/>
        <v/>
      </c>
    </row>
    <row r="3150" spans="1:7" x14ac:dyDescent="0.35">
      <c r="A3150">
        <f>IF(COUNTIF($L$3:L3150,L3150)=1,A3149+1,A3149)</f>
        <v>44</v>
      </c>
      <c r="B3150">
        <f>IF(COUNTIF($K$3:K3150,K3150)=1,B3149+1,B3149)</f>
        <v>8</v>
      </c>
      <c r="C3150">
        <f>IF(COUNTIF($J$3:J3150,J3150)=1,C3149+1,C3149)</f>
        <v>24</v>
      </c>
      <c r="D3150">
        <f>IF(COUNTIF($E$3:E3150,E3150)=1,D3149+1,D3149)</f>
        <v>861</v>
      </c>
      <c r="E3150" t="str">
        <f t="shared" si="178"/>
        <v/>
      </c>
      <c r="F3150">
        <f>IF(COUNTIF($G$3:G3150,G3150)=1,F3149+1,F3149)</f>
        <v>153</v>
      </c>
      <c r="G3150" t="str">
        <f t="shared" si="179"/>
        <v/>
      </c>
    </row>
    <row r="3151" spans="1:7" x14ac:dyDescent="0.35">
      <c r="A3151">
        <f>IF(COUNTIF($L$3:L3151,L3151)=1,A3150+1,A3150)</f>
        <v>44</v>
      </c>
      <c r="B3151">
        <f>IF(COUNTIF($K$3:K3151,K3151)=1,B3150+1,B3150)</f>
        <v>8</v>
      </c>
      <c r="C3151">
        <f>IF(COUNTIF($J$3:J3151,J3151)=1,C3150+1,C3150)</f>
        <v>24</v>
      </c>
      <c r="D3151">
        <f>IF(COUNTIF($E$3:E3151,E3151)=1,D3150+1,D3150)</f>
        <v>861</v>
      </c>
      <c r="E3151" t="str">
        <f t="shared" si="178"/>
        <v/>
      </c>
      <c r="F3151">
        <f>IF(COUNTIF($G$3:G3151,G3151)=1,F3150+1,F3150)</f>
        <v>153</v>
      </c>
      <c r="G3151" t="str">
        <f t="shared" si="179"/>
        <v/>
      </c>
    </row>
    <row r="3152" spans="1:7" x14ac:dyDescent="0.35">
      <c r="A3152">
        <f>IF(COUNTIF($L$3:L3152,L3152)=1,A3151+1,A3151)</f>
        <v>44</v>
      </c>
      <c r="B3152">
        <f>IF(COUNTIF($K$3:K3152,K3152)=1,B3151+1,B3151)</f>
        <v>8</v>
      </c>
      <c r="C3152">
        <f>IF(COUNTIF($J$3:J3152,J3152)=1,C3151+1,C3151)</f>
        <v>24</v>
      </c>
      <c r="D3152">
        <f>IF(COUNTIF($E$3:E3152,E3152)=1,D3151+1,D3151)</f>
        <v>861</v>
      </c>
      <c r="E3152" t="str">
        <f t="shared" si="178"/>
        <v/>
      </c>
      <c r="F3152">
        <f>IF(COUNTIF($G$3:G3152,G3152)=1,F3151+1,F3151)</f>
        <v>153</v>
      </c>
      <c r="G3152" t="str">
        <f t="shared" si="179"/>
        <v/>
      </c>
    </row>
    <row r="3153" spans="1:7" x14ac:dyDescent="0.35">
      <c r="A3153">
        <f>IF(COUNTIF($L$3:L3153,L3153)=1,A3152+1,A3152)</f>
        <v>44</v>
      </c>
      <c r="B3153">
        <f>IF(COUNTIF($K$3:K3153,K3153)=1,B3152+1,B3152)</f>
        <v>8</v>
      </c>
      <c r="C3153">
        <f>IF(COUNTIF($J$3:J3153,J3153)=1,C3152+1,C3152)</f>
        <v>24</v>
      </c>
      <c r="D3153">
        <f>IF(COUNTIF($E$3:E3153,E3153)=1,D3152+1,D3152)</f>
        <v>861</v>
      </c>
      <c r="E3153" t="str">
        <f t="shared" si="178"/>
        <v/>
      </c>
      <c r="F3153">
        <f>IF(COUNTIF($G$3:G3153,G3153)=1,F3152+1,F3152)</f>
        <v>153</v>
      </c>
      <c r="G3153" t="str">
        <f t="shared" si="179"/>
        <v/>
      </c>
    </row>
    <row r="3154" spans="1:7" x14ac:dyDescent="0.35">
      <c r="A3154">
        <f>IF(COUNTIF($L$3:L3154,L3154)=1,A3153+1,A3153)</f>
        <v>44</v>
      </c>
      <c r="B3154">
        <f>IF(COUNTIF($K$3:K3154,K3154)=1,B3153+1,B3153)</f>
        <v>8</v>
      </c>
      <c r="C3154">
        <f>IF(COUNTIF($J$3:J3154,J3154)=1,C3153+1,C3153)</f>
        <v>24</v>
      </c>
      <c r="D3154">
        <f>IF(COUNTIF($E$3:E3154,E3154)=1,D3153+1,D3153)</f>
        <v>861</v>
      </c>
      <c r="E3154" t="str">
        <f t="shared" si="178"/>
        <v/>
      </c>
      <c r="F3154">
        <f>IF(COUNTIF($G$3:G3154,G3154)=1,F3153+1,F3153)</f>
        <v>153</v>
      </c>
      <c r="G3154" t="str">
        <f t="shared" si="179"/>
        <v/>
      </c>
    </row>
    <row r="3155" spans="1:7" x14ac:dyDescent="0.35">
      <c r="A3155">
        <f>IF(COUNTIF($L$3:L3155,L3155)=1,A3154+1,A3154)</f>
        <v>44</v>
      </c>
      <c r="B3155">
        <f>IF(COUNTIF($K$3:K3155,K3155)=1,B3154+1,B3154)</f>
        <v>8</v>
      </c>
      <c r="C3155">
        <f>IF(COUNTIF($J$3:J3155,J3155)=1,C3154+1,C3154)</f>
        <v>24</v>
      </c>
      <c r="D3155">
        <f>IF(COUNTIF($E$3:E3155,E3155)=1,D3154+1,D3154)</f>
        <v>861</v>
      </c>
      <c r="E3155" t="str">
        <f t="shared" si="178"/>
        <v/>
      </c>
      <c r="F3155">
        <f>IF(COUNTIF($G$3:G3155,G3155)=1,F3154+1,F3154)</f>
        <v>153</v>
      </c>
      <c r="G3155" t="str">
        <f t="shared" si="179"/>
        <v/>
      </c>
    </row>
    <row r="3156" spans="1:7" x14ac:dyDescent="0.35">
      <c r="A3156">
        <f>IF(COUNTIF($L$3:L3156,L3156)=1,A3155+1,A3155)</f>
        <v>44</v>
      </c>
      <c r="B3156">
        <f>IF(COUNTIF($K$3:K3156,K3156)=1,B3155+1,B3155)</f>
        <v>8</v>
      </c>
      <c r="C3156">
        <f>IF(COUNTIF($J$3:J3156,J3156)=1,C3155+1,C3155)</f>
        <v>24</v>
      </c>
      <c r="D3156">
        <f>IF(COUNTIF($E$3:E3156,E3156)=1,D3155+1,D3155)</f>
        <v>861</v>
      </c>
      <c r="E3156" t="str">
        <f t="shared" si="178"/>
        <v/>
      </c>
      <c r="F3156">
        <f>IF(COUNTIF($G$3:G3156,G3156)=1,F3155+1,F3155)</f>
        <v>153</v>
      </c>
      <c r="G3156" t="str">
        <f t="shared" si="179"/>
        <v/>
      </c>
    </row>
    <row r="3157" spans="1:7" x14ac:dyDescent="0.35">
      <c r="A3157">
        <f>IF(COUNTIF($L$3:L3157,L3157)=1,A3156+1,A3156)</f>
        <v>44</v>
      </c>
      <c r="B3157">
        <f>IF(COUNTIF($K$3:K3157,K3157)=1,B3156+1,B3156)</f>
        <v>8</v>
      </c>
      <c r="C3157">
        <f>IF(COUNTIF($J$3:J3157,J3157)=1,C3156+1,C3156)</f>
        <v>24</v>
      </c>
      <c r="D3157">
        <f>IF(COUNTIF($E$3:E3157,E3157)=1,D3156+1,D3156)</f>
        <v>861</v>
      </c>
      <c r="E3157" t="str">
        <f t="shared" si="178"/>
        <v/>
      </c>
      <c r="F3157">
        <f>IF(COUNTIF($G$3:G3157,G3157)=1,F3156+1,F3156)</f>
        <v>153</v>
      </c>
      <c r="G3157" t="str">
        <f t="shared" si="179"/>
        <v/>
      </c>
    </row>
    <row r="3158" spans="1:7" x14ac:dyDescent="0.35">
      <c r="A3158">
        <f>IF(COUNTIF($L$3:L3158,L3158)=1,A3157+1,A3157)</f>
        <v>44</v>
      </c>
      <c r="B3158">
        <f>IF(COUNTIF($K$3:K3158,K3158)=1,B3157+1,B3157)</f>
        <v>8</v>
      </c>
      <c r="C3158">
        <f>IF(COUNTIF($J$3:J3158,J3158)=1,C3157+1,C3157)</f>
        <v>24</v>
      </c>
      <c r="D3158">
        <f>IF(COUNTIF($E$3:E3158,E3158)=1,D3157+1,D3157)</f>
        <v>861</v>
      </c>
      <c r="E3158" t="str">
        <f t="shared" si="178"/>
        <v/>
      </c>
      <c r="F3158">
        <f>IF(COUNTIF($G$3:G3158,G3158)=1,F3157+1,F3157)</f>
        <v>153</v>
      </c>
      <c r="G3158" t="str">
        <f t="shared" si="179"/>
        <v/>
      </c>
    </row>
    <row r="3159" spans="1:7" x14ac:dyDescent="0.35">
      <c r="A3159">
        <f>IF(COUNTIF($L$3:L3159,L3159)=1,A3158+1,A3158)</f>
        <v>44</v>
      </c>
      <c r="B3159">
        <f>IF(COUNTIF($K$3:K3159,K3159)=1,B3158+1,B3158)</f>
        <v>8</v>
      </c>
      <c r="C3159">
        <f>IF(COUNTIF($J$3:J3159,J3159)=1,C3158+1,C3158)</f>
        <v>24</v>
      </c>
      <c r="D3159">
        <f>IF(COUNTIF($E$3:E3159,E3159)=1,D3158+1,D3158)</f>
        <v>861</v>
      </c>
      <c r="E3159" t="str">
        <f t="shared" si="178"/>
        <v/>
      </c>
      <c r="F3159">
        <f>IF(COUNTIF($G$3:G3159,G3159)=1,F3158+1,F3158)</f>
        <v>153</v>
      </c>
      <c r="G3159" t="str">
        <f t="shared" si="179"/>
        <v/>
      </c>
    </row>
    <row r="3160" spans="1:7" x14ac:dyDescent="0.35">
      <c r="A3160">
        <f>IF(COUNTIF($L$3:L3160,L3160)=1,A3159+1,A3159)</f>
        <v>44</v>
      </c>
      <c r="B3160">
        <f>IF(COUNTIF($K$3:K3160,K3160)=1,B3159+1,B3159)</f>
        <v>8</v>
      </c>
      <c r="C3160">
        <f>IF(COUNTIF($J$3:J3160,J3160)=1,C3159+1,C3159)</f>
        <v>24</v>
      </c>
      <c r="D3160">
        <f>IF(COUNTIF($E$3:E3160,E3160)=1,D3159+1,D3159)</f>
        <v>861</v>
      </c>
      <c r="E3160" t="str">
        <f t="shared" si="178"/>
        <v/>
      </c>
      <c r="F3160">
        <f>IF(COUNTIF($G$3:G3160,G3160)=1,F3159+1,F3159)</f>
        <v>153</v>
      </c>
      <c r="G3160" t="str">
        <f t="shared" si="179"/>
        <v/>
      </c>
    </row>
    <row r="3161" spans="1:7" x14ac:dyDescent="0.35">
      <c r="A3161">
        <f>IF(COUNTIF($L$3:L3161,L3161)=1,A3160+1,A3160)</f>
        <v>44</v>
      </c>
      <c r="B3161">
        <f>IF(COUNTIF($K$3:K3161,K3161)=1,B3160+1,B3160)</f>
        <v>8</v>
      </c>
      <c r="C3161">
        <f>IF(COUNTIF($J$3:J3161,J3161)=1,C3160+1,C3160)</f>
        <v>24</v>
      </c>
      <c r="D3161">
        <f>IF(COUNTIF($E$3:E3161,E3161)=1,D3160+1,D3160)</f>
        <v>861</v>
      </c>
      <c r="E3161" t="str">
        <f t="shared" si="178"/>
        <v/>
      </c>
      <c r="F3161">
        <f>IF(COUNTIF($G$3:G3161,G3161)=1,F3160+1,F3160)</f>
        <v>153</v>
      </c>
      <c r="G3161" t="str">
        <f t="shared" si="179"/>
        <v/>
      </c>
    </row>
    <row r="3162" spans="1:7" x14ac:dyDescent="0.35">
      <c r="A3162">
        <f>IF(COUNTIF($L$3:L3162,L3162)=1,A3161+1,A3161)</f>
        <v>44</v>
      </c>
      <c r="B3162">
        <f>IF(COUNTIF($K$3:K3162,K3162)=1,B3161+1,B3161)</f>
        <v>8</v>
      </c>
      <c r="C3162">
        <f>IF(COUNTIF($J$3:J3162,J3162)=1,C3161+1,C3161)</f>
        <v>24</v>
      </c>
      <c r="D3162">
        <f>IF(COUNTIF($E$3:E3162,E3162)=1,D3161+1,D3161)</f>
        <v>861</v>
      </c>
      <c r="E3162" t="str">
        <f t="shared" si="178"/>
        <v/>
      </c>
      <c r="F3162">
        <f>IF(COUNTIF($G$3:G3162,G3162)=1,F3161+1,F3161)</f>
        <v>153</v>
      </c>
      <c r="G3162" t="str">
        <f t="shared" si="179"/>
        <v/>
      </c>
    </row>
    <row r="3163" spans="1:7" x14ac:dyDescent="0.35">
      <c r="A3163">
        <f>IF(COUNTIF($L$3:L3163,L3163)=1,A3162+1,A3162)</f>
        <v>44</v>
      </c>
      <c r="B3163">
        <f>IF(COUNTIF($K$3:K3163,K3163)=1,B3162+1,B3162)</f>
        <v>8</v>
      </c>
      <c r="C3163">
        <f>IF(COUNTIF($J$3:J3163,J3163)=1,C3162+1,C3162)</f>
        <v>24</v>
      </c>
      <c r="D3163">
        <f>IF(COUNTIF($E$3:E3163,E3163)=1,D3162+1,D3162)</f>
        <v>861</v>
      </c>
      <c r="E3163" t="str">
        <f t="shared" si="178"/>
        <v/>
      </c>
      <c r="F3163">
        <f>IF(COUNTIF($G$3:G3163,G3163)=1,F3162+1,F3162)</f>
        <v>153</v>
      </c>
      <c r="G3163" t="str">
        <f t="shared" si="179"/>
        <v/>
      </c>
    </row>
    <row r="3164" spans="1:7" x14ac:dyDescent="0.35">
      <c r="A3164">
        <f>IF(COUNTIF($L$3:L3164,L3164)=1,A3163+1,A3163)</f>
        <v>44</v>
      </c>
      <c r="B3164">
        <f>IF(COUNTIF($K$3:K3164,K3164)=1,B3163+1,B3163)</f>
        <v>8</v>
      </c>
      <c r="C3164">
        <f>IF(COUNTIF($J$3:J3164,J3164)=1,C3163+1,C3163)</f>
        <v>24</v>
      </c>
      <c r="D3164">
        <f>IF(COUNTIF($E$3:E3164,E3164)=1,D3163+1,D3163)</f>
        <v>861</v>
      </c>
      <c r="E3164" t="str">
        <f t="shared" si="178"/>
        <v/>
      </c>
      <c r="F3164">
        <f>IF(COUNTIF($G$3:G3164,G3164)=1,F3163+1,F3163)</f>
        <v>153</v>
      </c>
      <c r="G3164" t="str">
        <f t="shared" si="179"/>
        <v/>
      </c>
    </row>
    <row r="3165" spans="1:7" x14ac:dyDescent="0.35">
      <c r="A3165">
        <f>IF(COUNTIF($L$3:L3165,L3165)=1,A3164+1,A3164)</f>
        <v>44</v>
      </c>
      <c r="B3165">
        <f>IF(COUNTIF($K$3:K3165,K3165)=1,B3164+1,B3164)</f>
        <v>8</v>
      </c>
      <c r="C3165">
        <f>IF(COUNTIF($J$3:J3165,J3165)=1,C3164+1,C3164)</f>
        <v>24</v>
      </c>
      <c r="D3165">
        <f>IF(COUNTIF($E$3:E3165,E3165)=1,D3164+1,D3164)</f>
        <v>861</v>
      </c>
      <c r="E3165" t="str">
        <f t="shared" si="178"/>
        <v/>
      </c>
      <c r="F3165">
        <f>IF(COUNTIF($G$3:G3165,G3165)=1,F3164+1,F3164)</f>
        <v>153</v>
      </c>
      <c r="G3165" t="str">
        <f t="shared" si="179"/>
        <v/>
      </c>
    </row>
    <row r="3166" spans="1:7" x14ac:dyDescent="0.35">
      <c r="A3166">
        <f>IF(COUNTIF($L$3:L3166,L3166)=1,A3165+1,A3165)</f>
        <v>44</v>
      </c>
      <c r="B3166">
        <f>IF(COUNTIF($K$3:K3166,K3166)=1,B3165+1,B3165)</f>
        <v>8</v>
      </c>
      <c r="C3166">
        <f>IF(COUNTIF($J$3:J3166,J3166)=1,C3165+1,C3165)</f>
        <v>24</v>
      </c>
      <c r="D3166">
        <f>IF(COUNTIF($E$3:E3166,E3166)=1,D3165+1,D3165)</f>
        <v>861</v>
      </c>
      <c r="E3166" t="str">
        <f t="shared" si="178"/>
        <v/>
      </c>
      <c r="F3166">
        <f>IF(COUNTIF($G$3:G3166,G3166)=1,F3165+1,F3165)</f>
        <v>153</v>
      </c>
      <c r="G3166" t="str">
        <f t="shared" si="179"/>
        <v/>
      </c>
    </row>
    <row r="3167" spans="1:7" x14ac:dyDescent="0.35">
      <c r="A3167">
        <f>IF(COUNTIF($L$3:L3167,L3167)=1,A3166+1,A3166)</f>
        <v>44</v>
      </c>
      <c r="B3167">
        <f>IF(COUNTIF($K$3:K3167,K3167)=1,B3166+1,B3166)</f>
        <v>8</v>
      </c>
      <c r="C3167">
        <f>IF(COUNTIF($J$3:J3167,J3167)=1,C3166+1,C3166)</f>
        <v>24</v>
      </c>
      <c r="D3167">
        <f>IF(COUNTIF($E$3:E3167,E3167)=1,D3166+1,D3166)</f>
        <v>861</v>
      </c>
      <c r="E3167" t="str">
        <f t="shared" si="178"/>
        <v/>
      </c>
      <c r="F3167">
        <f>IF(COUNTIF($G$3:G3167,G3167)=1,F3166+1,F3166)</f>
        <v>153</v>
      </c>
      <c r="G3167" t="str">
        <f t="shared" si="179"/>
        <v/>
      </c>
    </row>
    <row r="3168" spans="1:7" x14ac:dyDescent="0.35">
      <c r="A3168">
        <f>IF(COUNTIF($L$3:L3168,L3168)=1,A3167+1,A3167)</f>
        <v>44</v>
      </c>
      <c r="B3168">
        <f>IF(COUNTIF($K$3:K3168,K3168)=1,B3167+1,B3167)</f>
        <v>8</v>
      </c>
      <c r="C3168">
        <f>IF(COUNTIF($J$3:J3168,J3168)=1,C3167+1,C3167)</f>
        <v>24</v>
      </c>
      <c r="D3168">
        <f>IF(COUNTIF($E$3:E3168,E3168)=1,D3167+1,D3167)</f>
        <v>861</v>
      </c>
      <c r="E3168" t="str">
        <f t="shared" si="178"/>
        <v/>
      </c>
      <c r="F3168">
        <f>IF(COUNTIF($G$3:G3168,G3168)=1,F3167+1,F3167)</f>
        <v>153</v>
      </c>
      <c r="G3168" t="str">
        <f t="shared" si="179"/>
        <v/>
      </c>
    </row>
    <row r="3169" spans="1:7" x14ac:dyDescent="0.35">
      <c r="A3169">
        <f>IF(COUNTIF($L$3:L3169,L3169)=1,A3168+1,A3168)</f>
        <v>44</v>
      </c>
      <c r="B3169">
        <f>IF(COUNTIF($K$3:K3169,K3169)=1,B3168+1,B3168)</f>
        <v>8</v>
      </c>
      <c r="C3169">
        <f>IF(COUNTIF($J$3:J3169,J3169)=1,C3168+1,C3168)</f>
        <v>24</v>
      </c>
      <c r="D3169">
        <f>IF(COUNTIF($E$3:E3169,E3169)=1,D3168+1,D3168)</f>
        <v>861</v>
      </c>
      <c r="E3169" t="str">
        <f t="shared" si="178"/>
        <v/>
      </c>
      <c r="F3169">
        <f>IF(COUNTIF($G$3:G3169,G3169)=1,F3168+1,F3168)</f>
        <v>153</v>
      </c>
      <c r="G3169" t="str">
        <f t="shared" si="179"/>
        <v/>
      </c>
    </row>
    <row r="3170" spans="1:7" x14ac:dyDescent="0.35">
      <c r="A3170">
        <f>IF(COUNTIF($L$3:L3170,L3170)=1,A3169+1,A3169)</f>
        <v>44</v>
      </c>
      <c r="B3170">
        <f>IF(COUNTIF($K$3:K3170,K3170)=1,B3169+1,B3169)</f>
        <v>8</v>
      </c>
      <c r="C3170">
        <f>IF(COUNTIF($J$3:J3170,J3170)=1,C3169+1,C3169)</f>
        <v>24</v>
      </c>
      <c r="D3170">
        <f>IF(COUNTIF($E$3:E3170,E3170)=1,D3169+1,D3169)</f>
        <v>861</v>
      </c>
      <c r="E3170" t="str">
        <f t="shared" si="178"/>
        <v/>
      </c>
      <c r="F3170">
        <f>IF(COUNTIF($G$3:G3170,G3170)=1,F3169+1,F3169)</f>
        <v>153</v>
      </c>
      <c r="G3170" t="str">
        <f t="shared" si="179"/>
        <v/>
      </c>
    </row>
    <row r="3171" spans="1:7" x14ac:dyDescent="0.35">
      <c r="A3171">
        <f>IF(COUNTIF($L$3:L3171,L3171)=1,A3170+1,A3170)</f>
        <v>44</v>
      </c>
      <c r="B3171">
        <f>IF(COUNTIF($K$3:K3171,K3171)=1,B3170+1,B3170)</f>
        <v>8</v>
      </c>
      <c r="C3171">
        <f>IF(COUNTIF($J$3:J3171,J3171)=1,C3170+1,C3170)</f>
        <v>24</v>
      </c>
      <c r="D3171">
        <f>IF(COUNTIF($E$3:E3171,E3171)=1,D3170+1,D3170)</f>
        <v>861</v>
      </c>
      <c r="E3171" t="str">
        <f t="shared" si="178"/>
        <v/>
      </c>
      <c r="F3171">
        <f>IF(COUNTIF($G$3:G3171,G3171)=1,F3170+1,F3170)</f>
        <v>153</v>
      </c>
      <c r="G3171" t="str">
        <f t="shared" si="179"/>
        <v/>
      </c>
    </row>
    <row r="3172" spans="1:7" x14ac:dyDescent="0.35">
      <c r="A3172">
        <f>IF(COUNTIF($L$3:L3172,L3172)=1,A3171+1,A3171)</f>
        <v>44</v>
      </c>
      <c r="B3172">
        <f>IF(COUNTIF($K$3:K3172,K3172)=1,B3171+1,B3171)</f>
        <v>8</v>
      </c>
      <c r="C3172">
        <f>IF(COUNTIF($J$3:J3172,J3172)=1,C3171+1,C3171)</f>
        <v>24</v>
      </c>
      <c r="D3172">
        <f>IF(COUNTIF($E$3:E3172,E3172)=1,D3171+1,D3171)</f>
        <v>861</v>
      </c>
      <c r="E3172" t="str">
        <f t="shared" si="178"/>
        <v/>
      </c>
      <c r="F3172">
        <f>IF(COUNTIF($G$3:G3172,G3172)=1,F3171+1,F3171)</f>
        <v>153</v>
      </c>
      <c r="G3172" t="str">
        <f t="shared" si="179"/>
        <v/>
      </c>
    </row>
    <row r="3173" spans="1:7" x14ac:dyDescent="0.35">
      <c r="A3173">
        <f>IF(COUNTIF($L$3:L3173,L3173)=1,A3172+1,A3172)</f>
        <v>44</v>
      </c>
      <c r="B3173">
        <f>IF(COUNTIF($K$3:K3173,K3173)=1,B3172+1,B3172)</f>
        <v>8</v>
      </c>
      <c r="C3173">
        <f>IF(COUNTIF($J$3:J3173,J3173)=1,C3172+1,C3172)</f>
        <v>24</v>
      </c>
      <c r="D3173">
        <f>IF(COUNTIF($E$3:E3173,E3173)=1,D3172+1,D3172)</f>
        <v>861</v>
      </c>
      <c r="E3173" t="str">
        <f t="shared" si="178"/>
        <v/>
      </c>
      <c r="F3173">
        <f>IF(COUNTIF($G$3:G3173,G3173)=1,F3172+1,F3172)</f>
        <v>153</v>
      </c>
      <c r="G3173" t="str">
        <f t="shared" si="179"/>
        <v/>
      </c>
    </row>
    <row r="3174" spans="1:7" x14ac:dyDescent="0.35">
      <c r="A3174">
        <f>IF(COUNTIF($L$3:L3174,L3174)=1,A3173+1,A3173)</f>
        <v>44</v>
      </c>
      <c r="B3174">
        <f>IF(COUNTIF($K$3:K3174,K3174)=1,B3173+1,B3173)</f>
        <v>8</v>
      </c>
      <c r="C3174">
        <f>IF(COUNTIF($J$3:J3174,J3174)=1,C3173+1,C3173)</f>
        <v>24</v>
      </c>
      <c r="D3174">
        <f>IF(COUNTIF($E$3:E3174,E3174)=1,D3173+1,D3173)</f>
        <v>861</v>
      </c>
      <c r="E3174" t="str">
        <f t="shared" si="178"/>
        <v/>
      </c>
      <c r="F3174">
        <f>IF(COUNTIF($G$3:G3174,G3174)=1,F3173+1,F3173)</f>
        <v>153</v>
      </c>
      <c r="G3174" t="str">
        <f t="shared" si="179"/>
        <v/>
      </c>
    </row>
    <row r="3175" spans="1:7" x14ac:dyDescent="0.35">
      <c r="A3175">
        <f>IF(COUNTIF($L$3:L3175,L3175)=1,A3174+1,A3174)</f>
        <v>44</v>
      </c>
      <c r="B3175">
        <f>IF(COUNTIF($K$3:K3175,K3175)=1,B3174+1,B3174)</f>
        <v>8</v>
      </c>
      <c r="C3175">
        <f>IF(COUNTIF($J$3:J3175,J3175)=1,C3174+1,C3174)</f>
        <v>24</v>
      </c>
      <c r="D3175">
        <f>IF(COUNTIF($E$3:E3175,E3175)=1,D3174+1,D3174)</f>
        <v>861</v>
      </c>
      <c r="E3175" t="str">
        <f t="shared" si="178"/>
        <v/>
      </c>
      <c r="F3175">
        <f>IF(COUNTIF($G$3:G3175,G3175)=1,F3174+1,F3174)</f>
        <v>153</v>
      </c>
      <c r="G3175" t="str">
        <f t="shared" si="179"/>
        <v/>
      </c>
    </row>
    <row r="3176" spans="1:7" x14ac:dyDescent="0.35">
      <c r="A3176">
        <f>IF(COUNTIF($L$3:L3176,L3176)=1,A3175+1,A3175)</f>
        <v>44</v>
      </c>
      <c r="B3176">
        <f>IF(COUNTIF($K$3:K3176,K3176)=1,B3175+1,B3175)</f>
        <v>8</v>
      </c>
      <c r="C3176">
        <f>IF(COUNTIF($J$3:J3176,J3176)=1,C3175+1,C3175)</f>
        <v>24</v>
      </c>
      <c r="D3176">
        <f>IF(COUNTIF($E$3:E3176,E3176)=1,D3175+1,D3175)</f>
        <v>861</v>
      </c>
      <c r="E3176" t="str">
        <f t="shared" si="178"/>
        <v/>
      </c>
      <c r="F3176">
        <f>IF(COUNTIF($G$3:G3176,G3176)=1,F3175+1,F3175)</f>
        <v>153</v>
      </c>
      <c r="G3176" t="str">
        <f t="shared" si="179"/>
        <v/>
      </c>
    </row>
    <row r="3177" spans="1:7" x14ac:dyDescent="0.35">
      <c r="A3177">
        <f>IF(COUNTIF($L$3:L3177,L3177)=1,A3176+1,A3176)</f>
        <v>44</v>
      </c>
      <c r="B3177">
        <f>IF(COUNTIF($K$3:K3177,K3177)=1,B3176+1,B3176)</f>
        <v>8</v>
      </c>
      <c r="C3177">
        <f>IF(COUNTIF($J$3:J3177,J3177)=1,C3176+1,C3176)</f>
        <v>24</v>
      </c>
      <c r="D3177">
        <f>IF(COUNTIF($E$3:E3177,E3177)=1,D3176+1,D3176)</f>
        <v>861</v>
      </c>
      <c r="E3177" t="str">
        <f t="shared" si="178"/>
        <v/>
      </c>
      <c r="F3177">
        <f>IF(COUNTIF($G$3:G3177,G3177)=1,F3176+1,F3176)</f>
        <v>153</v>
      </c>
      <c r="G3177" t="str">
        <f t="shared" si="179"/>
        <v/>
      </c>
    </row>
    <row r="3178" spans="1:7" x14ac:dyDescent="0.35">
      <c r="A3178">
        <f>IF(COUNTIF($L$3:L3178,L3178)=1,A3177+1,A3177)</f>
        <v>44</v>
      </c>
      <c r="B3178">
        <f>IF(COUNTIF($K$3:K3178,K3178)=1,B3177+1,B3177)</f>
        <v>8</v>
      </c>
      <c r="C3178">
        <f>IF(COUNTIF($J$3:J3178,J3178)=1,C3177+1,C3177)</f>
        <v>24</v>
      </c>
      <c r="D3178">
        <f>IF(COUNTIF($E$3:E3178,E3178)=1,D3177+1,D3177)</f>
        <v>861</v>
      </c>
      <c r="E3178" t="str">
        <f t="shared" si="178"/>
        <v/>
      </c>
      <c r="F3178">
        <f>IF(COUNTIF($G$3:G3178,G3178)=1,F3177+1,F3177)</f>
        <v>153</v>
      </c>
      <c r="G3178" t="str">
        <f t="shared" si="179"/>
        <v/>
      </c>
    </row>
    <row r="3179" spans="1:7" x14ac:dyDescent="0.35">
      <c r="A3179">
        <f>IF(COUNTIF($L$3:L3179,L3179)=1,A3178+1,A3178)</f>
        <v>44</v>
      </c>
      <c r="B3179">
        <f>IF(COUNTIF($K$3:K3179,K3179)=1,B3178+1,B3178)</f>
        <v>8</v>
      </c>
      <c r="C3179">
        <f>IF(COUNTIF($J$3:J3179,J3179)=1,C3178+1,C3178)</f>
        <v>24</v>
      </c>
      <c r="D3179">
        <f>IF(COUNTIF($E$3:E3179,E3179)=1,D3178+1,D3178)</f>
        <v>861</v>
      </c>
      <c r="E3179" t="str">
        <f t="shared" si="178"/>
        <v/>
      </c>
      <c r="F3179">
        <f>IF(COUNTIF($G$3:G3179,G3179)=1,F3178+1,F3178)</f>
        <v>153</v>
      </c>
      <c r="G3179" t="str">
        <f t="shared" si="179"/>
        <v/>
      </c>
    </row>
    <row r="3180" spans="1:7" x14ac:dyDescent="0.35">
      <c r="A3180">
        <f>IF(COUNTIF($L$3:L3180,L3180)=1,A3179+1,A3179)</f>
        <v>44</v>
      </c>
      <c r="B3180">
        <f>IF(COUNTIF($K$3:K3180,K3180)=1,B3179+1,B3179)</f>
        <v>8</v>
      </c>
      <c r="C3180">
        <f>IF(COUNTIF($J$3:J3180,J3180)=1,C3179+1,C3179)</f>
        <v>24</v>
      </c>
      <c r="D3180">
        <f>IF(COUNTIF($E$3:E3180,E3180)=1,D3179+1,D3179)</f>
        <v>861</v>
      </c>
      <c r="E3180" t="str">
        <f t="shared" si="178"/>
        <v/>
      </c>
      <c r="F3180">
        <f>IF(COUNTIF($G$3:G3180,G3180)=1,F3179+1,F3179)</f>
        <v>153</v>
      </c>
      <c r="G3180" t="str">
        <f t="shared" si="179"/>
        <v/>
      </c>
    </row>
    <row r="3181" spans="1:7" x14ac:dyDescent="0.35">
      <c r="A3181">
        <f>IF(COUNTIF($L$3:L3181,L3181)=1,A3180+1,A3180)</f>
        <v>44</v>
      </c>
      <c r="B3181">
        <f>IF(COUNTIF($K$3:K3181,K3181)=1,B3180+1,B3180)</f>
        <v>8</v>
      </c>
      <c r="C3181">
        <f>IF(COUNTIF($J$3:J3181,J3181)=1,C3180+1,C3180)</f>
        <v>24</v>
      </c>
      <c r="D3181">
        <f>IF(COUNTIF($E$3:E3181,E3181)=1,D3180+1,D3180)</f>
        <v>861</v>
      </c>
      <c r="E3181" t="str">
        <f t="shared" si="178"/>
        <v/>
      </c>
      <c r="F3181">
        <f>IF(COUNTIF($G$3:G3181,G3181)=1,F3180+1,F3180)</f>
        <v>153</v>
      </c>
      <c r="G3181" t="str">
        <f t="shared" si="179"/>
        <v/>
      </c>
    </row>
    <row r="3182" spans="1:7" x14ac:dyDescent="0.35">
      <c r="A3182">
        <f>IF(COUNTIF($L$3:L3182,L3182)=1,A3181+1,A3181)</f>
        <v>44</v>
      </c>
      <c r="B3182">
        <f>IF(COUNTIF($K$3:K3182,K3182)=1,B3181+1,B3181)</f>
        <v>8</v>
      </c>
      <c r="C3182">
        <f>IF(COUNTIF($J$3:J3182,J3182)=1,C3181+1,C3181)</f>
        <v>24</v>
      </c>
      <c r="D3182">
        <f>IF(COUNTIF($E$3:E3182,E3182)=1,D3181+1,D3181)</f>
        <v>861</v>
      </c>
      <c r="E3182" t="str">
        <f t="shared" si="178"/>
        <v/>
      </c>
      <c r="F3182">
        <f>IF(COUNTIF($G$3:G3182,G3182)=1,F3181+1,F3181)</f>
        <v>153</v>
      </c>
      <c r="G3182" t="str">
        <f t="shared" si="179"/>
        <v/>
      </c>
    </row>
    <row r="3183" spans="1:7" x14ac:dyDescent="0.35">
      <c r="A3183">
        <f>IF(COUNTIF($L$3:L3183,L3183)=1,A3182+1,A3182)</f>
        <v>44</v>
      </c>
      <c r="B3183">
        <f>IF(COUNTIF($K$3:K3183,K3183)=1,B3182+1,B3182)</f>
        <v>8</v>
      </c>
      <c r="C3183">
        <f>IF(COUNTIF($J$3:J3183,J3183)=1,C3182+1,C3182)</f>
        <v>24</v>
      </c>
      <c r="D3183">
        <f>IF(COUNTIF($E$3:E3183,E3183)=1,D3182+1,D3182)</f>
        <v>861</v>
      </c>
      <c r="E3183" t="str">
        <f t="shared" si="178"/>
        <v/>
      </c>
      <c r="F3183">
        <f>IF(COUNTIF($G$3:G3183,G3183)=1,F3182+1,F3182)</f>
        <v>153</v>
      </c>
      <c r="G3183" t="str">
        <f t="shared" si="179"/>
        <v/>
      </c>
    </row>
    <row r="3184" spans="1:7" x14ac:dyDescent="0.35">
      <c r="A3184">
        <f>IF(COUNTIF($L$3:L3184,L3184)=1,A3183+1,A3183)</f>
        <v>44</v>
      </c>
      <c r="B3184">
        <f>IF(COUNTIF($K$3:K3184,K3184)=1,B3183+1,B3183)</f>
        <v>8</v>
      </c>
      <c r="C3184">
        <f>IF(COUNTIF($J$3:J3184,J3184)=1,C3183+1,C3183)</f>
        <v>24</v>
      </c>
      <c r="D3184">
        <f>IF(COUNTIF($E$3:E3184,E3184)=1,D3183+1,D3183)</f>
        <v>861</v>
      </c>
      <c r="E3184" t="str">
        <f t="shared" si="178"/>
        <v/>
      </c>
      <c r="F3184">
        <f>IF(COUNTIF($G$3:G3184,G3184)=1,F3183+1,F3183)</f>
        <v>153</v>
      </c>
      <c r="G3184" t="str">
        <f t="shared" si="179"/>
        <v/>
      </c>
    </row>
    <row r="3185" spans="1:7" x14ac:dyDescent="0.35">
      <c r="A3185">
        <f>IF(COUNTIF($L$3:L3185,L3185)=1,A3184+1,A3184)</f>
        <v>44</v>
      </c>
      <c r="B3185">
        <f>IF(COUNTIF($K$3:K3185,K3185)=1,B3184+1,B3184)</f>
        <v>8</v>
      </c>
      <c r="C3185">
        <f>IF(COUNTIF($J$3:J3185,J3185)=1,C3184+1,C3184)</f>
        <v>24</v>
      </c>
      <c r="D3185">
        <f>IF(COUNTIF($E$3:E3185,E3185)=1,D3184+1,D3184)</f>
        <v>861</v>
      </c>
      <c r="E3185" t="str">
        <f t="shared" si="178"/>
        <v/>
      </c>
      <c r="F3185">
        <f>IF(COUNTIF($G$3:G3185,G3185)=1,F3184+1,F3184)</f>
        <v>153</v>
      </c>
      <c r="G3185" t="str">
        <f t="shared" si="179"/>
        <v/>
      </c>
    </row>
    <row r="3186" spans="1:7" x14ac:dyDescent="0.35">
      <c r="A3186">
        <f>IF(COUNTIF($L$3:L3186,L3186)=1,A3185+1,A3185)</f>
        <v>44</v>
      </c>
      <c r="B3186">
        <f>IF(COUNTIF($K$3:K3186,K3186)=1,B3185+1,B3185)</f>
        <v>8</v>
      </c>
      <c r="C3186">
        <f>IF(COUNTIF($J$3:J3186,J3186)=1,C3185+1,C3185)</f>
        <v>24</v>
      </c>
      <c r="D3186">
        <f>IF(COUNTIF($E$3:E3186,E3186)=1,D3185+1,D3185)</f>
        <v>861</v>
      </c>
      <c r="E3186" t="str">
        <f t="shared" si="178"/>
        <v/>
      </c>
      <c r="F3186">
        <f>IF(COUNTIF($G$3:G3186,G3186)=1,F3185+1,F3185)</f>
        <v>153</v>
      </c>
      <c r="G3186" t="str">
        <f t="shared" si="179"/>
        <v/>
      </c>
    </row>
    <row r="3187" spans="1:7" x14ac:dyDescent="0.35">
      <c r="A3187">
        <f>IF(COUNTIF($L$3:L3187,L3187)=1,A3186+1,A3186)</f>
        <v>44</v>
      </c>
      <c r="B3187">
        <f>IF(COUNTIF($K$3:K3187,K3187)=1,B3186+1,B3186)</f>
        <v>8</v>
      </c>
      <c r="C3187">
        <f>IF(COUNTIF($J$3:J3187,J3187)=1,C3186+1,C3186)</f>
        <v>24</v>
      </c>
      <c r="D3187">
        <f>IF(COUNTIF($E$3:E3187,E3187)=1,D3186+1,D3186)</f>
        <v>861</v>
      </c>
      <c r="E3187" t="str">
        <f t="shared" si="178"/>
        <v/>
      </c>
      <c r="F3187">
        <f>IF(COUNTIF($G$3:G3187,G3187)=1,F3186+1,F3186)</f>
        <v>153</v>
      </c>
      <c r="G3187" t="str">
        <f t="shared" si="179"/>
        <v/>
      </c>
    </row>
    <row r="3188" spans="1:7" x14ac:dyDescent="0.35">
      <c r="A3188">
        <f>IF(COUNTIF($L$3:L3188,L3188)=1,A3187+1,A3187)</f>
        <v>44</v>
      </c>
      <c r="B3188">
        <f>IF(COUNTIF($K$3:K3188,K3188)=1,B3187+1,B3187)</f>
        <v>8</v>
      </c>
      <c r="C3188">
        <f>IF(COUNTIF($J$3:J3188,J3188)=1,C3187+1,C3187)</f>
        <v>24</v>
      </c>
      <c r="D3188">
        <f>IF(COUNTIF($E$3:E3188,E3188)=1,D3187+1,D3187)</f>
        <v>861</v>
      </c>
      <c r="E3188" t="str">
        <f t="shared" si="178"/>
        <v/>
      </c>
      <c r="F3188">
        <f>IF(COUNTIF($G$3:G3188,G3188)=1,F3187+1,F3187)</f>
        <v>153</v>
      </c>
      <c r="G3188" t="str">
        <f t="shared" si="179"/>
        <v/>
      </c>
    </row>
    <row r="3189" spans="1:7" x14ac:dyDescent="0.35">
      <c r="A3189">
        <f>IF(COUNTIF($L$3:L3189,L3189)=1,A3188+1,A3188)</f>
        <v>44</v>
      </c>
      <c r="B3189">
        <f>IF(COUNTIF($K$3:K3189,K3189)=1,B3188+1,B3188)</f>
        <v>8</v>
      </c>
      <c r="C3189">
        <f>IF(COUNTIF($J$3:J3189,J3189)=1,C3188+1,C3188)</f>
        <v>24</v>
      </c>
      <c r="D3189">
        <f>IF(COUNTIF($E$3:E3189,E3189)=1,D3188+1,D3188)</f>
        <v>861</v>
      </c>
      <c r="E3189" t="str">
        <f t="shared" si="178"/>
        <v/>
      </c>
      <c r="F3189">
        <f>IF(COUNTIF($G$3:G3189,G3189)=1,F3188+1,F3188)</f>
        <v>153</v>
      </c>
      <c r="G3189" t="str">
        <f t="shared" si="179"/>
        <v/>
      </c>
    </row>
    <row r="3190" spans="1:7" x14ac:dyDescent="0.35">
      <c r="A3190">
        <f>IF(COUNTIF($L$3:L3190,L3190)=1,A3189+1,A3189)</f>
        <v>44</v>
      </c>
      <c r="B3190">
        <f>IF(COUNTIF($K$3:K3190,K3190)=1,B3189+1,B3189)</f>
        <v>8</v>
      </c>
      <c r="C3190">
        <f>IF(COUNTIF($J$3:J3190,J3190)=1,C3189+1,C3189)</f>
        <v>24</v>
      </c>
      <c r="D3190">
        <f>IF(COUNTIF($E$3:E3190,E3190)=1,D3189+1,D3189)</f>
        <v>861</v>
      </c>
      <c r="E3190" t="str">
        <f t="shared" si="178"/>
        <v/>
      </c>
      <c r="F3190">
        <f>IF(COUNTIF($G$3:G3190,G3190)=1,F3189+1,F3189)</f>
        <v>153</v>
      </c>
      <c r="G3190" t="str">
        <f t="shared" si="179"/>
        <v/>
      </c>
    </row>
    <row r="3191" spans="1:7" x14ac:dyDescent="0.35">
      <c r="A3191">
        <f>IF(COUNTIF($L$3:L3191,L3191)=1,A3190+1,A3190)</f>
        <v>44</v>
      </c>
      <c r="B3191">
        <f>IF(COUNTIF($K$3:K3191,K3191)=1,B3190+1,B3190)</f>
        <v>8</v>
      </c>
      <c r="C3191">
        <f>IF(COUNTIF($J$3:J3191,J3191)=1,C3190+1,C3190)</f>
        <v>24</v>
      </c>
      <c r="D3191">
        <f>IF(COUNTIF($E$3:E3191,E3191)=1,D3190+1,D3190)</f>
        <v>861</v>
      </c>
      <c r="E3191" t="str">
        <f t="shared" si="178"/>
        <v/>
      </c>
      <c r="F3191">
        <f>IF(COUNTIF($G$3:G3191,G3191)=1,F3190+1,F3190)</f>
        <v>153</v>
      </c>
      <c r="G3191" t="str">
        <f t="shared" si="179"/>
        <v/>
      </c>
    </row>
    <row r="3192" spans="1:7" x14ac:dyDescent="0.35">
      <c r="A3192">
        <f>IF(COUNTIF($L$3:L3192,L3192)=1,A3191+1,A3191)</f>
        <v>44</v>
      </c>
      <c r="B3192">
        <f>IF(COUNTIF($K$3:K3192,K3192)=1,B3191+1,B3191)</f>
        <v>8</v>
      </c>
      <c r="C3192">
        <f>IF(COUNTIF($J$3:J3192,J3192)=1,C3191+1,C3191)</f>
        <v>24</v>
      </c>
      <c r="D3192">
        <f>IF(COUNTIF($E$3:E3192,E3192)=1,D3191+1,D3191)</f>
        <v>861</v>
      </c>
      <c r="E3192" t="str">
        <f t="shared" si="178"/>
        <v/>
      </c>
      <c r="F3192">
        <f>IF(COUNTIF($G$3:G3192,G3192)=1,F3191+1,F3191)</f>
        <v>153</v>
      </c>
      <c r="G3192" t="str">
        <f t="shared" si="179"/>
        <v/>
      </c>
    </row>
    <row r="3193" spans="1:7" x14ac:dyDescent="0.35">
      <c r="A3193">
        <f>IF(COUNTIF($L$3:L3193,L3193)=1,A3192+1,A3192)</f>
        <v>44</v>
      </c>
      <c r="B3193">
        <f>IF(COUNTIF($K$3:K3193,K3193)=1,B3192+1,B3192)</f>
        <v>8</v>
      </c>
      <c r="C3193">
        <f>IF(COUNTIF($J$3:J3193,J3193)=1,C3192+1,C3192)</f>
        <v>24</v>
      </c>
      <c r="D3193">
        <f>IF(COUNTIF($E$3:E3193,E3193)=1,D3192+1,D3192)</f>
        <v>861</v>
      </c>
      <c r="E3193" t="str">
        <f t="shared" si="178"/>
        <v/>
      </c>
      <c r="F3193">
        <f>IF(COUNTIF($G$3:G3193,G3193)=1,F3192+1,F3192)</f>
        <v>153</v>
      </c>
      <c r="G3193" t="str">
        <f t="shared" si="179"/>
        <v/>
      </c>
    </row>
    <row r="3194" spans="1:7" x14ac:dyDescent="0.35">
      <c r="A3194">
        <f>IF(COUNTIF($L$3:L3194,L3194)=1,A3193+1,A3193)</f>
        <v>44</v>
      </c>
      <c r="B3194">
        <f>IF(COUNTIF($K$3:K3194,K3194)=1,B3193+1,B3193)</f>
        <v>8</v>
      </c>
      <c r="C3194">
        <f>IF(COUNTIF($J$3:J3194,J3194)=1,C3193+1,C3193)</f>
        <v>24</v>
      </c>
      <c r="D3194">
        <f>IF(COUNTIF($E$3:E3194,E3194)=1,D3193+1,D3193)</f>
        <v>861</v>
      </c>
      <c r="E3194" t="str">
        <f t="shared" si="178"/>
        <v/>
      </c>
      <c r="F3194">
        <f>IF(COUNTIF($G$3:G3194,G3194)=1,F3193+1,F3193)</f>
        <v>153</v>
      </c>
      <c r="G3194" t="str">
        <f t="shared" si="179"/>
        <v/>
      </c>
    </row>
    <row r="3195" spans="1:7" x14ac:dyDescent="0.35">
      <c r="A3195">
        <f>IF(COUNTIF($L$3:L3195,L3195)=1,A3194+1,A3194)</f>
        <v>44</v>
      </c>
      <c r="B3195">
        <f>IF(COUNTIF($K$3:K3195,K3195)=1,B3194+1,B3194)</f>
        <v>8</v>
      </c>
      <c r="C3195">
        <f>IF(COUNTIF($J$3:J3195,J3195)=1,C3194+1,C3194)</f>
        <v>24</v>
      </c>
      <c r="D3195">
        <f>IF(COUNTIF($E$3:E3195,E3195)=1,D3194+1,D3194)</f>
        <v>861</v>
      </c>
      <c r="E3195" t="str">
        <f t="shared" si="178"/>
        <v/>
      </c>
      <c r="F3195">
        <f>IF(COUNTIF($G$3:G3195,G3195)=1,F3194+1,F3194)</f>
        <v>153</v>
      </c>
      <c r="G3195" t="str">
        <f t="shared" si="179"/>
        <v/>
      </c>
    </row>
    <row r="3196" spans="1:7" x14ac:dyDescent="0.35">
      <c r="A3196">
        <f>IF(COUNTIF($L$3:L3196,L3196)=1,A3195+1,A3195)</f>
        <v>44</v>
      </c>
      <c r="B3196">
        <f>IF(COUNTIF($K$3:K3196,K3196)=1,B3195+1,B3195)</f>
        <v>8</v>
      </c>
      <c r="C3196">
        <f>IF(COUNTIF($J$3:J3196,J3196)=1,C3195+1,C3195)</f>
        <v>24</v>
      </c>
      <c r="D3196">
        <f>IF(COUNTIF($E$3:E3196,E3196)=1,D3195+1,D3195)</f>
        <v>861</v>
      </c>
      <c r="E3196" t="str">
        <f t="shared" si="178"/>
        <v/>
      </c>
      <c r="F3196">
        <f>IF(COUNTIF($G$3:G3196,G3196)=1,F3195+1,F3195)</f>
        <v>153</v>
      </c>
      <c r="G3196" t="str">
        <f t="shared" si="179"/>
        <v/>
      </c>
    </row>
    <row r="3197" spans="1:7" x14ac:dyDescent="0.35">
      <c r="A3197">
        <f>IF(COUNTIF($L$3:L3197,L3197)=1,A3196+1,A3196)</f>
        <v>44</v>
      </c>
      <c r="B3197">
        <f>IF(COUNTIF($K$3:K3197,K3197)=1,B3196+1,B3196)</f>
        <v>8</v>
      </c>
      <c r="C3197">
        <f>IF(COUNTIF($J$3:J3197,J3197)=1,C3196+1,C3196)</f>
        <v>24</v>
      </c>
      <c r="D3197">
        <f>IF(COUNTIF($E$3:E3197,E3197)=1,D3196+1,D3196)</f>
        <v>861</v>
      </c>
      <c r="E3197" t="str">
        <f t="shared" si="178"/>
        <v/>
      </c>
      <c r="F3197">
        <f>IF(COUNTIF($G$3:G3197,G3197)=1,F3196+1,F3196)</f>
        <v>153</v>
      </c>
      <c r="G3197" t="str">
        <f t="shared" si="179"/>
        <v/>
      </c>
    </row>
    <row r="3198" spans="1:7" x14ac:dyDescent="0.35">
      <c r="A3198">
        <f>IF(COUNTIF($L$3:L3198,L3198)=1,A3197+1,A3197)</f>
        <v>44</v>
      </c>
      <c r="B3198">
        <f>IF(COUNTIF($K$3:K3198,K3198)=1,B3197+1,B3197)</f>
        <v>8</v>
      </c>
      <c r="C3198">
        <f>IF(COUNTIF($J$3:J3198,J3198)=1,C3197+1,C3197)</f>
        <v>24</v>
      </c>
      <c r="D3198">
        <f>IF(COUNTIF($E$3:E3198,E3198)=1,D3197+1,D3197)</f>
        <v>861</v>
      </c>
      <c r="E3198" t="str">
        <f t="shared" si="178"/>
        <v/>
      </c>
      <c r="F3198">
        <f>IF(COUNTIF($G$3:G3198,G3198)=1,F3197+1,F3197)</f>
        <v>153</v>
      </c>
      <c r="G3198" t="str">
        <f t="shared" si="179"/>
        <v/>
      </c>
    </row>
    <row r="3199" spans="1:7" x14ac:dyDescent="0.35">
      <c r="A3199">
        <f>IF(COUNTIF($L$3:L3199,L3199)=1,A3198+1,A3198)</f>
        <v>44</v>
      </c>
      <c r="B3199">
        <f>IF(COUNTIF($K$3:K3199,K3199)=1,B3198+1,B3198)</f>
        <v>8</v>
      </c>
      <c r="C3199">
        <f>IF(COUNTIF($J$3:J3199,J3199)=1,C3198+1,C3198)</f>
        <v>24</v>
      </c>
      <c r="D3199">
        <f>IF(COUNTIF($E$3:E3199,E3199)=1,D3198+1,D3198)</f>
        <v>861</v>
      </c>
      <c r="E3199" t="str">
        <f t="shared" si="178"/>
        <v/>
      </c>
      <c r="F3199">
        <f>IF(COUNTIF($G$3:G3199,G3199)=1,F3198+1,F3198)</f>
        <v>153</v>
      </c>
      <c r="G3199" t="str">
        <f t="shared" si="179"/>
        <v/>
      </c>
    </row>
    <row r="3200" spans="1:7" x14ac:dyDescent="0.35">
      <c r="A3200">
        <f>IF(COUNTIF($L$3:L3200,L3200)=1,A3199+1,A3199)</f>
        <v>44</v>
      </c>
      <c r="B3200">
        <f>IF(COUNTIF($K$3:K3200,K3200)=1,B3199+1,B3199)</f>
        <v>8</v>
      </c>
      <c r="C3200">
        <f>IF(COUNTIF($J$3:J3200,J3200)=1,C3199+1,C3199)</f>
        <v>24</v>
      </c>
      <c r="D3200">
        <f>IF(COUNTIF($E$3:E3200,E3200)=1,D3199+1,D3199)</f>
        <v>861</v>
      </c>
      <c r="E3200" t="str">
        <f t="shared" si="178"/>
        <v/>
      </c>
      <c r="F3200">
        <f>IF(COUNTIF($G$3:G3200,G3200)=1,F3199+1,F3199)</f>
        <v>153</v>
      </c>
      <c r="G3200" t="str">
        <f t="shared" si="179"/>
        <v/>
      </c>
    </row>
    <row r="3201" spans="1:7" x14ac:dyDescent="0.35">
      <c r="A3201">
        <f>IF(COUNTIF($L$3:L3201,L3201)=1,A3200+1,A3200)</f>
        <v>44</v>
      </c>
      <c r="B3201">
        <f>IF(COUNTIF($K$3:K3201,K3201)=1,B3200+1,B3200)</f>
        <v>8</v>
      </c>
      <c r="C3201">
        <f>IF(COUNTIF($J$3:J3201,J3201)=1,C3200+1,C3200)</f>
        <v>24</v>
      </c>
      <c r="D3201">
        <f>IF(COUNTIF($E$3:E3201,E3201)=1,D3200+1,D3200)</f>
        <v>861</v>
      </c>
      <c r="E3201" t="str">
        <f t="shared" si="178"/>
        <v/>
      </c>
      <c r="F3201">
        <f>IF(COUNTIF($G$3:G3201,G3201)=1,F3200+1,F3200)</f>
        <v>153</v>
      </c>
      <c r="G3201" t="str">
        <f t="shared" si="179"/>
        <v/>
      </c>
    </row>
    <row r="3202" spans="1:7" x14ac:dyDescent="0.35">
      <c r="A3202">
        <f>IF(COUNTIF($L$3:L3202,L3202)=1,A3201+1,A3201)</f>
        <v>44</v>
      </c>
      <c r="B3202">
        <f>IF(COUNTIF($K$3:K3202,K3202)=1,B3201+1,B3201)</f>
        <v>8</v>
      </c>
      <c r="C3202">
        <f>IF(COUNTIF($J$3:J3202,J3202)=1,C3201+1,C3201)</f>
        <v>24</v>
      </c>
      <c r="D3202">
        <f>IF(COUNTIF($E$3:E3202,E3202)=1,D3201+1,D3201)</f>
        <v>861</v>
      </c>
      <c r="E3202" t="str">
        <f t="shared" si="178"/>
        <v/>
      </c>
      <c r="F3202">
        <f>IF(COUNTIF($G$3:G3202,G3202)=1,F3201+1,F3201)</f>
        <v>153</v>
      </c>
      <c r="G3202" t="str">
        <f t="shared" si="179"/>
        <v/>
      </c>
    </row>
    <row r="3203" spans="1:7" x14ac:dyDescent="0.35">
      <c r="A3203">
        <f>IF(COUNTIF($L$3:L3203,L3203)=1,A3202+1,A3202)</f>
        <v>44</v>
      </c>
      <c r="B3203">
        <f>IF(COUNTIF($K$3:K3203,K3203)=1,B3202+1,B3202)</f>
        <v>8</v>
      </c>
      <c r="C3203">
        <f>IF(COUNTIF($J$3:J3203,J3203)=1,C3202+1,C3202)</f>
        <v>24</v>
      </c>
      <c r="D3203">
        <f>IF(COUNTIF($E$3:E3203,E3203)=1,D3202+1,D3202)</f>
        <v>861</v>
      </c>
      <c r="E3203" t="str">
        <f t="shared" si="178"/>
        <v/>
      </c>
      <c r="F3203">
        <f>IF(COUNTIF($G$3:G3203,G3203)=1,F3202+1,F3202)</f>
        <v>153</v>
      </c>
      <c r="G3203" t="str">
        <f t="shared" si="179"/>
        <v/>
      </c>
    </row>
    <row r="3204" spans="1:7" x14ac:dyDescent="0.35">
      <c r="A3204">
        <f>IF(COUNTIF($L$3:L3204,L3204)=1,A3203+1,A3203)</f>
        <v>44</v>
      </c>
      <c r="B3204">
        <f>IF(COUNTIF($K$3:K3204,K3204)=1,B3203+1,B3203)</f>
        <v>8</v>
      </c>
      <c r="C3204">
        <f>IF(COUNTIF($J$3:J3204,J3204)=1,C3203+1,C3203)</f>
        <v>24</v>
      </c>
      <c r="D3204">
        <f>IF(COUNTIF($E$3:E3204,E3204)=1,D3203+1,D3203)</f>
        <v>861</v>
      </c>
      <c r="E3204" t="str">
        <f t="shared" ref="E3204:E3220" si="180">TRIM(CONCATENATE(L3204,J3204))</f>
        <v/>
      </c>
      <c r="F3204">
        <f>IF(COUNTIF($G$3:G3204,G3204)=1,F3203+1,F3203)</f>
        <v>153</v>
      </c>
      <c r="G3204" t="str">
        <f t="shared" ref="G3204:G3220" si="181">TRIM(CONCATENATE(K3204,J3204))</f>
        <v/>
      </c>
    </row>
    <row r="3205" spans="1:7" x14ac:dyDescent="0.35">
      <c r="A3205">
        <f>IF(COUNTIF($L$3:L3205,L3205)=1,A3204+1,A3204)</f>
        <v>44</v>
      </c>
      <c r="B3205">
        <f>IF(COUNTIF($K$3:K3205,K3205)=1,B3204+1,B3204)</f>
        <v>8</v>
      </c>
      <c r="C3205">
        <f>IF(COUNTIF($J$3:J3205,J3205)=1,C3204+1,C3204)</f>
        <v>24</v>
      </c>
      <c r="D3205">
        <f>IF(COUNTIF($E$3:E3205,E3205)=1,D3204+1,D3204)</f>
        <v>861</v>
      </c>
      <c r="E3205" t="str">
        <f t="shared" si="180"/>
        <v/>
      </c>
      <c r="F3205">
        <f>IF(COUNTIF($G$3:G3205,G3205)=1,F3204+1,F3204)</f>
        <v>153</v>
      </c>
      <c r="G3205" t="str">
        <f t="shared" si="181"/>
        <v/>
      </c>
    </row>
    <row r="3206" spans="1:7" x14ac:dyDescent="0.35">
      <c r="A3206">
        <f>IF(COUNTIF($L$3:L3206,L3206)=1,A3205+1,A3205)</f>
        <v>44</v>
      </c>
      <c r="B3206">
        <f>IF(COUNTIF($K$3:K3206,K3206)=1,B3205+1,B3205)</f>
        <v>8</v>
      </c>
      <c r="C3206">
        <f>IF(COUNTIF($J$3:J3206,J3206)=1,C3205+1,C3205)</f>
        <v>24</v>
      </c>
      <c r="D3206">
        <f>IF(COUNTIF($E$3:E3206,E3206)=1,D3205+1,D3205)</f>
        <v>861</v>
      </c>
      <c r="E3206" t="str">
        <f t="shared" si="180"/>
        <v/>
      </c>
      <c r="F3206">
        <f>IF(COUNTIF($G$3:G3206,G3206)=1,F3205+1,F3205)</f>
        <v>153</v>
      </c>
      <c r="G3206" t="str">
        <f t="shared" si="181"/>
        <v/>
      </c>
    </row>
    <row r="3207" spans="1:7" x14ac:dyDescent="0.35">
      <c r="A3207">
        <f>IF(COUNTIF($L$3:L3207,L3207)=1,A3206+1,A3206)</f>
        <v>44</v>
      </c>
      <c r="B3207">
        <f>IF(COUNTIF($K$3:K3207,K3207)=1,B3206+1,B3206)</f>
        <v>8</v>
      </c>
      <c r="C3207">
        <f>IF(COUNTIF($J$3:J3207,J3207)=1,C3206+1,C3206)</f>
        <v>24</v>
      </c>
      <c r="D3207">
        <f>IF(COUNTIF($E$3:E3207,E3207)=1,D3206+1,D3206)</f>
        <v>861</v>
      </c>
      <c r="E3207" t="str">
        <f t="shared" si="180"/>
        <v/>
      </c>
      <c r="F3207">
        <f>IF(COUNTIF($G$3:G3207,G3207)=1,F3206+1,F3206)</f>
        <v>153</v>
      </c>
      <c r="G3207" t="str">
        <f t="shared" si="181"/>
        <v/>
      </c>
    </row>
    <row r="3208" spans="1:7" x14ac:dyDescent="0.35">
      <c r="A3208">
        <f>IF(COUNTIF($L$3:L3208,L3208)=1,A3207+1,A3207)</f>
        <v>44</v>
      </c>
      <c r="B3208">
        <f>IF(COUNTIF($K$3:K3208,K3208)=1,B3207+1,B3207)</f>
        <v>8</v>
      </c>
      <c r="C3208">
        <f>IF(COUNTIF($J$3:J3208,J3208)=1,C3207+1,C3207)</f>
        <v>24</v>
      </c>
      <c r="D3208">
        <f>IF(COUNTIF($E$3:E3208,E3208)=1,D3207+1,D3207)</f>
        <v>861</v>
      </c>
      <c r="E3208" t="str">
        <f t="shared" si="180"/>
        <v/>
      </c>
      <c r="F3208">
        <f>IF(COUNTIF($G$3:G3208,G3208)=1,F3207+1,F3207)</f>
        <v>153</v>
      </c>
      <c r="G3208" t="str">
        <f t="shared" si="181"/>
        <v/>
      </c>
    </row>
    <row r="3209" spans="1:7" x14ac:dyDescent="0.35">
      <c r="A3209">
        <f>IF(COUNTIF($L$3:L3209,L3209)=1,A3208+1,A3208)</f>
        <v>44</v>
      </c>
      <c r="B3209">
        <f>IF(COUNTIF($K$3:K3209,K3209)=1,B3208+1,B3208)</f>
        <v>8</v>
      </c>
      <c r="C3209">
        <f>IF(COUNTIF($J$3:J3209,J3209)=1,C3208+1,C3208)</f>
        <v>24</v>
      </c>
      <c r="D3209">
        <f>IF(COUNTIF($E$3:E3209,E3209)=1,D3208+1,D3208)</f>
        <v>861</v>
      </c>
      <c r="E3209" t="str">
        <f t="shared" si="180"/>
        <v/>
      </c>
      <c r="F3209">
        <f>IF(COUNTIF($G$3:G3209,G3209)=1,F3208+1,F3208)</f>
        <v>153</v>
      </c>
      <c r="G3209" t="str">
        <f t="shared" si="181"/>
        <v/>
      </c>
    </row>
    <row r="3210" spans="1:7" x14ac:dyDescent="0.35">
      <c r="A3210">
        <f>IF(COUNTIF($L$3:L3210,L3210)=1,A3209+1,A3209)</f>
        <v>44</v>
      </c>
      <c r="B3210">
        <f>IF(COUNTIF($K$3:K3210,K3210)=1,B3209+1,B3209)</f>
        <v>8</v>
      </c>
      <c r="C3210">
        <f>IF(COUNTIF($J$3:J3210,J3210)=1,C3209+1,C3209)</f>
        <v>24</v>
      </c>
      <c r="D3210">
        <f>IF(COUNTIF($E$3:E3210,E3210)=1,D3209+1,D3209)</f>
        <v>861</v>
      </c>
      <c r="E3210" t="str">
        <f t="shared" si="180"/>
        <v/>
      </c>
      <c r="F3210">
        <f>IF(COUNTIF($G$3:G3210,G3210)=1,F3209+1,F3209)</f>
        <v>153</v>
      </c>
      <c r="G3210" t="str">
        <f t="shared" si="181"/>
        <v/>
      </c>
    </row>
    <row r="3211" spans="1:7" x14ac:dyDescent="0.35">
      <c r="A3211">
        <f>IF(COUNTIF($L$3:L3211,L3211)=1,A3210+1,A3210)</f>
        <v>44</v>
      </c>
      <c r="B3211">
        <f>IF(COUNTIF($K$3:K3211,K3211)=1,B3210+1,B3210)</f>
        <v>8</v>
      </c>
      <c r="C3211">
        <f>IF(COUNTIF($J$3:J3211,J3211)=1,C3210+1,C3210)</f>
        <v>24</v>
      </c>
      <c r="D3211">
        <f>IF(COUNTIF($E$3:E3211,E3211)=1,D3210+1,D3210)</f>
        <v>861</v>
      </c>
      <c r="E3211" t="str">
        <f t="shared" si="180"/>
        <v/>
      </c>
      <c r="F3211">
        <f>IF(COUNTIF($G$3:G3211,G3211)=1,F3210+1,F3210)</f>
        <v>153</v>
      </c>
      <c r="G3211" t="str">
        <f t="shared" si="181"/>
        <v/>
      </c>
    </row>
    <row r="3212" spans="1:7" x14ac:dyDescent="0.35">
      <c r="A3212">
        <f>IF(COUNTIF($L$3:L3212,L3212)=1,A3211+1,A3211)</f>
        <v>44</v>
      </c>
      <c r="B3212">
        <f>IF(COUNTIF($K$3:K3212,K3212)=1,B3211+1,B3211)</f>
        <v>8</v>
      </c>
      <c r="C3212">
        <f>IF(COUNTIF($J$3:J3212,J3212)=1,C3211+1,C3211)</f>
        <v>24</v>
      </c>
      <c r="D3212">
        <f>IF(COUNTIF($E$3:E3212,E3212)=1,D3211+1,D3211)</f>
        <v>861</v>
      </c>
      <c r="E3212" t="str">
        <f t="shared" si="180"/>
        <v/>
      </c>
      <c r="F3212">
        <f>IF(COUNTIF($G$3:G3212,G3212)=1,F3211+1,F3211)</f>
        <v>153</v>
      </c>
      <c r="G3212" t="str">
        <f t="shared" si="181"/>
        <v/>
      </c>
    </row>
    <row r="3213" spans="1:7" x14ac:dyDescent="0.35">
      <c r="A3213">
        <f>IF(COUNTIF($L$3:L3213,L3213)=1,A3212+1,A3212)</f>
        <v>44</v>
      </c>
      <c r="B3213">
        <f>IF(COUNTIF($K$3:K3213,K3213)=1,B3212+1,B3212)</f>
        <v>8</v>
      </c>
      <c r="C3213">
        <f>IF(COUNTIF($J$3:J3213,J3213)=1,C3212+1,C3212)</f>
        <v>24</v>
      </c>
      <c r="D3213">
        <f>IF(COUNTIF($E$3:E3213,E3213)=1,D3212+1,D3212)</f>
        <v>861</v>
      </c>
      <c r="E3213" t="str">
        <f t="shared" si="180"/>
        <v/>
      </c>
      <c r="F3213">
        <f>IF(COUNTIF($G$3:G3213,G3213)=1,F3212+1,F3212)</f>
        <v>153</v>
      </c>
      <c r="G3213" t="str">
        <f t="shared" si="181"/>
        <v/>
      </c>
    </row>
    <row r="3214" spans="1:7" x14ac:dyDescent="0.35">
      <c r="A3214">
        <f>IF(COUNTIF($L$3:L3214,L3214)=1,A3213+1,A3213)</f>
        <v>44</v>
      </c>
      <c r="B3214">
        <f>IF(COUNTIF($K$3:K3214,K3214)=1,B3213+1,B3213)</f>
        <v>8</v>
      </c>
      <c r="C3214">
        <f>IF(COUNTIF($J$3:J3214,J3214)=1,C3213+1,C3213)</f>
        <v>24</v>
      </c>
      <c r="D3214">
        <f>IF(COUNTIF($E$3:E3214,E3214)=1,D3213+1,D3213)</f>
        <v>861</v>
      </c>
      <c r="E3214" t="str">
        <f t="shared" si="180"/>
        <v/>
      </c>
      <c r="F3214">
        <f>IF(COUNTIF($G$3:G3214,G3214)=1,F3213+1,F3213)</f>
        <v>153</v>
      </c>
      <c r="G3214" t="str">
        <f t="shared" si="181"/>
        <v/>
      </c>
    </row>
    <row r="3215" spans="1:7" x14ac:dyDescent="0.35">
      <c r="A3215">
        <f>IF(COUNTIF($L$3:L3215,L3215)=1,A3214+1,A3214)</f>
        <v>44</v>
      </c>
      <c r="B3215">
        <f>IF(COUNTIF($K$3:K3215,K3215)=1,B3214+1,B3214)</f>
        <v>8</v>
      </c>
      <c r="C3215">
        <f>IF(COUNTIF($J$3:J3215,J3215)=1,C3214+1,C3214)</f>
        <v>24</v>
      </c>
      <c r="D3215">
        <f>IF(COUNTIF($E$3:E3215,E3215)=1,D3214+1,D3214)</f>
        <v>861</v>
      </c>
      <c r="E3215" t="str">
        <f t="shared" si="180"/>
        <v/>
      </c>
      <c r="F3215">
        <f>IF(COUNTIF($G$3:G3215,G3215)=1,F3214+1,F3214)</f>
        <v>153</v>
      </c>
      <c r="G3215" t="str">
        <f t="shared" si="181"/>
        <v/>
      </c>
    </row>
    <row r="3216" spans="1:7" x14ac:dyDescent="0.35">
      <c r="A3216">
        <f>IF(COUNTIF($L$3:L3216,L3216)=1,A3215+1,A3215)</f>
        <v>44</v>
      </c>
      <c r="B3216">
        <f>IF(COUNTIF($K$3:K3216,K3216)=1,B3215+1,B3215)</f>
        <v>8</v>
      </c>
      <c r="C3216">
        <f>IF(COUNTIF($J$3:J3216,J3216)=1,C3215+1,C3215)</f>
        <v>24</v>
      </c>
      <c r="D3216">
        <f>IF(COUNTIF($E$3:E3216,E3216)=1,D3215+1,D3215)</f>
        <v>861</v>
      </c>
      <c r="E3216" t="str">
        <f t="shared" si="180"/>
        <v/>
      </c>
      <c r="F3216">
        <f>IF(COUNTIF($G$3:G3216,G3216)=1,F3215+1,F3215)</f>
        <v>153</v>
      </c>
      <c r="G3216" t="str">
        <f t="shared" si="181"/>
        <v/>
      </c>
    </row>
    <row r="3217" spans="1:7" x14ac:dyDescent="0.35">
      <c r="A3217">
        <f>IF(COUNTIF($L$3:L3217,L3217)=1,A3216+1,A3216)</f>
        <v>44</v>
      </c>
      <c r="B3217">
        <f>IF(COUNTIF($K$3:K3217,K3217)=1,B3216+1,B3216)</f>
        <v>8</v>
      </c>
      <c r="C3217">
        <f>IF(COUNTIF($J$3:J3217,J3217)=1,C3216+1,C3216)</f>
        <v>24</v>
      </c>
      <c r="D3217">
        <f>IF(COUNTIF($E$3:E3217,E3217)=1,D3216+1,D3216)</f>
        <v>861</v>
      </c>
      <c r="E3217" t="str">
        <f t="shared" si="180"/>
        <v/>
      </c>
      <c r="F3217">
        <f>IF(COUNTIF($G$3:G3217,G3217)=1,F3216+1,F3216)</f>
        <v>153</v>
      </c>
      <c r="G3217" t="str">
        <f t="shared" si="181"/>
        <v/>
      </c>
    </row>
    <row r="3218" spans="1:7" x14ac:dyDescent="0.35">
      <c r="A3218">
        <f>IF(COUNTIF($L$3:L3218,L3218)=1,A3217+1,A3217)</f>
        <v>44</v>
      </c>
      <c r="B3218">
        <f>IF(COUNTIF($K$3:K3218,K3218)=1,B3217+1,B3217)</f>
        <v>8</v>
      </c>
      <c r="C3218">
        <f>IF(COUNTIF($J$3:J3218,J3218)=1,C3217+1,C3217)</f>
        <v>24</v>
      </c>
      <c r="D3218">
        <f>IF(COUNTIF($E$3:E3218,E3218)=1,D3217+1,D3217)</f>
        <v>861</v>
      </c>
      <c r="E3218" t="str">
        <f t="shared" si="180"/>
        <v/>
      </c>
      <c r="F3218">
        <f>IF(COUNTIF($G$3:G3218,G3218)=1,F3217+1,F3217)</f>
        <v>153</v>
      </c>
      <c r="G3218" t="str">
        <f t="shared" si="181"/>
        <v/>
      </c>
    </row>
    <row r="3219" spans="1:7" x14ac:dyDescent="0.35">
      <c r="A3219">
        <f>IF(COUNTIF($L$3:L3219,L3219)=1,A3218+1,A3218)</f>
        <v>44</v>
      </c>
      <c r="B3219">
        <f>IF(COUNTIF($K$3:K3219,K3219)=1,B3218+1,B3218)</f>
        <v>8</v>
      </c>
      <c r="C3219">
        <f>IF(COUNTIF($J$3:J3219,J3219)=1,C3218+1,C3218)</f>
        <v>24</v>
      </c>
      <c r="D3219">
        <f>IF(COUNTIF($E$3:E3219,E3219)=1,D3218+1,D3218)</f>
        <v>861</v>
      </c>
      <c r="E3219" t="str">
        <f t="shared" si="180"/>
        <v/>
      </c>
      <c r="F3219">
        <f>IF(COUNTIF($G$3:G3219,G3219)=1,F3218+1,F3218)</f>
        <v>153</v>
      </c>
      <c r="G3219" t="str">
        <f t="shared" si="181"/>
        <v/>
      </c>
    </row>
    <row r="3220" spans="1:7" x14ac:dyDescent="0.35">
      <c r="A3220">
        <f>IF(COUNTIF($L$3:L3220,L3220)=1,A3219+1,A3219)</f>
        <v>44</v>
      </c>
      <c r="B3220">
        <f>IF(COUNTIF($K$3:K3220,K3220)=1,B3219+1,B3219)</f>
        <v>8</v>
      </c>
      <c r="C3220">
        <f>IF(COUNTIF($J$3:J3220,J3220)=1,C3219+1,C3219)</f>
        <v>24</v>
      </c>
      <c r="D3220">
        <f>IF(COUNTIF($E$3:E3220,E3220)=1,D3219+1,D3219)</f>
        <v>861</v>
      </c>
      <c r="E3220" t="str">
        <f t="shared" si="180"/>
        <v/>
      </c>
      <c r="F3220">
        <f>IF(COUNTIF($G$3:G3220,G3220)=1,F3219+1,F3219)</f>
        <v>153</v>
      </c>
      <c r="G3220" t="str">
        <f t="shared" si="181"/>
        <v/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K3220"/>
  <sheetViews>
    <sheetView topLeftCell="P1" workbookViewId="0">
      <selection activeCell="AD19" sqref="AD19"/>
    </sheetView>
  </sheetViews>
  <sheetFormatPr defaultRowHeight="14.5" x14ac:dyDescent="0.35"/>
  <cols>
    <col min="14" max="14" width="11" bestFit="1" customWidth="1"/>
    <col min="17" max="17" width="9.7265625" bestFit="1" customWidth="1"/>
    <col min="18" max="18" width="12.81640625" bestFit="1" customWidth="1"/>
    <col min="19" max="19" width="14.7265625" bestFit="1" customWidth="1"/>
    <col min="20" max="20" width="14.453125" bestFit="1" customWidth="1"/>
    <col min="21" max="21" width="10.7265625" bestFit="1" customWidth="1"/>
    <col min="22" max="22" width="10.81640625" bestFit="1" customWidth="1"/>
    <col min="23" max="25" width="10.81640625" customWidth="1"/>
    <col min="28" max="28" width="16" bestFit="1" customWidth="1"/>
    <col min="29" max="35" width="16" customWidth="1"/>
  </cols>
  <sheetData>
    <row r="1" spans="1:37" x14ac:dyDescent="0.35">
      <c r="AD1" t="s">
        <v>52</v>
      </c>
      <c r="AE1" t="s">
        <v>15</v>
      </c>
      <c r="AF1" t="s">
        <v>26</v>
      </c>
      <c r="AG1" t="s">
        <v>30</v>
      </c>
      <c r="AH1" t="s">
        <v>96</v>
      </c>
      <c r="AI1" t="s">
        <v>53</v>
      </c>
    </row>
    <row r="2" spans="1:37" x14ac:dyDescent="0.35">
      <c r="A2" s="1" t="s">
        <v>45</v>
      </c>
      <c r="B2" s="8" t="s">
        <v>46</v>
      </c>
      <c r="C2" s="8" t="s">
        <v>47</v>
      </c>
      <c r="D2" s="8"/>
      <c r="E2" s="8" t="s">
        <v>48</v>
      </c>
      <c r="F2" s="8"/>
      <c r="G2" s="8"/>
      <c r="I2" s="12" t="s">
        <v>0</v>
      </c>
      <c r="J2" s="12" t="s">
        <v>1</v>
      </c>
      <c r="K2" s="12" t="s">
        <v>2</v>
      </c>
      <c r="L2" s="12" t="s">
        <v>3</v>
      </c>
      <c r="M2" s="12" t="s">
        <v>4</v>
      </c>
      <c r="N2" s="12"/>
      <c r="Q2" s="8" t="s">
        <v>46</v>
      </c>
      <c r="R2" s="1" t="s">
        <v>45</v>
      </c>
      <c r="S2" s="8" t="s">
        <v>47</v>
      </c>
      <c r="T2" s="8" t="s">
        <v>48</v>
      </c>
      <c r="U2" s="8" t="s">
        <v>49</v>
      </c>
      <c r="V2" s="8" t="s">
        <v>84</v>
      </c>
      <c r="W2" s="8" t="s">
        <v>86</v>
      </c>
      <c r="X2" s="8" t="s">
        <v>98</v>
      </c>
      <c r="Y2" s="8" t="s">
        <v>85</v>
      </c>
      <c r="AA2" s="8" t="s">
        <v>50</v>
      </c>
      <c r="AB2" s="8" t="s">
        <v>51</v>
      </c>
      <c r="AC2" s="8" t="s">
        <v>89</v>
      </c>
      <c r="AD2" s="8" t="s">
        <v>90</v>
      </c>
      <c r="AE2" s="8" t="s">
        <v>91</v>
      </c>
      <c r="AF2" s="8" t="s">
        <v>92</v>
      </c>
      <c r="AG2" s="8" t="s">
        <v>93</v>
      </c>
      <c r="AH2" s="8" t="s">
        <v>95</v>
      </c>
      <c r="AI2" s="8" t="s">
        <v>94</v>
      </c>
      <c r="AK2" s="8" t="s">
        <v>87</v>
      </c>
    </row>
    <row r="3" spans="1:37" x14ac:dyDescent="0.35">
      <c r="A3">
        <v>1</v>
      </c>
      <c r="B3">
        <v>1</v>
      </c>
      <c r="C3">
        <v>1</v>
      </c>
      <c r="D3">
        <v>1</v>
      </c>
      <c r="E3" t="str">
        <f>TRIM(CONCATENATE(L3,J3))</f>
        <v>AA01</v>
      </c>
      <c r="F3">
        <v>1</v>
      </c>
      <c r="G3" t="str">
        <f>TRIM(CONCATENATE(K3,J3))</f>
        <v>A01</v>
      </c>
      <c r="I3" s="18" t="str">
        <f>IF(Allotments!I3=0,"",Allotments!I3)</f>
        <v>2018</v>
      </c>
      <c r="J3" s="18" t="str">
        <f>IF(Allotments!J3=0,"",Allotments!J3)</f>
        <v>01</v>
      </c>
      <c r="K3" s="18" t="str">
        <f>IF(Allotments!K3=0,"",Allotments!K3)</f>
        <v>A</v>
      </c>
      <c r="L3" s="18" t="str">
        <f>IF(Allotments!L3=0,"",Allotments!L3)</f>
        <v>AA</v>
      </c>
      <c r="M3" s="18" t="str">
        <f>IF(Allotments!M3=0,"",Allotments!M3)</f>
        <v xml:space="preserve">    </v>
      </c>
      <c r="N3" s="13"/>
      <c r="Q3" t="str">
        <f>IFERROR(VLOOKUP(ROW()-2,$B$2:$L$5000,10,FALSE),"")</f>
        <v>A</v>
      </c>
      <c r="R3" t="str">
        <f>IFERROR(VLOOKUP(ROW()-2,$A$2:$L$5000,12,FALSE),"")</f>
        <v>AA</v>
      </c>
      <c r="S3" t="str">
        <f>IFERROR(VLOOKUP(ROW()-2,$C$2:$J$5000,8,FALSE),"")</f>
        <v>01</v>
      </c>
      <c r="T3" t="str">
        <f>IFERROR(VLOOKUP(ROW()-2,$D$2:$E$5000,2,FALSE),"")</f>
        <v>AA01</v>
      </c>
      <c r="U3" t="str">
        <f>IFERROR(VLOOKUP(ROW()-2,$F$2:$G$5000,2,FALSE),"")</f>
        <v>A01</v>
      </c>
      <c r="V3" t="e">
        <f>VLOOKUP(LEFT(T3,2),#REF!,MATCH(RIGHT(T3,2),#REF!,0),TRUE)</f>
        <v>#REF!</v>
      </c>
      <c r="W3" t="str">
        <f>RIGHT(U3,2)</f>
        <v>01</v>
      </c>
      <c r="X3" t="str">
        <f>LEFT(U3,1)</f>
        <v>A</v>
      </c>
      <c r="Y3" t="str">
        <f>IFERROR(VLOOKUP(LEFT(U3,1),#REF!,MATCH(RIGHT(U3,2),#REF!,0),TRUE),"")</f>
        <v/>
      </c>
      <c r="AA3" s="20" t="str">
        <f>S3</f>
        <v>01</v>
      </c>
      <c r="AB3" t="e">
        <f>IF(_xlfn.NUMBERVALUE(AA3)&lt;=#REF!,NA(),IF(AA3="","",SUMIFS($Y:$Y,$W:$W,AA3)))</f>
        <v>#REF!</v>
      </c>
      <c r="AC3" t="e">
        <f>IF(_xlfn.NUMBERVALUE($AA3)&lt;=#REF!,NA(),IF($AA3="","",SUMIFS($Y:$Y,$W:$W,$AA3,$X:$X,"A")+SUMIFS($Y:$Y,$W:$W,$AA3,$X:$X,"B")))</f>
        <v>#REF!</v>
      </c>
      <c r="AD3" t="e">
        <f>IF(_xlfn.NUMBERVALUE($AA3)&lt;=#REF!,NA(),IF($AA3="","",SUMIFS($Y:$Y,$W:$W,$AA3,$X:$X,AD$1)))</f>
        <v>#REF!</v>
      </c>
      <c r="AE3" t="e">
        <f>IF(_xlfn.NUMBERVALUE($AA3)&lt;=#REF!,NA(),IF($AA3="","",SUMIFS($Y:$Y,$W:$W,$AA3,$X:$X,AE$1)))</f>
        <v>#REF!</v>
      </c>
      <c r="AF3" t="e">
        <f>IF(_xlfn.NUMBERVALUE($AA3)&lt;=#REF!,NA(),IF($AA3="","",SUMIFS($Y:$Y,$W:$W,$AA3,$X:$X,AF$1)))</f>
        <v>#REF!</v>
      </c>
      <c r="AG3" t="e">
        <f>IF(_xlfn.NUMBERVALUE($AA3)&lt;=#REF!,NA(),IF($AA3="","",SUMIFS($Y:$Y,$W:$W,$AA3,$X:$X,AG$1)))</f>
        <v>#REF!</v>
      </c>
      <c r="AH3" t="e">
        <f>IF(_xlfn.NUMBERVALUE($AA3)&lt;=#REF!,NA(),IF($AA3="","",SUMIFS($Y:$Y,$W:$W,$AA3,$X:$X,AH$1)))</f>
        <v>#REF!</v>
      </c>
      <c r="AI3" t="e">
        <f>IF(_xlfn.NUMBERVALUE($AA3)&lt;=#REF!,NA(),IF($AA3="","",SUMIFS($Y:$Y,$W:$W,$AA3,$X:$X,AI$1)))</f>
        <v>#REF!</v>
      </c>
      <c r="AK3">
        <f>IF(AA3="13",12,24)</f>
        <v>24</v>
      </c>
    </row>
    <row r="4" spans="1:37" x14ac:dyDescent="0.35">
      <c r="A4">
        <f>IF(COUNTIF($L$3:L4,L4)=1,A3+1,A3)</f>
        <v>1</v>
      </c>
      <c r="B4">
        <f>IF(COUNTIF($K$3:K4,K4)=1,B3+1,B3)</f>
        <v>1</v>
      </c>
      <c r="C4">
        <f>IF(COUNTIF($J$3:J4,J4)=1,C3+1,C3)</f>
        <v>1</v>
      </c>
      <c r="D4">
        <f>IF(COUNTIF($E$3:E4,E4)=1,D3+1,D3)</f>
        <v>1</v>
      </c>
      <c r="E4" t="str">
        <f t="shared" ref="E4:E67" si="0">TRIM(CONCATENATE(L4,J4))</f>
        <v>AA01</v>
      </c>
      <c r="F4">
        <f>IF(COUNTIF($G$3:G4,G4)=1,F3+1,F3)</f>
        <v>1</v>
      </c>
      <c r="G4" t="str">
        <f t="shared" ref="G4:G67" si="1">TRIM(CONCATENATE(K4,J4))</f>
        <v>A01</v>
      </c>
      <c r="I4" s="18" t="str">
        <f>IF(Allotments!I4=0,"",Allotments!I4)</f>
        <v>2018</v>
      </c>
      <c r="J4" s="18" t="str">
        <f>IF(Allotments!J4=0,"",Allotments!J4)</f>
        <v>01</v>
      </c>
      <c r="K4" s="18" t="str">
        <f>IF(Allotments!K4=0,"",Allotments!K4)</f>
        <v>A</v>
      </c>
      <c r="L4" s="18" t="str">
        <f>IF(Allotments!L4=0,"",Allotments!L4)</f>
        <v>AA</v>
      </c>
      <c r="M4" s="18" t="str">
        <f>IF(Allotments!M4=0,"",Allotments!M4)</f>
        <v>SW01</v>
      </c>
      <c r="N4" s="14"/>
      <c r="Q4" t="str">
        <f t="shared" ref="Q4:Q67" si="2">IFERROR(VLOOKUP(ROW()-2,$B$2:$L$5000,10,FALSE),"")</f>
        <v>B</v>
      </c>
      <c r="R4" t="str">
        <f t="shared" ref="R4:R67" si="3">IFERROR(VLOOKUP(ROW()-2,$A$2:$L$5000,12,FALSE),"")</f>
        <v>AC</v>
      </c>
      <c r="S4" t="str">
        <f t="shared" ref="S4:S67" si="4">IFERROR(VLOOKUP(ROW()-2,$C$2:$J$5000,8,FALSE),"")</f>
        <v>02</v>
      </c>
      <c r="T4" t="str">
        <f t="shared" ref="T4:T67" si="5">IFERROR(VLOOKUP(ROW()-2,$D$2:$E$5000,2,FALSE),"")</f>
        <v>AC01</v>
      </c>
      <c r="U4" t="str">
        <f t="shared" ref="U4:U67" si="6">IFERROR(VLOOKUP(ROW()-2,$F$2:$G$5000,2,FALSE),"")</f>
        <v>B01</v>
      </c>
      <c r="V4" t="e">
        <f>VLOOKUP(LEFT(T4,2),#REF!,MATCH(RIGHT(T4,2),#REF!,0),TRUE)</f>
        <v>#REF!</v>
      </c>
      <c r="W4" t="str">
        <f t="shared" ref="W4:W67" si="7">RIGHT(U4,2)</f>
        <v>01</v>
      </c>
      <c r="X4" t="str">
        <f t="shared" ref="X4:X67" si="8">LEFT(U4,1)</f>
        <v>B</v>
      </c>
      <c r="Y4" t="str">
        <f>IFERROR(VLOOKUP(LEFT(U4,1),#REF!,MATCH(RIGHT(U4,2),#REF!,0),TRUE),"")</f>
        <v/>
      </c>
      <c r="AA4" s="9" t="str">
        <f>S4</f>
        <v>02</v>
      </c>
      <c r="AB4" t="e">
        <f>IF(_xlfn.NUMBERVALUE(AA4)&lt;=#REF!,NA(),IF(AA4="","",SUMIFS($Y:$Y,$W:$W,AA4)))</f>
        <v>#REF!</v>
      </c>
      <c r="AC4" t="e">
        <f>IF(_xlfn.NUMBERVALUE($AA4)&lt;=#REF!,NA(),IF($AA4="","",SUMIFS($Y:$Y,$W:$W,$AA4,$X:$X,"A")+SUMIFS($Y:$Y,$W:$W,$AA4,$X:$X,"B")))</f>
        <v>#REF!</v>
      </c>
      <c r="AD4" t="e">
        <f>IF(_xlfn.NUMBERVALUE($AA4)&lt;=#REF!,NA(),IF($AA4="","",SUMIFS($Y:$Y,$W:$W,$AA4,$X:$X,AD$1)))</f>
        <v>#REF!</v>
      </c>
      <c r="AE4" t="e">
        <f>IF(_xlfn.NUMBERVALUE($AA4)&lt;=#REF!,NA(),IF($AA4="","",SUMIFS($Y:$Y,$W:$W,$AA4,$X:$X,AE$1)))</f>
        <v>#REF!</v>
      </c>
      <c r="AF4" t="e">
        <f>IF(_xlfn.NUMBERVALUE($AA4)&lt;=#REF!,NA(),IF($AA4="","",SUMIFS($Y:$Y,$W:$W,$AA4,$X:$X,AF$1)))</f>
        <v>#REF!</v>
      </c>
      <c r="AG4" t="e">
        <f>IF(_xlfn.NUMBERVALUE($AA4)&lt;=#REF!,NA(),IF($AA4="","",SUMIFS($Y:$Y,$W:$W,$AA4,$X:$X,AG$1)))</f>
        <v>#REF!</v>
      </c>
      <c r="AH4" t="e">
        <f>IF(_xlfn.NUMBERVALUE($AA4)&lt;=#REF!,NA(),IF($AA4="","",SUMIFS($Y:$Y,$W:$W,$AA4,$X:$X,AH$1)))</f>
        <v>#REF!</v>
      </c>
      <c r="AI4" t="e">
        <f>IF(_xlfn.NUMBERVALUE($AA4)&lt;=#REF!,NA(),IF($AA4="","",SUMIFS($Y:$Y,$W:$W,$AA4,$X:$X,AI$1)))</f>
        <v>#REF!</v>
      </c>
    </row>
    <row r="5" spans="1:37" x14ac:dyDescent="0.35">
      <c r="A5">
        <f>IF(COUNTIF($L$3:L5,L5)=1,A4+1,A4)</f>
        <v>1</v>
      </c>
      <c r="B5">
        <f>IF(COUNTIF($K$3:K5,K5)=1,B4+1,B4)</f>
        <v>1</v>
      </c>
      <c r="C5">
        <f>IF(COUNTIF($J$3:J5,J5)=1,C4+1,C4)</f>
        <v>1</v>
      </c>
      <c r="D5">
        <f>IF(COUNTIF($E$3:E5,E5)=1,D4+1,D4)</f>
        <v>1</v>
      </c>
      <c r="E5" t="str">
        <f t="shared" si="0"/>
        <v>AA01</v>
      </c>
      <c r="F5">
        <f>IF(COUNTIF($G$3:G5,G5)=1,F4+1,F4)</f>
        <v>1</v>
      </c>
      <c r="G5" t="str">
        <f t="shared" si="1"/>
        <v>A01</v>
      </c>
      <c r="I5" s="18" t="str">
        <f>IF(Allotments!I5=0,"",Allotments!I5)</f>
        <v>2018</v>
      </c>
      <c r="J5" s="18" t="str">
        <f>IF(Allotments!J5=0,"",Allotments!J5)</f>
        <v>01</v>
      </c>
      <c r="K5" s="18" t="str">
        <f>IF(Allotments!K5=0,"",Allotments!K5)</f>
        <v>A</v>
      </c>
      <c r="L5" s="18" t="str">
        <f>IF(Allotments!L5=0,"",Allotments!L5)</f>
        <v>AA</v>
      </c>
      <c r="M5" s="18" t="str">
        <f>IF(Allotments!M5=0,"",Allotments!M5)</f>
        <v>SW02</v>
      </c>
      <c r="N5" s="13"/>
      <c r="Q5" t="str">
        <f t="shared" si="2"/>
        <v>C</v>
      </c>
      <c r="R5" t="str">
        <f t="shared" si="3"/>
        <v>AE</v>
      </c>
      <c r="S5" t="str">
        <f t="shared" si="4"/>
        <v>03</v>
      </c>
      <c r="T5" t="str">
        <f t="shared" si="5"/>
        <v>AE01</v>
      </c>
      <c r="U5" t="str">
        <f t="shared" si="6"/>
        <v>C01</v>
      </c>
      <c r="V5" t="e">
        <f>VLOOKUP(LEFT(T5,2),#REF!,MATCH(RIGHT(T5,2),#REF!,0),TRUE)</f>
        <v>#REF!</v>
      </c>
      <c r="W5" t="str">
        <f t="shared" si="7"/>
        <v>01</v>
      </c>
      <c r="X5" t="str">
        <f t="shared" si="8"/>
        <v>C</v>
      </c>
      <c r="Y5" t="str">
        <f>IFERROR(VLOOKUP(LEFT(U5,1),#REF!,MATCH(RIGHT(U5,2),#REF!,0),TRUE),"")</f>
        <v/>
      </c>
      <c r="AA5" s="9" t="str">
        <f t="shared" ref="AA5:AA26" si="9">S5</f>
        <v>03</v>
      </c>
      <c r="AB5" t="e">
        <f>IF(_xlfn.NUMBERVALUE(AA5)&lt;=#REF!,NA(),IF(AA5="","",SUMIFS($Y:$Y,$W:$W,AA5)))</f>
        <v>#REF!</v>
      </c>
      <c r="AC5" t="e">
        <f>IF(_xlfn.NUMBERVALUE($AA5)&lt;=#REF!,NA(),IF($AA5="","",SUMIFS($Y:$Y,$W:$W,$AA5,$X:$X,"A")+SUMIFS($Y:$Y,$W:$W,$AA5,$X:$X,"B")))</f>
        <v>#REF!</v>
      </c>
      <c r="AD5" t="e">
        <f>IF(_xlfn.NUMBERVALUE($AA5)&lt;=#REF!,NA(),IF($AA5="","",SUMIFS($Y:$Y,$W:$W,$AA5,$X:$X,AD$1)))</f>
        <v>#REF!</v>
      </c>
      <c r="AE5" t="e">
        <f>IF(_xlfn.NUMBERVALUE($AA5)&lt;=#REF!,NA(),IF($AA5="","",SUMIFS($Y:$Y,$W:$W,$AA5,$X:$X,AE$1)))</f>
        <v>#REF!</v>
      </c>
      <c r="AF5" t="e">
        <f>IF(_xlfn.NUMBERVALUE($AA5)&lt;=#REF!,NA(),IF($AA5="","",SUMIFS($Y:$Y,$W:$W,$AA5,$X:$X,AF$1)))</f>
        <v>#REF!</v>
      </c>
      <c r="AG5" t="e">
        <f>IF(_xlfn.NUMBERVALUE($AA5)&lt;=#REF!,NA(),IF($AA5="","",SUMIFS($Y:$Y,$W:$W,$AA5,$X:$X,AG$1)))</f>
        <v>#REF!</v>
      </c>
      <c r="AH5" t="e">
        <f>IF(_xlfn.NUMBERVALUE($AA5)&lt;=#REF!,NA(),IF($AA5="","",SUMIFS($Y:$Y,$W:$W,$AA5,$X:$X,AH$1)))</f>
        <v>#REF!</v>
      </c>
      <c r="AI5" t="e">
        <f>IF(_xlfn.NUMBERVALUE($AA5)&lt;=#REF!,NA(),IF($AA5="","",SUMIFS($Y:$Y,$W:$W,$AA5,$X:$X,AI$1)))</f>
        <v>#REF!</v>
      </c>
    </row>
    <row r="6" spans="1:37" x14ac:dyDescent="0.35">
      <c r="A6">
        <f>IF(COUNTIF($L$3:L6,L6)=1,A5+1,A5)</f>
        <v>2</v>
      </c>
      <c r="B6">
        <f>IF(COUNTIF($K$3:K6,K6)=1,B5+1,B5)</f>
        <v>1</v>
      </c>
      <c r="C6">
        <f>IF(COUNTIF($J$3:J6,J6)=1,C5+1,C5)</f>
        <v>1</v>
      </c>
      <c r="D6">
        <f>IF(COUNTIF($E$3:E6,E6)=1,D5+1,D5)</f>
        <v>2</v>
      </c>
      <c r="E6" t="str">
        <f t="shared" si="0"/>
        <v>AC01</v>
      </c>
      <c r="F6">
        <f>IF(COUNTIF($G$3:G6,G6)=1,F5+1,F5)</f>
        <v>1</v>
      </c>
      <c r="G6" t="str">
        <f t="shared" si="1"/>
        <v>A01</v>
      </c>
      <c r="I6" s="18" t="str">
        <f>IF(Allotments!I6=0,"",Allotments!I6)</f>
        <v>2018</v>
      </c>
      <c r="J6" s="18" t="str">
        <f>IF(Allotments!J6=0,"",Allotments!J6)</f>
        <v>01</v>
      </c>
      <c r="K6" s="18" t="str">
        <f>IF(Allotments!K6=0,"",Allotments!K6)</f>
        <v>A</v>
      </c>
      <c r="L6" s="18" t="str">
        <f>IF(Allotments!L6=0,"",Allotments!L6)</f>
        <v>AC</v>
      </c>
      <c r="M6" s="18" t="str">
        <f>IF(Allotments!M6=0,"",Allotments!M6)</f>
        <v xml:space="preserve">    </v>
      </c>
      <c r="N6" s="14"/>
      <c r="Q6" t="str">
        <f t="shared" si="2"/>
        <v>E</v>
      </c>
      <c r="R6" t="str">
        <f t="shared" si="3"/>
        <v>AS</v>
      </c>
      <c r="S6" t="str">
        <f t="shared" si="4"/>
        <v>04</v>
      </c>
      <c r="T6" t="str">
        <f t="shared" si="5"/>
        <v>AS01</v>
      </c>
      <c r="U6" t="str">
        <f t="shared" si="6"/>
        <v>E01</v>
      </c>
      <c r="V6" t="e">
        <f>VLOOKUP(LEFT(T6,2),#REF!,MATCH(RIGHT(T6,2),#REF!,0),TRUE)</f>
        <v>#REF!</v>
      </c>
      <c r="W6" t="str">
        <f t="shared" si="7"/>
        <v>01</v>
      </c>
      <c r="X6" t="str">
        <f t="shared" si="8"/>
        <v>E</v>
      </c>
      <c r="Y6" t="str">
        <f>IFERROR(VLOOKUP(LEFT(U6,1),#REF!,MATCH(RIGHT(U6,2),#REF!,0),TRUE),"")</f>
        <v/>
      </c>
      <c r="AA6" s="9" t="str">
        <f t="shared" si="9"/>
        <v>04</v>
      </c>
      <c r="AB6" t="e">
        <f>IF(_xlfn.NUMBERVALUE(AA6)&lt;=#REF!,NA(),IF(AA6="","",SUMIFS($Y:$Y,$W:$W,AA6)))</f>
        <v>#REF!</v>
      </c>
      <c r="AC6" t="e">
        <f>IF(_xlfn.NUMBERVALUE($AA6)&lt;=#REF!,NA(),IF($AA6="","",SUMIFS($Y:$Y,$W:$W,$AA6,$X:$X,"A")+SUMIFS($Y:$Y,$W:$W,$AA6,$X:$X,"B")))</f>
        <v>#REF!</v>
      </c>
      <c r="AD6" t="e">
        <f>IF(_xlfn.NUMBERVALUE($AA6)&lt;=#REF!,NA(),IF($AA6="","",SUMIFS($Y:$Y,$W:$W,$AA6,$X:$X,AD$1)))</f>
        <v>#REF!</v>
      </c>
      <c r="AE6" t="e">
        <f>IF(_xlfn.NUMBERVALUE($AA6)&lt;=#REF!,NA(),IF($AA6="","",SUMIFS($Y:$Y,$W:$W,$AA6,$X:$X,AE$1)))</f>
        <v>#REF!</v>
      </c>
      <c r="AF6" t="e">
        <f>IF(_xlfn.NUMBERVALUE($AA6)&lt;=#REF!,NA(),IF($AA6="","",SUMIFS($Y:$Y,$W:$W,$AA6,$X:$X,AF$1)))</f>
        <v>#REF!</v>
      </c>
      <c r="AG6" t="e">
        <f>IF(_xlfn.NUMBERVALUE($AA6)&lt;=#REF!,NA(),IF($AA6="","",SUMIFS($Y:$Y,$W:$W,$AA6,$X:$X,AG$1)))</f>
        <v>#REF!</v>
      </c>
      <c r="AH6" t="e">
        <f>IF(_xlfn.NUMBERVALUE($AA6)&lt;=#REF!,NA(),IF($AA6="","",SUMIFS($Y:$Y,$W:$W,$AA6,$X:$X,AH$1)))</f>
        <v>#REF!</v>
      </c>
      <c r="AI6" t="e">
        <f>IF(_xlfn.NUMBERVALUE($AA6)&lt;=#REF!,NA(),IF($AA6="","",SUMIFS($Y:$Y,$W:$W,$AA6,$X:$X,AI$1)))</f>
        <v>#REF!</v>
      </c>
    </row>
    <row r="7" spans="1:37" x14ac:dyDescent="0.35">
      <c r="A7">
        <f>IF(COUNTIF($L$3:L7,L7)=1,A6+1,A6)</f>
        <v>2</v>
      </c>
      <c r="B7">
        <f>IF(COUNTIF($K$3:K7,K7)=1,B6+1,B6)</f>
        <v>1</v>
      </c>
      <c r="C7">
        <f>IF(COUNTIF($J$3:J7,J7)=1,C6+1,C6)</f>
        <v>1</v>
      </c>
      <c r="D7">
        <f>IF(COUNTIF($E$3:E7,E7)=1,D6+1,D6)</f>
        <v>2</v>
      </c>
      <c r="E7" t="str">
        <f t="shared" si="0"/>
        <v>AC01</v>
      </c>
      <c r="F7">
        <f>IF(COUNTIF($G$3:G7,G7)=1,F6+1,F6)</f>
        <v>1</v>
      </c>
      <c r="G7" t="str">
        <f t="shared" si="1"/>
        <v>A01</v>
      </c>
      <c r="I7" s="18" t="str">
        <f>IF(Allotments!I7=0,"",Allotments!I7)</f>
        <v>2018</v>
      </c>
      <c r="J7" s="18" t="str">
        <f>IF(Allotments!J7=0,"",Allotments!J7)</f>
        <v>01</v>
      </c>
      <c r="K7" s="18" t="str">
        <f>IF(Allotments!K7=0,"",Allotments!K7)</f>
        <v>A</v>
      </c>
      <c r="L7" s="18" t="str">
        <f>IF(Allotments!L7=0,"",Allotments!L7)</f>
        <v>AC</v>
      </c>
      <c r="M7" s="18" t="str">
        <f>IF(Allotments!M7=0,"",Allotments!M7)</f>
        <v>SW01</v>
      </c>
      <c r="N7" s="13"/>
      <c r="Q7" t="str">
        <f t="shared" si="2"/>
        <v>G</v>
      </c>
      <c r="R7" t="str">
        <f t="shared" si="3"/>
        <v>AT</v>
      </c>
      <c r="S7" t="str">
        <f t="shared" si="4"/>
        <v>05</v>
      </c>
      <c r="T7" t="str">
        <f t="shared" si="5"/>
        <v>AT01</v>
      </c>
      <c r="U7" t="str">
        <f t="shared" si="6"/>
        <v>G01</v>
      </c>
      <c r="V7" t="e">
        <f>VLOOKUP(LEFT(T7,2),#REF!,MATCH(RIGHT(T7,2),#REF!,0),TRUE)</f>
        <v>#REF!</v>
      </c>
      <c r="W7" t="str">
        <f t="shared" si="7"/>
        <v>01</v>
      </c>
      <c r="X7" t="str">
        <f t="shared" si="8"/>
        <v>G</v>
      </c>
      <c r="Y7" t="str">
        <f>IFERROR(VLOOKUP(LEFT(U7,1),#REF!,MATCH(RIGHT(U7,2),#REF!,0),TRUE),"")</f>
        <v/>
      </c>
      <c r="AA7" s="9" t="str">
        <f t="shared" si="9"/>
        <v>05</v>
      </c>
      <c r="AB7" t="e">
        <f>IF(_xlfn.NUMBERVALUE(AA7)&lt;=#REF!,NA(),IF(AA7="","",SUMIFS($Y:$Y,$W:$W,AA7)))</f>
        <v>#REF!</v>
      </c>
      <c r="AC7" t="e">
        <f>IF(_xlfn.NUMBERVALUE($AA7)&lt;=#REF!,NA(),IF($AA7="","",SUMIFS($Y:$Y,$W:$W,$AA7,$X:$X,"A")+SUMIFS($Y:$Y,$W:$W,$AA7,$X:$X,"B")))</f>
        <v>#REF!</v>
      </c>
      <c r="AD7" t="e">
        <f>IF(_xlfn.NUMBERVALUE($AA7)&lt;=#REF!,NA(),IF($AA7="","",SUMIFS($Y:$Y,$W:$W,$AA7,$X:$X,AD$1)))</f>
        <v>#REF!</v>
      </c>
      <c r="AE7" t="e">
        <f>IF(_xlfn.NUMBERVALUE($AA7)&lt;=#REF!,NA(),IF($AA7="","",SUMIFS($Y:$Y,$W:$W,$AA7,$X:$X,AE$1)))</f>
        <v>#REF!</v>
      </c>
      <c r="AF7" t="e">
        <f>IF(_xlfn.NUMBERVALUE($AA7)&lt;=#REF!,NA(),IF($AA7="","",SUMIFS($Y:$Y,$W:$W,$AA7,$X:$X,AF$1)))</f>
        <v>#REF!</v>
      </c>
      <c r="AG7" t="e">
        <f>IF(_xlfn.NUMBERVALUE($AA7)&lt;=#REF!,NA(),IF($AA7="","",SUMIFS($Y:$Y,$W:$W,$AA7,$X:$X,AG$1)))</f>
        <v>#REF!</v>
      </c>
      <c r="AH7" t="e">
        <f>IF(_xlfn.NUMBERVALUE($AA7)&lt;=#REF!,NA(),IF($AA7="","",SUMIFS($Y:$Y,$W:$W,$AA7,$X:$X,AH$1)))</f>
        <v>#REF!</v>
      </c>
      <c r="AI7" t="e">
        <f>IF(_xlfn.NUMBERVALUE($AA7)&lt;=#REF!,NA(),IF($AA7="","",SUMIFS($Y:$Y,$W:$W,$AA7,$X:$X,AI$1)))</f>
        <v>#REF!</v>
      </c>
    </row>
    <row r="8" spans="1:37" x14ac:dyDescent="0.35">
      <c r="A8">
        <f>IF(COUNTIF($L$3:L8,L8)=1,A7+1,A7)</f>
        <v>3</v>
      </c>
      <c r="B8">
        <f>IF(COUNTIF($K$3:K8,K8)=1,B7+1,B7)</f>
        <v>1</v>
      </c>
      <c r="C8">
        <f>IF(COUNTIF($J$3:J8,J8)=1,C7+1,C7)</f>
        <v>1</v>
      </c>
      <c r="D8">
        <f>IF(COUNTIF($E$3:E8,E8)=1,D7+1,D7)</f>
        <v>3</v>
      </c>
      <c r="E8" t="str">
        <f t="shared" si="0"/>
        <v>AE01</v>
      </c>
      <c r="F8">
        <f>IF(COUNTIF($G$3:G8,G8)=1,F7+1,F7)</f>
        <v>1</v>
      </c>
      <c r="G8" t="str">
        <f t="shared" si="1"/>
        <v>A01</v>
      </c>
      <c r="I8" s="18" t="str">
        <f>IF(Allotments!I8=0,"",Allotments!I8)</f>
        <v>2018</v>
      </c>
      <c r="J8" s="18" t="str">
        <f>IF(Allotments!J8=0,"",Allotments!J8)</f>
        <v>01</v>
      </c>
      <c r="K8" s="18" t="str">
        <f>IF(Allotments!K8=0,"",Allotments!K8)</f>
        <v>A</v>
      </c>
      <c r="L8" s="18" t="str">
        <f>IF(Allotments!L8=0,"",Allotments!L8)</f>
        <v>AE</v>
      </c>
      <c r="M8" s="18" t="str">
        <f>IF(Allotments!M8=0,"",Allotments!M8)</f>
        <v xml:space="preserve">    </v>
      </c>
      <c r="N8" s="14"/>
      <c r="Q8" t="str">
        <f t="shared" si="2"/>
        <v>J</v>
      </c>
      <c r="R8" t="str">
        <f t="shared" si="3"/>
        <v>AU</v>
      </c>
      <c r="S8" t="str">
        <f t="shared" si="4"/>
        <v>06</v>
      </c>
      <c r="T8" t="str">
        <f t="shared" si="5"/>
        <v>AU01</v>
      </c>
      <c r="U8" t="str">
        <f t="shared" si="6"/>
        <v>A02</v>
      </c>
      <c r="V8" t="e">
        <f>VLOOKUP(LEFT(T8,2),#REF!,MATCH(RIGHT(T8,2),#REF!,0),TRUE)</f>
        <v>#REF!</v>
      </c>
      <c r="W8" t="str">
        <f t="shared" si="7"/>
        <v>02</v>
      </c>
      <c r="X8" t="str">
        <f t="shared" si="8"/>
        <v>A</v>
      </c>
      <c r="Y8" t="str">
        <f>IFERROR(VLOOKUP(LEFT(U8,1),#REF!,MATCH(RIGHT(U8,2),#REF!,0),TRUE),"")</f>
        <v/>
      </c>
      <c r="AA8" s="9" t="str">
        <f t="shared" si="9"/>
        <v>06</v>
      </c>
      <c r="AB8" t="e">
        <f>IF(_xlfn.NUMBERVALUE(AA8)&lt;=#REF!,NA(),IF(AA8="","",SUMIFS($Y:$Y,$W:$W,AA8)))</f>
        <v>#REF!</v>
      </c>
      <c r="AC8" t="e">
        <f>IF(_xlfn.NUMBERVALUE($AA8)&lt;=#REF!,NA(),IF($AA8="","",SUMIFS($Y:$Y,$W:$W,$AA8,$X:$X,"A")+SUMIFS($Y:$Y,$W:$W,$AA8,$X:$X,"B")))</f>
        <v>#REF!</v>
      </c>
      <c r="AD8" t="e">
        <f>IF(_xlfn.NUMBERVALUE($AA8)&lt;=#REF!,NA(),IF($AA8="","",SUMIFS($Y:$Y,$W:$W,$AA8,$X:$X,AD$1)))</f>
        <v>#REF!</v>
      </c>
      <c r="AE8" t="e">
        <f>IF(_xlfn.NUMBERVALUE($AA8)&lt;=#REF!,NA(),IF($AA8="","",SUMIFS($Y:$Y,$W:$W,$AA8,$X:$X,AE$1)))</f>
        <v>#REF!</v>
      </c>
      <c r="AF8" t="e">
        <f>IF(_xlfn.NUMBERVALUE($AA8)&lt;=#REF!,NA(),IF($AA8="","",SUMIFS($Y:$Y,$W:$W,$AA8,$X:$X,AF$1)))</f>
        <v>#REF!</v>
      </c>
      <c r="AG8" t="e">
        <f>IF(_xlfn.NUMBERVALUE($AA8)&lt;=#REF!,NA(),IF($AA8="","",SUMIFS($Y:$Y,$W:$W,$AA8,$X:$X,AG$1)))</f>
        <v>#REF!</v>
      </c>
      <c r="AH8" t="e">
        <f>IF(_xlfn.NUMBERVALUE($AA8)&lt;=#REF!,NA(),IF($AA8="","",SUMIFS($Y:$Y,$W:$W,$AA8,$X:$X,AH$1)))</f>
        <v>#REF!</v>
      </c>
      <c r="AI8" t="e">
        <f>IF(_xlfn.NUMBERVALUE($AA8)&lt;=#REF!,NA(),IF($AA8="","",SUMIFS($Y:$Y,$W:$W,$AA8,$X:$X,AI$1)))</f>
        <v>#REF!</v>
      </c>
      <c r="AK8" s="9"/>
    </row>
    <row r="9" spans="1:37" x14ac:dyDescent="0.35">
      <c r="A9">
        <f>IF(COUNTIF($L$3:L9,L9)=1,A8+1,A8)</f>
        <v>3</v>
      </c>
      <c r="B9">
        <f>IF(COUNTIF($K$3:K9,K9)=1,B8+1,B8)</f>
        <v>1</v>
      </c>
      <c r="C9">
        <f>IF(COUNTIF($J$3:J9,J9)=1,C8+1,C8)</f>
        <v>1</v>
      </c>
      <c r="D9">
        <f>IF(COUNTIF($E$3:E9,E9)=1,D8+1,D8)</f>
        <v>3</v>
      </c>
      <c r="E9" t="str">
        <f t="shared" si="0"/>
        <v>AE01</v>
      </c>
      <c r="F9">
        <f>IF(COUNTIF($G$3:G9,G9)=1,F8+1,F8)</f>
        <v>1</v>
      </c>
      <c r="G9" t="str">
        <f t="shared" si="1"/>
        <v>A01</v>
      </c>
      <c r="I9" s="18" t="str">
        <f>IF(Allotments!I9=0,"",Allotments!I9)</f>
        <v>2018</v>
      </c>
      <c r="J9" s="18" t="str">
        <f>IF(Allotments!J9=0,"",Allotments!J9)</f>
        <v>01</v>
      </c>
      <c r="K9" s="18" t="str">
        <f>IF(Allotments!K9=0,"",Allotments!K9)</f>
        <v>A</v>
      </c>
      <c r="L9" s="18" t="str">
        <f>IF(Allotments!L9=0,"",Allotments!L9)</f>
        <v>AE</v>
      </c>
      <c r="M9" s="18" t="str">
        <f>IF(Allotments!M9=0,"",Allotments!M9)</f>
        <v>SW13</v>
      </c>
      <c r="N9" s="13"/>
      <c r="Q9" t="str">
        <f t="shared" si="2"/>
        <v>N</v>
      </c>
      <c r="R9" t="str">
        <f t="shared" si="3"/>
        <v>BA</v>
      </c>
      <c r="S9" t="str">
        <f t="shared" si="4"/>
        <v>07</v>
      </c>
      <c r="T9" t="str">
        <f t="shared" si="5"/>
        <v>BA01</v>
      </c>
      <c r="U9" t="str">
        <f t="shared" si="6"/>
        <v>B02</v>
      </c>
      <c r="V9" t="e">
        <f>VLOOKUP(LEFT(T9,2),#REF!,MATCH(RIGHT(T9,2),#REF!,0),TRUE)</f>
        <v>#REF!</v>
      </c>
      <c r="W9" t="str">
        <f t="shared" si="7"/>
        <v>02</v>
      </c>
      <c r="X9" t="str">
        <f t="shared" si="8"/>
        <v>B</v>
      </c>
      <c r="Y9" t="str">
        <f>IFERROR(VLOOKUP(LEFT(U9,1),#REF!,MATCH(RIGHT(U9,2),#REF!,0),TRUE),"")</f>
        <v/>
      </c>
      <c r="AA9" s="9" t="str">
        <f t="shared" si="9"/>
        <v>07</v>
      </c>
      <c r="AB9" t="e">
        <f>IF(_xlfn.NUMBERVALUE(AA9)&lt;=#REF!,NA(),IF(AA9="","",SUMIFS($Y:$Y,$W:$W,AA9)))</f>
        <v>#REF!</v>
      </c>
      <c r="AC9" t="e">
        <f>IF(_xlfn.NUMBERVALUE($AA9)&lt;=#REF!,NA(),IF($AA9="","",SUMIFS($Y:$Y,$W:$W,$AA9,$X:$X,"A")+SUMIFS($Y:$Y,$W:$W,$AA9,$X:$X,"B")))</f>
        <v>#REF!</v>
      </c>
      <c r="AD9" t="e">
        <f>IF(_xlfn.NUMBERVALUE($AA9)&lt;=#REF!,NA(),IF($AA9="","",SUMIFS($Y:$Y,$W:$W,$AA9,$X:$X,AD$1)))</f>
        <v>#REF!</v>
      </c>
      <c r="AE9" t="e">
        <f>IF(_xlfn.NUMBERVALUE($AA9)&lt;=#REF!,NA(),IF($AA9="","",SUMIFS($Y:$Y,$W:$W,$AA9,$X:$X,AE$1)))</f>
        <v>#REF!</v>
      </c>
      <c r="AF9" t="e">
        <f>IF(_xlfn.NUMBERVALUE($AA9)&lt;=#REF!,NA(),IF($AA9="","",SUMIFS($Y:$Y,$W:$W,$AA9,$X:$X,AF$1)))</f>
        <v>#REF!</v>
      </c>
      <c r="AG9" t="e">
        <f>IF(_xlfn.NUMBERVALUE($AA9)&lt;=#REF!,NA(),IF($AA9="","",SUMIFS($Y:$Y,$W:$W,$AA9,$X:$X,AG$1)))</f>
        <v>#REF!</v>
      </c>
      <c r="AH9" t="e">
        <f>IF(_xlfn.NUMBERVALUE($AA9)&lt;=#REF!,NA(),IF($AA9="","",SUMIFS($Y:$Y,$W:$W,$AA9,$X:$X,AH$1)))</f>
        <v>#REF!</v>
      </c>
      <c r="AI9" t="e">
        <f>IF(_xlfn.NUMBERVALUE($AA9)&lt;=#REF!,NA(),IF($AA9="","",SUMIFS($Y:$Y,$W:$W,$AA9,$X:$X,AI$1)))</f>
        <v>#REF!</v>
      </c>
    </row>
    <row r="10" spans="1:37" x14ac:dyDescent="0.35">
      <c r="A10">
        <f>IF(COUNTIF($L$3:L10,L10)=1,A9+1,A9)</f>
        <v>4</v>
      </c>
      <c r="B10">
        <f>IF(COUNTIF($K$3:K10,K10)=1,B9+1,B9)</f>
        <v>1</v>
      </c>
      <c r="C10">
        <f>IF(COUNTIF($J$3:J10,J10)=1,C9+1,C9)</f>
        <v>1</v>
      </c>
      <c r="D10">
        <f>IF(COUNTIF($E$3:E10,E10)=1,D9+1,D9)</f>
        <v>4</v>
      </c>
      <c r="E10" t="str">
        <f t="shared" si="0"/>
        <v>AS01</v>
      </c>
      <c r="F10">
        <f>IF(COUNTIF($G$3:G10,G10)=1,F9+1,F9)</f>
        <v>1</v>
      </c>
      <c r="G10" t="str">
        <f t="shared" si="1"/>
        <v>A01</v>
      </c>
      <c r="I10" s="18" t="str">
        <f>IF(Allotments!I10=0,"",Allotments!I10)</f>
        <v>2018</v>
      </c>
      <c r="J10" s="18" t="str">
        <f>IF(Allotments!J10=0,"",Allotments!J10)</f>
        <v>01</v>
      </c>
      <c r="K10" s="18" t="str">
        <f>IF(Allotments!K10=0,"",Allotments!K10)</f>
        <v>A</v>
      </c>
      <c r="L10" s="18" t="str">
        <f>IF(Allotments!L10=0,"",Allotments!L10)</f>
        <v>AS</v>
      </c>
      <c r="M10" s="18" t="str">
        <f>IF(Allotments!M10=0,"",Allotments!M10)</f>
        <v xml:space="preserve">    </v>
      </c>
      <c r="N10" s="14"/>
      <c r="Q10" t="str">
        <f t="shared" si="2"/>
        <v/>
      </c>
      <c r="R10" t="str">
        <f t="shared" si="3"/>
        <v>BB</v>
      </c>
      <c r="S10" t="str">
        <f t="shared" si="4"/>
        <v>08</v>
      </c>
      <c r="T10" t="str">
        <f t="shared" si="5"/>
        <v>BB01</v>
      </c>
      <c r="U10" t="str">
        <f t="shared" si="6"/>
        <v>C02</v>
      </c>
      <c r="V10" t="e">
        <f>VLOOKUP(LEFT(T10,2),#REF!,MATCH(RIGHT(T10,2),#REF!,0),TRUE)</f>
        <v>#REF!</v>
      </c>
      <c r="W10" t="str">
        <f t="shared" si="7"/>
        <v>02</v>
      </c>
      <c r="X10" t="str">
        <f t="shared" si="8"/>
        <v>C</v>
      </c>
      <c r="Y10" t="str">
        <f>IFERROR(VLOOKUP(LEFT(U10,1),#REF!,MATCH(RIGHT(U10,2),#REF!,0),TRUE),"")</f>
        <v/>
      </c>
      <c r="AA10" s="9" t="str">
        <f t="shared" si="9"/>
        <v>08</v>
      </c>
      <c r="AB10" t="e">
        <f>IF(_xlfn.NUMBERVALUE(AA10)&lt;=#REF!,NA(),IF(AA10="","",SUMIFS($Y:$Y,$W:$W,AA10)))</f>
        <v>#REF!</v>
      </c>
      <c r="AC10" t="e">
        <f>IF(_xlfn.NUMBERVALUE($AA10)&lt;=#REF!,NA(),IF($AA10="","",SUMIFS($Y:$Y,$W:$W,$AA10,$X:$X,"A")+SUMIFS($Y:$Y,$W:$W,$AA10,$X:$X,"B")))</f>
        <v>#REF!</v>
      </c>
      <c r="AD10" t="e">
        <f>IF(_xlfn.NUMBERVALUE($AA10)&lt;=#REF!,NA(),IF($AA10="","",SUMIFS($Y:$Y,$W:$W,$AA10,$X:$X,AD$1)))</f>
        <v>#REF!</v>
      </c>
      <c r="AE10" t="e">
        <f>IF(_xlfn.NUMBERVALUE($AA10)&lt;=#REF!,NA(),IF($AA10="","",SUMIFS($Y:$Y,$W:$W,$AA10,$X:$X,AE$1)))</f>
        <v>#REF!</v>
      </c>
      <c r="AF10" t="e">
        <f>IF(_xlfn.NUMBERVALUE($AA10)&lt;=#REF!,NA(),IF($AA10="","",SUMIFS($Y:$Y,$W:$W,$AA10,$X:$X,AF$1)))</f>
        <v>#REF!</v>
      </c>
      <c r="AG10" t="e">
        <f>IF(_xlfn.NUMBERVALUE($AA10)&lt;=#REF!,NA(),IF($AA10="","",SUMIFS($Y:$Y,$W:$W,$AA10,$X:$X,AG$1)))</f>
        <v>#REF!</v>
      </c>
      <c r="AH10" t="e">
        <f>IF(_xlfn.NUMBERVALUE($AA10)&lt;=#REF!,NA(),IF($AA10="","",SUMIFS($Y:$Y,$W:$W,$AA10,$X:$X,AH$1)))</f>
        <v>#REF!</v>
      </c>
      <c r="AI10" t="e">
        <f>IF(_xlfn.NUMBERVALUE($AA10)&lt;=#REF!,NA(),IF($AA10="","",SUMIFS($Y:$Y,$W:$W,$AA10,$X:$X,AI$1)))</f>
        <v>#REF!</v>
      </c>
    </row>
    <row r="11" spans="1:37" x14ac:dyDescent="0.35">
      <c r="A11">
        <f>IF(COUNTIF($L$3:L11,L11)=1,A10+1,A10)</f>
        <v>5</v>
      </c>
      <c r="B11">
        <f>IF(COUNTIF($K$3:K11,K11)=1,B10+1,B10)</f>
        <v>1</v>
      </c>
      <c r="C11">
        <f>IF(COUNTIF($J$3:J11,J11)=1,C10+1,C10)</f>
        <v>1</v>
      </c>
      <c r="D11">
        <f>IF(COUNTIF($E$3:E11,E11)=1,D10+1,D10)</f>
        <v>5</v>
      </c>
      <c r="E11" t="str">
        <f t="shared" si="0"/>
        <v>AT01</v>
      </c>
      <c r="F11">
        <f>IF(COUNTIF($G$3:G11,G11)=1,F10+1,F10)</f>
        <v>1</v>
      </c>
      <c r="G11" t="str">
        <f t="shared" si="1"/>
        <v>A01</v>
      </c>
      <c r="I11" s="18" t="str">
        <f>IF(Allotments!I11=0,"",Allotments!I11)</f>
        <v>2018</v>
      </c>
      <c r="J11" s="18" t="str">
        <f>IF(Allotments!J11=0,"",Allotments!J11)</f>
        <v>01</v>
      </c>
      <c r="K11" s="18" t="str">
        <f>IF(Allotments!K11=0,"",Allotments!K11)</f>
        <v>A</v>
      </c>
      <c r="L11" s="18" t="str">
        <f>IF(Allotments!L11=0,"",Allotments!L11)</f>
        <v>AT</v>
      </c>
      <c r="M11" s="18" t="str">
        <f>IF(Allotments!M11=0,"",Allotments!M11)</f>
        <v xml:space="preserve">    </v>
      </c>
      <c r="N11" s="13"/>
      <c r="Q11" t="str">
        <f t="shared" si="2"/>
        <v/>
      </c>
      <c r="R11" t="str">
        <f t="shared" si="3"/>
        <v>BC</v>
      </c>
      <c r="S11" t="str">
        <f t="shared" si="4"/>
        <v>09</v>
      </c>
      <c r="T11" t="str">
        <f t="shared" si="5"/>
        <v>BC01</v>
      </c>
      <c r="U11" t="str">
        <f t="shared" si="6"/>
        <v>E02</v>
      </c>
      <c r="V11" t="e">
        <f>VLOOKUP(LEFT(T11,2),#REF!,MATCH(RIGHT(T11,2),#REF!,0),TRUE)</f>
        <v>#REF!</v>
      </c>
      <c r="W11" t="str">
        <f t="shared" si="7"/>
        <v>02</v>
      </c>
      <c r="X11" t="str">
        <f t="shared" si="8"/>
        <v>E</v>
      </c>
      <c r="Y11" t="str">
        <f>IFERROR(VLOOKUP(LEFT(U11,1),#REF!,MATCH(RIGHT(U11,2),#REF!,0),TRUE),"")</f>
        <v/>
      </c>
      <c r="AA11" s="9" t="str">
        <f t="shared" si="9"/>
        <v>09</v>
      </c>
      <c r="AB11" t="e">
        <f>IF(_xlfn.NUMBERVALUE(AA11)&lt;=#REF!,NA(),IF(AA11="","",SUMIFS($Y:$Y,$W:$W,AA11)))</f>
        <v>#REF!</v>
      </c>
      <c r="AC11" t="e">
        <f>IF(_xlfn.NUMBERVALUE($AA11)&lt;=#REF!,NA(),IF($AA11="","",SUMIFS($Y:$Y,$W:$W,$AA11,$X:$X,"A")+SUMIFS($Y:$Y,$W:$W,$AA11,$X:$X,"B")))</f>
        <v>#REF!</v>
      </c>
      <c r="AD11" t="e">
        <f>IF(_xlfn.NUMBERVALUE($AA11)&lt;=#REF!,NA(),IF($AA11="","",SUMIFS($Y:$Y,$W:$W,$AA11,$X:$X,AD$1)))</f>
        <v>#REF!</v>
      </c>
      <c r="AE11" t="e">
        <f>IF(_xlfn.NUMBERVALUE($AA11)&lt;=#REF!,NA(),IF($AA11="","",SUMIFS($Y:$Y,$W:$W,$AA11,$X:$X,AE$1)))</f>
        <v>#REF!</v>
      </c>
      <c r="AF11" t="e">
        <f>IF(_xlfn.NUMBERVALUE($AA11)&lt;=#REF!,NA(),IF($AA11="","",SUMIFS($Y:$Y,$W:$W,$AA11,$X:$X,AF$1)))</f>
        <v>#REF!</v>
      </c>
      <c r="AG11" t="e">
        <f>IF(_xlfn.NUMBERVALUE($AA11)&lt;=#REF!,NA(),IF($AA11="","",SUMIFS($Y:$Y,$W:$W,$AA11,$X:$X,AG$1)))</f>
        <v>#REF!</v>
      </c>
      <c r="AH11" t="e">
        <f>IF(_xlfn.NUMBERVALUE($AA11)&lt;=#REF!,NA(),IF($AA11="","",SUMIFS($Y:$Y,$W:$W,$AA11,$X:$X,AH$1)))</f>
        <v>#REF!</v>
      </c>
      <c r="AI11" t="e">
        <f>IF(_xlfn.NUMBERVALUE($AA11)&lt;=#REF!,NA(),IF($AA11="","",SUMIFS($Y:$Y,$W:$W,$AA11,$X:$X,AI$1)))</f>
        <v>#REF!</v>
      </c>
    </row>
    <row r="12" spans="1:37" x14ac:dyDescent="0.35">
      <c r="A12">
        <f>IF(COUNTIF($L$3:L12,L12)=1,A11+1,A11)</f>
        <v>6</v>
      </c>
      <c r="B12">
        <f>IF(COUNTIF($K$3:K12,K12)=1,B11+1,B11)</f>
        <v>1</v>
      </c>
      <c r="C12">
        <f>IF(COUNTIF($J$3:J12,J12)=1,C11+1,C11)</f>
        <v>1</v>
      </c>
      <c r="D12">
        <f>IF(COUNTIF($E$3:E12,E12)=1,D11+1,D11)</f>
        <v>6</v>
      </c>
      <c r="E12" t="str">
        <f t="shared" si="0"/>
        <v>AU01</v>
      </c>
      <c r="F12">
        <f>IF(COUNTIF($G$3:G12,G12)=1,F11+1,F11)</f>
        <v>1</v>
      </c>
      <c r="G12" t="str">
        <f t="shared" si="1"/>
        <v>A01</v>
      </c>
      <c r="I12" s="18" t="str">
        <f>IF(Allotments!I12=0,"",Allotments!I12)</f>
        <v>2018</v>
      </c>
      <c r="J12" s="18" t="str">
        <f>IF(Allotments!J12=0,"",Allotments!J12)</f>
        <v>01</v>
      </c>
      <c r="K12" s="18" t="str">
        <f>IF(Allotments!K12=0,"",Allotments!K12)</f>
        <v>A</v>
      </c>
      <c r="L12" s="18" t="str">
        <f>IF(Allotments!L12=0,"",Allotments!L12)</f>
        <v>AU</v>
      </c>
      <c r="M12" s="18" t="str">
        <f>IF(Allotments!M12=0,"",Allotments!M12)</f>
        <v xml:space="preserve">    </v>
      </c>
      <c r="N12" s="14"/>
      <c r="Q12" t="str">
        <f t="shared" si="2"/>
        <v/>
      </c>
      <c r="R12" t="str">
        <f t="shared" si="3"/>
        <v>BD</v>
      </c>
      <c r="S12" t="str">
        <f t="shared" si="4"/>
        <v>10</v>
      </c>
      <c r="T12" t="str">
        <f t="shared" si="5"/>
        <v>BD01</v>
      </c>
      <c r="U12" t="str">
        <f t="shared" si="6"/>
        <v>G02</v>
      </c>
      <c r="V12" t="e">
        <f>VLOOKUP(LEFT(T12,2),#REF!,MATCH(RIGHT(T12,2),#REF!,0),TRUE)</f>
        <v>#REF!</v>
      </c>
      <c r="W12" t="str">
        <f t="shared" si="7"/>
        <v>02</v>
      </c>
      <c r="X12" t="str">
        <f t="shared" si="8"/>
        <v>G</v>
      </c>
      <c r="Y12" t="str">
        <f>IFERROR(VLOOKUP(LEFT(U12,1),#REF!,MATCH(RIGHT(U12,2),#REF!,0),TRUE),"")</f>
        <v/>
      </c>
      <c r="AA12" s="9" t="str">
        <f t="shared" si="9"/>
        <v>10</v>
      </c>
      <c r="AB12" t="e">
        <f>IF(_xlfn.NUMBERVALUE(AA12)&lt;=#REF!,NA(),IF(AA12="","",SUMIFS($Y:$Y,$W:$W,AA12)))</f>
        <v>#REF!</v>
      </c>
      <c r="AC12" t="e">
        <f>IF(_xlfn.NUMBERVALUE($AA12)&lt;=#REF!,NA(),IF($AA12="","",SUMIFS($Y:$Y,$W:$W,$AA12,$X:$X,"A")+SUMIFS($Y:$Y,$W:$W,$AA12,$X:$X,"B")))</f>
        <v>#REF!</v>
      </c>
      <c r="AD12" t="e">
        <f>IF(_xlfn.NUMBERVALUE($AA12)&lt;=#REF!,NA(),IF($AA12="","",SUMIFS($Y:$Y,$W:$W,$AA12,$X:$X,AD$1)))</f>
        <v>#REF!</v>
      </c>
      <c r="AE12" t="e">
        <f>IF(_xlfn.NUMBERVALUE($AA12)&lt;=#REF!,NA(),IF($AA12="","",SUMIFS($Y:$Y,$W:$W,$AA12,$X:$X,AE$1)))</f>
        <v>#REF!</v>
      </c>
      <c r="AF12" t="e">
        <f>IF(_xlfn.NUMBERVALUE($AA12)&lt;=#REF!,NA(),IF($AA12="","",SUMIFS($Y:$Y,$W:$W,$AA12,$X:$X,AF$1)))</f>
        <v>#REF!</v>
      </c>
      <c r="AG12" t="e">
        <f>IF(_xlfn.NUMBERVALUE($AA12)&lt;=#REF!,NA(),IF($AA12="","",SUMIFS($Y:$Y,$W:$W,$AA12,$X:$X,AG$1)))</f>
        <v>#REF!</v>
      </c>
      <c r="AH12" t="e">
        <f>IF(_xlfn.NUMBERVALUE($AA12)&lt;=#REF!,NA(),IF($AA12="","",SUMIFS($Y:$Y,$W:$W,$AA12,$X:$X,AH$1)))</f>
        <v>#REF!</v>
      </c>
      <c r="AI12" t="e">
        <f>IF(_xlfn.NUMBERVALUE($AA12)&lt;=#REF!,NA(),IF($AA12="","",SUMIFS($Y:$Y,$W:$W,$AA12,$X:$X,AI$1)))</f>
        <v>#REF!</v>
      </c>
    </row>
    <row r="13" spans="1:37" x14ac:dyDescent="0.35">
      <c r="A13">
        <f>IF(COUNTIF($L$3:L13,L13)=1,A12+1,A12)</f>
        <v>7</v>
      </c>
      <c r="B13">
        <f>IF(COUNTIF($K$3:K13,K13)=1,B12+1,B12)</f>
        <v>2</v>
      </c>
      <c r="C13">
        <f>IF(COUNTIF($J$3:J13,J13)=1,C12+1,C12)</f>
        <v>1</v>
      </c>
      <c r="D13">
        <f>IF(COUNTIF($E$3:E13,E13)=1,D12+1,D12)</f>
        <v>7</v>
      </c>
      <c r="E13" t="str">
        <f t="shared" si="0"/>
        <v>BA01</v>
      </c>
      <c r="F13">
        <f>IF(COUNTIF($G$3:G13,G13)=1,F12+1,F12)</f>
        <v>2</v>
      </c>
      <c r="G13" t="str">
        <f t="shared" si="1"/>
        <v>B01</v>
      </c>
      <c r="I13" s="18" t="str">
        <f>IF(Allotments!I13=0,"",Allotments!I13)</f>
        <v>2018</v>
      </c>
      <c r="J13" s="18" t="str">
        <f>IF(Allotments!J13=0,"",Allotments!J13)</f>
        <v>01</v>
      </c>
      <c r="K13" s="18" t="str">
        <f>IF(Allotments!K13=0,"",Allotments!K13)</f>
        <v>B</v>
      </c>
      <c r="L13" s="18" t="str">
        <f>IF(Allotments!L13=0,"",Allotments!L13)</f>
        <v>BA</v>
      </c>
      <c r="M13" s="18" t="str">
        <f>IF(Allotments!M13=0,"",Allotments!M13)</f>
        <v xml:space="preserve">    </v>
      </c>
      <c r="N13" s="13"/>
      <c r="Q13" t="str">
        <f t="shared" si="2"/>
        <v/>
      </c>
      <c r="R13" t="str">
        <f t="shared" si="3"/>
        <v>BH</v>
      </c>
      <c r="S13" t="str">
        <f t="shared" si="4"/>
        <v>11</v>
      </c>
      <c r="T13" t="str">
        <f t="shared" si="5"/>
        <v>BH01</v>
      </c>
      <c r="U13" t="str">
        <f t="shared" si="6"/>
        <v>A03</v>
      </c>
      <c r="V13" t="e">
        <f>VLOOKUP(LEFT(T13,2),#REF!,MATCH(RIGHT(T13,2),#REF!,0),TRUE)</f>
        <v>#REF!</v>
      </c>
      <c r="W13" t="str">
        <f t="shared" si="7"/>
        <v>03</v>
      </c>
      <c r="X13" t="str">
        <f t="shared" si="8"/>
        <v>A</v>
      </c>
      <c r="Y13" t="str">
        <f>IFERROR(VLOOKUP(LEFT(U13,1),#REF!,MATCH(RIGHT(U13,2),#REF!,0),TRUE),"")</f>
        <v/>
      </c>
      <c r="AA13" s="9" t="str">
        <f t="shared" si="9"/>
        <v>11</v>
      </c>
      <c r="AB13" t="e">
        <f>IF(_xlfn.NUMBERVALUE(AA13)&lt;=#REF!,NA(),IF(AA13="","",SUMIFS($Y:$Y,$W:$W,AA13)))</f>
        <v>#REF!</v>
      </c>
      <c r="AC13" t="e">
        <f>IF(_xlfn.NUMBERVALUE($AA13)&lt;=#REF!,NA(),IF($AA13="","",SUMIFS($Y:$Y,$W:$W,$AA13,$X:$X,"A")+SUMIFS($Y:$Y,$W:$W,$AA13,$X:$X,"B")))</f>
        <v>#REF!</v>
      </c>
      <c r="AD13" t="e">
        <f>IF(_xlfn.NUMBERVALUE($AA13)&lt;=#REF!,NA(),IF($AA13="","",SUMIFS($Y:$Y,$W:$W,$AA13,$X:$X,AD$1)))</f>
        <v>#REF!</v>
      </c>
      <c r="AE13" t="e">
        <f>IF(_xlfn.NUMBERVALUE($AA13)&lt;=#REF!,NA(),IF($AA13="","",SUMIFS($Y:$Y,$W:$W,$AA13,$X:$X,AE$1)))</f>
        <v>#REF!</v>
      </c>
      <c r="AF13" t="e">
        <f>IF(_xlfn.NUMBERVALUE($AA13)&lt;=#REF!,NA(),IF($AA13="","",SUMIFS($Y:$Y,$W:$W,$AA13,$X:$X,AF$1)))</f>
        <v>#REF!</v>
      </c>
      <c r="AG13" t="e">
        <f>IF(_xlfn.NUMBERVALUE($AA13)&lt;=#REF!,NA(),IF($AA13="","",SUMIFS($Y:$Y,$W:$W,$AA13,$X:$X,AG$1)))</f>
        <v>#REF!</v>
      </c>
      <c r="AH13" t="e">
        <f>IF(_xlfn.NUMBERVALUE($AA13)&lt;=#REF!,NA(),IF($AA13="","",SUMIFS($Y:$Y,$W:$W,$AA13,$X:$X,AH$1)))</f>
        <v>#REF!</v>
      </c>
      <c r="AI13" t="e">
        <f>IF(_xlfn.NUMBERVALUE($AA13)&lt;=#REF!,NA(),IF($AA13="","",SUMIFS($Y:$Y,$W:$W,$AA13,$X:$X,AI$1)))</f>
        <v>#REF!</v>
      </c>
    </row>
    <row r="14" spans="1:37" x14ac:dyDescent="0.35">
      <c r="A14">
        <f>IF(COUNTIF($L$3:L14,L14)=1,A13+1,A13)</f>
        <v>8</v>
      </c>
      <c r="B14">
        <f>IF(COUNTIF($K$3:K14,K14)=1,B13+1,B13)</f>
        <v>2</v>
      </c>
      <c r="C14">
        <f>IF(COUNTIF($J$3:J14,J14)=1,C13+1,C13)</f>
        <v>1</v>
      </c>
      <c r="D14">
        <f>IF(COUNTIF($E$3:E14,E14)=1,D13+1,D13)</f>
        <v>8</v>
      </c>
      <c r="E14" t="str">
        <f t="shared" si="0"/>
        <v>BB01</v>
      </c>
      <c r="F14">
        <f>IF(COUNTIF($G$3:G14,G14)=1,F13+1,F13)</f>
        <v>2</v>
      </c>
      <c r="G14" t="str">
        <f t="shared" si="1"/>
        <v>B01</v>
      </c>
      <c r="I14" s="18" t="str">
        <f>IF(Allotments!I14=0,"",Allotments!I14)</f>
        <v>2018</v>
      </c>
      <c r="J14" s="18" t="str">
        <f>IF(Allotments!J14=0,"",Allotments!J14)</f>
        <v>01</v>
      </c>
      <c r="K14" s="18" t="str">
        <f>IF(Allotments!K14=0,"",Allotments!K14)</f>
        <v>B</v>
      </c>
      <c r="L14" s="18" t="str">
        <f>IF(Allotments!L14=0,"",Allotments!L14)</f>
        <v>BB</v>
      </c>
      <c r="M14" s="18" t="str">
        <f>IF(Allotments!M14=0,"",Allotments!M14)</f>
        <v xml:space="preserve">    </v>
      </c>
      <c r="N14" s="14"/>
      <c r="Q14" t="str">
        <f t="shared" si="2"/>
        <v/>
      </c>
      <c r="R14" t="str">
        <f t="shared" si="3"/>
        <v xml:space="preserve">C </v>
      </c>
      <c r="S14" t="str">
        <f t="shared" si="4"/>
        <v>12</v>
      </c>
      <c r="T14" t="str">
        <f t="shared" si="5"/>
        <v>C 01</v>
      </c>
      <c r="U14" t="str">
        <f t="shared" si="6"/>
        <v>B03</v>
      </c>
      <c r="V14" t="e">
        <f>VLOOKUP(LEFT(T14,2),#REF!,MATCH(RIGHT(T14,2),#REF!,0),TRUE)</f>
        <v>#REF!</v>
      </c>
      <c r="W14" t="str">
        <f t="shared" si="7"/>
        <v>03</v>
      </c>
      <c r="X14" t="str">
        <f t="shared" si="8"/>
        <v>B</v>
      </c>
      <c r="Y14" t="str">
        <f>IFERROR(VLOOKUP(LEFT(U14,1),#REF!,MATCH(RIGHT(U14,2),#REF!,0),TRUE),"")</f>
        <v/>
      </c>
      <c r="AA14" s="9" t="str">
        <f t="shared" si="9"/>
        <v>12</v>
      </c>
      <c r="AB14" t="e">
        <f>IF(_xlfn.NUMBERVALUE(AA14)&lt;=#REF!,NA(),IF(AA14="","",SUMIFS($Y:$Y,$W:$W,AA14)))</f>
        <v>#REF!</v>
      </c>
      <c r="AC14" t="e">
        <f>IF(_xlfn.NUMBERVALUE($AA14)&lt;=#REF!,NA(),IF($AA14="","",SUMIFS($Y:$Y,$W:$W,$AA14,$X:$X,"A")+SUMIFS($Y:$Y,$W:$W,$AA14,$X:$X,"B")))</f>
        <v>#REF!</v>
      </c>
      <c r="AD14" t="e">
        <f>IF(_xlfn.NUMBERVALUE($AA14)&lt;=#REF!,NA(),IF($AA14="","",SUMIFS($Y:$Y,$W:$W,$AA14,$X:$X,AD$1)))</f>
        <v>#REF!</v>
      </c>
      <c r="AE14" t="e">
        <f>IF(_xlfn.NUMBERVALUE($AA14)&lt;=#REF!,NA(),IF($AA14="","",SUMIFS($Y:$Y,$W:$W,$AA14,$X:$X,AE$1)))</f>
        <v>#REF!</v>
      </c>
      <c r="AF14" t="e">
        <f>IF(_xlfn.NUMBERVALUE($AA14)&lt;=#REF!,NA(),IF($AA14="","",SUMIFS($Y:$Y,$W:$W,$AA14,$X:$X,AF$1)))</f>
        <v>#REF!</v>
      </c>
      <c r="AG14" t="e">
        <f>IF(_xlfn.NUMBERVALUE($AA14)&lt;=#REF!,NA(),IF($AA14="","",SUMIFS($Y:$Y,$W:$W,$AA14,$X:$X,AG$1)))</f>
        <v>#REF!</v>
      </c>
      <c r="AH14" t="e">
        <f>IF(_xlfn.NUMBERVALUE($AA14)&lt;=#REF!,NA(),IF($AA14="","",SUMIFS($Y:$Y,$W:$W,$AA14,$X:$X,AH$1)))</f>
        <v>#REF!</v>
      </c>
      <c r="AI14" t="e">
        <f>IF(_xlfn.NUMBERVALUE($AA14)&lt;=#REF!,NA(),IF($AA14="","",SUMIFS($Y:$Y,$W:$W,$AA14,$X:$X,AI$1)))</f>
        <v>#REF!</v>
      </c>
    </row>
    <row r="15" spans="1:37" x14ac:dyDescent="0.35">
      <c r="A15">
        <f>IF(COUNTIF($L$3:L15,L15)=1,A14+1,A14)</f>
        <v>9</v>
      </c>
      <c r="B15">
        <f>IF(COUNTIF($K$3:K15,K15)=1,B14+1,B14)</f>
        <v>2</v>
      </c>
      <c r="C15">
        <f>IF(COUNTIF($J$3:J15,J15)=1,C14+1,C14)</f>
        <v>1</v>
      </c>
      <c r="D15">
        <f>IF(COUNTIF($E$3:E15,E15)=1,D14+1,D14)</f>
        <v>9</v>
      </c>
      <c r="E15" t="str">
        <f t="shared" si="0"/>
        <v>BC01</v>
      </c>
      <c r="F15">
        <f>IF(COUNTIF($G$3:G15,G15)=1,F14+1,F14)</f>
        <v>2</v>
      </c>
      <c r="G15" t="str">
        <f t="shared" si="1"/>
        <v>B01</v>
      </c>
      <c r="I15" s="18" t="str">
        <f>IF(Allotments!I15=0,"",Allotments!I15)</f>
        <v>2018</v>
      </c>
      <c r="J15" s="18" t="str">
        <f>IF(Allotments!J15=0,"",Allotments!J15)</f>
        <v>01</v>
      </c>
      <c r="K15" s="18" t="str">
        <f>IF(Allotments!K15=0,"",Allotments!K15)</f>
        <v>B</v>
      </c>
      <c r="L15" s="18" t="str">
        <f>IF(Allotments!L15=0,"",Allotments!L15)</f>
        <v>BC</v>
      </c>
      <c r="M15" s="18" t="str">
        <f>IF(Allotments!M15=0,"",Allotments!M15)</f>
        <v xml:space="preserve">    </v>
      </c>
      <c r="N15" s="13"/>
      <c r="Q15" t="str">
        <f t="shared" si="2"/>
        <v/>
      </c>
      <c r="R15" t="str">
        <f t="shared" si="3"/>
        <v>EA</v>
      </c>
      <c r="S15" t="str">
        <f t="shared" si="4"/>
        <v>13</v>
      </c>
      <c r="T15" t="str">
        <f t="shared" si="5"/>
        <v>EA01</v>
      </c>
      <c r="U15" t="str">
        <f t="shared" si="6"/>
        <v>C03</v>
      </c>
      <c r="V15" t="e">
        <f>VLOOKUP(LEFT(T15,2),#REF!,MATCH(RIGHT(T15,2),#REF!,0),TRUE)</f>
        <v>#REF!</v>
      </c>
      <c r="W15" t="str">
        <f t="shared" si="7"/>
        <v>03</v>
      </c>
      <c r="X15" t="str">
        <f t="shared" si="8"/>
        <v>C</v>
      </c>
      <c r="Y15" t="str">
        <f>IFERROR(VLOOKUP(LEFT(U15,1),#REF!,MATCH(RIGHT(U15,2),#REF!,0),TRUE),"")</f>
        <v/>
      </c>
      <c r="AA15" s="9" t="str">
        <f t="shared" si="9"/>
        <v>13</v>
      </c>
      <c r="AB15" t="e">
        <f>IF(_xlfn.NUMBERVALUE(AA15)&lt;=#REF!,NA(),IF(AA15="","",SUMIFS($Y:$Y,$W:$W,AA15)))</f>
        <v>#REF!</v>
      </c>
      <c r="AC15" t="e">
        <f>IF(_xlfn.NUMBERVALUE($AA15)&lt;=#REF!,NA(),IF($AA15="","",SUMIFS($Y:$Y,$W:$W,$AA15,$X:$X,"A")+SUMIFS($Y:$Y,$W:$W,$AA15,$X:$X,"B")))</f>
        <v>#REF!</v>
      </c>
      <c r="AD15" t="e">
        <f>IF(_xlfn.NUMBERVALUE($AA15)&lt;=#REF!,NA(),IF($AA15="","",SUMIFS($Y:$Y,$W:$W,$AA15,$X:$X,AD$1)))</f>
        <v>#REF!</v>
      </c>
      <c r="AE15" t="e">
        <f>IF(_xlfn.NUMBERVALUE($AA15)&lt;=#REF!,NA(),IF($AA15="","",SUMIFS($Y:$Y,$W:$W,$AA15,$X:$X,AE$1)))</f>
        <v>#REF!</v>
      </c>
      <c r="AF15" t="e">
        <f>IF(_xlfn.NUMBERVALUE($AA15)&lt;=#REF!,NA(),IF($AA15="","",SUMIFS($Y:$Y,$W:$W,$AA15,$X:$X,AF$1)))</f>
        <v>#REF!</v>
      </c>
      <c r="AG15" t="e">
        <f>IF(_xlfn.NUMBERVALUE($AA15)&lt;=#REF!,NA(),IF($AA15="","",SUMIFS($Y:$Y,$W:$W,$AA15,$X:$X,AG$1)))</f>
        <v>#REF!</v>
      </c>
      <c r="AH15" t="e">
        <f>IF(_xlfn.NUMBERVALUE($AA15)&lt;=#REF!,NA(),IF($AA15="","",SUMIFS($Y:$Y,$W:$W,$AA15,$X:$X,AH$1)))</f>
        <v>#REF!</v>
      </c>
      <c r="AI15" t="e">
        <f>IF(_xlfn.NUMBERVALUE($AA15)&lt;=#REF!,NA(),IF($AA15="","",SUMIFS($Y:$Y,$W:$W,$AA15,$X:$X,AI$1)))</f>
        <v>#REF!</v>
      </c>
    </row>
    <row r="16" spans="1:37" x14ac:dyDescent="0.35">
      <c r="A16">
        <f>IF(COUNTIF($L$3:L16,L16)=1,A15+1,A15)</f>
        <v>10</v>
      </c>
      <c r="B16">
        <f>IF(COUNTIF($K$3:K16,K16)=1,B15+1,B15)</f>
        <v>2</v>
      </c>
      <c r="C16">
        <f>IF(COUNTIF($J$3:J16,J16)=1,C15+1,C15)</f>
        <v>1</v>
      </c>
      <c r="D16">
        <f>IF(COUNTIF($E$3:E16,E16)=1,D15+1,D15)</f>
        <v>10</v>
      </c>
      <c r="E16" t="str">
        <f t="shared" si="0"/>
        <v>BD01</v>
      </c>
      <c r="F16">
        <f>IF(COUNTIF($G$3:G16,G16)=1,F15+1,F15)</f>
        <v>2</v>
      </c>
      <c r="G16" t="str">
        <f t="shared" si="1"/>
        <v>B01</v>
      </c>
      <c r="I16" s="18" t="str">
        <f>IF(Allotments!I16=0,"",Allotments!I16)</f>
        <v>2018</v>
      </c>
      <c r="J16" s="18" t="str">
        <f>IF(Allotments!J16=0,"",Allotments!J16)</f>
        <v>01</v>
      </c>
      <c r="K16" s="18" t="str">
        <f>IF(Allotments!K16=0,"",Allotments!K16)</f>
        <v>B</v>
      </c>
      <c r="L16" s="18" t="str">
        <f>IF(Allotments!L16=0,"",Allotments!L16)</f>
        <v>BD</v>
      </c>
      <c r="M16" s="18" t="str">
        <f>IF(Allotments!M16=0,"",Allotments!M16)</f>
        <v xml:space="preserve">    </v>
      </c>
      <c r="N16" s="14"/>
      <c r="Q16" t="str">
        <f t="shared" si="2"/>
        <v/>
      </c>
      <c r="R16" t="str">
        <f t="shared" si="3"/>
        <v>EB</v>
      </c>
      <c r="S16" t="str">
        <f t="shared" si="4"/>
        <v>14</v>
      </c>
      <c r="T16" t="str">
        <f t="shared" si="5"/>
        <v>EB01</v>
      </c>
      <c r="U16" t="str">
        <f t="shared" si="6"/>
        <v>E03</v>
      </c>
      <c r="V16" t="e">
        <f>VLOOKUP(LEFT(T16,2),#REF!,MATCH(RIGHT(T16,2),#REF!,0),TRUE)</f>
        <v>#REF!</v>
      </c>
      <c r="W16" t="str">
        <f t="shared" si="7"/>
        <v>03</v>
      </c>
      <c r="X16" t="str">
        <f t="shared" si="8"/>
        <v>E</v>
      </c>
      <c r="Y16" t="str">
        <f>IFERROR(VLOOKUP(LEFT(U16,1),#REF!,MATCH(RIGHT(U16,2),#REF!,0),TRUE),"")</f>
        <v/>
      </c>
      <c r="AA16" s="9" t="str">
        <f t="shared" si="9"/>
        <v>14</v>
      </c>
      <c r="AB16" t="e">
        <f>IF(_xlfn.NUMBERVALUE(AA16)&lt;=#REF!,NA(),IF(AA16="","",SUMIFS($Y:$Y,$W:$W,AA16)))</f>
        <v>#REF!</v>
      </c>
      <c r="AC16" t="e">
        <f>IF(_xlfn.NUMBERVALUE($AA16)&lt;=#REF!,NA(),IF($AA16="","",SUMIFS($Y:$Y,$W:$W,$AA16,$X:$X,"A")+SUMIFS($Y:$Y,$W:$W,$AA16,$X:$X,"B")))</f>
        <v>#REF!</v>
      </c>
      <c r="AD16" t="e">
        <f>IF(_xlfn.NUMBERVALUE($AA16)&lt;=#REF!,NA(),IF($AA16="","",SUMIFS($Y:$Y,$W:$W,$AA16,$X:$X,AD$1)))</f>
        <v>#REF!</v>
      </c>
      <c r="AE16" t="e">
        <f>IF(_xlfn.NUMBERVALUE($AA16)&lt;=#REF!,NA(),IF($AA16="","",SUMIFS($Y:$Y,$W:$W,$AA16,$X:$X,AE$1)))</f>
        <v>#REF!</v>
      </c>
      <c r="AF16" t="e">
        <f>IF(_xlfn.NUMBERVALUE($AA16)&lt;=#REF!,NA(),IF($AA16="","",SUMIFS($Y:$Y,$W:$W,$AA16,$X:$X,AF$1)))</f>
        <v>#REF!</v>
      </c>
      <c r="AG16" t="e">
        <f>IF(_xlfn.NUMBERVALUE($AA16)&lt;=#REF!,NA(),IF($AA16="","",SUMIFS($Y:$Y,$W:$W,$AA16,$X:$X,AG$1)))</f>
        <v>#REF!</v>
      </c>
      <c r="AH16" t="e">
        <f>IF(_xlfn.NUMBERVALUE($AA16)&lt;=#REF!,NA(),IF($AA16="","",SUMIFS($Y:$Y,$W:$W,$AA16,$X:$X,AH$1)))</f>
        <v>#REF!</v>
      </c>
      <c r="AI16" t="e">
        <f>IF(_xlfn.NUMBERVALUE($AA16)&lt;=#REF!,NA(),IF($AA16="","",SUMIFS($Y:$Y,$W:$W,$AA16,$X:$X,AI$1)))</f>
        <v>#REF!</v>
      </c>
    </row>
    <row r="17" spans="1:35" x14ac:dyDescent="0.35">
      <c r="A17">
        <f>IF(COUNTIF($L$3:L17,L17)=1,A16+1,A16)</f>
        <v>11</v>
      </c>
      <c r="B17">
        <f>IF(COUNTIF($K$3:K17,K17)=1,B16+1,B16)</f>
        <v>2</v>
      </c>
      <c r="C17">
        <f>IF(COUNTIF($J$3:J17,J17)=1,C16+1,C16)</f>
        <v>1</v>
      </c>
      <c r="D17">
        <f>IF(COUNTIF($E$3:E17,E17)=1,D16+1,D16)</f>
        <v>11</v>
      </c>
      <c r="E17" t="str">
        <f t="shared" si="0"/>
        <v>BH01</v>
      </c>
      <c r="F17">
        <f>IF(COUNTIF($G$3:G17,G17)=1,F16+1,F16)</f>
        <v>2</v>
      </c>
      <c r="G17" t="str">
        <f t="shared" si="1"/>
        <v>B01</v>
      </c>
      <c r="I17" s="18" t="str">
        <f>IF(Allotments!I17=0,"",Allotments!I17)</f>
        <v>2018</v>
      </c>
      <c r="J17" s="18" t="str">
        <f>IF(Allotments!J17=0,"",Allotments!J17)</f>
        <v>01</v>
      </c>
      <c r="K17" s="18" t="str">
        <f>IF(Allotments!K17=0,"",Allotments!K17)</f>
        <v>B</v>
      </c>
      <c r="L17" s="18" t="str">
        <f>IF(Allotments!L17=0,"",Allotments!L17)</f>
        <v>BH</v>
      </c>
      <c r="M17" s="18" t="str">
        <f>IF(Allotments!M17=0,"",Allotments!M17)</f>
        <v xml:space="preserve">    </v>
      </c>
      <c r="N17" s="13"/>
      <c r="Q17" t="str">
        <f t="shared" si="2"/>
        <v/>
      </c>
      <c r="R17" t="str">
        <f t="shared" si="3"/>
        <v>EC</v>
      </c>
      <c r="S17" t="str">
        <f t="shared" si="4"/>
        <v>15</v>
      </c>
      <c r="T17" t="str">
        <f t="shared" si="5"/>
        <v>EC01</v>
      </c>
      <c r="U17" t="str">
        <f t="shared" si="6"/>
        <v>G03</v>
      </c>
      <c r="V17" t="e">
        <f>VLOOKUP(LEFT(T17,2),#REF!,MATCH(RIGHT(T17,2),#REF!,0),TRUE)</f>
        <v>#REF!</v>
      </c>
      <c r="W17" t="str">
        <f t="shared" si="7"/>
        <v>03</v>
      </c>
      <c r="X17" t="str">
        <f t="shared" si="8"/>
        <v>G</v>
      </c>
      <c r="Y17" t="str">
        <f>IFERROR(VLOOKUP(LEFT(U17,1),#REF!,MATCH(RIGHT(U17,2),#REF!,0),TRUE),"")</f>
        <v/>
      </c>
      <c r="AA17" s="9" t="str">
        <f t="shared" si="9"/>
        <v>15</v>
      </c>
      <c r="AB17" t="e">
        <f>IF(_xlfn.NUMBERVALUE(AA17)&lt;=#REF!,NA(),IF(AA17="","",SUMIFS($Y:$Y,$W:$W,AA17)))</f>
        <v>#REF!</v>
      </c>
      <c r="AC17" t="e">
        <f>IF(_xlfn.NUMBERVALUE($AA17)&lt;=#REF!,NA(),IF($AA17="","",SUMIFS($Y:$Y,$W:$W,$AA17,$X:$X,"A")+SUMIFS($Y:$Y,$W:$W,$AA17,$X:$X,"B")))</f>
        <v>#REF!</v>
      </c>
      <c r="AD17" t="e">
        <f>IF(_xlfn.NUMBERVALUE($AA17)&lt;=#REF!,NA(),IF($AA17="","",SUMIFS($Y:$Y,$W:$W,$AA17,$X:$X,AD$1)))</f>
        <v>#REF!</v>
      </c>
      <c r="AE17" t="e">
        <f>IF(_xlfn.NUMBERVALUE($AA17)&lt;=#REF!,NA(),IF($AA17="","",SUMIFS($Y:$Y,$W:$W,$AA17,$X:$X,AE$1)))</f>
        <v>#REF!</v>
      </c>
      <c r="AF17" t="e">
        <f>IF(_xlfn.NUMBERVALUE($AA17)&lt;=#REF!,NA(),IF($AA17="","",SUMIFS($Y:$Y,$W:$W,$AA17,$X:$X,AF$1)))</f>
        <v>#REF!</v>
      </c>
      <c r="AG17" t="e">
        <f>IF(_xlfn.NUMBERVALUE($AA17)&lt;=#REF!,NA(),IF($AA17="","",SUMIFS($Y:$Y,$W:$W,$AA17,$X:$X,AG$1)))</f>
        <v>#REF!</v>
      </c>
      <c r="AH17" t="e">
        <f>IF(_xlfn.NUMBERVALUE($AA17)&lt;=#REF!,NA(),IF($AA17="","",SUMIFS($Y:$Y,$W:$W,$AA17,$X:$X,AH$1)))</f>
        <v>#REF!</v>
      </c>
      <c r="AI17" t="e">
        <f>IF(_xlfn.NUMBERVALUE($AA17)&lt;=#REF!,NA(),IF($AA17="","",SUMIFS($Y:$Y,$W:$W,$AA17,$X:$X,AI$1)))</f>
        <v>#REF!</v>
      </c>
    </row>
    <row r="18" spans="1:35" x14ac:dyDescent="0.35">
      <c r="A18">
        <f>IF(COUNTIF($L$3:L18,L18)=1,A17+1,A17)</f>
        <v>12</v>
      </c>
      <c r="B18">
        <f>IF(COUNTIF($K$3:K18,K18)=1,B17+1,B17)</f>
        <v>3</v>
      </c>
      <c r="C18">
        <f>IF(COUNTIF($J$3:J18,J18)=1,C17+1,C17)</f>
        <v>1</v>
      </c>
      <c r="D18">
        <f>IF(COUNTIF($E$3:E18,E18)=1,D17+1,D17)</f>
        <v>12</v>
      </c>
      <c r="E18" t="str">
        <f t="shared" si="0"/>
        <v>C 01</v>
      </c>
      <c r="F18">
        <f>IF(COUNTIF($G$3:G18,G18)=1,F17+1,F17)</f>
        <v>3</v>
      </c>
      <c r="G18" t="str">
        <f t="shared" si="1"/>
        <v>C01</v>
      </c>
      <c r="I18" s="18" t="str">
        <f>IF(Allotments!I18=0,"",Allotments!I18)</f>
        <v>2018</v>
      </c>
      <c r="J18" s="18" t="str">
        <f>IF(Allotments!J18=0,"",Allotments!J18)</f>
        <v>01</v>
      </c>
      <c r="K18" s="18" t="str">
        <f>IF(Allotments!K18=0,"",Allotments!K18)</f>
        <v>C</v>
      </c>
      <c r="L18" s="18" t="str">
        <f>IF(Allotments!L18=0,"",Allotments!L18)</f>
        <v xml:space="preserve">C </v>
      </c>
      <c r="M18" s="18" t="str">
        <f>IF(Allotments!M18=0,"",Allotments!M18)</f>
        <v xml:space="preserve">    </v>
      </c>
      <c r="N18" s="14"/>
      <c r="Q18" t="str">
        <f t="shared" si="2"/>
        <v/>
      </c>
      <c r="R18" t="str">
        <f t="shared" si="3"/>
        <v>ED</v>
      </c>
      <c r="S18" t="str">
        <f t="shared" si="4"/>
        <v>16</v>
      </c>
      <c r="T18" t="str">
        <f t="shared" si="5"/>
        <v>ED01</v>
      </c>
      <c r="U18" t="str">
        <f t="shared" si="6"/>
        <v>A04</v>
      </c>
      <c r="V18" t="e">
        <f>VLOOKUP(LEFT(T18,2),#REF!,MATCH(RIGHT(T18,2),#REF!,0),TRUE)</f>
        <v>#REF!</v>
      </c>
      <c r="W18" t="str">
        <f t="shared" si="7"/>
        <v>04</v>
      </c>
      <c r="X18" t="str">
        <f t="shared" si="8"/>
        <v>A</v>
      </c>
      <c r="Y18" t="str">
        <f>IFERROR(VLOOKUP(LEFT(U18,1),#REF!,MATCH(RIGHT(U18,2),#REF!,0),TRUE),"")</f>
        <v/>
      </c>
      <c r="AA18" s="9" t="str">
        <f t="shared" si="9"/>
        <v>16</v>
      </c>
      <c r="AB18" t="e">
        <f>IF(_xlfn.NUMBERVALUE(AA18)&lt;=#REF!,NA(),IF(AA18="","",SUMIFS($Y:$Y,$W:$W,AA18)))</f>
        <v>#REF!</v>
      </c>
      <c r="AC18" t="e">
        <f>IF(_xlfn.NUMBERVALUE($AA18)&lt;=#REF!,NA(),IF($AA18="","",SUMIFS($Y:$Y,$W:$W,$AA18,$X:$X,"A")+SUMIFS($Y:$Y,$W:$W,$AA18,$X:$X,"B")))</f>
        <v>#REF!</v>
      </c>
      <c r="AD18" t="e">
        <f>IF(_xlfn.NUMBERVALUE($AA18)&lt;=#REF!,NA(),IF($AA18="","",SUMIFS($Y:$Y,$W:$W,$AA18,$X:$X,AD$1)))</f>
        <v>#REF!</v>
      </c>
      <c r="AE18" t="e">
        <f>IF(_xlfn.NUMBERVALUE($AA18)&lt;=#REF!,NA(),IF($AA18="","",SUMIFS($Y:$Y,$W:$W,$AA18,$X:$X,AE$1)))</f>
        <v>#REF!</v>
      </c>
      <c r="AF18" t="e">
        <f>IF(_xlfn.NUMBERVALUE($AA18)&lt;=#REF!,NA(),IF($AA18="","",SUMIFS($Y:$Y,$W:$W,$AA18,$X:$X,AF$1)))</f>
        <v>#REF!</v>
      </c>
      <c r="AG18" t="e">
        <f>IF(_xlfn.NUMBERVALUE($AA18)&lt;=#REF!,NA(),IF($AA18="","",SUMIFS($Y:$Y,$W:$W,$AA18,$X:$X,AG$1)))</f>
        <v>#REF!</v>
      </c>
      <c r="AH18" t="e">
        <f>IF(_xlfn.NUMBERVALUE($AA18)&lt;=#REF!,NA(),IF($AA18="","",SUMIFS($Y:$Y,$W:$W,$AA18,$X:$X,AH$1)))</f>
        <v>#REF!</v>
      </c>
      <c r="AI18" t="e">
        <f>IF(_xlfn.NUMBERVALUE($AA18)&lt;=#REF!,NA(),IF($AA18="","",SUMIFS($Y:$Y,$W:$W,$AA18,$X:$X,AI$1)))</f>
        <v>#REF!</v>
      </c>
    </row>
    <row r="19" spans="1:35" x14ac:dyDescent="0.35">
      <c r="A19">
        <f>IF(COUNTIF($L$3:L19,L19)=1,A18+1,A18)</f>
        <v>13</v>
      </c>
      <c r="B19">
        <f>IF(COUNTIF($K$3:K19,K19)=1,B18+1,B18)</f>
        <v>4</v>
      </c>
      <c r="C19">
        <f>IF(COUNTIF($J$3:J19,J19)=1,C18+1,C18)</f>
        <v>1</v>
      </c>
      <c r="D19">
        <f>IF(COUNTIF($E$3:E19,E19)=1,D18+1,D18)</f>
        <v>13</v>
      </c>
      <c r="E19" t="str">
        <f t="shared" si="0"/>
        <v>EA01</v>
      </c>
      <c r="F19">
        <f>IF(COUNTIF($G$3:G19,G19)=1,F18+1,F18)</f>
        <v>4</v>
      </c>
      <c r="G19" t="str">
        <f t="shared" si="1"/>
        <v>E01</v>
      </c>
      <c r="I19" s="18" t="str">
        <f>IF(Allotments!I19=0,"",Allotments!I19)</f>
        <v>2018</v>
      </c>
      <c r="J19" s="18" t="str">
        <f>IF(Allotments!J19=0,"",Allotments!J19)</f>
        <v>01</v>
      </c>
      <c r="K19" s="18" t="str">
        <f>IF(Allotments!K19=0,"",Allotments!K19)</f>
        <v>E</v>
      </c>
      <c r="L19" s="18" t="str">
        <f>IF(Allotments!L19=0,"",Allotments!L19)</f>
        <v>EA</v>
      </c>
      <c r="M19" s="18" t="str">
        <f>IF(Allotments!M19=0,"",Allotments!M19)</f>
        <v xml:space="preserve">    </v>
      </c>
      <c r="N19" s="13"/>
      <c r="Q19" t="str">
        <f t="shared" si="2"/>
        <v/>
      </c>
      <c r="R19" t="str">
        <f t="shared" si="3"/>
        <v>EE</v>
      </c>
      <c r="S19" t="str">
        <f t="shared" si="4"/>
        <v>17</v>
      </c>
      <c r="T19" t="str">
        <f t="shared" si="5"/>
        <v>EE01</v>
      </c>
      <c r="U19" t="str">
        <f t="shared" si="6"/>
        <v>B04</v>
      </c>
      <c r="V19" t="e">
        <f>VLOOKUP(LEFT(T19,2),#REF!,MATCH(RIGHT(T19,2),#REF!,0),TRUE)</f>
        <v>#REF!</v>
      </c>
      <c r="W19" t="str">
        <f t="shared" si="7"/>
        <v>04</v>
      </c>
      <c r="X19" t="str">
        <f t="shared" si="8"/>
        <v>B</v>
      </c>
      <c r="Y19" t="str">
        <f>IFERROR(VLOOKUP(LEFT(U19,1),#REF!,MATCH(RIGHT(U19,2),#REF!,0),TRUE),"")</f>
        <v/>
      </c>
      <c r="AA19" s="9" t="str">
        <f t="shared" si="9"/>
        <v>17</v>
      </c>
      <c r="AB19" t="e">
        <f>IF(_xlfn.NUMBERVALUE(AA19)&lt;=#REF!,NA(),IF(AA19="","",SUMIFS($Y:$Y,$W:$W,AA19)))</f>
        <v>#REF!</v>
      </c>
      <c r="AC19" t="e">
        <f>IF(_xlfn.NUMBERVALUE($AA19)&lt;=#REF!,NA(),IF($AA19="","",SUMIFS($Y:$Y,$W:$W,$AA19,$X:$X,"A")+SUMIFS($Y:$Y,$W:$W,$AA19,$X:$X,"B")))</f>
        <v>#REF!</v>
      </c>
      <c r="AD19" t="e">
        <f>IF(_xlfn.NUMBERVALUE($AA19)&lt;=#REF!,NA(),IF($AA19="","",SUMIFS($Y:$Y,$W:$W,$AA19,$X:$X,AD$1)))</f>
        <v>#REF!</v>
      </c>
      <c r="AE19" t="e">
        <f>IF(_xlfn.NUMBERVALUE($AA19)&lt;=#REF!,NA(),IF($AA19="","",SUMIFS($Y:$Y,$W:$W,$AA19,$X:$X,AE$1)))</f>
        <v>#REF!</v>
      </c>
      <c r="AF19" t="e">
        <f>IF(_xlfn.NUMBERVALUE($AA19)&lt;=#REF!,NA(),IF($AA19="","",SUMIFS($Y:$Y,$W:$W,$AA19,$X:$X,AF$1)))</f>
        <v>#REF!</v>
      </c>
      <c r="AG19" t="e">
        <f>IF(_xlfn.NUMBERVALUE($AA19)&lt;=#REF!,NA(),IF($AA19="","",SUMIFS($Y:$Y,$W:$W,$AA19,$X:$X,AG$1)))</f>
        <v>#REF!</v>
      </c>
      <c r="AH19" t="e">
        <f>IF(_xlfn.NUMBERVALUE($AA19)&lt;=#REF!,NA(),IF($AA19="","",SUMIFS($Y:$Y,$W:$W,$AA19,$X:$X,AH$1)))</f>
        <v>#REF!</v>
      </c>
      <c r="AI19" t="e">
        <f>IF(_xlfn.NUMBERVALUE($AA19)&lt;=#REF!,NA(),IF($AA19="","",SUMIFS($Y:$Y,$W:$W,$AA19,$X:$X,AI$1)))</f>
        <v>#REF!</v>
      </c>
    </row>
    <row r="20" spans="1:35" x14ac:dyDescent="0.35">
      <c r="A20">
        <f>IF(COUNTIF($L$3:L20,L20)=1,A19+1,A19)</f>
        <v>14</v>
      </c>
      <c r="B20">
        <f>IF(COUNTIF($K$3:K20,K20)=1,B19+1,B19)</f>
        <v>4</v>
      </c>
      <c r="C20">
        <f>IF(COUNTIF($J$3:J20,J20)=1,C19+1,C19)</f>
        <v>1</v>
      </c>
      <c r="D20">
        <f>IF(COUNTIF($E$3:E20,E20)=1,D19+1,D19)</f>
        <v>14</v>
      </c>
      <c r="E20" t="str">
        <f t="shared" si="0"/>
        <v>EB01</v>
      </c>
      <c r="F20">
        <f>IF(COUNTIF($G$3:G20,G20)=1,F19+1,F19)</f>
        <v>4</v>
      </c>
      <c r="G20" t="str">
        <f t="shared" si="1"/>
        <v>E01</v>
      </c>
      <c r="I20" s="18" t="str">
        <f>IF(Allotments!I20=0,"",Allotments!I20)</f>
        <v>2018</v>
      </c>
      <c r="J20" s="18" t="str">
        <f>IF(Allotments!J20=0,"",Allotments!J20)</f>
        <v>01</v>
      </c>
      <c r="K20" s="18" t="str">
        <f>IF(Allotments!K20=0,"",Allotments!K20)</f>
        <v>E</v>
      </c>
      <c r="L20" s="18" t="str">
        <f>IF(Allotments!L20=0,"",Allotments!L20)</f>
        <v>EB</v>
      </c>
      <c r="M20" s="18" t="str">
        <f>IF(Allotments!M20=0,"",Allotments!M20)</f>
        <v xml:space="preserve">    </v>
      </c>
      <c r="N20" s="14"/>
      <c r="Q20" t="str">
        <f t="shared" si="2"/>
        <v/>
      </c>
      <c r="R20" t="str">
        <f t="shared" si="3"/>
        <v>EF</v>
      </c>
      <c r="S20" t="str">
        <f t="shared" si="4"/>
        <v>18</v>
      </c>
      <c r="T20" t="str">
        <f t="shared" si="5"/>
        <v>EF01</v>
      </c>
      <c r="U20" t="str">
        <f t="shared" si="6"/>
        <v>C04</v>
      </c>
      <c r="V20" t="e">
        <f>VLOOKUP(LEFT(T20,2),#REF!,MATCH(RIGHT(T20,2),#REF!,0),TRUE)</f>
        <v>#REF!</v>
      </c>
      <c r="W20" t="str">
        <f t="shared" si="7"/>
        <v>04</v>
      </c>
      <c r="X20" t="str">
        <f t="shared" si="8"/>
        <v>C</v>
      </c>
      <c r="Y20" t="str">
        <f>IFERROR(VLOOKUP(LEFT(U20,1),#REF!,MATCH(RIGHT(U20,2),#REF!,0),TRUE),"")</f>
        <v/>
      </c>
      <c r="AA20" s="9" t="str">
        <f t="shared" si="9"/>
        <v>18</v>
      </c>
      <c r="AB20" t="e">
        <f>IF(_xlfn.NUMBERVALUE(AA20)&lt;=#REF!,NA(),IF(AA20="","",SUMIFS($Y:$Y,$W:$W,AA20)))</f>
        <v>#REF!</v>
      </c>
      <c r="AC20" t="e">
        <f>IF(_xlfn.NUMBERVALUE($AA20)&lt;=#REF!,NA(),IF($AA20="","",SUMIFS($Y:$Y,$W:$W,$AA20,$X:$X,"A")+SUMIFS($Y:$Y,$W:$W,$AA20,$X:$X,"B")))</f>
        <v>#REF!</v>
      </c>
      <c r="AD20" t="e">
        <f>IF(_xlfn.NUMBERVALUE($AA20)&lt;=#REF!,NA(),IF($AA20="","",SUMIFS($Y:$Y,$W:$W,$AA20,$X:$X,AD$1)))</f>
        <v>#REF!</v>
      </c>
      <c r="AE20" t="e">
        <f>IF(_xlfn.NUMBERVALUE($AA20)&lt;=#REF!,NA(),IF($AA20="","",SUMIFS($Y:$Y,$W:$W,$AA20,$X:$X,AE$1)))</f>
        <v>#REF!</v>
      </c>
      <c r="AF20" t="e">
        <f>IF(_xlfn.NUMBERVALUE($AA20)&lt;=#REF!,NA(),IF($AA20="","",SUMIFS($Y:$Y,$W:$W,$AA20,$X:$X,AF$1)))</f>
        <v>#REF!</v>
      </c>
      <c r="AG20" t="e">
        <f>IF(_xlfn.NUMBERVALUE($AA20)&lt;=#REF!,NA(),IF($AA20="","",SUMIFS($Y:$Y,$W:$W,$AA20,$X:$X,AG$1)))</f>
        <v>#REF!</v>
      </c>
      <c r="AH20" t="e">
        <f>IF(_xlfn.NUMBERVALUE($AA20)&lt;=#REF!,NA(),IF($AA20="","",SUMIFS($Y:$Y,$W:$W,$AA20,$X:$X,AH$1)))</f>
        <v>#REF!</v>
      </c>
      <c r="AI20" t="e">
        <f>IF(_xlfn.NUMBERVALUE($AA20)&lt;=#REF!,NA(),IF($AA20="","",SUMIFS($Y:$Y,$W:$W,$AA20,$X:$X,AI$1)))</f>
        <v>#REF!</v>
      </c>
    </row>
    <row r="21" spans="1:35" x14ac:dyDescent="0.35">
      <c r="A21">
        <f>IF(COUNTIF($L$3:L21,L21)=1,A20+1,A20)</f>
        <v>14</v>
      </c>
      <c r="B21">
        <f>IF(COUNTIF($K$3:K21,K21)=1,B20+1,B20)</f>
        <v>4</v>
      </c>
      <c r="C21">
        <f>IF(COUNTIF($J$3:J21,J21)=1,C20+1,C20)</f>
        <v>1</v>
      </c>
      <c r="D21">
        <f>IF(COUNTIF($E$3:E21,E21)=1,D20+1,D20)</f>
        <v>14</v>
      </c>
      <c r="E21" t="str">
        <f t="shared" si="0"/>
        <v>EB01</v>
      </c>
      <c r="F21">
        <f>IF(COUNTIF($G$3:G21,G21)=1,F20+1,F20)</f>
        <v>4</v>
      </c>
      <c r="G21" t="str">
        <f t="shared" si="1"/>
        <v>E01</v>
      </c>
      <c r="I21" s="18" t="str">
        <f>IF(Allotments!I21=0,"",Allotments!I21)</f>
        <v>2018</v>
      </c>
      <c r="J21" s="18" t="str">
        <f>IF(Allotments!J21=0,"",Allotments!J21)</f>
        <v>01</v>
      </c>
      <c r="K21" s="18" t="str">
        <f>IF(Allotments!K21=0,"",Allotments!K21)</f>
        <v>E</v>
      </c>
      <c r="L21" s="18" t="str">
        <f>IF(Allotments!L21=0,"",Allotments!L21)</f>
        <v>EB</v>
      </c>
      <c r="M21" s="18" t="str">
        <f>IF(Allotments!M21=0,"",Allotments!M21)</f>
        <v>B010</v>
      </c>
      <c r="N21" s="13"/>
      <c r="Q21" t="str">
        <f t="shared" si="2"/>
        <v/>
      </c>
      <c r="R21" t="str">
        <f t="shared" si="3"/>
        <v>EG</v>
      </c>
      <c r="S21" t="str">
        <f t="shared" si="4"/>
        <v>19</v>
      </c>
      <c r="T21" t="str">
        <f t="shared" si="5"/>
        <v>EG01</v>
      </c>
      <c r="U21" t="str">
        <f t="shared" si="6"/>
        <v>E04</v>
      </c>
      <c r="V21" t="e">
        <f>VLOOKUP(LEFT(T21,2),#REF!,MATCH(RIGHT(T21,2),#REF!,0),TRUE)</f>
        <v>#REF!</v>
      </c>
      <c r="W21" t="str">
        <f t="shared" si="7"/>
        <v>04</v>
      </c>
      <c r="X21" t="str">
        <f t="shared" si="8"/>
        <v>E</v>
      </c>
      <c r="Y21" t="str">
        <f>IFERROR(VLOOKUP(LEFT(U21,1),#REF!,MATCH(RIGHT(U21,2),#REF!,0),TRUE),"")</f>
        <v/>
      </c>
      <c r="AA21" s="9" t="str">
        <f t="shared" si="9"/>
        <v>19</v>
      </c>
      <c r="AB21" t="e">
        <f>IF(_xlfn.NUMBERVALUE(AA21)&lt;=#REF!,NA(),IF(AA21="","",SUMIFS($Y:$Y,$W:$W,AA21)))</f>
        <v>#REF!</v>
      </c>
      <c r="AC21" t="e">
        <f>IF(_xlfn.NUMBERVALUE($AA21)&lt;=#REF!,NA(),IF($AA21="","",SUMIFS($Y:$Y,$W:$W,$AA21,$X:$X,"A")+SUMIFS($Y:$Y,$W:$W,$AA21,$X:$X,"B")))</f>
        <v>#REF!</v>
      </c>
      <c r="AD21" t="e">
        <f>IF(_xlfn.NUMBERVALUE($AA21)&lt;=#REF!,NA(),IF($AA21="","",SUMIFS($Y:$Y,$W:$W,$AA21,$X:$X,AD$1)))</f>
        <v>#REF!</v>
      </c>
      <c r="AE21" t="e">
        <f>IF(_xlfn.NUMBERVALUE($AA21)&lt;=#REF!,NA(),IF($AA21="","",SUMIFS($Y:$Y,$W:$W,$AA21,$X:$X,AE$1)))</f>
        <v>#REF!</v>
      </c>
      <c r="AF21" t="e">
        <f>IF(_xlfn.NUMBERVALUE($AA21)&lt;=#REF!,NA(),IF($AA21="","",SUMIFS($Y:$Y,$W:$W,$AA21,$X:$X,AF$1)))</f>
        <v>#REF!</v>
      </c>
      <c r="AG21" t="e">
        <f>IF(_xlfn.NUMBERVALUE($AA21)&lt;=#REF!,NA(),IF($AA21="","",SUMIFS($Y:$Y,$W:$W,$AA21,$X:$X,AG$1)))</f>
        <v>#REF!</v>
      </c>
      <c r="AH21" t="e">
        <f>IF(_xlfn.NUMBERVALUE($AA21)&lt;=#REF!,NA(),IF($AA21="","",SUMIFS($Y:$Y,$W:$W,$AA21,$X:$X,AH$1)))</f>
        <v>#REF!</v>
      </c>
      <c r="AI21" t="e">
        <f>IF(_xlfn.NUMBERVALUE($AA21)&lt;=#REF!,NA(),IF($AA21="","",SUMIFS($Y:$Y,$W:$W,$AA21,$X:$X,AI$1)))</f>
        <v>#REF!</v>
      </c>
    </row>
    <row r="22" spans="1:35" x14ac:dyDescent="0.35">
      <c r="A22">
        <f>IF(COUNTIF($L$3:L22,L22)=1,A21+1,A21)</f>
        <v>14</v>
      </c>
      <c r="B22">
        <f>IF(COUNTIF($K$3:K22,K22)=1,B21+1,B21)</f>
        <v>4</v>
      </c>
      <c r="C22">
        <f>IF(COUNTIF($J$3:J22,J22)=1,C21+1,C21)</f>
        <v>1</v>
      </c>
      <c r="D22">
        <f>IF(COUNTIF($E$3:E22,E22)=1,D21+1,D21)</f>
        <v>14</v>
      </c>
      <c r="E22" t="str">
        <f t="shared" si="0"/>
        <v>EB01</v>
      </c>
      <c r="F22">
        <f>IF(COUNTIF($G$3:G22,G22)=1,F21+1,F21)</f>
        <v>4</v>
      </c>
      <c r="G22" t="str">
        <f t="shared" si="1"/>
        <v>E01</v>
      </c>
      <c r="I22" s="18" t="str">
        <f>IF(Allotments!I22=0,"",Allotments!I22)</f>
        <v>2018</v>
      </c>
      <c r="J22" s="18" t="str">
        <f>IF(Allotments!J22=0,"",Allotments!J22)</f>
        <v>01</v>
      </c>
      <c r="K22" s="18" t="str">
        <f>IF(Allotments!K22=0,"",Allotments!K22)</f>
        <v>E</v>
      </c>
      <c r="L22" s="18" t="str">
        <f>IF(Allotments!L22=0,"",Allotments!L22)</f>
        <v>EB</v>
      </c>
      <c r="M22" s="18" t="str">
        <f>IF(Allotments!M22=0,"",Allotments!M22)</f>
        <v>B020</v>
      </c>
      <c r="N22" s="15"/>
      <c r="Q22" t="str">
        <f t="shared" si="2"/>
        <v/>
      </c>
      <c r="R22" t="str">
        <f t="shared" si="3"/>
        <v>EH</v>
      </c>
      <c r="S22" t="str">
        <f t="shared" si="4"/>
        <v>20</v>
      </c>
      <c r="T22" t="str">
        <f t="shared" si="5"/>
        <v>EH01</v>
      </c>
      <c r="U22" t="str">
        <f t="shared" si="6"/>
        <v>G04</v>
      </c>
      <c r="V22" t="e">
        <f>VLOOKUP(LEFT(T22,2),#REF!,MATCH(RIGHT(T22,2),#REF!,0),TRUE)</f>
        <v>#REF!</v>
      </c>
      <c r="W22" t="str">
        <f t="shared" si="7"/>
        <v>04</v>
      </c>
      <c r="X22" t="str">
        <f t="shared" si="8"/>
        <v>G</v>
      </c>
      <c r="Y22" t="str">
        <f>IFERROR(VLOOKUP(LEFT(U22,1),#REF!,MATCH(RIGHT(U22,2),#REF!,0),TRUE),"")</f>
        <v/>
      </c>
      <c r="AA22" s="9" t="str">
        <f t="shared" si="9"/>
        <v>20</v>
      </c>
      <c r="AB22" t="e">
        <f>IF(_xlfn.NUMBERVALUE(AA22)&lt;=#REF!,NA(),IF(AA22="","",SUMIFS($Y:$Y,$W:$W,AA22)))</f>
        <v>#REF!</v>
      </c>
      <c r="AC22" t="e">
        <f>IF(_xlfn.NUMBERVALUE($AA22)&lt;=#REF!,NA(),IF($AA22="","",SUMIFS($Y:$Y,$W:$W,$AA22,$X:$X,"A")+SUMIFS($Y:$Y,$W:$W,$AA22,$X:$X,"B")))</f>
        <v>#REF!</v>
      </c>
      <c r="AD22" t="e">
        <f>IF(_xlfn.NUMBERVALUE($AA22)&lt;=#REF!,NA(),IF($AA22="","",SUMIFS($Y:$Y,$W:$W,$AA22,$X:$X,AD$1)))</f>
        <v>#REF!</v>
      </c>
      <c r="AE22" t="e">
        <f>IF(_xlfn.NUMBERVALUE($AA22)&lt;=#REF!,NA(),IF($AA22="","",SUMIFS($Y:$Y,$W:$W,$AA22,$X:$X,AE$1)))</f>
        <v>#REF!</v>
      </c>
      <c r="AF22" t="e">
        <f>IF(_xlfn.NUMBERVALUE($AA22)&lt;=#REF!,NA(),IF($AA22="","",SUMIFS($Y:$Y,$W:$W,$AA22,$X:$X,AF$1)))</f>
        <v>#REF!</v>
      </c>
      <c r="AG22" t="e">
        <f>IF(_xlfn.NUMBERVALUE($AA22)&lt;=#REF!,NA(),IF($AA22="","",SUMIFS($Y:$Y,$W:$W,$AA22,$X:$X,AG$1)))</f>
        <v>#REF!</v>
      </c>
      <c r="AH22" t="e">
        <f>IF(_xlfn.NUMBERVALUE($AA22)&lt;=#REF!,NA(),IF($AA22="","",SUMIFS($Y:$Y,$W:$W,$AA22,$X:$X,AH$1)))</f>
        <v>#REF!</v>
      </c>
      <c r="AI22" t="e">
        <f>IF(_xlfn.NUMBERVALUE($AA22)&lt;=#REF!,NA(),IF($AA22="","",SUMIFS($Y:$Y,$W:$W,$AA22,$X:$X,AI$1)))</f>
        <v>#REF!</v>
      </c>
    </row>
    <row r="23" spans="1:35" x14ac:dyDescent="0.35">
      <c r="A23">
        <f>IF(COUNTIF($L$3:L23,L23)=1,A22+1,A22)</f>
        <v>14</v>
      </c>
      <c r="B23">
        <f>IF(COUNTIF($K$3:K23,K23)=1,B22+1,B22)</f>
        <v>4</v>
      </c>
      <c r="C23">
        <f>IF(COUNTIF($J$3:J23,J23)=1,C22+1,C22)</f>
        <v>1</v>
      </c>
      <c r="D23">
        <f>IF(COUNTIF($E$3:E23,E23)=1,D22+1,D22)</f>
        <v>14</v>
      </c>
      <c r="E23" t="str">
        <f t="shared" si="0"/>
        <v>EB01</v>
      </c>
      <c r="F23">
        <f>IF(COUNTIF($G$3:G23,G23)=1,F22+1,F22)</f>
        <v>4</v>
      </c>
      <c r="G23" t="str">
        <f t="shared" si="1"/>
        <v>E01</v>
      </c>
      <c r="I23" s="18" t="str">
        <f>IF(Allotments!I23=0,"",Allotments!I23)</f>
        <v>2018</v>
      </c>
      <c r="J23" s="18" t="str">
        <f>IF(Allotments!J23=0,"",Allotments!J23)</f>
        <v>01</v>
      </c>
      <c r="K23" s="18" t="str">
        <f>IF(Allotments!K23=0,"",Allotments!K23)</f>
        <v>E</v>
      </c>
      <c r="L23" s="18" t="str">
        <f>IF(Allotments!L23=0,"",Allotments!L23)</f>
        <v>EB</v>
      </c>
      <c r="M23" s="18" t="str">
        <f>IF(Allotments!M23=0,"",Allotments!M23)</f>
        <v>B030</v>
      </c>
      <c r="N23" s="13"/>
      <c r="Q23" t="str">
        <f t="shared" si="2"/>
        <v/>
      </c>
      <c r="R23" t="str">
        <f t="shared" si="3"/>
        <v>EK</v>
      </c>
      <c r="S23" t="str">
        <f t="shared" si="4"/>
        <v>21</v>
      </c>
      <c r="T23" t="str">
        <f t="shared" si="5"/>
        <v>EK01</v>
      </c>
      <c r="U23" t="str">
        <f t="shared" si="6"/>
        <v>A05</v>
      </c>
      <c r="V23" t="e">
        <f>VLOOKUP(LEFT(T23,2),#REF!,MATCH(RIGHT(T23,2),#REF!,0),TRUE)</f>
        <v>#REF!</v>
      </c>
      <c r="W23" t="str">
        <f t="shared" si="7"/>
        <v>05</v>
      </c>
      <c r="X23" t="str">
        <f t="shared" si="8"/>
        <v>A</v>
      </c>
      <c r="Y23" t="str">
        <f>IFERROR(VLOOKUP(LEFT(U23,1),#REF!,MATCH(RIGHT(U23,2),#REF!,0),TRUE),"")</f>
        <v/>
      </c>
      <c r="AA23" s="9" t="str">
        <f t="shared" si="9"/>
        <v>21</v>
      </c>
      <c r="AB23" t="e">
        <f>IF(_xlfn.NUMBERVALUE(AA23)&lt;=#REF!,NA(),IF(AA23="","",SUMIFS($Y:$Y,$W:$W,AA23)))</f>
        <v>#REF!</v>
      </c>
      <c r="AC23" t="e">
        <f>IF(_xlfn.NUMBERVALUE($AA23)&lt;=#REF!,NA(),IF($AA23="","",SUMIFS($Y:$Y,$W:$W,$AA23,$X:$X,"A")+SUMIFS($Y:$Y,$W:$W,$AA23,$X:$X,"B")))</f>
        <v>#REF!</v>
      </c>
      <c r="AD23" t="e">
        <f>IF(_xlfn.NUMBERVALUE($AA23)&lt;=#REF!,NA(),IF($AA23="","",SUMIFS($Y:$Y,$W:$W,$AA23,$X:$X,AD$1)))</f>
        <v>#REF!</v>
      </c>
      <c r="AE23" t="e">
        <f>IF(_xlfn.NUMBERVALUE($AA23)&lt;=#REF!,NA(),IF($AA23="","",SUMIFS($Y:$Y,$W:$W,$AA23,$X:$X,AE$1)))</f>
        <v>#REF!</v>
      </c>
      <c r="AF23" t="e">
        <f>IF(_xlfn.NUMBERVALUE($AA23)&lt;=#REF!,NA(),IF($AA23="","",SUMIFS($Y:$Y,$W:$W,$AA23,$X:$X,AF$1)))</f>
        <v>#REF!</v>
      </c>
      <c r="AG23" t="e">
        <f>IF(_xlfn.NUMBERVALUE($AA23)&lt;=#REF!,NA(),IF($AA23="","",SUMIFS($Y:$Y,$W:$W,$AA23,$X:$X,AG$1)))</f>
        <v>#REF!</v>
      </c>
      <c r="AH23" t="e">
        <f>IF(_xlfn.NUMBERVALUE($AA23)&lt;=#REF!,NA(),IF($AA23="","",SUMIFS($Y:$Y,$W:$W,$AA23,$X:$X,AH$1)))</f>
        <v>#REF!</v>
      </c>
      <c r="AI23" t="e">
        <f>IF(_xlfn.NUMBERVALUE($AA23)&lt;=#REF!,NA(),IF($AA23="","",SUMIFS($Y:$Y,$W:$W,$AA23,$X:$X,AI$1)))</f>
        <v>#REF!</v>
      </c>
    </row>
    <row r="24" spans="1:35" x14ac:dyDescent="0.35">
      <c r="A24">
        <f>IF(COUNTIF($L$3:L24,L24)=1,A23+1,A23)</f>
        <v>14</v>
      </c>
      <c r="B24">
        <f>IF(COUNTIF($K$3:K24,K24)=1,B23+1,B23)</f>
        <v>4</v>
      </c>
      <c r="C24">
        <f>IF(COUNTIF($J$3:J24,J24)=1,C23+1,C23)</f>
        <v>1</v>
      </c>
      <c r="D24">
        <f>IF(COUNTIF($E$3:E24,E24)=1,D23+1,D23)</f>
        <v>14</v>
      </c>
      <c r="E24" t="str">
        <f t="shared" si="0"/>
        <v>EB01</v>
      </c>
      <c r="F24">
        <f>IF(COUNTIF($G$3:G24,G24)=1,F23+1,F23)</f>
        <v>4</v>
      </c>
      <c r="G24" t="str">
        <f t="shared" si="1"/>
        <v>E01</v>
      </c>
      <c r="I24" s="18" t="str">
        <f>IF(Allotments!I24=0,"",Allotments!I24)</f>
        <v>2018</v>
      </c>
      <c r="J24" s="18" t="str">
        <f>IF(Allotments!J24=0,"",Allotments!J24)</f>
        <v>01</v>
      </c>
      <c r="K24" s="18" t="str">
        <f>IF(Allotments!K24=0,"",Allotments!K24)</f>
        <v>E</v>
      </c>
      <c r="L24" s="18" t="str">
        <f>IF(Allotments!L24=0,"",Allotments!L24)</f>
        <v>EB</v>
      </c>
      <c r="M24" s="18" t="str">
        <f>IF(Allotments!M24=0,"",Allotments!M24)</f>
        <v>B040</v>
      </c>
      <c r="N24" s="14"/>
      <c r="Q24" t="str">
        <f t="shared" si="2"/>
        <v/>
      </c>
      <c r="R24" t="str">
        <f t="shared" si="3"/>
        <v>EL</v>
      </c>
      <c r="S24" t="str">
        <f t="shared" si="4"/>
        <v>22</v>
      </c>
      <c r="T24" t="str">
        <f t="shared" si="5"/>
        <v>EL01</v>
      </c>
      <c r="U24" t="str">
        <f t="shared" si="6"/>
        <v>B05</v>
      </c>
      <c r="V24" t="e">
        <f>VLOOKUP(LEFT(T24,2),#REF!,MATCH(RIGHT(T24,2),#REF!,0),TRUE)</f>
        <v>#REF!</v>
      </c>
      <c r="W24" t="str">
        <f t="shared" si="7"/>
        <v>05</v>
      </c>
      <c r="X24" t="str">
        <f t="shared" si="8"/>
        <v>B</v>
      </c>
      <c r="Y24" t="str">
        <f>IFERROR(VLOOKUP(LEFT(U24,1),#REF!,MATCH(RIGHT(U24,2),#REF!,0),TRUE),"")</f>
        <v/>
      </c>
      <c r="AA24" s="9" t="str">
        <f t="shared" si="9"/>
        <v>22</v>
      </c>
      <c r="AB24" t="e">
        <f>IF(_xlfn.NUMBERVALUE(AA24)&lt;=#REF!,NA(),IF(AA24="","",SUMIFS($Y:$Y,$W:$W,AA24)))</f>
        <v>#REF!</v>
      </c>
      <c r="AC24" t="e">
        <f>IF(_xlfn.NUMBERVALUE($AA24)&lt;=#REF!,NA(),IF($AA24="","",SUMIFS($Y:$Y,$W:$W,$AA24,$X:$X,"A")+SUMIFS($Y:$Y,$W:$W,$AA24,$X:$X,"B")))</f>
        <v>#REF!</v>
      </c>
      <c r="AD24" t="e">
        <f>IF(_xlfn.NUMBERVALUE($AA24)&lt;=#REF!,NA(),IF($AA24="","",SUMIFS($Y:$Y,$W:$W,$AA24,$X:$X,AD$1)))</f>
        <v>#REF!</v>
      </c>
      <c r="AE24" t="e">
        <f>IF(_xlfn.NUMBERVALUE($AA24)&lt;=#REF!,NA(),IF($AA24="","",SUMIFS($Y:$Y,$W:$W,$AA24,$X:$X,AE$1)))</f>
        <v>#REF!</v>
      </c>
      <c r="AF24" t="e">
        <f>IF(_xlfn.NUMBERVALUE($AA24)&lt;=#REF!,NA(),IF($AA24="","",SUMIFS($Y:$Y,$W:$W,$AA24,$X:$X,AF$1)))</f>
        <v>#REF!</v>
      </c>
      <c r="AG24" t="e">
        <f>IF(_xlfn.NUMBERVALUE($AA24)&lt;=#REF!,NA(),IF($AA24="","",SUMIFS($Y:$Y,$W:$W,$AA24,$X:$X,AG$1)))</f>
        <v>#REF!</v>
      </c>
      <c r="AH24" t="e">
        <f>IF(_xlfn.NUMBERVALUE($AA24)&lt;=#REF!,NA(),IF($AA24="","",SUMIFS($Y:$Y,$W:$W,$AA24,$X:$X,AH$1)))</f>
        <v>#REF!</v>
      </c>
      <c r="AI24" t="e">
        <f>IF(_xlfn.NUMBERVALUE($AA24)&lt;=#REF!,NA(),IF($AA24="","",SUMIFS($Y:$Y,$W:$W,$AA24,$X:$X,AI$1)))</f>
        <v>#REF!</v>
      </c>
    </row>
    <row r="25" spans="1:35" x14ac:dyDescent="0.35">
      <c r="A25">
        <f>IF(COUNTIF($L$3:L25,L25)=1,A24+1,A24)</f>
        <v>14</v>
      </c>
      <c r="B25">
        <f>IF(COUNTIF($K$3:K25,K25)=1,B24+1,B24)</f>
        <v>4</v>
      </c>
      <c r="C25">
        <f>IF(COUNTIF($J$3:J25,J25)=1,C24+1,C24)</f>
        <v>1</v>
      </c>
      <c r="D25">
        <f>IF(COUNTIF($E$3:E25,E25)=1,D24+1,D24)</f>
        <v>14</v>
      </c>
      <c r="E25" t="str">
        <f t="shared" si="0"/>
        <v>EB01</v>
      </c>
      <c r="F25">
        <f>IF(COUNTIF($G$3:G25,G25)=1,F24+1,F24)</f>
        <v>4</v>
      </c>
      <c r="G25" t="str">
        <f t="shared" si="1"/>
        <v>E01</v>
      </c>
      <c r="I25" s="18" t="str">
        <f>IF(Allotments!I25=0,"",Allotments!I25)</f>
        <v>2018</v>
      </c>
      <c r="J25" s="18" t="str">
        <f>IF(Allotments!J25=0,"",Allotments!J25)</f>
        <v>01</v>
      </c>
      <c r="K25" s="18" t="str">
        <f>IF(Allotments!K25=0,"",Allotments!K25)</f>
        <v>E</v>
      </c>
      <c r="L25" s="18" t="str">
        <f>IF(Allotments!L25=0,"",Allotments!L25)</f>
        <v>EB</v>
      </c>
      <c r="M25" s="18" t="str">
        <f>IF(Allotments!M25=0,"",Allotments!M25)</f>
        <v>B050</v>
      </c>
      <c r="N25" s="13"/>
      <c r="Q25" t="str">
        <f t="shared" si="2"/>
        <v/>
      </c>
      <c r="R25" t="str">
        <f t="shared" si="3"/>
        <v>EM</v>
      </c>
      <c r="S25" t="str">
        <f t="shared" si="4"/>
        <v>23</v>
      </c>
      <c r="T25" t="str">
        <f t="shared" si="5"/>
        <v>EM01</v>
      </c>
      <c r="U25" t="str">
        <f t="shared" si="6"/>
        <v>C05</v>
      </c>
      <c r="V25" t="e">
        <f>VLOOKUP(LEFT(T25,2),#REF!,MATCH(RIGHT(T25,2),#REF!,0),TRUE)</f>
        <v>#REF!</v>
      </c>
      <c r="W25" t="str">
        <f t="shared" si="7"/>
        <v>05</v>
      </c>
      <c r="X25" t="str">
        <f t="shared" si="8"/>
        <v>C</v>
      </c>
      <c r="Y25" t="str">
        <f>IFERROR(VLOOKUP(LEFT(U25,1),#REF!,MATCH(RIGHT(U25,2),#REF!,0),TRUE),"")</f>
        <v/>
      </c>
      <c r="AA25" s="9" t="str">
        <f t="shared" si="9"/>
        <v>23</v>
      </c>
      <c r="AB25" t="e">
        <f>IF(_xlfn.NUMBERVALUE(AA25)&lt;=#REF!,NA(),IF(AA25="","",SUMIFS($Y:$Y,$W:$W,AA25)))</f>
        <v>#REF!</v>
      </c>
      <c r="AC25" t="e">
        <f>IF(_xlfn.NUMBERVALUE($AA25)&lt;=#REF!,NA(),IF($AA25="","",SUMIFS($Y:$Y,$W:$W,$AA25,$X:$X,"A")+SUMIFS($Y:$Y,$W:$W,$AA25,$X:$X,"B")))</f>
        <v>#REF!</v>
      </c>
      <c r="AD25" t="e">
        <f>IF(_xlfn.NUMBERVALUE($AA25)&lt;=#REF!,NA(),IF($AA25="","",SUMIFS($Y:$Y,$W:$W,$AA25,$X:$X,AD$1)))</f>
        <v>#REF!</v>
      </c>
      <c r="AE25" t="e">
        <f>IF(_xlfn.NUMBERVALUE($AA25)&lt;=#REF!,NA(),IF($AA25="","",SUMIFS($Y:$Y,$W:$W,$AA25,$X:$X,AE$1)))</f>
        <v>#REF!</v>
      </c>
      <c r="AF25" t="e">
        <f>IF(_xlfn.NUMBERVALUE($AA25)&lt;=#REF!,NA(),IF($AA25="","",SUMIFS($Y:$Y,$W:$W,$AA25,$X:$X,AF$1)))</f>
        <v>#REF!</v>
      </c>
      <c r="AG25" t="e">
        <f>IF(_xlfn.NUMBERVALUE($AA25)&lt;=#REF!,NA(),IF($AA25="","",SUMIFS($Y:$Y,$W:$W,$AA25,$X:$X,AG$1)))</f>
        <v>#REF!</v>
      </c>
      <c r="AH25" t="e">
        <f>IF(_xlfn.NUMBERVALUE($AA25)&lt;=#REF!,NA(),IF($AA25="","",SUMIFS($Y:$Y,$W:$W,$AA25,$X:$X,AH$1)))</f>
        <v>#REF!</v>
      </c>
      <c r="AI25" t="e">
        <f>IF(_xlfn.NUMBERVALUE($AA25)&lt;=#REF!,NA(),IF($AA25="","",SUMIFS($Y:$Y,$W:$W,$AA25,$X:$X,AI$1)))</f>
        <v>#REF!</v>
      </c>
    </row>
    <row r="26" spans="1:35" x14ac:dyDescent="0.35">
      <c r="A26">
        <f>IF(COUNTIF($L$3:L26,L26)=1,A25+1,A25)</f>
        <v>14</v>
      </c>
      <c r="B26">
        <f>IF(COUNTIF($K$3:K26,K26)=1,B25+1,B25)</f>
        <v>4</v>
      </c>
      <c r="C26">
        <f>IF(COUNTIF($J$3:J26,J26)=1,C25+1,C25)</f>
        <v>1</v>
      </c>
      <c r="D26">
        <f>IF(COUNTIF($E$3:E26,E26)=1,D25+1,D25)</f>
        <v>14</v>
      </c>
      <c r="E26" t="str">
        <f t="shared" si="0"/>
        <v>EB01</v>
      </c>
      <c r="F26">
        <f>IF(COUNTIF($G$3:G26,G26)=1,F25+1,F25)</f>
        <v>4</v>
      </c>
      <c r="G26" t="str">
        <f t="shared" si="1"/>
        <v>E01</v>
      </c>
      <c r="I26" s="18" t="str">
        <f>IF(Allotments!I26=0,"",Allotments!I26)</f>
        <v>2018</v>
      </c>
      <c r="J26" s="18" t="str">
        <f>IF(Allotments!J26=0,"",Allotments!J26)</f>
        <v>01</v>
      </c>
      <c r="K26" s="18" t="str">
        <f>IF(Allotments!K26=0,"",Allotments!K26)</f>
        <v>E</v>
      </c>
      <c r="L26" s="18" t="str">
        <f>IF(Allotments!L26=0,"",Allotments!L26)</f>
        <v>EB</v>
      </c>
      <c r="M26" s="18" t="str">
        <f>IF(Allotments!M26=0,"",Allotments!M26)</f>
        <v>B060</v>
      </c>
      <c r="N26" s="14"/>
      <c r="Q26" t="str">
        <f t="shared" si="2"/>
        <v/>
      </c>
      <c r="R26" t="str">
        <f t="shared" si="3"/>
        <v>EN</v>
      </c>
      <c r="S26" t="str">
        <f t="shared" si="4"/>
        <v>24</v>
      </c>
      <c r="T26" t="str">
        <f t="shared" si="5"/>
        <v>EN01</v>
      </c>
      <c r="U26" t="str">
        <f t="shared" si="6"/>
        <v>E05</v>
      </c>
      <c r="V26" t="e">
        <f>VLOOKUP(LEFT(T26,2),#REF!,MATCH(RIGHT(T26,2),#REF!,0),TRUE)</f>
        <v>#REF!</v>
      </c>
      <c r="W26" t="str">
        <f t="shared" si="7"/>
        <v>05</v>
      </c>
      <c r="X26" t="str">
        <f t="shared" si="8"/>
        <v>E</v>
      </c>
      <c r="Y26" t="str">
        <f>IFERROR(VLOOKUP(LEFT(U26,1),#REF!,MATCH(RIGHT(U26,2),#REF!,0),TRUE),"")</f>
        <v/>
      </c>
      <c r="AA26" s="9" t="str">
        <f t="shared" si="9"/>
        <v>24</v>
      </c>
      <c r="AB26" t="e">
        <f>IF(_xlfn.NUMBERVALUE(AA26)&lt;=#REF!,NA(),IF(AA26="","",SUMIFS($Y:$Y,$W:$W,AA26)))</f>
        <v>#REF!</v>
      </c>
      <c r="AC26" t="e">
        <f>IF(_xlfn.NUMBERVALUE($AA26)&lt;=#REF!,NA(),IF($AA26="","",SUMIFS($Y:$Y,$W:$W,$AA26,$X:$X,"A")+SUMIFS($Y:$Y,$W:$W,$AA26,$X:$X,"B")))</f>
        <v>#REF!</v>
      </c>
      <c r="AD26" t="e">
        <f>IF(_xlfn.NUMBERVALUE($AA26)&lt;=#REF!,NA(),IF($AA26="","",SUMIFS($Y:$Y,$W:$W,$AA26,$X:$X,AD$1)))</f>
        <v>#REF!</v>
      </c>
      <c r="AE26" t="e">
        <f>IF(_xlfn.NUMBERVALUE($AA26)&lt;=#REF!,NA(),IF($AA26="","",SUMIFS($Y:$Y,$W:$W,$AA26,$X:$X,AE$1)))</f>
        <v>#REF!</v>
      </c>
      <c r="AF26" t="e">
        <f>IF(_xlfn.NUMBERVALUE($AA26)&lt;=#REF!,NA(),IF($AA26="","",SUMIFS($Y:$Y,$W:$W,$AA26,$X:$X,AF$1)))</f>
        <v>#REF!</v>
      </c>
      <c r="AG26" t="e">
        <f>IF(_xlfn.NUMBERVALUE($AA26)&lt;=#REF!,NA(),IF($AA26="","",SUMIFS($Y:$Y,$W:$W,$AA26,$X:$X,AG$1)))</f>
        <v>#REF!</v>
      </c>
      <c r="AH26" t="e">
        <f>IF(_xlfn.NUMBERVALUE($AA26)&lt;=#REF!,NA(),IF($AA26="","",SUMIFS($Y:$Y,$W:$W,$AA26,$X:$X,AH$1)))</f>
        <v>#REF!</v>
      </c>
      <c r="AI26" t="e">
        <f>IF(_xlfn.NUMBERVALUE($AA26)&lt;=#REF!,NA(),IF($AA26="","",SUMIFS($Y:$Y,$W:$W,$AA26,$X:$X,AI$1)))</f>
        <v>#REF!</v>
      </c>
    </row>
    <row r="27" spans="1:35" x14ac:dyDescent="0.35">
      <c r="A27">
        <f>IF(COUNTIF($L$3:L27,L27)=1,A26+1,A26)</f>
        <v>15</v>
      </c>
      <c r="B27">
        <f>IF(COUNTIF($K$3:K27,K27)=1,B26+1,B26)</f>
        <v>4</v>
      </c>
      <c r="C27">
        <f>IF(COUNTIF($J$3:J27,J27)=1,C26+1,C26)</f>
        <v>1</v>
      </c>
      <c r="D27">
        <f>IF(COUNTIF($E$3:E27,E27)=1,D26+1,D26)</f>
        <v>15</v>
      </c>
      <c r="E27" t="str">
        <f t="shared" si="0"/>
        <v>EC01</v>
      </c>
      <c r="F27">
        <f>IF(COUNTIF($G$3:G27,G27)=1,F26+1,F26)</f>
        <v>4</v>
      </c>
      <c r="G27" t="str">
        <f t="shared" si="1"/>
        <v>E01</v>
      </c>
      <c r="I27" s="18" t="str">
        <f>IF(Allotments!I27=0,"",Allotments!I27)</f>
        <v>2018</v>
      </c>
      <c r="J27" s="18" t="str">
        <f>IF(Allotments!J27=0,"",Allotments!J27)</f>
        <v>01</v>
      </c>
      <c r="K27" s="18" t="str">
        <f>IF(Allotments!K27=0,"",Allotments!K27)</f>
        <v>E</v>
      </c>
      <c r="L27" s="18" t="str">
        <f>IF(Allotments!L27=0,"",Allotments!L27)</f>
        <v>EC</v>
      </c>
      <c r="M27" s="18" t="str">
        <f>IF(Allotments!M27=0,"",Allotments!M27)</f>
        <v xml:space="preserve">    </v>
      </c>
      <c r="N27" s="13"/>
      <c r="Q27" t="str">
        <f t="shared" si="2"/>
        <v/>
      </c>
      <c r="R27" t="str">
        <f t="shared" si="3"/>
        <v>EP</v>
      </c>
      <c r="S27" t="str">
        <f t="shared" si="4"/>
        <v/>
      </c>
      <c r="T27" t="str">
        <f t="shared" si="5"/>
        <v>EP01</v>
      </c>
      <c r="U27" t="str">
        <f t="shared" si="6"/>
        <v>G05</v>
      </c>
      <c r="V27" t="e">
        <f>VLOOKUP(LEFT(T27,2),#REF!,MATCH(RIGHT(T27,2),#REF!,0),TRUE)</f>
        <v>#REF!</v>
      </c>
      <c r="W27" t="str">
        <f t="shared" si="7"/>
        <v>05</v>
      </c>
      <c r="X27" t="str">
        <f t="shared" si="8"/>
        <v>G</v>
      </c>
      <c r="Y27" t="str">
        <f>IFERROR(VLOOKUP(LEFT(U27,1),#REF!,MATCH(RIGHT(U27,2),#REF!,0),TRUE),"")</f>
        <v/>
      </c>
      <c r="AB27" t="e">
        <f>IF(_xlfn.NUMBERVALUE(AA27)&lt;=#REF!,NA(),IF(AA27="","",SUMIFS($Y:$Y,$W:$W,AA27)))</f>
        <v>#REF!</v>
      </c>
      <c r="AC27" t="e">
        <f>IF(_xlfn.NUMBERVALUE($AA27)&lt;=#REF!,NA(),IF($AA27="","",SUMIFS($Y:$Y,$W:$W,$AA27,$X:$X,"A")+SUMIFS($Y:$Y,$W:$W,$AA27,$X:$X,"B")))</f>
        <v>#REF!</v>
      </c>
      <c r="AD27" t="e">
        <f>IF(_xlfn.NUMBERVALUE($AA27)&lt;=#REF!,NA(),IF($AA27="","",SUMIFS($Y:$Y,$W:$W,$AA27,$X:$X,AD$1)))</f>
        <v>#REF!</v>
      </c>
      <c r="AE27" t="e">
        <f>IF(_xlfn.NUMBERVALUE($AA27)&lt;=#REF!,NA(),IF($AA27="","",SUMIFS($Y:$Y,$W:$W,$AA27,$X:$X,AE$1)))</f>
        <v>#REF!</v>
      </c>
      <c r="AF27" t="e">
        <f>IF(_xlfn.NUMBERVALUE($AA27)&lt;=#REF!,NA(),IF($AA27="","",SUMIFS($Y:$Y,$W:$W,$AA27,$X:$X,AF$1)))</f>
        <v>#REF!</v>
      </c>
      <c r="AG27" t="e">
        <f>IF(_xlfn.NUMBERVALUE($AA27)&lt;=#REF!,NA(),IF($AA27="","",SUMIFS($Y:$Y,$W:$W,$AA27,$X:$X,AG$1)))</f>
        <v>#REF!</v>
      </c>
      <c r="AH27" t="e">
        <f>IF(_xlfn.NUMBERVALUE($AA27)&lt;=#REF!,NA(),IF($AA27="","",SUMIFS($Y:$Y,$W:$W,$AA27,$X:$X,AH$1)))</f>
        <v>#REF!</v>
      </c>
      <c r="AI27" t="e">
        <f>IF(_xlfn.NUMBERVALUE($AA27)&lt;=#REF!,NA(),IF($AA27="","",SUMIFS($Y:$Y,$W:$W,$AA27,$X:$X,AI$1)))</f>
        <v>#REF!</v>
      </c>
    </row>
    <row r="28" spans="1:35" x14ac:dyDescent="0.35">
      <c r="A28">
        <f>IF(COUNTIF($L$3:L28,L28)=1,A27+1,A27)</f>
        <v>16</v>
      </c>
      <c r="B28">
        <f>IF(COUNTIF($K$3:K28,K28)=1,B27+1,B27)</f>
        <v>4</v>
      </c>
      <c r="C28">
        <f>IF(COUNTIF($J$3:J28,J28)=1,C27+1,C27)</f>
        <v>1</v>
      </c>
      <c r="D28">
        <f>IF(COUNTIF($E$3:E28,E28)=1,D27+1,D27)</f>
        <v>16</v>
      </c>
      <c r="E28" t="str">
        <f t="shared" si="0"/>
        <v>ED01</v>
      </c>
      <c r="F28">
        <f>IF(COUNTIF($G$3:G28,G28)=1,F27+1,F27)</f>
        <v>4</v>
      </c>
      <c r="G28" t="str">
        <f t="shared" si="1"/>
        <v>E01</v>
      </c>
      <c r="I28" s="18" t="str">
        <f>IF(Allotments!I28=0,"",Allotments!I28)</f>
        <v>2018</v>
      </c>
      <c r="J28" s="18" t="str">
        <f>IF(Allotments!J28=0,"",Allotments!J28)</f>
        <v>01</v>
      </c>
      <c r="K28" s="18" t="str">
        <f>IF(Allotments!K28=0,"",Allotments!K28)</f>
        <v>E</v>
      </c>
      <c r="L28" s="18" t="str">
        <f>IF(Allotments!L28=0,"",Allotments!L28)</f>
        <v>ED</v>
      </c>
      <c r="M28" s="18" t="str">
        <f>IF(Allotments!M28=0,"",Allotments!M28)</f>
        <v xml:space="preserve">    </v>
      </c>
      <c r="N28" s="14"/>
      <c r="Q28" t="str">
        <f t="shared" si="2"/>
        <v/>
      </c>
      <c r="R28" t="str">
        <f t="shared" si="3"/>
        <v>ER</v>
      </c>
      <c r="S28" t="str">
        <f t="shared" si="4"/>
        <v/>
      </c>
      <c r="T28" t="str">
        <f t="shared" si="5"/>
        <v>ER01</v>
      </c>
      <c r="U28" t="str">
        <f t="shared" si="6"/>
        <v>A06</v>
      </c>
      <c r="V28" t="e">
        <f>VLOOKUP(LEFT(T28,2),#REF!,MATCH(RIGHT(T28,2),#REF!,0),TRUE)</f>
        <v>#REF!</v>
      </c>
      <c r="W28" t="str">
        <f t="shared" si="7"/>
        <v>06</v>
      </c>
      <c r="X28" t="str">
        <f t="shared" si="8"/>
        <v>A</v>
      </c>
      <c r="Y28" t="str">
        <f>IFERROR(VLOOKUP(LEFT(U28,1),#REF!,MATCH(RIGHT(U28,2),#REF!,0),TRUE),"")</f>
        <v/>
      </c>
      <c r="AB28" t="e">
        <f>IF(_xlfn.NUMBERVALUE(AA28)&lt;=#REF!,NA(),IF(AA28="","",SUMIFS($Y:$Y,$W:$W,AA28)))</f>
        <v>#REF!</v>
      </c>
      <c r="AC28" t="e">
        <f>IF(_xlfn.NUMBERVALUE($AA28)&lt;=#REF!,NA(),IF($AA28="","",SUMIFS($Y:$Y,$W:$W,$AA28,$X:$X,"A")+SUMIFS($Y:$Y,$W:$W,$AA28,$X:$X,"B")))</f>
        <v>#REF!</v>
      </c>
      <c r="AD28" t="e">
        <f>IF(_xlfn.NUMBERVALUE($AA28)&lt;=#REF!,NA(),IF($AA28="","",SUMIFS($Y:$Y,$W:$W,$AA28,$X:$X,AD$1)))</f>
        <v>#REF!</v>
      </c>
      <c r="AE28" t="e">
        <f>IF(_xlfn.NUMBERVALUE($AA28)&lt;=#REF!,NA(),IF($AA28="","",SUMIFS($Y:$Y,$W:$W,$AA28,$X:$X,AE$1)))</f>
        <v>#REF!</v>
      </c>
      <c r="AF28" t="e">
        <f>IF(_xlfn.NUMBERVALUE($AA28)&lt;=#REF!,NA(),IF($AA28="","",SUMIFS($Y:$Y,$W:$W,$AA28,$X:$X,AF$1)))</f>
        <v>#REF!</v>
      </c>
      <c r="AG28" t="e">
        <f>IF(_xlfn.NUMBERVALUE($AA28)&lt;=#REF!,NA(),IF($AA28="","",SUMIFS($Y:$Y,$W:$W,$AA28,$X:$X,AG$1)))</f>
        <v>#REF!</v>
      </c>
      <c r="AH28" t="e">
        <f>IF(_xlfn.NUMBERVALUE($AA28)&lt;=#REF!,NA(),IF($AA28="","",SUMIFS($Y:$Y,$W:$W,$AA28,$X:$X,AH$1)))</f>
        <v>#REF!</v>
      </c>
      <c r="AI28" t="e">
        <f>IF(_xlfn.NUMBERVALUE($AA28)&lt;=#REF!,NA(),IF($AA28="","",SUMIFS($Y:$Y,$W:$W,$AA28,$X:$X,AI$1)))</f>
        <v>#REF!</v>
      </c>
    </row>
    <row r="29" spans="1:35" x14ac:dyDescent="0.35">
      <c r="A29">
        <f>IF(COUNTIF($L$3:L29,L29)=1,A28+1,A28)</f>
        <v>16</v>
      </c>
      <c r="B29">
        <f>IF(COUNTIF($K$3:K29,K29)=1,B28+1,B28)</f>
        <v>4</v>
      </c>
      <c r="C29">
        <f>IF(COUNTIF($J$3:J29,J29)=1,C28+1,C28)</f>
        <v>1</v>
      </c>
      <c r="D29">
        <f>IF(COUNTIF($E$3:E29,E29)=1,D28+1,D28)</f>
        <v>16</v>
      </c>
      <c r="E29" t="str">
        <f t="shared" si="0"/>
        <v>ED01</v>
      </c>
      <c r="F29">
        <f>IF(COUNTIF($G$3:G29,G29)=1,F28+1,F28)</f>
        <v>4</v>
      </c>
      <c r="G29" t="str">
        <f t="shared" si="1"/>
        <v>E01</v>
      </c>
      <c r="I29" s="18" t="str">
        <f>IF(Allotments!I29=0,"",Allotments!I29)</f>
        <v>2018</v>
      </c>
      <c r="J29" s="18" t="str">
        <f>IF(Allotments!J29=0,"",Allotments!J29)</f>
        <v>01</v>
      </c>
      <c r="K29" s="18" t="str">
        <f>IF(Allotments!K29=0,"",Allotments!K29)</f>
        <v>E</v>
      </c>
      <c r="L29" s="18" t="str">
        <f>IF(Allotments!L29=0,"",Allotments!L29)</f>
        <v>ED</v>
      </c>
      <c r="M29" s="18" t="str">
        <f>IF(Allotments!M29=0,"",Allotments!M29)</f>
        <v>D010</v>
      </c>
      <c r="N29" s="13"/>
      <c r="Q29" t="str">
        <f t="shared" si="2"/>
        <v/>
      </c>
      <c r="R29" t="str">
        <f t="shared" si="3"/>
        <v>ES</v>
      </c>
      <c r="S29" t="str">
        <f t="shared" si="4"/>
        <v/>
      </c>
      <c r="T29" t="str">
        <f t="shared" si="5"/>
        <v>ES01</v>
      </c>
      <c r="U29" t="str">
        <f t="shared" si="6"/>
        <v>B06</v>
      </c>
      <c r="V29" t="e">
        <f>VLOOKUP(LEFT(T29,2),#REF!,MATCH(RIGHT(T29,2),#REF!,0),TRUE)</f>
        <v>#REF!</v>
      </c>
      <c r="W29" t="str">
        <f t="shared" si="7"/>
        <v>06</v>
      </c>
      <c r="X29" t="str">
        <f t="shared" si="8"/>
        <v>B</v>
      </c>
      <c r="Y29" t="str">
        <f>IFERROR(VLOOKUP(LEFT(U29,1),#REF!,MATCH(RIGHT(U29,2),#REF!,0),TRUE),"")</f>
        <v/>
      </c>
      <c r="AB29" t="e">
        <f>IF(_xlfn.NUMBERVALUE(AA29)&lt;=#REF!,NA(),IF(AA29="","",SUMIFS($Y:$Y,$W:$W,AA29)))</f>
        <v>#REF!</v>
      </c>
      <c r="AC29" t="e">
        <f>IF(_xlfn.NUMBERVALUE($AA29)&lt;=#REF!,NA(),IF($AA29="","",SUMIFS($Y:$Y,$W:$W,$AA29,$X:$X,"A")+SUMIFS($Y:$Y,$W:$W,$AA29,$X:$X,"B")))</f>
        <v>#REF!</v>
      </c>
      <c r="AD29" t="e">
        <f>IF(_xlfn.NUMBERVALUE($AA29)&lt;=#REF!,NA(),IF($AA29="","",SUMIFS($Y:$Y,$W:$W,$AA29,$X:$X,AD$1)))</f>
        <v>#REF!</v>
      </c>
      <c r="AE29" t="e">
        <f>IF(_xlfn.NUMBERVALUE($AA29)&lt;=#REF!,NA(),IF($AA29="","",SUMIFS($Y:$Y,$W:$W,$AA29,$X:$X,AE$1)))</f>
        <v>#REF!</v>
      </c>
      <c r="AF29" t="e">
        <f>IF(_xlfn.NUMBERVALUE($AA29)&lt;=#REF!,NA(),IF($AA29="","",SUMIFS($Y:$Y,$W:$W,$AA29,$X:$X,AF$1)))</f>
        <v>#REF!</v>
      </c>
      <c r="AG29" t="e">
        <f>IF(_xlfn.NUMBERVALUE($AA29)&lt;=#REF!,NA(),IF($AA29="","",SUMIFS($Y:$Y,$W:$W,$AA29,$X:$X,AG$1)))</f>
        <v>#REF!</v>
      </c>
      <c r="AH29" t="e">
        <f>IF(_xlfn.NUMBERVALUE($AA29)&lt;=#REF!,NA(),IF($AA29="","",SUMIFS($Y:$Y,$W:$W,$AA29,$X:$X,AH$1)))</f>
        <v>#REF!</v>
      </c>
      <c r="AI29" t="e">
        <f>IF(_xlfn.NUMBERVALUE($AA29)&lt;=#REF!,NA(),IF($AA29="","",SUMIFS($Y:$Y,$W:$W,$AA29,$X:$X,AI$1)))</f>
        <v>#REF!</v>
      </c>
    </row>
    <row r="30" spans="1:35" x14ac:dyDescent="0.35">
      <c r="A30">
        <f>IF(COUNTIF($L$3:L30,L30)=1,A29+1,A29)</f>
        <v>17</v>
      </c>
      <c r="B30">
        <f>IF(COUNTIF($K$3:K30,K30)=1,B29+1,B29)</f>
        <v>4</v>
      </c>
      <c r="C30">
        <f>IF(COUNTIF($J$3:J30,J30)=1,C29+1,C29)</f>
        <v>1</v>
      </c>
      <c r="D30">
        <f>IF(COUNTIF($E$3:E30,E30)=1,D29+1,D29)</f>
        <v>17</v>
      </c>
      <c r="E30" t="str">
        <f t="shared" si="0"/>
        <v>EE01</v>
      </c>
      <c r="F30">
        <f>IF(COUNTIF($G$3:G30,G30)=1,F29+1,F29)</f>
        <v>4</v>
      </c>
      <c r="G30" t="str">
        <f t="shared" si="1"/>
        <v>E01</v>
      </c>
      <c r="I30" s="18" t="str">
        <f>IF(Allotments!I30=0,"",Allotments!I30)</f>
        <v>2018</v>
      </c>
      <c r="J30" s="18" t="str">
        <f>IF(Allotments!J30=0,"",Allotments!J30)</f>
        <v>01</v>
      </c>
      <c r="K30" s="18" t="str">
        <f>IF(Allotments!K30=0,"",Allotments!K30)</f>
        <v>E</v>
      </c>
      <c r="L30" s="18" t="str">
        <f>IF(Allotments!L30=0,"",Allotments!L30)</f>
        <v>EE</v>
      </c>
      <c r="M30" s="18" t="str">
        <f>IF(Allotments!M30=0,"",Allotments!M30)</f>
        <v xml:space="preserve">    </v>
      </c>
      <c r="N30" s="14"/>
      <c r="Q30" t="str">
        <f t="shared" si="2"/>
        <v/>
      </c>
      <c r="R30" t="str">
        <f t="shared" si="3"/>
        <v>EV</v>
      </c>
      <c r="S30" t="str">
        <f t="shared" si="4"/>
        <v/>
      </c>
      <c r="T30" t="str">
        <f t="shared" si="5"/>
        <v>EV01</v>
      </c>
      <c r="U30" t="str">
        <f t="shared" si="6"/>
        <v>C06</v>
      </c>
      <c r="V30" t="e">
        <f>VLOOKUP(LEFT(T30,2),#REF!,MATCH(RIGHT(T30,2),#REF!,0),TRUE)</f>
        <v>#REF!</v>
      </c>
      <c r="W30" t="str">
        <f t="shared" si="7"/>
        <v>06</v>
      </c>
      <c r="X30" t="str">
        <f t="shared" si="8"/>
        <v>C</v>
      </c>
      <c r="Y30" t="str">
        <f>IFERROR(VLOOKUP(LEFT(U30,1),#REF!,MATCH(RIGHT(U30,2),#REF!,0),TRUE),"")</f>
        <v/>
      </c>
      <c r="AB30" t="e">
        <f>IF(_xlfn.NUMBERVALUE(AA30)&lt;=#REF!,NA(),IF(AA30="","",SUMIFS($Y:$Y,$W:$W,AA30)))</f>
        <v>#REF!</v>
      </c>
      <c r="AC30" t="e">
        <f>IF(_xlfn.NUMBERVALUE($AA30)&lt;=#REF!,NA(),IF($AA30="","",SUMIFS($Y:$Y,$W:$W,$AA30,$X:$X,"A")+SUMIFS($Y:$Y,$W:$W,$AA30,$X:$X,"B")))</f>
        <v>#REF!</v>
      </c>
      <c r="AD30" t="e">
        <f>IF(_xlfn.NUMBERVALUE($AA30)&lt;=#REF!,NA(),IF($AA30="","",SUMIFS($Y:$Y,$W:$W,$AA30,$X:$X,AD$1)))</f>
        <v>#REF!</v>
      </c>
      <c r="AE30" t="e">
        <f>IF(_xlfn.NUMBERVALUE($AA30)&lt;=#REF!,NA(),IF($AA30="","",SUMIFS($Y:$Y,$W:$W,$AA30,$X:$X,AE$1)))</f>
        <v>#REF!</v>
      </c>
      <c r="AF30" t="e">
        <f>IF(_xlfn.NUMBERVALUE($AA30)&lt;=#REF!,NA(),IF($AA30="","",SUMIFS($Y:$Y,$W:$W,$AA30,$X:$X,AF$1)))</f>
        <v>#REF!</v>
      </c>
      <c r="AG30" t="e">
        <f>IF(_xlfn.NUMBERVALUE($AA30)&lt;=#REF!,NA(),IF($AA30="","",SUMIFS($Y:$Y,$W:$W,$AA30,$X:$X,AG$1)))</f>
        <v>#REF!</v>
      </c>
      <c r="AH30" t="e">
        <f>IF(_xlfn.NUMBERVALUE($AA30)&lt;=#REF!,NA(),IF($AA30="","",SUMIFS($Y:$Y,$W:$W,$AA30,$X:$X,AH$1)))</f>
        <v>#REF!</v>
      </c>
      <c r="AI30" t="e">
        <f>IF(_xlfn.NUMBERVALUE($AA30)&lt;=#REF!,NA(),IF($AA30="","",SUMIFS($Y:$Y,$W:$W,$AA30,$X:$X,AI$1)))</f>
        <v>#REF!</v>
      </c>
    </row>
    <row r="31" spans="1:35" x14ac:dyDescent="0.35">
      <c r="A31">
        <f>IF(COUNTIF($L$3:L31,L31)=1,A30+1,A30)</f>
        <v>17</v>
      </c>
      <c r="B31">
        <f>IF(COUNTIF($K$3:K31,K31)=1,B30+1,B30)</f>
        <v>4</v>
      </c>
      <c r="C31">
        <f>IF(COUNTIF($J$3:J31,J31)=1,C30+1,C30)</f>
        <v>1</v>
      </c>
      <c r="D31">
        <f>IF(COUNTIF($E$3:E31,E31)=1,D30+1,D30)</f>
        <v>17</v>
      </c>
      <c r="E31" t="str">
        <f t="shared" si="0"/>
        <v>EE01</v>
      </c>
      <c r="F31">
        <f>IF(COUNTIF($G$3:G31,G31)=1,F30+1,F30)</f>
        <v>4</v>
      </c>
      <c r="G31" t="str">
        <f t="shared" si="1"/>
        <v>E01</v>
      </c>
      <c r="I31" s="18" t="str">
        <f>IF(Allotments!I31=0,"",Allotments!I31)</f>
        <v>2018</v>
      </c>
      <c r="J31" s="18" t="str">
        <f>IF(Allotments!J31=0,"",Allotments!J31)</f>
        <v>01</v>
      </c>
      <c r="K31" s="18" t="str">
        <f>IF(Allotments!K31=0,"",Allotments!K31)</f>
        <v>E</v>
      </c>
      <c r="L31" s="18" t="str">
        <f>IF(Allotments!L31=0,"",Allotments!L31)</f>
        <v>EE</v>
      </c>
      <c r="M31" s="18" t="str">
        <f>IF(Allotments!M31=0,"",Allotments!M31)</f>
        <v>E050</v>
      </c>
      <c r="N31" s="13"/>
      <c r="Q31" t="str">
        <f t="shared" si="2"/>
        <v/>
      </c>
      <c r="R31" t="str">
        <f t="shared" si="3"/>
        <v>EW</v>
      </c>
      <c r="S31" t="str">
        <f t="shared" si="4"/>
        <v/>
      </c>
      <c r="T31" t="str">
        <f t="shared" si="5"/>
        <v>EW01</v>
      </c>
      <c r="U31" t="str">
        <f t="shared" si="6"/>
        <v>E06</v>
      </c>
      <c r="V31" t="e">
        <f>VLOOKUP(LEFT(T31,2),#REF!,MATCH(RIGHT(T31,2),#REF!,0),TRUE)</f>
        <v>#REF!</v>
      </c>
      <c r="W31" t="str">
        <f t="shared" si="7"/>
        <v>06</v>
      </c>
      <c r="X31" t="str">
        <f t="shared" si="8"/>
        <v>E</v>
      </c>
      <c r="Y31" t="str">
        <f>IFERROR(VLOOKUP(LEFT(U31,1),#REF!,MATCH(RIGHT(U31,2),#REF!,0),TRUE),"")</f>
        <v/>
      </c>
      <c r="AB31" t="e">
        <f>IF(_xlfn.NUMBERVALUE(AA31)&lt;=#REF!,NA(),IF(AA31="","",SUMIFS($Y:$Y,$W:$W,AA31)))</f>
        <v>#REF!</v>
      </c>
      <c r="AC31" t="e">
        <f>IF(_xlfn.NUMBERVALUE($AA31)&lt;=#REF!,NA(),IF($AA31="","",SUMIFS($Y:$Y,$W:$W,$AA31,$X:$X,"A")+SUMIFS($Y:$Y,$W:$W,$AA31,$X:$X,"B")))</f>
        <v>#REF!</v>
      </c>
      <c r="AD31" t="e">
        <f>IF(_xlfn.NUMBERVALUE($AA31)&lt;=#REF!,NA(),IF($AA31="","",SUMIFS($Y:$Y,$W:$W,$AA31,$X:$X,AD$1)))</f>
        <v>#REF!</v>
      </c>
      <c r="AE31" t="e">
        <f>IF(_xlfn.NUMBERVALUE($AA31)&lt;=#REF!,NA(),IF($AA31="","",SUMIFS($Y:$Y,$W:$W,$AA31,$X:$X,AE$1)))</f>
        <v>#REF!</v>
      </c>
      <c r="AF31" t="e">
        <f>IF(_xlfn.NUMBERVALUE($AA31)&lt;=#REF!,NA(),IF($AA31="","",SUMIFS($Y:$Y,$W:$W,$AA31,$X:$X,AF$1)))</f>
        <v>#REF!</v>
      </c>
      <c r="AG31" t="e">
        <f>IF(_xlfn.NUMBERVALUE($AA31)&lt;=#REF!,NA(),IF($AA31="","",SUMIFS($Y:$Y,$W:$W,$AA31,$X:$X,AG$1)))</f>
        <v>#REF!</v>
      </c>
      <c r="AH31" t="e">
        <f>IF(_xlfn.NUMBERVALUE($AA31)&lt;=#REF!,NA(),IF($AA31="","",SUMIFS($Y:$Y,$W:$W,$AA31,$X:$X,AH$1)))</f>
        <v>#REF!</v>
      </c>
      <c r="AI31" t="e">
        <f>IF(_xlfn.NUMBERVALUE($AA31)&lt;=#REF!,NA(),IF($AA31="","",SUMIFS($Y:$Y,$W:$W,$AA31,$X:$X,AI$1)))</f>
        <v>#REF!</v>
      </c>
    </row>
    <row r="32" spans="1:35" x14ac:dyDescent="0.35">
      <c r="A32">
        <f>IF(COUNTIF($L$3:L32,L32)=1,A31+1,A31)</f>
        <v>18</v>
      </c>
      <c r="B32">
        <f>IF(COUNTIF($K$3:K32,K32)=1,B31+1,B31)</f>
        <v>4</v>
      </c>
      <c r="C32">
        <f>IF(COUNTIF($J$3:J32,J32)=1,C31+1,C31)</f>
        <v>1</v>
      </c>
      <c r="D32">
        <f>IF(COUNTIF($E$3:E32,E32)=1,D31+1,D31)</f>
        <v>18</v>
      </c>
      <c r="E32" t="str">
        <f t="shared" si="0"/>
        <v>EF01</v>
      </c>
      <c r="F32">
        <f>IF(COUNTIF($G$3:G32,G32)=1,F31+1,F31)</f>
        <v>4</v>
      </c>
      <c r="G32" t="str">
        <f t="shared" si="1"/>
        <v>E01</v>
      </c>
      <c r="I32" s="18" t="str">
        <f>IF(Allotments!I32=0,"",Allotments!I32)</f>
        <v>2018</v>
      </c>
      <c r="J32" s="18" t="str">
        <f>IF(Allotments!J32=0,"",Allotments!J32)</f>
        <v>01</v>
      </c>
      <c r="K32" s="18" t="str">
        <f>IF(Allotments!K32=0,"",Allotments!K32)</f>
        <v>E</v>
      </c>
      <c r="L32" s="18" t="str">
        <f>IF(Allotments!L32=0,"",Allotments!L32)</f>
        <v>EF</v>
      </c>
      <c r="M32" s="18" t="str">
        <f>IF(Allotments!M32=0,"",Allotments!M32)</f>
        <v xml:space="preserve">    </v>
      </c>
      <c r="N32" s="14"/>
      <c r="Q32" t="str">
        <f t="shared" si="2"/>
        <v/>
      </c>
      <c r="R32" t="str">
        <f t="shared" si="3"/>
        <v>EY</v>
      </c>
      <c r="S32" t="str">
        <f t="shared" si="4"/>
        <v/>
      </c>
      <c r="T32" t="str">
        <f t="shared" si="5"/>
        <v>EY01</v>
      </c>
      <c r="U32" t="str">
        <f t="shared" si="6"/>
        <v>G06</v>
      </c>
      <c r="V32" t="e">
        <f>VLOOKUP(LEFT(T32,2),#REF!,MATCH(RIGHT(T32,2),#REF!,0),TRUE)</f>
        <v>#REF!</v>
      </c>
      <c r="W32" t="str">
        <f t="shared" si="7"/>
        <v>06</v>
      </c>
      <c r="X32" t="str">
        <f t="shared" si="8"/>
        <v>G</v>
      </c>
      <c r="Y32" t="str">
        <f>IFERROR(VLOOKUP(LEFT(U32,1),#REF!,MATCH(RIGHT(U32,2),#REF!,0),TRUE),"")</f>
        <v/>
      </c>
      <c r="AB32" t="e">
        <f>IF(_xlfn.NUMBERVALUE(AA32)&lt;=#REF!,NA(),IF(AA32="","",SUMIFS($Y:$Y,$W:$W,AA32)))</f>
        <v>#REF!</v>
      </c>
      <c r="AC32" t="e">
        <f>IF(_xlfn.NUMBERVALUE($AA32)&lt;=#REF!,NA(),IF($AA32="","",SUMIFS($Y:$Y,$W:$W,$AA32,$X:$X,"A")+SUMIFS($Y:$Y,$W:$W,$AA32,$X:$X,"B")))</f>
        <v>#REF!</v>
      </c>
      <c r="AD32" t="e">
        <f>IF(_xlfn.NUMBERVALUE($AA32)&lt;=#REF!,NA(),IF($AA32="","",SUMIFS($Y:$Y,$W:$W,$AA32,$X:$X,AD$1)))</f>
        <v>#REF!</v>
      </c>
      <c r="AE32" t="e">
        <f>IF(_xlfn.NUMBERVALUE($AA32)&lt;=#REF!,NA(),IF($AA32="","",SUMIFS($Y:$Y,$W:$W,$AA32,$X:$X,AE$1)))</f>
        <v>#REF!</v>
      </c>
      <c r="AF32" t="e">
        <f>IF(_xlfn.NUMBERVALUE($AA32)&lt;=#REF!,NA(),IF($AA32="","",SUMIFS($Y:$Y,$W:$W,$AA32,$X:$X,AF$1)))</f>
        <v>#REF!</v>
      </c>
      <c r="AG32" t="e">
        <f>IF(_xlfn.NUMBERVALUE($AA32)&lt;=#REF!,NA(),IF($AA32="","",SUMIFS($Y:$Y,$W:$W,$AA32,$X:$X,AG$1)))</f>
        <v>#REF!</v>
      </c>
      <c r="AH32" t="e">
        <f>IF(_xlfn.NUMBERVALUE($AA32)&lt;=#REF!,NA(),IF($AA32="","",SUMIFS($Y:$Y,$W:$W,$AA32,$X:$X,AH$1)))</f>
        <v>#REF!</v>
      </c>
      <c r="AI32" t="e">
        <f>IF(_xlfn.NUMBERVALUE($AA32)&lt;=#REF!,NA(),IF($AA32="","",SUMIFS($Y:$Y,$W:$W,$AA32,$X:$X,AI$1)))</f>
        <v>#REF!</v>
      </c>
    </row>
    <row r="33" spans="1:35" x14ac:dyDescent="0.35">
      <c r="A33">
        <f>IF(COUNTIF($L$3:L33,L33)=1,A32+1,A32)</f>
        <v>19</v>
      </c>
      <c r="B33">
        <f>IF(COUNTIF($K$3:K33,K33)=1,B32+1,B32)</f>
        <v>4</v>
      </c>
      <c r="C33">
        <f>IF(COUNTIF($J$3:J33,J33)=1,C32+1,C32)</f>
        <v>1</v>
      </c>
      <c r="D33">
        <f>IF(COUNTIF($E$3:E33,E33)=1,D32+1,D32)</f>
        <v>19</v>
      </c>
      <c r="E33" t="str">
        <f t="shared" si="0"/>
        <v>EG01</v>
      </c>
      <c r="F33">
        <f>IF(COUNTIF($G$3:G33,G33)=1,F32+1,F32)</f>
        <v>4</v>
      </c>
      <c r="G33" t="str">
        <f t="shared" si="1"/>
        <v>E01</v>
      </c>
      <c r="I33" s="18" t="str">
        <f>IF(Allotments!I33=0,"",Allotments!I33)</f>
        <v>2018</v>
      </c>
      <c r="J33" s="18" t="str">
        <f>IF(Allotments!J33=0,"",Allotments!J33)</f>
        <v>01</v>
      </c>
      <c r="K33" s="18" t="str">
        <f>IF(Allotments!K33=0,"",Allotments!K33)</f>
        <v>E</v>
      </c>
      <c r="L33" s="18" t="str">
        <f>IF(Allotments!L33=0,"",Allotments!L33)</f>
        <v>EG</v>
      </c>
      <c r="M33" s="18" t="str">
        <f>IF(Allotments!M33=0,"",Allotments!M33)</f>
        <v xml:space="preserve">    </v>
      </c>
      <c r="N33" s="13"/>
      <c r="Q33" t="str">
        <f t="shared" si="2"/>
        <v/>
      </c>
      <c r="R33" t="str">
        <f t="shared" si="3"/>
        <v>EZ</v>
      </c>
      <c r="S33" t="str">
        <f t="shared" si="4"/>
        <v/>
      </c>
      <c r="T33" t="str">
        <f t="shared" si="5"/>
        <v>EZ01</v>
      </c>
      <c r="U33" t="str">
        <f t="shared" si="6"/>
        <v>A07</v>
      </c>
      <c r="V33" t="e">
        <f>VLOOKUP(LEFT(T33,2),#REF!,MATCH(RIGHT(T33,2),#REF!,0),TRUE)</f>
        <v>#REF!</v>
      </c>
      <c r="W33" t="str">
        <f t="shared" si="7"/>
        <v>07</v>
      </c>
      <c r="X33" t="str">
        <f t="shared" si="8"/>
        <v>A</v>
      </c>
      <c r="Y33" t="str">
        <f>IFERROR(VLOOKUP(LEFT(U33,1),#REF!,MATCH(RIGHT(U33,2),#REF!,0),TRUE),"")</f>
        <v/>
      </c>
      <c r="AB33" t="e">
        <f>IF(_xlfn.NUMBERVALUE(AA33)&lt;=#REF!,NA(),IF(AA33="","",SUMIFS($Y:$Y,$W:$W,AA33)))</f>
        <v>#REF!</v>
      </c>
      <c r="AC33" t="e">
        <f>IF(_xlfn.NUMBERVALUE($AA33)&lt;=#REF!,NA(),IF($AA33="","",SUMIFS($Y:$Y,$W:$W,$AA33,$X:$X,"A")+SUMIFS($Y:$Y,$W:$W,$AA33,$X:$X,"B")))</f>
        <v>#REF!</v>
      </c>
      <c r="AD33" t="e">
        <f>IF(_xlfn.NUMBERVALUE($AA33)&lt;=#REF!,NA(),IF($AA33="","",SUMIFS($Y:$Y,$W:$W,$AA33,$X:$X,AD$1)))</f>
        <v>#REF!</v>
      </c>
      <c r="AE33" t="e">
        <f>IF(_xlfn.NUMBERVALUE($AA33)&lt;=#REF!,NA(),IF($AA33="","",SUMIFS($Y:$Y,$W:$W,$AA33,$X:$X,AE$1)))</f>
        <v>#REF!</v>
      </c>
      <c r="AF33" t="e">
        <f>IF(_xlfn.NUMBERVALUE($AA33)&lt;=#REF!,NA(),IF($AA33="","",SUMIFS($Y:$Y,$W:$W,$AA33,$X:$X,AF$1)))</f>
        <v>#REF!</v>
      </c>
      <c r="AG33" t="e">
        <f>IF(_xlfn.NUMBERVALUE($AA33)&lt;=#REF!,NA(),IF($AA33="","",SUMIFS($Y:$Y,$W:$W,$AA33,$X:$X,AG$1)))</f>
        <v>#REF!</v>
      </c>
      <c r="AH33" t="e">
        <f>IF(_xlfn.NUMBERVALUE($AA33)&lt;=#REF!,NA(),IF($AA33="","",SUMIFS($Y:$Y,$W:$W,$AA33,$X:$X,AH$1)))</f>
        <v>#REF!</v>
      </c>
      <c r="AI33" t="e">
        <f>IF(_xlfn.NUMBERVALUE($AA33)&lt;=#REF!,NA(),IF($AA33="","",SUMIFS($Y:$Y,$W:$W,$AA33,$X:$X,AI$1)))</f>
        <v>#REF!</v>
      </c>
    </row>
    <row r="34" spans="1:35" x14ac:dyDescent="0.35">
      <c r="A34">
        <f>IF(COUNTIF($L$3:L34,L34)=1,A33+1,A33)</f>
        <v>20</v>
      </c>
      <c r="B34">
        <f>IF(COUNTIF($K$3:K34,K34)=1,B33+1,B33)</f>
        <v>4</v>
      </c>
      <c r="C34">
        <f>IF(COUNTIF($J$3:J34,J34)=1,C33+1,C33)</f>
        <v>1</v>
      </c>
      <c r="D34">
        <f>IF(COUNTIF($E$3:E34,E34)=1,D33+1,D33)</f>
        <v>20</v>
      </c>
      <c r="E34" t="str">
        <f t="shared" si="0"/>
        <v>EH01</v>
      </c>
      <c r="F34">
        <f>IF(COUNTIF($G$3:G34,G34)=1,F33+1,F33)</f>
        <v>4</v>
      </c>
      <c r="G34" t="str">
        <f t="shared" si="1"/>
        <v>E01</v>
      </c>
      <c r="I34" s="18" t="str">
        <f>IF(Allotments!I34=0,"",Allotments!I34)</f>
        <v>2018</v>
      </c>
      <c r="J34" s="18" t="str">
        <f>IF(Allotments!J34=0,"",Allotments!J34)</f>
        <v>01</v>
      </c>
      <c r="K34" s="18" t="str">
        <f>IF(Allotments!K34=0,"",Allotments!K34)</f>
        <v>E</v>
      </c>
      <c r="L34" s="18" t="str">
        <f>IF(Allotments!L34=0,"",Allotments!L34)</f>
        <v>EH</v>
      </c>
      <c r="M34" s="18" t="str">
        <f>IF(Allotments!M34=0,"",Allotments!M34)</f>
        <v xml:space="preserve">    </v>
      </c>
      <c r="N34" s="14"/>
      <c r="Q34" t="str">
        <f t="shared" si="2"/>
        <v/>
      </c>
      <c r="R34" t="str">
        <f t="shared" si="3"/>
        <v>GA</v>
      </c>
      <c r="S34" t="str">
        <f t="shared" si="4"/>
        <v/>
      </c>
      <c r="T34" t="str">
        <f t="shared" si="5"/>
        <v>GA01</v>
      </c>
      <c r="U34" t="str">
        <f t="shared" si="6"/>
        <v>B07</v>
      </c>
      <c r="V34" t="e">
        <f>VLOOKUP(LEFT(T34,2),#REF!,MATCH(RIGHT(T34,2),#REF!,0),TRUE)</f>
        <v>#REF!</v>
      </c>
      <c r="W34" t="str">
        <f t="shared" si="7"/>
        <v>07</v>
      </c>
      <c r="X34" t="str">
        <f t="shared" si="8"/>
        <v>B</v>
      </c>
      <c r="Y34" t="str">
        <f>IFERROR(VLOOKUP(LEFT(U34,1),#REF!,MATCH(RIGHT(U34,2),#REF!,0),TRUE),"")</f>
        <v/>
      </c>
      <c r="AB34" t="e">
        <f>IF(_xlfn.NUMBERVALUE(AA34)&lt;=#REF!,NA(),IF(AA34="","",SUMIFS($Y:$Y,$W:$W,AA34)))</f>
        <v>#REF!</v>
      </c>
      <c r="AC34" t="e">
        <f>IF(_xlfn.NUMBERVALUE($AA34)&lt;=#REF!,NA(),IF($AA34="","",SUMIFS($Y:$Y,$W:$W,$AA34,$X:$X,"A")+SUMIFS($Y:$Y,$W:$W,$AA34,$X:$X,"B")))</f>
        <v>#REF!</v>
      </c>
      <c r="AD34" t="e">
        <f>IF(_xlfn.NUMBERVALUE($AA34)&lt;=#REF!,NA(),IF($AA34="","",SUMIFS($Y:$Y,$W:$W,$AA34,$X:$X,AD$1)))</f>
        <v>#REF!</v>
      </c>
      <c r="AE34" t="e">
        <f>IF(_xlfn.NUMBERVALUE($AA34)&lt;=#REF!,NA(),IF($AA34="","",SUMIFS($Y:$Y,$W:$W,$AA34,$X:$X,AE$1)))</f>
        <v>#REF!</v>
      </c>
      <c r="AF34" t="e">
        <f>IF(_xlfn.NUMBERVALUE($AA34)&lt;=#REF!,NA(),IF($AA34="","",SUMIFS($Y:$Y,$W:$W,$AA34,$X:$X,AF$1)))</f>
        <v>#REF!</v>
      </c>
      <c r="AG34" t="e">
        <f>IF(_xlfn.NUMBERVALUE($AA34)&lt;=#REF!,NA(),IF($AA34="","",SUMIFS($Y:$Y,$W:$W,$AA34,$X:$X,AG$1)))</f>
        <v>#REF!</v>
      </c>
      <c r="AH34" t="e">
        <f>IF(_xlfn.NUMBERVALUE($AA34)&lt;=#REF!,NA(),IF($AA34="","",SUMIFS($Y:$Y,$W:$W,$AA34,$X:$X,AH$1)))</f>
        <v>#REF!</v>
      </c>
      <c r="AI34" t="e">
        <f>IF(_xlfn.NUMBERVALUE($AA34)&lt;=#REF!,NA(),IF($AA34="","",SUMIFS($Y:$Y,$W:$W,$AA34,$X:$X,AI$1)))</f>
        <v>#REF!</v>
      </c>
    </row>
    <row r="35" spans="1:35" x14ac:dyDescent="0.35">
      <c r="A35">
        <f>IF(COUNTIF($L$3:L35,L35)=1,A34+1,A34)</f>
        <v>20</v>
      </c>
      <c r="B35">
        <f>IF(COUNTIF($K$3:K35,K35)=1,B34+1,B34)</f>
        <v>4</v>
      </c>
      <c r="C35">
        <f>IF(COUNTIF($J$3:J35,J35)=1,C34+1,C34)</f>
        <v>1</v>
      </c>
      <c r="D35">
        <f>IF(COUNTIF($E$3:E35,E35)=1,D34+1,D34)</f>
        <v>20</v>
      </c>
      <c r="E35" t="str">
        <f t="shared" si="0"/>
        <v>EH01</v>
      </c>
      <c r="F35">
        <f>IF(COUNTIF($G$3:G35,G35)=1,F34+1,F34)</f>
        <v>4</v>
      </c>
      <c r="G35" t="str">
        <f t="shared" si="1"/>
        <v>E01</v>
      </c>
      <c r="I35" s="18" t="str">
        <f>IF(Allotments!I35=0,"",Allotments!I35)</f>
        <v>2018</v>
      </c>
      <c r="J35" s="18" t="str">
        <f>IF(Allotments!J35=0,"",Allotments!J35)</f>
        <v>01</v>
      </c>
      <c r="K35" s="18" t="str">
        <f>IF(Allotments!K35=0,"",Allotments!K35)</f>
        <v>E</v>
      </c>
      <c r="L35" s="18" t="str">
        <f>IF(Allotments!L35=0,"",Allotments!L35)</f>
        <v>EH</v>
      </c>
      <c r="M35" s="18" t="str">
        <f>IF(Allotments!M35=0,"",Allotments!M35)</f>
        <v>H160</v>
      </c>
      <c r="N35" s="13"/>
      <c r="Q35" t="str">
        <f t="shared" si="2"/>
        <v/>
      </c>
      <c r="R35" t="str">
        <f t="shared" si="3"/>
        <v>GB</v>
      </c>
      <c r="S35" t="str">
        <f t="shared" si="4"/>
        <v/>
      </c>
      <c r="T35" t="str">
        <f t="shared" si="5"/>
        <v>GB01</v>
      </c>
      <c r="U35" t="str">
        <f t="shared" si="6"/>
        <v>C07</v>
      </c>
      <c r="V35" t="e">
        <f>VLOOKUP(LEFT(T35,2),#REF!,MATCH(RIGHT(T35,2),#REF!,0),TRUE)</f>
        <v>#REF!</v>
      </c>
      <c r="W35" t="str">
        <f t="shared" si="7"/>
        <v>07</v>
      </c>
      <c r="X35" t="str">
        <f t="shared" si="8"/>
        <v>C</v>
      </c>
      <c r="Y35" t="str">
        <f>IFERROR(VLOOKUP(LEFT(U35,1),#REF!,MATCH(RIGHT(U35,2),#REF!,0),TRUE),"")</f>
        <v/>
      </c>
      <c r="AB35" t="e">
        <f>IF(_xlfn.NUMBERVALUE(AA35)&lt;=#REF!,NA(),IF(AA35="","",SUMIFS($Y:$Y,$W:$W,AA35)))</f>
        <v>#REF!</v>
      </c>
      <c r="AC35" t="e">
        <f>IF(_xlfn.NUMBERVALUE($AA35)&lt;=#REF!,NA(),IF($AA35="","",SUMIFS($Y:$Y,$W:$W,$AA35,$X:$X,"A")+SUMIFS($Y:$Y,$W:$W,$AA35,$X:$X,"B")))</f>
        <v>#REF!</v>
      </c>
      <c r="AD35" t="e">
        <f>IF(_xlfn.NUMBERVALUE($AA35)&lt;=#REF!,NA(),IF($AA35="","",SUMIFS($Y:$Y,$W:$W,$AA35,$X:$X,AD$1)))</f>
        <v>#REF!</v>
      </c>
      <c r="AE35" t="e">
        <f>IF(_xlfn.NUMBERVALUE($AA35)&lt;=#REF!,NA(),IF($AA35="","",SUMIFS($Y:$Y,$W:$W,$AA35,$X:$X,AE$1)))</f>
        <v>#REF!</v>
      </c>
      <c r="AF35" t="e">
        <f>IF(_xlfn.NUMBERVALUE($AA35)&lt;=#REF!,NA(),IF($AA35="","",SUMIFS($Y:$Y,$W:$W,$AA35,$X:$X,AF$1)))</f>
        <v>#REF!</v>
      </c>
      <c r="AG35" t="e">
        <f>IF(_xlfn.NUMBERVALUE($AA35)&lt;=#REF!,NA(),IF($AA35="","",SUMIFS($Y:$Y,$W:$W,$AA35,$X:$X,AG$1)))</f>
        <v>#REF!</v>
      </c>
      <c r="AH35" t="e">
        <f>IF(_xlfn.NUMBERVALUE($AA35)&lt;=#REF!,NA(),IF($AA35="","",SUMIFS($Y:$Y,$W:$W,$AA35,$X:$X,AH$1)))</f>
        <v>#REF!</v>
      </c>
      <c r="AI35" t="e">
        <f>IF(_xlfn.NUMBERVALUE($AA35)&lt;=#REF!,NA(),IF($AA35="","",SUMIFS($Y:$Y,$W:$W,$AA35,$X:$X,AI$1)))</f>
        <v>#REF!</v>
      </c>
    </row>
    <row r="36" spans="1:35" x14ac:dyDescent="0.35">
      <c r="A36">
        <f>IF(COUNTIF($L$3:L36,L36)=1,A35+1,A35)</f>
        <v>21</v>
      </c>
      <c r="B36">
        <f>IF(COUNTIF($K$3:K36,K36)=1,B35+1,B35)</f>
        <v>4</v>
      </c>
      <c r="C36">
        <f>IF(COUNTIF($J$3:J36,J36)=1,C35+1,C35)</f>
        <v>1</v>
      </c>
      <c r="D36">
        <f>IF(COUNTIF($E$3:E36,E36)=1,D35+1,D35)</f>
        <v>21</v>
      </c>
      <c r="E36" t="str">
        <f t="shared" si="0"/>
        <v>EK01</v>
      </c>
      <c r="F36">
        <f>IF(COUNTIF($G$3:G36,G36)=1,F35+1,F35)</f>
        <v>4</v>
      </c>
      <c r="G36" t="str">
        <f t="shared" si="1"/>
        <v>E01</v>
      </c>
      <c r="I36" s="18" t="str">
        <f>IF(Allotments!I36=0,"",Allotments!I36)</f>
        <v>2018</v>
      </c>
      <c r="J36" s="18" t="str">
        <f>IF(Allotments!J36=0,"",Allotments!J36)</f>
        <v>01</v>
      </c>
      <c r="K36" s="18" t="str">
        <f>IF(Allotments!K36=0,"",Allotments!K36)</f>
        <v>E</v>
      </c>
      <c r="L36" s="18" t="str">
        <f>IF(Allotments!L36=0,"",Allotments!L36)</f>
        <v>EK</v>
      </c>
      <c r="M36" s="18" t="str">
        <f>IF(Allotments!M36=0,"",Allotments!M36)</f>
        <v>K020</v>
      </c>
      <c r="N36" s="14"/>
      <c r="Q36" t="str">
        <f t="shared" si="2"/>
        <v/>
      </c>
      <c r="R36" t="str">
        <f t="shared" si="3"/>
        <v>GC</v>
      </c>
      <c r="S36" t="str">
        <f t="shared" si="4"/>
        <v/>
      </c>
      <c r="T36" t="str">
        <f t="shared" si="5"/>
        <v>GC01</v>
      </c>
      <c r="U36" t="str">
        <f t="shared" si="6"/>
        <v>E07</v>
      </c>
      <c r="V36" t="e">
        <f>VLOOKUP(LEFT(T36,2),#REF!,MATCH(RIGHT(T36,2),#REF!,0),TRUE)</f>
        <v>#REF!</v>
      </c>
      <c r="W36" t="str">
        <f t="shared" si="7"/>
        <v>07</v>
      </c>
      <c r="X36" t="str">
        <f t="shared" si="8"/>
        <v>E</v>
      </c>
      <c r="Y36" t="str">
        <f>IFERROR(VLOOKUP(LEFT(U36,1),#REF!,MATCH(RIGHT(U36,2),#REF!,0),TRUE),"")</f>
        <v/>
      </c>
      <c r="AB36" t="e">
        <f>IF(_xlfn.NUMBERVALUE(AA36)&lt;=#REF!,NA(),IF(AA36="","",SUMIFS($Y:$Y,$W:$W,AA36)))</f>
        <v>#REF!</v>
      </c>
      <c r="AC36" t="e">
        <f>IF(_xlfn.NUMBERVALUE($AA36)&lt;=#REF!,NA(),IF($AA36="","",SUMIFS($Y:$Y,$W:$W,$AA36,$X:$X,"A")+SUMIFS($Y:$Y,$W:$W,$AA36,$X:$X,"B")))</f>
        <v>#REF!</v>
      </c>
      <c r="AD36" t="e">
        <f>IF(_xlfn.NUMBERVALUE($AA36)&lt;=#REF!,NA(),IF($AA36="","",SUMIFS($Y:$Y,$W:$W,$AA36,$X:$X,AD$1)))</f>
        <v>#REF!</v>
      </c>
      <c r="AE36" t="e">
        <f>IF(_xlfn.NUMBERVALUE($AA36)&lt;=#REF!,NA(),IF($AA36="","",SUMIFS($Y:$Y,$W:$W,$AA36,$X:$X,AE$1)))</f>
        <v>#REF!</v>
      </c>
      <c r="AF36" t="e">
        <f>IF(_xlfn.NUMBERVALUE($AA36)&lt;=#REF!,NA(),IF($AA36="","",SUMIFS($Y:$Y,$W:$W,$AA36,$X:$X,AF$1)))</f>
        <v>#REF!</v>
      </c>
      <c r="AG36" t="e">
        <f>IF(_xlfn.NUMBERVALUE($AA36)&lt;=#REF!,NA(),IF($AA36="","",SUMIFS($Y:$Y,$W:$W,$AA36,$X:$X,AG$1)))</f>
        <v>#REF!</v>
      </c>
      <c r="AH36" t="e">
        <f>IF(_xlfn.NUMBERVALUE($AA36)&lt;=#REF!,NA(),IF($AA36="","",SUMIFS($Y:$Y,$W:$W,$AA36,$X:$X,AH$1)))</f>
        <v>#REF!</v>
      </c>
      <c r="AI36" t="e">
        <f>IF(_xlfn.NUMBERVALUE($AA36)&lt;=#REF!,NA(),IF($AA36="","",SUMIFS($Y:$Y,$W:$W,$AA36,$X:$X,AI$1)))</f>
        <v>#REF!</v>
      </c>
    </row>
    <row r="37" spans="1:35" x14ac:dyDescent="0.35">
      <c r="A37">
        <f>IF(COUNTIF($L$3:L37,L37)=1,A36+1,A36)</f>
        <v>21</v>
      </c>
      <c r="B37">
        <f>IF(COUNTIF($K$3:K37,K37)=1,B36+1,B36)</f>
        <v>4</v>
      </c>
      <c r="C37">
        <f>IF(COUNTIF($J$3:J37,J37)=1,C36+1,C36)</f>
        <v>1</v>
      </c>
      <c r="D37">
        <f>IF(COUNTIF($E$3:E37,E37)=1,D36+1,D36)</f>
        <v>21</v>
      </c>
      <c r="E37" t="str">
        <f t="shared" si="0"/>
        <v>EK01</v>
      </c>
      <c r="F37">
        <f>IF(COUNTIF($G$3:G37,G37)=1,F36+1,F36)</f>
        <v>4</v>
      </c>
      <c r="G37" t="str">
        <f t="shared" si="1"/>
        <v>E01</v>
      </c>
      <c r="I37" s="18" t="str">
        <f>IF(Allotments!I37=0,"",Allotments!I37)</f>
        <v>2018</v>
      </c>
      <c r="J37" s="18" t="str">
        <f>IF(Allotments!J37=0,"",Allotments!J37)</f>
        <v>01</v>
      </c>
      <c r="K37" s="18" t="str">
        <f>IF(Allotments!K37=0,"",Allotments!K37)</f>
        <v>E</v>
      </c>
      <c r="L37" s="18" t="str">
        <f>IF(Allotments!L37=0,"",Allotments!L37)</f>
        <v>EK</v>
      </c>
      <c r="M37" s="18" t="str">
        <f>IF(Allotments!M37=0,"",Allotments!M37)</f>
        <v>K050</v>
      </c>
      <c r="N37" s="13"/>
      <c r="Q37" t="str">
        <f t="shared" si="2"/>
        <v/>
      </c>
      <c r="R37" t="str">
        <f t="shared" si="3"/>
        <v>GD</v>
      </c>
      <c r="S37" t="str">
        <f t="shared" si="4"/>
        <v/>
      </c>
      <c r="T37" t="str">
        <f t="shared" si="5"/>
        <v>GD01</v>
      </c>
      <c r="U37" t="str">
        <f t="shared" si="6"/>
        <v>G07</v>
      </c>
      <c r="V37" t="e">
        <f>VLOOKUP(LEFT(T37,2),#REF!,MATCH(RIGHT(T37,2),#REF!,0),TRUE)</f>
        <v>#REF!</v>
      </c>
      <c r="W37" t="str">
        <f t="shared" si="7"/>
        <v>07</v>
      </c>
      <c r="X37" t="str">
        <f t="shared" si="8"/>
        <v>G</v>
      </c>
      <c r="Y37" t="str">
        <f>IFERROR(VLOOKUP(LEFT(U37,1),#REF!,MATCH(RIGHT(U37,2),#REF!,0),TRUE),"")</f>
        <v/>
      </c>
    </row>
    <row r="38" spans="1:35" x14ac:dyDescent="0.35">
      <c r="A38">
        <f>IF(COUNTIF($L$3:L38,L38)=1,A37+1,A37)</f>
        <v>21</v>
      </c>
      <c r="B38">
        <f>IF(COUNTIF($K$3:K38,K38)=1,B37+1,B37)</f>
        <v>4</v>
      </c>
      <c r="C38">
        <f>IF(COUNTIF($J$3:J38,J38)=1,C37+1,C37)</f>
        <v>1</v>
      </c>
      <c r="D38">
        <f>IF(COUNTIF($E$3:E38,E38)=1,D37+1,D37)</f>
        <v>21</v>
      </c>
      <c r="E38" t="str">
        <f t="shared" si="0"/>
        <v>EK01</v>
      </c>
      <c r="F38">
        <f>IF(COUNTIF($G$3:G38,G38)=1,F37+1,F37)</f>
        <v>4</v>
      </c>
      <c r="G38" t="str">
        <f t="shared" si="1"/>
        <v>E01</v>
      </c>
      <c r="I38" s="18" t="str">
        <f>IF(Allotments!I38=0,"",Allotments!I38)</f>
        <v>2018</v>
      </c>
      <c r="J38" s="18" t="str">
        <f>IF(Allotments!J38=0,"",Allotments!J38)</f>
        <v>01</v>
      </c>
      <c r="K38" s="18" t="str">
        <f>IF(Allotments!K38=0,"",Allotments!K38)</f>
        <v>E</v>
      </c>
      <c r="L38" s="18" t="str">
        <f>IF(Allotments!L38=0,"",Allotments!L38)</f>
        <v>EK</v>
      </c>
      <c r="M38" s="18" t="str">
        <f>IF(Allotments!M38=0,"",Allotments!M38)</f>
        <v>K060</v>
      </c>
      <c r="N38" s="14"/>
      <c r="Q38" t="str">
        <f t="shared" si="2"/>
        <v/>
      </c>
      <c r="R38" t="str">
        <f t="shared" si="3"/>
        <v>GF</v>
      </c>
      <c r="S38" t="str">
        <f t="shared" si="4"/>
        <v/>
      </c>
      <c r="T38" t="str">
        <f t="shared" si="5"/>
        <v>GF01</v>
      </c>
      <c r="U38" t="str">
        <f t="shared" si="6"/>
        <v>J07</v>
      </c>
      <c r="V38" t="e">
        <f>VLOOKUP(LEFT(T38,2),#REF!,MATCH(RIGHT(T38,2),#REF!,0),TRUE)</f>
        <v>#REF!</v>
      </c>
      <c r="W38" t="str">
        <f t="shared" si="7"/>
        <v>07</v>
      </c>
      <c r="X38" t="str">
        <f t="shared" si="8"/>
        <v>J</v>
      </c>
      <c r="Y38" t="str">
        <f>IFERROR(VLOOKUP(LEFT(U38,1),#REF!,MATCH(RIGHT(U38,2),#REF!,0),TRUE),"")</f>
        <v/>
      </c>
    </row>
    <row r="39" spans="1:35" x14ac:dyDescent="0.35">
      <c r="A39">
        <f>IF(COUNTIF($L$3:L39,L39)=1,A38+1,A38)</f>
        <v>21</v>
      </c>
      <c r="B39">
        <f>IF(COUNTIF($K$3:K39,K39)=1,B38+1,B38)</f>
        <v>4</v>
      </c>
      <c r="C39">
        <f>IF(COUNTIF($J$3:J39,J39)=1,C38+1,C38)</f>
        <v>1</v>
      </c>
      <c r="D39">
        <f>IF(COUNTIF($E$3:E39,E39)=1,D38+1,D38)</f>
        <v>21</v>
      </c>
      <c r="E39" t="str">
        <f t="shared" si="0"/>
        <v>EK01</v>
      </c>
      <c r="F39">
        <f>IF(COUNTIF($G$3:G39,G39)=1,F38+1,F38)</f>
        <v>4</v>
      </c>
      <c r="G39" t="str">
        <f t="shared" si="1"/>
        <v>E01</v>
      </c>
      <c r="I39" s="18" t="str">
        <f>IF(Allotments!I39=0,"",Allotments!I39)</f>
        <v>2018</v>
      </c>
      <c r="J39" s="18" t="str">
        <f>IF(Allotments!J39=0,"",Allotments!J39)</f>
        <v>01</v>
      </c>
      <c r="K39" s="18" t="str">
        <f>IF(Allotments!K39=0,"",Allotments!K39)</f>
        <v>E</v>
      </c>
      <c r="L39" s="18" t="str">
        <f>IF(Allotments!L39=0,"",Allotments!L39)</f>
        <v>EK</v>
      </c>
      <c r="M39" s="18" t="str">
        <f>IF(Allotments!M39=0,"",Allotments!M39)</f>
        <v>K080</v>
      </c>
      <c r="N39" s="13"/>
      <c r="Q39" t="str">
        <f t="shared" si="2"/>
        <v/>
      </c>
      <c r="R39" t="str">
        <f t="shared" si="3"/>
        <v>GG</v>
      </c>
      <c r="S39" t="str">
        <f t="shared" si="4"/>
        <v/>
      </c>
      <c r="T39" t="str">
        <f t="shared" si="5"/>
        <v>GG01</v>
      </c>
      <c r="U39" t="str">
        <f t="shared" si="6"/>
        <v>A08</v>
      </c>
      <c r="V39" t="e">
        <f>VLOOKUP(LEFT(T39,2),#REF!,MATCH(RIGHT(T39,2),#REF!,0),TRUE)</f>
        <v>#REF!</v>
      </c>
      <c r="W39" t="str">
        <f t="shared" si="7"/>
        <v>08</v>
      </c>
      <c r="X39" t="str">
        <f t="shared" si="8"/>
        <v>A</v>
      </c>
      <c r="Y39" t="str">
        <f>IFERROR(VLOOKUP(LEFT(U39,1),#REF!,MATCH(RIGHT(U39,2),#REF!,0),TRUE),"")</f>
        <v/>
      </c>
    </row>
    <row r="40" spans="1:35" x14ac:dyDescent="0.35">
      <c r="A40">
        <f>IF(COUNTIF($L$3:L40,L40)=1,A39+1,A39)</f>
        <v>21</v>
      </c>
      <c r="B40">
        <f>IF(COUNTIF($K$3:K40,K40)=1,B39+1,B39)</f>
        <v>4</v>
      </c>
      <c r="C40">
        <f>IF(COUNTIF($J$3:J40,J40)=1,C39+1,C39)</f>
        <v>1</v>
      </c>
      <c r="D40">
        <f>IF(COUNTIF($E$3:E40,E40)=1,D39+1,D39)</f>
        <v>21</v>
      </c>
      <c r="E40" t="str">
        <f t="shared" si="0"/>
        <v>EK01</v>
      </c>
      <c r="F40">
        <f>IF(COUNTIF($G$3:G40,G40)=1,F39+1,F39)</f>
        <v>4</v>
      </c>
      <c r="G40" t="str">
        <f t="shared" si="1"/>
        <v>E01</v>
      </c>
      <c r="I40" s="18" t="str">
        <f>IF(Allotments!I40=0,"",Allotments!I40)</f>
        <v>2018</v>
      </c>
      <c r="J40" s="18" t="str">
        <f>IF(Allotments!J40=0,"",Allotments!J40)</f>
        <v>01</v>
      </c>
      <c r="K40" s="18" t="str">
        <f>IF(Allotments!K40=0,"",Allotments!K40)</f>
        <v>E</v>
      </c>
      <c r="L40" s="18" t="str">
        <f>IF(Allotments!L40=0,"",Allotments!L40)</f>
        <v>EK</v>
      </c>
      <c r="M40" s="18" t="str">
        <f>IF(Allotments!M40=0,"",Allotments!M40)</f>
        <v>K090</v>
      </c>
      <c r="N40" s="14"/>
      <c r="Q40" t="str">
        <f t="shared" si="2"/>
        <v/>
      </c>
      <c r="R40" t="str">
        <f t="shared" si="3"/>
        <v>ET</v>
      </c>
      <c r="S40" t="str">
        <f t="shared" si="4"/>
        <v/>
      </c>
      <c r="T40" t="str">
        <f t="shared" si="5"/>
        <v>AA02</v>
      </c>
      <c r="U40" t="str">
        <f t="shared" si="6"/>
        <v>B08</v>
      </c>
      <c r="V40" t="e">
        <f>VLOOKUP(LEFT(T40,2),#REF!,MATCH(RIGHT(T40,2),#REF!,0),TRUE)</f>
        <v>#REF!</v>
      </c>
      <c r="W40" t="str">
        <f t="shared" si="7"/>
        <v>08</v>
      </c>
      <c r="X40" t="str">
        <f t="shared" si="8"/>
        <v>B</v>
      </c>
      <c r="Y40" t="str">
        <f>IFERROR(VLOOKUP(LEFT(U40,1),#REF!,MATCH(RIGHT(U40,2),#REF!,0),TRUE),"")</f>
        <v/>
      </c>
    </row>
    <row r="41" spans="1:35" x14ac:dyDescent="0.35">
      <c r="A41">
        <f>IF(COUNTIF($L$3:L41,L41)=1,A40+1,A40)</f>
        <v>22</v>
      </c>
      <c r="B41">
        <f>IF(COUNTIF($K$3:K41,K41)=1,B40+1,B40)</f>
        <v>4</v>
      </c>
      <c r="C41">
        <f>IF(COUNTIF($J$3:J41,J41)=1,C40+1,C40)</f>
        <v>1</v>
      </c>
      <c r="D41">
        <f>IF(COUNTIF($E$3:E41,E41)=1,D40+1,D40)</f>
        <v>22</v>
      </c>
      <c r="E41" t="str">
        <f t="shared" si="0"/>
        <v>EL01</v>
      </c>
      <c r="F41">
        <f>IF(COUNTIF($G$3:G41,G41)=1,F40+1,F40)</f>
        <v>4</v>
      </c>
      <c r="G41" t="str">
        <f t="shared" si="1"/>
        <v>E01</v>
      </c>
      <c r="I41" s="18" t="str">
        <f>IF(Allotments!I41=0,"",Allotments!I41)</f>
        <v>2018</v>
      </c>
      <c r="J41" s="18" t="str">
        <f>IF(Allotments!J41=0,"",Allotments!J41)</f>
        <v>01</v>
      </c>
      <c r="K41" s="18" t="str">
        <f>IF(Allotments!K41=0,"",Allotments!K41)</f>
        <v>E</v>
      </c>
      <c r="L41" s="18" t="str">
        <f>IF(Allotments!L41=0,"",Allotments!L41)</f>
        <v>EL</v>
      </c>
      <c r="M41" s="18" t="str">
        <f>IF(Allotments!M41=0,"",Allotments!M41)</f>
        <v xml:space="preserve">    </v>
      </c>
      <c r="N41" s="13"/>
      <c r="Q41" t="str">
        <f t="shared" si="2"/>
        <v/>
      </c>
      <c r="R41" t="str">
        <f t="shared" si="3"/>
        <v>BF</v>
      </c>
      <c r="S41" t="str">
        <f t="shared" si="4"/>
        <v/>
      </c>
      <c r="T41" t="str">
        <f t="shared" si="5"/>
        <v>AC02</v>
      </c>
      <c r="U41" t="str">
        <f t="shared" si="6"/>
        <v>C08</v>
      </c>
      <c r="V41" t="e">
        <f>VLOOKUP(LEFT(T41,2),#REF!,MATCH(RIGHT(T41,2),#REF!,0),TRUE)</f>
        <v>#REF!</v>
      </c>
      <c r="W41" t="str">
        <f t="shared" si="7"/>
        <v>08</v>
      </c>
      <c r="X41" t="str">
        <f t="shared" si="8"/>
        <v>C</v>
      </c>
      <c r="Y41" t="str">
        <f>IFERROR(VLOOKUP(LEFT(U41,1),#REF!,MATCH(RIGHT(U41,2),#REF!,0),TRUE),"")</f>
        <v/>
      </c>
    </row>
    <row r="42" spans="1:35" x14ac:dyDescent="0.35">
      <c r="A42">
        <f>IF(COUNTIF($L$3:L42,L42)=1,A41+1,A41)</f>
        <v>22</v>
      </c>
      <c r="B42">
        <f>IF(COUNTIF($K$3:K42,K42)=1,B41+1,B41)</f>
        <v>4</v>
      </c>
      <c r="C42">
        <f>IF(COUNTIF($J$3:J42,J42)=1,C41+1,C41)</f>
        <v>1</v>
      </c>
      <c r="D42">
        <f>IF(COUNTIF($E$3:E42,E42)=1,D41+1,D41)</f>
        <v>22</v>
      </c>
      <c r="E42" t="str">
        <f t="shared" si="0"/>
        <v>EL01</v>
      </c>
      <c r="F42">
        <f>IF(COUNTIF($G$3:G42,G42)=1,F41+1,F41)</f>
        <v>4</v>
      </c>
      <c r="G42" t="str">
        <f t="shared" si="1"/>
        <v>E01</v>
      </c>
      <c r="I42" s="18" t="str">
        <f>IF(Allotments!I42=0,"",Allotments!I42)</f>
        <v>2018</v>
      </c>
      <c r="J42" s="18" t="str">
        <f>IF(Allotments!J42=0,"",Allotments!J42)</f>
        <v>01</v>
      </c>
      <c r="K42" s="18" t="str">
        <f>IF(Allotments!K42=0,"",Allotments!K42)</f>
        <v>E</v>
      </c>
      <c r="L42" s="18" t="str">
        <f>IF(Allotments!L42=0,"",Allotments!L42)</f>
        <v>EL</v>
      </c>
      <c r="M42" s="18" t="str">
        <f>IF(Allotments!M42=0,"",Allotments!M42)</f>
        <v>L010</v>
      </c>
      <c r="N42" s="14"/>
      <c r="Q42" t="str">
        <f t="shared" si="2"/>
        <v/>
      </c>
      <c r="R42" t="str">
        <f t="shared" si="3"/>
        <v>JA</v>
      </c>
      <c r="S42" t="str">
        <f t="shared" si="4"/>
        <v/>
      </c>
      <c r="T42" t="str">
        <f t="shared" si="5"/>
        <v>AE02</v>
      </c>
      <c r="U42" t="str">
        <f t="shared" si="6"/>
        <v>E08</v>
      </c>
      <c r="V42" t="e">
        <f>VLOOKUP(LEFT(T42,2),#REF!,MATCH(RIGHT(T42,2),#REF!,0),TRUE)</f>
        <v>#REF!</v>
      </c>
      <c r="W42" t="str">
        <f t="shared" si="7"/>
        <v>08</v>
      </c>
      <c r="X42" t="str">
        <f t="shared" si="8"/>
        <v>E</v>
      </c>
      <c r="Y42" t="str">
        <f>IFERROR(VLOOKUP(LEFT(U42,1),#REF!,MATCH(RIGHT(U42,2),#REF!,0),TRUE),"")</f>
        <v/>
      </c>
    </row>
    <row r="43" spans="1:35" x14ac:dyDescent="0.35">
      <c r="A43">
        <f>IF(COUNTIF($L$3:L43,L43)=1,A42+1,A42)</f>
        <v>22</v>
      </c>
      <c r="B43">
        <f>IF(COUNTIF($K$3:K43,K43)=1,B42+1,B42)</f>
        <v>4</v>
      </c>
      <c r="C43">
        <f>IF(COUNTIF($J$3:J43,J43)=1,C42+1,C42)</f>
        <v>1</v>
      </c>
      <c r="D43">
        <f>IF(COUNTIF($E$3:E43,E43)=1,D42+1,D42)</f>
        <v>22</v>
      </c>
      <c r="E43" t="str">
        <f t="shared" si="0"/>
        <v>EL01</v>
      </c>
      <c r="F43">
        <f>IF(COUNTIF($G$3:G43,G43)=1,F42+1,F42)</f>
        <v>4</v>
      </c>
      <c r="G43" t="str">
        <f t="shared" si="1"/>
        <v>E01</v>
      </c>
      <c r="I43" s="18" t="str">
        <f>IF(Allotments!I43=0,"",Allotments!I43)</f>
        <v>2018</v>
      </c>
      <c r="J43" s="18" t="str">
        <f>IF(Allotments!J43=0,"",Allotments!J43)</f>
        <v>01</v>
      </c>
      <c r="K43" s="18" t="str">
        <f>IF(Allotments!K43=0,"",Allotments!K43)</f>
        <v>E</v>
      </c>
      <c r="L43" s="18" t="str">
        <f>IF(Allotments!L43=0,"",Allotments!L43)</f>
        <v>EL</v>
      </c>
      <c r="M43" s="18" t="str">
        <f>IF(Allotments!M43=0,"",Allotments!M43)</f>
        <v>L020</v>
      </c>
      <c r="N43" s="13"/>
      <c r="Q43" t="str">
        <f t="shared" si="2"/>
        <v/>
      </c>
      <c r="R43" t="str">
        <f t="shared" si="3"/>
        <v xml:space="preserve">N </v>
      </c>
      <c r="S43" t="str">
        <f t="shared" si="4"/>
        <v/>
      </c>
      <c r="T43" t="str">
        <f t="shared" si="5"/>
        <v>AT02</v>
      </c>
      <c r="U43" t="str">
        <f t="shared" si="6"/>
        <v>G08</v>
      </c>
      <c r="V43" t="e">
        <f>VLOOKUP(LEFT(T43,2),#REF!,MATCH(RIGHT(T43,2),#REF!,0),TRUE)</f>
        <v>#REF!</v>
      </c>
      <c r="W43" t="str">
        <f t="shared" si="7"/>
        <v>08</v>
      </c>
      <c r="X43" t="str">
        <f t="shared" si="8"/>
        <v>G</v>
      </c>
      <c r="Y43" t="str">
        <f>IFERROR(VLOOKUP(LEFT(U43,1),#REF!,MATCH(RIGHT(U43,2),#REF!,0),TRUE),"")</f>
        <v/>
      </c>
    </row>
    <row r="44" spans="1:35" x14ac:dyDescent="0.35">
      <c r="A44">
        <f>IF(COUNTIF($L$3:L44,L44)=1,A43+1,A43)</f>
        <v>22</v>
      </c>
      <c r="B44">
        <f>IF(COUNTIF($K$3:K44,K44)=1,B43+1,B43)</f>
        <v>4</v>
      </c>
      <c r="C44">
        <f>IF(COUNTIF($J$3:J44,J44)=1,C43+1,C43)</f>
        <v>1</v>
      </c>
      <c r="D44">
        <f>IF(COUNTIF($E$3:E44,E44)=1,D43+1,D43)</f>
        <v>22</v>
      </c>
      <c r="E44" t="str">
        <f t="shared" si="0"/>
        <v>EL01</v>
      </c>
      <c r="F44">
        <f>IF(COUNTIF($G$3:G44,G44)=1,F43+1,F43)</f>
        <v>4</v>
      </c>
      <c r="G44" t="str">
        <f t="shared" si="1"/>
        <v>E01</v>
      </c>
      <c r="I44" s="18" t="str">
        <f>IF(Allotments!I44=0,"",Allotments!I44)</f>
        <v>2018</v>
      </c>
      <c r="J44" s="18" t="str">
        <f>IF(Allotments!J44=0,"",Allotments!J44)</f>
        <v>01</v>
      </c>
      <c r="K44" s="18" t="str">
        <f>IF(Allotments!K44=0,"",Allotments!K44)</f>
        <v>E</v>
      </c>
      <c r="L44" s="18" t="str">
        <f>IF(Allotments!L44=0,"",Allotments!L44)</f>
        <v>EL</v>
      </c>
      <c r="M44" s="18" t="str">
        <f>IF(Allotments!M44=0,"",Allotments!M44)</f>
        <v>L030</v>
      </c>
      <c r="N44" s="14"/>
      <c r="Q44" t="str">
        <f t="shared" si="2"/>
        <v/>
      </c>
      <c r="R44" t="str">
        <f t="shared" si="3"/>
        <v>BZ</v>
      </c>
      <c r="S44" t="str">
        <f t="shared" si="4"/>
        <v/>
      </c>
      <c r="T44" t="str">
        <f t="shared" si="5"/>
        <v>BA02</v>
      </c>
      <c r="U44" t="str">
        <f t="shared" si="6"/>
        <v>N08</v>
      </c>
      <c r="V44" t="e">
        <f>VLOOKUP(LEFT(T44,2),#REF!,MATCH(RIGHT(T44,2),#REF!,0),TRUE)</f>
        <v>#REF!</v>
      </c>
      <c r="W44" t="str">
        <f t="shared" si="7"/>
        <v>08</v>
      </c>
      <c r="X44" t="str">
        <f t="shared" si="8"/>
        <v>N</v>
      </c>
      <c r="Y44" t="str">
        <f>IFERROR(VLOOKUP(LEFT(U44,1),#REF!,MATCH(RIGHT(U44,2),#REF!,0),TRUE),"")</f>
        <v/>
      </c>
    </row>
    <row r="45" spans="1:35" x14ac:dyDescent="0.35">
      <c r="A45">
        <f>IF(COUNTIF($L$3:L45,L45)=1,A44+1,A44)</f>
        <v>22</v>
      </c>
      <c r="B45">
        <f>IF(COUNTIF($K$3:K45,K45)=1,B44+1,B44)</f>
        <v>4</v>
      </c>
      <c r="C45">
        <f>IF(COUNTIF($J$3:J45,J45)=1,C44+1,C44)</f>
        <v>1</v>
      </c>
      <c r="D45">
        <f>IF(COUNTIF($E$3:E45,E45)=1,D44+1,D44)</f>
        <v>22</v>
      </c>
      <c r="E45" t="str">
        <f t="shared" si="0"/>
        <v>EL01</v>
      </c>
      <c r="F45">
        <f>IF(COUNTIF($G$3:G45,G45)=1,F44+1,F44)</f>
        <v>4</v>
      </c>
      <c r="G45" t="str">
        <f t="shared" si="1"/>
        <v>E01</v>
      </c>
      <c r="I45" s="18" t="str">
        <f>IF(Allotments!I45=0,"",Allotments!I45)</f>
        <v>2018</v>
      </c>
      <c r="J45" s="18" t="str">
        <f>IF(Allotments!J45=0,"",Allotments!J45)</f>
        <v>01</v>
      </c>
      <c r="K45" s="18" t="str">
        <f>IF(Allotments!K45=0,"",Allotments!K45)</f>
        <v>E</v>
      </c>
      <c r="L45" s="18" t="str">
        <f>IF(Allotments!L45=0,"",Allotments!L45)</f>
        <v>EL</v>
      </c>
      <c r="M45" s="18" t="str">
        <f>IF(Allotments!M45=0,"",Allotments!M45)</f>
        <v>L050</v>
      </c>
      <c r="N45" s="16"/>
      <c r="Q45" t="str">
        <f t="shared" si="2"/>
        <v/>
      </c>
      <c r="R45" t="str">
        <f t="shared" si="3"/>
        <v/>
      </c>
      <c r="S45" t="str">
        <f t="shared" si="4"/>
        <v/>
      </c>
      <c r="T45" t="str">
        <f t="shared" si="5"/>
        <v>BB02</v>
      </c>
      <c r="U45" t="str">
        <f t="shared" si="6"/>
        <v>A09</v>
      </c>
      <c r="V45" t="e">
        <f>VLOOKUP(LEFT(T45,2),#REF!,MATCH(RIGHT(T45,2),#REF!,0),TRUE)</f>
        <v>#REF!</v>
      </c>
      <c r="W45" t="str">
        <f t="shared" si="7"/>
        <v>09</v>
      </c>
      <c r="X45" t="str">
        <f t="shared" si="8"/>
        <v>A</v>
      </c>
      <c r="Y45" t="str">
        <f>IFERROR(VLOOKUP(LEFT(U45,1),#REF!,MATCH(RIGHT(U45,2),#REF!,0),TRUE),"")</f>
        <v/>
      </c>
    </row>
    <row r="46" spans="1:35" x14ac:dyDescent="0.35">
      <c r="A46">
        <f>IF(COUNTIF($L$3:L46,L46)=1,A45+1,A45)</f>
        <v>22</v>
      </c>
      <c r="B46">
        <f>IF(COUNTIF($K$3:K46,K46)=1,B45+1,B45)</f>
        <v>4</v>
      </c>
      <c r="C46">
        <f>IF(COUNTIF($J$3:J46,J46)=1,C45+1,C45)</f>
        <v>1</v>
      </c>
      <c r="D46">
        <f>IF(COUNTIF($E$3:E46,E46)=1,D45+1,D45)</f>
        <v>22</v>
      </c>
      <c r="E46" t="str">
        <f t="shared" si="0"/>
        <v>EL01</v>
      </c>
      <c r="F46">
        <f>IF(COUNTIF($G$3:G46,G46)=1,F45+1,F45)</f>
        <v>4</v>
      </c>
      <c r="G46" t="str">
        <f t="shared" si="1"/>
        <v>E01</v>
      </c>
      <c r="I46" s="18" t="str">
        <f>IF(Allotments!I46=0,"",Allotments!I46)</f>
        <v>2018</v>
      </c>
      <c r="J46" s="18" t="str">
        <f>IF(Allotments!J46=0,"",Allotments!J46)</f>
        <v>01</v>
      </c>
      <c r="K46" s="18" t="str">
        <f>IF(Allotments!K46=0,"",Allotments!K46)</f>
        <v>E</v>
      </c>
      <c r="L46" s="18" t="str">
        <f>IF(Allotments!L46=0,"",Allotments!L46)</f>
        <v>EL</v>
      </c>
      <c r="M46" s="18" t="str">
        <f>IF(Allotments!M46=0,"",Allotments!M46)</f>
        <v>L070</v>
      </c>
      <c r="N46" s="14"/>
      <c r="Q46" t="str">
        <f t="shared" si="2"/>
        <v/>
      </c>
      <c r="R46" t="str">
        <f t="shared" si="3"/>
        <v/>
      </c>
      <c r="S46" t="str">
        <f t="shared" si="4"/>
        <v/>
      </c>
      <c r="T46" t="str">
        <f t="shared" si="5"/>
        <v>BC02</v>
      </c>
      <c r="U46" t="str">
        <f t="shared" si="6"/>
        <v>B09</v>
      </c>
      <c r="V46" t="e">
        <f>VLOOKUP(LEFT(T46,2),#REF!,MATCH(RIGHT(T46,2),#REF!,0),TRUE)</f>
        <v>#REF!</v>
      </c>
      <c r="W46" t="str">
        <f t="shared" si="7"/>
        <v>09</v>
      </c>
      <c r="X46" t="str">
        <f t="shared" si="8"/>
        <v>B</v>
      </c>
      <c r="Y46" t="str">
        <f>IFERROR(VLOOKUP(LEFT(U46,1),#REF!,MATCH(RIGHT(U46,2),#REF!,0),TRUE),"")</f>
        <v/>
      </c>
    </row>
    <row r="47" spans="1:35" x14ac:dyDescent="0.35">
      <c r="A47">
        <f>IF(COUNTIF($L$3:L47,L47)=1,A46+1,A46)</f>
        <v>22</v>
      </c>
      <c r="B47">
        <f>IF(COUNTIF($K$3:K47,K47)=1,B46+1,B46)</f>
        <v>4</v>
      </c>
      <c r="C47">
        <f>IF(COUNTIF($J$3:J47,J47)=1,C46+1,C46)</f>
        <v>1</v>
      </c>
      <c r="D47">
        <f>IF(COUNTIF($E$3:E47,E47)=1,D46+1,D46)</f>
        <v>22</v>
      </c>
      <c r="E47" t="str">
        <f t="shared" si="0"/>
        <v>EL01</v>
      </c>
      <c r="F47">
        <f>IF(COUNTIF($G$3:G47,G47)=1,F46+1,F46)</f>
        <v>4</v>
      </c>
      <c r="G47" t="str">
        <f t="shared" si="1"/>
        <v>E01</v>
      </c>
      <c r="I47" s="18" t="str">
        <f>IF(Allotments!I47=0,"",Allotments!I47)</f>
        <v>2018</v>
      </c>
      <c r="J47" s="18" t="str">
        <f>IF(Allotments!J47=0,"",Allotments!J47)</f>
        <v>01</v>
      </c>
      <c r="K47" s="18" t="str">
        <f>IF(Allotments!K47=0,"",Allotments!K47)</f>
        <v>E</v>
      </c>
      <c r="L47" s="18" t="str">
        <f>IF(Allotments!L47=0,"",Allotments!L47)</f>
        <v>EL</v>
      </c>
      <c r="M47" s="18" t="str">
        <f>IF(Allotments!M47=0,"",Allotments!M47)</f>
        <v>L080</v>
      </c>
      <c r="N47" s="13"/>
      <c r="Q47" t="str">
        <f t="shared" si="2"/>
        <v/>
      </c>
      <c r="R47" t="str">
        <f t="shared" si="3"/>
        <v/>
      </c>
      <c r="S47" t="str">
        <f t="shared" si="4"/>
        <v/>
      </c>
      <c r="T47" t="str">
        <f t="shared" si="5"/>
        <v>BD02</v>
      </c>
      <c r="U47" t="str">
        <f t="shared" si="6"/>
        <v>C09</v>
      </c>
      <c r="V47" t="e">
        <f>VLOOKUP(LEFT(T47,2),#REF!,MATCH(RIGHT(T47,2),#REF!,0),TRUE)</f>
        <v>#REF!</v>
      </c>
      <c r="W47" t="str">
        <f t="shared" si="7"/>
        <v>09</v>
      </c>
      <c r="X47" t="str">
        <f t="shared" si="8"/>
        <v>C</v>
      </c>
      <c r="Y47" t="str">
        <f>IFERROR(VLOOKUP(LEFT(U47,1),#REF!,MATCH(RIGHT(U47,2),#REF!,0),TRUE),"")</f>
        <v/>
      </c>
    </row>
    <row r="48" spans="1:35" x14ac:dyDescent="0.35">
      <c r="A48">
        <f>IF(COUNTIF($L$3:L48,L48)=1,A47+1,A47)</f>
        <v>22</v>
      </c>
      <c r="B48">
        <f>IF(COUNTIF($K$3:K48,K48)=1,B47+1,B47)</f>
        <v>4</v>
      </c>
      <c r="C48">
        <f>IF(COUNTIF($J$3:J48,J48)=1,C47+1,C47)</f>
        <v>1</v>
      </c>
      <c r="D48">
        <f>IF(COUNTIF($E$3:E48,E48)=1,D47+1,D47)</f>
        <v>22</v>
      </c>
      <c r="E48" t="str">
        <f t="shared" si="0"/>
        <v>EL01</v>
      </c>
      <c r="F48">
        <f>IF(COUNTIF($G$3:G48,G48)=1,F47+1,F47)</f>
        <v>4</v>
      </c>
      <c r="G48" t="str">
        <f t="shared" si="1"/>
        <v>E01</v>
      </c>
      <c r="I48" s="18" t="str">
        <f>IF(Allotments!I48=0,"",Allotments!I48)</f>
        <v>2018</v>
      </c>
      <c r="J48" s="18" t="str">
        <f>IF(Allotments!J48=0,"",Allotments!J48)</f>
        <v>01</v>
      </c>
      <c r="K48" s="18" t="str">
        <f>IF(Allotments!K48=0,"",Allotments!K48)</f>
        <v>E</v>
      </c>
      <c r="L48" s="18" t="str">
        <f>IF(Allotments!L48=0,"",Allotments!L48)</f>
        <v>EL</v>
      </c>
      <c r="M48" s="18" t="str">
        <f>IF(Allotments!M48=0,"",Allotments!M48)</f>
        <v>L090</v>
      </c>
      <c r="N48" s="14"/>
      <c r="Q48" t="str">
        <f t="shared" si="2"/>
        <v/>
      </c>
      <c r="R48" t="str">
        <f t="shared" si="3"/>
        <v/>
      </c>
      <c r="S48" t="str">
        <f t="shared" si="4"/>
        <v/>
      </c>
      <c r="T48" t="str">
        <f t="shared" si="5"/>
        <v>BH02</v>
      </c>
      <c r="U48" t="str">
        <f t="shared" si="6"/>
        <v>E09</v>
      </c>
      <c r="V48" t="e">
        <f>VLOOKUP(LEFT(T48,2),#REF!,MATCH(RIGHT(T48,2),#REF!,0),TRUE)</f>
        <v>#REF!</v>
      </c>
      <c r="W48" t="str">
        <f t="shared" si="7"/>
        <v>09</v>
      </c>
      <c r="X48" t="str">
        <f t="shared" si="8"/>
        <v>E</v>
      </c>
      <c r="Y48" t="str">
        <f>IFERROR(VLOOKUP(LEFT(U48,1),#REF!,MATCH(RIGHT(U48,2),#REF!,0),TRUE),"")</f>
        <v/>
      </c>
    </row>
    <row r="49" spans="1:29" x14ac:dyDescent="0.35">
      <c r="A49">
        <f>IF(COUNTIF($L$3:L49,L49)=1,A48+1,A48)</f>
        <v>23</v>
      </c>
      <c r="B49">
        <f>IF(COUNTIF($K$3:K49,K49)=1,B48+1,B48)</f>
        <v>4</v>
      </c>
      <c r="C49">
        <f>IF(COUNTIF($J$3:J49,J49)=1,C48+1,C48)</f>
        <v>1</v>
      </c>
      <c r="D49">
        <f>IF(COUNTIF($E$3:E49,E49)=1,D48+1,D48)</f>
        <v>23</v>
      </c>
      <c r="E49" t="str">
        <f t="shared" si="0"/>
        <v>EM01</v>
      </c>
      <c r="F49">
        <f>IF(COUNTIF($G$3:G49,G49)=1,F48+1,F48)</f>
        <v>4</v>
      </c>
      <c r="G49" t="str">
        <f t="shared" si="1"/>
        <v>E01</v>
      </c>
      <c r="I49" s="18" t="str">
        <f>IF(Allotments!I49=0,"",Allotments!I49)</f>
        <v>2018</v>
      </c>
      <c r="J49" s="18" t="str">
        <f>IF(Allotments!J49=0,"",Allotments!J49)</f>
        <v>01</v>
      </c>
      <c r="K49" s="18" t="str">
        <f>IF(Allotments!K49=0,"",Allotments!K49)</f>
        <v>E</v>
      </c>
      <c r="L49" s="18" t="str">
        <f>IF(Allotments!L49=0,"",Allotments!L49)</f>
        <v>EM</v>
      </c>
      <c r="M49" s="18" t="str">
        <f>IF(Allotments!M49=0,"",Allotments!M49)</f>
        <v xml:space="preserve">    </v>
      </c>
      <c r="N49" s="13"/>
      <c r="Q49" t="str">
        <f t="shared" si="2"/>
        <v/>
      </c>
      <c r="R49" t="str">
        <f t="shared" si="3"/>
        <v/>
      </c>
      <c r="S49" t="str">
        <f t="shared" si="4"/>
        <v/>
      </c>
      <c r="T49" t="str">
        <f t="shared" si="5"/>
        <v>C 02</v>
      </c>
      <c r="U49" t="str">
        <f t="shared" si="6"/>
        <v>G09</v>
      </c>
      <c r="V49" t="e">
        <f>VLOOKUP(LEFT(T49,2),#REF!,MATCH(RIGHT(T49,2),#REF!,0),TRUE)</f>
        <v>#REF!</v>
      </c>
      <c r="W49" t="str">
        <f t="shared" si="7"/>
        <v>09</v>
      </c>
      <c r="X49" t="str">
        <f t="shared" si="8"/>
        <v>G</v>
      </c>
      <c r="Y49" t="str">
        <f>IFERROR(VLOOKUP(LEFT(U49,1),#REF!,MATCH(RIGHT(U49,2),#REF!,0),TRUE),"")</f>
        <v/>
      </c>
    </row>
    <row r="50" spans="1:29" x14ac:dyDescent="0.35">
      <c r="A50">
        <f>IF(COUNTIF($L$3:L50,L50)=1,A49+1,A49)</f>
        <v>24</v>
      </c>
      <c r="B50">
        <f>IF(COUNTIF($K$3:K50,K50)=1,B49+1,B49)</f>
        <v>4</v>
      </c>
      <c r="C50">
        <f>IF(COUNTIF($J$3:J50,J50)=1,C49+1,C49)</f>
        <v>1</v>
      </c>
      <c r="D50">
        <f>IF(COUNTIF($E$3:E50,E50)=1,D49+1,D49)</f>
        <v>24</v>
      </c>
      <c r="E50" t="str">
        <f t="shared" si="0"/>
        <v>EN01</v>
      </c>
      <c r="F50">
        <f>IF(COUNTIF($G$3:G50,G50)=1,F49+1,F49)</f>
        <v>4</v>
      </c>
      <c r="G50" t="str">
        <f t="shared" si="1"/>
        <v>E01</v>
      </c>
      <c r="I50" s="18" t="str">
        <f>IF(Allotments!I50=0,"",Allotments!I50)</f>
        <v>2018</v>
      </c>
      <c r="J50" s="18" t="str">
        <f>IF(Allotments!J50=0,"",Allotments!J50)</f>
        <v>01</v>
      </c>
      <c r="K50" s="18" t="str">
        <f>IF(Allotments!K50=0,"",Allotments!K50)</f>
        <v>E</v>
      </c>
      <c r="L50" s="18" t="str">
        <f>IF(Allotments!L50=0,"",Allotments!L50)</f>
        <v>EN</v>
      </c>
      <c r="M50" s="18" t="str">
        <f>IF(Allotments!M50=0,"",Allotments!M50)</f>
        <v xml:space="preserve">    </v>
      </c>
      <c r="N50" s="14"/>
      <c r="Q50" t="str">
        <f t="shared" si="2"/>
        <v/>
      </c>
      <c r="R50" t="str">
        <f t="shared" si="3"/>
        <v/>
      </c>
      <c r="S50" t="str">
        <f t="shared" si="4"/>
        <v/>
      </c>
      <c r="T50" t="str">
        <f t="shared" si="5"/>
        <v>EA02</v>
      </c>
      <c r="U50" t="str">
        <f t="shared" si="6"/>
        <v>N09</v>
      </c>
      <c r="V50" t="e">
        <f>VLOOKUP(LEFT(T50,2),#REF!,MATCH(RIGHT(T50,2),#REF!,0),TRUE)</f>
        <v>#REF!</v>
      </c>
      <c r="W50" t="str">
        <f t="shared" si="7"/>
        <v>09</v>
      </c>
      <c r="X50" t="str">
        <f t="shared" si="8"/>
        <v>N</v>
      </c>
      <c r="Y50" t="str">
        <f>IFERROR(VLOOKUP(LEFT(U50,1),#REF!,MATCH(RIGHT(U50,2),#REF!,0),TRUE),"")</f>
        <v/>
      </c>
    </row>
    <row r="51" spans="1:29" x14ac:dyDescent="0.35">
      <c r="A51">
        <f>IF(COUNTIF($L$3:L51,L51)=1,A50+1,A50)</f>
        <v>24</v>
      </c>
      <c r="B51">
        <f>IF(COUNTIF($K$3:K51,K51)=1,B50+1,B50)</f>
        <v>4</v>
      </c>
      <c r="C51">
        <f>IF(COUNTIF($J$3:J51,J51)=1,C50+1,C50)</f>
        <v>1</v>
      </c>
      <c r="D51">
        <f>IF(COUNTIF($E$3:E51,E51)=1,D50+1,D50)</f>
        <v>24</v>
      </c>
      <c r="E51" t="str">
        <f t="shared" si="0"/>
        <v>EN01</v>
      </c>
      <c r="F51">
        <f>IF(COUNTIF($G$3:G51,G51)=1,F50+1,F50)</f>
        <v>4</v>
      </c>
      <c r="G51" t="str">
        <f t="shared" si="1"/>
        <v>E01</v>
      </c>
      <c r="I51" s="18" t="str">
        <f>IF(Allotments!I51=0,"",Allotments!I51)</f>
        <v>2018</v>
      </c>
      <c r="J51" s="18" t="str">
        <f>IF(Allotments!J51=0,"",Allotments!J51)</f>
        <v>01</v>
      </c>
      <c r="K51" s="18" t="str">
        <f>IF(Allotments!K51=0,"",Allotments!K51)</f>
        <v>E</v>
      </c>
      <c r="L51" s="18" t="str">
        <f>IF(Allotments!L51=0,"",Allotments!L51)</f>
        <v>EN</v>
      </c>
      <c r="M51" s="18" t="str">
        <f>IF(Allotments!M51=0,"",Allotments!M51)</f>
        <v>N010</v>
      </c>
      <c r="N51" s="13"/>
      <c r="Q51" t="str">
        <f t="shared" si="2"/>
        <v/>
      </c>
      <c r="R51" t="str">
        <f t="shared" si="3"/>
        <v/>
      </c>
      <c r="S51" t="str">
        <f t="shared" si="4"/>
        <v/>
      </c>
      <c r="T51" t="str">
        <f t="shared" si="5"/>
        <v>EB02</v>
      </c>
      <c r="U51" t="str">
        <f t="shared" si="6"/>
        <v>A10</v>
      </c>
      <c r="V51" t="e">
        <f>VLOOKUP(LEFT(T51,2),#REF!,MATCH(RIGHT(T51,2),#REF!,0),TRUE)</f>
        <v>#REF!</v>
      </c>
      <c r="W51" t="str">
        <f t="shared" si="7"/>
        <v>10</v>
      </c>
      <c r="X51" t="str">
        <f t="shared" si="8"/>
        <v>A</v>
      </c>
      <c r="Y51" t="str">
        <f>IFERROR(VLOOKUP(LEFT(U51,1),#REF!,MATCH(RIGHT(U51,2),#REF!,0),TRUE),"")</f>
        <v/>
      </c>
    </row>
    <row r="52" spans="1:29" x14ac:dyDescent="0.35">
      <c r="A52">
        <f>IF(COUNTIF($L$3:L52,L52)=1,A51+1,A51)</f>
        <v>24</v>
      </c>
      <c r="B52">
        <f>IF(COUNTIF($K$3:K52,K52)=1,B51+1,B51)</f>
        <v>4</v>
      </c>
      <c r="C52">
        <f>IF(COUNTIF($J$3:J52,J52)=1,C51+1,C51)</f>
        <v>1</v>
      </c>
      <c r="D52">
        <f>IF(COUNTIF($E$3:E52,E52)=1,D51+1,D51)</f>
        <v>24</v>
      </c>
      <c r="E52" t="str">
        <f t="shared" si="0"/>
        <v>EN01</v>
      </c>
      <c r="F52">
        <f>IF(COUNTIF($G$3:G52,G52)=1,F51+1,F51)</f>
        <v>4</v>
      </c>
      <c r="G52" t="str">
        <f t="shared" si="1"/>
        <v>E01</v>
      </c>
      <c r="I52" s="18" t="str">
        <f>IF(Allotments!I52=0,"",Allotments!I52)</f>
        <v>2018</v>
      </c>
      <c r="J52" s="18" t="str">
        <f>IF(Allotments!J52=0,"",Allotments!J52)</f>
        <v>01</v>
      </c>
      <c r="K52" s="18" t="str">
        <f>IF(Allotments!K52=0,"",Allotments!K52)</f>
        <v>E</v>
      </c>
      <c r="L52" s="18" t="str">
        <f>IF(Allotments!L52=0,"",Allotments!L52)</f>
        <v>EN</v>
      </c>
      <c r="M52" s="18" t="str">
        <f>IF(Allotments!M52=0,"",Allotments!M52)</f>
        <v>N020</v>
      </c>
      <c r="N52" s="14"/>
      <c r="Q52" t="str">
        <f t="shared" si="2"/>
        <v/>
      </c>
      <c r="R52" t="str">
        <f t="shared" si="3"/>
        <v/>
      </c>
      <c r="S52" t="str">
        <f t="shared" si="4"/>
        <v/>
      </c>
      <c r="T52" t="str">
        <f t="shared" si="5"/>
        <v>EC02</v>
      </c>
      <c r="U52" t="str">
        <f t="shared" si="6"/>
        <v>B10</v>
      </c>
      <c r="V52" t="e">
        <f>VLOOKUP(LEFT(T52,2),#REF!,MATCH(RIGHT(T52,2),#REF!,0),TRUE)</f>
        <v>#REF!</v>
      </c>
      <c r="W52" t="str">
        <f t="shared" si="7"/>
        <v>10</v>
      </c>
      <c r="X52" t="str">
        <f t="shared" si="8"/>
        <v>B</v>
      </c>
      <c r="Y52" t="str">
        <f>IFERROR(VLOOKUP(LEFT(U52,1),#REF!,MATCH(RIGHT(U52,2),#REF!,0),TRUE),"")</f>
        <v/>
      </c>
    </row>
    <row r="53" spans="1:29" x14ac:dyDescent="0.35">
      <c r="A53">
        <f>IF(COUNTIF($L$3:L53,L53)=1,A52+1,A52)</f>
        <v>25</v>
      </c>
      <c r="B53">
        <f>IF(COUNTIF($K$3:K53,K53)=1,B52+1,B52)</f>
        <v>4</v>
      </c>
      <c r="C53">
        <f>IF(COUNTIF($J$3:J53,J53)=1,C52+1,C52)</f>
        <v>1</v>
      </c>
      <c r="D53">
        <f>IF(COUNTIF($E$3:E53,E53)=1,D52+1,D52)</f>
        <v>25</v>
      </c>
      <c r="E53" t="str">
        <f t="shared" si="0"/>
        <v>EP01</v>
      </c>
      <c r="F53">
        <f>IF(COUNTIF($G$3:G53,G53)=1,F52+1,F52)</f>
        <v>4</v>
      </c>
      <c r="G53" t="str">
        <f t="shared" si="1"/>
        <v>E01</v>
      </c>
      <c r="I53" s="18" t="str">
        <f>IF(Allotments!I53=0,"",Allotments!I53)</f>
        <v>2018</v>
      </c>
      <c r="J53" s="18" t="str">
        <f>IF(Allotments!J53=0,"",Allotments!J53)</f>
        <v>01</v>
      </c>
      <c r="K53" s="18" t="str">
        <f>IF(Allotments!K53=0,"",Allotments!K53)</f>
        <v>E</v>
      </c>
      <c r="L53" s="18" t="str">
        <f>IF(Allotments!L53=0,"",Allotments!L53)</f>
        <v>EP</v>
      </c>
      <c r="M53" s="18" t="str">
        <f>IF(Allotments!M53=0,"",Allotments!M53)</f>
        <v>P010</v>
      </c>
      <c r="N53" s="13"/>
      <c r="Q53" t="str">
        <f t="shared" si="2"/>
        <v/>
      </c>
      <c r="R53" t="str">
        <f t="shared" si="3"/>
        <v/>
      </c>
      <c r="S53" t="str">
        <f t="shared" si="4"/>
        <v/>
      </c>
      <c r="T53" t="str">
        <f t="shared" si="5"/>
        <v>ED02</v>
      </c>
      <c r="U53" t="str">
        <f t="shared" si="6"/>
        <v>C10</v>
      </c>
      <c r="V53" t="e">
        <f>VLOOKUP(LEFT(T53,2),#REF!,MATCH(RIGHT(T53,2),#REF!,0),TRUE)</f>
        <v>#REF!</v>
      </c>
      <c r="W53" t="str">
        <f t="shared" si="7"/>
        <v>10</v>
      </c>
      <c r="X53" t="str">
        <f t="shared" si="8"/>
        <v>C</v>
      </c>
      <c r="Y53" t="str">
        <f>IFERROR(VLOOKUP(LEFT(U53,1),#REF!,MATCH(RIGHT(U53,2),#REF!,0),TRUE),"")</f>
        <v/>
      </c>
    </row>
    <row r="54" spans="1:29" x14ac:dyDescent="0.35">
      <c r="A54">
        <f>IF(COUNTIF($L$3:L54,L54)=1,A53+1,A53)</f>
        <v>25</v>
      </c>
      <c r="B54">
        <f>IF(COUNTIF($K$3:K54,K54)=1,B53+1,B53)</f>
        <v>4</v>
      </c>
      <c r="C54">
        <f>IF(COUNTIF($J$3:J54,J54)=1,C53+1,C53)</f>
        <v>1</v>
      </c>
      <c r="D54">
        <f>IF(COUNTIF($E$3:E54,E54)=1,D53+1,D53)</f>
        <v>25</v>
      </c>
      <c r="E54" t="str">
        <f t="shared" si="0"/>
        <v>EP01</v>
      </c>
      <c r="F54">
        <f>IF(COUNTIF($G$3:G54,G54)=1,F53+1,F53)</f>
        <v>4</v>
      </c>
      <c r="G54" t="str">
        <f t="shared" si="1"/>
        <v>E01</v>
      </c>
      <c r="I54" s="18" t="str">
        <f>IF(Allotments!I54=0,"",Allotments!I54)</f>
        <v>2018</v>
      </c>
      <c r="J54" s="18" t="str">
        <f>IF(Allotments!J54=0,"",Allotments!J54)</f>
        <v>01</v>
      </c>
      <c r="K54" s="18" t="str">
        <f>IF(Allotments!K54=0,"",Allotments!K54)</f>
        <v>E</v>
      </c>
      <c r="L54" s="18" t="str">
        <f>IF(Allotments!L54=0,"",Allotments!L54)</f>
        <v>EP</v>
      </c>
      <c r="M54" s="18" t="str">
        <f>IF(Allotments!M54=0,"",Allotments!M54)</f>
        <v>P020</v>
      </c>
      <c r="N54" s="14"/>
      <c r="Q54" t="str">
        <f t="shared" si="2"/>
        <v/>
      </c>
      <c r="R54" t="str">
        <f t="shared" si="3"/>
        <v/>
      </c>
      <c r="S54" t="str">
        <f t="shared" si="4"/>
        <v/>
      </c>
      <c r="T54" t="str">
        <f t="shared" si="5"/>
        <v>EE02</v>
      </c>
      <c r="U54" t="str">
        <f t="shared" si="6"/>
        <v>E10</v>
      </c>
      <c r="V54" t="e">
        <f>VLOOKUP(LEFT(T54,2),#REF!,MATCH(RIGHT(T54,2),#REF!,0),TRUE)</f>
        <v>#REF!</v>
      </c>
      <c r="W54" t="str">
        <f t="shared" si="7"/>
        <v>10</v>
      </c>
      <c r="X54" t="str">
        <f t="shared" si="8"/>
        <v>E</v>
      </c>
      <c r="Y54" t="str">
        <f>IFERROR(VLOOKUP(LEFT(U54,1),#REF!,MATCH(RIGHT(U54,2),#REF!,0),TRUE),"")</f>
        <v/>
      </c>
    </row>
    <row r="55" spans="1:29" x14ac:dyDescent="0.35">
      <c r="A55">
        <f>IF(COUNTIF($L$3:L55,L55)=1,A54+1,A54)</f>
        <v>25</v>
      </c>
      <c r="B55">
        <f>IF(COUNTIF($K$3:K55,K55)=1,B54+1,B54)</f>
        <v>4</v>
      </c>
      <c r="C55">
        <f>IF(COUNTIF($J$3:J55,J55)=1,C54+1,C54)</f>
        <v>1</v>
      </c>
      <c r="D55">
        <f>IF(COUNTIF($E$3:E55,E55)=1,D54+1,D54)</f>
        <v>25</v>
      </c>
      <c r="E55" t="str">
        <f t="shared" si="0"/>
        <v>EP01</v>
      </c>
      <c r="F55">
        <f>IF(COUNTIF($G$3:G55,G55)=1,F54+1,F54)</f>
        <v>4</v>
      </c>
      <c r="G55" t="str">
        <f t="shared" si="1"/>
        <v>E01</v>
      </c>
      <c r="I55" s="18" t="str">
        <f>IF(Allotments!I55=0,"",Allotments!I55)</f>
        <v>2018</v>
      </c>
      <c r="J55" s="18" t="str">
        <f>IF(Allotments!J55=0,"",Allotments!J55)</f>
        <v>01</v>
      </c>
      <c r="K55" s="18" t="str">
        <f>IF(Allotments!K55=0,"",Allotments!K55)</f>
        <v>E</v>
      </c>
      <c r="L55" s="18" t="str">
        <f>IF(Allotments!L55=0,"",Allotments!L55)</f>
        <v>EP</v>
      </c>
      <c r="M55" s="18" t="str">
        <f>IF(Allotments!M55=0,"",Allotments!M55)</f>
        <v>P030</v>
      </c>
      <c r="N55" s="13"/>
      <c r="Q55" t="str">
        <f t="shared" si="2"/>
        <v/>
      </c>
      <c r="R55" t="str">
        <f t="shared" si="3"/>
        <v/>
      </c>
      <c r="S55" t="str">
        <f t="shared" si="4"/>
        <v/>
      </c>
      <c r="T55" t="str">
        <f t="shared" si="5"/>
        <v>EF02</v>
      </c>
      <c r="U55" t="str">
        <f t="shared" si="6"/>
        <v>G10</v>
      </c>
      <c r="V55" t="e">
        <f>VLOOKUP(LEFT(T55,2),#REF!,MATCH(RIGHT(T55,2),#REF!,0),TRUE)</f>
        <v>#REF!</v>
      </c>
      <c r="W55" t="str">
        <f t="shared" si="7"/>
        <v>10</v>
      </c>
      <c r="X55" t="str">
        <f t="shared" si="8"/>
        <v>G</v>
      </c>
      <c r="Y55" t="str">
        <f>IFERROR(VLOOKUP(LEFT(U55,1),#REF!,MATCH(RIGHT(U55,2),#REF!,0),TRUE),"")</f>
        <v/>
      </c>
    </row>
    <row r="56" spans="1:29" x14ac:dyDescent="0.35">
      <c r="A56">
        <f>IF(COUNTIF($L$3:L56,L56)=1,A55+1,A55)</f>
        <v>26</v>
      </c>
      <c r="B56">
        <f>IF(COUNTIF($K$3:K56,K56)=1,B55+1,B55)</f>
        <v>4</v>
      </c>
      <c r="C56">
        <f>IF(COUNTIF($J$3:J56,J56)=1,C55+1,C55)</f>
        <v>1</v>
      </c>
      <c r="D56">
        <f>IF(COUNTIF($E$3:E56,E56)=1,D55+1,D55)</f>
        <v>26</v>
      </c>
      <c r="E56" t="str">
        <f t="shared" si="0"/>
        <v>ER01</v>
      </c>
      <c r="F56">
        <f>IF(COUNTIF($G$3:G56,G56)=1,F55+1,F55)</f>
        <v>4</v>
      </c>
      <c r="G56" t="str">
        <f t="shared" si="1"/>
        <v>E01</v>
      </c>
      <c r="I56" s="18" t="str">
        <f>IF(Allotments!I56=0,"",Allotments!I56)</f>
        <v>2018</v>
      </c>
      <c r="J56" s="18" t="str">
        <f>IF(Allotments!J56=0,"",Allotments!J56)</f>
        <v>01</v>
      </c>
      <c r="K56" s="18" t="str">
        <f>IF(Allotments!K56=0,"",Allotments!K56)</f>
        <v>E</v>
      </c>
      <c r="L56" s="18" t="str">
        <f>IF(Allotments!L56=0,"",Allotments!L56)</f>
        <v>ER</v>
      </c>
      <c r="M56" s="18" t="str">
        <f>IF(Allotments!M56=0,"",Allotments!M56)</f>
        <v xml:space="preserve">    </v>
      </c>
      <c r="N56" s="14"/>
      <c r="Q56" t="str">
        <f t="shared" si="2"/>
        <v/>
      </c>
      <c r="R56" t="str">
        <f t="shared" si="3"/>
        <v/>
      </c>
      <c r="S56" t="str">
        <f t="shared" si="4"/>
        <v/>
      </c>
      <c r="T56" t="str">
        <f t="shared" si="5"/>
        <v>EG02</v>
      </c>
      <c r="U56" t="str">
        <f t="shared" si="6"/>
        <v>A11</v>
      </c>
      <c r="V56" t="e">
        <f>VLOOKUP(LEFT(T56,2),#REF!,MATCH(RIGHT(T56,2),#REF!,0),TRUE)</f>
        <v>#REF!</v>
      </c>
      <c r="W56" t="str">
        <f t="shared" si="7"/>
        <v>11</v>
      </c>
      <c r="X56" t="str">
        <f t="shared" si="8"/>
        <v>A</v>
      </c>
      <c r="Y56" t="str">
        <f>IFERROR(VLOOKUP(LEFT(U56,1),#REF!,MATCH(RIGHT(U56,2),#REF!,0),TRUE),"")</f>
        <v/>
      </c>
    </row>
    <row r="57" spans="1:29" x14ac:dyDescent="0.35">
      <c r="A57">
        <f>IF(COUNTIF($L$3:L57,L57)=1,A56+1,A56)</f>
        <v>26</v>
      </c>
      <c r="B57">
        <f>IF(COUNTIF($K$3:K57,K57)=1,B56+1,B56)</f>
        <v>4</v>
      </c>
      <c r="C57">
        <f>IF(COUNTIF($J$3:J57,J57)=1,C56+1,C56)</f>
        <v>1</v>
      </c>
      <c r="D57">
        <f>IF(COUNTIF($E$3:E57,E57)=1,D56+1,D56)</f>
        <v>26</v>
      </c>
      <c r="E57" t="str">
        <f t="shared" si="0"/>
        <v>ER01</v>
      </c>
      <c r="F57">
        <f>IF(COUNTIF($G$3:G57,G57)=1,F56+1,F56)</f>
        <v>4</v>
      </c>
      <c r="G57" t="str">
        <f t="shared" si="1"/>
        <v>E01</v>
      </c>
      <c r="I57" s="18" t="str">
        <f>IF(Allotments!I57=0,"",Allotments!I57)</f>
        <v>2018</v>
      </c>
      <c r="J57" s="18" t="str">
        <f>IF(Allotments!J57=0,"",Allotments!J57)</f>
        <v>01</v>
      </c>
      <c r="K57" s="18" t="str">
        <f>IF(Allotments!K57=0,"",Allotments!K57)</f>
        <v>E</v>
      </c>
      <c r="L57" s="18" t="str">
        <f>IF(Allotments!L57=0,"",Allotments!L57)</f>
        <v>ER</v>
      </c>
      <c r="M57" s="18" t="str">
        <f>IF(Allotments!M57=0,"",Allotments!M57)</f>
        <v>R060</v>
      </c>
      <c r="N57" s="13"/>
      <c r="Q57" t="str">
        <f t="shared" si="2"/>
        <v/>
      </c>
      <c r="R57" t="str">
        <f t="shared" si="3"/>
        <v/>
      </c>
      <c r="S57" t="str">
        <f t="shared" si="4"/>
        <v/>
      </c>
      <c r="T57" t="str">
        <f t="shared" si="5"/>
        <v>EH02</v>
      </c>
      <c r="U57" t="str">
        <f t="shared" si="6"/>
        <v>B11</v>
      </c>
      <c r="V57" t="e">
        <f>VLOOKUP(LEFT(T57,2),#REF!,MATCH(RIGHT(T57,2),#REF!,0),TRUE)</f>
        <v>#REF!</v>
      </c>
      <c r="W57" t="str">
        <f t="shared" si="7"/>
        <v>11</v>
      </c>
      <c r="X57" t="str">
        <f t="shared" si="8"/>
        <v>B</v>
      </c>
      <c r="Y57" t="str">
        <f>IFERROR(VLOOKUP(LEFT(U57,1),#REF!,MATCH(RIGHT(U57,2),#REF!,0),TRUE),"")</f>
        <v/>
      </c>
    </row>
    <row r="58" spans="1:29" x14ac:dyDescent="0.35">
      <c r="A58">
        <f>IF(COUNTIF($L$3:L58,L58)=1,A57+1,A57)</f>
        <v>26</v>
      </c>
      <c r="B58">
        <f>IF(COUNTIF($K$3:K58,K58)=1,B57+1,B57)</f>
        <v>4</v>
      </c>
      <c r="C58">
        <f>IF(COUNTIF($J$3:J58,J58)=1,C57+1,C57)</f>
        <v>1</v>
      </c>
      <c r="D58">
        <f>IF(COUNTIF($E$3:E58,E58)=1,D57+1,D57)</f>
        <v>26</v>
      </c>
      <c r="E58" t="str">
        <f t="shared" si="0"/>
        <v>ER01</v>
      </c>
      <c r="F58">
        <f>IF(COUNTIF($G$3:G58,G58)=1,F57+1,F57)</f>
        <v>4</v>
      </c>
      <c r="G58" t="str">
        <f t="shared" si="1"/>
        <v>E01</v>
      </c>
      <c r="I58" s="18" t="str">
        <f>IF(Allotments!I58=0,"",Allotments!I58)</f>
        <v>2018</v>
      </c>
      <c r="J58" s="18" t="str">
        <f>IF(Allotments!J58=0,"",Allotments!J58)</f>
        <v>01</v>
      </c>
      <c r="K58" s="18" t="str">
        <f>IF(Allotments!K58=0,"",Allotments!K58)</f>
        <v>E</v>
      </c>
      <c r="L58" s="18" t="str">
        <f>IF(Allotments!L58=0,"",Allotments!L58)</f>
        <v>ER</v>
      </c>
      <c r="M58" s="18" t="str">
        <f>IF(Allotments!M58=0,"",Allotments!M58)</f>
        <v>R220</v>
      </c>
      <c r="N58" s="14"/>
      <c r="Q58" t="str">
        <f t="shared" si="2"/>
        <v/>
      </c>
      <c r="R58" t="str">
        <f t="shared" si="3"/>
        <v/>
      </c>
      <c r="S58" t="str">
        <f t="shared" si="4"/>
        <v/>
      </c>
      <c r="T58" t="str">
        <f t="shared" si="5"/>
        <v>EK02</v>
      </c>
      <c r="U58" t="str">
        <f t="shared" si="6"/>
        <v>C11</v>
      </c>
      <c r="V58" t="e">
        <f>VLOOKUP(LEFT(T58,2),#REF!,MATCH(RIGHT(T58,2),#REF!,0),TRUE)</f>
        <v>#REF!</v>
      </c>
      <c r="W58" t="str">
        <f t="shared" si="7"/>
        <v>11</v>
      </c>
      <c r="X58" t="str">
        <f t="shared" si="8"/>
        <v>C</v>
      </c>
      <c r="Y58" t="str">
        <f>IFERROR(VLOOKUP(LEFT(U58,1),#REF!,MATCH(RIGHT(U58,2),#REF!,0),TRUE),"")</f>
        <v/>
      </c>
      <c r="AC58">
        <f>SUMIFS(Y:Y,W:W,"12",X:X,"C")</f>
        <v>0</v>
      </c>
    </row>
    <row r="59" spans="1:29" x14ac:dyDescent="0.35">
      <c r="A59">
        <f>IF(COUNTIF($L$3:L59,L59)=1,A58+1,A58)</f>
        <v>26</v>
      </c>
      <c r="B59">
        <f>IF(COUNTIF($K$3:K59,K59)=1,B58+1,B58)</f>
        <v>4</v>
      </c>
      <c r="C59">
        <f>IF(COUNTIF($J$3:J59,J59)=1,C58+1,C58)</f>
        <v>1</v>
      </c>
      <c r="D59">
        <f>IF(COUNTIF($E$3:E59,E59)=1,D58+1,D58)</f>
        <v>26</v>
      </c>
      <c r="E59" t="str">
        <f t="shared" si="0"/>
        <v>ER01</v>
      </c>
      <c r="F59">
        <f>IF(COUNTIF($G$3:G59,G59)=1,F58+1,F58)</f>
        <v>4</v>
      </c>
      <c r="G59" t="str">
        <f t="shared" si="1"/>
        <v>E01</v>
      </c>
      <c r="I59" s="18" t="str">
        <f>IF(Allotments!I59=0,"",Allotments!I59)</f>
        <v>2018</v>
      </c>
      <c r="J59" s="18" t="str">
        <f>IF(Allotments!J59=0,"",Allotments!J59)</f>
        <v>01</v>
      </c>
      <c r="K59" s="18" t="str">
        <f>IF(Allotments!K59=0,"",Allotments!K59)</f>
        <v>E</v>
      </c>
      <c r="L59" s="18" t="str">
        <f>IF(Allotments!L59=0,"",Allotments!L59)</f>
        <v>ER</v>
      </c>
      <c r="M59" s="18" t="str">
        <f>IF(Allotments!M59=0,"",Allotments!M59)</f>
        <v>R240</v>
      </c>
      <c r="N59" s="13"/>
      <c r="Q59" t="str">
        <f t="shared" si="2"/>
        <v/>
      </c>
      <c r="R59" t="str">
        <f t="shared" si="3"/>
        <v/>
      </c>
      <c r="S59" t="str">
        <f t="shared" si="4"/>
        <v/>
      </c>
      <c r="T59" t="str">
        <f t="shared" si="5"/>
        <v>EL02</v>
      </c>
      <c r="U59" t="str">
        <f t="shared" si="6"/>
        <v>E11</v>
      </c>
      <c r="V59" t="e">
        <f>VLOOKUP(LEFT(T59,2),#REF!,MATCH(RIGHT(T59,2),#REF!,0),TRUE)</f>
        <v>#REF!</v>
      </c>
      <c r="W59" t="str">
        <f t="shared" si="7"/>
        <v>11</v>
      </c>
      <c r="X59" t="str">
        <f t="shared" si="8"/>
        <v>E</v>
      </c>
      <c r="Y59" t="str">
        <f>IFERROR(VLOOKUP(LEFT(U59,1),#REF!,MATCH(RIGHT(U59,2),#REF!,0),TRUE),"")</f>
        <v/>
      </c>
    </row>
    <row r="60" spans="1:29" x14ac:dyDescent="0.35">
      <c r="A60">
        <f>IF(COUNTIF($L$3:L60,L60)=1,A59+1,A59)</f>
        <v>26</v>
      </c>
      <c r="B60">
        <f>IF(COUNTIF($K$3:K60,K60)=1,B59+1,B59)</f>
        <v>4</v>
      </c>
      <c r="C60">
        <f>IF(COUNTIF($J$3:J60,J60)=1,C59+1,C59)</f>
        <v>1</v>
      </c>
      <c r="D60">
        <f>IF(COUNTIF($E$3:E60,E60)=1,D59+1,D59)</f>
        <v>26</v>
      </c>
      <c r="E60" t="str">
        <f t="shared" si="0"/>
        <v>ER01</v>
      </c>
      <c r="F60">
        <f>IF(COUNTIF($G$3:G60,G60)=1,F59+1,F59)</f>
        <v>4</v>
      </c>
      <c r="G60" t="str">
        <f t="shared" si="1"/>
        <v>E01</v>
      </c>
      <c r="I60" s="18" t="str">
        <f>IF(Allotments!I60=0,"",Allotments!I60)</f>
        <v>2018</v>
      </c>
      <c r="J60" s="18" t="str">
        <f>IF(Allotments!J60=0,"",Allotments!J60)</f>
        <v>01</v>
      </c>
      <c r="K60" s="18" t="str">
        <f>IF(Allotments!K60=0,"",Allotments!K60)</f>
        <v>E</v>
      </c>
      <c r="L60" s="18" t="str">
        <f>IF(Allotments!L60=0,"",Allotments!L60)</f>
        <v>ER</v>
      </c>
      <c r="M60" s="18" t="str">
        <f>IF(Allotments!M60=0,"",Allotments!M60)</f>
        <v>R250</v>
      </c>
      <c r="N60" s="14"/>
      <c r="Q60" t="str">
        <f t="shared" si="2"/>
        <v/>
      </c>
      <c r="R60" t="str">
        <f t="shared" si="3"/>
        <v/>
      </c>
      <c r="S60" t="str">
        <f t="shared" si="4"/>
        <v/>
      </c>
      <c r="T60" t="str">
        <f t="shared" si="5"/>
        <v>EM02</v>
      </c>
      <c r="U60" t="str">
        <f t="shared" si="6"/>
        <v>G11</v>
      </c>
      <c r="V60" t="e">
        <f>VLOOKUP(LEFT(T60,2),#REF!,MATCH(RIGHT(T60,2),#REF!,0),TRUE)</f>
        <v>#REF!</v>
      </c>
      <c r="W60" t="str">
        <f t="shared" si="7"/>
        <v>11</v>
      </c>
      <c r="X60" t="str">
        <f t="shared" si="8"/>
        <v>G</v>
      </c>
      <c r="Y60" t="str">
        <f>IFERROR(VLOOKUP(LEFT(U60,1),#REF!,MATCH(RIGHT(U60,2),#REF!,0),TRUE),"")</f>
        <v/>
      </c>
    </row>
    <row r="61" spans="1:29" x14ac:dyDescent="0.35">
      <c r="A61">
        <f>IF(COUNTIF($L$3:L61,L61)=1,A60+1,A60)</f>
        <v>27</v>
      </c>
      <c r="B61">
        <f>IF(COUNTIF($K$3:K61,K61)=1,B60+1,B60)</f>
        <v>4</v>
      </c>
      <c r="C61">
        <f>IF(COUNTIF($J$3:J61,J61)=1,C60+1,C60)</f>
        <v>1</v>
      </c>
      <c r="D61">
        <f>IF(COUNTIF($E$3:E61,E61)=1,D60+1,D60)</f>
        <v>27</v>
      </c>
      <c r="E61" t="str">
        <f t="shared" si="0"/>
        <v>ES01</v>
      </c>
      <c r="F61">
        <f>IF(COUNTIF($G$3:G61,G61)=1,F60+1,F60)</f>
        <v>4</v>
      </c>
      <c r="G61" t="str">
        <f t="shared" si="1"/>
        <v>E01</v>
      </c>
      <c r="I61" s="18" t="str">
        <f>IF(Allotments!I61=0,"",Allotments!I61)</f>
        <v>2018</v>
      </c>
      <c r="J61" s="18" t="str">
        <f>IF(Allotments!J61=0,"",Allotments!J61)</f>
        <v>01</v>
      </c>
      <c r="K61" s="18" t="str">
        <f>IF(Allotments!K61=0,"",Allotments!K61)</f>
        <v>E</v>
      </c>
      <c r="L61" s="18" t="str">
        <f>IF(Allotments!L61=0,"",Allotments!L61)</f>
        <v>ES</v>
      </c>
      <c r="M61" s="18" t="str">
        <f>IF(Allotments!M61=0,"",Allotments!M61)</f>
        <v xml:space="preserve">    </v>
      </c>
      <c r="N61" s="13"/>
      <c r="Q61" t="str">
        <f t="shared" si="2"/>
        <v/>
      </c>
      <c r="R61" t="str">
        <f t="shared" si="3"/>
        <v/>
      </c>
      <c r="S61" t="str">
        <f t="shared" si="4"/>
        <v/>
      </c>
      <c r="T61" t="str">
        <f t="shared" si="5"/>
        <v>EN02</v>
      </c>
      <c r="U61" t="str">
        <f t="shared" si="6"/>
        <v>A12</v>
      </c>
      <c r="V61" t="e">
        <f>VLOOKUP(LEFT(T61,2),#REF!,MATCH(RIGHT(T61,2),#REF!,0),TRUE)</f>
        <v>#REF!</v>
      </c>
      <c r="W61" t="str">
        <f t="shared" si="7"/>
        <v>12</v>
      </c>
      <c r="X61" t="str">
        <f t="shared" si="8"/>
        <v>A</v>
      </c>
      <c r="Y61" t="str">
        <f>IFERROR(VLOOKUP(LEFT(U61,1),#REF!,MATCH(RIGHT(U61,2),#REF!,0),TRUE),"")</f>
        <v/>
      </c>
    </row>
    <row r="62" spans="1:29" x14ac:dyDescent="0.35">
      <c r="A62">
        <f>IF(COUNTIF($L$3:L62,L62)=1,A61+1,A61)</f>
        <v>28</v>
      </c>
      <c r="B62">
        <f>IF(COUNTIF($K$3:K62,K62)=1,B61+1,B61)</f>
        <v>4</v>
      </c>
      <c r="C62">
        <f>IF(COUNTIF($J$3:J62,J62)=1,C61+1,C61)</f>
        <v>1</v>
      </c>
      <c r="D62">
        <f>IF(COUNTIF($E$3:E62,E62)=1,D61+1,D61)</f>
        <v>28</v>
      </c>
      <c r="E62" t="str">
        <f t="shared" si="0"/>
        <v>EV01</v>
      </c>
      <c r="F62">
        <f>IF(COUNTIF($G$3:G62,G62)=1,F61+1,F61)</f>
        <v>4</v>
      </c>
      <c r="G62" t="str">
        <f t="shared" si="1"/>
        <v>E01</v>
      </c>
      <c r="I62" s="18" t="str">
        <f>IF(Allotments!I62=0,"",Allotments!I62)</f>
        <v>2018</v>
      </c>
      <c r="J62" s="18" t="str">
        <f>IF(Allotments!J62=0,"",Allotments!J62)</f>
        <v>01</v>
      </c>
      <c r="K62" s="18" t="str">
        <f>IF(Allotments!K62=0,"",Allotments!K62)</f>
        <v>E</v>
      </c>
      <c r="L62" s="18" t="str">
        <f>IF(Allotments!L62=0,"",Allotments!L62)</f>
        <v>EV</v>
      </c>
      <c r="M62" s="18" t="str">
        <f>IF(Allotments!M62=0,"",Allotments!M62)</f>
        <v xml:space="preserve">    </v>
      </c>
      <c r="N62" s="14"/>
      <c r="Q62" t="str">
        <f t="shared" si="2"/>
        <v/>
      </c>
      <c r="R62" t="str">
        <f t="shared" si="3"/>
        <v/>
      </c>
      <c r="S62" t="str">
        <f t="shared" si="4"/>
        <v/>
      </c>
      <c r="T62" t="str">
        <f t="shared" si="5"/>
        <v>EP02</v>
      </c>
      <c r="U62" t="str">
        <f t="shared" si="6"/>
        <v>B12</v>
      </c>
      <c r="V62" t="e">
        <f>VLOOKUP(LEFT(T62,2),#REF!,MATCH(RIGHT(T62,2),#REF!,0),TRUE)</f>
        <v>#REF!</v>
      </c>
      <c r="W62" t="str">
        <f t="shared" si="7"/>
        <v>12</v>
      </c>
      <c r="X62" t="str">
        <f t="shared" si="8"/>
        <v>B</v>
      </c>
      <c r="Y62" t="str">
        <f>IFERROR(VLOOKUP(LEFT(U62,1),#REF!,MATCH(RIGHT(U62,2),#REF!,0),TRUE),"")</f>
        <v/>
      </c>
    </row>
    <row r="63" spans="1:29" x14ac:dyDescent="0.35">
      <c r="A63">
        <f>IF(COUNTIF($L$3:L63,L63)=1,A62+1,A62)</f>
        <v>29</v>
      </c>
      <c r="B63">
        <f>IF(COUNTIF($K$3:K63,K63)=1,B62+1,B62)</f>
        <v>4</v>
      </c>
      <c r="C63">
        <f>IF(COUNTIF($J$3:J63,J63)=1,C62+1,C62)</f>
        <v>1</v>
      </c>
      <c r="D63">
        <f>IF(COUNTIF($E$3:E63,E63)=1,D62+1,D62)</f>
        <v>29</v>
      </c>
      <c r="E63" t="str">
        <f t="shared" si="0"/>
        <v>EW01</v>
      </c>
      <c r="F63">
        <f>IF(COUNTIF($G$3:G63,G63)=1,F62+1,F62)</f>
        <v>4</v>
      </c>
      <c r="G63" t="str">
        <f t="shared" si="1"/>
        <v>E01</v>
      </c>
      <c r="I63" s="18" t="str">
        <f>IF(Allotments!I63=0,"",Allotments!I63)</f>
        <v>2018</v>
      </c>
      <c r="J63" s="18" t="str">
        <f>IF(Allotments!J63=0,"",Allotments!J63)</f>
        <v>01</v>
      </c>
      <c r="K63" s="18" t="str">
        <f>IF(Allotments!K63=0,"",Allotments!K63)</f>
        <v>E</v>
      </c>
      <c r="L63" s="18" t="str">
        <f>IF(Allotments!L63=0,"",Allotments!L63)</f>
        <v>EW</v>
      </c>
      <c r="M63" s="18" t="str">
        <f>IF(Allotments!M63=0,"",Allotments!M63)</f>
        <v xml:space="preserve">    </v>
      </c>
      <c r="N63" s="13"/>
      <c r="Q63" t="str">
        <f t="shared" si="2"/>
        <v/>
      </c>
      <c r="R63" t="str">
        <f t="shared" si="3"/>
        <v/>
      </c>
      <c r="S63" t="str">
        <f t="shared" si="4"/>
        <v/>
      </c>
      <c r="T63" t="str">
        <f t="shared" si="5"/>
        <v>ER02</v>
      </c>
      <c r="U63" t="str">
        <f t="shared" si="6"/>
        <v>C12</v>
      </c>
      <c r="V63" t="e">
        <f>VLOOKUP(LEFT(T63,2),#REF!,MATCH(RIGHT(T63,2),#REF!,0),TRUE)</f>
        <v>#REF!</v>
      </c>
      <c r="W63" t="str">
        <f t="shared" si="7"/>
        <v>12</v>
      </c>
      <c r="X63" t="str">
        <f t="shared" si="8"/>
        <v>C</v>
      </c>
      <c r="Y63" t="str">
        <f>IFERROR(VLOOKUP(LEFT(U63,1),#REF!,MATCH(RIGHT(U63,2),#REF!,0),TRUE),"")</f>
        <v/>
      </c>
    </row>
    <row r="64" spans="1:29" x14ac:dyDescent="0.35">
      <c r="A64">
        <f>IF(COUNTIF($L$3:L64,L64)=1,A63+1,A63)</f>
        <v>30</v>
      </c>
      <c r="B64">
        <f>IF(COUNTIF($K$3:K64,K64)=1,B63+1,B63)</f>
        <v>4</v>
      </c>
      <c r="C64">
        <f>IF(COUNTIF($J$3:J64,J64)=1,C63+1,C63)</f>
        <v>1</v>
      </c>
      <c r="D64">
        <f>IF(COUNTIF($E$3:E64,E64)=1,D63+1,D63)</f>
        <v>30</v>
      </c>
      <c r="E64" t="str">
        <f t="shared" si="0"/>
        <v>EY01</v>
      </c>
      <c r="F64">
        <f>IF(COUNTIF($G$3:G64,G64)=1,F63+1,F63)</f>
        <v>4</v>
      </c>
      <c r="G64" t="str">
        <f t="shared" si="1"/>
        <v>E01</v>
      </c>
      <c r="I64" s="18" t="str">
        <f>IF(Allotments!I64=0,"",Allotments!I64)</f>
        <v>2018</v>
      </c>
      <c r="J64" s="18" t="str">
        <f>IF(Allotments!J64=0,"",Allotments!J64)</f>
        <v>01</v>
      </c>
      <c r="K64" s="18" t="str">
        <f>IF(Allotments!K64=0,"",Allotments!K64)</f>
        <v>E</v>
      </c>
      <c r="L64" s="18" t="str">
        <f>IF(Allotments!L64=0,"",Allotments!L64)</f>
        <v>EY</v>
      </c>
      <c r="M64" s="18" t="str">
        <f>IF(Allotments!M64=0,"",Allotments!M64)</f>
        <v xml:space="preserve">    </v>
      </c>
      <c r="N64" s="14"/>
      <c r="Q64" t="str">
        <f t="shared" si="2"/>
        <v/>
      </c>
      <c r="R64" t="str">
        <f t="shared" si="3"/>
        <v/>
      </c>
      <c r="S64" t="str">
        <f t="shared" si="4"/>
        <v/>
      </c>
      <c r="T64" t="str">
        <f t="shared" si="5"/>
        <v>ES02</v>
      </c>
      <c r="U64" t="str">
        <f t="shared" si="6"/>
        <v>E12</v>
      </c>
      <c r="V64" t="e">
        <f>VLOOKUP(LEFT(T64,2),#REF!,MATCH(RIGHT(T64,2),#REF!,0),TRUE)</f>
        <v>#REF!</v>
      </c>
      <c r="W64" t="str">
        <f t="shared" si="7"/>
        <v>12</v>
      </c>
      <c r="X64" t="str">
        <f t="shared" si="8"/>
        <v>E</v>
      </c>
      <c r="Y64" t="str">
        <f>IFERROR(VLOOKUP(LEFT(U64,1),#REF!,MATCH(RIGHT(U64,2),#REF!,0),TRUE),"")</f>
        <v/>
      </c>
    </row>
    <row r="65" spans="1:25" x14ac:dyDescent="0.35">
      <c r="A65">
        <f>IF(COUNTIF($L$3:L65,L65)=1,A64+1,A64)</f>
        <v>31</v>
      </c>
      <c r="B65">
        <f>IF(COUNTIF($K$3:K65,K65)=1,B64+1,B64)</f>
        <v>4</v>
      </c>
      <c r="C65">
        <f>IF(COUNTIF($J$3:J65,J65)=1,C64+1,C64)</f>
        <v>1</v>
      </c>
      <c r="D65">
        <f>IF(COUNTIF($E$3:E65,E65)=1,D64+1,D64)</f>
        <v>31</v>
      </c>
      <c r="E65" t="str">
        <f t="shared" si="0"/>
        <v>EZ01</v>
      </c>
      <c r="F65">
        <f>IF(COUNTIF($G$3:G65,G65)=1,F64+1,F64)</f>
        <v>4</v>
      </c>
      <c r="G65" t="str">
        <f t="shared" si="1"/>
        <v>E01</v>
      </c>
      <c r="I65" s="18" t="str">
        <f>IF(Allotments!I65=0,"",Allotments!I65)</f>
        <v>2018</v>
      </c>
      <c r="J65" s="18" t="str">
        <f>IF(Allotments!J65=0,"",Allotments!J65)</f>
        <v>01</v>
      </c>
      <c r="K65" s="18" t="str">
        <f>IF(Allotments!K65=0,"",Allotments!K65)</f>
        <v>E</v>
      </c>
      <c r="L65" s="18" t="str">
        <f>IF(Allotments!L65=0,"",Allotments!L65)</f>
        <v>EZ</v>
      </c>
      <c r="M65" s="18" t="str">
        <f>IF(Allotments!M65=0,"",Allotments!M65)</f>
        <v xml:space="preserve">    </v>
      </c>
      <c r="N65" s="13"/>
      <c r="Q65" t="str">
        <f t="shared" si="2"/>
        <v/>
      </c>
      <c r="R65" t="str">
        <f t="shared" si="3"/>
        <v/>
      </c>
      <c r="S65" t="str">
        <f t="shared" si="4"/>
        <v/>
      </c>
      <c r="T65" t="str">
        <f t="shared" si="5"/>
        <v>EV02</v>
      </c>
      <c r="U65" t="str">
        <f t="shared" si="6"/>
        <v>G12</v>
      </c>
      <c r="V65" t="e">
        <f>VLOOKUP(LEFT(T65,2),#REF!,MATCH(RIGHT(T65,2),#REF!,0),TRUE)</f>
        <v>#REF!</v>
      </c>
      <c r="W65" t="str">
        <f t="shared" si="7"/>
        <v>12</v>
      </c>
      <c r="X65" t="str">
        <f t="shared" si="8"/>
        <v>G</v>
      </c>
      <c r="Y65" t="str">
        <f>IFERROR(VLOOKUP(LEFT(U65,1),#REF!,MATCH(RIGHT(U65,2),#REF!,0),TRUE),"")</f>
        <v/>
      </c>
    </row>
    <row r="66" spans="1:25" x14ac:dyDescent="0.35">
      <c r="A66">
        <f>IF(COUNTIF($L$3:L66,L66)=1,A65+1,A65)</f>
        <v>32</v>
      </c>
      <c r="B66">
        <f>IF(COUNTIF($K$3:K66,K66)=1,B65+1,B65)</f>
        <v>5</v>
      </c>
      <c r="C66">
        <f>IF(COUNTIF($J$3:J66,J66)=1,C65+1,C65)</f>
        <v>1</v>
      </c>
      <c r="D66">
        <f>IF(COUNTIF($E$3:E66,E66)=1,D65+1,D65)</f>
        <v>32</v>
      </c>
      <c r="E66" t="str">
        <f t="shared" si="0"/>
        <v>GA01</v>
      </c>
      <c r="F66">
        <f>IF(COUNTIF($G$3:G66,G66)=1,F65+1,F65)</f>
        <v>5</v>
      </c>
      <c r="G66" t="str">
        <f t="shared" si="1"/>
        <v>G01</v>
      </c>
      <c r="I66" s="18" t="str">
        <f>IF(Allotments!I66=0,"",Allotments!I66)</f>
        <v>2018</v>
      </c>
      <c r="J66" s="18" t="str">
        <f>IF(Allotments!J66=0,"",Allotments!J66)</f>
        <v>01</v>
      </c>
      <c r="K66" s="18" t="str">
        <f>IF(Allotments!K66=0,"",Allotments!K66)</f>
        <v>G</v>
      </c>
      <c r="L66" s="18" t="str">
        <f>IF(Allotments!L66=0,"",Allotments!L66)</f>
        <v>GA</v>
      </c>
      <c r="M66" s="18" t="str">
        <f>IF(Allotments!M66=0,"",Allotments!M66)</f>
        <v xml:space="preserve">    </v>
      </c>
      <c r="N66" s="15"/>
      <c r="Q66" t="str">
        <f t="shared" si="2"/>
        <v/>
      </c>
      <c r="R66" t="str">
        <f t="shared" si="3"/>
        <v/>
      </c>
      <c r="S66" t="str">
        <f t="shared" si="4"/>
        <v/>
      </c>
      <c r="T66" t="str">
        <f t="shared" si="5"/>
        <v>EY02</v>
      </c>
      <c r="U66" t="str">
        <f t="shared" si="6"/>
        <v>A13</v>
      </c>
      <c r="V66" t="e">
        <f>VLOOKUP(LEFT(T66,2),#REF!,MATCH(RIGHT(T66,2),#REF!,0),TRUE)</f>
        <v>#REF!</v>
      </c>
      <c r="W66" t="str">
        <f t="shared" si="7"/>
        <v>13</v>
      </c>
      <c r="X66" t="str">
        <f t="shared" si="8"/>
        <v>A</v>
      </c>
      <c r="Y66" t="str">
        <f>IFERROR(VLOOKUP(LEFT(U66,1),#REF!,MATCH(RIGHT(U66,2),#REF!,0),TRUE),"")</f>
        <v/>
      </c>
    </row>
    <row r="67" spans="1:25" x14ac:dyDescent="0.35">
      <c r="A67">
        <f>IF(COUNTIF($L$3:L67,L67)=1,A66+1,A66)</f>
        <v>33</v>
      </c>
      <c r="B67">
        <f>IF(COUNTIF($K$3:K67,K67)=1,B66+1,B66)</f>
        <v>5</v>
      </c>
      <c r="C67">
        <f>IF(COUNTIF($J$3:J67,J67)=1,C66+1,C66)</f>
        <v>1</v>
      </c>
      <c r="D67">
        <f>IF(COUNTIF($E$3:E67,E67)=1,D66+1,D66)</f>
        <v>33</v>
      </c>
      <c r="E67" t="str">
        <f t="shared" si="0"/>
        <v>GB01</v>
      </c>
      <c r="F67">
        <f>IF(COUNTIF($G$3:G67,G67)=1,F66+1,F66)</f>
        <v>5</v>
      </c>
      <c r="G67" t="str">
        <f t="shared" si="1"/>
        <v>G01</v>
      </c>
      <c r="I67" s="18" t="str">
        <f>IF(Allotments!I67=0,"",Allotments!I67)</f>
        <v>2018</v>
      </c>
      <c r="J67" s="18" t="str">
        <f>IF(Allotments!J67=0,"",Allotments!J67)</f>
        <v>01</v>
      </c>
      <c r="K67" s="18" t="str">
        <f>IF(Allotments!K67=0,"",Allotments!K67)</f>
        <v>G</v>
      </c>
      <c r="L67" s="18" t="str">
        <f>IF(Allotments!L67=0,"",Allotments!L67)</f>
        <v>GB</v>
      </c>
      <c r="M67" s="18" t="str">
        <f>IF(Allotments!M67=0,"",Allotments!M67)</f>
        <v xml:space="preserve">    </v>
      </c>
      <c r="N67" s="13"/>
      <c r="Q67" t="str">
        <f t="shared" si="2"/>
        <v/>
      </c>
      <c r="R67" t="str">
        <f t="shared" si="3"/>
        <v/>
      </c>
      <c r="S67" t="str">
        <f t="shared" si="4"/>
        <v/>
      </c>
      <c r="T67" t="str">
        <f t="shared" si="5"/>
        <v>EZ02</v>
      </c>
      <c r="U67" t="str">
        <f t="shared" si="6"/>
        <v>B13</v>
      </c>
      <c r="V67" t="e">
        <f>VLOOKUP(LEFT(T67,2),#REF!,MATCH(RIGHT(T67,2),#REF!,0),TRUE)</f>
        <v>#REF!</v>
      </c>
      <c r="W67" t="str">
        <f t="shared" si="7"/>
        <v>13</v>
      </c>
      <c r="X67" t="str">
        <f t="shared" si="8"/>
        <v>B</v>
      </c>
      <c r="Y67" t="str">
        <f>IFERROR(VLOOKUP(LEFT(U67,1),#REF!,MATCH(RIGHT(U67,2),#REF!,0),TRUE),"")</f>
        <v/>
      </c>
    </row>
    <row r="68" spans="1:25" x14ac:dyDescent="0.35">
      <c r="A68">
        <f>IF(COUNTIF($L$3:L68,L68)=1,A67+1,A67)</f>
        <v>34</v>
      </c>
      <c r="B68">
        <f>IF(COUNTIF($K$3:K68,K68)=1,B67+1,B67)</f>
        <v>5</v>
      </c>
      <c r="C68">
        <f>IF(COUNTIF($J$3:J68,J68)=1,C67+1,C67)</f>
        <v>1</v>
      </c>
      <c r="D68">
        <f>IF(COUNTIF($E$3:E68,E68)=1,D67+1,D67)</f>
        <v>34</v>
      </c>
      <c r="E68" t="str">
        <f t="shared" ref="E68:E131" si="10">TRIM(CONCATENATE(L68,J68))</f>
        <v>GC01</v>
      </c>
      <c r="F68">
        <f>IF(COUNTIF($G$3:G68,G68)=1,F67+1,F67)</f>
        <v>5</v>
      </c>
      <c r="G68" t="str">
        <f t="shared" ref="G68:G131" si="11">TRIM(CONCATENATE(K68,J68))</f>
        <v>G01</v>
      </c>
      <c r="I68" s="18" t="str">
        <f>IF(Allotments!I68=0,"",Allotments!I68)</f>
        <v>2018</v>
      </c>
      <c r="J68" s="18" t="str">
        <f>IF(Allotments!J68=0,"",Allotments!J68)</f>
        <v>01</v>
      </c>
      <c r="K68" s="18" t="str">
        <f>IF(Allotments!K68=0,"",Allotments!K68)</f>
        <v>G</v>
      </c>
      <c r="L68" s="18" t="str">
        <f>IF(Allotments!L68=0,"",Allotments!L68)</f>
        <v>GC</v>
      </c>
      <c r="M68" s="18" t="str">
        <f>IF(Allotments!M68=0,"",Allotments!M68)</f>
        <v xml:space="preserve">    </v>
      </c>
      <c r="N68" s="14"/>
      <c r="Q68" t="str">
        <f t="shared" ref="Q68:Q131" si="12">IFERROR(VLOOKUP(ROW()-2,$B$2:$L$5000,10,FALSE),"")</f>
        <v/>
      </c>
      <c r="R68" t="str">
        <f t="shared" ref="R68:R131" si="13">IFERROR(VLOOKUP(ROW()-2,$A$2:$L$5000,12,FALSE),"")</f>
        <v/>
      </c>
      <c r="S68" t="str">
        <f t="shared" ref="S68:S131" si="14">IFERROR(VLOOKUP(ROW()-2,$C$2:$J$5000,8,FALSE),"")</f>
        <v/>
      </c>
      <c r="T68" t="str">
        <f t="shared" ref="T68:T131" si="15">IFERROR(VLOOKUP(ROW()-2,$D$2:$E$5000,2,FALSE),"")</f>
        <v>GA02</v>
      </c>
      <c r="U68" t="str">
        <f t="shared" ref="U68:U131" si="16">IFERROR(VLOOKUP(ROW()-2,$F$2:$G$5000,2,FALSE),"")</f>
        <v>C13</v>
      </c>
      <c r="V68" t="e">
        <f>VLOOKUP(LEFT(T68,2),#REF!,MATCH(RIGHT(T68,2),#REF!,0),TRUE)</f>
        <v>#REF!</v>
      </c>
      <c r="W68" t="str">
        <f t="shared" ref="W68:W131" si="17">RIGHT(U68,2)</f>
        <v>13</v>
      </c>
      <c r="X68" t="str">
        <f t="shared" ref="X68:X131" si="18">LEFT(U68,1)</f>
        <v>C</v>
      </c>
      <c r="Y68" t="str">
        <f>IFERROR(VLOOKUP(LEFT(U68,1),#REF!,MATCH(RIGHT(U68,2),#REF!,0),TRUE),"")</f>
        <v/>
      </c>
    </row>
    <row r="69" spans="1:25" x14ac:dyDescent="0.35">
      <c r="A69">
        <f>IF(COUNTIF($L$3:L69,L69)=1,A68+1,A68)</f>
        <v>35</v>
      </c>
      <c r="B69">
        <f>IF(COUNTIF($K$3:K69,K69)=1,B68+1,B68)</f>
        <v>5</v>
      </c>
      <c r="C69">
        <f>IF(COUNTIF($J$3:J69,J69)=1,C68+1,C68)</f>
        <v>1</v>
      </c>
      <c r="D69">
        <f>IF(COUNTIF($E$3:E69,E69)=1,D68+1,D68)</f>
        <v>35</v>
      </c>
      <c r="E69" t="str">
        <f t="shared" si="10"/>
        <v>GD01</v>
      </c>
      <c r="F69">
        <f>IF(COUNTIF($G$3:G69,G69)=1,F68+1,F68)</f>
        <v>5</v>
      </c>
      <c r="G69" t="str">
        <f t="shared" si="11"/>
        <v>G01</v>
      </c>
      <c r="I69" s="18" t="str">
        <f>IF(Allotments!I69=0,"",Allotments!I69)</f>
        <v>2018</v>
      </c>
      <c r="J69" s="18" t="str">
        <f>IF(Allotments!J69=0,"",Allotments!J69)</f>
        <v>01</v>
      </c>
      <c r="K69" s="18" t="str">
        <f>IF(Allotments!K69=0,"",Allotments!K69)</f>
        <v>G</v>
      </c>
      <c r="L69" s="18" t="str">
        <f>IF(Allotments!L69=0,"",Allotments!L69)</f>
        <v>GD</v>
      </c>
      <c r="M69" s="18" t="str">
        <f>IF(Allotments!M69=0,"",Allotments!M69)</f>
        <v xml:space="preserve">    </v>
      </c>
      <c r="N69" s="13"/>
      <c r="Q69" t="str">
        <f t="shared" si="12"/>
        <v/>
      </c>
      <c r="R69" t="str">
        <f t="shared" si="13"/>
        <v/>
      </c>
      <c r="S69" t="str">
        <f t="shared" si="14"/>
        <v/>
      </c>
      <c r="T69" t="str">
        <f t="shared" si="15"/>
        <v>GB02</v>
      </c>
      <c r="U69" t="str">
        <f t="shared" si="16"/>
        <v>E13</v>
      </c>
      <c r="V69" t="e">
        <f>VLOOKUP(LEFT(T69,2),#REF!,MATCH(RIGHT(T69,2),#REF!,0),TRUE)</f>
        <v>#REF!</v>
      </c>
      <c r="W69" t="str">
        <f t="shared" si="17"/>
        <v>13</v>
      </c>
      <c r="X69" t="str">
        <f t="shared" si="18"/>
        <v>E</v>
      </c>
      <c r="Y69" t="str">
        <f>IFERROR(VLOOKUP(LEFT(U69,1),#REF!,MATCH(RIGHT(U69,2),#REF!,0),TRUE),"")</f>
        <v/>
      </c>
    </row>
    <row r="70" spans="1:25" x14ac:dyDescent="0.35">
      <c r="A70">
        <f>IF(COUNTIF($L$3:L70,L70)=1,A69+1,A69)</f>
        <v>36</v>
      </c>
      <c r="B70">
        <f>IF(COUNTIF($K$3:K70,K70)=1,B69+1,B69)</f>
        <v>5</v>
      </c>
      <c r="C70">
        <f>IF(COUNTIF($J$3:J70,J70)=1,C69+1,C69)</f>
        <v>1</v>
      </c>
      <c r="D70">
        <f>IF(COUNTIF($E$3:E70,E70)=1,D69+1,D69)</f>
        <v>36</v>
      </c>
      <c r="E70" t="str">
        <f t="shared" si="10"/>
        <v>GF01</v>
      </c>
      <c r="F70">
        <f>IF(COUNTIF($G$3:G70,G70)=1,F69+1,F69)</f>
        <v>5</v>
      </c>
      <c r="G70" t="str">
        <f t="shared" si="11"/>
        <v>G01</v>
      </c>
      <c r="I70" s="18" t="str">
        <f>IF(Allotments!I70=0,"",Allotments!I70)</f>
        <v>2018</v>
      </c>
      <c r="J70" s="18" t="str">
        <f>IF(Allotments!J70=0,"",Allotments!J70)</f>
        <v>01</v>
      </c>
      <c r="K70" s="18" t="str">
        <f>IF(Allotments!K70=0,"",Allotments!K70)</f>
        <v>G</v>
      </c>
      <c r="L70" s="18" t="str">
        <f>IF(Allotments!L70=0,"",Allotments!L70)</f>
        <v>GF</v>
      </c>
      <c r="M70" s="18" t="str">
        <f>IF(Allotments!M70=0,"",Allotments!M70)</f>
        <v xml:space="preserve">    </v>
      </c>
      <c r="N70" s="14"/>
      <c r="Q70" t="str">
        <f t="shared" si="12"/>
        <v/>
      </c>
      <c r="R70" t="str">
        <f t="shared" si="13"/>
        <v/>
      </c>
      <c r="S70" t="str">
        <f t="shared" si="14"/>
        <v/>
      </c>
      <c r="T70" t="str">
        <f t="shared" si="15"/>
        <v>GC02</v>
      </c>
      <c r="U70" t="str">
        <f t="shared" si="16"/>
        <v>G13</v>
      </c>
      <c r="V70" t="e">
        <f>VLOOKUP(LEFT(T70,2),#REF!,MATCH(RIGHT(T70,2),#REF!,0),TRUE)</f>
        <v>#REF!</v>
      </c>
      <c r="W70" t="str">
        <f t="shared" si="17"/>
        <v>13</v>
      </c>
      <c r="X70" t="str">
        <f t="shared" si="18"/>
        <v>G</v>
      </c>
      <c r="Y70" t="str">
        <f>IFERROR(VLOOKUP(LEFT(U70,1),#REF!,MATCH(RIGHT(U70,2),#REF!,0),TRUE),"")</f>
        <v/>
      </c>
    </row>
    <row r="71" spans="1:25" x14ac:dyDescent="0.35">
      <c r="A71">
        <f>IF(COUNTIF($L$3:L71,L71)=1,A70+1,A70)</f>
        <v>37</v>
      </c>
      <c r="B71">
        <f>IF(COUNTIF($K$3:K71,K71)=1,B70+1,B70)</f>
        <v>5</v>
      </c>
      <c r="C71">
        <f>IF(COUNTIF($J$3:J71,J71)=1,C70+1,C70)</f>
        <v>1</v>
      </c>
      <c r="D71">
        <f>IF(COUNTIF($E$3:E71,E71)=1,D70+1,D70)</f>
        <v>37</v>
      </c>
      <c r="E71" t="str">
        <f t="shared" si="10"/>
        <v>GG01</v>
      </c>
      <c r="F71">
        <f>IF(COUNTIF($G$3:G71,G71)=1,F70+1,F70)</f>
        <v>5</v>
      </c>
      <c r="G71" t="str">
        <f t="shared" si="11"/>
        <v>G01</v>
      </c>
      <c r="I71" s="18" t="str">
        <f>IF(Allotments!I71=0,"",Allotments!I71)</f>
        <v>2018</v>
      </c>
      <c r="J71" s="18" t="str">
        <f>IF(Allotments!J71=0,"",Allotments!J71)</f>
        <v>01</v>
      </c>
      <c r="K71" s="18" t="str">
        <f>IF(Allotments!K71=0,"",Allotments!K71)</f>
        <v>G</v>
      </c>
      <c r="L71" s="18" t="str">
        <f>IF(Allotments!L71=0,"",Allotments!L71)</f>
        <v>GG</v>
      </c>
      <c r="M71" s="18" t="str">
        <f>IF(Allotments!M71=0,"",Allotments!M71)</f>
        <v xml:space="preserve">    </v>
      </c>
      <c r="N71" s="13"/>
      <c r="Q71" t="str">
        <f t="shared" si="12"/>
        <v/>
      </c>
      <c r="R71" t="str">
        <f t="shared" si="13"/>
        <v/>
      </c>
      <c r="S71" t="str">
        <f t="shared" si="14"/>
        <v/>
      </c>
      <c r="T71" t="str">
        <f t="shared" si="15"/>
        <v>GD02</v>
      </c>
      <c r="U71" t="str">
        <f t="shared" si="16"/>
        <v>A14</v>
      </c>
      <c r="V71" t="e">
        <f>VLOOKUP(LEFT(T71,2),#REF!,MATCH(RIGHT(T71,2),#REF!,0),TRUE)</f>
        <v>#REF!</v>
      </c>
      <c r="W71" t="str">
        <f t="shared" si="17"/>
        <v>14</v>
      </c>
      <c r="X71" t="str">
        <f t="shared" si="18"/>
        <v>A</v>
      </c>
      <c r="Y71" t="str">
        <f>IFERROR(VLOOKUP(LEFT(U71,1),#REF!,MATCH(RIGHT(U71,2),#REF!,0),TRUE),"")</f>
        <v/>
      </c>
    </row>
    <row r="72" spans="1:25" x14ac:dyDescent="0.35">
      <c r="A72">
        <f>IF(COUNTIF($L$3:L72,L72)=1,A71+1,A71)</f>
        <v>37</v>
      </c>
      <c r="B72">
        <f>IF(COUNTIF($K$3:K72,K72)=1,B71+1,B71)</f>
        <v>5</v>
      </c>
      <c r="C72">
        <f>IF(COUNTIF($J$3:J72,J72)=1,C71+1,C71)</f>
        <v>2</v>
      </c>
      <c r="D72">
        <f>IF(COUNTIF($E$3:E72,E72)=1,D71+1,D71)</f>
        <v>38</v>
      </c>
      <c r="E72" t="str">
        <f t="shared" si="10"/>
        <v>AA02</v>
      </c>
      <c r="F72">
        <f>IF(COUNTIF($G$3:G72,G72)=1,F71+1,F71)</f>
        <v>6</v>
      </c>
      <c r="G72" t="str">
        <f t="shared" si="11"/>
        <v>A02</v>
      </c>
      <c r="I72" s="18" t="str">
        <f>IF(Allotments!I72=0,"",Allotments!I72)</f>
        <v>2018</v>
      </c>
      <c r="J72" s="18" t="str">
        <f>IF(Allotments!J72=0,"",Allotments!J72)</f>
        <v>02</v>
      </c>
      <c r="K72" s="18" t="str">
        <f>IF(Allotments!K72=0,"",Allotments!K72)</f>
        <v>A</v>
      </c>
      <c r="L72" s="18" t="str">
        <f>IF(Allotments!L72=0,"",Allotments!L72)</f>
        <v>AA</v>
      </c>
      <c r="M72" s="18" t="str">
        <f>IF(Allotments!M72=0,"",Allotments!M72)</f>
        <v xml:space="preserve">    </v>
      </c>
      <c r="N72" s="14"/>
      <c r="Q72" t="str">
        <f t="shared" si="12"/>
        <v/>
      </c>
      <c r="R72" t="str">
        <f t="shared" si="13"/>
        <v/>
      </c>
      <c r="S72" t="str">
        <f t="shared" si="14"/>
        <v/>
      </c>
      <c r="T72" t="str">
        <f t="shared" si="15"/>
        <v>GF02</v>
      </c>
      <c r="U72" t="str">
        <f t="shared" si="16"/>
        <v>B14</v>
      </c>
      <c r="V72" t="e">
        <f>VLOOKUP(LEFT(T72,2),#REF!,MATCH(RIGHT(T72,2),#REF!,0),TRUE)</f>
        <v>#REF!</v>
      </c>
      <c r="W72" t="str">
        <f t="shared" si="17"/>
        <v>14</v>
      </c>
      <c r="X72" t="str">
        <f t="shared" si="18"/>
        <v>B</v>
      </c>
      <c r="Y72" t="str">
        <f>IFERROR(VLOOKUP(LEFT(U72,1),#REF!,MATCH(RIGHT(U72,2),#REF!,0),TRUE),"")</f>
        <v/>
      </c>
    </row>
    <row r="73" spans="1:25" x14ac:dyDescent="0.35">
      <c r="A73">
        <f>IF(COUNTIF($L$3:L73,L73)=1,A72+1,A72)</f>
        <v>37</v>
      </c>
      <c r="B73">
        <f>IF(COUNTIF($K$3:K73,K73)=1,B72+1,B72)</f>
        <v>5</v>
      </c>
      <c r="C73">
        <f>IF(COUNTIF($J$3:J73,J73)=1,C72+1,C72)</f>
        <v>2</v>
      </c>
      <c r="D73">
        <f>IF(COUNTIF($E$3:E73,E73)=1,D72+1,D72)</f>
        <v>38</v>
      </c>
      <c r="E73" t="str">
        <f t="shared" si="10"/>
        <v>AA02</v>
      </c>
      <c r="F73">
        <f>IF(COUNTIF($G$3:G73,G73)=1,F72+1,F72)</f>
        <v>6</v>
      </c>
      <c r="G73" t="str">
        <f t="shared" si="11"/>
        <v>A02</v>
      </c>
      <c r="I73" s="18" t="str">
        <f>IF(Allotments!I73=0,"",Allotments!I73)</f>
        <v>2018</v>
      </c>
      <c r="J73" s="18" t="str">
        <f>IF(Allotments!J73=0,"",Allotments!J73)</f>
        <v>02</v>
      </c>
      <c r="K73" s="18" t="str">
        <f>IF(Allotments!K73=0,"",Allotments!K73)</f>
        <v>A</v>
      </c>
      <c r="L73" s="18" t="str">
        <f>IF(Allotments!L73=0,"",Allotments!L73)</f>
        <v>AA</v>
      </c>
      <c r="M73" s="18" t="str">
        <f>IF(Allotments!M73=0,"",Allotments!M73)</f>
        <v>SW01</v>
      </c>
      <c r="N73" s="13"/>
      <c r="Q73" t="str">
        <f t="shared" si="12"/>
        <v/>
      </c>
      <c r="R73" t="str">
        <f t="shared" si="13"/>
        <v/>
      </c>
      <c r="S73" t="str">
        <f t="shared" si="14"/>
        <v/>
      </c>
      <c r="T73" t="str">
        <f t="shared" si="15"/>
        <v>GG02</v>
      </c>
      <c r="U73" t="str">
        <f t="shared" si="16"/>
        <v>C14</v>
      </c>
      <c r="V73" t="e">
        <f>VLOOKUP(LEFT(T73,2),#REF!,MATCH(RIGHT(T73,2),#REF!,0),TRUE)</f>
        <v>#REF!</v>
      </c>
      <c r="W73" t="str">
        <f t="shared" si="17"/>
        <v>14</v>
      </c>
      <c r="X73" t="str">
        <f t="shared" si="18"/>
        <v>C</v>
      </c>
      <c r="Y73" t="str">
        <f>IFERROR(VLOOKUP(LEFT(U73,1),#REF!,MATCH(RIGHT(U73,2),#REF!,0),TRUE),"")</f>
        <v/>
      </c>
    </row>
    <row r="74" spans="1:25" x14ac:dyDescent="0.35">
      <c r="A74">
        <f>IF(COUNTIF($L$3:L74,L74)=1,A73+1,A73)</f>
        <v>37</v>
      </c>
      <c r="B74">
        <f>IF(COUNTIF($K$3:K74,K74)=1,B73+1,B73)</f>
        <v>5</v>
      </c>
      <c r="C74">
        <f>IF(COUNTIF($J$3:J74,J74)=1,C73+1,C73)</f>
        <v>2</v>
      </c>
      <c r="D74">
        <f>IF(COUNTIF($E$3:E74,E74)=1,D73+1,D73)</f>
        <v>38</v>
      </c>
      <c r="E74" t="str">
        <f t="shared" si="10"/>
        <v>AA02</v>
      </c>
      <c r="F74">
        <f>IF(COUNTIF($G$3:G74,G74)=1,F73+1,F73)</f>
        <v>6</v>
      </c>
      <c r="G74" t="str">
        <f t="shared" si="11"/>
        <v>A02</v>
      </c>
      <c r="I74" s="18" t="str">
        <f>IF(Allotments!I74=0,"",Allotments!I74)</f>
        <v>2018</v>
      </c>
      <c r="J74" s="18" t="str">
        <f>IF(Allotments!J74=0,"",Allotments!J74)</f>
        <v>02</v>
      </c>
      <c r="K74" s="18" t="str">
        <f>IF(Allotments!K74=0,"",Allotments!K74)</f>
        <v>A</v>
      </c>
      <c r="L74" s="18" t="str">
        <f>IF(Allotments!L74=0,"",Allotments!L74)</f>
        <v>AA</v>
      </c>
      <c r="M74" s="18" t="str">
        <f>IF(Allotments!M74=0,"",Allotments!M74)</f>
        <v>SW02</v>
      </c>
      <c r="N74" s="14"/>
      <c r="Q74" t="str">
        <f t="shared" si="12"/>
        <v/>
      </c>
      <c r="R74" t="str">
        <f t="shared" si="13"/>
        <v/>
      </c>
      <c r="S74" t="str">
        <f t="shared" si="14"/>
        <v/>
      </c>
      <c r="T74" t="str">
        <f t="shared" si="15"/>
        <v>AA03</v>
      </c>
      <c r="U74" t="str">
        <f t="shared" si="16"/>
        <v>E14</v>
      </c>
      <c r="V74" t="e">
        <f>VLOOKUP(LEFT(T74,2),#REF!,MATCH(RIGHT(T74,2),#REF!,0),TRUE)</f>
        <v>#REF!</v>
      </c>
      <c r="W74" t="str">
        <f t="shared" si="17"/>
        <v>14</v>
      </c>
      <c r="X74" t="str">
        <f t="shared" si="18"/>
        <v>E</v>
      </c>
      <c r="Y74" t="str">
        <f>IFERROR(VLOOKUP(LEFT(U74,1),#REF!,MATCH(RIGHT(U74,2),#REF!,0),TRUE),"")</f>
        <v/>
      </c>
    </row>
    <row r="75" spans="1:25" x14ac:dyDescent="0.35">
      <c r="A75">
        <f>IF(COUNTIF($L$3:L75,L75)=1,A74+1,A74)</f>
        <v>37</v>
      </c>
      <c r="B75">
        <f>IF(COUNTIF($K$3:K75,K75)=1,B74+1,B74)</f>
        <v>5</v>
      </c>
      <c r="C75">
        <f>IF(COUNTIF($J$3:J75,J75)=1,C74+1,C74)</f>
        <v>2</v>
      </c>
      <c r="D75">
        <f>IF(COUNTIF($E$3:E75,E75)=1,D74+1,D74)</f>
        <v>39</v>
      </c>
      <c r="E75" t="str">
        <f t="shared" si="10"/>
        <v>AC02</v>
      </c>
      <c r="F75">
        <f>IF(COUNTIF($G$3:G75,G75)=1,F74+1,F74)</f>
        <v>6</v>
      </c>
      <c r="G75" t="str">
        <f t="shared" si="11"/>
        <v>A02</v>
      </c>
      <c r="I75" s="18" t="str">
        <f>IF(Allotments!I75=0,"",Allotments!I75)</f>
        <v>2018</v>
      </c>
      <c r="J75" s="18" t="str">
        <f>IF(Allotments!J75=0,"",Allotments!J75)</f>
        <v>02</v>
      </c>
      <c r="K75" s="18" t="str">
        <f>IF(Allotments!K75=0,"",Allotments!K75)</f>
        <v>A</v>
      </c>
      <c r="L75" s="18" t="str">
        <f>IF(Allotments!L75=0,"",Allotments!L75)</f>
        <v>AC</v>
      </c>
      <c r="M75" s="18" t="str">
        <f>IF(Allotments!M75=0,"",Allotments!M75)</f>
        <v xml:space="preserve">    </v>
      </c>
      <c r="N75" s="13"/>
      <c r="Q75" t="str">
        <f t="shared" si="12"/>
        <v/>
      </c>
      <c r="R75" t="str">
        <f t="shared" si="13"/>
        <v/>
      </c>
      <c r="S75" t="str">
        <f t="shared" si="14"/>
        <v/>
      </c>
      <c r="T75" t="str">
        <f t="shared" si="15"/>
        <v>AC03</v>
      </c>
      <c r="U75" t="str">
        <f t="shared" si="16"/>
        <v>G14</v>
      </c>
      <c r="V75" t="e">
        <f>VLOOKUP(LEFT(T75,2),#REF!,MATCH(RIGHT(T75,2),#REF!,0),TRUE)</f>
        <v>#REF!</v>
      </c>
      <c r="W75" t="str">
        <f t="shared" si="17"/>
        <v>14</v>
      </c>
      <c r="X75" t="str">
        <f t="shared" si="18"/>
        <v>G</v>
      </c>
      <c r="Y75" t="str">
        <f>IFERROR(VLOOKUP(LEFT(U75,1),#REF!,MATCH(RIGHT(U75,2),#REF!,0),TRUE),"")</f>
        <v/>
      </c>
    </row>
    <row r="76" spans="1:25" x14ac:dyDescent="0.35">
      <c r="A76">
        <f>IF(COUNTIF($L$3:L76,L76)=1,A75+1,A75)</f>
        <v>37</v>
      </c>
      <c r="B76">
        <f>IF(COUNTIF($K$3:K76,K76)=1,B75+1,B75)</f>
        <v>5</v>
      </c>
      <c r="C76">
        <f>IF(COUNTIF($J$3:J76,J76)=1,C75+1,C75)</f>
        <v>2</v>
      </c>
      <c r="D76">
        <f>IF(COUNTIF($E$3:E76,E76)=1,D75+1,D75)</f>
        <v>39</v>
      </c>
      <c r="E76" t="str">
        <f t="shared" si="10"/>
        <v>AC02</v>
      </c>
      <c r="F76">
        <f>IF(COUNTIF($G$3:G76,G76)=1,F75+1,F75)</f>
        <v>6</v>
      </c>
      <c r="G76" t="str">
        <f t="shared" si="11"/>
        <v>A02</v>
      </c>
      <c r="I76" s="18" t="str">
        <f>IF(Allotments!I76=0,"",Allotments!I76)</f>
        <v>2018</v>
      </c>
      <c r="J76" s="18" t="str">
        <f>IF(Allotments!J76=0,"",Allotments!J76)</f>
        <v>02</v>
      </c>
      <c r="K76" s="18" t="str">
        <f>IF(Allotments!K76=0,"",Allotments!K76)</f>
        <v>A</v>
      </c>
      <c r="L76" s="18" t="str">
        <f>IF(Allotments!L76=0,"",Allotments!L76)</f>
        <v>AC</v>
      </c>
      <c r="M76" s="18" t="str">
        <f>IF(Allotments!M76=0,"",Allotments!M76)</f>
        <v>SW01</v>
      </c>
      <c r="N76" s="14"/>
      <c r="Q76" t="str">
        <f t="shared" si="12"/>
        <v/>
      </c>
      <c r="R76" t="str">
        <f t="shared" si="13"/>
        <v/>
      </c>
      <c r="S76" t="str">
        <f t="shared" si="14"/>
        <v/>
      </c>
      <c r="T76" t="str">
        <f t="shared" si="15"/>
        <v>AE03</v>
      </c>
      <c r="U76" t="str">
        <f t="shared" si="16"/>
        <v>A15</v>
      </c>
      <c r="V76" t="e">
        <f>VLOOKUP(LEFT(T76,2),#REF!,MATCH(RIGHT(T76,2),#REF!,0),TRUE)</f>
        <v>#REF!</v>
      </c>
      <c r="W76" t="str">
        <f t="shared" si="17"/>
        <v>15</v>
      </c>
      <c r="X76" t="str">
        <f t="shared" si="18"/>
        <v>A</v>
      </c>
      <c r="Y76" t="str">
        <f>IFERROR(VLOOKUP(LEFT(U76,1),#REF!,MATCH(RIGHT(U76,2),#REF!,0),TRUE),"")</f>
        <v/>
      </c>
    </row>
    <row r="77" spans="1:25" x14ac:dyDescent="0.35">
      <c r="A77">
        <f>IF(COUNTIF($L$3:L77,L77)=1,A76+1,A76)</f>
        <v>37</v>
      </c>
      <c r="B77">
        <f>IF(COUNTIF($K$3:K77,K77)=1,B76+1,B76)</f>
        <v>5</v>
      </c>
      <c r="C77">
        <f>IF(COUNTIF($J$3:J77,J77)=1,C76+1,C76)</f>
        <v>2</v>
      </c>
      <c r="D77">
        <f>IF(COUNTIF($E$3:E77,E77)=1,D76+1,D76)</f>
        <v>40</v>
      </c>
      <c r="E77" t="str">
        <f t="shared" si="10"/>
        <v>AE02</v>
      </c>
      <c r="F77">
        <f>IF(COUNTIF($G$3:G77,G77)=1,F76+1,F76)</f>
        <v>6</v>
      </c>
      <c r="G77" t="str">
        <f t="shared" si="11"/>
        <v>A02</v>
      </c>
      <c r="I77" s="18" t="str">
        <f>IF(Allotments!I77=0,"",Allotments!I77)</f>
        <v>2018</v>
      </c>
      <c r="J77" s="18" t="str">
        <f>IF(Allotments!J77=0,"",Allotments!J77)</f>
        <v>02</v>
      </c>
      <c r="K77" s="18" t="str">
        <f>IF(Allotments!K77=0,"",Allotments!K77)</f>
        <v>A</v>
      </c>
      <c r="L77" s="18" t="str">
        <f>IF(Allotments!L77=0,"",Allotments!L77)</f>
        <v>AE</v>
      </c>
      <c r="M77" s="18" t="str">
        <f>IF(Allotments!M77=0,"",Allotments!M77)</f>
        <v xml:space="preserve">    </v>
      </c>
      <c r="N77" s="13"/>
      <c r="Q77" t="str">
        <f t="shared" si="12"/>
        <v/>
      </c>
      <c r="R77" t="str">
        <f t="shared" si="13"/>
        <v/>
      </c>
      <c r="S77" t="str">
        <f t="shared" si="14"/>
        <v/>
      </c>
      <c r="T77" t="str">
        <f t="shared" si="15"/>
        <v>AU03</v>
      </c>
      <c r="U77" t="str">
        <f t="shared" si="16"/>
        <v>B15</v>
      </c>
      <c r="V77" t="e">
        <f>VLOOKUP(LEFT(T77,2),#REF!,MATCH(RIGHT(T77,2),#REF!,0),TRUE)</f>
        <v>#REF!</v>
      </c>
      <c r="W77" t="str">
        <f t="shared" si="17"/>
        <v>15</v>
      </c>
      <c r="X77" t="str">
        <f t="shared" si="18"/>
        <v>B</v>
      </c>
      <c r="Y77" t="str">
        <f>IFERROR(VLOOKUP(LEFT(U77,1),#REF!,MATCH(RIGHT(U77,2),#REF!,0),TRUE),"")</f>
        <v/>
      </c>
    </row>
    <row r="78" spans="1:25" x14ac:dyDescent="0.35">
      <c r="A78">
        <f>IF(COUNTIF($L$3:L78,L78)=1,A77+1,A77)</f>
        <v>37</v>
      </c>
      <c r="B78">
        <f>IF(COUNTIF($K$3:K78,K78)=1,B77+1,B77)</f>
        <v>5</v>
      </c>
      <c r="C78">
        <f>IF(COUNTIF($J$3:J78,J78)=1,C77+1,C77)</f>
        <v>2</v>
      </c>
      <c r="D78">
        <f>IF(COUNTIF($E$3:E78,E78)=1,D77+1,D77)</f>
        <v>40</v>
      </c>
      <c r="E78" t="str">
        <f t="shared" si="10"/>
        <v>AE02</v>
      </c>
      <c r="F78">
        <f>IF(COUNTIF($G$3:G78,G78)=1,F77+1,F77)</f>
        <v>6</v>
      </c>
      <c r="G78" t="str">
        <f t="shared" si="11"/>
        <v>A02</v>
      </c>
      <c r="I78" s="18" t="str">
        <f>IF(Allotments!I78=0,"",Allotments!I78)</f>
        <v>2018</v>
      </c>
      <c r="J78" s="18" t="str">
        <f>IF(Allotments!J78=0,"",Allotments!J78)</f>
        <v>02</v>
      </c>
      <c r="K78" s="18" t="str">
        <f>IF(Allotments!K78=0,"",Allotments!K78)</f>
        <v>A</v>
      </c>
      <c r="L78" s="18" t="str">
        <f>IF(Allotments!L78=0,"",Allotments!L78)</f>
        <v>AE</v>
      </c>
      <c r="M78" s="18" t="str">
        <f>IF(Allotments!M78=0,"",Allotments!M78)</f>
        <v>SW13</v>
      </c>
      <c r="N78" s="14"/>
      <c r="Q78" t="str">
        <f t="shared" si="12"/>
        <v/>
      </c>
      <c r="R78" t="str">
        <f t="shared" si="13"/>
        <v/>
      </c>
      <c r="S78" t="str">
        <f t="shared" si="14"/>
        <v/>
      </c>
      <c r="T78" t="str">
        <f t="shared" si="15"/>
        <v>BA03</v>
      </c>
      <c r="U78" t="str">
        <f t="shared" si="16"/>
        <v>C15</v>
      </c>
      <c r="V78" t="e">
        <f>VLOOKUP(LEFT(T78,2),#REF!,MATCH(RIGHT(T78,2),#REF!,0),TRUE)</f>
        <v>#REF!</v>
      </c>
      <c r="W78" t="str">
        <f t="shared" si="17"/>
        <v>15</v>
      </c>
      <c r="X78" t="str">
        <f t="shared" si="18"/>
        <v>C</v>
      </c>
      <c r="Y78" t="str">
        <f>IFERROR(VLOOKUP(LEFT(U78,1),#REF!,MATCH(RIGHT(U78,2),#REF!,0),TRUE),"")</f>
        <v/>
      </c>
    </row>
    <row r="79" spans="1:25" x14ac:dyDescent="0.35">
      <c r="A79">
        <f>IF(COUNTIF($L$3:L79,L79)=1,A78+1,A78)</f>
        <v>37</v>
      </c>
      <c r="B79">
        <f>IF(COUNTIF($K$3:K79,K79)=1,B78+1,B78)</f>
        <v>5</v>
      </c>
      <c r="C79">
        <f>IF(COUNTIF($J$3:J79,J79)=1,C78+1,C78)</f>
        <v>2</v>
      </c>
      <c r="D79">
        <f>IF(COUNTIF($E$3:E79,E79)=1,D78+1,D78)</f>
        <v>41</v>
      </c>
      <c r="E79" t="str">
        <f t="shared" si="10"/>
        <v>AT02</v>
      </c>
      <c r="F79">
        <f>IF(COUNTIF($G$3:G79,G79)=1,F78+1,F78)</f>
        <v>6</v>
      </c>
      <c r="G79" t="str">
        <f t="shared" si="11"/>
        <v>A02</v>
      </c>
      <c r="I79" s="18" t="str">
        <f>IF(Allotments!I79=0,"",Allotments!I79)</f>
        <v>2018</v>
      </c>
      <c r="J79" s="18" t="str">
        <f>IF(Allotments!J79=0,"",Allotments!J79)</f>
        <v>02</v>
      </c>
      <c r="K79" s="18" t="str">
        <f>IF(Allotments!K79=0,"",Allotments!K79)</f>
        <v>A</v>
      </c>
      <c r="L79" s="18" t="str">
        <f>IF(Allotments!L79=0,"",Allotments!L79)</f>
        <v>AT</v>
      </c>
      <c r="M79" s="18" t="str">
        <f>IF(Allotments!M79=0,"",Allotments!M79)</f>
        <v xml:space="preserve">    </v>
      </c>
      <c r="N79" s="13"/>
      <c r="Q79" t="str">
        <f t="shared" si="12"/>
        <v/>
      </c>
      <c r="R79" t="str">
        <f t="shared" si="13"/>
        <v/>
      </c>
      <c r="S79" t="str">
        <f t="shared" si="14"/>
        <v/>
      </c>
      <c r="T79" t="str">
        <f t="shared" si="15"/>
        <v>BB03</v>
      </c>
      <c r="U79" t="str">
        <f t="shared" si="16"/>
        <v>E15</v>
      </c>
      <c r="V79" t="e">
        <f>VLOOKUP(LEFT(T79,2),#REF!,MATCH(RIGHT(T79,2),#REF!,0),TRUE)</f>
        <v>#REF!</v>
      </c>
      <c r="W79" t="str">
        <f t="shared" si="17"/>
        <v>15</v>
      </c>
      <c r="X79" t="str">
        <f t="shared" si="18"/>
        <v>E</v>
      </c>
      <c r="Y79" t="str">
        <f>IFERROR(VLOOKUP(LEFT(U79,1),#REF!,MATCH(RIGHT(U79,2),#REF!,0),TRUE),"")</f>
        <v/>
      </c>
    </row>
    <row r="80" spans="1:25" x14ac:dyDescent="0.35">
      <c r="A80">
        <f>IF(COUNTIF($L$3:L80,L80)=1,A79+1,A79)</f>
        <v>37</v>
      </c>
      <c r="B80">
        <f>IF(COUNTIF($K$3:K80,K80)=1,B79+1,B79)</f>
        <v>5</v>
      </c>
      <c r="C80">
        <f>IF(COUNTIF($J$3:J80,J80)=1,C79+1,C79)</f>
        <v>2</v>
      </c>
      <c r="D80">
        <f>IF(COUNTIF($E$3:E80,E80)=1,D79+1,D79)</f>
        <v>42</v>
      </c>
      <c r="E80" t="str">
        <f t="shared" si="10"/>
        <v>BA02</v>
      </c>
      <c r="F80">
        <f>IF(COUNTIF($G$3:G80,G80)=1,F79+1,F79)</f>
        <v>7</v>
      </c>
      <c r="G80" t="str">
        <f t="shared" si="11"/>
        <v>B02</v>
      </c>
      <c r="I80" s="18" t="str">
        <f>IF(Allotments!I80=0,"",Allotments!I80)</f>
        <v>2018</v>
      </c>
      <c r="J80" s="18" t="str">
        <f>IF(Allotments!J80=0,"",Allotments!J80)</f>
        <v>02</v>
      </c>
      <c r="K80" s="18" t="str">
        <f>IF(Allotments!K80=0,"",Allotments!K80)</f>
        <v>B</v>
      </c>
      <c r="L80" s="18" t="str">
        <f>IF(Allotments!L80=0,"",Allotments!L80)</f>
        <v>BA</v>
      </c>
      <c r="M80" s="18" t="str">
        <f>IF(Allotments!M80=0,"",Allotments!M80)</f>
        <v xml:space="preserve">    </v>
      </c>
      <c r="N80" s="14"/>
      <c r="Q80" t="str">
        <f t="shared" si="12"/>
        <v/>
      </c>
      <c r="R80" t="str">
        <f t="shared" si="13"/>
        <v/>
      </c>
      <c r="S80" t="str">
        <f t="shared" si="14"/>
        <v/>
      </c>
      <c r="T80" t="str">
        <f t="shared" si="15"/>
        <v>BC03</v>
      </c>
      <c r="U80" t="str">
        <f t="shared" si="16"/>
        <v>G15</v>
      </c>
      <c r="V80" t="e">
        <f>VLOOKUP(LEFT(T80,2),#REF!,MATCH(RIGHT(T80,2),#REF!,0),TRUE)</f>
        <v>#REF!</v>
      </c>
      <c r="W80" t="str">
        <f t="shared" si="17"/>
        <v>15</v>
      </c>
      <c r="X80" t="str">
        <f t="shared" si="18"/>
        <v>G</v>
      </c>
      <c r="Y80" t="str">
        <f>IFERROR(VLOOKUP(LEFT(U80,1),#REF!,MATCH(RIGHT(U80,2),#REF!,0),TRUE),"")</f>
        <v/>
      </c>
    </row>
    <row r="81" spans="1:25" x14ac:dyDescent="0.35">
      <c r="A81">
        <f>IF(COUNTIF($L$3:L81,L81)=1,A80+1,A80)</f>
        <v>37</v>
      </c>
      <c r="B81">
        <f>IF(COUNTIF($K$3:K81,K81)=1,B80+1,B80)</f>
        <v>5</v>
      </c>
      <c r="C81">
        <f>IF(COUNTIF($J$3:J81,J81)=1,C80+1,C80)</f>
        <v>2</v>
      </c>
      <c r="D81">
        <f>IF(COUNTIF($E$3:E81,E81)=1,D80+1,D80)</f>
        <v>43</v>
      </c>
      <c r="E81" t="str">
        <f t="shared" si="10"/>
        <v>BB02</v>
      </c>
      <c r="F81">
        <f>IF(COUNTIF($G$3:G81,G81)=1,F80+1,F80)</f>
        <v>7</v>
      </c>
      <c r="G81" t="str">
        <f t="shared" si="11"/>
        <v>B02</v>
      </c>
      <c r="I81" s="18" t="str">
        <f>IF(Allotments!I81=0,"",Allotments!I81)</f>
        <v>2018</v>
      </c>
      <c r="J81" s="18" t="str">
        <f>IF(Allotments!J81=0,"",Allotments!J81)</f>
        <v>02</v>
      </c>
      <c r="K81" s="18" t="str">
        <f>IF(Allotments!K81=0,"",Allotments!K81)</f>
        <v>B</v>
      </c>
      <c r="L81" s="18" t="str">
        <f>IF(Allotments!L81=0,"",Allotments!L81)</f>
        <v>BB</v>
      </c>
      <c r="M81" s="18" t="str">
        <f>IF(Allotments!M81=0,"",Allotments!M81)</f>
        <v xml:space="preserve">    </v>
      </c>
      <c r="N81" s="13"/>
      <c r="Q81" t="str">
        <f t="shared" si="12"/>
        <v/>
      </c>
      <c r="R81" t="str">
        <f t="shared" si="13"/>
        <v/>
      </c>
      <c r="S81" t="str">
        <f t="shared" si="14"/>
        <v/>
      </c>
      <c r="T81" t="str">
        <f t="shared" si="15"/>
        <v>BD03</v>
      </c>
      <c r="U81" t="str">
        <f t="shared" si="16"/>
        <v>A16</v>
      </c>
      <c r="V81" t="e">
        <f>VLOOKUP(LEFT(T81,2),#REF!,MATCH(RIGHT(T81,2),#REF!,0),TRUE)</f>
        <v>#REF!</v>
      </c>
      <c r="W81" t="str">
        <f t="shared" si="17"/>
        <v>16</v>
      </c>
      <c r="X81" t="str">
        <f t="shared" si="18"/>
        <v>A</v>
      </c>
      <c r="Y81" t="str">
        <f>IFERROR(VLOOKUP(LEFT(U81,1),#REF!,MATCH(RIGHT(U81,2),#REF!,0),TRUE),"")</f>
        <v/>
      </c>
    </row>
    <row r="82" spans="1:25" x14ac:dyDescent="0.35">
      <c r="A82">
        <f>IF(COUNTIF($L$3:L82,L82)=1,A81+1,A81)</f>
        <v>37</v>
      </c>
      <c r="B82">
        <f>IF(COUNTIF($K$3:K82,K82)=1,B81+1,B81)</f>
        <v>5</v>
      </c>
      <c r="C82">
        <f>IF(COUNTIF($J$3:J82,J82)=1,C81+1,C81)</f>
        <v>2</v>
      </c>
      <c r="D82">
        <f>IF(COUNTIF($E$3:E82,E82)=1,D81+1,D81)</f>
        <v>44</v>
      </c>
      <c r="E82" t="str">
        <f t="shared" si="10"/>
        <v>BC02</v>
      </c>
      <c r="F82">
        <f>IF(COUNTIF($G$3:G82,G82)=1,F81+1,F81)</f>
        <v>7</v>
      </c>
      <c r="G82" t="str">
        <f t="shared" si="11"/>
        <v>B02</v>
      </c>
      <c r="I82" s="18" t="str">
        <f>IF(Allotments!I82=0,"",Allotments!I82)</f>
        <v>2018</v>
      </c>
      <c r="J82" s="18" t="str">
        <f>IF(Allotments!J82=0,"",Allotments!J82)</f>
        <v>02</v>
      </c>
      <c r="K82" s="18" t="str">
        <f>IF(Allotments!K82=0,"",Allotments!K82)</f>
        <v>B</v>
      </c>
      <c r="L82" s="18" t="str">
        <f>IF(Allotments!L82=0,"",Allotments!L82)</f>
        <v>BC</v>
      </c>
      <c r="M82" s="18" t="str">
        <f>IF(Allotments!M82=0,"",Allotments!M82)</f>
        <v xml:space="preserve">    </v>
      </c>
      <c r="N82" s="14"/>
      <c r="Q82" t="str">
        <f t="shared" si="12"/>
        <v/>
      </c>
      <c r="R82" t="str">
        <f t="shared" si="13"/>
        <v/>
      </c>
      <c r="S82" t="str">
        <f t="shared" si="14"/>
        <v/>
      </c>
      <c r="T82" t="str">
        <f t="shared" si="15"/>
        <v>BH03</v>
      </c>
      <c r="U82" t="str">
        <f t="shared" si="16"/>
        <v>B16</v>
      </c>
      <c r="V82" t="e">
        <f>VLOOKUP(LEFT(T82,2),#REF!,MATCH(RIGHT(T82,2),#REF!,0),TRUE)</f>
        <v>#REF!</v>
      </c>
      <c r="W82" t="str">
        <f t="shared" si="17"/>
        <v>16</v>
      </c>
      <c r="X82" t="str">
        <f t="shared" si="18"/>
        <v>B</v>
      </c>
      <c r="Y82" t="str">
        <f>IFERROR(VLOOKUP(LEFT(U82,1),#REF!,MATCH(RIGHT(U82,2),#REF!,0),TRUE),"")</f>
        <v/>
      </c>
    </row>
    <row r="83" spans="1:25" x14ac:dyDescent="0.35">
      <c r="A83">
        <f>IF(COUNTIF($L$3:L83,L83)=1,A82+1,A82)</f>
        <v>37</v>
      </c>
      <c r="B83">
        <f>IF(COUNTIF($K$3:K83,K83)=1,B82+1,B82)</f>
        <v>5</v>
      </c>
      <c r="C83">
        <f>IF(COUNTIF($J$3:J83,J83)=1,C82+1,C82)</f>
        <v>2</v>
      </c>
      <c r="D83">
        <f>IF(COUNTIF($E$3:E83,E83)=1,D82+1,D82)</f>
        <v>45</v>
      </c>
      <c r="E83" t="str">
        <f t="shared" si="10"/>
        <v>BD02</v>
      </c>
      <c r="F83">
        <f>IF(COUNTIF($G$3:G83,G83)=1,F82+1,F82)</f>
        <v>7</v>
      </c>
      <c r="G83" t="str">
        <f t="shared" si="11"/>
        <v>B02</v>
      </c>
      <c r="I83" s="18" t="str">
        <f>IF(Allotments!I83=0,"",Allotments!I83)</f>
        <v>2018</v>
      </c>
      <c r="J83" s="18" t="str">
        <f>IF(Allotments!J83=0,"",Allotments!J83)</f>
        <v>02</v>
      </c>
      <c r="K83" s="18" t="str">
        <f>IF(Allotments!K83=0,"",Allotments!K83)</f>
        <v>B</v>
      </c>
      <c r="L83" s="18" t="str">
        <f>IF(Allotments!L83=0,"",Allotments!L83)</f>
        <v>BD</v>
      </c>
      <c r="M83" s="18" t="str">
        <f>IF(Allotments!M83=0,"",Allotments!M83)</f>
        <v xml:space="preserve">    </v>
      </c>
      <c r="N83" s="13"/>
      <c r="Q83" t="str">
        <f t="shared" si="12"/>
        <v/>
      </c>
      <c r="R83" t="str">
        <f t="shared" si="13"/>
        <v/>
      </c>
      <c r="S83" t="str">
        <f t="shared" si="14"/>
        <v/>
      </c>
      <c r="T83" t="str">
        <f t="shared" si="15"/>
        <v>C 03</v>
      </c>
      <c r="U83" t="str">
        <f t="shared" si="16"/>
        <v>C16</v>
      </c>
      <c r="V83" t="e">
        <f>VLOOKUP(LEFT(T83,2),#REF!,MATCH(RIGHT(T83,2),#REF!,0),TRUE)</f>
        <v>#REF!</v>
      </c>
      <c r="W83" t="str">
        <f t="shared" si="17"/>
        <v>16</v>
      </c>
      <c r="X83" t="str">
        <f t="shared" si="18"/>
        <v>C</v>
      </c>
      <c r="Y83" t="str">
        <f>IFERROR(VLOOKUP(LEFT(U83,1),#REF!,MATCH(RIGHT(U83,2),#REF!,0),TRUE),"")</f>
        <v/>
      </c>
    </row>
    <row r="84" spans="1:25" x14ac:dyDescent="0.35">
      <c r="A84">
        <f>IF(COUNTIF($L$3:L84,L84)=1,A83+1,A83)</f>
        <v>37</v>
      </c>
      <c r="B84">
        <f>IF(COUNTIF($K$3:K84,K84)=1,B83+1,B83)</f>
        <v>5</v>
      </c>
      <c r="C84">
        <f>IF(COUNTIF($J$3:J84,J84)=1,C83+1,C83)</f>
        <v>2</v>
      </c>
      <c r="D84">
        <f>IF(COUNTIF($E$3:E84,E84)=1,D83+1,D83)</f>
        <v>46</v>
      </c>
      <c r="E84" t="str">
        <f t="shared" si="10"/>
        <v>BH02</v>
      </c>
      <c r="F84">
        <f>IF(COUNTIF($G$3:G84,G84)=1,F83+1,F83)</f>
        <v>7</v>
      </c>
      <c r="G84" t="str">
        <f t="shared" si="11"/>
        <v>B02</v>
      </c>
      <c r="I84" s="18" t="str">
        <f>IF(Allotments!I84=0,"",Allotments!I84)</f>
        <v>2018</v>
      </c>
      <c r="J84" s="18" t="str">
        <f>IF(Allotments!J84=0,"",Allotments!J84)</f>
        <v>02</v>
      </c>
      <c r="K84" s="18" t="str">
        <f>IF(Allotments!K84=0,"",Allotments!K84)</f>
        <v>B</v>
      </c>
      <c r="L84" s="18" t="str">
        <f>IF(Allotments!L84=0,"",Allotments!L84)</f>
        <v>BH</v>
      </c>
      <c r="M84" s="18" t="str">
        <f>IF(Allotments!M84=0,"",Allotments!M84)</f>
        <v xml:space="preserve">    </v>
      </c>
      <c r="N84" s="14"/>
      <c r="Q84" t="str">
        <f t="shared" si="12"/>
        <v/>
      </c>
      <c r="R84" t="str">
        <f t="shared" si="13"/>
        <v/>
      </c>
      <c r="S84" t="str">
        <f t="shared" si="14"/>
        <v/>
      </c>
      <c r="T84" t="str">
        <f t="shared" si="15"/>
        <v>EA03</v>
      </c>
      <c r="U84" t="str">
        <f t="shared" si="16"/>
        <v>E16</v>
      </c>
      <c r="V84" t="e">
        <f>VLOOKUP(LEFT(T84,2),#REF!,MATCH(RIGHT(T84,2),#REF!,0),TRUE)</f>
        <v>#REF!</v>
      </c>
      <c r="W84" t="str">
        <f t="shared" si="17"/>
        <v>16</v>
      </c>
      <c r="X84" t="str">
        <f t="shared" si="18"/>
        <v>E</v>
      </c>
      <c r="Y84" t="str">
        <f>IFERROR(VLOOKUP(LEFT(U84,1),#REF!,MATCH(RIGHT(U84,2),#REF!,0),TRUE),"")</f>
        <v/>
      </c>
    </row>
    <row r="85" spans="1:25" x14ac:dyDescent="0.35">
      <c r="A85">
        <f>IF(COUNTIF($L$3:L85,L85)=1,A84+1,A84)</f>
        <v>37</v>
      </c>
      <c r="B85">
        <f>IF(COUNTIF($K$3:K85,K85)=1,B84+1,B84)</f>
        <v>5</v>
      </c>
      <c r="C85">
        <f>IF(COUNTIF($J$3:J85,J85)=1,C84+1,C84)</f>
        <v>2</v>
      </c>
      <c r="D85">
        <f>IF(COUNTIF($E$3:E85,E85)=1,D84+1,D84)</f>
        <v>47</v>
      </c>
      <c r="E85" t="str">
        <f t="shared" si="10"/>
        <v>C 02</v>
      </c>
      <c r="F85">
        <f>IF(COUNTIF($G$3:G85,G85)=1,F84+1,F84)</f>
        <v>8</v>
      </c>
      <c r="G85" t="str">
        <f t="shared" si="11"/>
        <v>C02</v>
      </c>
      <c r="I85" s="18" t="str">
        <f>IF(Allotments!I85=0,"",Allotments!I85)</f>
        <v>2018</v>
      </c>
      <c r="J85" s="18" t="str">
        <f>IF(Allotments!J85=0,"",Allotments!J85)</f>
        <v>02</v>
      </c>
      <c r="K85" s="18" t="str">
        <f>IF(Allotments!K85=0,"",Allotments!K85)</f>
        <v>C</v>
      </c>
      <c r="L85" s="18" t="str">
        <f>IF(Allotments!L85=0,"",Allotments!L85)</f>
        <v xml:space="preserve">C </v>
      </c>
      <c r="M85" s="18" t="str">
        <f>IF(Allotments!M85=0,"",Allotments!M85)</f>
        <v xml:space="preserve">    </v>
      </c>
      <c r="N85" s="13"/>
      <c r="Q85" t="str">
        <f t="shared" si="12"/>
        <v/>
      </c>
      <c r="R85" t="str">
        <f t="shared" si="13"/>
        <v/>
      </c>
      <c r="S85" t="str">
        <f t="shared" si="14"/>
        <v/>
      </c>
      <c r="T85" t="str">
        <f t="shared" si="15"/>
        <v>EB03</v>
      </c>
      <c r="U85" t="str">
        <f t="shared" si="16"/>
        <v>G16</v>
      </c>
      <c r="V85" t="e">
        <f>VLOOKUP(LEFT(T85,2),#REF!,MATCH(RIGHT(T85,2),#REF!,0),TRUE)</f>
        <v>#REF!</v>
      </c>
      <c r="W85" t="str">
        <f t="shared" si="17"/>
        <v>16</v>
      </c>
      <c r="X85" t="str">
        <f t="shared" si="18"/>
        <v>G</v>
      </c>
      <c r="Y85" t="str">
        <f>IFERROR(VLOOKUP(LEFT(U85,1),#REF!,MATCH(RIGHT(U85,2),#REF!,0),TRUE),"")</f>
        <v/>
      </c>
    </row>
    <row r="86" spans="1:25" x14ac:dyDescent="0.35">
      <c r="A86">
        <f>IF(COUNTIF($L$3:L86,L86)=1,A85+1,A85)</f>
        <v>37</v>
      </c>
      <c r="B86">
        <f>IF(COUNTIF($K$3:K86,K86)=1,B85+1,B85)</f>
        <v>5</v>
      </c>
      <c r="C86">
        <f>IF(COUNTIF($J$3:J86,J86)=1,C85+1,C85)</f>
        <v>2</v>
      </c>
      <c r="D86">
        <f>IF(COUNTIF($E$3:E86,E86)=1,D85+1,D85)</f>
        <v>48</v>
      </c>
      <c r="E86" t="str">
        <f t="shared" si="10"/>
        <v>EA02</v>
      </c>
      <c r="F86">
        <f>IF(COUNTIF($G$3:G86,G86)=1,F85+1,F85)</f>
        <v>9</v>
      </c>
      <c r="G86" t="str">
        <f t="shared" si="11"/>
        <v>E02</v>
      </c>
      <c r="I86" s="18" t="str">
        <f>IF(Allotments!I86=0,"",Allotments!I86)</f>
        <v>2018</v>
      </c>
      <c r="J86" s="18" t="str">
        <f>IF(Allotments!J86=0,"",Allotments!J86)</f>
        <v>02</v>
      </c>
      <c r="K86" s="18" t="str">
        <f>IF(Allotments!K86=0,"",Allotments!K86)</f>
        <v>E</v>
      </c>
      <c r="L86" s="18" t="str">
        <f>IF(Allotments!L86=0,"",Allotments!L86)</f>
        <v>EA</v>
      </c>
      <c r="M86" s="18" t="str">
        <f>IF(Allotments!M86=0,"",Allotments!M86)</f>
        <v xml:space="preserve">    </v>
      </c>
      <c r="N86" s="14"/>
      <c r="Q86" t="str">
        <f t="shared" si="12"/>
        <v/>
      </c>
      <c r="R86" t="str">
        <f t="shared" si="13"/>
        <v/>
      </c>
      <c r="S86" t="str">
        <f t="shared" si="14"/>
        <v/>
      </c>
      <c r="T86" t="str">
        <f t="shared" si="15"/>
        <v>EC03</v>
      </c>
      <c r="U86" t="str">
        <f t="shared" si="16"/>
        <v>A17</v>
      </c>
      <c r="V86" t="e">
        <f>VLOOKUP(LEFT(T86,2),#REF!,MATCH(RIGHT(T86,2),#REF!,0),TRUE)</f>
        <v>#REF!</v>
      </c>
      <c r="W86" t="str">
        <f t="shared" si="17"/>
        <v>17</v>
      </c>
      <c r="X86" t="str">
        <f t="shared" si="18"/>
        <v>A</v>
      </c>
      <c r="Y86" t="str">
        <f>IFERROR(VLOOKUP(LEFT(U86,1),#REF!,MATCH(RIGHT(U86,2),#REF!,0),TRUE),"")</f>
        <v/>
      </c>
    </row>
    <row r="87" spans="1:25" x14ac:dyDescent="0.35">
      <c r="A87">
        <f>IF(COUNTIF($L$3:L87,L87)=1,A86+1,A86)</f>
        <v>37</v>
      </c>
      <c r="B87">
        <f>IF(COUNTIF($K$3:K87,K87)=1,B86+1,B86)</f>
        <v>5</v>
      </c>
      <c r="C87">
        <f>IF(COUNTIF($J$3:J87,J87)=1,C86+1,C86)</f>
        <v>2</v>
      </c>
      <c r="D87">
        <f>IF(COUNTIF($E$3:E87,E87)=1,D86+1,D86)</f>
        <v>49</v>
      </c>
      <c r="E87" t="str">
        <f t="shared" si="10"/>
        <v>EB02</v>
      </c>
      <c r="F87">
        <f>IF(COUNTIF($G$3:G87,G87)=1,F86+1,F86)</f>
        <v>9</v>
      </c>
      <c r="G87" t="str">
        <f t="shared" si="11"/>
        <v>E02</v>
      </c>
      <c r="I87" s="18" t="str">
        <f>IF(Allotments!I87=0,"",Allotments!I87)</f>
        <v>2018</v>
      </c>
      <c r="J87" s="18" t="str">
        <f>IF(Allotments!J87=0,"",Allotments!J87)</f>
        <v>02</v>
      </c>
      <c r="K87" s="18" t="str">
        <f>IF(Allotments!K87=0,"",Allotments!K87)</f>
        <v>E</v>
      </c>
      <c r="L87" s="18" t="str">
        <f>IF(Allotments!L87=0,"",Allotments!L87)</f>
        <v>EB</v>
      </c>
      <c r="M87" s="18" t="str">
        <f>IF(Allotments!M87=0,"",Allotments!M87)</f>
        <v xml:space="preserve">    </v>
      </c>
      <c r="N87" s="13"/>
      <c r="Q87" t="str">
        <f t="shared" si="12"/>
        <v/>
      </c>
      <c r="R87" t="str">
        <f t="shared" si="13"/>
        <v/>
      </c>
      <c r="S87" t="str">
        <f t="shared" si="14"/>
        <v/>
      </c>
      <c r="T87" t="str">
        <f t="shared" si="15"/>
        <v>ED03</v>
      </c>
      <c r="U87" t="str">
        <f t="shared" si="16"/>
        <v>B17</v>
      </c>
      <c r="V87" t="e">
        <f>VLOOKUP(LEFT(T87,2),#REF!,MATCH(RIGHT(T87,2),#REF!,0),TRUE)</f>
        <v>#REF!</v>
      </c>
      <c r="W87" t="str">
        <f t="shared" si="17"/>
        <v>17</v>
      </c>
      <c r="X87" t="str">
        <f t="shared" si="18"/>
        <v>B</v>
      </c>
      <c r="Y87" t="str">
        <f>IFERROR(VLOOKUP(LEFT(U87,1),#REF!,MATCH(RIGHT(U87,2),#REF!,0),TRUE),"")</f>
        <v/>
      </c>
    </row>
    <row r="88" spans="1:25" x14ac:dyDescent="0.35">
      <c r="A88">
        <f>IF(COUNTIF($L$3:L88,L88)=1,A87+1,A87)</f>
        <v>37</v>
      </c>
      <c r="B88">
        <f>IF(COUNTIF($K$3:K88,K88)=1,B87+1,B87)</f>
        <v>5</v>
      </c>
      <c r="C88">
        <f>IF(COUNTIF($J$3:J88,J88)=1,C87+1,C87)</f>
        <v>2</v>
      </c>
      <c r="D88">
        <f>IF(COUNTIF($E$3:E88,E88)=1,D87+1,D87)</f>
        <v>49</v>
      </c>
      <c r="E88" t="str">
        <f t="shared" si="10"/>
        <v>EB02</v>
      </c>
      <c r="F88">
        <f>IF(COUNTIF($G$3:G88,G88)=1,F87+1,F87)</f>
        <v>9</v>
      </c>
      <c r="G88" t="str">
        <f t="shared" si="11"/>
        <v>E02</v>
      </c>
      <c r="I88" s="18" t="str">
        <f>IF(Allotments!I88=0,"",Allotments!I88)</f>
        <v>2018</v>
      </c>
      <c r="J88" s="18" t="str">
        <f>IF(Allotments!J88=0,"",Allotments!J88)</f>
        <v>02</v>
      </c>
      <c r="K88" s="18" t="str">
        <f>IF(Allotments!K88=0,"",Allotments!K88)</f>
        <v>E</v>
      </c>
      <c r="L88" s="18" t="str">
        <f>IF(Allotments!L88=0,"",Allotments!L88)</f>
        <v>EB</v>
      </c>
      <c r="M88" s="18" t="str">
        <f>IF(Allotments!M88=0,"",Allotments!M88)</f>
        <v>B010</v>
      </c>
      <c r="N88" s="14"/>
      <c r="Q88" t="str">
        <f t="shared" si="12"/>
        <v/>
      </c>
      <c r="R88" t="str">
        <f t="shared" si="13"/>
        <v/>
      </c>
      <c r="S88" t="str">
        <f t="shared" si="14"/>
        <v/>
      </c>
      <c r="T88" t="str">
        <f t="shared" si="15"/>
        <v>EE03</v>
      </c>
      <c r="U88" t="str">
        <f t="shared" si="16"/>
        <v>C17</v>
      </c>
      <c r="V88" t="e">
        <f>VLOOKUP(LEFT(T88,2),#REF!,MATCH(RIGHT(T88,2),#REF!,0),TRUE)</f>
        <v>#REF!</v>
      </c>
      <c r="W88" t="str">
        <f t="shared" si="17"/>
        <v>17</v>
      </c>
      <c r="X88" t="str">
        <f t="shared" si="18"/>
        <v>C</v>
      </c>
      <c r="Y88" t="str">
        <f>IFERROR(VLOOKUP(LEFT(U88,1),#REF!,MATCH(RIGHT(U88,2),#REF!,0),TRUE),"")</f>
        <v/>
      </c>
    </row>
    <row r="89" spans="1:25" x14ac:dyDescent="0.35">
      <c r="A89">
        <f>IF(COUNTIF($L$3:L89,L89)=1,A88+1,A88)</f>
        <v>37</v>
      </c>
      <c r="B89">
        <f>IF(COUNTIF($K$3:K89,K89)=1,B88+1,B88)</f>
        <v>5</v>
      </c>
      <c r="C89">
        <f>IF(COUNTIF($J$3:J89,J89)=1,C88+1,C88)</f>
        <v>2</v>
      </c>
      <c r="D89">
        <f>IF(COUNTIF($E$3:E89,E89)=1,D88+1,D88)</f>
        <v>49</v>
      </c>
      <c r="E89" t="str">
        <f t="shared" si="10"/>
        <v>EB02</v>
      </c>
      <c r="F89">
        <f>IF(COUNTIF($G$3:G89,G89)=1,F88+1,F88)</f>
        <v>9</v>
      </c>
      <c r="G89" t="str">
        <f t="shared" si="11"/>
        <v>E02</v>
      </c>
      <c r="I89" s="18" t="str">
        <f>IF(Allotments!I89=0,"",Allotments!I89)</f>
        <v>2018</v>
      </c>
      <c r="J89" s="18" t="str">
        <f>IF(Allotments!J89=0,"",Allotments!J89)</f>
        <v>02</v>
      </c>
      <c r="K89" s="18" t="str">
        <f>IF(Allotments!K89=0,"",Allotments!K89)</f>
        <v>E</v>
      </c>
      <c r="L89" s="18" t="str">
        <f>IF(Allotments!L89=0,"",Allotments!L89)</f>
        <v>EB</v>
      </c>
      <c r="M89" s="18" t="str">
        <f>IF(Allotments!M89=0,"",Allotments!M89)</f>
        <v>B020</v>
      </c>
      <c r="N89" s="13"/>
      <c r="Q89" t="str">
        <f t="shared" si="12"/>
        <v/>
      </c>
      <c r="R89" t="str">
        <f t="shared" si="13"/>
        <v/>
      </c>
      <c r="S89" t="str">
        <f t="shared" si="14"/>
        <v/>
      </c>
      <c r="T89" t="str">
        <f t="shared" si="15"/>
        <v>EF03</v>
      </c>
      <c r="U89" t="str">
        <f t="shared" si="16"/>
        <v>E17</v>
      </c>
      <c r="V89" t="e">
        <f>VLOOKUP(LEFT(T89,2),#REF!,MATCH(RIGHT(T89,2),#REF!,0),TRUE)</f>
        <v>#REF!</v>
      </c>
      <c r="W89" t="str">
        <f t="shared" si="17"/>
        <v>17</v>
      </c>
      <c r="X89" t="str">
        <f t="shared" si="18"/>
        <v>E</v>
      </c>
      <c r="Y89" t="str">
        <f>IFERROR(VLOOKUP(LEFT(U89,1),#REF!,MATCH(RIGHT(U89,2),#REF!,0),TRUE),"")</f>
        <v/>
      </c>
    </row>
    <row r="90" spans="1:25" x14ac:dyDescent="0.35">
      <c r="A90">
        <f>IF(COUNTIF($L$3:L90,L90)=1,A89+1,A89)</f>
        <v>37</v>
      </c>
      <c r="B90">
        <f>IF(COUNTIF($K$3:K90,K90)=1,B89+1,B89)</f>
        <v>5</v>
      </c>
      <c r="C90">
        <f>IF(COUNTIF($J$3:J90,J90)=1,C89+1,C89)</f>
        <v>2</v>
      </c>
      <c r="D90">
        <f>IF(COUNTIF($E$3:E90,E90)=1,D89+1,D89)</f>
        <v>49</v>
      </c>
      <c r="E90" t="str">
        <f t="shared" si="10"/>
        <v>EB02</v>
      </c>
      <c r="F90">
        <f>IF(COUNTIF($G$3:G90,G90)=1,F89+1,F89)</f>
        <v>9</v>
      </c>
      <c r="G90" t="str">
        <f t="shared" si="11"/>
        <v>E02</v>
      </c>
      <c r="I90" s="18" t="str">
        <f>IF(Allotments!I90=0,"",Allotments!I90)</f>
        <v>2018</v>
      </c>
      <c r="J90" s="18" t="str">
        <f>IF(Allotments!J90=0,"",Allotments!J90)</f>
        <v>02</v>
      </c>
      <c r="K90" s="18" t="str">
        <f>IF(Allotments!K90=0,"",Allotments!K90)</f>
        <v>E</v>
      </c>
      <c r="L90" s="18" t="str">
        <f>IF(Allotments!L90=0,"",Allotments!L90)</f>
        <v>EB</v>
      </c>
      <c r="M90" s="18" t="str">
        <f>IF(Allotments!M90=0,"",Allotments!M90)</f>
        <v>B030</v>
      </c>
      <c r="N90" s="15"/>
      <c r="Q90" t="str">
        <f t="shared" si="12"/>
        <v/>
      </c>
      <c r="R90" t="str">
        <f t="shared" si="13"/>
        <v/>
      </c>
      <c r="S90" t="str">
        <f t="shared" si="14"/>
        <v/>
      </c>
      <c r="T90" t="str">
        <f t="shared" si="15"/>
        <v>EG03</v>
      </c>
      <c r="U90" t="str">
        <f t="shared" si="16"/>
        <v>G17</v>
      </c>
      <c r="V90" t="e">
        <f>VLOOKUP(LEFT(T90,2),#REF!,MATCH(RIGHT(T90,2),#REF!,0),TRUE)</f>
        <v>#REF!</v>
      </c>
      <c r="W90" t="str">
        <f t="shared" si="17"/>
        <v>17</v>
      </c>
      <c r="X90" t="str">
        <f t="shared" si="18"/>
        <v>G</v>
      </c>
      <c r="Y90" t="str">
        <f>IFERROR(VLOOKUP(LEFT(U90,1),#REF!,MATCH(RIGHT(U90,2),#REF!,0),TRUE),"")</f>
        <v/>
      </c>
    </row>
    <row r="91" spans="1:25" x14ac:dyDescent="0.35">
      <c r="A91">
        <f>IF(COUNTIF($L$3:L91,L91)=1,A90+1,A90)</f>
        <v>37</v>
      </c>
      <c r="B91">
        <f>IF(COUNTIF($K$3:K91,K91)=1,B90+1,B90)</f>
        <v>5</v>
      </c>
      <c r="C91">
        <f>IF(COUNTIF($J$3:J91,J91)=1,C90+1,C90)</f>
        <v>2</v>
      </c>
      <c r="D91">
        <f>IF(COUNTIF($E$3:E91,E91)=1,D90+1,D90)</f>
        <v>49</v>
      </c>
      <c r="E91" t="str">
        <f t="shared" si="10"/>
        <v>EB02</v>
      </c>
      <c r="F91">
        <f>IF(COUNTIF($G$3:G91,G91)=1,F90+1,F90)</f>
        <v>9</v>
      </c>
      <c r="G91" t="str">
        <f t="shared" si="11"/>
        <v>E02</v>
      </c>
      <c r="I91" s="18" t="str">
        <f>IF(Allotments!I91=0,"",Allotments!I91)</f>
        <v>2018</v>
      </c>
      <c r="J91" s="18" t="str">
        <f>IF(Allotments!J91=0,"",Allotments!J91)</f>
        <v>02</v>
      </c>
      <c r="K91" s="18" t="str">
        <f>IF(Allotments!K91=0,"",Allotments!K91)</f>
        <v>E</v>
      </c>
      <c r="L91" s="18" t="str">
        <f>IF(Allotments!L91=0,"",Allotments!L91)</f>
        <v>EB</v>
      </c>
      <c r="M91" s="18" t="str">
        <f>IF(Allotments!M91=0,"",Allotments!M91)</f>
        <v>B040</v>
      </c>
      <c r="N91" s="13"/>
      <c r="Q91" t="str">
        <f t="shared" si="12"/>
        <v/>
      </c>
      <c r="R91" t="str">
        <f t="shared" si="13"/>
        <v/>
      </c>
      <c r="S91" t="str">
        <f t="shared" si="14"/>
        <v/>
      </c>
      <c r="T91" t="str">
        <f t="shared" si="15"/>
        <v>EH03</v>
      </c>
      <c r="U91" t="str">
        <f t="shared" si="16"/>
        <v>A18</v>
      </c>
      <c r="V91" t="e">
        <f>VLOOKUP(LEFT(T91,2),#REF!,MATCH(RIGHT(T91,2),#REF!,0),TRUE)</f>
        <v>#REF!</v>
      </c>
      <c r="W91" t="str">
        <f t="shared" si="17"/>
        <v>18</v>
      </c>
      <c r="X91" t="str">
        <f t="shared" si="18"/>
        <v>A</v>
      </c>
      <c r="Y91" t="str">
        <f>IFERROR(VLOOKUP(LEFT(U91,1),#REF!,MATCH(RIGHT(U91,2),#REF!,0),TRUE),"")</f>
        <v/>
      </c>
    </row>
    <row r="92" spans="1:25" x14ac:dyDescent="0.35">
      <c r="A92">
        <f>IF(COUNTIF($L$3:L92,L92)=1,A91+1,A91)</f>
        <v>37</v>
      </c>
      <c r="B92">
        <f>IF(COUNTIF($K$3:K92,K92)=1,B91+1,B91)</f>
        <v>5</v>
      </c>
      <c r="C92">
        <f>IF(COUNTIF($J$3:J92,J92)=1,C91+1,C91)</f>
        <v>2</v>
      </c>
      <c r="D92">
        <f>IF(COUNTIF($E$3:E92,E92)=1,D91+1,D91)</f>
        <v>49</v>
      </c>
      <c r="E92" t="str">
        <f t="shared" si="10"/>
        <v>EB02</v>
      </c>
      <c r="F92">
        <f>IF(COUNTIF($G$3:G92,G92)=1,F91+1,F91)</f>
        <v>9</v>
      </c>
      <c r="G92" t="str">
        <f t="shared" si="11"/>
        <v>E02</v>
      </c>
      <c r="I92" s="18" t="str">
        <f>IF(Allotments!I92=0,"",Allotments!I92)</f>
        <v>2018</v>
      </c>
      <c r="J92" s="18" t="str">
        <f>IF(Allotments!J92=0,"",Allotments!J92)</f>
        <v>02</v>
      </c>
      <c r="K92" s="18" t="str">
        <f>IF(Allotments!K92=0,"",Allotments!K92)</f>
        <v>E</v>
      </c>
      <c r="L92" s="18" t="str">
        <f>IF(Allotments!L92=0,"",Allotments!L92)</f>
        <v>EB</v>
      </c>
      <c r="M92" s="18" t="str">
        <f>IF(Allotments!M92=0,"",Allotments!M92)</f>
        <v>B050</v>
      </c>
      <c r="N92" s="14"/>
      <c r="Q92" t="str">
        <f t="shared" si="12"/>
        <v/>
      </c>
      <c r="R92" t="str">
        <f t="shared" si="13"/>
        <v/>
      </c>
      <c r="S92" t="str">
        <f t="shared" si="14"/>
        <v/>
      </c>
      <c r="T92" t="str">
        <f t="shared" si="15"/>
        <v>EK03</v>
      </c>
      <c r="U92" t="str">
        <f t="shared" si="16"/>
        <v>B18</v>
      </c>
      <c r="V92" t="e">
        <f>VLOOKUP(LEFT(T92,2),#REF!,MATCH(RIGHT(T92,2),#REF!,0),TRUE)</f>
        <v>#REF!</v>
      </c>
      <c r="W92" t="str">
        <f t="shared" si="17"/>
        <v>18</v>
      </c>
      <c r="X92" t="str">
        <f t="shared" si="18"/>
        <v>B</v>
      </c>
      <c r="Y92" t="str">
        <f>IFERROR(VLOOKUP(LEFT(U92,1),#REF!,MATCH(RIGHT(U92,2),#REF!,0),TRUE),"")</f>
        <v/>
      </c>
    </row>
    <row r="93" spans="1:25" x14ac:dyDescent="0.35">
      <c r="A93">
        <f>IF(COUNTIF($L$3:L93,L93)=1,A92+1,A92)</f>
        <v>37</v>
      </c>
      <c r="B93">
        <f>IF(COUNTIF($K$3:K93,K93)=1,B92+1,B92)</f>
        <v>5</v>
      </c>
      <c r="C93">
        <f>IF(COUNTIF($J$3:J93,J93)=1,C92+1,C92)</f>
        <v>2</v>
      </c>
      <c r="D93">
        <f>IF(COUNTIF($E$3:E93,E93)=1,D92+1,D92)</f>
        <v>49</v>
      </c>
      <c r="E93" t="str">
        <f t="shared" si="10"/>
        <v>EB02</v>
      </c>
      <c r="F93">
        <f>IF(COUNTIF($G$3:G93,G93)=1,F92+1,F92)</f>
        <v>9</v>
      </c>
      <c r="G93" t="str">
        <f t="shared" si="11"/>
        <v>E02</v>
      </c>
      <c r="I93" s="18" t="str">
        <f>IF(Allotments!I93=0,"",Allotments!I93)</f>
        <v>2018</v>
      </c>
      <c r="J93" s="18" t="str">
        <f>IF(Allotments!J93=0,"",Allotments!J93)</f>
        <v>02</v>
      </c>
      <c r="K93" s="18" t="str">
        <f>IF(Allotments!K93=0,"",Allotments!K93)</f>
        <v>E</v>
      </c>
      <c r="L93" s="18" t="str">
        <f>IF(Allotments!L93=0,"",Allotments!L93)</f>
        <v>EB</v>
      </c>
      <c r="M93" s="18" t="str">
        <f>IF(Allotments!M93=0,"",Allotments!M93)</f>
        <v>B060</v>
      </c>
      <c r="N93" s="13"/>
      <c r="Q93" t="str">
        <f t="shared" si="12"/>
        <v/>
      </c>
      <c r="R93" t="str">
        <f t="shared" si="13"/>
        <v/>
      </c>
      <c r="S93" t="str">
        <f t="shared" si="14"/>
        <v/>
      </c>
      <c r="T93" t="str">
        <f t="shared" si="15"/>
        <v>EL03</v>
      </c>
      <c r="U93" t="str">
        <f t="shared" si="16"/>
        <v>C18</v>
      </c>
      <c r="V93" t="e">
        <f>VLOOKUP(LEFT(T93,2),#REF!,MATCH(RIGHT(T93,2),#REF!,0),TRUE)</f>
        <v>#REF!</v>
      </c>
      <c r="W93" t="str">
        <f t="shared" si="17"/>
        <v>18</v>
      </c>
      <c r="X93" t="str">
        <f t="shared" si="18"/>
        <v>C</v>
      </c>
      <c r="Y93" t="str">
        <f>IFERROR(VLOOKUP(LEFT(U93,1),#REF!,MATCH(RIGHT(U93,2),#REF!,0),TRUE),"")</f>
        <v/>
      </c>
    </row>
    <row r="94" spans="1:25" x14ac:dyDescent="0.35">
      <c r="A94">
        <f>IF(COUNTIF($L$3:L94,L94)=1,A93+1,A93)</f>
        <v>37</v>
      </c>
      <c r="B94">
        <f>IF(COUNTIF($K$3:K94,K94)=1,B93+1,B93)</f>
        <v>5</v>
      </c>
      <c r="C94">
        <f>IF(COUNTIF($J$3:J94,J94)=1,C93+1,C93)</f>
        <v>2</v>
      </c>
      <c r="D94">
        <f>IF(COUNTIF($E$3:E94,E94)=1,D93+1,D93)</f>
        <v>50</v>
      </c>
      <c r="E94" t="str">
        <f t="shared" si="10"/>
        <v>EC02</v>
      </c>
      <c r="F94">
        <f>IF(COUNTIF($G$3:G94,G94)=1,F93+1,F93)</f>
        <v>9</v>
      </c>
      <c r="G94" t="str">
        <f t="shared" si="11"/>
        <v>E02</v>
      </c>
      <c r="I94" s="18" t="str">
        <f>IF(Allotments!I94=0,"",Allotments!I94)</f>
        <v>2018</v>
      </c>
      <c r="J94" s="18" t="str">
        <f>IF(Allotments!J94=0,"",Allotments!J94)</f>
        <v>02</v>
      </c>
      <c r="K94" s="18" t="str">
        <f>IF(Allotments!K94=0,"",Allotments!K94)</f>
        <v>E</v>
      </c>
      <c r="L94" s="18" t="str">
        <f>IF(Allotments!L94=0,"",Allotments!L94)</f>
        <v>EC</v>
      </c>
      <c r="M94" s="18" t="str">
        <f>IF(Allotments!M94=0,"",Allotments!M94)</f>
        <v xml:space="preserve">    </v>
      </c>
      <c r="N94" s="14"/>
      <c r="Q94" t="str">
        <f t="shared" si="12"/>
        <v/>
      </c>
      <c r="R94" t="str">
        <f t="shared" si="13"/>
        <v/>
      </c>
      <c r="S94" t="str">
        <f t="shared" si="14"/>
        <v/>
      </c>
      <c r="T94" t="str">
        <f t="shared" si="15"/>
        <v>EM03</v>
      </c>
      <c r="U94" t="str">
        <f t="shared" si="16"/>
        <v>E18</v>
      </c>
      <c r="V94" t="e">
        <f>VLOOKUP(LEFT(T94,2),#REF!,MATCH(RIGHT(T94,2),#REF!,0),TRUE)</f>
        <v>#REF!</v>
      </c>
      <c r="W94" t="str">
        <f t="shared" si="17"/>
        <v>18</v>
      </c>
      <c r="X94" t="str">
        <f t="shared" si="18"/>
        <v>E</v>
      </c>
      <c r="Y94" t="str">
        <f>IFERROR(VLOOKUP(LEFT(U94,1),#REF!,MATCH(RIGHT(U94,2),#REF!,0),TRUE),"")</f>
        <v/>
      </c>
    </row>
    <row r="95" spans="1:25" x14ac:dyDescent="0.35">
      <c r="A95">
        <f>IF(COUNTIF($L$3:L95,L95)=1,A94+1,A94)</f>
        <v>37</v>
      </c>
      <c r="B95">
        <f>IF(COUNTIF($K$3:K95,K95)=1,B94+1,B94)</f>
        <v>5</v>
      </c>
      <c r="C95">
        <f>IF(COUNTIF($J$3:J95,J95)=1,C94+1,C94)</f>
        <v>2</v>
      </c>
      <c r="D95">
        <f>IF(COUNTIF($E$3:E95,E95)=1,D94+1,D94)</f>
        <v>51</v>
      </c>
      <c r="E95" t="str">
        <f t="shared" si="10"/>
        <v>ED02</v>
      </c>
      <c r="F95">
        <f>IF(COUNTIF($G$3:G95,G95)=1,F94+1,F94)</f>
        <v>9</v>
      </c>
      <c r="G95" t="str">
        <f t="shared" si="11"/>
        <v>E02</v>
      </c>
      <c r="I95" s="18" t="str">
        <f>IF(Allotments!I95=0,"",Allotments!I95)</f>
        <v>2018</v>
      </c>
      <c r="J95" s="18" t="str">
        <f>IF(Allotments!J95=0,"",Allotments!J95)</f>
        <v>02</v>
      </c>
      <c r="K95" s="18" t="str">
        <f>IF(Allotments!K95=0,"",Allotments!K95)</f>
        <v>E</v>
      </c>
      <c r="L95" s="18" t="str">
        <f>IF(Allotments!L95=0,"",Allotments!L95)</f>
        <v>ED</v>
      </c>
      <c r="M95" s="18" t="str">
        <f>IF(Allotments!M95=0,"",Allotments!M95)</f>
        <v xml:space="preserve">    </v>
      </c>
      <c r="N95" s="13"/>
      <c r="Q95" t="str">
        <f t="shared" si="12"/>
        <v/>
      </c>
      <c r="R95" t="str">
        <f t="shared" si="13"/>
        <v/>
      </c>
      <c r="S95" t="str">
        <f t="shared" si="14"/>
        <v/>
      </c>
      <c r="T95" t="str">
        <f t="shared" si="15"/>
        <v>EN03</v>
      </c>
      <c r="U95" t="str">
        <f t="shared" si="16"/>
        <v>G18</v>
      </c>
      <c r="V95" t="e">
        <f>VLOOKUP(LEFT(T95,2),#REF!,MATCH(RIGHT(T95,2),#REF!,0),TRUE)</f>
        <v>#REF!</v>
      </c>
      <c r="W95" t="str">
        <f t="shared" si="17"/>
        <v>18</v>
      </c>
      <c r="X95" t="str">
        <f t="shared" si="18"/>
        <v>G</v>
      </c>
      <c r="Y95" t="str">
        <f>IFERROR(VLOOKUP(LEFT(U95,1),#REF!,MATCH(RIGHT(U95,2),#REF!,0),TRUE),"")</f>
        <v/>
      </c>
    </row>
    <row r="96" spans="1:25" x14ac:dyDescent="0.35">
      <c r="A96">
        <f>IF(COUNTIF($L$3:L96,L96)=1,A95+1,A95)</f>
        <v>37</v>
      </c>
      <c r="B96">
        <f>IF(COUNTIF($K$3:K96,K96)=1,B95+1,B95)</f>
        <v>5</v>
      </c>
      <c r="C96">
        <f>IF(COUNTIF($J$3:J96,J96)=1,C95+1,C95)</f>
        <v>2</v>
      </c>
      <c r="D96">
        <f>IF(COUNTIF($E$3:E96,E96)=1,D95+1,D95)</f>
        <v>52</v>
      </c>
      <c r="E96" t="str">
        <f t="shared" si="10"/>
        <v>EE02</v>
      </c>
      <c r="F96">
        <f>IF(COUNTIF($G$3:G96,G96)=1,F95+1,F95)</f>
        <v>9</v>
      </c>
      <c r="G96" t="str">
        <f t="shared" si="11"/>
        <v>E02</v>
      </c>
      <c r="I96" s="18" t="str">
        <f>IF(Allotments!I96=0,"",Allotments!I96)</f>
        <v>2018</v>
      </c>
      <c r="J96" s="18" t="str">
        <f>IF(Allotments!J96=0,"",Allotments!J96)</f>
        <v>02</v>
      </c>
      <c r="K96" s="18" t="str">
        <f>IF(Allotments!K96=0,"",Allotments!K96)</f>
        <v>E</v>
      </c>
      <c r="L96" s="18" t="str">
        <f>IF(Allotments!L96=0,"",Allotments!L96)</f>
        <v>EE</v>
      </c>
      <c r="M96" s="18" t="str">
        <f>IF(Allotments!M96=0,"",Allotments!M96)</f>
        <v xml:space="preserve">    </v>
      </c>
      <c r="N96" s="14"/>
      <c r="Q96" t="str">
        <f t="shared" si="12"/>
        <v/>
      </c>
      <c r="R96" t="str">
        <f t="shared" si="13"/>
        <v/>
      </c>
      <c r="S96" t="str">
        <f t="shared" si="14"/>
        <v/>
      </c>
      <c r="T96" t="str">
        <f t="shared" si="15"/>
        <v>EP03</v>
      </c>
      <c r="U96" t="str">
        <f t="shared" si="16"/>
        <v>A19</v>
      </c>
      <c r="V96" t="e">
        <f>VLOOKUP(LEFT(T96,2),#REF!,MATCH(RIGHT(T96,2),#REF!,0),TRUE)</f>
        <v>#REF!</v>
      </c>
      <c r="W96" t="str">
        <f t="shared" si="17"/>
        <v>19</v>
      </c>
      <c r="X96" t="str">
        <f t="shared" si="18"/>
        <v>A</v>
      </c>
      <c r="Y96" t="str">
        <f>IFERROR(VLOOKUP(LEFT(U96,1),#REF!,MATCH(RIGHT(U96,2),#REF!,0),TRUE),"")</f>
        <v/>
      </c>
    </row>
    <row r="97" spans="1:25" x14ac:dyDescent="0.35">
      <c r="A97">
        <f>IF(COUNTIF($L$3:L97,L97)=1,A96+1,A96)</f>
        <v>37</v>
      </c>
      <c r="B97">
        <f>IF(COUNTIF($K$3:K97,K97)=1,B96+1,B96)</f>
        <v>5</v>
      </c>
      <c r="C97">
        <f>IF(COUNTIF($J$3:J97,J97)=1,C96+1,C96)</f>
        <v>2</v>
      </c>
      <c r="D97">
        <f>IF(COUNTIF($E$3:E97,E97)=1,D96+1,D96)</f>
        <v>52</v>
      </c>
      <c r="E97" t="str">
        <f t="shared" si="10"/>
        <v>EE02</v>
      </c>
      <c r="F97">
        <f>IF(COUNTIF($G$3:G97,G97)=1,F96+1,F96)</f>
        <v>9</v>
      </c>
      <c r="G97" t="str">
        <f t="shared" si="11"/>
        <v>E02</v>
      </c>
      <c r="I97" s="18" t="str">
        <f>IF(Allotments!I97=0,"",Allotments!I97)</f>
        <v>2018</v>
      </c>
      <c r="J97" s="18" t="str">
        <f>IF(Allotments!J97=0,"",Allotments!J97)</f>
        <v>02</v>
      </c>
      <c r="K97" s="18" t="str">
        <f>IF(Allotments!K97=0,"",Allotments!K97)</f>
        <v>E</v>
      </c>
      <c r="L97" s="18" t="str">
        <f>IF(Allotments!L97=0,"",Allotments!L97)</f>
        <v>EE</v>
      </c>
      <c r="M97" s="18" t="str">
        <f>IF(Allotments!M97=0,"",Allotments!M97)</f>
        <v>E050</v>
      </c>
      <c r="N97" s="13"/>
      <c r="Q97" t="str">
        <f t="shared" si="12"/>
        <v/>
      </c>
      <c r="R97" t="str">
        <f t="shared" si="13"/>
        <v/>
      </c>
      <c r="S97" t="str">
        <f t="shared" si="14"/>
        <v/>
      </c>
      <c r="T97" t="str">
        <f t="shared" si="15"/>
        <v>ER03</v>
      </c>
      <c r="U97" t="str">
        <f t="shared" si="16"/>
        <v>B19</v>
      </c>
      <c r="V97" t="e">
        <f>VLOOKUP(LEFT(T97,2),#REF!,MATCH(RIGHT(T97,2),#REF!,0),TRUE)</f>
        <v>#REF!</v>
      </c>
      <c r="W97" t="str">
        <f t="shared" si="17"/>
        <v>19</v>
      </c>
      <c r="X97" t="str">
        <f t="shared" si="18"/>
        <v>B</v>
      </c>
      <c r="Y97" t="str">
        <f>IFERROR(VLOOKUP(LEFT(U97,1),#REF!,MATCH(RIGHT(U97,2),#REF!,0),TRUE),"")</f>
        <v/>
      </c>
    </row>
    <row r="98" spans="1:25" x14ac:dyDescent="0.35">
      <c r="A98">
        <f>IF(COUNTIF($L$3:L98,L98)=1,A97+1,A97)</f>
        <v>37</v>
      </c>
      <c r="B98">
        <f>IF(COUNTIF($K$3:K98,K98)=1,B97+1,B97)</f>
        <v>5</v>
      </c>
      <c r="C98">
        <f>IF(COUNTIF($J$3:J98,J98)=1,C97+1,C97)</f>
        <v>2</v>
      </c>
      <c r="D98">
        <f>IF(COUNTIF($E$3:E98,E98)=1,D97+1,D97)</f>
        <v>53</v>
      </c>
      <c r="E98" t="str">
        <f t="shared" si="10"/>
        <v>EF02</v>
      </c>
      <c r="F98">
        <f>IF(COUNTIF($G$3:G98,G98)=1,F97+1,F97)</f>
        <v>9</v>
      </c>
      <c r="G98" t="str">
        <f t="shared" si="11"/>
        <v>E02</v>
      </c>
      <c r="I98" s="18" t="str">
        <f>IF(Allotments!I98=0,"",Allotments!I98)</f>
        <v>2018</v>
      </c>
      <c r="J98" s="18" t="str">
        <f>IF(Allotments!J98=0,"",Allotments!J98)</f>
        <v>02</v>
      </c>
      <c r="K98" s="18" t="str">
        <f>IF(Allotments!K98=0,"",Allotments!K98)</f>
        <v>E</v>
      </c>
      <c r="L98" s="18" t="str">
        <f>IF(Allotments!L98=0,"",Allotments!L98)</f>
        <v>EF</v>
      </c>
      <c r="M98" s="18" t="str">
        <f>IF(Allotments!M98=0,"",Allotments!M98)</f>
        <v xml:space="preserve">    </v>
      </c>
      <c r="N98" s="14"/>
      <c r="Q98" t="str">
        <f t="shared" si="12"/>
        <v/>
      </c>
      <c r="R98" t="str">
        <f t="shared" si="13"/>
        <v/>
      </c>
      <c r="S98" t="str">
        <f t="shared" si="14"/>
        <v/>
      </c>
      <c r="T98" t="str">
        <f t="shared" si="15"/>
        <v>ES03</v>
      </c>
      <c r="U98" t="str">
        <f t="shared" si="16"/>
        <v>C19</v>
      </c>
      <c r="V98" t="e">
        <f>VLOOKUP(LEFT(T98,2),#REF!,MATCH(RIGHT(T98,2),#REF!,0),TRUE)</f>
        <v>#REF!</v>
      </c>
      <c r="W98" t="str">
        <f t="shared" si="17"/>
        <v>19</v>
      </c>
      <c r="X98" t="str">
        <f t="shared" si="18"/>
        <v>C</v>
      </c>
      <c r="Y98" t="str">
        <f>IFERROR(VLOOKUP(LEFT(U98,1),#REF!,MATCH(RIGHT(U98,2),#REF!,0),TRUE),"")</f>
        <v/>
      </c>
    </row>
    <row r="99" spans="1:25" x14ac:dyDescent="0.35">
      <c r="A99">
        <f>IF(COUNTIF($L$3:L99,L99)=1,A98+1,A98)</f>
        <v>37</v>
      </c>
      <c r="B99">
        <f>IF(COUNTIF($K$3:K99,K99)=1,B98+1,B98)</f>
        <v>5</v>
      </c>
      <c r="C99">
        <f>IF(COUNTIF($J$3:J99,J99)=1,C98+1,C98)</f>
        <v>2</v>
      </c>
      <c r="D99">
        <f>IF(COUNTIF($E$3:E99,E99)=1,D98+1,D98)</f>
        <v>54</v>
      </c>
      <c r="E99" t="str">
        <f t="shared" si="10"/>
        <v>EG02</v>
      </c>
      <c r="F99">
        <f>IF(COUNTIF($G$3:G99,G99)=1,F98+1,F98)</f>
        <v>9</v>
      </c>
      <c r="G99" t="str">
        <f t="shared" si="11"/>
        <v>E02</v>
      </c>
      <c r="I99" s="18" t="str">
        <f>IF(Allotments!I99=0,"",Allotments!I99)</f>
        <v>2018</v>
      </c>
      <c r="J99" s="18" t="str">
        <f>IF(Allotments!J99=0,"",Allotments!J99)</f>
        <v>02</v>
      </c>
      <c r="K99" s="18" t="str">
        <f>IF(Allotments!K99=0,"",Allotments!K99)</f>
        <v>E</v>
      </c>
      <c r="L99" s="18" t="str">
        <f>IF(Allotments!L99=0,"",Allotments!L99)</f>
        <v>EG</v>
      </c>
      <c r="M99" s="18" t="str">
        <f>IF(Allotments!M99=0,"",Allotments!M99)</f>
        <v xml:space="preserve">    </v>
      </c>
      <c r="N99" s="13"/>
      <c r="Q99" t="str">
        <f t="shared" si="12"/>
        <v/>
      </c>
      <c r="R99" t="str">
        <f t="shared" si="13"/>
        <v/>
      </c>
      <c r="S99" t="str">
        <f t="shared" si="14"/>
        <v/>
      </c>
      <c r="T99" t="str">
        <f t="shared" si="15"/>
        <v>ET03</v>
      </c>
      <c r="U99" t="str">
        <f t="shared" si="16"/>
        <v>E19</v>
      </c>
      <c r="V99" t="e">
        <f>VLOOKUP(LEFT(T99,2),#REF!,MATCH(RIGHT(T99,2),#REF!,0),TRUE)</f>
        <v>#REF!</v>
      </c>
      <c r="W99" t="str">
        <f t="shared" si="17"/>
        <v>19</v>
      </c>
      <c r="X99" t="str">
        <f t="shared" si="18"/>
        <v>E</v>
      </c>
      <c r="Y99" t="str">
        <f>IFERROR(VLOOKUP(LEFT(U99,1),#REF!,MATCH(RIGHT(U99,2),#REF!,0),TRUE),"")</f>
        <v/>
      </c>
    </row>
    <row r="100" spans="1:25" x14ac:dyDescent="0.35">
      <c r="A100">
        <f>IF(COUNTIF($L$3:L100,L100)=1,A99+1,A99)</f>
        <v>37</v>
      </c>
      <c r="B100">
        <f>IF(COUNTIF($K$3:K100,K100)=1,B99+1,B99)</f>
        <v>5</v>
      </c>
      <c r="C100">
        <f>IF(COUNTIF($J$3:J100,J100)=1,C99+1,C99)</f>
        <v>2</v>
      </c>
      <c r="D100">
        <f>IF(COUNTIF($E$3:E100,E100)=1,D99+1,D99)</f>
        <v>55</v>
      </c>
      <c r="E100" t="str">
        <f t="shared" si="10"/>
        <v>EH02</v>
      </c>
      <c r="F100">
        <f>IF(COUNTIF($G$3:G100,G100)=1,F99+1,F99)</f>
        <v>9</v>
      </c>
      <c r="G100" t="str">
        <f t="shared" si="11"/>
        <v>E02</v>
      </c>
      <c r="I100" s="18" t="str">
        <f>IF(Allotments!I100=0,"",Allotments!I100)</f>
        <v>2018</v>
      </c>
      <c r="J100" s="18" t="str">
        <f>IF(Allotments!J100=0,"",Allotments!J100)</f>
        <v>02</v>
      </c>
      <c r="K100" s="18" t="str">
        <f>IF(Allotments!K100=0,"",Allotments!K100)</f>
        <v>E</v>
      </c>
      <c r="L100" s="18" t="str">
        <f>IF(Allotments!L100=0,"",Allotments!L100)</f>
        <v>EH</v>
      </c>
      <c r="M100" s="18" t="str">
        <f>IF(Allotments!M100=0,"",Allotments!M100)</f>
        <v xml:space="preserve">    </v>
      </c>
      <c r="N100" s="14"/>
      <c r="Q100" t="str">
        <f t="shared" si="12"/>
        <v/>
      </c>
      <c r="R100" t="str">
        <f t="shared" si="13"/>
        <v/>
      </c>
      <c r="S100" t="str">
        <f t="shared" si="14"/>
        <v/>
      </c>
      <c r="T100" t="str">
        <f t="shared" si="15"/>
        <v>EV03</v>
      </c>
      <c r="U100" t="str">
        <f t="shared" si="16"/>
        <v>G19</v>
      </c>
      <c r="V100" t="e">
        <f>VLOOKUP(LEFT(T100,2),#REF!,MATCH(RIGHT(T100,2),#REF!,0),TRUE)</f>
        <v>#REF!</v>
      </c>
      <c r="W100" t="str">
        <f t="shared" si="17"/>
        <v>19</v>
      </c>
      <c r="X100" t="str">
        <f t="shared" si="18"/>
        <v>G</v>
      </c>
      <c r="Y100" t="str">
        <f>IFERROR(VLOOKUP(LEFT(U100,1),#REF!,MATCH(RIGHT(U100,2),#REF!,0),TRUE),"")</f>
        <v/>
      </c>
    </row>
    <row r="101" spans="1:25" x14ac:dyDescent="0.35">
      <c r="A101">
        <f>IF(COUNTIF($L$3:L101,L101)=1,A100+1,A100)</f>
        <v>37</v>
      </c>
      <c r="B101">
        <f>IF(COUNTIF($K$3:K101,K101)=1,B100+1,B100)</f>
        <v>5</v>
      </c>
      <c r="C101">
        <f>IF(COUNTIF($J$3:J101,J101)=1,C100+1,C100)</f>
        <v>2</v>
      </c>
      <c r="D101">
        <f>IF(COUNTIF($E$3:E101,E101)=1,D100+1,D100)</f>
        <v>55</v>
      </c>
      <c r="E101" t="str">
        <f t="shared" si="10"/>
        <v>EH02</v>
      </c>
      <c r="F101">
        <f>IF(COUNTIF($G$3:G101,G101)=1,F100+1,F100)</f>
        <v>9</v>
      </c>
      <c r="G101" t="str">
        <f t="shared" si="11"/>
        <v>E02</v>
      </c>
      <c r="I101" s="18" t="str">
        <f>IF(Allotments!I101=0,"",Allotments!I101)</f>
        <v>2018</v>
      </c>
      <c r="J101" s="18" t="str">
        <f>IF(Allotments!J101=0,"",Allotments!J101)</f>
        <v>02</v>
      </c>
      <c r="K101" s="18" t="str">
        <f>IF(Allotments!K101=0,"",Allotments!K101)</f>
        <v>E</v>
      </c>
      <c r="L101" s="18" t="str">
        <f>IF(Allotments!L101=0,"",Allotments!L101)</f>
        <v>EH</v>
      </c>
      <c r="M101" s="18" t="str">
        <f>IF(Allotments!M101=0,"",Allotments!M101)</f>
        <v>H160</v>
      </c>
      <c r="N101" s="13"/>
      <c r="Q101" t="str">
        <f t="shared" si="12"/>
        <v/>
      </c>
      <c r="R101" t="str">
        <f t="shared" si="13"/>
        <v/>
      </c>
      <c r="S101" t="str">
        <f t="shared" si="14"/>
        <v/>
      </c>
      <c r="T101" t="str">
        <f t="shared" si="15"/>
        <v>EY03</v>
      </c>
      <c r="U101" t="str">
        <f t="shared" si="16"/>
        <v>J19</v>
      </c>
      <c r="V101" t="e">
        <f>VLOOKUP(LEFT(T101,2),#REF!,MATCH(RIGHT(T101,2),#REF!,0),TRUE)</f>
        <v>#REF!</v>
      </c>
      <c r="W101" t="str">
        <f t="shared" si="17"/>
        <v>19</v>
      </c>
      <c r="X101" t="str">
        <f t="shared" si="18"/>
        <v>J</v>
      </c>
      <c r="Y101" t="str">
        <f>IFERROR(VLOOKUP(LEFT(U101,1),#REF!,MATCH(RIGHT(U101,2),#REF!,0),TRUE),"")</f>
        <v/>
      </c>
    </row>
    <row r="102" spans="1:25" x14ac:dyDescent="0.35">
      <c r="A102">
        <f>IF(COUNTIF($L$3:L102,L102)=1,A101+1,A101)</f>
        <v>37</v>
      </c>
      <c r="B102">
        <f>IF(COUNTIF($K$3:K102,K102)=1,B101+1,B101)</f>
        <v>5</v>
      </c>
      <c r="C102">
        <f>IF(COUNTIF($J$3:J102,J102)=1,C101+1,C101)</f>
        <v>2</v>
      </c>
      <c r="D102">
        <f>IF(COUNTIF($E$3:E102,E102)=1,D101+1,D101)</f>
        <v>56</v>
      </c>
      <c r="E102" t="str">
        <f t="shared" si="10"/>
        <v>EK02</v>
      </c>
      <c r="F102">
        <f>IF(COUNTIF($G$3:G102,G102)=1,F101+1,F101)</f>
        <v>9</v>
      </c>
      <c r="G102" t="str">
        <f t="shared" si="11"/>
        <v>E02</v>
      </c>
      <c r="I102" s="18" t="str">
        <f>IF(Allotments!I102=0,"",Allotments!I102)</f>
        <v>2018</v>
      </c>
      <c r="J102" s="18" t="str">
        <f>IF(Allotments!J102=0,"",Allotments!J102)</f>
        <v>02</v>
      </c>
      <c r="K102" s="18" t="str">
        <f>IF(Allotments!K102=0,"",Allotments!K102)</f>
        <v>E</v>
      </c>
      <c r="L102" s="18" t="str">
        <f>IF(Allotments!L102=0,"",Allotments!L102)</f>
        <v>EK</v>
      </c>
      <c r="M102" s="18" t="str">
        <f>IF(Allotments!M102=0,"",Allotments!M102)</f>
        <v>K020</v>
      </c>
      <c r="N102" s="14"/>
      <c r="Q102" t="str">
        <f t="shared" si="12"/>
        <v/>
      </c>
      <c r="R102" t="str">
        <f t="shared" si="13"/>
        <v/>
      </c>
      <c r="S102" t="str">
        <f t="shared" si="14"/>
        <v/>
      </c>
      <c r="T102" t="str">
        <f t="shared" si="15"/>
        <v>EZ03</v>
      </c>
      <c r="U102" t="str">
        <f t="shared" si="16"/>
        <v>A20</v>
      </c>
      <c r="V102" t="e">
        <f>VLOOKUP(LEFT(T102,2),#REF!,MATCH(RIGHT(T102,2),#REF!,0),TRUE)</f>
        <v>#REF!</v>
      </c>
      <c r="W102" t="str">
        <f t="shared" si="17"/>
        <v>20</v>
      </c>
      <c r="X102" t="str">
        <f t="shared" si="18"/>
        <v>A</v>
      </c>
      <c r="Y102" t="str">
        <f>IFERROR(VLOOKUP(LEFT(U102,1),#REF!,MATCH(RIGHT(U102,2),#REF!,0),TRUE),"")</f>
        <v/>
      </c>
    </row>
    <row r="103" spans="1:25" x14ac:dyDescent="0.35">
      <c r="A103">
        <f>IF(COUNTIF($L$3:L103,L103)=1,A102+1,A102)</f>
        <v>37</v>
      </c>
      <c r="B103">
        <f>IF(COUNTIF($K$3:K103,K103)=1,B102+1,B102)</f>
        <v>5</v>
      </c>
      <c r="C103">
        <f>IF(COUNTIF($J$3:J103,J103)=1,C102+1,C102)</f>
        <v>2</v>
      </c>
      <c r="D103">
        <f>IF(COUNTIF($E$3:E103,E103)=1,D102+1,D102)</f>
        <v>56</v>
      </c>
      <c r="E103" t="str">
        <f t="shared" si="10"/>
        <v>EK02</v>
      </c>
      <c r="F103">
        <f>IF(COUNTIF($G$3:G103,G103)=1,F102+1,F102)</f>
        <v>9</v>
      </c>
      <c r="G103" t="str">
        <f t="shared" si="11"/>
        <v>E02</v>
      </c>
      <c r="I103" s="18" t="str">
        <f>IF(Allotments!I103=0,"",Allotments!I103)</f>
        <v>2018</v>
      </c>
      <c r="J103" s="18" t="str">
        <f>IF(Allotments!J103=0,"",Allotments!J103)</f>
        <v>02</v>
      </c>
      <c r="K103" s="18" t="str">
        <f>IF(Allotments!K103=0,"",Allotments!K103)</f>
        <v>E</v>
      </c>
      <c r="L103" s="18" t="str">
        <f>IF(Allotments!L103=0,"",Allotments!L103)</f>
        <v>EK</v>
      </c>
      <c r="M103" s="18" t="str">
        <f>IF(Allotments!M103=0,"",Allotments!M103)</f>
        <v>K050</v>
      </c>
      <c r="N103" s="13"/>
      <c r="Q103" t="str">
        <f t="shared" si="12"/>
        <v/>
      </c>
      <c r="R103" t="str">
        <f t="shared" si="13"/>
        <v/>
      </c>
      <c r="S103" t="str">
        <f t="shared" si="14"/>
        <v/>
      </c>
      <c r="T103" t="str">
        <f t="shared" si="15"/>
        <v>GA03</v>
      </c>
      <c r="U103" t="str">
        <f t="shared" si="16"/>
        <v>B20</v>
      </c>
      <c r="V103" t="e">
        <f>VLOOKUP(LEFT(T103,2),#REF!,MATCH(RIGHT(T103,2),#REF!,0),TRUE)</f>
        <v>#REF!</v>
      </c>
      <c r="W103" t="str">
        <f t="shared" si="17"/>
        <v>20</v>
      </c>
      <c r="X103" t="str">
        <f t="shared" si="18"/>
        <v>B</v>
      </c>
      <c r="Y103" t="str">
        <f>IFERROR(VLOOKUP(LEFT(U103,1),#REF!,MATCH(RIGHT(U103,2),#REF!,0),TRUE),"")</f>
        <v/>
      </c>
    </row>
    <row r="104" spans="1:25" x14ac:dyDescent="0.35">
      <c r="A104">
        <f>IF(COUNTIF($L$3:L104,L104)=1,A103+1,A103)</f>
        <v>37</v>
      </c>
      <c r="B104">
        <f>IF(COUNTIF($K$3:K104,K104)=1,B103+1,B103)</f>
        <v>5</v>
      </c>
      <c r="C104">
        <f>IF(COUNTIF($J$3:J104,J104)=1,C103+1,C103)</f>
        <v>2</v>
      </c>
      <c r="D104">
        <f>IF(COUNTIF($E$3:E104,E104)=1,D103+1,D103)</f>
        <v>56</v>
      </c>
      <c r="E104" t="str">
        <f t="shared" si="10"/>
        <v>EK02</v>
      </c>
      <c r="F104">
        <f>IF(COUNTIF($G$3:G104,G104)=1,F103+1,F103)</f>
        <v>9</v>
      </c>
      <c r="G104" t="str">
        <f t="shared" si="11"/>
        <v>E02</v>
      </c>
      <c r="I104" s="18" t="str">
        <f>IF(Allotments!I104=0,"",Allotments!I104)</f>
        <v>2018</v>
      </c>
      <c r="J104" s="18" t="str">
        <f>IF(Allotments!J104=0,"",Allotments!J104)</f>
        <v>02</v>
      </c>
      <c r="K104" s="18" t="str">
        <f>IF(Allotments!K104=0,"",Allotments!K104)</f>
        <v>E</v>
      </c>
      <c r="L104" s="18" t="str">
        <f>IF(Allotments!L104=0,"",Allotments!L104)</f>
        <v>EK</v>
      </c>
      <c r="M104" s="18" t="str">
        <f>IF(Allotments!M104=0,"",Allotments!M104)</f>
        <v>K080</v>
      </c>
      <c r="N104" s="14"/>
      <c r="Q104" t="str">
        <f t="shared" si="12"/>
        <v/>
      </c>
      <c r="R104" t="str">
        <f t="shared" si="13"/>
        <v/>
      </c>
      <c r="S104" t="str">
        <f t="shared" si="14"/>
        <v/>
      </c>
      <c r="T104" t="str">
        <f t="shared" si="15"/>
        <v>GB03</v>
      </c>
      <c r="U104" t="str">
        <f t="shared" si="16"/>
        <v>C20</v>
      </c>
      <c r="V104" t="e">
        <f>VLOOKUP(LEFT(T104,2),#REF!,MATCH(RIGHT(T104,2),#REF!,0),TRUE)</f>
        <v>#REF!</v>
      </c>
      <c r="W104" t="str">
        <f t="shared" si="17"/>
        <v>20</v>
      </c>
      <c r="X104" t="str">
        <f t="shared" si="18"/>
        <v>C</v>
      </c>
      <c r="Y104" t="str">
        <f>IFERROR(VLOOKUP(LEFT(U104,1),#REF!,MATCH(RIGHT(U104,2),#REF!,0),TRUE),"")</f>
        <v/>
      </c>
    </row>
    <row r="105" spans="1:25" x14ac:dyDescent="0.35">
      <c r="A105">
        <f>IF(COUNTIF($L$3:L105,L105)=1,A104+1,A104)</f>
        <v>37</v>
      </c>
      <c r="B105">
        <f>IF(COUNTIF($K$3:K105,K105)=1,B104+1,B104)</f>
        <v>5</v>
      </c>
      <c r="C105">
        <f>IF(COUNTIF($J$3:J105,J105)=1,C104+1,C104)</f>
        <v>2</v>
      </c>
      <c r="D105">
        <f>IF(COUNTIF($E$3:E105,E105)=1,D104+1,D104)</f>
        <v>56</v>
      </c>
      <c r="E105" t="str">
        <f t="shared" si="10"/>
        <v>EK02</v>
      </c>
      <c r="F105">
        <f>IF(COUNTIF($G$3:G105,G105)=1,F104+1,F104)</f>
        <v>9</v>
      </c>
      <c r="G105" t="str">
        <f t="shared" si="11"/>
        <v>E02</v>
      </c>
      <c r="I105" s="18" t="str">
        <f>IF(Allotments!I105=0,"",Allotments!I105)</f>
        <v>2018</v>
      </c>
      <c r="J105" s="18" t="str">
        <f>IF(Allotments!J105=0,"",Allotments!J105)</f>
        <v>02</v>
      </c>
      <c r="K105" s="18" t="str">
        <f>IF(Allotments!K105=0,"",Allotments!K105)</f>
        <v>E</v>
      </c>
      <c r="L105" s="18" t="str">
        <f>IF(Allotments!L105=0,"",Allotments!L105)</f>
        <v>EK</v>
      </c>
      <c r="M105" s="18" t="str">
        <f>IF(Allotments!M105=0,"",Allotments!M105)</f>
        <v>K090</v>
      </c>
      <c r="N105" s="13"/>
      <c r="Q105" t="str">
        <f t="shared" si="12"/>
        <v/>
      </c>
      <c r="R105" t="str">
        <f t="shared" si="13"/>
        <v/>
      </c>
      <c r="S105" t="str">
        <f t="shared" si="14"/>
        <v/>
      </c>
      <c r="T105" t="str">
        <f t="shared" si="15"/>
        <v>GC03</v>
      </c>
      <c r="U105" t="str">
        <f t="shared" si="16"/>
        <v>E20</v>
      </c>
      <c r="V105" t="e">
        <f>VLOOKUP(LEFT(T105,2),#REF!,MATCH(RIGHT(T105,2),#REF!,0),TRUE)</f>
        <v>#REF!</v>
      </c>
      <c r="W105" t="str">
        <f t="shared" si="17"/>
        <v>20</v>
      </c>
      <c r="X105" t="str">
        <f t="shared" si="18"/>
        <v>E</v>
      </c>
      <c r="Y105" t="str">
        <f>IFERROR(VLOOKUP(LEFT(U105,1),#REF!,MATCH(RIGHT(U105,2),#REF!,0),TRUE),"")</f>
        <v/>
      </c>
    </row>
    <row r="106" spans="1:25" x14ac:dyDescent="0.35">
      <c r="A106">
        <f>IF(COUNTIF($L$3:L106,L106)=1,A105+1,A105)</f>
        <v>37</v>
      </c>
      <c r="B106">
        <f>IF(COUNTIF($K$3:K106,K106)=1,B105+1,B105)</f>
        <v>5</v>
      </c>
      <c r="C106">
        <f>IF(COUNTIF($J$3:J106,J106)=1,C105+1,C105)</f>
        <v>2</v>
      </c>
      <c r="D106">
        <f>IF(COUNTIF($E$3:E106,E106)=1,D105+1,D105)</f>
        <v>57</v>
      </c>
      <c r="E106" t="str">
        <f t="shared" si="10"/>
        <v>EL02</v>
      </c>
      <c r="F106">
        <f>IF(COUNTIF($G$3:G106,G106)=1,F105+1,F105)</f>
        <v>9</v>
      </c>
      <c r="G106" t="str">
        <f t="shared" si="11"/>
        <v>E02</v>
      </c>
      <c r="I106" s="18" t="str">
        <f>IF(Allotments!I106=0,"",Allotments!I106)</f>
        <v>2018</v>
      </c>
      <c r="J106" s="18" t="str">
        <f>IF(Allotments!J106=0,"",Allotments!J106)</f>
        <v>02</v>
      </c>
      <c r="K106" s="18" t="str">
        <f>IF(Allotments!K106=0,"",Allotments!K106)</f>
        <v>E</v>
      </c>
      <c r="L106" s="18" t="str">
        <f>IF(Allotments!L106=0,"",Allotments!L106)</f>
        <v>EL</v>
      </c>
      <c r="M106" s="18" t="str">
        <f>IF(Allotments!M106=0,"",Allotments!M106)</f>
        <v xml:space="preserve">    </v>
      </c>
      <c r="N106" s="14"/>
      <c r="Q106" t="str">
        <f t="shared" si="12"/>
        <v/>
      </c>
      <c r="R106" t="str">
        <f t="shared" si="13"/>
        <v/>
      </c>
      <c r="S106" t="str">
        <f t="shared" si="14"/>
        <v/>
      </c>
      <c r="T106" t="str">
        <f t="shared" si="15"/>
        <v>GD03</v>
      </c>
      <c r="U106" t="str">
        <f t="shared" si="16"/>
        <v>G20</v>
      </c>
      <c r="V106" t="e">
        <f>VLOOKUP(LEFT(T106,2),#REF!,MATCH(RIGHT(T106,2),#REF!,0),TRUE)</f>
        <v>#REF!</v>
      </c>
      <c r="W106" t="str">
        <f t="shared" si="17"/>
        <v>20</v>
      </c>
      <c r="X106" t="str">
        <f t="shared" si="18"/>
        <v>G</v>
      </c>
      <c r="Y106" t="str">
        <f>IFERROR(VLOOKUP(LEFT(U106,1),#REF!,MATCH(RIGHT(U106,2),#REF!,0),TRUE),"")</f>
        <v/>
      </c>
    </row>
    <row r="107" spans="1:25" x14ac:dyDescent="0.35">
      <c r="A107">
        <f>IF(COUNTIF($L$3:L107,L107)=1,A106+1,A106)</f>
        <v>37</v>
      </c>
      <c r="B107">
        <f>IF(COUNTIF($K$3:K107,K107)=1,B106+1,B106)</f>
        <v>5</v>
      </c>
      <c r="C107">
        <f>IF(COUNTIF($J$3:J107,J107)=1,C106+1,C106)</f>
        <v>2</v>
      </c>
      <c r="D107">
        <f>IF(COUNTIF($E$3:E107,E107)=1,D106+1,D106)</f>
        <v>57</v>
      </c>
      <c r="E107" t="str">
        <f t="shared" si="10"/>
        <v>EL02</v>
      </c>
      <c r="F107">
        <f>IF(COUNTIF($G$3:G107,G107)=1,F106+1,F106)</f>
        <v>9</v>
      </c>
      <c r="G107" t="str">
        <f t="shared" si="11"/>
        <v>E02</v>
      </c>
      <c r="I107" s="18" t="str">
        <f>IF(Allotments!I107=0,"",Allotments!I107)</f>
        <v>2018</v>
      </c>
      <c r="J107" s="18" t="str">
        <f>IF(Allotments!J107=0,"",Allotments!J107)</f>
        <v>02</v>
      </c>
      <c r="K107" s="18" t="str">
        <f>IF(Allotments!K107=0,"",Allotments!K107)</f>
        <v>E</v>
      </c>
      <c r="L107" s="18" t="str">
        <f>IF(Allotments!L107=0,"",Allotments!L107)</f>
        <v>EL</v>
      </c>
      <c r="M107" s="18" t="str">
        <f>IF(Allotments!M107=0,"",Allotments!M107)</f>
        <v>L010</v>
      </c>
      <c r="N107" s="13"/>
      <c r="Q107" t="str">
        <f t="shared" si="12"/>
        <v/>
      </c>
      <c r="R107" t="str">
        <f t="shared" si="13"/>
        <v/>
      </c>
      <c r="S107" t="str">
        <f t="shared" si="14"/>
        <v/>
      </c>
      <c r="T107" t="str">
        <f t="shared" si="15"/>
        <v>GF03</v>
      </c>
      <c r="U107" t="str">
        <f t="shared" si="16"/>
        <v>N20</v>
      </c>
      <c r="V107" t="e">
        <f>VLOOKUP(LEFT(T107,2),#REF!,MATCH(RIGHT(T107,2),#REF!,0),TRUE)</f>
        <v>#REF!</v>
      </c>
      <c r="W107" t="str">
        <f t="shared" si="17"/>
        <v>20</v>
      </c>
      <c r="X107" t="str">
        <f t="shared" si="18"/>
        <v>N</v>
      </c>
      <c r="Y107" t="str">
        <f>IFERROR(VLOOKUP(LEFT(U107,1),#REF!,MATCH(RIGHT(U107,2),#REF!,0),TRUE),"")</f>
        <v/>
      </c>
    </row>
    <row r="108" spans="1:25" x14ac:dyDescent="0.35">
      <c r="A108">
        <f>IF(COUNTIF($L$3:L108,L108)=1,A107+1,A107)</f>
        <v>37</v>
      </c>
      <c r="B108">
        <f>IF(COUNTIF($K$3:K108,K108)=1,B107+1,B107)</f>
        <v>5</v>
      </c>
      <c r="C108">
        <f>IF(COUNTIF($J$3:J108,J108)=1,C107+1,C107)</f>
        <v>2</v>
      </c>
      <c r="D108">
        <f>IF(COUNTIF($E$3:E108,E108)=1,D107+1,D107)</f>
        <v>57</v>
      </c>
      <c r="E108" t="str">
        <f t="shared" si="10"/>
        <v>EL02</v>
      </c>
      <c r="F108">
        <f>IF(COUNTIF($G$3:G108,G108)=1,F107+1,F107)</f>
        <v>9</v>
      </c>
      <c r="G108" t="str">
        <f t="shared" si="11"/>
        <v>E02</v>
      </c>
      <c r="I108" s="18" t="str">
        <f>IF(Allotments!I108=0,"",Allotments!I108)</f>
        <v>2018</v>
      </c>
      <c r="J108" s="18" t="str">
        <f>IF(Allotments!J108=0,"",Allotments!J108)</f>
        <v>02</v>
      </c>
      <c r="K108" s="18" t="str">
        <f>IF(Allotments!K108=0,"",Allotments!K108)</f>
        <v>E</v>
      </c>
      <c r="L108" s="18" t="str">
        <f>IF(Allotments!L108=0,"",Allotments!L108)</f>
        <v>EL</v>
      </c>
      <c r="M108" s="18" t="str">
        <f>IF(Allotments!M108=0,"",Allotments!M108)</f>
        <v>L020</v>
      </c>
      <c r="N108" s="14"/>
      <c r="Q108" t="str">
        <f t="shared" si="12"/>
        <v/>
      </c>
      <c r="R108" t="str">
        <f t="shared" si="13"/>
        <v/>
      </c>
      <c r="S108" t="str">
        <f t="shared" si="14"/>
        <v/>
      </c>
      <c r="T108" t="str">
        <f t="shared" si="15"/>
        <v>GG03</v>
      </c>
      <c r="U108" t="str">
        <f t="shared" si="16"/>
        <v>A21</v>
      </c>
      <c r="V108" t="e">
        <f>VLOOKUP(LEFT(T108,2),#REF!,MATCH(RIGHT(T108,2),#REF!,0),TRUE)</f>
        <v>#REF!</v>
      </c>
      <c r="W108" t="str">
        <f t="shared" si="17"/>
        <v>21</v>
      </c>
      <c r="X108" t="str">
        <f t="shared" si="18"/>
        <v>A</v>
      </c>
      <c r="Y108" t="str">
        <f>IFERROR(VLOOKUP(LEFT(U108,1),#REF!,MATCH(RIGHT(U108,2),#REF!,0),TRUE),"")</f>
        <v/>
      </c>
    </row>
    <row r="109" spans="1:25" x14ac:dyDescent="0.35">
      <c r="A109">
        <f>IF(COUNTIF($L$3:L109,L109)=1,A108+1,A108)</f>
        <v>37</v>
      </c>
      <c r="B109">
        <f>IF(COUNTIF($K$3:K109,K109)=1,B108+1,B108)</f>
        <v>5</v>
      </c>
      <c r="C109">
        <f>IF(COUNTIF($J$3:J109,J109)=1,C108+1,C108)</f>
        <v>2</v>
      </c>
      <c r="D109">
        <f>IF(COUNTIF($E$3:E109,E109)=1,D108+1,D108)</f>
        <v>57</v>
      </c>
      <c r="E109" t="str">
        <f t="shared" si="10"/>
        <v>EL02</v>
      </c>
      <c r="F109">
        <f>IF(COUNTIF($G$3:G109,G109)=1,F108+1,F108)</f>
        <v>9</v>
      </c>
      <c r="G109" t="str">
        <f t="shared" si="11"/>
        <v>E02</v>
      </c>
      <c r="I109" s="18" t="str">
        <f>IF(Allotments!I109=0,"",Allotments!I109)</f>
        <v>2018</v>
      </c>
      <c r="J109" s="18" t="str">
        <f>IF(Allotments!J109=0,"",Allotments!J109)</f>
        <v>02</v>
      </c>
      <c r="K109" s="18" t="str">
        <f>IF(Allotments!K109=0,"",Allotments!K109)</f>
        <v>E</v>
      </c>
      <c r="L109" s="18" t="str">
        <f>IF(Allotments!L109=0,"",Allotments!L109)</f>
        <v>EL</v>
      </c>
      <c r="M109" s="18" t="str">
        <f>IF(Allotments!M109=0,"",Allotments!M109)</f>
        <v>L030</v>
      </c>
      <c r="N109" s="13"/>
      <c r="Q109" t="str">
        <f t="shared" si="12"/>
        <v/>
      </c>
      <c r="R109" t="str">
        <f t="shared" si="13"/>
        <v/>
      </c>
      <c r="S109" t="str">
        <f t="shared" si="14"/>
        <v/>
      </c>
      <c r="T109" t="str">
        <f t="shared" si="15"/>
        <v>AA04</v>
      </c>
      <c r="U109" t="str">
        <f t="shared" si="16"/>
        <v>B21</v>
      </c>
      <c r="V109" t="e">
        <f>VLOOKUP(LEFT(T109,2),#REF!,MATCH(RIGHT(T109,2),#REF!,0),TRUE)</f>
        <v>#REF!</v>
      </c>
      <c r="W109" t="str">
        <f t="shared" si="17"/>
        <v>21</v>
      </c>
      <c r="X109" t="str">
        <f t="shared" si="18"/>
        <v>B</v>
      </c>
      <c r="Y109" t="str">
        <f>IFERROR(VLOOKUP(LEFT(U109,1),#REF!,MATCH(RIGHT(U109,2),#REF!,0),TRUE),"")</f>
        <v/>
      </c>
    </row>
    <row r="110" spans="1:25" x14ac:dyDescent="0.35">
      <c r="A110">
        <f>IF(COUNTIF($L$3:L110,L110)=1,A109+1,A109)</f>
        <v>37</v>
      </c>
      <c r="B110">
        <f>IF(COUNTIF($K$3:K110,K110)=1,B109+1,B109)</f>
        <v>5</v>
      </c>
      <c r="C110">
        <f>IF(COUNTIF($J$3:J110,J110)=1,C109+1,C109)</f>
        <v>2</v>
      </c>
      <c r="D110">
        <f>IF(COUNTIF($E$3:E110,E110)=1,D109+1,D109)</f>
        <v>57</v>
      </c>
      <c r="E110" t="str">
        <f t="shared" si="10"/>
        <v>EL02</v>
      </c>
      <c r="F110">
        <f>IF(COUNTIF($G$3:G110,G110)=1,F109+1,F109)</f>
        <v>9</v>
      </c>
      <c r="G110" t="str">
        <f t="shared" si="11"/>
        <v>E02</v>
      </c>
      <c r="I110" s="18" t="str">
        <f>IF(Allotments!I110=0,"",Allotments!I110)</f>
        <v>2018</v>
      </c>
      <c r="J110" s="18" t="str">
        <f>IF(Allotments!J110=0,"",Allotments!J110)</f>
        <v>02</v>
      </c>
      <c r="K110" s="18" t="str">
        <f>IF(Allotments!K110=0,"",Allotments!K110)</f>
        <v>E</v>
      </c>
      <c r="L110" s="18" t="str">
        <f>IF(Allotments!L110=0,"",Allotments!L110)</f>
        <v>EL</v>
      </c>
      <c r="M110" s="18" t="str">
        <f>IF(Allotments!M110=0,"",Allotments!M110)</f>
        <v>L050</v>
      </c>
      <c r="N110" s="14"/>
      <c r="Q110" t="str">
        <f t="shared" si="12"/>
        <v/>
      </c>
      <c r="R110" t="str">
        <f t="shared" si="13"/>
        <v/>
      </c>
      <c r="S110" t="str">
        <f t="shared" si="14"/>
        <v/>
      </c>
      <c r="T110" t="str">
        <f t="shared" si="15"/>
        <v>AC04</v>
      </c>
      <c r="U110" t="str">
        <f t="shared" si="16"/>
        <v>C21</v>
      </c>
      <c r="V110" t="e">
        <f>VLOOKUP(LEFT(T110,2),#REF!,MATCH(RIGHT(T110,2),#REF!,0),TRUE)</f>
        <v>#REF!</v>
      </c>
      <c r="W110" t="str">
        <f t="shared" si="17"/>
        <v>21</v>
      </c>
      <c r="X110" t="str">
        <f t="shared" si="18"/>
        <v>C</v>
      </c>
      <c r="Y110" t="str">
        <f>IFERROR(VLOOKUP(LEFT(U110,1),#REF!,MATCH(RIGHT(U110,2),#REF!,0),TRUE),"")</f>
        <v/>
      </c>
    </row>
    <row r="111" spans="1:25" x14ac:dyDescent="0.35">
      <c r="A111">
        <f>IF(COUNTIF($L$3:L111,L111)=1,A110+1,A110)</f>
        <v>37</v>
      </c>
      <c r="B111">
        <f>IF(COUNTIF($K$3:K111,K111)=1,B110+1,B110)</f>
        <v>5</v>
      </c>
      <c r="C111">
        <f>IF(COUNTIF($J$3:J111,J111)=1,C110+1,C110)</f>
        <v>2</v>
      </c>
      <c r="D111">
        <f>IF(COUNTIF($E$3:E111,E111)=1,D110+1,D110)</f>
        <v>57</v>
      </c>
      <c r="E111" t="str">
        <f t="shared" si="10"/>
        <v>EL02</v>
      </c>
      <c r="F111">
        <f>IF(COUNTIF($G$3:G111,G111)=1,F110+1,F110)</f>
        <v>9</v>
      </c>
      <c r="G111" t="str">
        <f t="shared" si="11"/>
        <v>E02</v>
      </c>
      <c r="I111" s="18" t="str">
        <f>IF(Allotments!I111=0,"",Allotments!I111)</f>
        <v>2018</v>
      </c>
      <c r="J111" s="18" t="str">
        <f>IF(Allotments!J111=0,"",Allotments!J111)</f>
        <v>02</v>
      </c>
      <c r="K111" s="18" t="str">
        <f>IF(Allotments!K111=0,"",Allotments!K111)</f>
        <v>E</v>
      </c>
      <c r="L111" s="18" t="str">
        <f>IF(Allotments!L111=0,"",Allotments!L111)</f>
        <v>EL</v>
      </c>
      <c r="M111" s="18" t="str">
        <f>IF(Allotments!M111=0,"",Allotments!M111)</f>
        <v>L060</v>
      </c>
      <c r="N111" s="16"/>
      <c r="Q111" t="str">
        <f t="shared" si="12"/>
        <v/>
      </c>
      <c r="R111" t="str">
        <f t="shared" si="13"/>
        <v/>
      </c>
      <c r="S111" t="str">
        <f t="shared" si="14"/>
        <v/>
      </c>
      <c r="T111" t="str">
        <f t="shared" si="15"/>
        <v>AE04</v>
      </c>
      <c r="U111" t="str">
        <f t="shared" si="16"/>
        <v>E21</v>
      </c>
      <c r="V111" t="e">
        <f>VLOOKUP(LEFT(T111,2),#REF!,MATCH(RIGHT(T111,2),#REF!,0),TRUE)</f>
        <v>#REF!</v>
      </c>
      <c r="W111" t="str">
        <f t="shared" si="17"/>
        <v>21</v>
      </c>
      <c r="X111" t="str">
        <f t="shared" si="18"/>
        <v>E</v>
      </c>
      <c r="Y111" t="str">
        <f>IFERROR(VLOOKUP(LEFT(U111,1),#REF!,MATCH(RIGHT(U111,2),#REF!,0),TRUE),"")</f>
        <v/>
      </c>
    </row>
    <row r="112" spans="1:25" x14ac:dyDescent="0.35">
      <c r="A112">
        <f>IF(COUNTIF($L$3:L112,L112)=1,A111+1,A111)</f>
        <v>37</v>
      </c>
      <c r="B112">
        <f>IF(COUNTIF($K$3:K112,K112)=1,B111+1,B111)</f>
        <v>5</v>
      </c>
      <c r="C112">
        <f>IF(COUNTIF($J$3:J112,J112)=1,C111+1,C111)</f>
        <v>2</v>
      </c>
      <c r="D112">
        <f>IF(COUNTIF($E$3:E112,E112)=1,D111+1,D111)</f>
        <v>57</v>
      </c>
      <c r="E112" t="str">
        <f t="shared" si="10"/>
        <v>EL02</v>
      </c>
      <c r="F112">
        <f>IF(COUNTIF($G$3:G112,G112)=1,F111+1,F111)</f>
        <v>9</v>
      </c>
      <c r="G112" t="str">
        <f t="shared" si="11"/>
        <v>E02</v>
      </c>
      <c r="I112" s="18" t="str">
        <f>IF(Allotments!I112=0,"",Allotments!I112)</f>
        <v>2018</v>
      </c>
      <c r="J112" s="18" t="str">
        <f>IF(Allotments!J112=0,"",Allotments!J112)</f>
        <v>02</v>
      </c>
      <c r="K112" s="18" t="str">
        <f>IF(Allotments!K112=0,"",Allotments!K112)</f>
        <v>E</v>
      </c>
      <c r="L112" s="18" t="str">
        <f>IF(Allotments!L112=0,"",Allotments!L112)</f>
        <v>EL</v>
      </c>
      <c r="M112" s="18" t="str">
        <f>IF(Allotments!M112=0,"",Allotments!M112)</f>
        <v>L070</v>
      </c>
      <c r="N112" s="14"/>
      <c r="Q112" t="str">
        <f t="shared" si="12"/>
        <v/>
      </c>
      <c r="R112" t="str">
        <f t="shared" si="13"/>
        <v/>
      </c>
      <c r="S112" t="str">
        <f t="shared" si="14"/>
        <v/>
      </c>
      <c r="T112" t="str">
        <f t="shared" si="15"/>
        <v>AS04</v>
      </c>
      <c r="U112" t="str">
        <f t="shared" si="16"/>
        <v>G21</v>
      </c>
      <c r="V112" t="e">
        <f>VLOOKUP(LEFT(T112,2),#REF!,MATCH(RIGHT(T112,2),#REF!,0),TRUE)</f>
        <v>#REF!</v>
      </c>
      <c r="W112" t="str">
        <f t="shared" si="17"/>
        <v>21</v>
      </c>
      <c r="X112" t="str">
        <f t="shared" si="18"/>
        <v>G</v>
      </c>
      <c r="Y112" t="str">
        <f>IFERROR(VLOOKUP(LEFT(U112,1),#REF!,MATCH(RIGHT(U112,2),#REF!,0),TRUE),"")</f>
        <v/>
      </c>
    </row>
    <row r="113" spans="1:25" x14ac:dyDescent="0.35">
      <c r="A113">
        <f>IF(COUNTIF($L$3:L113,L113)=1,A112+1,A112)</f>
        <v>37</v>
      </c>
      <c r="B113">
        <f>IF(COUNTIF($K$3:K113,K113)=1,B112+1,B112)</f>
        <v>5</v>
      </c>
      <c r="C113">
        <f>IF(COUNTIF($J$3:J113,J113)=1,C112+1,C112)</f>
        <v>2</v>
      </c>
      <c r="D113">
        <f>IF(COUNTIF($E$3:E113,E113)=1,D112+1,D112)</f>
        <v>57</v>
      </c>
      <c r="E113" t="str">
        <f t="shared" si="10"/>
        <v>EL02</v>
      </c>
      <c r="F113">
        <f>IF(COUNTIF($G$3:G113,G113)=1,F112+1,F112)</f>
        <v>9</v>
      </c>
      <c r="G113" t="str">
        <f t="shared" si="11"/>
        <v>E02</v>
      </c>
      <c r="I113" s="18" t="str">
        <f>IF(Allotments!I113=0,"",Allotments!I113)</f>
        <v>2018</v>
      </c>
      <c r="J113" s="18" t="str">
        <f>IF(Allotments!J113=0,"",Allotments!J113)</f>
        <v>02</v>
      </c>
      <c r="K113" s="18" t="str">
        <f>IF(Allotments!K113=0,"",Allotments!K113)</f>
        <v>E</v>
      </c>
      <c r="L113" s="18" t="str">
        <f>IF(Allotments!L113=0,"",Allotments!L113)</f>
        <v>EL</v>
      </c>
      <c r="M113" s="18" t="str">
        <f>IF(Allotments!M113=0,"",Allotments!M113)</f>
        <v>L080</v>
      </c>
      <c r="N113" s="13"/>
      <c r="Q113" t="str">
        <f t="shared" si="12"/>
        <v/>
      </c>
      <c r="R113" t="str">
        <f t="shared" si="13"/>
        <v/>
      </c>
      <c r="S113" t="str">
        <f t="shared" si="14"/>
        <v/>
      </c>
      <c r="T113" t="str">
        <f t="shared" si="15"/>
        <v>BA04</v>
      </c>
      <c r="U113" t="str">
        <f t="shared" si="16"/>
        <v>N21</v>
      </c>
      <c r="V113" t="e">
        <f>VLOOKUP(LEFT(T113,2),#REF!,MATCH(RIGHT(T113,2),#REF!,0),TRUE)</f>
        <v>#REF!</v>
      </c>
      <c r="W113" t="str">
        <f t="shared" si="17"/>
        <v>21</v>
      </c>
      <c r="X113" t="str">
        <f t="shared" si="18"/>
        <v>N</v>
      </c>
      <c r="Y113" t="str">
        <f>IFERROR(VLOOKUP(LEFT(U113,1),#REF!,MATCH(RIGHT(U113,2),#REF!,0),TRUE),"")</f>
        <v/>
      </c>
    </row>
    <row r="114" spans="1:25" x14ac:dyDescent="0.35">
      <c r="A114">
        <f>IF(COUNTIF($L$3:L114,L114)=1,A113+1,A113)</f>
        <v>37</v>
      </c>
      <c r="B114">
        <f>IF(COUNTIF($K$3:K114,K114)=1,B113+1,B113)</f>
        <v>5</v>
      </c>
      <c r="C114">
        <f>IF(COUNTIF($J$3:J114,J114)=1,C113+1,C113)</f>
        <v>2</v>
      </c>
      <c r="D114">
        <f>IF(COUNTIF($E$3:E114,E114)=1,D113+1,D113)</f>
        <v>57</v>
      </c>
      <c r="E114" t="str">
        <f t="shared" si="10"/>
        <v>EL02</v>
      </c>
      <c r="F114">
        <f>IF(COUNTIF($G$3:G114,G114)=1,F113+1,F113)</f>
        <v>9</v>
      </c>
      <c r="G114" t="str">
        <f t="shared" si="11"/>
        <v>E02</v>
      </c>
      <c r="I114" s="18" t="str">
        <f>IF(Allotments!I114=0,"",Allotments!I114)</f>
        <v>2018</v>
      </c>
      <c r="J114" s="18" t="str">
        <f>IF(Allotments!J114=0,"",Allotments!J114)</f>
        <v>02</v>
      </c>
      <c r="K114" s="18" t="str">
        <f>IF(Allotments!K114=0,"",Allotments!K114)</f>
        <v>E</v>
      </c>
      <c r="L114" s="18" t="str">
        <f>IF(Allotments!L114=0,"",Allotments!L114)</f>
        <v>EL</v>
      </c>
      <c r="M114" s="18" t="str">
        <f>IF(Allotments!M114=0,"",Allotments!M114)</f>
        <v>L090</v>
      </c>
      <c r="N114" s="14"/>
      <c r="Q114" t="str">
        <f t="shared" si="12"/>
        <v/>
      </c>
      <c r="R114" t="str">
        <f t="shared" si="13"/>
        <v/>
      </c>
      <c r="S114" t="str">
        <f t="shared" si="14"/>
        <v/>
      </c>
      <c r="T114" t="str">
        <f t="shared" si="15"/>
        <v>BB04</v>
      </c>
      <c r="U114" t="str">
        <f t="shared" si="16"/>
        <v>A22</v>
      </c>
      <c r="V114" t="e">
        <f>VLOOKUP(LEFT(T114,2),#REF!,MATCH(RIGHT(T114,2),#REF!,0),TRUE)</f>
        <v>#REF!</v>
      </c>
      <c r="W114" t="str">
        <f t="shared" si="17"/>
        <v>22</v>
      </c>
      <c r="X114" t="str">
        <f t="shared" si="18"/>
        <v>A</v>
      </c>
      <c r="Y114" t="str">
        <f>IFERROR(VLOOKUP(LEFT(U114,1),#REF!,MATCH(RIGHT(U114,2),#REF!,0),TRUE),"")</f>
        <v/>
      </c>
    </row>
    <row r="115" spans="1:25" x14ac:dyDescent="0.35">
      <c r="A115">
        <f>IF(COUNTIF($L$3:L115,L115)=1,A114+1,A114)</f>
        <v>37</v>
      </c>
      <c r="B115">
        <f>IF(COUNTIF($K$3:K115,K115)=1,B114+1,B114)</f>
        <v>5</v>
      </c>
      <c r="C115">
        <f>IF(COUNTIF($J$3:J115,J115)=1,C114+1,C114)</f>
        <v>2</v>
      </c>
      <c r="D115">
        <f>IF(COUNTIF($E$3:E115,E115)=1,D114+1,D114)</f>
        <v>58</v>
      </c>
      <c r="E115" t="str">
        <f t="shared" si="10"/>
        <v>EM02</v>
      </c>
      <c r="F115">
        <f>IF(COUNTIF($G$3:G115,G115)=1,F114+1,F114)</f>
        <v>9</v>
      </c>
      <c r="G115" t="str">
        <f t="shared" si="11"/>
        <v>E02</v>
      </c>
      <c r="I115" s="18" t="str">
        <f>IF(Allotments!I115=0,"",Allotments!I115)</f>
        <v>2018</v>
      </c>
      <c r="J115" s="18" t="str">
        <f>IF(Allotments!J115=0,"",Allotments!J115)</f>
        <v>02</v>
      </c>
      <c r="K115" s="18" t="str">
        <f>IF(Allotments!K115=0,"",Allotments!K115)</f>
        <v>E</v>
      </c>
      <c r="L115" s="18" t="str">
        <f>IF(Allotments!L115=0,"",Allotments!L115)</f>
        <v>EM</v>
      </c>
      <c r="M115" s="18" t="str">
        <f>IF(Allotments!M115=0,"",Allotments!M115)</f>
        <v xml:space="preserve">    </v>
      </c>
      <c r="N115" s="13"/>
      <c r="Q115" t="str">
        <f t="shared" si="12"/>
        <v/>
      </c>
      <c r="R115" t="str">
        <f t="shared" si="13"/>
        <v/>
      </c>
      <c r="S115" t="str">
        <f t="shared" si="14"/>
        <v/>
      </c>
      <c r="T115" t="str">
        <f t="shared" si="15"/>
        <v>BC04</v>
      </c>
      <c r="U115" t="str">
        <f t="shared" si="16"/>
        <v>B22</v>
      </c>
      <c r="V115" t="e">
        <f>VLOOKUP(LEFT(T115,2),#REF!,MATCH(RIGHT(T115,2),#REF!,0),TRUE)</f>
        <v>#REF!</v>
      </c>
      <c r="W115" t="str">
        <f t="shared" si="17"/>
        <v>22</v>
      </c>
      <c r="X115" t="str">
        <f t="shared" si="18"/>
        <v>B</v>
      </c>
      <c r="Y115" t="str">
        <f>IFERROR(VLOOKUP(LEFT(U115,1),#REF!,MATCH(RIGHT(U115,2),#REF!,0),TRUE),"")</f>
        <v/>
      </c>
    </row>
    <row r="116" spans="1:25" x14ac:dyDescent="0.35">
      <c r="A116">
        <f>IF(COUNTIF($L$3:L116,L116)=1,A115+1,A115)</f>
        <v>37</v>
      </c>
      <c r="B116">
        <f>IF(COUNTIF($K$3:K116,K116)=1,B115+1,B115)</f>
        <v>5</v>
      </c>
      <c r="C116">
        <f>IF(COUNTIF($J$3:J116,J116)=1,C115+1,C115)</f>
        <v>2</v>
      </c>
      <c r="D116">
        <f>IF(COUNTIF($E$3:E116,E116)=1,D115+1,D115)</f>
        <v>59</v>
      </c>
      <c r="E116" t="str">
        <f t="shared" si="10"/>
        <v>EN02</v>
      </c>
      <c r="F116">
        <f>IF(COUNTIF($G$3:G116,G116)=1,F115+1,F115)</f>
        <v>9</v>
      </c>
      <c r="G116" t="str">
        <f t="shared" si="11"/>
        <v>E02</v>
      </c>
      <c r="I116" s="18" t="str">
        <f>IF(Allotments!I116=0,"",Allotments!I116)</f>
        <v>2018</v>
      </c>
      <c r="J116" s="18" t="str">
        <f>IF(Allotments!J116=0,"",Allotments!J116)</f>
        <v>02</v>
      </c>
      <c r="K116" s="18" t="str">
        <f>IF(Allotments!K116=0,"",Allotments!K116)</f>
        <v>E</v>
      </c>
      <c r="L116" s="18" t="str">
        <f>IF(Allotments!L116=0,"",Allotments!L116)</f>
        <v>EN</v>
      </c>
      <c r="M116" s="18" t="str">
        <f>IF(Allotments!M116=0,"",Allotments!M116)</f>
        <v xml:space="preserve">    </v>
      </c>
      <c r="N116" s="14"/>
      <c r="Q116" t="str">
        <f t="shared" si="12"/>
        <v/>
      </c>
      <c r="R116" t="str">
        <f t="shared" si="13"/>
        <v/>
      </c>
      <c r="S116" t="str">
        <f t="shared" si="14"/>
        <v/>
      </c>
      <c r="T116" t="str">
        <f t="shared" si="15"/>
        <v>BD04</v>
      </c>
      <c r="U116" t="str">
        <f t="shared" si="16"/>
        <v>C22</v>
      </c>
      <c r="V116" t="e">
        <f>VLOOKUP(LEFT(T116,2),#REF!,MATCH(RIGHT(T116,2),#REF!,0),TRUE)</f>
        <v>#REF!</v>
      </c>
      <c r="W116" t="str">
        <f t="shared" si="17"/>
        <v>22</v>
      </c>
      <c r="X116" t="str">
        <f t="shared" si="18"/>
        <v>C</v>
      </c>
      <c r="Y116" t="str">
        <f>IFERROR(VLOOKUP(LEFT(U116,1),#REF!,MATCH(RIGHT(U116,2),#REF!,0),TRUE),"")</f>
        <v/>
      </c>
    </row>
    <row r="117" spans="1:25" x14ac:dyDescent="0.35">
      <c r="A117">
        <f>IF(COUNTIF($L$3:L117,L117)=1,A116+1,A116)</f>
        <v>37</v>
      </c>
      <c r="B117">
        <f>IF(COUNTIF($K$3:K117,K117)=1,B116+1,B116)</f>
        <v>5</v>
      </c>
      <c r="C117">
        <f>IF(COUNTIF($J$3:J117,J117)=1,C116+1,C116)</f>
        <v>2</v>
      </c>
      <c r="D117">
        <f>IF(COUNTIF($E$3:E117,E117)=1,D116+1,D116)</f>
        <v>59</v>
      </c>
      <c r="E117" t="str">
        <f t="shared" si="10"/>
        <v>EN02</v>
      </c>
      <c r="F117">
        <f>IF(COUNTIF($G$3:G117,G117)=1,F116+1,F116)</f>
        <v>9</v>
      </c>
      <c r="G117" t="str">
        <f t="shared" si="11"/>
        <v>E02</v>
      </c>
      <c r="I117" s="18" t="str">
        <f>IF(Allotments!I117=0,"",Allotments!I117)</f>
        <v>2018</v>
      </c>
      <c r="J117" s="18" t="str">
        <f>IF(Allotments!J117=0,"",Allotments!J117)</f>
        <v>02</v>
      </c>
      <c r="K117" s="18" t="str">
        <f>IF(Allotments!K117=0,"",Allotments!K117)</f>
        <v>E</v>
      </c>
      <c r="L117" s="18" t="str">
        <f>IF(Allotments!L117=0,"",Allotments!L117)</f>
        <v>EN</v>
      </c>
      <c r="M117" s="18" t="str">
        <f>IF(Allotments!M117=0,"",Allotments!M117)</f>
        <v>N010</v>
      </c>
      <c r="N117" s="13"/>
      <c r="Q117" t="str">
        <f t="shared" si="12"/>
        <v/>
      </c>
      <c r="R117" t="str">
        <f t="shared" si="13"/>
        <v/>
      </c>
      <c r="S117" t="str">
        <f t="shared" si="14"/>
        <v/>
      </c>
      <c r="T117" t="str">
        <f t="shared" si="15"/>
        <v>BH04</v>
      </c>
      <c r="U117" t="str">
        <f t="shared" si="16"/>
        <v>E22</v>
      </c>
      <c r="V117" t="e">
        <f>VLOOKUP(LEFT(T117,2),#REF!,MATCH(RIGHT(T117,2),#REF!,0),TRUE)</f>
        <v>#REF!</v>
      </c>
      <c r="W117" t="str">
        <f t="shared" si="17"/>
        <v>22</v>
      </c>
      <c r="X117" t="str">
        <f t="shared" si="18"/>
        <v>E</v>
      </c>
      <c r="Y117" t="str">
        <f>IFERROR(VLOOKUP(LEFT(U117,1),#REF!,MATCH(RIGHT(U117,2),#REF!,0),TRUE),"")</f>
        <v/>
      </c>
    </row>
    <row r="118" spans="1:25" x14ac:dyDescent="0.35">
      <c r="A118">
        <f>IF(COUNTIF($L$3:L118,L118)=1,A117+1,A117)</f>
        <v>37</v>
      </c>
      <c r="B118">
        <f>IF(COUNTIF($K$3:K118,K118)=1,B117+1,B117)</f>
        <v>5</v>
      </c>
      <c r="C118">
        <f>IF(COUNTIF($J$3:J118,J118)=1,C117+1,C117)</f>
        <v>2</v>
      </c>
      <c r="D118">
        <f>IF(COUNTIF($E$3:E118,E118)=1,D117+1,D117)</f>
        <v>59</v>
      </c>
      <c r="E118" t="str">
        <f t="shared" si="10"/>
        <v>EN02</v>
      </c>
      <c r="F118">
        <f>IF(COUNTIF($G$3:G118,G118)=1,F117+1,F117)</f>
        <v>9</v>
      </c>
      <c r="G118" t="str">
        <f t="shared" si="11"/>
        <v>E02</v>
      </c>
      <c r="I118" s="18" t="str">
        <f>IF(Allotments!I118=0,"",Allotments!I118)</f>
        <v>2018</v>
      </c>
      <c r="J118" s="18" t="str">
        <f>IF(Allotments!J118=0,"",Allotments!J118)</f>
        <v>02</v>
      </c>
      <c r="K118" s="18" t="str">
        <f>IF(Allotments!K118=0,"",Allotments!K118)</f>
        <v>E</v>
      </c>
      <c r="L118" s="18" t="str">
        <f>IF(Allotments!L118=0,"",Allotments!L118)</f>
        <v>EN</v>
      </c>
      <c r="M118" s="18" t="str">
        <f>IF(Allotments!M118=0,"",Allotments!M118)</f>
        <v>N020</v>
      </c>
      <c r="N118" s="14"/>
      <c r="Q118" t="str">
        <f t="shared" si="12"/>
        <v/>
      </c>
      <c r="R118" t="str">
        <f t="shared" si="13"/>
        <v/>
      </c>
      <c r="S118" t="str">
        <f t="shared" si="14"/>
        <v/>
      </c>
      <c r="T118" t="str">
        <f t="shared" si="15"/>
        <v>C 04</v>
      </c>
      <c r="U118" t="str">
        <f t="shared" si="16"/>
        <v>G22</v>
      </c>
      <c r="V118" t="e">
        <f>VLOOKUP(LEFT(T118,2),#REF!,MATCH(RIGHT(T118,2),#REF!,0),TRUE)</f>
        <v>#REF!</v>
      </c>
      <c r="W118" t="str">
        <f t="shared" si="17"/>
        <v>22</v>
      </c>
      <c r="X118" t="str">
        <f t="shared" si="18"/>
        <v>G</v>
      </c>
      <c r="Y118" t="str">
        <f>IFERROR(VLOOKUP(LEFT(U118,1),#REF!,MATCH(RIGHT(U118,2),#REF!,0),TRUE),"")</f>
        <v/>
      </c>
    </row>
    <row r="119" spans="1:25" x14ac:dyDescent="0.35">
      <c r="A119">
        <f>IF(COUNTIF($L$3:L119,L119)=1,A118+1,A118)</f>
        <v>37</v>
      </c>
      <c r="B119">
        <f>IF(COUNTIF($K$3:K119,K119)=1,B118+1,B118)</f>
        <v>5</v>
      </c>
      <c r="C119">
        <f>IF(COUNTIF($J$3:J119,J119)=1,C118+1,C118)</f>
        <v>2</v>
      </c>
      <c r="D119">
        <f>IF(COUNTIF($E$3:E119,E119)=1,D118+1,D118)</f>
        <v>60</v>
      </c>
      <c r="E119" t="str">
        <f t="shared" si="10"/>
        <v>EP02</v>
      </c>
      <c r="F119">
        <f>IF(COUNTIF($G$3:G119,G119)=1,F118+1,F118)</f>
        <v>9</v>
      </c>
      <c r="G119" t="str">
        <f t="shared" si="11"/>
        <v>E02</v>
      </c>
      <c r="I119" s="18" t="str">
        <f>IF(Allotments!I119=0,"",Allotments!I119)</f>
        <v>2018</v>
      </c>
      <c r="J119" s="18" t="str">
        <f>IF(Allotments!J119=0,"",Allotments!J119)</f>
        <v>02</v>
      </c>
      <c r="K119" s="18" t="str">
        <f>IF(Allotments!K119=0,"",Allotments!K119)</f>
        <v>E</v>
      </c>
      <c r="L119" s="18" t="str">
        <f>IF(Allotments!L119=0,"",Allotments!L119)</f>
        <v>EP</v>
      </c>
      <c r="M119" s="18" t="str">
        <f>IF(Allotments!M119=0,"",Allotments!M119)</f>
        <v>P010</v>
      </c>
      <c r="N119" s="13"/>
      <c r="Q119" t="str">
        <f t="shared" si="12"/>
        <v/>
      </c>
      <c r="R119" t="str">
        <f t="shared" si="13"/>
        <v/>
      </c>
      <c r="S119" t="str">
        <f t="shared" si="14"/>
        <v/>
      </c>
      <c r="T119" t="str">
        <f t="shared" si="15"/>
        <v>EA04</v>
      </c>
      <c r="U119" t="str">
        <f t="shared" si="16"/>
        <v>A23</v>
      </c>
      <c r="V119" t="e">
        <f>VLOOKUP(LEFT(T119,2),#REF!,MATCH(RIGHT(T119,2),#REF!,0),TRUE)</f>
        <v>#REF!</v>
      </c>
      <c r="W119" t="str">
        <f t="shared" si="17"/>
        <v>23</v>
      </c>
      <c r="X119" t="str">
        <f t="shared" si="18"/>
        <v>A</v>
      </c>
      <c r="Y119" t="str">
        <f>IFERROR(VLOOKUP(LEFT(U119,1),#REF!,MATCH(RIGHT(U119,2),#REF!,0),TRUE),"")</f>
        <v/>
      </c>
    </row>
    <row r="120" spans="1:25" x14ac:dyDescent="0.35">
      <c r="A120">
        <f>IF(COUNTIF($L$3:L120,L120)=1,A119+1,A119)</f>
        <v>37</v>
      </c>
      <c r="B120">
        <f>IF(COUNTIF($K$3:K120,K120)=1,B119+1,B119)</f>
        <v>5</v>
      </c>
      <c r="C120">
        <f>IF(COUNTIF($J$3:J120,J120)=1,C119+1,C119)</f>
        <v>2</v>
      </c>
      <c r="D120">
        <f>IF(COUNTIF($E$3:E120,E120)=1,D119+1,D119)</f>
        <v>60</v>
      </c>
      <c r="E120" t="str">
        <f t="shared" si="10"/>
        <v>EP02</v>
      </c>
      <c r="F120">
        <f>IF(COUNTIF($G$3:G120,G120)=1,F119+1,F119)</f>
        <v>9</v>
      </c>
      <c r="G120" t="str">
        <f t="shared" si="11"/>
        <v>E02</v>
      </c>
      <c r="I120" s="18" t="str">
        <f>IF(Allotments!I120=0,"",Allotments!I120)</f>
        <v>2018</v>
      </c>
      <c r="J120" s="18" t="str">
        <f>IF(Allotments!J120=0,"",Allotments!J120)</f>
        <v>02</v>
      </c>
      <c r="K120" s="18" t="str">
        <f>IF(Allotments!K120=0,"",Allotments!K120)</f>
        <v>E</v>
      </c>
      <c r="L120" s="18" t="str">
        <f>IF(Allotments!L120=0,"",Allotments!L120)</f>
        <v>EP</v>
      </c>
      <c r="M120" s="18" t="str">
        <f>IF(Allotments!M120=0,"",Allotments!M120)</f>
        <v>P020</v>
      </c>
      <c r="N120" s="14"/>
      <c r="Q120" t="str">
        <f t="shared" si="12"/>
        <v/>
      </c>
      <c r="R120" t="str">
        <f t="shared" si="13"/>
        <v/>
      </c>
      <c r="S120" t="str">
        <f t="shared" si="14"/>
        <v/>
      </c>
      <c r="T120" t="str">
        <f t="shared" si="15"/>
        <v>EB04</v>
      </c>
      <c r="U120" t="str">
        <f t="shared" si="16"/>
        <v>B23</v>
      </c>
      <c r="V120" t="e">
        <f>VLOOKUP(LEFT(T120,2),#REF!,MATCH(RIGHT(T120,2),#REF!,0),TRUE)</f>
        <v>#REF!</v>
      </c>
      <c r="W120" t="str">
        <f t="shared" si="17"/>
        <v>23</v>
      </c>
      <c r="X120" t="str">
        <f t="shared" si="18"/>
        <v>B</v>
      </c>
      <c r="Y120" t="str">
        <f>IFERROR(VLOOKUP(LEFT(U120,1),#REF!,MATCH(RIGHT(U120,2),#REF!,0),TRUE),"")</f>
        <v/>
      </c>
    </row>
    <row r="121" spans="1:25" x14ac:dyDescent="0.35">
      <c r="A121">
        <f>IF(COUNTIF($L$3:L121,L121)=1,A120+1,A120)</f>
        <v>37</v>
      </c>
      <c r="B121">
        <f>IF(COUNTIF($K$3:K121,K121)=1,B120+1,B120)</f>
        <v>5</v>
      </c>
      <c r="C121">
        <f>IF(COUNTIF($J$3:J121,J121)=1,C120+1,C120)</f>
        <v>2</v>
      </c>
      <c r="D121">
        <f>IF(COUNTIF($E$3:E121,E121)=1,D120+1,D120)</f>
        <v>60</v>
      </c>
      <c r="E121" t="str">
        <f t="shared" si="10"/>
        <v>EP02</v>
      </c>
      <c r="F121">
        <f>IF(COUNTIF($G$3:G121,G121)=1,F120+1,F120)</f>
        <v>9</v>
      </c>
      <c r="G121" t="str">
        <f t="shared" si="11"/>
        <v>E02</v>
      </c>
      <c r="I121" s="18" t="str">
        <f>IF(Allotments!I121=0,"",Allotments!I121)</f>
        <v>2018</v>
      </c>
      <c r="J121" s="18" t="str">
        <f>IF(Allotments!J121=0,"",Allotments!J121)</f>
        <v>02</v>
      </c>
      <c r="K121" s="18" t="str">
        <f>IF(Allotments!K121=0,"",Allotments!K121)</f>
        <v>E</v>
      </c>
      <c r="L121" s="18" t="str">
        <f>IF(Allotments!L121=0,"",Allotments!L121)</f>
        <v>EP</v>
      </c>
      <c r="M121" s="18" t="str">
        <f>IF(Allotments!M121=0,"",Allotments!M121)</f>
        <v>P030</v>
      </c>
      <c r="N121" s="13"/>
      <c r="Q121" t="str">
        <f t="shared" si="12"/>
        <v/>
      </c>
      <c r="R121" t="str">
        <f t="shared" si="13"/>
        <v/>
      </c>
      <c r="S121" t="str">
        <f t="shared" si="14"/>
        <v/>
      </c>
      <c r="T121" t="str">
        <f t="shared" si="15"/>
        <v>EC04</v>
      </c>
      <c r="U121" t="str">
        <f t="shared" si="16"/>
        <v>C23</v>
      </c>
      <c r="V121" t="e">
        <f>VLOOKUP(LEFT(T121,2),#REF!,MATCH(RIGHT(T121,2),#REF!,0),TRUE)</f>
        <v>#REF!</v>
      </c>
      <c r="W121" t="str">
        <f t="shared" si="17"/>
        <v>23</v>
      </c>
      <c r="X121" t="str">
        <f t="shared" si="18"/>
        <v>C</v>
      </c>
      <c r="Y121" t="str">
        <f>IFERROR(VLOOKUP(LEFT(U121,1),#REF!,MATCH(RIGHT(U121,2),#REF!,0),TRUE),"")</f>
        <v/>
      </c>
    </row>
    <row r="122" spans="1:25" x14ac:dyDescent="0.35">
      <c r="A122">
        <f>IF(COUNTIF($L$3:L122,L122)=1,A121+1,A121)</f>
        <v>37</v>
      </c>
      <c r="B122">
        <f>IF(COUNTIF($K$3:K122,K122)=1,B121+1,B121)</f>
        <v>5</v>
      </c>
      <c r="C122">
        <f>IF(COUNTIF($J$3:J122,J122)=1,C121+1,C121)</f>
        <v>2</v>
      </c>
      <c r="D122">
        <f>IF(COUNTIF($E$3:E122,E122)=1,D121+1,D121)</f>
        <v>61</v>
      </c>
      <c r="E122" t="str">
        <f t="shared" si="10"/>
        <v>ER02</v>
      </c>
      <c r="F122">
        <f>IF(COUNTIF($G$3:G122,G122)=1,F121+1,F121)</f>
        <v>9</v>
      </c>
      <c r="G122" t="str">
        <f t="shared" si="11"/>
        <v>E02</v>
      </c>
      <c r="I122" s="18" t="str">
        <f>IF(Allotments!I122=0,"",Allotments!I122)</f>
        <v>2018</v>
      </c>
      <c r="J122" s="18" t="str">
        <f>IF(Allotments!J122=0,"",Allotments!J122)</f>
        <v>02</v>
      </c>
      <c r="K122" s="18" t="str">
        <f>IF(Allotments!K122=0,"",Allotments!K122)</f>
        <v>E</v>
      </c>
      <c r="L122" s="18" t="str">
        <f>IF(Allotments!L122=0,"",Allotments!L122)</f>
        <v>ER</v>
      </c>
      <c r="M122" s="18" t="str">
        <f>IF(Allotments!M122=0,"",Allotments!M122)</f>
        <v xml:space="preserve">    </v>
      </c>
      <c r="N122" s="14"/>
      <c r="Q122" t="str">
        <f t="shared" si="12"/>
        <v/>
      </c>
      <c r="R122" t="str">
        <f t="shared" si="13"/>
        <v/>
      </c>
      <c r="S122" t="str">
        <f t="shared" si="14"/>
        <v/>
      </c>
      <c r="T122" t="str">
        <f t="shared" si="15"/>
        <v>ED04</v>
      </c>
      <c r="U122" t="str">
        <f t="shared" si="16"/>
        <v>E23</v>
      </c>
      <c r="V122" t="e">
        <f>VLOOKUP(LEFT(T122,2),#REF!,MATCH(RIGHT(T122,2),#REF!,0),TRUE)</f>
        <v>#REF!</v>
      </c>
      <c r="W122" t="str">
        <f t="shared" si="17"/>
        <v>23</v>
      </c>
      <c r="X122" t="str">
        <f t="shared" si="18"/>
        <v>E</v>
      </c>
      <c r="Y122" t="str">
        <f>IFERROR(VLOOKUP(LEFT(U122,1),#REF!,MATCH(RIGHT(U122,2),#REF!,0),TRUE),"")</f>
        <v/>
      </c>
    </row>
    <row r="123" spans="1:25" x14ac:dyDescent="0.35">
      <c r="A123">
        <f>IF(COUNTIF($L$3:L123,L123)=1,A122+1,A122)</f>
        <v>37</v>
      </c>
      <c r="B123">
        <f>IF(COUNTIF($K$3:K123,K123)=1,B122+1,B122)</f>
        <v>5</v>
      </c>
      <c r="C123">
        <f>IF(COUNTIF($J$3:J123,J123)=1,C122+1,C122)</f>
        <v>2</v>
      </c>
      <c r="D123">
        <f>IF(COUNTIF($E$3:E123,E123)=1,D122+1,D122)</f>
        <v>61</v>
      </c>
      <c r="E123" t="str">
        <f t="shared" si="10"/>
        <v>ER02</v>
      </c>
      <c r="F123">
        <f>IF(COUNTIF($G$3:G123,G123)=1,F122+1,F122)</f>
        <v>9</v>
      </c>
      <c r="G123" t="str">
        <f t="shared" si="11"/>
        <v>E02</v>
      </c>
      <c r="I123" s="18" t="str">
        <f>IF(Allotments!I123=0,"",Allotments!I123)</f>
        <v>2018</v>
      </c>
      <c r="J123" s="18" t="str">
        <f>IF(Allotments!J123=0,"",Allotments!J123)</f>
        <v>02</v>
      </c>
      <c r="K123" s="18" t="str">
        <f>IF(Allotments!K123=0,"",Allotments!K123)</f>
        <v>E</v>
      </c>
      <c r="L123" s="18" t="str">
        <f>IF(Allotments!L123=0,"",Allotments!L123)</f>
        <v>ER</v>
      </c>
      <c r="M123" s="18" t="str">
        <f>IF(Allotments!M123=0,"",Allotments!M123)</f>
        <v>R060</v>
      </c>
      <c r="N123" s="13"/>
      <c r="Q123" t="str">
        <f t="shared" si="12"/>
        <v/>
      </c>
      <c r="R123" t="str">
        <f t="shared" si="13"/>
        <v/>
      </c>
      <c r="S123" t="str">
        <f t="shared" si="14"/>
        <v/>
      </c>
      <c r="T123" t="str">
        <f t="shared" si="15"/>
        <v>EE04</v>
      </c>
      <c r="U123" t="str">
        <f t="shared" si="16"/>
        <v>G23</v>
      </c>
      <c r="V123" t="e">
        <f>VLOOKUP(LEFT(T123,2),#REF!,MATCH(RIGHT(T123,2),#REF!,0),TRUE)</f>
        <v>#REF!</v>
      </c>
      <c r="W123" t="str">
        <f t="shared" si="17"/>
        <v>23</v>
      </c>
      <c r="X123" t="str">
        <f t="shared" si="18"/>
        <v>G</v>
      </c>
      <c r="Y123" t="str">
        <f>IFERROR(VLOOKUP(LEFT(U123,1),#REF!,MATCH(RIGHT(U123,2),#REF!,0),TRUE),"")</f>
        <v/>
      </c>
    </row>
    <row r="124" spans="1:25" x14ac:dyDescent="0.35">
      <c r="A124">
        <f>IF(COUNTIF($L$3:L124,L124)=1,A123+1,A123)</f>
        <v>37</v>
      </c>
      <c r="B124">
        <f>IF(COUNTIF($K$3:K124,K124)=1,B123+1,B123)</f>
        <v>5</v>
      </c>
      <c r="C124">
        <f>IF(COUNTIF($J$3:J124,J124)=1,C123+1,C123)</f>
        <v>2</v>
      </c>
      <c r="D124">
        <f>IF(COUNTIF($E$3:E124,E124)=1,D123+1,D123)</f>
        <v>61</v>
      </c>
      <c r="E124" t="str">
        <f t="shared" si="10"/>
        <v>ER02</v>
      </c>
      <c r="F124">
        <f>IF(COUNTIF($G$3:G124,G124)=1,F123+1,F123)</f>
        <v>9</v>
      </c>
      <c r="G124" t="str">
        <f t="shared" si="11"/>
        <v>E02</v>
      </c>
      <c r="I124" s="18" t="str">
        <f>IF(Allotments!I124=0,"",Allotments!I124)</f>
        <v>2018</v>
      </c>
      <c r="J124" s="18" t="str">
        <f>IF(Allotments!J124=0,"",Allotments!J124)</f>
        <v>02</v>
      </c>
      <c r="K124" s="18" t="str">
        <f>IF(Allotments!K124=0,"",Allotments!K124)</f>
        <v>E</v>
      </c>
      <c r="L124" s="18" t="str">
        <f>IF(Allotments!L124=0,"",Allotments!L124)</f>
        <v>ER</v>
      </c>
      <c r="M124" s="18" t="str">
        <f>IF(Allotments!M124=0,"",Allotments!M124)</f>
        <v>R220</v>
      </c>
      <c r="N124" s="14"/>
      <c r="Q124" t="str">
        <f t="shared" si="12"/>
        <v/>
      </c>
      <c r="R124" t="str">
        <f t="shared" si="13"/>
        <v/>
      </c>
      <c r="S124" t="str">
        <f t="shared" si="14"/>
        <v/>
      </c>
      <c r="T124" t="str">
        <f t="shared" si="15"/>
        <v>EF04</v>
      </c>
      <c r="U124" t="str">
        <f t="shared" si="16"/>
        <v>A24</v>
      </c>
      <c r="V124" t="e">
        <f>VLOOKUP(LEFT(T124,2),#REF!,MATCH(RIGHT(T124,2),#REF!,0),TRUE)</f>
        <v>#REF!</v>
      </c>
      <c r="W124" t="str">
        <f t="shared" si="17"/>
        <v>24</v>
      </c>
      <c r="X124" t="str">
        <f t="shared" si="18"/>
        <v>A</v>
      </c>
      <c r="Y124" t="str">
        <f>IFERROR(VLOOKUP(LEFT(U124,1),#REF!,MATCH(RIGHT(U124,2),#REF!,0),TRUE),"")</f>
        <v/>
      </c>
    </row>
    <row r="125" spans="1:25" x14ac:dyDescent="0.35">
      <c r="A125">
        <f>IF(COUNTIF($L$3:L125,L125)=1,A124+1,A124)</f>
        <v>37</v>
      </c>
      <c r="B125">
        <f>IF(COUNTIF($K$3:K125,K125)=1,B124+1,B124)</f>
        <v>5</v>
      </c>
      <c r="C125">
        <f>IF(COUNTIF($J$3:J125,J125)=1,C124+1,C124)</f>
        <v>2</v>
      </c>
      <c r="D125">
        <f>IF(COUNTIF($E$3:E125,E125)=1,D124+1,D124)</f>
        <v>61</v>
      </c>
      <c r="E125" t="str">
        <f t="shared" si="10"/>
        <v>ER02</v>
      </c>
      <c r="F125">
        <f>IF(COUNTIF($G$3:G125,G125)=1,F124+1,F124)</f>
        <v>9</v>
      </c>
      <c r="G125" t="str">
        <f t="shared" si="11"/>
        <v>E02</v>
      </c>
      <c r="I125" s="18" t="str">
        <f>IF(Allotments!I125=0,"",Allotments!I125)</f>
        <v>2018</v>
      </c>
      <c r="J125" s="18" t="str">
        <f>IF(Allotments!J125=0,"",Allotments!J125)</f>
        <v>02</v>
      </c>
      <c r="K125" s="18" t="str">
        <f>IF(Allotments!K125=0,"",Allotments!K125)</f>
        <v>E</v>
      </c>
      <c r="L125" s="18" t="str">
        <f>IF(Allotments!L125=0,"",Allotments!L125)</f>
        <v>ER</v>
      </c>
      <c r="M125" s="18" t="str">
        <f>IF(Allotments!M125=0,"",Allotments!M125)</f>
        <v>R240</v>
      </c>
      <c r="N125" s="13"/>
      <c r="Q125" t="str">
        <f t="shared" si="12"/>
        <v/>
      </c>
      <c r="R125" t="str">
        <f t="shared" si="13"/>
        <v/>
      </c>
      <c r="S125" t="str">
        <f t="shared" si="14"/>
        <v/>
      </c>
      <c r="T125" t="str">
        <f t="shared" si="15"/>
        <v>EG04</v>
      </c>
      <c r="U125" t="str">
        <f t="shared" si="16"/>
        <v>B24</v>
      </c>
      <c r="V125" t="e">
        <f>VLOOKUP(LEFT(T125,2),#REF!,MATCH(RIGHT(T125,2),#REF!,0),TRUE)</f>
        <v>#REF!</v>
      </c>
      <c r="W125" t="str">
        <f t="shared" si="17"/>
        <v>24</v>
      </c>
      <c r="X125" t="str">
        <f t="shared" si="18"/>
        <v>B</v>
      </c>
      <c r="Y125" t="str">
        <f>IFERROR(VLOOKUP(LEFT(U125,1),#REF!,MATCH(RIGHT(U125,2),#REF!,0),TRUE),"")</f>
        <v/>
      </c>
    </row>
    <row r="126" spans="1:25" x14ac:dyDescent="0.35">
      <c r="A126">
        <f>IF(COUNTIF($L$3:L126,L126)=1,A125+1,A125)</f>
        <v>37</v>
      </c>
      <c r="B126">
        <f>IF(COUNTIF($K$3:K126,K126)=1,B125+1,B125)</f>
        <v>5</v>
      </c>
      <c r="C126">
        <f>IF(COUNTIF($J$3:J126,J126)=1,C125+1,C125)</f>
        <v>2</v>
      </c>
      <c r="D126">
        <f>IF(COUNTIF($E$3:E126,E126)=1,D125+1,D125)</f>
        <v>61</v>
      </c>
      <c r="E126" t="str">
        <f t="shared" si="10"/>
        <v>ER02</v>
      </c>
      <c r="F126">
        <f>IF(COUNTIF($G$3:G126,G126)=1,F125+1,F125)</f>
        <v>9</v>
      </c>
      <c r="G126" t="str">
        <f t="shared" si="11"/>
        <v>E02</v>
      </c>
      <c r="I126" s="18" t="str">
        <f>IF(Allotments!I126=0,"",Allotments!I126)</f>
        <v>2018</v>
      </c>
      <c r="J126" s="18" t="str">
        <f>IF(Allotments!J126=0,"",Allotments!J126)</f>
        <v>02</v>
      </c>
      <c r="K126" s="18" t="str">
        <f>IF(Allotments!K126=0,"",Allotments!K126)</f>
        <v>E</v>
      </c>
      <c r="L126" s="18" t="str">
        <f>IF(Allotments!L126=0,"",Allotments!L126)</f>
        <v>ER</v>
      </c>
      <c r="M126" s="18" t="str">
        <f>IF(Allotments!M126=0,"",Allotments!M126)</f>
        <v>R250</v>
      </c>
      <c r="N126" s="14"/>
      <c r="Q126" t="str">
        <f t="shared" si="12"/>
        <v/>
      </c>
      <c r="R126" t="str">
        <f t="shared" si="13"/>
        <v/>
      </c>
      <c r="S126" t="str">
        <f t="shared" si="14"/>
        <v/>
      </c>
      <c r="T126" t="str">
        <f t="shared" si="15"/>
        <v>EH04</v>
      </c>
      <c r="U126" t="str">
        <f t="shared" si="16"/>
        <v>C24</v>
      </c>
      <c r="V126" t="e">
        <f>VLOOKUP(LEFT(T126,2),#REF!,MATCH(RIGHT(T126,2),#REF!,0),TRUE)</f>
        <v>#REF!</v>
      </c>
      <c r="W126" t="str">
        <f t="shared" si="17"/>
        <v>24</v>
      </c>
      <c r="X126" t="str">
        <f t="shared" si="18"/>
        <v>C</v>
      </c>
      <c r="Y126" t="str">
        <f>IFERROR(VLOOKUP(LEFT(U126,1),#REF!,MATCH(RIGHT(U126,2),#REF!,0),TRUE),"")</f>
        <v/>
      </c>
    </row>
    <row r="127" spans="1:25" x14ac:dyDescent="0.35">
      <c r="A127">
        <f>IF(COUNTIF($L$3:L127,L127)=1,A126+1,A126)</f>
        <v>37</v>
      </c>
      <c r="B127">
        <f>IF(COUNTIF($K$3:K127,K127)=1,B126+1,B126)</f>
        <v>5</v>
      </c>
      <c r="C127">
        <f>IF(COUNTIF($J$3:J127,J127)=1,C126+1,C126)</f>
        <v>2</v>
      </c>
      <c r="D127">
        <f>IF(COUNTIF($E$3:E127,E127)=1,D126+1,D126)</f>
        <v>62</v>
      </c>
      <c r="E127" t="str">
        <f t="shared" si="10"/>
        <v>ES02</v>
      </c>
      <c r="F127">
        <f>IF(COUNTIF($G$3:G127,G127)=1,F126+1,F126)</f>
        <v>9</v>
      </c>
      <c r="G127" t="str">
        <f t="shared" si="11"/>
        <v>E02</v>
      </c>
      <c r="I127" s="18" t="str">
        <f>IF(Allotments!I127=0,"",Allotments!I127)</f>
        <v>2018</v>
      </c>
      <c r="J127" s="18" t="str">
        <f>IF(Allotments!J127=0,"",Allotments!J127)</f>
        <v>02</v>
      </c>
      <c r="K127" s="18" t="str">
        <f>IF(Allotments!K127=0,"",Allotments!K127)</f>
        <v>E</v>
      </c>
      <c r="L127" s="18" t="str">
        <f>IF(Allotments!L127=0,"",Allotments!L127)</f>
        <v>ES</v>
      </c>
      <c r="M127" s="18" t="str">
        <f>IF(Allotments!M127=0,"",Allotments!M127)</f>
        <v xml:space="preserve">    </v>
      </c>
      <c r="N127" s="13"/>
      <c r="Q127" t="str">
        <f t="shared" si="12"/>
        <v/>
      </c>
      <c r="R127" t="str">
        <f t="shared" si="13"/>
        <v/>
      </c>
      <c r="S127" t="str">
        <f t="shared" si="14"/>
        <v/>
      </c>
      <c r="T127" t="str">
        <f t="shared" si="15"/>
        <v>EK04</v>
      </c>
      <c r="U127" t="str">
        <f t="shared" si="16"/>
        <v>E24</v>
      </c>
      <c r="V127" t="e">
        <f>VLOOKUP(LEFT(T127,2),#REF!,MATCH(RIGHT(T127,2),#REF!,0),TRUE)</f>
        <v>#REF!</v>
      </c>
      <c r="W127" t="str">
        <f t="shared" si="17"/>
        <v>24</v>
      </c>
      <c r="X127" t="str">
        <f t="shared" si="18"/>
        <v>E</v>
      </c>
      <c r="Y127" t="str">
        <f>IFERROR(VLOOKUP(LEFT(U127,1),#REF!,MATCH(RIGHT(U127,2),#REF!,0),TRUE),"")</f>
        <v/>
      </c>
    </row>
    <row r="128" spans="1:25" x14ac:dyDescent="0.35">
      <c r="A128">
        <f>IF(COUNTIF($L$3:L128,L128)=1,A127+1,A127)</f>
        <v>37</v>
      </c>
      <c r="B128">
        <f>IF(COUNTIF($K$3:K128,K128)=1,B127+1,B127)</f>
        <v>5</v>
      </c>
      <c r="C128">
        <f>IF(COUNTIF($J$3:J128,J128)=1,C127+1,C127)</f>
        <v>2</v>
      </c>
      <c r="D128">
        <f>IF(COUNTIF($E$3:E128,E128)=1,D127+1,D127)</f>
        <v>63</v>
      </c>
      <c r="E128" t="str">
        <f t="shared" si="10"/>
        <v>EV02</v>
      </c>
      <c r="F128">
        <f>IF(COUNTIF($G$3:G128,G128)=1,F127+1,F127)</f>
        <v>9</v>
      </c>
      <c r="G128" t="str">
        <f t="shared" si="11"/>
        <v>E02</v>
      </c>
      <c r="I128" s="18" t="str">
        <f>IF(Allotments!I128=0,"",Allotments!I128)</f>
        <v>2018</v>
      </c>
      <c r="J128" s="18" t="str">
        <f>IF(Allotments!J128=0,"",Allotments!J128)</f>
        <v>02</v>
      </c>
      <c r="K128" s="18" t="str">
        <f>IF(Allotments!K128=0,"",Allotments!K128)</f>
        <v>E</v>
      </c>
      <c r="L128" s="18" t="str">
        <f>IF(Allotments!L128=0,"",Allotments!L128)</f>
        <v>EV</v>
      </c>
      <c r="M128" s="18" t="str">
        <f>IF(Allotments!M128=0,"",Allotments!M128)</f>
        <v xml:space="preserve">    </v>
      </c>
      <c r="N128" s="14"/>
      <c r="Q128" t="str">
        <f t="shared" si="12"/>
        <v/>
      </c>
      <c r="R128" t="str">
        <f t="shared" si="13"/>
        <v/>
      </c>
      <c r="S128" t="str">
        <f t="shared" si="14"/>
        <v/>
      </c>
      <c r="T128" t="str">
        <f t="shared" si="15"/>
        <v>EL04</v>
      </c>
      <c r="U128" t="str">
        <f>IFERROR(VLOOKUP(ROW()-2,$F$2:$G$5000,2,FALSE),"")</f>
        <v>G24</v>
      </c>
      <c r="V128" t="e">
        <f>VLOOKUP(LEFT(T128,2),#REF!,MATCH(RIGHT(T128,2),#REF!,0),TRUE)</f>
        <v>#REF!</v>
      </c>
      <c r="W128" t="str">
        <f t="shared" si="17"/>
        <v>24</v>
      </c>
      <c r="X128" t="str">
        <f t="shared" si="18"/>
        <v>G</v>
      </c>
      <c r="Y128" t="str">
        <f>IFERROR(VLOOKUP(LEFT(U128,1),#REF!,MATCH(RIGHT(U128,2),#REF!,0),TRUE),"")</f>
        <v/>
      </c>
    </row>
    <row r="129" spans="1:25" x14ac:dyDescent="0.35">
      <c r="A129">
        <f>IF(COUNTIF($L$3:L129,L129)=1,A128+1,A128)</f>
        <v>37</v>
      </c>
      <c r="B129">
        <f>IF(COUNTIF($K$3:K129,K129)=1,B128+1,B128)</f>
        <v>5</v>
      </c>
      <c r="C129">
        <f>IF(COUNTIF($J$3:J129,J129)=1,C128+1,C128)</f>
        <v>2</v>
      </c>
      <c r="D129">
        <f>IF(COUNTIF($E$3:E129,E129)=1,D128+1,D128)</f>
        <v>64</v>
      </c>
      <c r="E129" t="str">
        <f t="shared" si="10"/>
        <v>EY02</v>
      </c>
      <c r="F129">
        <f>IF(COUNTIF($G$3:G129,G129)=1,F128+1,F128)</f>
        <v>9</v>
      </c>
      <c r="G129" t="str">
        <f t="shared" si="11"/>
        <v>E02</v>
      </c>
      <c r="I129" s="18" t="str">
        <f>IF(Allotments!I129=0,"",Allotments!I129)</f>
        <v>2018</v>
      </c>
      <c r="J129" s="18" t="str">
        <f>IF(Allotments!J129=0,"",Allotments!J129)</f>
        <v>02</v>
      </c>
      <c r="K129" s="18" t="str">
        <f>IF(Allotments!K129=0,"",Allotments!K129)</f>
        <v>E</v>
      </c>
      <c r="L129" s="18" t="str">
        <f>IF(Allotments!L129=0,"",Allotments!L129)</f>
        <v>EY</v>
      </c>
      <c r="M129" s="18" t="str">
        <f>IF(Allotments!M129=0,"",Allotments!M129)</f>
        <v xml:space="preserve">    </v>
      </c>
      <c r="N129" s="13"/>
      <c r="Q129" t="str">
        <f t="shared" si="12"/>
        <v/>
      </c>
      <c r="R129" t="str">
        <f t="shared" si="13"/>
        <v/>
      </c>
      <c r="S129" t="str">
        <f t="shared" si="14"/>
        <v/>
      </c>
      <c r="T129" t="str">
        <f t="shared" si="15"/>
        <v>EM04</v>
      </c>
      <c r="U129" t="str">
        <f t="shared" si="16"/>
        <v/>
      </c>
      <c r="V129" t="e">
        <f>VLOOKUP(LEFT(T129,2),#REF!,MATCH(RIGHT(T129,2),#REF!,0),TRUE)</f>
        <v>#REF!</v>
      </c>
      <c r="W129" t="str">
        <f t="shared" si="17"/>
        <v/>
      </c>
      <c r="X129" t="str">
        <f t="shared" si="18"/>
        <v/>
      </c>
      <c r="Y129" t="str">
        <f>IFERROR(VLOOKUP(LEFT(U129,1),#REF!,MATCH(RIGHT(U129,2),#REF!,0),TRUE),"")</f>
        <v/>
      </c>
    </row>
    <row r="130" spans="1:25" x14ac:dyDescent="0.35">
      <c r="A130">
        <f>IF(COUNTIF($L$3:L130,L130)=1,A129+1,A129)</f>
        <v>37</v>
      </c>
      <c r="B130">
        <f>IF(COUNTIF($K$3:K130,K130)=1,B129+1,B129)</f>
        <v>5</v>
      </c>
      <c r="C130">
        <f>IF(COUNTIF($J$3:J130,J130)=1,C129+1,C129)</f>
        <v>2</v>
      </c>
      <c r="D130">
        <f>IF(COUNTIF($E$3:E130,E130)=1,D129+1,D129)</f>
        <v>65</v>
      </c>
      <c r="E130" t="str">
        <f t="shared" si="10"/>
        <v>EZ02</v>
      </c>
      <c r="F130">
        <f>IF(COUNTIF($G$3:G130,G130)=1,F129+1,F129)</f>
        <v>9</v>
      </c>
      <c r="G130" t="str">
        <f t="shared" si="11"/>
        <v>E02</v>
      </c>
      <c r="I130" s="18" t="str">
        <f>IF(Allotments!I130=0,"",Allotments!I130)</f>
        <v>2018</v>
      </c>
      <c r="J130" s="18" t="str">
        <f>IF(Allotments!J130=0,"",Allotments!J130)</f>
        <v>02</v>
      </c>
      <c r="K130" s="18" t="str">
        <f>IF(Allotments!K130=0,"",Allotments!K130)</f>
        <v>E</v>
      </c>
      <c r="L130" s="18" t="str">
        <f>IF(Allotments!L130=0,"",Allotments!L130)</f>
        <v>EZ</v>
      </c>
      <c r="M130" s="18" t="str">
        <f>IF(Allotments!M130=0,"",Allotments!M130)</f>
        <v xml:space="preserve">    </v>
      </c>
      <c r="N130" s="14"/>
      <c r="Q130" t="str">
        <f t="shared" si="12"/>
        <v/>
      </c>
      <c r="R130" t="str">
        <f t="shared" si="13"/>
        <v/>
      </c>
      <c r="S130" t="str">
        <f t="shared" si="14"/>
        <v/>
      </c>
      <c r="T130" t="str">
        <f t="shared" si="15"/>
        <v>EN04</v>
      </c>
      <c r="U130" t="str">
        <f t="shared" si="16"/>
        <v/>
      </c>
      <c r="V130" t="e">
        <f>VLOOKUP(LEFT(T130,2),#REF!,MATCH(RIGHT(T130,2),#REF!,0),TRUE)</f>
        <v>#REF!</v>
      </c>
      <c r="W130" t="str">
        <f t="shared" si="17"/>
        <v/>
      </c>
      <c r="X130" t="str">
        <f t="shared" si="18"/>
        <v/>
      </c>
      <c r="Y130" t="str">
        <f>IFERROR(VLOOKUP(LEFT(U130,1),#REF!,MATCH(RIGHT(U130,2),#REF!,0),TRUE),"")</f>
        <v/>
      </c>
    </row>
    <row r="131" spans="1:25" x14ac:dyDescent="0.35">
      <c r="A131">
        <f>IF(COUNTIF($L$3:L131,L131)=1,A130+1,A130)</f>
        <v>37</v>
      </c>
      <c r="B131">
        <f>IF(COUNTIF($K$3:K131,K131)=1,B130+1,B130)</f>
        <v>5</v>
      </c>
      <c r="C131">
        <f>IF(COUNTIF($J$3:J131,J131)=1,C130+1,C130)</f>
        <v>2</v>
      </c>
      <c r="D131">
        <f>IF(COUNTIF($E$3:E131,E131)=1,D130+1,D130)</f>
        <v>66</v>
      </c>
      <c r="E131" t="str">
        <f t="shared" si="10"/>
        <v>GA02</v>
      </c>
      <c r="F131">
        <f>IF(COUNTIF($G$3:G131,G131)=1,F130+1,F130)</f>
        <v>10</v>
      </c>
      <c r="G131" t="str">
        <f t="shared" si="11"/>
        <v>G02</v>
      </c>
      <c r="I131" s="18" t="str">
        <f>IF(Allotments!I131=0,"",Allotments!I131)</f>
        <v>2018</v>
      </c>
      <c r="J131" s="18" t="str">
        <f>IF(Allotments!J131=0,"",Allotments!J131)</f>
        <v>02</v>
      </c>
      <c r="K131" s="18" t="str">
        <f>IF(Allotments!K131=0,"",Allotments!K131)</f>
        <v>G</v>
      </c>
      <c r="L131" s="18" t="str">
        <f>IF(Allotments!L131=0,"",Allotments!L131)</f>
        <v>GA</v>
      </c>
      <c r="M131" s="18" t="str">
        <f>IF(Allotments!M131=0,"",Allotments!M131)</f>
        <v xml:space="preserve">    </v>
      </c>
      <c r="N131" s="13"/>
      <c r="Q131" t="str">
        <f t="shared" si="12"/>
        <v/>
      </c>
      <c r="R131" t="str">
        <f t="shared" si="13"/>
        <v/>
      </c>
      <c r="S131" t="str">
        <f t="shared" si="14"/>
        <v/>
      </c>
      <c r="T131" t="str">
        <f t="shared" si="15"/>
        <v>EP04</v>
      </c>
      <c r="U131" t="str">
        <f t="shared" si="16"/>
        <v/>
      </c>
      <c r="V131" t="e">
        <f>VLOOKUP(LEFT(T131,2),#REF!,MATCH(RIGHT(T131,2),#REF!,0),TRUE)</f>
        <v>#REF!</v>
      </c>
      <c r="W131" t="str">
        <f t="shared" si="17"/>
        <v/>
      </c>
      <c r="X131" t="str">
        <f t="shared" si="18"/>
        <v/>
      </c>
      <c r="Y131" t="str">
        <f>IFERROR(VLOOKUP(LEFT(U131,1),#REF!,MATCH(RIGHT(U131,2),#REF!,0),TRUE),"")</f>
        <v/>
      </c>
    </row>
    <row r="132" spans="1:25" x14ac:dyDescent="0.35">
      <c r="A132">
        <f>IF(COUNTIF($L$3:L132,L132)=1,A131+1,A131)</f>
        <v>37</v>
      </c>
      <c r="B132">
        <f>IF(COUNTIF($K$3:K132,K132)=1,B131+1,B131)</f>
        <v>5</v>
      </c>
      <c r="C132">
        <f>IF(COUNTIF($J$3:J132,J132)=1,C131+1,C131)</f>
        <v>2</v>
      </c>
      <c r="D132">
        <f>IF(COUNTIF($E$3:E132,E132)=1,D131+1,D131)</f>
        <v>66</v>
      </c>
      <c r="E132" t="str">
        <f t="shared" ref="E132:E195" si="19">TRIM(CONCATENATE(L132,J132))</f>
        <v>GA02</v>
      </c>
      <c r="F132">
        <f>IF(COUNTIF($G$3:G132,G132)=1,F131+1,F131)</f>
        <v>10</v>
      </c>
      <c r="G132" t="str">
        <f t="shared" ref="G132:G195" si="20">TRIM(CONCATENATE(K132,J132))</f>
        <v>G02</v>
      </c>
      <c r="I132" s="18" t="str">
        <f>IF(Allotments!I132=0,"",Allotments!I132)</f>
        <v>2018</v>
      </c>
      <c r="J132" s="18" t="str">
        <f>IF(Allotments!J132=0,"",Allotments!J132)</f>
        <v>02</v>
      </c>
      <c r="K132" s="18" t="str">
        <f>IF(Allotments!K132=0,"",Allotments!K132)</f>
        <v>G</v>
      </c>
      <c r="L132" s="18" t="str">
        <f>IF(Allotments!L132=0,"",Allotments!L132)</f>
        <v>GA</v>
      </c>
      <c r="M132" s="18" t="str">
        <f>IF(Allotments!M132=0,"",Allotments!M132)</f>
        <v>SW41</v>
      </c>
      <c r="N132" s="14"/>
      <c r="Q132" t="str">
        <f t="shared" ref="Q132:Q195" si="21">IFERROR(VLOOKUP(ROW()-2,$B$2:$L$5000,10,FALSE),"")</f>
        <v/>
      </c>
      <c r="R132" t="str">
        <f t="shared" ref="R132:R195" si="22">IFERROR(VLOOKUP(ROW()-2,$A$2:$L$5000,12,FALSE),"")</f>
        <v/>
      </c>
      <c r="S132" t="str">
        <f t="shared" ref="S132:S195" si="23">IFERROR(VLOOKUP(ROW()-2,$C$2:$J$5000,8,FALSE),"")</f>
        <v/>
      </c>
      <c r="T132" t="str">
        <f t="shared" ref="T132:T195" si="24">IFERROR(VLOOKUP(ROW()-2,$D$2:$E$5000,2,FALSE),"")</f>
        <v>ER04</v>
      </c>
      <c r="U132" t="str">
        <f t="shared" ref="U132:U195" si="25">IFERROR(VLOOKUP(ROW()-2,$F$2:$G$5000,2,FALSE),"")</f>
        <v/>
      </c>
      <c r="V132" t="e">
        <f>VLOOKUP(LEFT(T132,2),#REF!,MATCH(RIGHT(T132,2),#REF!,0),TRUE)</f>
        <v>#REF!</v>
      </c>
      <c r="W132" t="str">
        <f t="shared" ref="W132:W195" si="26">RIGHT(U132,2)</f>
        <v/>
      </c>
      <c r="X132" t="str">
        <f t="shared" ref="X132:X195" si="27">LEFT(U132,1)</f>
        <v/>
      </c>
      <c r="Y132" t="str">
        <f>IFERROR(VLOOKUP(LEFT(U132,1),#REF!,MATCH(RIGHT(U132,2),#REF!,0),TRUE),"")</f>
        <v/>
      </c>
    </row>
    <row r="133" spans="1:25" x14ac:dyDescent="0.35">
      <c r="A133">
        <f>IF(COUNTIF($L$3:L133,L133)=1,A132+1,A132)</f>
        <v>37</v>
      </c>
      <c r="B133">
        <f>IF(COUNTIF($K$3:K133,K133)=1,B132+1,B132)</f>
        <v>5</v>
      </c>
      <c r="C133">
        <f>IF(COUNTIF($J$3:J133,J133)=1,C132+1,C132)</f>
        <v>2</v>
      </c>
      <c r="D133">
        <f>IF(COUNTIF($E$3:E133,E133)=1,D132+1,D132)</f>
        <v>67</v>
      </c>
      <c r="E133" t="str">
        <f t="shared" si="19"/>
        <v>GB02</v>
      </c>
      <c r="F133">
        <f>IF(COUNTIF($G$3:G133,G133)=1,F132+1,F132)</f>
        <v>10</v>
      </c>
      <c r="G133" t="str">
        <f t="shared" si="20"/>
        <v>G02</v>
      </c>
      <c r="I133" s="18" t="str">
        <f>IF(Allotments!I133=0,"",Allotments!I133)</f>
        <v>2018</v>
      </c>
      <c r="J133" s="18" t="str">
        <f>IF(Allotments!J133=0,"",Allotments!J133)</f>
        <v>02</v>
      </c>
      <c r="K133" s="18" t="str">
        <f>IF(Allotments!K133=0,"",Allotments!K133)</f>
        <v>G</v>
      </c>
      <c r="L133" s="18" t="str">
        <f>IF(Allotments!L133=0,"",Allotments!L133)</f>
        <v>GB</v>
      </c>
      <c r="M133" s="18" t="str">
        <f>IF(Allotments!M133=0,"",Allotments!M133)</f>
        <v xml:space="preserve">    </v>
      </c>
      <c r="N133" s="13"/>
      <c r="Q133" t="str">
        <f t="shared" si="21"/>
        <v/>
      </c>
      <c r="R133" t="str">
        <f t="shared" si="22"/>
        <v/>
      </c>
      <c r="S133" t="str">
        <f t="shared" si="23"/>
        <v/>
      </c>
      <c r="T133" t="str">
        <f t="shared" si="24"/>
        <v>ES04</v>
      </c>
      <c r="U133" t="str">
        <f t="shared" si="25"/>
        <v/>
      </c>
      <c r="V133" t="e">
        <f>VLOOKUP(LEFT(T133,2),#REF!,MATCH(RIGHT(T133,2),#REF!,0),TRUE)</f>
        <v>#REF!</v>
      </c>
      <c r="W133" t="str">
        <f t="shared" si="26"/>
        <v/>
      </c>
      <c r="X133" t="str">
        <f t="shared" si="27"/>
        <v/>
      </c>
      <c r="Y133" t="str">
        <f>IFERROR(VLOOKUP(LEFT(U133,1),#REF!,MATCH(RIGHT(U133,2),#REF!,0),TRUE),"")</f>
        <v/>
      </c>
    </row>
    <row r="134" spans="1:25" x14ac:dyDescent="0.35">
      <c r="A134">
        <f>IF(COUNTIF($L$3:L134,L134)=1,A133+1,A133)</f>
        <v>37</v>
      </c>
      <c r="B134">
        <f>IF(COUNTIF($K$3:K134,K134)=1,B133+1,B133)</f>
        <v>5</v>
      </c>
      <c r="C134">
        <f>IF(COUNTIF($J$3:J134,J134)=1,C133+1,C133)</f>
        <v>2</v>
      </c>
      <c r="D134">
        <f>IF(COUNTIF($E$3:E134,E134)=1,D133+1,D133)</f>
        <v>68</v>
      </c>
      <c r="E134" t="str">
        <f t="shared" si="19"/>
        <v>GC02</v>
      </c>
      <c r="F134">
        <f>IF(COUNTIF($G$3:G134,G134)=1,F133+1,F133)</f>
        <v>10</v>
      </c>
      <c r="G134" t="str">
        <f t="shared" si="20"/>
        <v>G02</v>
      </c>
      <c r="I134" s="18" t="str">
        <f>IF(Allotments!I134=0,"",Allotments!I134)</f>
        <v>2018</v>
      </c>
      <c r="J134" s="18" t="str">
        <f>IF(Allotments!J134=0,"",Allotments!J134)</f>
        <v>02</v>
      </c>
      <c r="K134" s="18" t="str">
        <f>IF(Allotments!K134=0,"",Allotments!K134)</f>
        <v>G</v>
      </c>
      <c r="L134" s="18" t="str">
        <f>IF(Allotments!L134=0,"",Allotments!L134)</f>
        <v>GC</v>
      </c>
      <c r="M134" s="18" t="str">
        <f>IF(Allotments!M134=0,"",Allotments!M134)</f>
        <v xml:space="preserve">    </v>
      </c>
      <c r="N134" s="15"/>
      <c r="Q134" t="str">
        <f t="shared" si="21"/>
        <v/>
      </c>
      <c r="R134" t="str">
        <f t="shared" si="22"/>
        <v/>
      </c>
      <c r="S134" t="str">
        <f t="shared" si="23"/>
        <v/>
      </c>
      <c r="T134" t="str">
        <f t="shared" si="24"/>
        <v>ET04</v>
      </c>
      <c r="U134" t="str">
        <f t="shared" si="25"/>
        <v/>
      </c>
      <c r="V134" t="e">
        <f>VLOOKUP(LEFT(T134,2),#REF!,MATCH(RIGHT(T134,2),#REF!,0),TRUE)</f>
        <v>#REF!</v>
      </c>
      <c r="W134" t="str">
        <f t="shared" si="26"/>
        <v/>
      </c>
      <c r="X134" t="str">
        <f t="shared" si="27"/>
        <v/>
      </c>
      <c r="Y134" t="str">
        <f>IFERROR(VLOOKUP(LEFT(U134,1),#REF!,MATCH(RIGHT(U134,2),#REF!,0),TRUE),"")</f>
        <v/>
      </c>
    </row>
    <row r="135" spans="1:25" x14ac:dyDescent="0.35">
      <c r="A135">
        <f>IF(COUNTIF($L$3:L135,L135)=1,A134+1,A134)</f>
        <v>37</v>
      </c>
      <c r="B135">
        <f>IF(COUNTIF($K$3:K135,K135)=1,B134+1,B134)</f>
        <v>5</v>
      </c>
      <c r="C135">
        <f>IF(COUNTIF($J$3:J135,J135)=1,C134+1,C134)</f>
        <v>2</v>
      </c>
      <c r="D135">
        <f>IF(COUNTIF($E$3:E135,E135)=1,D134+1,D134)</f>
        <v>69</v>
      </c>
      <c r="E135" t="str">
        <f t="shared" si="19"/>
        <v>GD02</v>
      </c>
      <c r="F135">
        <f>IF(COUNTIF($G$3:G135,G135)=1,F134+1,F134)</f>
        <v>10</v>
      </c>
      <c r="G135" t="str">
        <f t="shared" si="20"/>
        <v>G02</v>
      </c>
      <c r="I135" s="18" t="str">
        <f>IF(Allotments!I135=0,"",Allotments!I135)</f>
        <v>2018</v>
      </c>
      <c r="J135" s="18" t="str">
        <f>IF(Allotments!J135=0,"",Allotments!J135)</f>
        <v>02</v>
      </c>
      <c r="K135" s="18" t="str">
        <f>IF(Allotments!K135=0,"",Allotments!K135)</f>
        <v>G</v>
      </c>
      <c r="L135" s="18" t="str">
        <f>IF(Allotments!L135=0,"",Allotments!L135)</f>
        <v>GD</v>
      </c>
      <c r="M135" s="18" t="str">
        <f>IF(Allotments!M135=0,"",Allotments!M135)</f>
        <v xml:space="preserve">    </v>
      </c>
      <c r="N135" s="13"/>
      <c r="Q135" t="str">
        <f t="shared" si="21"/>
        <v/>
      </c>
      <c r="R135" t="str">
        <f t="shared" si="22"/>
        <v/>
      </c>
      <c r="S135" t="str">
        <f t="shared" si="23"/>
        <v/>
      </c>
      <c r="T135" t="str">
        <f t="shared" si="24"/>
        <v>EV04</v>
      </c>
      <c r="U135" t="str">
        <f t="shared" si="25"/>
        <v/>
      </c>
      <c r="V135" t="e">
        <f>VLOOKUP(LEFT(T135,2),#REF!,MATCH(RIGHT(T135,2),#REF!,0),TRUE)</f>
        <v>#REF!</v>
      </c>
      <c r="W135" t="str">
        <f t="shared" si="26"/>
        <v/>
      </c>
      <c r="X135" t="str">
        <f t="shared" si="27"/>
        <v/>
      </c>
      <c r="Y135" t="str">
        <f>IFERROR(VLOOKUP(LEFT(U135,1),#REF!,MATCH(RIGHT(U135,2),#REF!,0),TRUE),"")</f>
        <v/>
      </c>
    </row>
    <row r="136" spans="1:25" x14ac:dyDescent="0.35">
      <c r="A136">
        <f>IF(COUNTIF($L$3:L136,L136)=1,A135+1,A135)</f>
        <v>37</v>
      </c>
      <c r="B136">
        <f>IF(COUNTIF($K$3:K136,K136)=1,B135+1,B135)</f>
        <v>5</v>
      </c>
      <c r="C136">
        <f>IF(COUNTIF($J$3:J136,J136)=1,C135+1,C135)</f>
        <v>2</v>
      </c>
      <c r="D136">
        <f>IF(COUNTIF($E$3:E136,E136)=1,D135+1,D135)</f>
        <v>70</v>
      </c>
      <c r="E136" t="str">
        <f t="shared" si="19"/>
        <v>GF02</v>
      </c>
      <c r="F136">
        <f>IF(COUNTIF($G$3:G136,G136)=1,F135+1,F135)</f>
        <v>10</v>
      </c>
      <c r="G136" t="str">
        <f t="shared" si="20"/>
        <v>G02</v>
      </c>
      <c r="I136" s="18" t="str">
        <f>IF(Allotments!I136=0,"",Allotments!I136)</f>
        <v>2018</v>
      </c>
      <c r="J136" s="18" t="str">
        <f>IF(Allotments!J136=0,"",Allotments!J136)</f>
        <v>02</v>
      </c>
      <c r="K136" s="18" t="str">
        <f>IF(Allotments!K136=0,"",Allotments!K136)</f>
        <v>G</v>
      </c>
      <c r="L136" s="18" t="str">
        <f>IF(Allotments!L136=0,"",Allotments!L136)</f>
        <v>GF</v>
      </c>
      <c r="M136" s="18" t="str">
        <f>IF(Allotments!M136=0,"",Allotments!M136)</f>
        <v xml:space="preserve">    </v>
      </c>
      <c r="N136" s="14"/>
      <c r="Q136" t="str">
        <f t="shared" si="21"/>
        <v/>
      </c>
      <c r="R136" t="str">
        <f t="shared" si="22"/>
        <v/>
      </c>
      <c r="S136" t="str">
        <f t="shared" si="23"/>
        <v/>
      </c>
      <c r="T136" t="str">
        <f t="shared" si="24"/>
        <v>EW04</v>
      </c>
      <c r="U136" t="str">
        <f t="shared" si="25"/>
        <v/>
      </c>
      <c r="V136" t="e">
        <f>VLOOKUP(LEFT(T136,2),#REF!,MATCH(RIGHT(T136,2),#REF!,0),TRUE)</f>
        <v>#REF!</v>
      </c>
      <c r="W136" t="str">
        <f t="shared" si="26"/>
        <v/>
      </c>
      <c r="X136" t="str">
        <f t="shared" si="27"/>
        <v/>
      </c>
      <c r="Y136" t="str">
        <f>IFERROR(VLOOKUP(LEFT(U136,1),#REF!,MATCH(RIGHT(U136,2),#REF!,0),TRUE),"")</f>
        <v/>
      </c>
    </row>
    <row r="137" spans="1:25" x14ac:dyDescent="0.35">
      <c r="A137">
        <f>IF(COUNTIF($L$3:L137,L137)=1,A136+1,A136)</f>
        <v>37</v>
      </c>
      <c r="B137">
        <f>IF(COUNTIF($K$3:K137,K137)=1,B136+1,B136)</f>
        <v>5</v>
      </c>
      <c r="C137">
        <f>IF(COUNTIF($J$3:J137,J137)=1,C136+1,C136)</f>
        <v>2</v>
      </c>
      <c r="D137">
        <f>IF(COUNTIF($E$3:E137,E137)=1,D136+1,D136)</f>
        <v>71</v>
      </c>
      <c r="E137" t="str">
        <f t="shared" si="19"/>
        <v>GG02</v>
      </c>
      <c r="F137">
        <f>IF(COUNTIF($G$3:G137,G137)=1,F136+1,F136)</f>
        <v>10</v>
      </c>
      <c r="G137" t="str">
        <f t="shared" si="20"/>
        <v>G02</v>
      </c>
      <c r="I137" s="18" t="str">
        <f>IF(Allotments!I137=0,"",Allotments!I137)</f>
        <v>2018</v>
      </c>
      <c r="J137" s="18" t="str">
        <f>IF(Allotments!J137=0,"",Allotments!J137)</f>
        <v>02</v>
      </c>
      <c r="K137" s="18" t="str">
        <f>IF(Allotments!K137=0,"",Allotments!K137)</f>
        <v>G</v>
      </c>
      <c r="L137" s="18" t="str">
        <f>IF(Allotments!L137=0,"",Allotments!L137)</f>
        <v>GG</v>
      </c>
      <c r="M137" s="18" t="str">
        <f>IF(Allotments!M137=0,"",Allotments!M137)</f>
        <v xml:space="preserve">    </v>
      </c>
      <c r="N137" s="13"/>
      <c r="Q137" t="str">
        <f t="shared" si="21"/>
        <v/>
      </c>
      <c r="R137" t="str">
        <f t="shared" si="22"/>
        <v/>
      </c>
      <c r="S137" t="str">
        <f t="shared" si="23"/>
        <v/>
      </c>
      <c r="T137" t="str">
        <f t="shared" si="24"/>
        <v>EY04</v>
      </c>
      <c r="U137" t="str">
        <f>IFERROR(VLOOKUP(ROW()-2,$F$2:$G$5000,2,FALSE),"")</f>
        <v/>
      </c>
      <c r="V137" t="e">
        <f>VLOOKUP(LEFT(T137,2),#REF!,MATCH(RIGHT(T137,2),#REF!,0),TRUE)</f>
        <v>#REF!</v>
      </c>
      <c r="W137" t="str">
        <f t="shared" si="26"/>
        <v/>
      </c>
      <c r="X137" t="str">
        <f t="shared" si="27"/>
        <v/>
      </c>
      <c r="Y137" t="str">
        <f>IFERROR(VLOOKUP(LEFT(U137,1),#REF!,MATCH(RIGHT(U137,2),#REF!,0),TRUE),"")</f>
        <v/>
      </c>
    </row>
    <row r="138" spans="1:25" x14ac:dyDescent="0.35">
      <c r="A138">
        <f>IF(COUNTIF($L$3:L138,L138)=1,A137+1,A137)</f>
        <v>37</v>
      </c>
      <c r="B138">
        <f>IF(COUNTIF($K$3:K138,K138)=1,B137+1,B137)</f>
        <v>5</v>
      </c>
      <c r="C138">
        <f>IF(COUNTIF($J$3:J138,J138)=1,C137+1,C137)</f>
        <v>3</v>
      </c>
      <c r="D138">
        <f>IF(COUNTIF($E$3:E138,E138)=1,D137+1,D137)</f>
        <v>72</v>
      </c>
      <c r="E138" t="str">
        <f t="shared" si="19"/>
        <v>AA03</v>
      </c>
      <c r="F138">
        <f>IF(COUNTIF($G$3:G138,G138)=1,F137+1,F137)</f>
        <v>11</v>
      </c>
      <c r="G138" t="str">
        <f t="shared" si="20"/>
        <v>A03</v>
      </c>
      <c r="I138" s="18" t="str">
        <f>IF(Allotments!I138=0,"",Allotments!I138)</f>
        <v>2018</v>
      </c>
      <c r="J138" s="18" t="str">
        <f>IF(Allotments!J138=0,"",Allotments!J138)</f>
        <v>03</v>
      </c>
      <c r="K138" s="18" t="str">
        <f>IF(Allotments!K138=0,"",Allotments!K138)</f>
        <v>A</v>
      </c>
      <c r="L138" s="18" t="str">
        <f>IF(Allotments!L138=0,"",Allotments!L138)</f>
        <v>AA</v>
      </c>
      <c r="M138" s="18" t="str">
        <f>IF(Allotments!M138=0,"",Allotments!M138)</f>
        <v xml:space="preserve">    </v>
      </c>
      <c r="N138" s="14"/>
      <c r="Q138" t="str">
        <f t="shared" si="21"/>
        <v/>
      </c>
      <c r="R138" t="str">
        <f t="shared" si="22"/>
        <v/>
      </c>
      <c r="S138" t="str">
        <f t="shared" si="23"/>
        <v/>
      </c>
      <c r="T138" t="str">
        <f t="shared" si="24"/>
        <v>EZ04</v>
      </c>
      <c r="U138" t="str">
        <f t="shared" si="25"/>
        <v/>
      </c>
      <c r="V138" t="e">
        <f>VLOOKUP(LEFT(T138,2),#REF!,MATCH(RIGHT(T138,2),#REF!,0),TRUE)</f>
        <v>#REF!</v>
      </c>
      <c r="W138" t="str">
        <f t="shared" si="26"/>
        <v/>
      </c>
      <c r="X138" t="str">
        <f t="shared" si="27"/>
        <v/>
      </c>
      <c r="Y138" t="str">
        <f>IFERROR(VLOOKUP(LEFT(U138,1),#REF!,MATCH(RIGHT(U138,2),#REF!,0),TRUE),"")</f>
        <v/>
      </c>
    </row>
    <row r="139" spans="1:25" x14ac:dyDescent="0.35">
      <c r="A139">
        <f>IF(COUNTIF($L$3:L139,L139)=1,A138+1,A138)</f>
        <v>37</v>
      </c>
      <c r="B139">
        <f>IF(COUNTIF($K$3:K139,K139)=1,B138+1,B138)</f>
        <v>5</v>
      </c>
      <c r="C139">
        <f>IF(COUNTIF($J$3:J139,J139)=1,C138+1,C138)</f>
        <v>3</v>
      </c>
      <c r="D139">
        <f>IF(COUNTIF($E$3:E139,E139)=1,D138+1,D138)</f>
        <v>73</v>
      </c>
      <c r="E139" t="str">
        <f t="shared" si="19"/>
        <v>AC03</v>
      </c>
      <c r="F139">
        <f>IF(COUNTIF($G$3:G139,G139)=1,F138+1,F138)</f>
        <v>11</v>
      </c>
      <c r="G139" t="str">
        <f t="shared" si="20"/>
        <v>A03</v>
      </c>
      <c r="I139" s="18" t="str">
        <f>IF(Allotments!I139=0,"",Allotments!I139)</f>
        <v>2018</v>
      </c>
      <c r="J139" s="18" t="str">
        <f>IF(Allotments!J139=0,"",Allotments!J139)</f>
        <v>03</v>
      </c>
      <c r="K139" s="18" t="str">
        <f>IF(Allotments!K139=0,"",Allotments!K139)</f>
        <v>A</v>
      </c>
      <c r="L139" s="18" t="str">
        <f>IF(Allotments!L139=0,"",Allotments!L139)</f>
        <v>AC</v>
      </c>
      <c r="M139" s="18" t="str">
        <f>IF(Allotments!M139=0,"",Allotments!M139)</f>
        <v xml:space="preserve">    </v>
      </c>
      <c r="N139" s="13"/>
      <c r="Q139" t="str">
        <f t="shared" si="21"/>
        <v/>
      </c>
      <c r="R139" t="str">
        <f t="shared" si="22"/>
        <v/>
      </c>
      <c r="S139" t="str">
        <f t="shared" si="23"/>
        <v/>
      </c>
      <c r="T139" t="str">
        <f t="shared" si="24"/>
        <v>GA04</v>
      </c>
      <c r="U139" t="str">
        <f t="shared" si="25"/>
        <v/>
      </c>
      <c r="V139" t="e">
        <f>VLOOKUP(LEFT(T139,2),#REF!,MATCH(RIGHT(T139,2),#REF!,0),TRUE)</f>
        <v>#REF!</v>
      </c>
      <c r="W139" t="str">
        <f t="shared" si="26"/>
        <v/>
      </c>
      <c r="X139" t="str">
        <f t="shared" si="27"/>
        <v/>
      </c>
      <c r="Y139" t="str">
        <f>IFERROR(VLOOKUP(LEFT(U139,1),#REF!,MATCH(RIGHT(U139,2),#REF!,0),TRUE),"")</f>
        <v/>
      </c>
    </row>
    <row r="140" spans="1:25" x14ac:dyDescent="0.35">
      <c r="A140">
        <f>IF(COUNTIF($L$3:L140,L140)=1,A139+1,A139)</f>
        <v>37</v>
      </c>
      <c r="B140">
        <f>IF(COUNTIF($K$3:K140,K140)=1,B139+1,B139)</f>
        <v>5</v>
      </c>
      <c r="C140">
        <f>IF(COUNTIF($J$3:J140,J140)=1,C139+1,C139)</f>
        <v>3</v>
      </c>
      <c r="D140">
        <f>IF(COUNTIF($E$3:E140,E140)=1,D139+1,D139)</f>
        <v>74</v>
      </c>
      <c r="E140" t="str">
        <f t="shared" si="19"/>
        <v>AE03</v>
      </c>
      <c r="F140">
        <f>IF(COUNTIF($G$3:G140,G140)=1,F139+1,F139)</f>
        <v>11</v>
      </c>
      <c r="G140" t="str">
        <f t="shared" si="20"/>
        <v>A03</v>
      </c>
      <c r="I140" s="18" t="str">
        <f>IF(Allotments!I140=0,"",Allotments!I140)</f>
        <v>2018</v>
      </c>
      <c r="J140" s="18" t="str">
        <f>IF(Allotments!J140=0,"",Allotments!J140)</f>
        <v>03</v>
      </c>
      <c r="K140" s="18" t="str">
        <f>IF(Allotments!K140=0,"",Allotments!K140)</f>
        <v>A</v>
      </c>
      <c r="L140" s="18" t="str">
        <f>IF(Allotments!L140=0,"",Allotments!L140)</f>
        <v>AE</v>
      </c>
      <c r="M140" s="18" t="str">
        <f>IF(Allotments!M140=0,"",Allotments!M140)</f>
        <v xml:space="preserve">    </v>
      </c>
      <c r="N140" s="14"/>
      <c r="Q140" t="str">
        <f t="shared" si="21"/>
        <v/>
      </c>
      <c r="R140" t="str">
        <f t="shared" si="22"/>
        <v/>
      </c>
      <c r="S140" t="str">
        <f t="shared" si="23"/>
        <v/>
      </c>
      <c r="T140" t="str">
        <f t="shared" si="24"/>
        <v>GB04</v>
      </c>
      <c r="U140" t="str">
        <f t="shared" si="25"/>
        <v/>
      </c>
      <c r="V140" t="e">
        <f>VLOOKUP(LEFT(T140,2),#REF!,MATCH(RIGHT(T140,2),#REF!,0),TRUE)</f>
        <v>#REF!</v>
      </c>
      <c r="W140" t="str">
        <f t="shared" si="26"/>
        <v/>
      </c>
      <c r="X140" t="str">
        <f t="shared" si="27"/>
        <v/>
      </c>
      <c r="Y140" t="str">
        <f>IFERROR(VLOOKUP(LEFT(U140,1),#REF!,MATCH(RIGHT(U140,2),#REF!,0),TRUE),"")</f>
        <v/>
      </c>
    </row>
    <row r="141" spans="1:25" x14ac:dyDescent="0.35">
      <c r="A141">
        <f>IF(COUNTIF($L$3:L141,L141)=1,A140+1,A140)</f>
        <v>37</v>
      </c>
      <c r="B141">
        <f>IF(COUNTIF($K$3:K141,K141)=1,B140+1,B140)</f>
        <v>5</v>
      </c>
      <c r="C141">
        <f>IF(COUNTIF($J$3:J141,J141)=1,C140+1,C140)</f>
        <v>3</v>
      </c>
      <c r="D141">
        <f>IF(COUNTIF($E$3:E141,E141)=1,D140+1,D140)</f>
        <v>75</v>
      </c>
      <c r="E141" t="str">
        <f t="shared" si="19"/>
        <v>AU03</v>
      </c>
      <c r="F141">
        <f>IF(COUNTIF($G$3:G141,G141)=1,F140+1,F140)</f>
        <v>11</v>
      </c>
      <c r="G141" t="str">
        <f t="shared" si="20"/>
        <v>A03</v>
      </c>
      <c r="I141" s="18" t="str">
        <f>IF(Allotments!I141=0,"",Allotments!I141)</f>
        <v>2018</v>
      </c>
      <c r="J141" s="18" t="str">
        <f>IF(Allotments!J141=0,"",Allotments!J141)</f>
        <v>03</v>
      </c>
      <c r="K141" s="18" t="str">
        <f>IF(Allotments!K141=0,"",Allotments!K141)</f>
        <v>A</v>
      </c>
      <c r="L141" s="18" t="str">
        <f>IF(Allotments!L141=0,"",Allotments!L141)</f>
        <v>AU</v>
      </c>
      <c r="M141" s="18" t="str">
        <f>IF(Allotments!M141=0,"",Allotments!M141)</f>
        <v xml:space="preserve">    </v>
      </c>
      <c r="N141" s="13"/>
      <c r="Q141" t="str">
        <f t="shared" si="21"/>
        <v/>
      </c>
      <c r="R141" t="str">
        <f t="shared" si="22"/>
        <v/>
      </c>
      <c r="S141" t="str">
        <f t="shared" si="23"/>
        <v/>
      </c>
      <c r="T141" t="str">
        <f t="shared" si="24"/>
        <v>GC04</v>
      </c>
      <c r="U141" t="str">
        <f t="shared" si="25"/>
        <v/>
      </c>
      <c r="V141" t="e">
        <f>VLOOKUP(LEFT(T141,2),#REF!,MATCH(RIGHT(T141,2),#REF!,0),TRUE)</f>
        <v>#REF!</v>
      </c>
      <c r="W141" t="str">
        <f t="shared" si="26"/>
        <v/>
      </c>
      <c r="X141" t="str">
        <f t="shared" si="27"/>
        <v/>
      </c>
      <c r="Y141" t="str">
        <f>IFERROR(VLOOKUP(LEFT(U141,1),#REF!,MATCH(RIGHT(U141,2),#REF!,0),TRUE),"")</f>
        <v/>
      </c>
    </row>
    <row r="142" spans="1:25" x14ac:dyDescent="0.35">
      <c r="A142">
        <f>IF(COUNTIF($L$3:L142,L142)=1,A141+1,A141)</f>
        <v>37</v>
      </c>
      <c r="B142">
        <f>IF(COUNTIF($K$3:K142,K142)=1,B141+1,B141)</f>
        <v>5</v>
      </c>
      <c r="C142">
        <f>IF(COUNTIF($J$3:J142,J142)=1,C141+1,C141)</f>
        <v>3</v>
      </c>
      <c r="D142">
        <f>IF(COUNTIF($E$3:E142,E142)=1,D141+1,D141)</f>
        <v>76</v>
      </c>
      <c r="E142" t="str">
        <f t="shared" si="19"/>
        <v>BA03</v>
      </c>
      <c r="F142">
        <f>IF(COUNTIF($G$3:G142,G142)=1,F141+1,F141)</f>
        <v>12</v>
      </c>
      <c r="G142" t="str">
        <f t="shared" si="20"/>
        <v>B03</v>
      </c>
      <c r="I142" s="18" t="str">
        <f>IF(Allotments!I142=0,"",Allotments!I142)</f>
        <v>2018</v>
      </c>
      <c r="J142" s="18" t="str">
        <f>IF(Allotments!J142=0,"",Allotments!J142)</f>
        <v>03</v>
      </c>
      <c r="K142" s="18" t="str">
        <f>IF(Allotments!K142=0,"",Allotments!K142)</f>
        <v>B</v>
      </c>
      <c r="L142" s="18" t="str">
        <f>IF(Allotments!L142=0,"",Allotments!L142)</f>
        <v>BA</v>
      </c>
      <c r="M142" s="18" t="str">
        <f>IF(Allotments!M142=0,"",Allotments!M142)</f>
        <v xml:space="preserve">    </v>
      </c>
      <c r="N142" s="14"/>
      <c r="Q142" t="str">
        <f t="shared" si="21"/>
        <v/>
      </c>
      <c r="R142" t="str">
        <f t="shared" si="22"/>
        <v/>
      </c>
      <c r="S142" t="str">
        <f t="shared" si="23"/>
        <v/>
      </c>
      <c r="T142" t="str">
        <f t="shared" si="24"/>
        <v>GD04</v>
      </c>
      <c r="U142" t="str">
        <f t="shared" si="25"/>
        <v/>
      </c>
      <c r="V142" t="e">
        <f>VLOOKUP(LEFT(T142,2),#REF!,MATCH(RIGHT(T142,2),#REF!,0),TRUE)</f>
        <v>#REF!</v>
      </c>
      <c r="W142" t="str">
        <f t="shared" si="26"/>
        <v/>
      </c>
      <c r="X142" t="str">
        <f t="shared" si="27"/>
        <v/>
      </c>
      <c r="Y142" t="str">
        <f>IFERROR(VLOOKUP(LEFT(U142,1),#REF!,MATCH(RIGHT(U142,2),#REF!,0),TRUE),"")</f>
        <v/>
      </c>
    </row>
    <row r="143" spans="1:25" x14ac:dyDescent="0.35">
      <c r="A143">
        <f>IF(COUNTIF($L$3:L143,L143)=1,A142+1,A142)</f>
        <v>37</v>
      </c>
      <c r="B143">
        <f>IF(COUNTIF($K$3:K143,K143)=1,B142+1,B142)</f>
        <v>5</v>
      </c>
      <c r="C143">
        <f>IF(COUNTIF($J$3:J143,J143)=1,C142+1,C142)</f>
        <v>3</v>
      </c>
      <c r="D143">
        <f>IF(COUNTIF($E$3:E143,E143)=1,D142+1,D142)</f>
        <v>77</v>
      </c>
      <c r="E143" t="str">
        <f t="shared" si="19"/>
        <v>BB03</v>
      </c>
      <c r="F143">
        <f>IF(COUNTIF($G$3:G143,G143)=1,F142+1,F142)</f>
        <v>12</v>
      </c>
      <c r="G143" t="str">
        <f t="shared" si="20"/>
        <v>B03</v>
      </c>
      <c r="I143" s="18" t="str">
        <f>IF(Allotments!I143=0,"",Allotments!I143)</f>
        <v>2018</v>
      </c>
      <c r="J143" s="18" t="str">
        <f>IF(Allotments!J143=0,"",Allotments!J143)</f>
        <v>03</v>
      </c>
      <c r="K143" s="18" t="str">
        <f>IF(Allotments!K143=0,"",Allotments!K143)</f>
        <v>B</v>
      </c>
      <c r="L143" s="18" t="str">
        <f>IF(Allotments!L143=0,"",Allotments!L143)</f>
        <v>BB</v>
      </c>
      <c r="M143" s="18" t="str">
        <f>IF(Allotments!M143=0,"",Allotments!M143)</f>
        <v xml:space="preserve">    </v>
      </c>
      <c r="N143" s="13"/>
      <c r="Q143" t="str">
        <f t="shared" si="21"/>
        <v/>
      </c>
      <c r="R143" t="str">
        <f t="shared" si="22"/>
        <v/>
      </c>
      <c r="S143" t="str">
        <f t="shared" si="23"/>
        <v/>
      </c>
      <c r="T143" t="str">
        <f t="shared" si="24"/>
        <v>GF04</v>
      </c>
      <c r="U143" t="str">
        <f t="shared" si="25"/>
        <v/>
      </c>
      <c r="V143" t="e">
        <f>VLOOKUP(LEFT(T143,2),#REF!,MATCH(RIGHT(T143,2),#REF!,0),TRUE)</f>
        <v>#REF!</v>
      </c>
      <c r="W143" t="str">
        <f t="shared" si="26"/>
        <v/>
      </c>
      <c r="X143" t="str">
        <f t="shared" si="27"/>
        <v/>
      </c>
      <c r="Y143" t="str">
        <f>IFERROR(VLOOKUP(LEFT(U143,1),#REF!,MATCH(RIGHT(U143,2),#REF!,0),TRUE),"")</f>
        <v/>
      </c>
    </row>
    <row r="144" spans="1:25" x14ac:dyDescent="0.35">
      <c r="A144">
        <f>IF(COUNTIF($L$3:L144,L144)=1,A143+1,A143)</f>
        <v>37</v>
      </c>
      <c r="B144">
        <f>IF(COUNTIF($K$3:K144,K144)=1,B143+1,B143)</f>
        <v>5</v>
      </c>
      <c r="C144">
        <f>IF(COUNTIF($J$3:J144,J144)=1,C143+1,C143)</f>
        <v>3</v>
      </c>
      <c r="D144">
        <f>IF(COUNTIF($E$3:E144,E144)=1,D143+1,D143)</f>
        <v>78</v>
      </c>
      <c r="E144" t="str">
        <f t="shared" si="19"/>
        <v>BC03</v>
      </c>
      <c r="F144">
        <f>IF(COUNTIF($G$3:G144,G144)=1,F143+1,F143)</f>
        <v>12</v>
      </c>
      <c r="G144" t="str">
        <f t="shared" si="20"/>
        <v>B03</v>
      </c>
      <c r="I144" s="18" t="str">
        <f>IF(Allotments!I144=0,"",Allotments!I144)</f>
        <v>2018</v>
      </c>
      <c r="J144" s="18" t="str">
        <f>IF(Allotments!J144=0,"",Allotments!J144)</f>
        <v>03</v>
      </c>
      <c r="K144" s="18" t="str">
        <f>IF(Allotments!K144=0,"",Allotments!K144)</f>
        <v>B</v>
      </c>
      <c r="L144" s="18" t="str">
        <f>IF(Allotments!L144=0,"",Allotments!L144)</f>
        <v>BC</v>
      </c>
      <c r="M144" s="18" t="str">
        <f>IF(Allotments!M144=0,"",Allotments!M144)</f>
        <v xml:space="preserve">    </v>
      </c>
      <c r="N144" s="14"/>
      <c r="Q144" t="str">
        <f t="shared" si="21"/>
        <v/>
      </c>
      <c r="R144" t="str">
        <f t="shared" si="22"/>
        <v/>
      </c>
      <c r="S144" t="str">
        <f t="shared" si="23"/>
        <v/>
      </c>
      <c r="T144" t="str">
        <f t="shared" si="24"/>
        <v>GG04</v>
      </c>
      <c r="U144" t="str">
        <f t="shared" si="25"/>
        <v/>
      </c>
      <c r="V144" t="e">
        <f>VLOOKUP(LEFT(T144,2),#REF!,MATCH(RIGHT(T144,2),#REF!,0),TRUE)</f>
        <v>#REF!</v>
      </c>
      <c r="W144" t="str">
        <f t="shared" si="26"/>
        <v/>
      </c>
      <c r="X144" t="str">
        <f t="shared" si="27"/>
        <v/>
      </c>
      <c r="Y144" t="str">
        <f>IFERROR(VLOOKUP(LEFT(U144,1),#REF!,MATCH(RIGHT(U144,2),#REF!,0),TRUE),"")</f>
        <v/>
      </c>
    </row>
    <row r="145" spans="1:25" x14ac:dyDescent="0.35">
      <c r="A145">
        <f>IF(COUNTIF($L$3:L145,L145)=1,A144+1,A144)</f>
        <v>37</v>
      </c>
      <c r="B145">
        <f>IF(COUNTIF($K$3:K145,K145)=1,B144+1,B144)</f>
        <v>5</v>
      </c>
      <c r="C145">
        <f>IF(COUNTIF($J$3:J145,J145)=1,C144+1,C144)</f>
        <v>3</v>
      </c>
      <c r="D145">
        <f>IF(COUNTIF($E$3:E145,E145)=1,D144+1,D144)</f>
        <v>79</v>
      </c>
      <c r="E145" t="str">
        <f t="shared" si="19"/>
        <v>BD03</v>
      </c>
      <c r="F145">
        <f>IF(COUNTIF($G$3:G145,G145)=1,F144+1,F144)</f>
        <v>12</v>
      </c>
      <c r="G145" t="str">
        <f t="shared" si="20"/>
        <v>B03</v>
      </c>
      <c r="I145" s="18" t="str">
        <f>IF(Allotments!I145=0,"",Allotments!I145)</f>
        <v>2018</v>
      </c>
      <c r="J145" s="18" t="str">
        <f>IF(Allotments!J145=0,"",Allotments!J145)</f>
        <v>03</v>
      </c>
      <c r="K145" s="18" t="str">
        <f>IF(Allotments!K145=0,"",Allotments!K145)</f>
        <v>B</v>
      </c>
      <c r="L145" s="18" t="str">
        <f>IF(Allotments!L145=0,"",Allotments!L145)</f>
        <v>BD</v>
      </c>
      <c r="M145" s="18" t="str">
        <f>IF(Allotments!M145=0,"",Allotments!M145)</f>
        <v xml:space="preserve">    </v>
      </c>
      <c r="N145" s="13"/>
      <c r="Q145" t="str">
        <f t="shared" si="21"/>
        <v/>
      </c>
      <c r="R145" t="str">
        <f t="shared" si="22"/>
        <v/>
      </c>
      <c r="S145" t="str">
        <f t="shared" si="23"/>
        <v/>
      </c>
      <c r="T145" t="str">
        <f t="shared" si="24"/>
        <v>AA05</v>
      </c>
      <c r="U145" t="str">
        <f t="shared" si="25"/>
        <v/>
      </c>
      <c r="V145" t="e">
        <f>VLOOKUP(LEFT(T145,2),#REF!,MATCH(RIGHT(T145,2),#REF!,0),TRUE)</f>
        <v>#REF!</v>
      </c>
      <c r="W145" t="str">
        <f t="shared" si="26"/>
        <v/>
      </c>
      <c r="X145" t="str">
        <f t="shared" si="27"/>
        <v/>
      </c>
      <c r="Y145" t="str">
        <f>IFERROR(VLOOKUP(LEFT(U145,1),#REF!,MATCH(RIGHT(U145,2),#REF!,0),TRUE),"")</f>
        <v/>
      </c>
    </row>
    <row r="146" spans="1:25" x14ac:dyDescent="0.35">
      <c r="A146">
        <f>IF(COUNTIF($L$3:L146,L146)=1,A145+1,A145)</f>
        <v>37</v>
      </c>
      <c r="B146">
        <f>IF(COUNTIF($K$3:K146,K146)=1,B145+1,B145)</f>
        <v>5</v>
      </c>
      <c r="C146">
        <f>IF(COUNTIF($J$3:J146,J146)=1,C145+1,C145)</f>
        <v>3</v>
      </c>
      <c r="D146">
        <f>IF(COUNTIF($E$3:E146,E146)=1,D145+1,D145)</f>
        <v>80</v>
      </c>
      <c r="E146" t="str">
        <f t="shared" si="19"/>
        <v>BH03</v>
      </c>
      <c r="F146">
        <f>IF(COUNTIF($G$3:G146,G146)=1,F145+1,F145)</f>
        <v>12</v>
      </c>
      <c r="G146" t="str">
        <f t="shared" si="20"/>
        <v>B03</v>
      </c>
      <c r="I146" s="18" t="str">
        <f>IF(Allotments!I146=0,"",Allotments!I146)</f>
        <v>2018</v>
      </c>
      <c r="J146" s="18" t="str">
        <f>IF(Allotments!J146=0,"",Allotments!J146)</f>
        <v>03</v>
      </c>
      <c r="K146" s="18" t="str">
        <f>IF(Allotments!K146=0,"",Allotments!K146)</f>
        <v>B</v>
      </c>
      <c r="L146" s="18" t="str">
        <f>IF(Allotments!L146=0,"",Allotments!L146)</f>
        <v>BH</v>
      </c>
      <c r="M146" s="18" t="str">
        <f>IF(Allotments!M146=0,"",Allotments!M146)</f>
        <v xml:space="preserve">    </v>
      </c>
      <c r="N146" s="14"/>
      <c r="Q146" t="str">
        <f t="shared" si="21"/>
        <v/>
      </c>
      <c r="R146" t="str">
        <f t="shared" si="22"/>
        <v/>
      </c>
      <c r="S146" t="str">
        <f t="shared" si="23"/>
        <v/>
      </c>
      <c r="T146" t="str">
        <f t="shared" si="24"/>
        <v>AC05</v>
      </c>
      <c r="U146" t="str">
        <f t="shared" si="25"/>
        <v/>
      </c>
      <c r="V146" t="e">
        <f>VLOOKUP(LEFT(T146,2),#REF!,MATCH(RIGHT(T146,2),#REF!,0),TRUE)</f>
        <v>#REF!</v>
      </c>
      <c r="W146" t="str">
        <f t="shared" si="26"/>
        <v/>
      </c>
      <c r="X146" t="str">
        <f t="shared" si="27"/>
        <v/>
      </c>
      <c r="Y146" t="str">
        <f>IFERROR(VLOOKUP(LEFT(U146,1),#REF!,MATCH(RIGHT(U146,2),#REF!,0),TRUE),"")</f>
        <v/>
      </c>
    </row>
    <row r="147" spans="1:25" x14ac:dyDescent="0.35">
      <c r="A147">
        <f>IF(COUNTIF($L$3:L147,L147)=1,A146+1,A146)</f>
        <v>37</v>
      </c>
      <c r="B147">
        <f>IF(COUNTIF($K$3:K147,K147)=1,B146+1,B146)</f>
        <v>5</v>
      </c>
      <c r="C147">
        <f>IF(COUNTIF($J$3:J147,J147)=1,C146+1,C146)</f>
        <v>3</v>
      </c>
      <c r="D147">
        <f>IF(COUNTIF($E$3:E147,E147)=1,D146+1,D146)</f>
        <v>81</v>
      </c>
      <c r="E147" t="str">
        <f t="shared" si="19"/>
        <v>C 03</v>
      </c>
      <c r="F147">
        <f>IF(COUNTIF($G$3:G147,G147)=1,F146+1,F146)</f>
        <v>13</v>
      </c>
      <c r="G147" t="str">
        <f t="shared" si="20"/>
        <v>C03</v>
      </c>
      <c r="I147" s="18" t="str">
        <f>IF(Allotments!I147=0,"",Allotments!I147)</f>
        <v>2018</v>
      </c>
      <c r="J147" s="18" t="str">
        <f>IF(Allotments!J147=0,"",Allotments!J147)</f>
        <v>03</v>
      </c>
      <c r="K147" s="18" t="str">
        <f>IF(Allotments!K147=0,"",Allotments!K147)</f>
        <v>C</v>
      </c>
      <c r="L147" s="18" t="str">
        <f>IF(Allotments!L147=0,"",Allotments!L147)</f>
        <v xml:space="preserve">C </v>
      </c>
      <c r="M147" s="18" t="str">
        <f>IF(Allotments!M147=0,"",Allotments!M147)</f>
        <v xml:space="preserve">    </v>
      </c>
      <c r="N147" s="13"/>
      <c r="Q147" t="str">
        <f t="shared" si="21"/>
        <v/>
      </c>
      <c r="R147" t="str">
        <f t="shared" si="22"/>
        <v/>
      </c>
      <c r="S147" t="str">
        <f t="shared" si="23"/>
        <v/>
      </c>
      <c r="T147" t="str">
        <f t="shared" si="24"/>
        <v>AE05</v>
      </c>
      <c r="U147" t="str">
        <f t="shared" si="25"/>
        <v/>
      </c>
      <c r="V147" t="e">
        <f>VLOOKUP(LEFT(T147,2),#REF!,MATCH(RIGHT(T147,2),#REF!,0),TRUE)</f>
        <v>#REF!</v>
      </c>
      <c r="W147" t="str">
        <f t="shared" si="26"/>
        <v/>
      </c>
      <c r="X147" t="str">
        <f t="shared" si="27"/>
        <v/>
      </c>
      <c r="Y147" t="str">
        <f>IFERROR(VLOOKUP(LEFT(U147,1),#REF!,MATCH(RIGHT(U147,2),#REF!,0),TRUE),"")</f>
        <v/>
      </c>
    </row>
    <row r="148" spans="1:25" x14ac:dyDescent="0.35">
      <c r="A148">
        <f>IF(COUNTIF($L$3:L148,L148)=1,A147+1,A147)</f>
        <v>37</v>
      </c>
      <c r="B148">
        <f>IF(COUNTIF($K$3:K148,K148)=1,B147+1,B147)</f>
        <v>5</v>
      </c>
      <c r="C148">
        <f>IF(COUNTIF($J$3:J148,J148)=1,C147+1,C147)</f>
        <v>3</v>
      </c>
      <c r="D148">
        <f>IF(COUNTIF($E$3:E148,E148)=1,D147+1,D147)</f>
        <v>82</v>
      </c>
      <c r="E148" t="str">
        <f t="shared" si="19"/>
        <v>EA03</v>
      </c>
      <c r="F148">
        <f>IF(COUNTIF($G$3:G148,G148)=1,F147+1,F147)</f>
        <v>14</v>
      </c>
      <c r="G148" t="str">
        <f t="shared" si="20"/>
        <v>E03</v>
      </c>
      <c r="I148" s="18" t="str">
        <f>IF(Allotments!I148=0,"",Allotments!I148)</f>
        <v>2018</v>
      </c>
      <c r="J148" s="18" t="str">
        <f>IF(Allotments!J148=0,"",Allotments!J148)</f>
        <v>03</v>
      </c>
      <c r="K148" s="18" t="str">
        <f>IF(Allotments!K148=0,"",Allotments!K148)</f>
        <v>E</v>
      </c>
      <c r="L148" s="18" t="str">
        <f>IF(Allotments!L148=0,"",Allotments!L148)</f>
        <v>EA</v>
      </c>
      <c r="M148" s="18" t="str">
        <f>IF(Allotments!M148=0,"",Allotments!M148)</f>
        <v xml:space="preserve">    </v>
      </c>
      <c r="N148" s="14"/>
      <c r="Q148" t="str">
        <f t="shared" si="21"/>
        <v/>
      </c>
      <c r="R148" t="str">
        <f t="shared" si="22"/>
        <v/>
      </c>
      <c r="S148" t="str">
        <f t="shared" si="23"/>
        <v/>
      </c>
      <c r="T148" t="str">
        <f t="shared" si="24"/>
        <v>BA05</v>
      </c>
      <c r="U148" t="str">
        <f t="shared" si="25"/>
        <v/>
      </c>
      <c r="V148" t="e">
        <f>VLOOKUP(LEFT(T148,2),#REF!,MATCH(RIGHT(T148,2),#REF!,0),TRUE)</f>
        <v>#REF!</v>
      </c>
      <c r="W148" t="str">
        <f t="shared" si="26"/>
        <v/>
      </c>
      <c r="X148" t="str">
        <f t="shared" si="27"/>
        <v/>
      </c>
      <c r="Y148" t="str">
        <f>IFERROR(VLOOKUP(LEFT(U148,1),#REF!,MATCH(RIGHT(U148,2),#REF!,0),TRUE),"")</f>
        <v/>
      </c>
    </row>
    <row r="149" spans="1:25" x14ac:dyDescent="0.35">
      <c r="A149">
        <f>IF(COUNTIF($L$3:L149,L149)=1,A148+1,A148)</f>
        <v>37</v>
      </c>
      <c r="B149">
        <f>IF(COUNTIF($K$3:K149,K149)=1,B148+1,B148)</f>
        <v>5</v>
      </c>
      <c r="C149">
        <f>IF(COUNTIF($J$3:J149,J149)=1,C148+1,C148)</f>
        <v>3</v>
      </c>
      <c r="D149">
        <f>IF(COUNTIF($E$3:E149,E149)=1,D148+1,D148)</f>
        <v>83</v>
      </c>
      <c r="E149" t="str">
        <f t="shared" si="19"/>
        <v>EB03</v>
      </c>
      <c r="F149">
        <f>IF(COUNTIF($G$3:G149,G149)=1,F148+1,F148)</f>
        <v>14</v>
      </c>
      <c r="G149" t="str">
        <f t="shared" si="20"/>
        <v>E03</v>
      </c>
      <c r="I149" s="18" t="str">
        <f>IF(Allotments!I149=0,"",Allotments!I149)</f>
        <v>2018</v>
      </c>
      <c r="J149" s="18" t="str">
        <f>IF(Allotments!J149=0,"",Allotments!J149)</f>
        <v>03</v>
      </c>
      <c r="K149" s="18" t="str">
        <f>IF(Allotments!K149=0,"",Allotments!K149)</f>
        <v>E</v>
      </c>
      <c r="L149" s="18" t="str">
        <f>IF(Allotments!L149=0,"",Allotments!L149)</f>
        <v>EB</v>
      </c>
      <c r="M149" s="18" t="str">
        <f>IF(Allotments!M149=0,"",Allotments!M149)</f>
        <v xml:space="preserve">    </v>
      </c>
      <c r="N149" s="13"/>
      <c r="Q149" t="str">
        <f t="shared" si="21"/>
        <v/>
      </c>
      <c r="R149" t="str">
        <f t="shared" si="22"/>
        <v/>
      </c>
      <c r="S149" t="str">
        <f t="shared" si="23"/>
        <v/>
      </c>
      <c r="T149" t="str">
        <f t="shared" si="24"/>
        <v>BB05</v>
      </c>
      <c r="U149" t="str">
        <f t="shared" si="25"/>
        <v/>
      </c>
      <c r="V149" t="e">
        <f>VLOOKUP(LEFT(T149,2),#REF!,MATCH(RIGHT(T149,2),#REF!,0),TRUE)</f>
        <v>#REF!</v>
      </c>
      <c r="W149" t="str">
        <f t="shared" si="26"/>
        <v/>
      </c>
      <c r="X149" t="str">
        <f t="shared" si="27"/>
        <v/>
      </c>
      <c r="Y149" t="str">
        <f>IFERROR(VLOOKUP(LEFT(U149,1),#REF!,MATCH(RIGHT(U149,2),#REF!,0),TRUE),"")</f>
        <v/>
      </c>
    </row>
    <row r="150" spans="1:25" x14ac:dyDescent="0.35">
      <c r="A150">
        <f>IF(COUNTIF($L$3:L150,L150)=1,A149+1,A149)</f>
        <v>37</v>
      </c>
      <c r="B150">
        <f>IF(COUNTIF($K$3:K150,K150)=1,B149+1,B149)</f>
        <v>5</v>
      </c>
      <c r="C150">
        <f>IF(COUNTIF($J$3:J150,J150)=1,C149+1,C149)</f>
        <v>3</v>
      </c>
      <c r="D150">
        <f>IF(COUNTIF($E$3:E150,E150)=1,D149+1,D149)</f>
        <v>83</v>
      </c>
      <c r="E150" t="str">
        <f t="shared" si="19"/>
        <v>EB03</v>
      </c>
      <c r="F150">
        <f>IF(COUNTIF($G$3:G150,G150)=1,F149+1,F149)</f>
        <v>14</v>
      </c>
      <c r="G150" t="str">
        <f t="shared" si="20"/>
        <v>E03</v>
      </c>
      <c r="I150" s="18" t="str">
        <f>IF(Allotments!I150=0,"",Allotments!I150)</f>
        <v>2018</v>
      </c>
      <c r="J150" s="18" t="str">
        <f>IF(Allotments!J150=0,"",Allotments!J150)</f>
        <v>03</v>
      </c>
      <c r="K150" s="18" t="str">
        <f>IF(Allotments!K150=0,"",Allotments!K150)</f>
        <v>E</v>
      </c>
      <c r="L150" s="18" t="str">
        <f>IF(Allotments!L150=0,"",Allotments!L150)</f>
        <v>EB</v>
      </c>
      <c r="M150" s="18" t="str">
        <f>IF(Allotments!M150=0,"",Allotments!M150)</f>
        <v>B010</v>
      </c>
      <c r="N150" s="15"/>
      <c r="Q150" t="str">
        <f t="shared" si="21"/>
        <v/>
      </c>
      <c r="R150" t="str">
        <f t="shared" si="22"/>
        <v/>
      </c>
      <c r="S150" t="str">
        <f t="shared" si="23"/>
        <v/>
      </c>
      <c r="T150" t="str">
        <f t="shared" si="24"/>
        <v>BC05</v>
      </c>
      <c r="U150" t="str">
        <f t="shared" si="25"/>
        <v/>
      </c>
      <c r="V150" t="e">
        <f>VLOOKUP(LEFT(T150,2),#REF!,MATCH(RIGHT(T150,2),#REF!,0),TRUE)</f>
        <v>#REF!</v>
      </c>
      <c r="W150" t="str">
        <f t="shared" si="26"/>
        <v/>
      </c>
      <c r="X150" t="str">
        <f t="shared" si="27"/>
        <v/>
      </c>
      <c r="Y150" t="str">
        <f>IFERROR(VLOOKUP(LEFT(U150,1),#REF!,MATCH(RIGHT(U150,2),#REF!,0),TRUE),"")</f>
        <v/>
      </c>
    </row>
    <row r="151" spans="1:25" x14ac:dyDescent="0.35">
      <c r="A151">
        <f>IF(COUNTIF($L$3:L151,L151)=1,A150+1,A150)</f>
        <v>37</v>
      </c>
      <c r="B151">
        <f>IF(COUNTIF($K$3:K151,K151)=1,B150+1,B150)</f>
        <v>5</v>
      </c>
      <c r="C151">
        <f>IF(COUNTIF($J$3:J151,J151)=1,C150+1,C150)</f>
        <v>3</v>
      </c>
      <c r="D151">
        <f>IF(COUNTIF($E$3:E151,E151)=1,D150+1,D150)</f>
        <v>83</v>
      </c>
      <c r="E151" t="str">
        <f t="shared" si="19"/>
        <v>EB03</v>
      </c>
      <c r="F151">
        <f>IF(COUNTIF($G$3:G151,G151)=1,F150+1,F150)</f>
        <v>14</v>
      </c>
      <c r="G151" t="str">
        <f t="shared" si="20"/>
        <v>E03</v>
      </c>
      <c r="I151" s="18" t="str">
        <f>IF(Allotments!I151=0,"",Allotments!I151)</f>
        <v>2018</v>
      </c>
      <c r="J151" s="18" t="str">
        <f>IF(Allotments!J151=0,"",Allotments!J151)</f>
        <v>03</v>
      </c>
      <c r="K151" s="18" t="str">
        <f>IF(Allotments!K151=0,"",Allotments!K151)</f>
        <v>E</v>
      </c>
      <c r="L151" s="18" t="str">
        <f>IF(Allotments!L151=0,"",Allotments!L151)</f>
        <v>EB</v>
      </c>
      <c r="M151" s="18" t="str">
        <f>IF(Allotments!M151=0,"",Allotments!M151)</f>
        <v>B020</v>
      </c>
      <c r="N151" s="13"/>
      <c r="Q151" t="str">
        <f t="shared" si="21"/>
        <v/>
      </c>
      <c r="R151" t="str">
        <f t="shared" si="22"/>
        <v/>
      </c>
      <c r="S151" t="str">
        <f t="shared" si="23"/>
        <v/>
      </c>
      <c r="T151" t="str">
        <f t="shared" si="24"/>
        <v>BD05</v>
      </c>
      <c r="U151" t="str">
        <f t="shared" si="25"/>
        <v/>
      </c>
      <c r="V151" t="e">
        <f>VLOOKUP(LEFT(T151,2),#REF!,MATCH(RIGHT(T151,2),#REF!,0),TRUE)</f>
        <v>#REF!</v>
      </c>
      <c r="W151" t="str">
        <f t="shared" si="26"/>
        <v/>
      </c>
      <c r="X151" t="str">
        <f t="shared" si="27"/>
        <v/>
      </c>
      <c r="Y151" t="str">
        <f>IFERROR(VLOOKUP(LEFT(U151,1),#REF!,MATCH(RIGHT(U151,2),#REF!,0),TRUE),"")</f>
        <v/>
      </c>
    </row>
    <row r="152" spans="1:25" x14ac:dyDescent="0.35">
      <c r="A152">
        <f>IF(COUNTIF($L$3:L152,L152)=1,A151+1,A151)</f>
        <v>37</v>
      </c>
      <c r="B152">
        <f>IF(COUNTIF($K$3:K152,K152)=1,B151+1,B151)</f>
        <v>5</v>
      </c>
      <c r="C152">
        <f>IF(COUNTIF($J$3:J152,J152)=1,C151+1,C151)</f>
        <v>3</v>
      </c>
      <c r="D152">
        <f>IF(COUNTIF($E$3:E152,E152)=1,D151+1,D151)</f>
        <v>83</v>
      </c>
      <c r="E152" t="str">
        <f t="shared" si="19"/>
        <v>EB03</v>
      </c>
      <c r="F152">
        <f>IF(COUNTIF($G$3:G152,G152)=1,F151+1,F151)</f>
        <v>14</v>
      </c>
      <c r="G152" t="str">
        <f t="shared" si="20"/>
        <v>E03</v>
      </c>
      <c r="I152" s="18" t="str">
        <f>IF(Allotments!I152=0,"",Allotments!I152)</f>
        <v>2018</v>
      </c>
      <c r="J152" s="18" t="str">
        <f>IF(Allotments!J152=0,"",Allotments!J152)</f>
        <v>03</v>
      </c>
      <c r="K152" s="18" t="str">
        <f>IF(Allotments!K152=0,"",Allotments!K152)</f>
        <v>E</v>
      </c>
      <c r="L152" s="18" t="str">
        <f>IF(Allotments!L152=0,"",Allotments!L152)</f>
        <v>EB</v>
      </c>
      <c r="M152" s="18" t="str">
        <f>IF(Allotments!M152=0,"",Allotments!M152)</f>
        <v>B030</v>
      </c>
      <c r="N152" s="14"/>
      <c r="Q152" t="str">
        <f t="shared" si="21"/>
        <v/>
      </c>
      <c r="R152" t="str">
        <f t="shared" si="22"/>
        <v/>
      </c>
      <c r="S152" t="str">
        <f t="shared" si="23"/>
        <v/>
      </c>
      <c r="T152" t="str">
        <f t="shared" si="24"/>
        <v>BH05</v>
      </c>
      <c r="U152" t="str">
        <f t="shared" si="25"/>
        <v/>
      </c>
      <c r="V152" t="e">
        <f>VLOOKUP(LEFT(T152,2),#REF!,MATCH(RIGHT(T152,2),#REF!,0),TRUE)</f>
        <v>#REF!</v>
      </c>
      <c r="W152" t="str">
        <f t="shared" si="26"/>
        <v/>
      </c>
      <c r="X152" t="str">
        <f t="shared" si="27"/>
        <v/>
      </c>
      <c r="Y152" t="str">
        <f>IFERROR(VLOOKUP(LEFT(U152,1),#REF!,MATCH(RIGHT(U152,2),#REF!,0),TRUE),"")</f>
        <v/>
      </c>
    </row>
    <row r="153" spans="1:25" x14ac:dyDescent="0.35">
      <c r="A153">
        <f>IF(COUNTIF($L$3:L153,L153)=1,A152+1,A152)</f>
        <v>37</v>
      </c>
      <c r="B153">
        <f>IF(COUNTIF($K$3:K153,K153)=1,B152+1,B152)</f>
        <v>5</v>
      </c>
      <c r="C153">
        <f>IF(COUNTIF($J$3:J153,J153)=1,C152+1,C152)</f>
        <v>3</v>
      </c>
      <c r="D153">
        <f>IF(COUNTIF($E$3:E153,E153)=1,D152+1,D152)</f>
        <v>83</v>
      </c>
      <c r="E153" t="str">
        <f t="shared" si="19"/>
        <v>EB03</v>
      </c>
      <c r="F153">
        <f>IF(COUNTIF($G$3:G153,G153)=1,F152+1,F152)</f>
        <v>14</v>
      </c>
      <c r="G153" t="str">
        <f t="shared" si="20"/>
        <v>E03</v>
      </c>
      <c r="I153" s="18" t="str">
        <f>IF(Allotments!I153=0,"",Allotments!I153)</f>
        <v>2018</v>
      </c>
      <c r="J153" s="18" t="str">
        <f>IF(Allotments!J153=0,"",Allotments!J153)</f>
        <v>03</v>
      </c>
      <c r="K153" s="18" t="str">
        <f>IF(Allotments!K153=0,"",Allotments!K153)</f>
        <v>E</v>
      </c>
      <c r="L153" s="18" t="str">
        <f>IF(Allotments!L153=0,"",Allotments!L153)</f>
        <v>EB</v>
      </c>
      <c r="M153" s="18" t="str">
        <f>IF(Allotments!M153=0,"",Allotments!M153)</f>
        <v>B050</v>
      </c>
      <c r="N153" s="13"/>
      <c r="Q153" t="str">
        <f t="shared" si="21"/>
        <v/>
      </c>
      <c r="R153" t="str">
        <f t="shared" si="22"/>
        <v/>
      </c>
      <c r="S153" t="str">
        <f t="shared" si="23"/>
        <v/>
      </c>
      <c r="T153" t="str">
        <f t="shared" si="24"/>
        <v>C 05</v>
      </c>
      <c r="U153" t="str">
        <f t="shared" si="25"/>
        <v/>
      </c>
      <c r="V153" t="e">
        <f>VLOOKUP(LEFT(T153,2),#REF!,MATCH(RIGHT(T153,2),#REF!,0),TRUE)</f>
        <v>#REF!</v>
      </c>
      <c r="W153" t="str">
        <f t="shared" si="26"/>
        <v/>
      </c>
      <c r="X153" t="str">
        <f t="shared" si="27"/>
        <v/>
      </c>
      <c r="Y153" t="str">
        <f>IFERROR(VLOOKUP(LEFT(U153,1),#REF!,MATCH(RIGHT(U153,2),#REF!,0),TRUE),"")</f>
        <v/>
      </c>
    </row>
    <row r="154" spans="1:25" x14ac:dyDescent="0.35">
      <c r="A154">
        <f>IF(COUNTIF($L$3:L154,L154)=1,A153+1,A153)</f>
        <v>37</v>
      </c>
      <c r="B154">
        <f>IF(COUNTIF($K$3:K154,K154)=1,B153+1,B153)</f>
        <v>5</v>
      </c>
      <c r="C154">
        <f>IF(COUNTIF($J$3:J154,J154)=1,C153+1,C153)</f>
        <v>3</v>
      </c>
      <c r="D154">
        <f>IF(COUNTIF($E$3:E154,E154)=1,D153+1,D153)</f>
        <v>84</v>
      </c>
      <c r="E154" t="str">
        <f t="shared" si="19"/>
        <v>EC03</v>
      </c>
      <c r="F154">
        <f>IF(COUNTIF($G$3:G154,G154)=1,F153+1,F153)</f>
        <v>14</v>
      </c>
      <c r="G154" t="str">
        <f t="shared" si="20"/>
        <v>E03</v>
      </c>
      <c r="I154" s="18" t="str">
        <f>IF(Allotments!I154=0,"",Allotments!I154)</f>
        <v>2018</v>
      </c>
      <c r="J154" s="18" t="str">
        <f>IF(Allotments!J154=0,"",Allotments!J154)</f>
        <v>03</v>
      </c>
      <c r="K154" s="18" t="str">
        <f>IF(Allotments!K154=0,"",Allotments!K154)</f>
        <v>E</v>
      </c>
      <c r="L154" s="18" t="str">
        <f>IF(Allotments!L154=0,"",Allotments!L154)</f>
        <v>EC</v>
      </c>
      <c r="M154" s="18" t="str">
        <f>IF(Allotments!M154=0,"",Allotments!M154)</f>
        <v xml:space="preserve">    </v>
      </c>
      <c r="N154" s="14"/>
      <c r="Q154" t="str">
        <f t="shared" si="21"/>
        <v/>
      </c>
      <c r="R154" t="str">
        <f t="shared" si="22"/>
        <v/>
      </c>
      <c r="S154" t="str">
        <f t="shared" si="23"/>
        <v/>
      </c>
      <c r="T154" t="str">
        <f t="shared" si="24"/>
        <v>EA05</v>
      </c>
      <c r="U154" t="str">
        <f t="shared" si="25"/>
        <v/>
      </c>
      <c r="V154" t="e">
        <f>VLOOKUP(LEFT(T154,2),#REF!,MATCH(RIGHT(T154,2),#REF!,0),TRUE)</f>
        <v>#REF!</v>
      </c>
      <c r="W154" t="str">
        <f t="shared" si="26"/>
        <v/>
      </c>
      <c r="X154" t="str">
        <f t="shared" si="27"/>
        <v/>
      </c>
      <c r="Y154" t="str">
        <f>IFERROR(VLOOKUP(LEFT(U154,1),#REF!,MATCH(RIGHT(U154,2),#REF!,0),TRUE),"")</f>
        <v/>
      </c>
    </row>
    <row r="155" spans="1:25" x14ac:dyDescent="0.35">
      <c r="A155">
        <f>IF(COUNTIF($L$3:L155,L155)=1,A154+1,A154)</f>
        <v>37</v>
      </c>
      <c r="B155">
        <f>IF(COUNTIF($K$3:K155,K155)=1,B154+1,B154)</f>
        <v>5</v>
      </c>
      <c r="C155">
        <f>IF(COUNTIF($J$3:J155,J155)=1,C154+1,C154)</f>
        <v>3</v>
      </c>
      <c r="D155">
        <f>IF(COUNTIF($E$3:E155,E155)=1,D154+1,D154)</f>
        <v>85</v>
      </c>
      <c r="E155" t="str">
        <f t="shared" si="19"/>
        <v>ED03</v>
      </c>
      <c r="F155">
        <f>IF(COUNTIF($G$3:G155,G155)=1,F154+1,F154)</f>
        <v>14</v>
      </c>
      <c r="G155" t="str">
        <f t="shared" si="20"/>
        <v>E03</v>
      </c>
      <c r="I155" s="18" t="str">
        <f>IF(Allotments!I155=0,"",Allotments!I155)</f>
        <v>2018</v>
      </c>
      <c r="J155" s="18" t="str">
        <f>IF(Allotments!J155=0,"",Allotments!J155)</f>
        <v>03</v>
      </c>
      <c r="K155" s="18" t="str">
        <f>IF(Allotments!K155=0,"",Allotments!K155)</f>
        <v>E</v>
      </c>
      <c r="L155" s="18" t="str">
        <f>IF(Allotments!L155=0,"",Allotments!L155)</f>
        <v>ED</v>
      </c>
      <c r="M155" s="18" t="str">
        <f>IF(Allotments!M155=0,"",Allotments!M155)</f>
        <v xml:space="preserve">    </v>
      </c>
      <c r="N155" s="13"/>
      <c r="Q155" t="str">
        <f t="shared" si="21"/>
        <v/>
      </c>
      <c r="R155" t="str">
        <f t="shared" si="22"/>
        <v/>
      </c>
      <c r="S155" t="str">
        <f t="shared" si="23"/>
        <v/>
      </c>
      <c r="T155" t="str">
        <f t="shared" si="24"/>
        <v>EB05</v>
      </c>
      <c r="U155" t="str">
        <f t="shared" si="25"/>
        <v/>
      </c>
      <c r="V155" t="e">
        <f>VLOOKUP(LEFT(T155,2),#REF!,MATCH(RIGHT(T155,2),#REF!,0),TRUE)</f>
        <v>#REF!</v>
      </c>
      <c r="W155" t="str">
        <f t="shared" si="26"/>
        <v/>
      </c>
      <c r="X155" t="str">
        <f t="shared" si="27"/>
        <v/>
      </c>
      <c r="Y155" t="str">
        <f>IFERROR(VLOOKUP(LEFT(U155,1),#REF!,MATCH(RIGHT(U155,2),#REF!,0),TRUE),"")</f>
        <v/>
      </c>
    </row>
    <row r="156" spans="1:25" x14ac:dyDescent="0.35">
      <c r="A156">
        <f>IF(COUNTIF($L$3:L156,L156)=1,A155+1,A155)</f>
        <v>37</v>
      </c>
      <c r="B156">
        <f>IF(COUNTIF($K$3:K156,K156)=1,B155+1,B155)</f>
        <v>5</v>
      </c>
      <c r="C156">
        <f>IF(COUNTIF($J$3:J156,J156)=1,C155+1,C155)</f>
        <v>3</v>
      </c>
      <c r="D156">
        <f>IF(COUNTIF($E$3:E156,E156)=1,D155+1,D155)</f>
        <v>86</v>
      </c>
      <c r="E156" t="str">
        <f t="shared" si="19"/>
        <v>EE03</v>
      </c>
      <c r="F156">
        <f>IF(COUNTIF($G$3:G156,G156)=1,F155+1,F155)</f>
        <v>14</v>
      </c>
      <c r="G156" t="str">
        <f t="shared" si="20"/>
        <v>E03</v>
      </c>
      <c r="I156" s="18" t="str">
        <f>IF(Allotments!I156=0,"",Allotments!I156)</f>
        <v>2018</v>
      </c>
      <c r="J156" s="18" t="str">
        <f>IF(Allotments!J156=0,"",Allotments!J156)</f>
        <v>03</v>
      </c>
      <c r="K156" s="18" t="str">
        <f>IF(Allotments!K156=0,"",Allotments!K156)</f>
        <v>E</v>
      </c>
      <c r="L156" s="18" t="str">
        <f>IF(Allotments!L156=0,"",Allotments!L156)</f>
        <v>EE</v>
      </c>
      <c r="M156" s="18" t="str">
        <f>IF(Allotments!M156=0,"",Allotments!M156)</f>
        <v xml:space="preserve">    </v>
      </c>
      <c r="N156" s="14"/>
      <c r="Q156" t="str">
        <f t="shared" si="21"/>
        <v/>
      </c>
      <c r="R156" t="str">
        <f t="shared" si="22"/>
        <v/>
      </c>
      <c r="S156" t="str">
        <f t="shared" si="23"/>
        <v/>
      </c>
      <c r="T156" t="str">
        <f t="shared" si="24"/>
        <v>EC05</v>
      </c>
      <c r="U156" t="str">
        <f t="shared" si="25"/>
        <v/>
      </c>
      <c r="V156" t="e">
        <f>VLOOKUP(LEFT(T156,2),#REF!,MATCH(RIGHT(T156,2),#REF!,0),TRUE)</f>
        <v>#REF!</v>
      </c>
      <c r="W156" t="str">
        <f t="shared" si="26"/>
        <v/>
      </c>
      <c r="X156" t="str">
        <f t="shared" si="27"/>
        <v/>
      </c>
      <c r="Y156" t="str">
        <f>IFERROR(VLOOKUP(LEFT(U156,1),#REF!,MATCH(RIGHT(U156,2),#REF!,0),TRUE),"")</f>
        <v/>
      </c>
    </row>
    <row r="157" spans="1:25" x14ac:dyDescent="0.35">
      <c r="A157">
        <f>IF(COUNTIF($L$3:L157,L157)=1,A156+1,A156)</f>
        <v>37</v>
      </c>
      <c r="B157">
        <f>IF(COUNTIF($K$3:K157,K157)=1,B156+1,B156)</f>
        <v>5</v>
      </c>
      <c r="C157">
        <f>IF(COUNTIF($J$3:J157,J157)=1,C156+1,C156)</f>
        <v>3</v>
      </c>
      <c r="D157">
        <f>IF(COUNTIF($E$3:E157,E157)=1,D156+1,D156)</f>
        <v>87</v>
      </c>
      <c r="E157" t="str">
        <f t="shared" si="19"/>
        <v>EF03</v>
      </c>
      <c r="F157">
        <f>IF(COUNTIF($G$3:G157,G157)=1,F156+1,F156)</f>
        <v>14</v>
      </c>
      <c r="G157" t="str">
        <f t="shared" si="20"/>
        <v>E03</v>
      </c>
      <c r="I157" s="18" t="str">
        <f>IF(Allotments!I157=0,"",Allotments!I157)</f>
        <v>2018</v>
      </c>
      <c r="J157" s="18" t="str">
        <f>IF(Allotments!J157=0,"",Allotments!J157)</f>
        <v>03</v>
      </c>
      <c r="K157" s="18" t="str">
        <f>IF(Allotments!K157=0,"",Allotments!K157)</f>
        <v>E</v>
      </c>
      <c r="L157" s="18" t="str">
        <f>IF(Allotments!L157=0,"",Allotments!L157)</f>
        <v>EF</v>
      </c>
      <c r="M157" s="18" t="str">
        <f>IF(Allotments!M157=0,"",Allotments!M157)</f>
        <v xml:space="preserve">    </v>
      </c>
      <c r="N157" s="13"/>
      <c r="Q157" t="str">
        <f t="shared" si="21"/>
        <v/>
      </c>
      <c r="R157" t="str">
        <f t="shared" si="22"/>
        <v/>
      </c>
      <c r="S157" t="str">
        <f t="shared" si="23"/>
        <v/>
      </c>
      <c r="T157" t="str">
        <f t="shared" si="24"/>
        <v>ED05</v>
      </c>
      <c r="U157" t="str">
        <f t="shared" si="25"/>
        <v/>
      </c>
      <c r="V157" t="e">
        <f>VLOOKUP(LEFT(T157,2),#REF!,MATCH(RIGHT(T157,2),#REF!,0),TRUE)</f>
        <v>#REF!</v>
      </c>
      <c r="W157" t="str">
        <f t="shared" si="26"/>
        <v/>
      </c>
      <c r="X157" t="str">
        <f t="shared" si="27"/>
        <v/>
      </c>
      <c r="Y157" t="str">
        <f>IFERROR(VLOOKUP(LEFT(U157,1),#REF!,MATCH(RIGHT(U157,2),#REF!,0),TRUE),"")</f>
        <v/>
      </c>
    </row>
    <row r="158" spans="1:25" x14ac:dyDescent="0.35">
      <c r="A158">
        <f>IF(COUNTIF($L$3:L158,L158)=1,A157+1,A157)</f>
        <v>37</v>
      </c>
      <c r="B158">
        <f>IF(COUNTIF($K$3:K158,K158)=1,B157+1,B157)</f>
        <v>5</v>
      </c>
      <c r="C158">
        <f>IF(COUNTIF($J$3:J158,J158)=1,C157+1,C157)</f>
        <v>3</v>
      </c>
      <c r="D158">
        <f>IF(COUNTIF($E$3:E158,E158)=1,D157+1,D157)</f>
        <v>88</v>
      </c>
      <c r="E158" t="str">
        <f t="shared" si="19"/>
        <v>EG03</v>
      </c>
      <c r="F158">
        <f>IF(COUNTIF($G$3:G158,G158)=1,F157+1,F157)</f>
        <v>14</v>
      </c>
      <c r="G158" t="str">
        <f t="shared" si="20"/>
        <v>E03</v>
      </c>
      <c r="I158" s="18" t="str">
        <f>IF(Allotments!I158=0,"",Allotments!I158)</f>
        <v>2018</v>
      </c>
      <c r="J158" s="18" t="str">
        <f>IF(Allotments!J158=0,"",Allotments!J158)</f>
        <v>03</v>
      </c>
      <c r="K158" s="18" t="str">
        <f>IF(Allotments!K158=0,"",Allotments!K158)</f>
        <v>E</v>
      </c>
      <c r="L158" s="18" t="str">
        <f>IF(Allotments!L158=0,"",Allotments!L158)</f>
        <v>EG</v>
      </c>
      <c r="M158" s="18" t="str">
        <f>IF(Allotments!M158=0,"",Allotments!M158)</f>
        <v xml:space="preserve">    </v>
      </c>
      <c r="N158" s="14"/>
      <c r="Q158" t="str">
        <f t="shared" si="21"/>
        <v/>
      </c>
      <c r="R158" t="str">
        <f t="shared" si="22"/>
        <v/>
      </c>
      <c r="S158" t="str">
        <f t="shared" si="23"/>
        <v/>
      </c>
      <c r="T158" t="str">
        <f t="shared" si="24"/>
        <v>EE05</v>
      </c>
      <c r="U158" t="str">
        <f t="shared" si="25"/>
        <v/>
      </c>
      <c r="V158" t="e">
        <f>VLOOKUP(LEFT(T158,2),#REF!,MATCH(RIGHT(T158,2),#REF!,0),TRUE)</f>
        <v>#REF!</v>
      </c>
      <c r="W158" t="str">
        <f t="shared" si="26"/>
        <v/>
      </c>
      <c r="X158" t="str">
        <f t="shared" si="27"/>
        <v/>
      </c>
      <c r="Y158" t="str">
        <f>IFERROR(VLOOKUP(LEFT(U158,1),#REF!,MATCH(RIGHT(U158,2),#REF!,0),TRUE),"")</f>
        <v/>
      </c>
    </row>
    <row r="159" spans="1:25" x14ac:dyDescent="0.35">
      <c r="A159">
        <f>IF(COUNTIF($L$3:L159,L159)=1,A158+1,A158)</f>
        <v>37</v>
      </c>
      <c r="B159">
        <f>IF(COUNTIF($K$3:K159,K159)=1,B158+1,B158)</f>
        <v>5</v>
      </c>
      <c r="C159">
        <f>IF(COUNTIF($J$3:J159,J159)=1,C158+1,C158)</f>
        <v>3</v>
      </c>
      <c r="D159">
        <f>IF(COUNTIF($E$3:E159,E159)=1,D158+1,D158)</f>
        <v>89</v>
      </c>
      <c r="E159" t="str">
        <f t="shared" si="19"/>
        <v>EH03</v>
      </c>
      <c r="F159">
        <f>IF(COUNTIF($G$3:G159,G159)=1,F158+1,F158)</f>
        <v>14</v>
      </c>
      <c r="G159" t="str">
        <f t="shared" si="20"/>
        <v>E03</v>
      </c>
      <c r="I159" s="18" t="str">
        <f>IF(Allotments!I159=0,"",Allotments!I159)</f>
        <v>2018</v>
      </c>
      <c r="J159" s="18" t="str">
        <f>IF(Allotments!J159=0,"",Allotments!J159)</f>
        <v>03</v>
      </c>
      <c r="K159" s="18" t="str">
        <f>IF(Allotments!K159=0,"",Allotments!K159)</f>
        <v>E</v>
      </c>
      <c r="L159" s="18" t="str">
        <f>IF(Allotments!L159=0,"",Allotments!L159)</f>
        <v>EH</v>
      </c>
      <c r="M159" s="18" t="str">
        <f>IF(Allotments!M159=0,"",Allotments!M159)</f>
        <v xml:space="preserve">    </v>
      </c>
      <c r="N159" s="13"/>
      <c r="Q159" t="str">
        <f t="shared" si="21"/>
        <v/>
      </c>
      <c r="R159" t="str">
        <f t="shared" si="22"/>
        <v/>
      </c>
      <c r="S159" t="str">
        <f t="shared" si="23"/>
        <v/>
      </c>
      <c r="T159" t="str">
        <f t="shared" si="24"/>
        <v>EF05</v>
      </c>
      <c r="U159" t="str">
        <f t="shared" si="25"/>
        <v/>
      </c>
      <c r="V159" t="e">
        <f>VLOOKUP(LEFT(T159,2),#REF!,MATCH(RIGHT(T159,2),#REF!,0),TRUE)</f>
        <v>#REF!</v>
      </c>
      <c r="W159" t="str">
        <f t="shared" si="26"/>
        <v/>
      </c>
      <c r="X159" t="str">
        <f t="shared" si="27"/>
        <v/>
      </c>
      <c r="Y159" t="str">
        <f>IFERROR(VLOOKUP(LEFT(U159,1),#REF!,MATCH(RIGHT(U159,2),#REF!,0),TRUE),"")</f>
        <v/>
      </c>
    </row>
    <row r="160" spans="1:25" x14ac:dyDescent="0.35">
      <c r="A160">
        <f>IF(COUNTIF($L$3:L160,L160)=1,A159+1,A159)</f>
        <v>37</v>
      </c>
      <c r="B160">
        <f>IF(COUNTIF($K$3:K160,K160)=1,B159+1,B159)</f>
        <v>5</v>
      </c>
      <c r="C160">
        <f>IF(COUNTIF($J$3:J160,J160)=1,C159+1,C159)</f>
        <v>3</v>
      </c>
      <c r="D160">
        <f>IF(COUNTIF($E$3:E160,E160)=1,D159+1,D159)</f>
        <v>89</v>
      </c>
      <c r="E160" t="str">
        <f t="shared" si="19"/>
        <v>EH03</v>
      </c>
      <c r="F160">
        <f>IF(COUNTIF($G$3:G160,G160)=1,F159+1,F159)</f>
        <v>14</v>
      </c>
      <c r="G160" t="str">
        <f t="shared" si="20"/>
        <v>E03</v>
      </c>
      <c r="I160" s="18" t="str">
        <f>IF(Allotments!I160=0,"",Allotments!I160)</f>
        <v>2018</v>
      </c>
      <c r="J160" s="18" t="str">
        <f>IF(Allotments!J160=0,"",Allotments!J160)</f>
        <v>03</v>
      </c>
      <c r="K160" s="18" t="str">
        <f>IF(Allotments!K160=0,"",Allotments!K160)</f>
        <v>E</v>
      </c>
      <c r="L160" s="18" t="str">
        <f>IF(Allotments!L160=0,"",Allotments!L160)</f>
        <v>EH</v>
      </c>
      <c r="M160" s="18" t="str">
        <f>IF(Allotments!M160=0,"",Allotments!M160)</f>
        <v>H160</v>
      </c>
      <c r="N160" s="14"/>
      <c r="Q160" t="str">
        <f t="shared" si="21"/>
        <v/>
      </c>
      <c r="R160" t="str">
        <f t="shared" si="22"/>
        <v/>
      </c>
      <c r="S160" t="str">
        <f t="shared" si="23"/>
        <v/>
      </c>
      <c r="T160" t="str">
        <f t="shared" si="24"/>
        <v>EG05</v>
      </c>
      <c r="U160" t="str">
        <f t="shared" si="25"/>
        <v/>
      </c>
      <c r="V160" t="e">
        <f>VLOOKUP(LEFT(T160,2),#REF!,MATCH(RIGHT(T160,2),#REF!,0),TRUE)</f>
        <v>#REF!</v>
      </c>
      <c r="W160" t="str">
        <f t="shared" si="26"/>
        <v/>
      </c>
      <c r="X160" t="str">
        <f t="shared" si="27"/>
        <v/>
      </c>
      <c r="Y160" t="str">
        <f>IFERROR(VLOOKUP(LEFT(U160,1),#REF!,MATCH(RIGHT(U160,2),#REF!,0),TRUE),"")</f>
        <v/>
      </c>
    </row>
    <row r="161" spans="1:25" x14ac:dyDescent="0.35">
      <c r="A161">
        <f>IF(COUNTIF($L$3:L161,L161)=1,A160+1,A160)</f>
        <v>37</v>
      </c>
      <c r="B161">
        <f>IF(COUNTIF($K$3:K161,K161)=1,B160+1,B160)</f>
        <v>5</v>
      </c>
      <c r="C161">
        <f>IF(COUNTIF($J$3:J161,J161)=1,C160+1,C160)</f>
        <v>3</v>
      </c>
      <c r="D161">
        <f>IF(COUNTIF($E$3:E161,E161)=1,D160+1,D160)</f>
        <v>90</v>
      </c>
      <c r="E161" t="str">
        <f t="shared" si="19"/>
        <v>EK03</v>
      </c>
      <c r="F161">
        <f>IF(COUNTIF($G$3:G161,G161)=1,F160+1,F160)</f>
        <v>14</v>
      </c>
      <c r="G161" t="str">
        <f t="shared" si="20"/>
        <v>E03</v>
      </c>
      <c r="I161" s="18" t="str">
        <f>IF(Allotments!I161=0,"",Allotments!I161)</f>
        <v>2018</v>
      </c>
      <c r="J161" s="18" t="str">
        <f>IF(Allotments!J161=0,"",Allotments!J161)</f>
        <v>03</v>
      </c>
      <c r="K161" s="18" t="str">
        <f>IF(Allotments!K161=0,"",Allotments!K161)</f>
        <v>E</v>
      </c>
      <c r="L161" s="18" t="str">
        <f>IF(Allotments!L161=0,"",Allotments!L161)</f>
        <v>EK</v>
      </c>
      <c r="M161" s="18" t="str">
        <f>IF(Allotments!M161=0,"",Allotments!M161)</f>
        <v>K020</v>
      </c>
      <c r="N161" s="13"/>
      <c r="Q161" t="str">
        <f t="shared" si="21"/>
        <v/>
      </c>
      <c r="R161" t="str">
        <f t="shared" si="22"/>
        <v/>
      </c>
      <c r="S161" t="str">
        <f t="shared" si="23"/>
        <v/>
      </c>
      <c r="T161" t="str">
        <f t="shared" si="24"/>
        <v>EH05</v>
      </c>
      <c r="U161" t="str">
        <f t="shared" si="25"/>
        <v/>
      </c>
      <c r="V161" t="e">
        <f>VLOOKUP(LEFT(T161,2),#REF!,MATCH(RIGHT(T161,2),#REF!,0),TRUE)</f>
        <v>#REF!</v>
      </c>
      <c r="W161" t="str">
        <f t="shared" si="26"/>
        <v/>
      </c>
      <c r="X161" t="str">
        <f t="shared" si="27"/>
        <v/>
      </c>
      <c r="Y161" t="str">
        <f>IFERROR(VLOOKUP(LEFT(U161,1),#REF!,MATCH(RIGHT(U161,2),#REF!,0),TRUE),"")</f>
        <v/>
      </c>
    </row>
    <row r="162" spans="1:25" x14ac:dyDescent="0.35">
      <c r="A162">
        <f>IF(COUNTIF($L$3:L162,L162)=1,A161+1,A161)</f>
        <v>37</v>
      </c>
      <c r="B162">
        <f>IF(COUNTIF($K$3:K162,K162)=1,B161+1,B161)</f>
        <v>5</v>
      </c>
      <c r="C162">
        <f>IF(COUNTIF($J$3:J162,J162)=1,C161+1,C161)</f>
        <v>3</v>
      </c>
      <c r="D162">
        <f>IF(COUNTIF($E$3:E162,E162)=1,D161+1,D161)</f>
        <v>90</v>
      </c>
      <c r="E162" t="str">
        <f t="shared" si="19"/>
        <v>EK03</v>
      </c>
      <c r="F162">
        <f>IF(COUNTIF($G$3:G162,G162)=1,F161+1,F161)</f>
        <v>14</v>
      </c>
      <c r="G162" t="str">
        <f t="shared" si="20"/>
        <v>E03</v>
      </c>
      <c r="I162" s="18" t="str">
        <f>IF(Allotments!I162=0,"",Allotments!I162)</f>
        <v>2018</v>
      </c>
      <c r="J162" s="18" t="str">
        <f>IF(Allotments!J162=0,"",Allotments!J162)</f>
        <v>03</v>
      </c>
      <c r="K162" s="18" t="str">
        <f>IF(Allotments!K162=0,"",Allotments!K162)</f>
        <v>E</v>
      </c>
      <c r="L162" s="18" t="str">
        <f>IF(Allotments!L162=0,"",Allotments!L162)</f>
        <v>EK</v>
      </c>
      <c r="M162" s="18" t="str">
        <f>IF(Allotments!M162=0,"",Allotments!M162)</f>
        <v>K050</v>
      </c>
      <c r="N162" s="14"/>
      <c r="Q162" t="str">
        <f t="shared" si="21"/>
        <v/>
      </c>
      <c r="R162" t="str">
        <f t="shared" si="22"/>
        <v/>
      </c>
      <c r="S162" t="str">
        <f t="shared" si="23"/>
        <v/>
      </c>
      <c r="T162" t="str">
        <f t="shared" si="24"/>
        <v>EK05</v>
      </c>
      <c r="U162" t="str">
        <f t="shared" si="25"/>
        <v/>
      </c>
      <c r="V162" t="e">
        <f>VLOOKUP(LEFT(T162,2),#REF!,MATCH(RIGHT(T162,2),#REF!,0),TRUE)</f>
        <v>#REF!</v>
      </c>
      <c r="W162" t="str">
        <f t="shared" si="26"/>
        <v/>
      </c>
      <c r="X162" t="str">
        <f t="shared" si="27"/>
        <v/>
      </c>
      <c r="Y162" t="str">
        <f>IFERROR(VLOOKUP(LEFT(U162,1),#REF!,MATCH(RIGHT(U162,2),#REF!,0),TRUE),"")</f>
        <v/>
      </c>
    </row>
    <row r="163" spans="1:25" x14ac:dyDescent="0.35">
      <c r="A163">
        <f>IF(COUNTIF($L$3:L163,L163)=1,A162+1,A162)</f>
        <v>37</v>
      </c>
      <c r="B163">
        <f>IF(COUNTIF($K$3:K163,K163)=1,B162+1,B162)</f>
        <v>5</v>
      </c>
      <c r="C163">
        <f>IF(COUNTIF($J$3:J163,J163)=1,C162+1,C162)</f>
        <v>3</v>
      </c>
      <c r="D163">
        <f>IF(COUNTIF($E$3:E163,E163)=1,D162+1,D162)</f>
        <v>90</v>
      </c>
      <c r="E163" t="str">
        <f t="shared" si="19"/>
        <v>EK03</v>
      </c>
      <c r="F163">
        <f>IF(COUNTIF($G$3:G163,G163)=1,F162+1,F162)</f>
        <v>14</v>
      </c>
      <c r="G163" t="str">
        <f t="shared" si="20"/>
        <v>E03</v>
      </c>
      <c r="I163" s="18" t="str">
        <f>IF(Allotments!I163=0,"",Allotments!I163)</f>
        <v>2018</v>
      </c>
      <c r="J163" s="18" t="str">
        <f>IF(Allotments!J163=0,"",Allotments!J163)</f>
        <v>03</v>
      </c>
      <c r="K163" s="18" t="str">
        <f>IF(Allotments!K163=0,"",Allotments!K163)</f>
        <v>E</v>
      </c>
      <c r="L163" s="18" t="str">
        <f>IF(Allotments!L163=0,"",Allotments!L163)</f>
        <v>EK</v>
      </c>
      <c r="M163" s="18" t="str">
        <f>IF(Allotments!M163=0,"",Allotments!M163)</f>
        <v>K080</v>
      </c>
      <c r="N163" s="13"/>
      <c r="Q163" t="str">
        <f t="shared" si="21"/>
        <v/>
      </c>
      <c r="R163" t="str">
        <f t="shared" si="22"/>
        <v/>
      </c>
      <c r="S163" t="str">
        <f t="shared" si="23"/>
        <v/>
      </c>
      <c r="T163" t="str">
        <f t="shared" si="24"/>
        <v>EL05</v>
      </c>
      <c r="U163" t="str">
        <f t="shared" si="25"/>
        <v/>
      </c>
      <c r="V163" t="e">
        <f>VLOOKUP(LEFT(T163,2),#REF!,MATCH(RIGHT(T163,2),#REF!,0),TRUE)</f>
        <v>#REF!</v>
      </c>
      <c r="W163" t="str">
        <f t="shared" si="26"/>
        <v/>
      </c>
      <c r="X163" t="str">
        <f t="shared" si="27"/>
        <v/>
      </c>
      <c r="Y163" t="str">
        <f>IFERROR(VLOOKUP(LEFT(U163,1),#REF!,MATCH(RIGHT(U163,2),#REF!,0),TRUE),"")</f>
        <v/>
      </c>
    </row>
    <row r="164" spans="1:25" x14ac:dyDescent="0.35">
      <c r="A164">
        <f>IF(COUNTIF($L$3:L164,L164)=1,A163+1,A163)</f>
        <v>37</v>
      </c>
      <c r="B164">
        <f>IF(COUNTIF($K$3:K164,K164)=1,B163+1,B163)</f>
        <v>5</v>
      </c>
      <c r="C164">
        <f>IF(COUNTIF($J$3:J164,J164)=1,C163+1,C163)</f>
        <v>3</v>
      </c>
      <c r="D164">
        <f>IF(COUNTIF($E$3:E164,E164)=1,D163+1,D163)</f>
        <v>90</v>
      </c>
      <c r="E164" t="str">
        <f t="shared" si="19"/>
        <v>EK03</v>
      </c>
      <c r="F164">
        <f>IF(COUNTIF($G$3:G164,G164)=1,F163+1,F163)</f>
        <v>14</v>
      </c>
      <c r="G164" t="str">
        <f t="shared" si="20"/>
        <v>E03</v>
      </c>
      <c r="I164" s="18" t="str">
        <f>IF(Allotments!I164=0,"",Allotments!I164)</f>
        <v>2018</v>
      </c>
      <c r="J164" s="18" t="str">
        <f>IF(Allotments!J164=0,"",Allotments!J164)</f>
        <v>03</v>
      </c>
      <c r="K164" s="18" t="str">
        <f>IF(Allotments!K164=0,"",Allotments!K164)</f>
        <v>E</v>
      </c>
      <c r="L164" s="18" t="str">
        <f>IF(Allotments!L164=0,"",Allotments!L164)</f>
        <v>EK</v>
      </c>
      <c r="M164" s="18" t="str">
        <f>IF(Allotments!M164=0,"",Allotments!M164)</f>
        <v>K090</v>
      </c>
      <c r="N164" s="14"/>
      <c r="Q164" t="str">
        <f t="shared" si="21"/>
        <v/>
      </c>
      <c r="R164" t="str">
        <f t="shared" si="22"/>
        <v/>
      </c>
      <c r="S164" t="str">
        <f t="shared" si="23"/>
        <v/>
      </c>
      <c r="T164" t="str">
        <f t="shared" si="24"/>
        <v>EM05</v>
      </c>
      <c r="U164" t="str">
        <f t="shared" si="25"/>
        <v/>
      </c>
      <c r="V164" t="e">
        <f>VLOOKUP(LEFT(T164,2),#REF!,MATCH(RIGHT(T164,2),#REF!,0),TRUE)</f>
        <v>#REF!</v>
      </c>
      <c r="W164" t="str">
        <f t="shared" si="26"/>
        <v/>
      </c>
      <c r="X164" t="str">
        <f t="shared" si="27"/>
        <v/>
      </c>
      <c r="Y164" t="str">
        <f>IFERROR(VLOOKUP(LEFT(U164,1),#REF!,MATCH(RIGHT(U164,2),#REF!,0),TRUE),"")</f>
        <v/>
      </c>
    </row>
    <row r="165" spans="1:25" x14ac:dyDescent="0.35">
      <c r="A165">
        <f>IF(COUNTIF($L$3:L165,L165)=1,A164+1,A164)</f>
        <v>37</v>
      </c>
      <c r="B165">
        <f>IF(COUNTIF($K$3:K165,K165)=1,B164+1,B164)</f>
        <v>5</v>
      </c>
      <c r="C165">
        <f>IF(COUNTIF($J$3:J165,J165)=1,C164+1,C164)</f>
        <v>3</v>
      </c>
      <c r="D165">
        <f>IF(COUNTIF($E$3:E165,E165)=1,D164+1,D164)</f>
        <v>91</v>
      </c>
      <c r="E165" t="str">
        <f t="shared" si="19"/>
        <v>EL03</v>
      </c>
      <c r="F165">
        <f>IF(COUNTIF($G$3:G165,G165)=1,F164+1,F164)</f>
        <v>14</v>
      </c>
      <c r="G165" t="str">
        <f t="shared" si="20"/>
        <v>E03</v>
      </c>
      <c r="I165" s="18" t="str">
        <f>IF(Allotments!I165=0,"",Allotments!I165)</f>
        <v>2018</v>
      </c>
      <c r="J165" s="18" t="str">
        <f>IF(Allotments!J165=0,"",Allotments!J165)</f>
        <v>03</v>
      </c>
      <c r="K165" s="18" t="str">
        <f>IF(Allotments!K165=0,"",Allotments!K165)</f>
        <v>E</v>
      </c>
      <c r="L165" s="18" t="str">
        <f>IF(Allotments!L165=0,"",Allotments!L165)</f>
        <v>EL</v>
      </c>
      <c r="M165" s="18" t="str">
        <f>IF(Allotments!M165=0,"",Allotments!M165)</f>
        <v xml:space="preserve">    </v>
      </c>
      <c r="N165" s="16"/>
      <c r="Q165" t="str">
        <f t="shared" si="21"/>
        <v/>
      </c>
      <c r="R165" t="str">
        <f t="shared" si="22"/>
        <v/>
      </c>
      <c r="S165" t="str">
        <f t="shared" si="23"/>
        <v/>
      </c>
      <c r="T165" t="str">
        <f t="shared" si="24"/>
        <v>EN05</v>
      </c>
      <c r="U165" t="str">
        <f t="shared" si="25"/>
        <v/>
      </c>
      <c r="V165" t="e">
        <f>VLOOKUP(LEFT(T165,2),#REF!,MATCH(RIGHT(T165,2),#REF!,0),TRUE)</f>
        <v>#REF!</v>
      </c>
      <c r="W165" t="str">
        <f t="shared" si="26"/>
        <v/>
      </c>
      <c r="X165" t="str">
        <f t="shared" si="27"/>
        <v/>
      </c>
      <c r="Y165" t="str">
        <f>IFERROR(VLOOKUP(LEFT(U165,1),#REF!,MATCH(RIGHT(U165,2),#REF!,0),TRUE),"")</f>
        <v/>
      </c>
    </row>
    <row r="166" spans="1:25" x14ac:dyDescent="0.35">
      <c r="A166">
        <f>IF(COUNTIF($L$3:L166,L166)=1,A165+1,A165)</f>
        <v>37</v>
      </c>
      <c r="B166">
        <f>IF(COUNTIF($K$3:K166,K166)=1,B165+1,B165)</f>
        <v>5</v>
      </c>
      <c r="C166">
        <f>IF(COUNTIF($J$3:J166,J166)=1,C165+1,C165)</f>
        <v>3</v>
      </c>
      <c r="D166">
        <f>IF(COUNTIF($E$3:E166,E166)=1,D165+1,D165)</f>
        <v>91</v>
      </c>
      <c r="E166" t="str">
        <f t="shared" si="19"/>
        <v>EL03</v>
      </c>
      <c r="F166">
        <f>IF(COUNTIF($G$3:G166,G166)=1,F165+1,F165)</f>
        <v>14</v>
      </c>
      <c r="G166" t="str">
        <f t="shared" si="20"/>
        <v>E03</v>
      </c>
      <c r="I166" s="18" t="str">
        <f>IF(Allotments!I166=0,"",Allotments!I166)</f>
        <v>2018</v>
      </c>
      <c r="J166" s="18" t="str">
        <f>IF(Allotments!J166=0,"",Allotments!J166)</f>
        <v>03</v>
      </c>
      <c r="K166" s="18" t="str">
        <f>IF(Allotments!K166=0,"",Allotments!K166)</f>
        <v>E</v>
      </c>
      <c r="L166" s="18" t="str">
        <f>IF(Allotments!L166=0,"",Allotments!L166)</f>
        <v>EL</v>
      </c>
      <c r="M166" s="18" t="str">
        <f>IF(Allotments!M166=0,"",Allotments!M166)</f>
        <v>L010</v>
      </c>
      <c r="N166" s="14"/>
      <c r="Q166" t="str">
        <f t="shared" si="21"/>
        <v/>
      </c>
      <c r="R166" t="str">
        <f t="shared" si="22"/>
        <v/>
      </c>
      <c r="S166" t="str">
        <f t="shared" si="23"/>
        <v/>
      </c>
      <c r="T166" t="str">
        <f t="shared" si="24"/>
        <v>EP05</v>
      </c>
      <c r="U166" t="str">
        <f t="shared" si="25"/>
        <v/>
      </c>
      <c r="V166" t="e">
        <f>VLOOKUP(LEFT(T166,2),#REF!,MATCH(RIGHT(T166,2),#REF!,0),TRUE)</f>
        <v>#REF!</v>
      </c>
      <c r="W166" t="str">
        <f t="shared" si="26"/>
        <v/>
      </c>
      <c r="X166" t="str">
        <f t="shared" si="27"/>
        <v/>
      </c>
      <c r="Y166" t="str">
        <f>IFERROR(VLOOKUP(LEFT(U166,1),#REF!,MATCH(RIGHT(U166,2),#REF!,0),TRUE),"")</f>
        <v/>
      </c>
    </row>
    <row r="167" spans="1:25" x14ac:dyDescent="0.35">
      <c r="A167">
        <f>IF(COUNTIF($L$3:L167,L167)=1,A166+1,A166)</f>
        <v>37</v>
      </c>
      <c r="B167">
        <f>IF(COUNTIF($K$3:K167,K167)=1,B166+1,B166)</f>
        <v>5</v>
      </c>
      <c r="C167">
        <f>IF(COUNTIF($J$3:J167,J167)=1,C166+1,C166)</f>
        <v>3</v>
      </c>
      <c r="D167">
        <f>IF(COUNTIF($E$3:E167,E167)=1,D166+1,D166)</f>
        <v>91</v>
      </c>
      <c r="E167" t="str">
        <f t="shared" si="19"/>
        <v>EL03</v>
      </c>
      <c r="F167">
        <f>IF(COUNTIF($G$3:G167,G167)=1,F166+1,F166)</f>
        <v>14</v>
      </c>
      <c r="G167" t="str">
        <f t="shared" si="20"/>
        <v>E03</v>
      </c>
      <c r="I167" s="18" t="str">
        <f>IF(Allotments!I167=0,"",Allotments!I167)</f>
        <v>2018</v>
      </c>
      <c r="J167" s="18" t="str">
        <f>IF(Allotments!J167=0,"",Allotments!J167)</f>
        <v>03</v>
      </c>
      <c r="K167" s="18" t="str">
        <f>IF(Allotments!K167=0,"",Allotments!K167)</f>
        <v>E</v>
      </c>
      <c r="L167" s="18" t="str">
        <f>IF(Allotments!L167=0,"",Allotments!L167)</f>
        <v>EL</v>
      </c>
      <c r="M167" s="18" t="str">
        <f>IF(Allotments!M167=0,"",Allotments!M167)</f>
        <v>L020</v>
      </c>
      <c r="N167" s="13"/>
      <c r="Q167" t="str">
        <f t="shared" si="21"/>
        <v/>
      </c>
      <c r="R167" t="str">
        <f t="shared" si="22"/>
        <v/>
      </c>
      <c r="S167" t="str">
        <f t="shared" si="23"/>
        <v/>
      </c>
      <c r="T167" t="str">
        <f t="shared" si="24"/>
        <v>ER05</v>
      </c>
      <c r="U167" t="str">
        <f t="shared" si="25"/>
        <v/>
      </c>
      <c r="V167" t="e">
        <f>VLOOKUP(LEFT(T167,2),#REF!,MATCH(RIGHT(T167,2),#REF!,0),TRUE)</f>
        <v>#REF!</v>
      </c>
      <c r="W167" t="str">
        <f t="shared" si="26"/>
        <v/>
      </c>
      <c r="X167" t="str">
        <f t="shared" si="27"/>
        <v/>
      </c>
      <c r="Y167" t="str">
        <f>IFERROR(VLOOKUP(LEFT(U167,1),#REF!,MATCH(RIGHT(U167,2),#REF!,0),TRUE),"")</f>
        <v/>
      </c>
    </row>
    <row r="168" spans="1:25" x14ac:dyDescent="0.35">
      <c r="A168">
        <f>IF(COUNTIF($L$3:L168,L168)=1,A167+1,A167)</f>
        <v>37</v>
      </c>
      <c r="B168">
        <f>IF(COUNTIF($K$3:K168,K168)=1,B167+1,B167)</f>
        <v>5</v>
      </c>
      <c r="C168">
        <f>IF(COUNTIF($J$3:J168,J168)=1,C167+1,C167)</f>
        <v>3</v>
      </c>
      <c r="D168">
        <f>IF(COUNTIF($E$3:E168,E168)=1,D167+1,D167)</f>
        <v>91</v>
      </c>
      <c r="E168" t="str">
        <f t="shared" si="19"/>
        <v>EL03</v>
      </c>
      <c r="F168">
        <f>IF(COUNTIF($G$3:G168,G168)=1,F167+1,F167)</f>
        <v>14</v>
      </c>
      <c r="G168" t="str">
        <f t="shared" si="20"/>
        <v>E03</v>
      </c>
      <c r="I168" s="18" t="str">
        <f>IF(Allotments!I168=0,"",Allotments!I168)</f>
        <v>2018</v>
      </c>
      <c r="J168" s="18" t="str">
        <f>IF(Allotments!J168=0,"",Allotments!J168)</f>
        <v>03</v>
      </c>
      <c r="K168" s="18" t="str">
        <f>IF(Allotments!K168=0,"",Allotments!K168)</f>
        <v>E</v>
      </c>
      <c r="L168" s="18" t="str">
        <f>IF(Allotments!L168=0,"",Allotments!L168)</f>
        <v>EL</v>
      </c>
      <c r="M168" s="18" t="str">
        <f>IF(Allotments!M168=0,"",Allotments!M168)</f>
        <v>L030</v>
      </c>
      <c r="N168" s="14"/>
      <c r="Q168" t="str">
        <f t="shared" si="21"/>
        <v/>
      </c>
      <c r="R168" t="str">
        <f t="shared" si="22"/>
        <v/>
      </c>
      <c r="S168" t="str">
        <f t="shared" si="23"/>
        <v/>
      </c>
      <c r="T168" t="str">
        <f t="shared" si="24"/>
        <v>ES05</v>
      </c>
      <c r="U168" t="str">
        <f t="shared" si="25"/>
        <v/>
      </c>
      <c r="V168" t="e">
        <f>VLOOKUP(LEFT(T168,2),#REF!,MATCH(RIGHT(T168,2),#REF!,0),TRUE)</f>
        <v>#REF!</v>
      </c>
      <c r="W168" t="str">
        <f t="shared" si="26"/>
        <v/>
      </c>
      <c r="X168" t="str">
        <f t="shared" si="27"/>
        <v/>
      </c>
      <c r="Y168" t="str">
        <f>IFERROR(VLOOKUP(LEFT(U168,1),#REF!,MATCH(RIGHT(U168,2),#REF!,0),TRUE),"")</f>
        <v/>
      </c>
    </row>
    <row r="169" spans="1:25" x14ac:dyDescent="0.35">
      <c r="A169">
        <f>IF(COUNTIF($L$3:L169,L169)=1,A168+1,A168)</f>
        <v>37</v>
      </c>
      <c r="B169">
        <f>IF(COUNTIF($K$3:K169,K169)=1,B168+1,B168)</f>
        <v>5</v>
      </c>
      <c r="C169">
        <f>IF(COUNTIF($J$3:J169,J169)=1,C168+1,C168)</f>
        <v>3</v>
      </c>
      <c r="D169">
        <f>IF(COUNTIF($E$3:E169,E169)=1,D168+1,D168)</f>
        <v>91</v>
      </c>
      <c r="E169" t="str">
        <f t="shared" si="19"/>
        <v>EL03</v>
      </c>
      <c r="F169">
        <f>IF(COUNTIF($G$3:G169,G169)=1,F168+1,F168)</f>
        <v>14</v>
      </c>
      <c r="G169" t="str">
        <f t="shared" si="20"/>
        <v>E03</v>
      </c>
      <c r="I169" s="18" t="str">
        <f>IF(Allotments!I169=0,"",Allotments!I169)</f>
        <v>2018</v>
      </c>
      <c r="J169" s="18" t="str">
        <f>IF(Allotments!J169=0,"",Allotments!J169)</f>
        <v>03</v>
      </c>
      <c r="K169" s="18" t="str">
        <f>IF(Allotments!K169=0,"",Allotments!K169)</f>
        <v>E</v>
      </c>
      <c r="L169" s="18" t="str">
        <f>IF(Allotments!L169=0,"",Allotments!L169)</f>
        <v>EL</v>
      </c>
      <c r="M169" s="18" t="str">
        <f>IF(Allotments!M169=0,"",Allotments!M169)</f>
        <v>L070</v>
      </c>
      <c r="N169" s="13"/>
      <c r="Q169" t="str">
        <f t="shared" si="21"/>
        <v/>
      </c>
      <c r="R169" t="str">
        <f t="shared" si="22"/>
        <v/>
      </c>
      <c r="S169" t="str">
        <f t="shared" si="23"/>
        <v/>
      </c>
      <c r="T169" t="str">
        <f t="shared" si="24"/>
        <v>ET05</v>
      </c>
      <c r="U169" t="str">
        <f t="shared" si="25"/>
        <v/>
      </c>
      <c r="V169" t="e">
        <f>VLOOKUP(LEFT(T169,2),#REF!,MATCH(RIGHT(T169,2),#REF!,0),TRUE)</f>
        <v>#REF!</v>
      </c>
      <c r="W169" t="str">
        <f t="shared" si="26"/>
        <v/>
      </c>
      <c r="X169" t="str">
        <f t="shared" si="27"/>
        <v/>
      </c>
      <c r="Y169" t="str">
        <f>IFERROR(VLOOKUP(LEFT(U169,1),#REF!,MATCH(RIGHT(U169,2),#REF!,0),TRUE),"")</f>
        <v/>
      </c>
    </row>
    <row r="170" spans="1:25" x14ac:dyDescent="0.35">
      <c r="A170">
        <f>IF(COUNTIF($L$3:L170,L170)=1,A169+1,A169)</f>
        <v>37</v>
      </c>
      <c r="B170">
        <f>IF(COUNTIF($K$3:K170,K170)=1,B169+1,B169)</f>
        <v>5</v>
      </c>
      <c r="C170">
        <f>IF(COUNTIF($J$3:J170,J170)=1,C169+1,C169)</f>
        <v>3</v>
      </c>
      <c r="D170">
        <f>IF(COUNTIF($E$3:E170,E170)=1,D169+1,D169)</f>
        <v>92</v>
      </c>
      <c r="E170" t="str">
        <f t="shared" si="19"/>
        <v>EM03</v>
      </c>
      <c r="F170">
        <f>IF(COUNTIF($G$3:G170,G170)=1,F169+1,F169)</f>
        <v>14</v>
      </c>
      <c r="G170" t="str">
        <f t="shared" si="20"/>
        <v>E03</v>
      </c>
      <c r="I170" s="18" t="str">
        <f>IF(Allotments!I170=0,"",Allotments!I170)</f>
        <v>2018</v>
      </c>
      <c r="J170" s="18" t="str">
        <f>IF(Allotments!J170=0,"",Allotments!J170)</f>
        <v>03</v>
      </c>
      <c r="K170" s="18" t="str">
        <f>IF(Allotments!K170=0,"",Allotments!K170)</f>
        <v>E</v>
      </c>
      <c r="L170" s="18" t="str">
        <f>IF(Allotments!L170=0,"",Allotments!L170)</f>
        <v>EM</v>
      </c>
      <c r="M170" s="18" t="str">
        <f>IF(Allotments!M170=0,"",Allotments!M170)</f>
        <v xml:space="preserve">    </v>
      </c>
      <c r="N170" s="14"/>
      <c r="Q170" t="str">
        <f t="shared" si="21"/>
        <v/>
      </c>
      <c r="R170" t="str">
        <f t="shared" si="22"/>
        <v/>
      </c>
      <c r="S170" t="str">
        <f t="shared" si="23"/>
        <v/>
      </c>
      <c r="T170" t="str">
        <f t="shared" si="24"/>
        <v>EV05</v>
      </c>
      <c r="U170" t="str">
        <f t="shared" si="25"/>
        <v/>
      </c>
      <c r="V170" t="e">
        <f>VLOOKUP(LEFT(T170,2),#REF!,MATCH(RIGHT(T170,2),#REF!,0),TRUE)</f>
        <v>#REF!</v>
      </c>
      <c r="W170" t="str">
        <f t="shared" si="26"/>
        <v/>
      </c>
      <c r="X170" t="str">
        <f t="shared" si="27"/>
        <v/>
      </c>
      <c r="Y170" t="str">
        <f>IFERROR(VLOOKUP(LEFT(U170,1),#REF!,MATCH(RIGHT(U170,2),#REF!,0),TRUE),"")</f>
        <v/>
      </c>
    </row>
    <row r="171" spans="1:25" x14ac:dyDescent="0.35">
      <c r="A171">
        <f>IF(COUNTIF($L$3:L171,L171)=1,A170+1,A170)</f>
        <v>37</v>
      </c>
      <c r="B171">
        <f>IF(COUNTIF($K$3:K171,K171)=1,B170+1,B170)</f>
        <v>5</v>
      </c>
      <c r="C171">
        <f>IF(COUNTIF($J$3:J171,J171)=1,C170+1,C170)</f>
        <v>3</v>
      </c>
      <c r="D171">
        <f>IF(COUNTIF($E$3:E171,E171)=1,D170+1,D170)</f>
        <v>93</v>
      </c>
      <c r="E171" t="str">
        <f t="shared" si="19"/>
        <v>EN03</v>
      </c>
      <c r="F171">
        <f>IF(COUNTIF($G$3:G171,G171)=1,F170+1,F170)</f>
        <v>14</v>
      </c>
      <c r="G171" t="str">
        <f t="shared" si="20"/>
        <v>E03</v>
      </c>
      <c r="I171" s="18" t="str">
        <f>IF(Allotments!I171=0,"",Allotments!I171)</f>
        <v>2018</v>
      </c>
      <c r="J171" s="18" t="str">
        <f>IF(Allotments!J171=0,"",Allotments!J171)</f>
        <v>03</v>
      </c>
      <c r="K171" s="18" t="str">
        <f>IF(Allotments!K171=0,"",Allotments!K171)</f>
        <v>E</v>
      </c>
      <c r="L171" s="18" t="str">
        <f>IF(Allotments!L171=0,"",Allotments!L171)</f>
        <v>EN</v>
      </c>
      <c r="M171" s="18" t="str">
        <f>IF(Allotments!M171=0,"",Allotments!M171)</f>
        <v xml:space="preserve">    </v>
      </c>
      <c r="N171" s="13"/>
      <c r="Q171" t="str">
        <f t="shared" si="21"/>
        <v/>
      </c>
      <c r="R171" t="str">
        <f t="shared" si="22"/>
        <v/>
      </c>
      <c r="S171" t="str">
        <f t="shared" si="23"/>
        <v/>
      </c>
      <c r="T171" t="str">
        <f t="shared" si="24"/>
        <v>EY05</v>
      </c>
      <c r="U171" t="str">
        <f t="shared" si="25"/>
        <v/>
      </c>
      <c r="V171" t="e">
        <f>VLOOKUP(LEFT(T171,2),#REF!,MATCH(RIGHT(T171,2),#REF!,0),TRUE)</f>
        <v>#REF!</v>
      </c>
      <c r="W171" t="str">
        <f t="shared" si="26"/>
        <v/>
      </c>
      <c r="X171" t="str">
        <f t="shared" si="27"/>
        <v/>
      </c>
      <c r="Y171" t="str">
        <f>IFERROR(VLOOKUP(LEFT(U171,1),#REF!,MATCH(RIGHT(U171,2),#REF!,0),TRUE),"")</f>
        <v/>
      </c>
    </row>
    <row r="172" spans="1:25" x14ac:dyDescent="0.35">
      <c r="A172">
        <f>IF(COUNTIF($L$3:L172,L172)=1,A171+1,A171)</f>
        <v>37</v>
      </c>
      <c r="B172">
        <f>IF(COUNTIF($K$3:K172,K172)=1,B171+1,B171)</f>
        <v>5</v>
      </c>
      <c r="C172">
        <f>IF(COUNTIF($J$3:J172,J172)=1,C171+1,C171)</f>
        <v>3</v>
      </c>
      <c r="D172">
        <f>IF(COUNTIF($E$3:E172,E172)=1,D171+1,D171)</f>
        <v>93</v>
      </c>
      <c r="E172" t="str">
        <f t="shared" si="19"/>
        <v>EN03</v>
      </c>
      <c r="F172">
        <f>IF(COUNTIF($G$3:G172,G172)=1,F171+1,F171)</f>
        <v>14</v>
      </c>
      <c r="G172" t="str">
        <f t="shared" si="20"/>
        <v>E03</v>
      </c>
      <c r="I172" s="18" t="str">
        <f>IF(Allotments!I172=0,"",Allotments!I172)</f>
        <v>2018</v>
      </c>
      <c r="J172" s="18" t="str">
        <f>IF(Allotments!J172=0,"",Allotments!J172)</f>
        <v>03</v>
      </c>
      <c r="K172" s="18" t="str">
        <f>IF(Allotments!K172=0,"",Allotments!K172)</f>
        <v>E</v>
      </c>
      <c r="L172" s="18" t="str">
        <f>IF(Allotments!L172=0,"",Allotments!L172)</f>
        <v>EN</v>
      </c>
      <c r="M172" s="18" t="str">
        <f>IF(Allotments!M172=0,"",Allotments!M172)</f>
        <v>N010</v>
      </c>
      <c r="N172" s="14"/>
      <c r="Q172" t="str">
        <f t="shared" si="21"/>
        <v/>
      </c>
      <c r="R172" t="str">
        <f t="shared" si="22"/>
        <v/>
      </c>
      <c r="S172" t="str">
        <f t="shared" si="23"/>
        <v/>
      </c>
      <c r="T172" t="str">
        <f t="shared" si="24"/>
        <v>EZ05</v>
      </c>
      <c r="U172" t="str">
        <f t="shared" si="25"/>
        <v/>
      </c>
      <c r="V172" t="e">
        <f>VLOOKUP(LEFT(T172,2),#REF!,MATCH(RIGHT(T172,2),#REF!,0),TRUE)</f>
        <v>#REF!</v>
      </c>
      <c r="W172" t="str">
        <f t="shared" si="26"/>
        <v/>
      </c>
      <c r="X172" t="str">
        <f t="shared" si="27"/>
        <v/>
      </c>
      <c r="Y172" t="str">
        <f>IFERROR(VLOOKUP(LEFT(U172,1),#REF!,MATCH(RIGHT(U172,2),#REF!,0),TRUE),"")</f>
        <v/>
      </c>
    </row>
    <row r="173" spans="1:25" x14ac:dyDescent="0.35">
      <c r="A173">
        <f>IF(COUNTIF($L$3:L173,L173)=1,A172+1,A172)</f>
        <v>37</v>
      </c>
      <c r="B173">
        <f>IF(COUNTIF($K$3:K173,K173)=1,B172+1,B172)</f>
        <v>5</v>
      </c>
      <c r="C173">
        <f>IF(COUNTIF($J$3:J173,J173)=1,C172+1,C172)</f>
        <v>3</v>
      </c>
      <c r="D173">
        <f>IF(COUNTIF($E$3:E173,E173)=1,D172+1,D172)</f>
        <v>93</v>
      </c>
      <c r="E173" t="str">
        <f t="shared" si="19"/>
        <v>EN03</v>
      </c>
      <c r="F173">
        <f>IF(COUNTIF($G$3:G173,G173)=1,F172+1,F172)</f>
        <v>14</v>
      </c>
      <c r="G173" t="str">
        <f t="shared" si="20"/>
        <v>E03</v>
      </c>
      <c r="I173" s="18" t="str">
        <f>IF(Allotments!I173=0,"",Allotments!I173)</f>
        <v>2018</v>
      </c>
      <c r="J173" s="18" t="str">
        <f>IF(Allotments!J173=0,"",Allotments!J173)</f>
        <v>03</v>
      </c>
      <c r="K173" s="18" t="str">
        <f>IF(Allotments!K173=0,"",Allotments!K173)</f>
        <v>E</v>
      </c>
      <c r="L173" s="18" t="str">
        <f>IF(Allotments!L173=0,"",Allotments!L173)</f>
        <v>EN</v>
      </c>
      <c r="M173" s="18" t="str">
        <f>IF(Allotments!M173=0,"",Allotments!M173)</f>
        <v>N020</v>
      </c>
      <c r="N173" s="13"/>
      <c r="Q173" t="str">
        <f t="shared" si="21"/>
        <v/>
      </c>
      <c r="R173" t="str">
        <f t="shared" si="22"/>
        <v/>
      </c>
      <c r="S173" t="str">
        <f t="shared" si="23"/>
        <v/>
      </c>
      <c r="T173" t="str">
        <f t="shared" si="24"/>
        <v>GA05</v>
      </c>
      <c r="U173" t="str">
        <f t="shared" si="25"/>
        <v/>
      </c>
      <c r="V173" t="e">
        <f>VLOOKUP(LEFT(T173,2),#REF!,MATCH(RIGHT(T173,2),#REF!,0),TRUE)</f>
        <v>#REF!</v>
      </c>
      <c r="W173" t="str">
        <f t="shared" si="26"/>
        <v/>
      </c>
      <c r="X173" t="str">
        <f t="shared" si="27"/>
        <v/>
      </c>
      <c r="Y173" t="str">
        <f>IFERROR(VLOOKUP(LEFT(U173,1),#REF!,MATCH(RIGHT(U173,2),#REF!,0),TRUE),"")</f>
        <v/>
      </c>
    </row>
    <row r="174" spans="1:25" x14ac:dyDescent="0.35">
      <c r="A174">
        <f>IF(COUNTIF($L$3:L174,L174)=1,A173+1,A173)</f>
        <v>37</v>
      </c>
      <c r="B174">
        <f>IF(COUNTIF($K$3:K174,K174)=1,B173+1,B173)</f>
        <v>5</v>
      </c>
      <c r="C174">
        <f>IF(COUNTIF($J$3:J174,J174)=1,C173+1,C173)</f>
        <v>3</v>
      </c>
      <c r="D174">
        <f>IF(COUNTIF($E$3:E174,E174)=1,D173+1,D173)</f>
        <v>94</v>
      </c>
      <c r="E174" t="str">
        <f t="shared" si="19"/>
        <v>EP03</v>
      </c>
      <c r="F174">
        <f>IF(COUNTIF($G$3:G174,G174)=1,F173+1,F173)</f>
        <v>14</v>
      </c>
      <c r="G174" t="str">
        <f t="shared" si="20"/>
        <v>E03</v>
      </c>
      <c r="I174" s="18" t="str">
        <f>IF(Allotments!I174=0,"",Allotments!I174)</f>
        <v>2018</v>
      </c>
      <c r="J174" s="18" t="str">
        <f>IF(Allotments!J174=0,"",Allotments!J174)</f>
        <v>03</v>
      </c>
      <c r="K174" s="18" t="str">
        <f>IF(Allotments!K174=0,"",Allotments!K174)</f>
        <v>E</v>
      </c>
      <c r="L174" s="18" t="str">
        <f>IF(Allotments!L174=0,"",Allotments!L174)</f>
        <v>EP</v>
      </c>
      <c r="M174" s="18" t="str">
        <f>IF(Allotments!M174=0,"",Allotments!M174)</f>
        <v>P030</v>
      </c>
      <c r="N174" s="14"/>
      <c r="Q174" t="str">
        <f t="shared" si="21"/>
        <v/>
      </c>
      <c r="R174" t="str">
        <f t="shared" si="22"/>
        <v/>
      </c>
      <c r="S174" t="str">
        <f t="shared" si="23"/>
        <v/>
      </c>
      <c r="T174" t="str">
        <f t="shared" si="24"/>
        <v>GB05</v>
      </c>
      <c r="U174" t="str">
        <f t="shared" si="25"/>
        <v/>
      </c>
      <c r="V174" t="e">
        <f>VLOOKUP(LEFT(T174,2),#REF!,MATCH(RIGHT(T174,2),#REF!,0),TRUE)</f>
        <v>#REF!</v>
      </c>
      <c r="W174" t="str">
        <f t="shared" si="26"/>
        <v/>
      </c>
      <c r="X174" t="str">
        <f t="shared" si="27"/>
        <v/>
      </c>
      <c r="Y174" t="str">
        <f>IFERROR(VLOOKUP(LEFT(U174,1),#REF!,MATCH(RIGHT(U174,2),#REF!,0),TRUE),"")</f>
        <v/>
      </c>
    </row>
    <row r="175" spans="1:25" x14ac:dyDescent="0.35">
      <c r="A175">
        <f>IF(COUNTIF($L$3:L175,L175)=1,A174+1,A174)</f>
        <v>37</v>
      </c>
      <c r="B175">
        <f>IF(COUNTIF($K$3:K175,K175)=1,B174+1,B174)</f>
        <v>5</v>
      </c>
      <c r="C175">
        <f>IF(COUNTIF($J$3:J175,J175)=1,C174+1,C174)</f>
        <v>3</v>
      </c>
      <c r="D175">
        <f>IF(COUNTIF($E$3:E175,E175)=1,D174+1,D174)</f>
        <v>95</v>
      </c>
      <c r="E175" t="str">
        <f t="shared" si="19"/>
        <v>ER03</v>
      </c>
      <c r="F175">
        <f>IF(COUNTIF($G$3:G175,G175)=1,F174+1,F174)</f>
        <v>14</v>
      </c>
      <c r="G175" t="str">
        <f t="shared" si="20"/>
        <v>E03</v>
      </c>
      <c r="I175" s="18" t="str">
        <f>IF(Allotments!I175=0,"",Allotments!I175)</f>
        <v>2018</v>
      </c>
      <c r="J175" s="18" t="str">
        <f>IF(Allotments!J175=0,"",Allotments!J175)</f>
        <v>03</v>
      </c>
      <c r="K175" s="18" t="str">
        <f>IF(Allotments!K175=0,"",Allotments!K175)</f>
        <v>E</v>
      </c>
      <c r="L175" s="18" t="str">
        <f>IF(Allotments!L175=0,"",Allotments!L175)</f>
        <v>ER</v>
      </c>
      <c r="M175" s="18" t="str">
        <f>IF(Allotments!M175=0,"",Allotments!M175)</f>
        <v xml:space="preserve">    </v>
      </c>
      <c r="N175" s="13"/>
      <c r="Q175" t="str">
        <f t="shared" si="21"/>
        <v/>
      </c>
      <c r="R175" t="str">
        <f t="shared" si="22"/>
        <v/>
      </c>
      <c r="S175" t="str">
        <f t="shared" si="23"/>
        <v/>
      </c>
      <c r="T175" t="str">
        <f t="shared" si="24"/>
        <v>GC05</v>
      </c>
      <c r="U175" t="str">
        <f t="shared" si="25"/>
        <v/>
      </c>
      <c r="V175" t="e">
        <f>VLOOKUP(LEFT(T175,2),#REF!,MATCH(RIGHT(T175,2),#REF!,0),TRUE)</f>
        <v>#REF!</v>
      </c>
      <c r="W175" t="str">
        <f t="shared" si="26"/>
        <v/>
      </c>
      <c r="X175" t="str">
        <f t="shared" si="27"/>
        <v/>
      </c>
      <c r="Y175" t="str">
        <f>IFERROR(VLOOKUP(LEFT(U175,1),#REF!,MATCH(RIGHT(U175,2),#REF!,0),TRUE),"")</f>
        <v/>
      </c>
    </row>
    <row r="176" spans="1:25" x14ac:dyDescent="0.35">
      <c r="A176">
        <f>IF(COUNTIF($L$3:L176,L176)=1,A175+1,A175)</f>
        <v>37</v>
      </c>
      <c r="B176">
        <f>IF(COUNTIF($K$3:K176,K176)=1,B175+1,B175)</f>
        <v>5</v>
      </c>
      <c r="C176">
        <f>IF(COUNTIF($J$3:J176,J176)=1,C175+1,C175)</f>
        <v>3</v>
      </c>
      <c r="D176">
        <f>IF(COUNTIF($E$3:E176,E176)=1,D175+1,D175)</f>
        <v>95</v>
      </c>
      <c r="E176" t="str">
        <f t="shared" si="19"/>
        <v>ER03</v>
      </c>
      <c r="F176">
        <f>IF(COUNTIF($G$3:G176,G176)=1,F175+1,F175)</f>
        <v>14</v>
      </c>
      <c r="G176" t="str">
        <f t="shared" si="20"/>
        <v>E03</v>
      </c>
      <c r="I176" s="18" t="str">
        <f>IF(Allotments!I176=0,"",Allotments!I176)</f>
        <v>2018</v>
      </c>
      <c r="J176" s="18" t="str">
        <f>IF(Allotments!J176=0,"",Allotments!J176)</f>
        <v>03</v>
      </c>
      <c r="K176" s="18" t="str">
        <f>IF(Allotments!K176=0,"",Allotments!K176)</f>
        <v>E</v>
      </c>
      <c r="L176" s="18" t="str">
        <f>IF(Allotments!L176=0,"",Allotments!L176)</f>
        <v>ER</v>
      </c>
      <c r="M176" s="18" t="str">
        <f>IF(Allotments!M176=0,"",Allotments!M176)</f>
        <v>R060</v>
      </c>
      <c r="N176" s="14"/>
      <c r="Q176" t="str">
        <f t="shared" si="21"/>
        <v/>
      </c>
      <c r="R176" t="str">
        <f t="shared" si="22"/>
        <v/>
      </c>
      <c r="S176" t="str">
        <f t="shared" si="23"/>
        <v/>
      </c>
      <c r="T176" t="str">
        <f t="shared" si="24"/>
        <v>GD05</v>
      </c>
      <c r="U176" t="str">
        <f t="shared" si="25"/>
        <v/>
      </c>
      <c r="V176" t="e">
        <f>VLOOKUP(LEFT(T176,2),#REF!,MATCH(RIGHT(T176,2),#REF!,0),TRUE)</f>
        <v>#REF!</v>
      </c>
      <c r="W176" t="str">
        <f t="shared" si="26"/>
        <v/>
      </c>
      <c r="X176" t="str">
        <f t="shared" si="27"/>
        <v/>
      </c>
      <c r="Y176" t="str">
        <f>IFERROR(VLOOKUP(LEFT(U176,1),#REF!,MATCH(RIGHT(U176,2),#REF!,0),TRUE),"")</f>
        <v/>
      </c>
    </row>
    <row r="177" spans="1:25" x14ac:dyDescent="0.35">
      <c r="A177">
        <f>IF(COUNTIF($L$3:L177,L177)=1,A176+1,A176)</f>
        <v>37</v>
      </c>
      <c r="B177">
        <f>IF(COUNTIF($K$3:K177,K177)=1,B176+1,B176)</f>
        <v>5</v>
      </c>
      <c r="C177">
        <f>IF(COUNTIF($J$3:J177,J177)=1,C176+1,C176)</f>
        <v>3</v>
      </c>
      <c r="D177">
        <f>IF(COUNTIF($E$3:E177,E177)=1,D176+1,D176)</f>
        <v>95</v>
      </c>
      <c r="E177" t="str">
        <f t="shared" si="19"/>
        <v>ER03</v>
      </c>
      <c r="F177">
        <f>IF(COUNTIF($G$3:G177,G177)=1,F176+1,F176)</f>
        <v>14</v>
      </c>
      <c r="G177" t="str">
        <f t="shared" si="20"/>
        <v>E03</v>
      </c>
      <c r="I177" s="18" t="str">
        <f>IF(Allotments!I177=0,"",Allotments!I177)</f>
        <v>2018</v>
      </c>
      <c r="J177" s="18" t="str">
        <f>IF(Allotments!J177=0,"",Allotments!J177)</f>
        <v>03</v>
      </c>
      <c r="K177" s="18" t="str">
        <f>IF(Allotments!K177=0,"",Allotments!K177)</f>
        <v>E</v>
      </c>
      <c r="L177" s="18" t="str">
        <f>IF(Allotments!L177=0,"",Allotments!L177)</f>
        <v>ER</v>
      </c>
      <c r="M177" s="18" t="str">
        <f>IF(Allotments!M177=0,"",Allotments!M177)</f>
        <v>R220</v>
      </c>
      <c r="N177" s="13"/>
      <c r="Q177" t="str">
        <f t="shared" si="21"/>
        <v/>
      </c>
      <c r="R177" t="str">
        <f t="shared" si="22"/>
        <v/>
      </c>
      <c r="S177" t="str">
        <f t="shared" si="23"/>
        <v/>
      </c>
      <c r="T177" t="str">
        <f t="shared" si="24"/>
        <v>GF05</v>
      </c>
      <c r="U177" t="str">
        <f t="shared" si="25"/>
        <v/>
      </c>
      <c r="V177" t="e">
        <f>VLOOKUP(LEFT(T177,2),#REF!,MATCH(RIGHT(T177,2),#REF!,0),TRUE)</f>
        <v>#REF!</v>
      </c>
      <c r="W177" t="str">
        <f t="shared" si="26"/>
        <v/>
      </c>
      <c r="X177" t="str">
        <f t="shared" si="27"/>
        <v/>
      </c>
      <c r="Y177" t="str">
        <f>IFERROR(VLOOKUP(LEFT(U177,1),#REF!,MATCH(RIGHT(U177,2),#REF!,0),TRUE),"")</f>
        <v/>
      </c>
    </row>
    <row r="178" spans="1:25" x14ac:dyDescent="0.35">
      <c r="A178">
        <f>IF(COUNTIF($L$3:L178,L178)=1,A177+1,A177)</f>
        <v>37</v>
      </c>
      <c r="B178">
        <f>IF(COUNTIF($K$3:K178,K178)=1,B177+1,B177)</f>
        <v>5</v>
      </c>
      <c r="C178">
        <f>IF(COUNTIF($J$3:J178,J178)=1,C177+1,C177)</f>
        <v>3</v>
      </c>
      <c r="D178">
        <f>IF(COUNTIF($E$3:E178,E178)=1,D177+1,D177)</f>
        <v>95</v>
      </c>
      <c r="E178" t="str">
        <f t="shared" si="19"/>
        <v>ER03</v>
      </c>
      <c r="F178">
        <f>IF(COUNTIF($G$3:G178,G178)=1,F177+1,F177)</f>
        <v>14</v>
      </c>
      <c r="G178" t="str">
        <f t="shared" si="20"/>
        <v>E03</v>
      </c>
      <c r="I178" s="18" t="str">
        <f>IF(Allotments!I178=0,"",Allotments!I178)</f>
        <v>2018</v>
      </c>
      <c r="J178" s="18" t="str">
        <f>IF(Allotments!J178=0,"",Allotments!J178)</f>
        <v>03</v>
      </c>
      <c r="K178" s="18" t="str">
        <f>IF(Allotments!K178=0,"",Allotments!K178)</f>
        <v>E</v>
      </c>
      <c r="L178" s="18" t="str">
        <f>IF(Allotments!L178=0,"",Allotments!L178)</f>
        <v>ER</v>
      </c>
      <c r="M178" s="18" t="str">
        <f>IF(Allotments!M178=0,"",Allotments!M178)</f>
        <v>R240</v>
      </c>
      <c r="N178" s="14"/>
      <c r="Q178" t="str">
        <f t="shared" si="21"/>
        <v/>
      </c>
      <c r="R178" t="str">
        <f t="shared" si="22"/>
        <v/>
      </c>
      <c r="S178" t="str">
        <f t="shared" si="23"/>
        <v/>
      </c>
      <c r="T178" t="str">
        <f t="shared" si="24"/>
        <v>GG05</v>
      </c>
      <c r="U178" t="str">
        <f t="shared" si="25"/>
        <v/>
      </c>
      <c r="V178" t="e">
        <f>VLOOKUP(LEFT(T178,2),#REF!,MATCH(RIGHT(T178,2),#REF!,0),TRUE)</f>
        <v>#REF!</v>
      </c>
      <c r="W178" t="str">
        <f t="shared" si="26"/>
        <v/>
      </c>
      <c r="X178" t="str">
        <f t="shared" si="27"/>
        <v/>
      </c>
      <c r="Y178" t="str">
        <f>IFERROR(VLOOKUP(LEFT(U178,1),#REF!,MATCH(RIGHT(U178,2),#REF!,0),TRUE),"")</f>
        <v/>
      </c>
    </row>
    <row r="179" spans="1:25" x14ac:dyDescent="0.35">
      <c r="A179">
        <f>IF(COUNTIF($L$3:L179,L179)=1,A178+1,A178)</f>
        <v>37</v>
      </c>
      <c r="B179">
        <f>IF(COUNTIF($K$3:K179,K179)=1,B178+1,B178)</f>
        <v>5</v>
      </c>
      <c r="C179">
        <f>IF(COUNTIF($J$3:J179,J179)=1,C178+1,C178)</f>
        <v>3</v>
      </c>
      <c r="D179">
        <f>IF(COUNTIF($E$3:E179,E179)=1,D178+1,D178)</f>
        <v>95</v>
      </c>
      <c r="E179" t="str">
        <f t="shared" si="19"/>
        <v>ER03</v>
      </c>
      <c r="F179">
        <f>IF(COUNTIF($G$3:G179,G179)=1,F178+1,F178)</f>
        <v>14</v>
      </c>
      <c r="G179" t="str">
        <f t="shared" si="20"/>
        <v>E03</v>
      </c>
      <c r="I179" s="18" t="str">
        <f>IF(Allotments!I179=0,"",Allotments!I179)</f>
        <v>2018</v>
      </c>
      <c r="J179" s="18" t="str">
        <f>IF(Allotments!J179=0,"",Allotments!J179)</f>
        <v>03</v>
      </c>
      <c r="K179" s="18" t="str">
        <f>IF(Allotments!K179=0,"",Allotments!K179)</f>
        <v>E</v>
      </c>
      <c r="L179" s="18" t="str">
        <f>IF(Allotments!L179=0,"",Allotments!L179)</f>
        <v>ER</v>
      </c>
      <c r="M179" s="18" t="str">
        <f>IF(Allotments!M179=0,"",Allotments!M179)</f>
        <v>R250</v>
      </c>
      <c r="N179" s="13"/>
      <c r="Q179" t="str">
        <f t="shared" si="21"/>
        <v/>
      </c>
      <c r="R179" t="str">
        <f t="shared" si="22"/>
        <v/>
      </c>
      <c r="S179" t="str">
        <f t="shared" si="23"/>
        <v/>
      </c>
      <c r="T179" t="str">
        <f t="shared" si="24"/>
        <v>AA06</v>
      </c>
      <c r="U179" t="str">
        <f t="shared" si="25"/>
        <v/>
      </c>
      <c r="V179" t="e">
        <f>VLOOKUP(LEFT(T179,2),#REF!,MATCH(RIGHT(T179,2),#REF!,0),TRUE)</f>
        <v>#REF!</v>
      </c>
      <c r="W179" t="str">
        <f t="shared" si="26"/>
        <v/>
      </c>
      <c r="X179" t="str">
        <f t="shared" si="27"/>
        <v/>
      </c>
      <c r="Y179" t="str">
        <f>IFERROR(VLOOKUP(LEFT(U179,1),#REF!,MATCH(RIGHT(U179,2),#REF!,0),TRUE),"")</f>
        <v/>
      </c>
    </row>
    <row r="180" spans="1:25" x14ac:dyDescent="0.35">
      <c r="A180">
        <f>IF(COUNTIF($L$3:L180,L180)=1,A179+1,A179)</f>
        <v>37</v>
      </c>
      <c r="B180">
        <f>IF(COUNTIF($K$3:K180,K180)=1,B179+1,B179)</f>
        <v>5</v>
      </c>
      <c r="C180">
        <f>IF(COUNTIF($J$3:J180,J180)=1,C179+1,C179)</f>
        <v>3</v>
      </c>
      <c r="D180">
        <f>IF(COUNTIF($E$3:E180,E180)=1,D179+1,D179)</f>
        <v>96</v>
      </c>
      <c r="E180" t="str">
        <f t="shared" si="19"/>
        <v>ES03</v>
      </c>
      <c r="F180">
        <f>IF(COUNTIF($G$3:G180,G180)=1,F179+1,F179)</f>
        <v>14</v>
      </c>
      <c r="G180" t="str">
        <f t="shared" si="20"/>
        <v>E03</v>
      </c>
      <c r="I180" s="18" t="str">
        <f>IF(Allotments!I180=0,"",Allotments!I180)</f>
        <v>2018</v>
      </c>
      <c r="J180" s="18" t="str">
        <f>IF(Allotments!J180=0,"",Allotments!J180)</f>
        <v>03</v>
      </c>
      <c r="K180" s="18" t="str">
        <f>IF(Allotments!K180=0,"",Allotments!K180)</f>
        <v>E</v>
      </c>
      <c r="L180" s="18" t="str">
        <f>IF(Allotments!L180=0,"",Allotments!L180)</f>
        <v>ES</v>
      </c>
      <c r="M180" s="18" t="str">
        <f>IF(Allotments!M180=0,"",Allotments!M180)</f>
        <v xml:space="preserve">    </v>
      </c>
      <c r="N180" s="14"/>
      <c r="Q180" t="str">
        <f t="shared" si="21"/>
        <v/>
      </c>
      <c r="R180" t="str">
        <f t="shared" si="22"/>
        <v/>
      </c>
      <c r="S180" t="str">
        <f t="shared" si="23"/>
        <v/>
      </c>
      <c r="T180" t="str">
        <f t="shared" si="24"/>
        <v>AC06</v>
      </c>
      <c r="U180" t="str">
        <f t="shared" si="25"/>
        <v/>
      </c>
      <c r="V180" t="e">
        <f>VLOOKUP(LEFT(T180,2),#REF!,MATCH(RIGHT(T180,2),#REF!,0),TRUE)</f>
        <v>#REF!</v>
      </c>
      <c r="W180" t="str">
        <f t="shared" si="26"/>
        <v/>
      </c>
      <c r="X180" t="str">
        <f t="shared" si="27"/>
        <v/>
      </c>
      <c r="Y180" t="str">
        <f>IFERROR(VLOOKUP(LEFT(U180,1),#REF!,MATCH(RIGHT(U180,2),#REF!,0),TRUE),"")</f>
        <v/>
      </c>
    </row>
    <row r="181" spans="1:25" x14ac:dyDescent="0.35">
      <c r="A181">
        <f>IF(COUNTIF($L$3:L181,L181)=1,A180+1,A180)</f>
        <v>38</v>
      </c>
      <c r="B181">
        <f>IF(COUNTIF($K$3:K181,K181)=1,B180+1,B180)</f>
        <v>5</v>
      </c>
      <c r="C181">
        <f>IF(COUNTIF($J$3:J181,J181)=1,C180+1,C180)</f>
        <v>3</v>
      </c>
      <c r="D181">
        <f>IF(COUNTIF($E$3:E181,E181)=1,D180+1,D180)</f>
        <v>97</v>
      </c>
      <c r="E181" t="str">
        <f t="shared" si="19"/>
        <v>ET03</v>
      </c>
      <c r="F181">
        <f>IF(COUNTIF($G$3:G181,G181)=1,F180+1,F180)</f>
        <v>14</v>
      </c>
      <c r="G181" t="str">
        <f t="shared" si="20"/>
        <v>E03</v>
      </c>
      <c r="I181" s="18" t="str">
        <f>IF(Allotments!I181=0,"",Allotments!I181)</f>
        <v>2018</v>
      </c>
      <c r="J181" s="18" t="str">
        <f>IF(Allotments!J181=0,"",Allotments!J181)</f>
        <v>03</v>
      </c>
      <c r="K181" s="18" t="str">
        <f>IF(Allotments!K181=0,"",Allotments!K181)</f>
        <v>E</v>
      </c>
      <c r="L181" s="18" t="str">
        <f>IF(Allotments!L181=0,"",Allotments!L181)</f>
        <v>ET</v>
      </c>
      <c r="M181" s="18" t="str">
        <f>IF(Allotments!M181=0,"",Allotments!M181)</f>
        <v xml:space="preserve">    </v>
      </c>
      <c r="N181" s="16"/>
      <c r="Q181" t="str">
        <f t="shared" si="21"/>
        <v/>
      </c>
      <c r="R181" t="str">
        <f t="shared" si="22"/>
        <v/>
      </c>
      <c r="S181" t="str">
        <f t="shared" si="23"/>
        <v/>
      </c>
      <c r="T181" t="str">
        <f t="shared" si="24"/>
        <v>AE06</v>
      </c>
      <c r="U181" t="str">
        <f t="shared" si="25"/>
        <v/>
      </c>
      <c r="V181" t="e">
        <f>VLOOKUP(LEFT(T181,2),#REF!,MATCH(RIGHT(T181,2),#REF!,0),TRUE)</f>
        <v>#REF!</v>
      </c>
      <c r="W181" t="str">
        <f t="shared" si="26"/>
        <v/>
      </c>
      <c r="X181" t="str">
        <f t="shared" si="27"/>
        <v/>
      </c>
      <c r="Y181" t="str">
        <f>IFERROR(VLOOKUP(LEFT(U181,1),#REF!,MATCH(RIGHT(U181,2),#REF!,0),TRUE),"")</f>
        <v/>
      </c>
    </row>
    <row r="182" spans="1:25" x14ac:dyDescent="0.35">
      <c r="A182">
        <f>IF(COUNTIF($L$3:L182,L182)=1,A181+1,A181)</f>
        <v>38</v>
      </c>
      <c r="B182">
        <f>IF(COUNTIF($K$3:K182,K182)=1,B181+1,B181)</f>
        <v>5</v>
      </c>
      <c r="C182">
        <f>IF(COUNTIF($J$3:J182,J182)=1,C181+1,C181)</f>
        <v>3</v>
      </c>
      <c r="D182">
        <f>IF(COUNTIF($E$3:E182,E182)=1,D181+1,D181)</f>
        <v>98</v>
      </c>
      <c r="E182" t="str">
        <f t="shared" si="19"/>
        <v>EV03</v>
      </c>
      <c r="F182">
        <f>IF(COUNTIF($G$3:G182,G182)=1,F181+1,F181)</f>
        <v>14</v>
      </c>
      <c r="G182" t="str">
        <f t="shared" si="20"/>
        <v>E03</v>
      </c>
      <c r="I182" s="18" t="str">
        <f>IF(Allotments!I182=0,"",Allotments!I182)</f>
        <v>2018</v>
      </c>
      <c r="J182" s="18" t="str">
        <f>IF(Allotments!J182=0,"",Allotments!J182)</f>
        <v>03</v>
      </c>
      <c r="K182" s="18" t="str">
        <f>IF(Allotments!K182=0,"",Allotments!K182)</f>
        <v>E</v>
      </c>
      <c r="L182" s="18" t="str">
        <f>IF(Allotments!L182=0,"",Allotments!L182)</f>
        <v>EV</v>
      </c>
      <c r="M182" s="18" t="str">
        <f>IF(Allotments!M182=0,"",Allotments!M182)</f>
        <v xml:space="preserve">    </v>
      </c>
      <c r="N182" s="14"/>
      <c r="Q182" t="str">
        <f t="shared" si="21"/>
        <v/>
      </c>
      <c r="R182" t="str">
        <f t="shared" si="22"/>
        <v/>
      </c>
      <c r="S182" t="str">
        <f t="shared" si="23"/>
        <v/>
      </c>
      <c r="T182" t="str">
        <f t="shared" si="24"/>
        <v>BA06</v>
      </c>
      <c r="U182" t="str">
        <f t="shared" si="25"/>
        <v/>
      </c>
      <c r="V182" t="e">
        <f>VLOOKUP(LEFT(T182,2),#REF!,MATCH(RIGHT(T182,2),#REF!,0),TRUE)</f>
        <v>#REF!</v>
      </c>
      <c r="W182" t="str">
        <f t="shared" si="26"/>
        <v/>
      </c>
      <c r="X182" t="str">
        <f t="shared" si="27"/>
        <v/>
      </c>
      <c r="Y182" t="str">
        <f>IFERROR(VLOOKUP(LEFT(U182,1),#REF!,MATCH(RIGHT(U182,2),#REF!,0),TRUE),"")</f>
        <v/>
      </c>
    </row>
    <row r="183" spans="1:25" x14ac:dyDescent="0.35">
      <c r="A183">
        <f>IF(COUNTIF($L$3:L183,L183)=1,A182+1,A182)</f>
        <v>38</v>
      </c>
      <c r="B183">
        <f>IF(COUNTIF($K$3:K183,K183)=1,B182+1,B182)</f>
        <v>5</v>
      </c>
      <c r="C183">
        <f>IF(COUNTIF($J$3:J183,J183)=1,C182+1,C182)</f>
        <v>3</v>
      </c>
      <c r="D183">
        <f>IF(COUNTIF($E$3:E183,E183)=1,D182+1,D182)</f>
        <v>99</v>
      </c>
      <c r="E183" t="str">
        <f t="shared" si="19"/>
        <v>EY03</v>
      </c>
      <c r="F183">
        <f>IF(COUNTIF($G$3:G183,G183)=1,F182+1,F182)</f>
        <v>14</v>
      </c>
      <c r="G183" t="str">
        <f t="shared" si="20"/>
        <v>E03</v>
      </c>
      <c r="I183" s="18" t="str">
        <f>IF(Allotments!I183=0,"",Allotments!I183)</f>
        <v>2018</v>
      </c>
      <c r="J183" s="18" t="str">
        <f>IF(Allotments!J183=0,"",Allotments!J183)</f>
        <v>03</v>
      </c>
      <c r="K183" s="18" t="str">
        <f>IF(Allotments!K183=0,"",Allotments!K183)</f>
        <v>E</v>
      </c>
      <c r="L183" s="18" t="str">
        <f>IF(Allotments!L183=0,"",Allotments!L183)</f>
        <v>EY</v>
      </c>
      <c r="M183" s="18" t="str">
        <f>IF(Allotments!M183=0,"",Allotments!M183)</f>
        <v xml:space="preserve">    </v>
      </c>
      <c r="N183" s="13"/>
      <c r="Q183" t="str">
        <f t="shared" si="21"/>
        <v/>
      </c>
      <c r="R183" t="str">
        <f t="shared" si="22"/>
        <v/>
      </c>
      <c r="S183" t="str">
        <f t="shared" si="23"/>
        <v/>
      </c>
      <c r="T183" t="str">
        <f t="shared" si="24"/>
        <v>BB06</v>
      </c>
      <c r="U183" t="str">
        <f t="shared" si="25"/>
        <v/>
      </c>
      <c r="V183" t="e">
        <f>VLOOKUP(LEFT(T183,2),#REF!,MATCH(RIGHT(T183,2),#REF!,0),TRUE)</f>
        <v>#REF!</v>
      </c>
      <c r="W183" t="str">
        <f t="shared" si="26"/>
        <v/>
      </c>
      <c r="X183" t="str">
        <f t="shared" si="27"/>
        <v/>
      </c>
      <c r="Y183" t="str">
        <f>IFERROR(VLOOKUP(LEFT(U183,1),#REF!,MATCH(RIGHT(U183,2),#REF!,0),TRUE),"")</f>
        <v/>
      </c>
    </row>
    <row r="184" spans="1:25" x14ac:dyDescent="0.35">
      <c r="A184">
        <f>IF(COUNTIF($L$3:L184,L184)=1,A183+1,A183)</f>
        <v>38</v>
      </c>
      <c r="B184">
        <f>IF(COUNTIF($K$3:K184,K184)=1,B183+1,B183)</f>
        <v>5</v>
      </c>
      <c r="C184">
        <f>IF(COUNTIF($J$3:J184,J184)=1,C183+1,C183)</f>
        <v>3</v>
      </c>
      <c r="D184">
        <f>IF(COUNTIF($E$3:E184,E184)=1,D183+1,D183)</f>
        <v>100</v>
      </c>
      <c r="E184" t="str">
        <f t="shared" si="19"/>
        <v>EZ03</v>
      </c>
      <c r="F184">
        <f>IF(COUNTIF($G$3:G184,G184)=1,F183+1,F183)</f>
        <v>14</v>
      </c>
      <c r="G184" t="str">
        <f t="shared" si="20"/>
        <v>E03</v>
      </c>
      <c r="I184" s="18" t="str">
        <f>IF(Allotments!I184=0,"",Allotments!I184)</f>
        <v>2018</v>
      </c>
      <c r="J184" s="18" t="str">
        <f>IF(Allotments!J184=0,"",Allotments!J184)</f>
        <v>03</v>
      </c>
      <c r="K184" s="18" t="str">
        <f>IF(Allotments!K184=0,"",Allotments!K184)</f>
        <v>E</v>
      </c>
      <c r="L184" s="18" t="str">
        <f>IF(Allotments!L184=0,"",Allotments!L184)</f>
        <v>EZ</v>
      </c>
      <c r="M184" s="18" t="str">
        <f>IF(Allotments!M184=0,"",Allotments!M184)</f>
        <v xml:space="preserve">    </v>
      </c>
      <c r="N184" s="14"/>
      <c r="Q184" t="str">
        <f t="shared" si="21"/>
        <v/>
      </c>
      <c r="R184" t="str">
        <f t="shared" si="22"/>
        <v/>
      </c>
      <c r="S184" t="str">
        <f t="shared" si="23"/>
        <v/>
      </c>
      <c r="T184" t="str">
        <f t="shared" si="24"/>
        <v>BC06</v>
      </c>
      <c r="U184" t="str">
        <f t="shared" si="25"/>
        <v/>
      </c>
      <c r="V184" t="e">
        <f>VLOOKUP(LEFT(T184,2),#REF!,MATCH(RIGHT(T184,2),#REF!,0),TRUE)</f>
        <v>#REF!</v>
      </c>
      <c r="W184" t="str">
        <f t="shared" si="26"/>
        <v/>
      </c>
      <c r="X184" t="str">
        <f t="shared" si="27"/>
        <v/>
      </c>
      <c r="Y184" t="str">
        <f>IFERROR(VLOOKUP(LEFT(U184,1),#REF!,MATCH(RIGHT(U184,2),#REF!,0),TRUE),"")</f>
        <v/>
      </c>
    </row>
    <row r="185" spans="1:25" x14ac:dyDescent="0.35">
      <c r="A185">
        <f>IF(COUNTIF($L$3:L185,L185)=1,A184+1,A184)</f>
        <v>38</v>
      </c>
      <c r="B185">
        <f>IF(COUNTIF($K$3:K185,K185)=1,B184+1,B184)</f>
        <v>5</v>
      </c>
      <c r="C185">
        <f>IF(COUNTIF($J$3:J185,J185)=1,C184+1,C184)</f>
        <v>3</v>
      </c>
      <c r="D185">
        <f>IF(COUNTIF($E$3:E185,E185)=1,D184+1,D184)</f>
        <v>101</v>
      </c>
      <c r="E185" t="str">
        <f t="shared" si="19"/>
        <v>GA03</v>
      </c>
      <c r="F185">
        <f>IF(COUNTIF($G$3:G185,G185)=1,F184+1,F184)</f>
        <v>15</v>
      </c>
      <c r="G185" t="str">
        <f t="shared" si="20"/>
        <v>G03</v>
      </c>
      <c r="I185" s="18" t="str">
        <f>IF(Allotments!I185=0,"",Allotments!I185)</f>
        <v>2018</v>
      </c>
      <c r="J185" s="18" t="str">
        <f>IF(Allotments!J185=0,"",Allotments!J185)</f>
        <v>03</v>
      </c>
      <c r="K185" s="18" t="str">
        <f>IF(Allotments!K185=0,"",Allotments!K185)</f>
        <v>G</v>
      </c>
      <c r="L185" s="18" t="str">
        <f>IF(Allotments!L185=0,"",Allotments!L185)</f>
        <v>GA</v>
      </c>
      <c r="M185" s="18" t="str">
        <f>IF(Allotments!M185=0,"",Allotments!M185)</f>
        <v xml:space="preserve">    </v>
      </c>
      <c r="N185" s="13"/>
      <c r="Q185" t="str">
        <f t="shared" si="21"/>
        <v/>
      </c>
      <c r="R185" t="str">
        <f t="shared" si="22"/>
        <v/>
      </c>
      <c r="S185" t="str">
        <f t="shared" si="23"/>
        <v/>
      </c>
      <c r="T185" t="str">
        <f t="shared" si="24"/>
        <v>BD06</v>
      </c>
      <c r="U185" t="str">
        <f t="shared" si="25"/>
        <v/>
      </c>
      <c r="V185" t="e">
        <f>VLOOKUP(LEFT(T185,2),#REF!,MATCH(RIGHT(T185,2),#REF!,0),TRUE)</f>
        <v>#REF!</v>
      </c>
      <c r="W185" t="str">
        <f t="shared" si="26"/>
        <v/>
      </c>
      <c r="X185" t="str">
        <f t="shared" si="27"/>
        <v/>
      </c>
      <c r="Y185" t="str">
        <f>IFERROR(VLOOKUP(LEFT(U185,1),#REF!,MATCH(RIGHT(U185,2),#REF!,0),TRUE),"")</f>
        <v/>
      </c>
    </row>
    <row r="186" spans="1:25" x14ac:dyDescent="0.35">
      <c r="A186">
        <f>IF(COUNTIF($L$3:L186,L186)=1,A185+1,A185)</f>
        <v>38</v>
      </c>
      <c r="B186">
        <f>IF(COUNTIF($K$3:K186,K186)=1,B185+1,B185)</f>
        <v>5</v>
      </c>
      <c r="C186">
        <f>IF(COUNTIF($J$3:J186,J186)=1,C185+1,C185)</f>
        <v>3</v>
      </c>
      <c r="D186">
        <f>IF(COUNTIF($E$3:E186,E186)=1,D185+1,D185)</f>
        <v>102</v>
      </c>
      <c r="E186" t="str">
        <f t="shared" si="19"/>
        <v>GB03</v>
      </c>
      <c r="F186">
        <f>IF(COUNTIF($G$3:G186,G186)=1,F185+1,F185)</f>
        <v>15</v>
      </c>
      <c r="G186" t="str">
        <f t="shared" si="20"/>
        <v>G03</v>
      </c>
      <c r="I186" s="18" t="str">
        <f>IF(Allotments!I186=0,"",Allotments!I186)</f>
        <v>2018</v>
      </c>
      <c r="J186" s="18" t="str">
        <f>IF(Allotments!J186=0,"",Allotments!J186)</f>
        <v>03</v>
      </c>
      <c r="K186" s="18" t="str">
        <f>IF(Allotments!K186=0,"",Allotments!K186)</f>
        <v>G</v>
      </c>
      <c r="L186" s="18" t="str">
        <f>IF(Allotments!L186=0,"",Allotments!L186)</f>
        <v>GB</v>
      </c>
      <c r="M186" s="18" t="str">
        <f>IF(Allotments!M186=0,"",Allotments!M186)</f>
        <v xml:space="preserve">    </v>
      </c>
      <c r="N186" s="14"/>
      <c r="Q186" t="str">
        <f t="shared" si="21"/>
        <v/>
      </c>
      <c r="R186" t="str">
        <f t="shared" si="22"/>
        <v/>
      </c>
      <c r="S186" t="str">
        <f t="shared" si="23"/>
        <v/>
      </c>
      <c r="T186" t="str">
        <f t="shared" si="24"/>
        <v>BH06</v>
      </c>
      <c r="U186" t="str">
        <f t="shared" si="25"/>
        <v/>
      </c>
      <c r="V186" t="e">
        <f>VLOOKUP(LEFT(T186,2),#REF!,MATCH(RIGHT(T186,2),#REF!,0),TRUE)</f>
        <v>#REF!</v>
      </c>
      <c r="W186" t="str">
        <f t="shared" si="26"/>
        <v/>
      </c>
      <c r="X186" t="str">
        <f t="shared" si="27"/>
        <v/>
      </c>
      <c r="Y186" t="str">
        <f>IFERROR(VLOOKUP(LEFT(U186,1),#REF!,MATCH(RIGHT(U186,2),#REF!,0),TRUE),"")</f>
        <v/>
      </c>
    </row>
    <row r="187" spans="1:25" x14ac:dyDescent="0.35">
      <c r="A187">
        <f>IF(COUNTIF($L$3:L187,L187)=1,A186+1,A186)</f>
        <v>38</v>
      </c>
      <c r="B187">
        <f>IF(COUNTIF($K$3:K187,K187)=1,B186+1,B186)</f>
        <v>5</v>
      </c>
      <c r="C187">
        <f>IF(COUNTIF($J$3:J187,J187)=1,C186+1,C186)</f>
        <v>3</v>
      </c>
      <c r="D187">
        <f>IF(COUNTIF($E$3:E187,E187)=1,D186+1,D186)</f>
        <v>103</v>
      </c>
      <c r="E187" t="str">
        <f t="shared" si="19"/>
        <v>GC03</v>
      </c>
      <c r="F187">
        <f>IF(COUNTIF($G$3:G187,G187)=1,F186+1,F186)</f>
        <v>15</v>
      </c>
      <c r="G187" t="str">
        <f t="shared" si="20"/>
        <v>G03</v>
      </c>
      <c r="I187" s="18" t="str">
        <f>IF(Allotments!I187=0,"",Allotments!I187)</f>
        <v>2018</v>
      </c>
      <c r="J187" s="18" t="str">
        <f>IF(Allotments!J187=0,"",Allotments!J187)</f>
        <v>03</v>
      </c>
      <c r="K187" s="18" t="str">
        <f>IF(Allotments!K187=0,"",Allotments!K187)</f>
        <v>G</v>
      </c>
      <c r="L187" s="18" t="str">
        <f>IF(Allotments!L187=0,"",Allotments!L187)</f>
        <v>GC</v>
      </c>
      <c r="M187" s="18" t="str">
        <f>IF(Allotments!M187=0,"",Allotments!M187)</f>
        <v xml:space="preserve">    </v>
      </c>
      <c r="N187" s="13"/>
      <c r="Q187" t="str">
        <f t="shared" si="21"/>
        <v/>
      </c>
      <c r="R187" t="str">
        <f t="shared" si="22"/>
        <v/>
      </c>
      <c r="S187" t="str">
        <f t="shared" si="23"/>
        <v/>
      </c>
      <c r="T187" t="str">
        <f t="shared" si="24"/>
        <v>C 06</v>
      </c>
      <c r="U187" t="str">
        <f t="shared" si="25"/>
        <v/>
      </c>
      <c r="V187" t="e">
        <f>VLOOKUP(LEFT(T187,2),#REF!,MATCH(RIGHT(T187,2),#REF!,0),TRUE)</f>
        <v>#REF!</v>
      </c>
      <c r="W187" t="str">
        <f t="shared" si="26"/>
        <v/>
      </c>
      <c r="X187" t="str">
        <f t="shared" si="27"/>
        <v/>
      </c>
      <c r="Y187" t="str">
        <f>IFERROR(VLOOKUP(LEFT(U187,1),#REF!,MATCH(RIGHT(U187,2),#REF!,0),TRUE),"")</f>
        <v/>
      </c>
    </row>
    <row r="188" spans="1:25" x14ac:dyDescent="0.35">
      <c r="A188">
        <f>IF(COUNTIF($L$3:L188,L188)=1,A187+1,A187)</f>
        <v>38</v>
      </c>
      <c r="B188">
        <f>IF(COUNTIF($K$3:K188,K188)=1,B187+1,B187)</f>
        <v>5</v>
      </c>
      <c r="C188">
        <f>IF(COUNTIF($J$3:J188,J188)=1,C187+1,C187)</f>
        <v>3</v>
      </c>
      <c r="D188">
        <f>IF(COUNTIF($E$3:E188,E188)=1,D187+1,D187)</f>
        <v>104</v>
      </c>
      <c r="E188" t="str">
        <f t="shared" si="19"/>
        <v>GD03</v>
      </c>
      <c r="F188">
        <f>IF(COUNTIF($G$3:G188,G188)=1,F187+1,F187)</f>
        <v>15</v>
      </c>
      <c r="G188" t="str">
        <f t="shared" si="20"/>
        <v>G03</v>
      </c>
      <c r="I188" s="18" t="str">
        <f>IF(Allotments!I188=0,"",Allotments!I188)</f>
        <v>2018</v>
      </c>
      <c r="J188" s="18" t="str">
        <f>IF(Allotments!J188=0,"",Allotments!J188)</f>
        <v>03</v>
      </c>
      <c r="K188" s="18" t="str">
        <f>IF(Allotments!K188=0,"",Allotments!K188)</f>
        <v>G</v>
      </c>
      <c r="L188" s="18" t="str">
        <f>IF(Allotments!L188=0,"",Allotments!L188)</f>
        <v>GD</v>
      </c>
      <c r="M188" s="18" t="str">
        <f>IF(Allotments!M188=0,"",Allotments!M188)</f>
        <v xml:space="preserve">    </v>
      </c>
      <c r="N188" s="14"/>
      <c r="Q188" t="str">
        <f t="shared" si="21"/>
        <v/>
      </c>
      <c r="R188" t="str">
        <f t="shared" si="22"/>
        <v/>
      </c>
      <c r="S188" t="str">
        <f t="shared" si="23"/>
        <v/>
      </c>
      <c r="T188" t="str">
        <f t="shared" si="24"/>
        <v>EA06</v>
      </c>
      <c r="U188" t="str">
        <f t="shared" si="25"/>
        <v/>
      </c>
      <c r="V188" t="e">
        <f>VLOOKUP(LEFT(T188,2),#REF!,MATCH(RIGHT(T188,2),#REF!,0),TRUE)</f>
        <v>#REF!</v>
      </c>
      <c r="W188" t="str">
        <f t="shared" si="26"/>
        <v/>
      </c>
      <c r="X188" t="str">
        <f t="shared" si="27"/>
        <v/>
      </c>
      <c r="Y188" t="str">
        <f>IFERROR(VLOOKUP(LEFT(U188,1),#REF!,MATCH(RIGHT(U188,2),#REF!,0),TRUE),"")</f>
        <v/>
      </c>
    </row>
    <row r="189" spans="1:25" x14ac:dyDescent="0.35">
      <c r="A189">
        <f>IF(COUNTIF($L$3:L189,L189)=1,A188+1,A188)</f>
        <v>38</v>
      </c>
      <c r="B189">
        <f>IF(COUNTIF($K$3:K189,K189)=1,B188+1,B188)</f>
        <v>5</v>
      </c>
      <c r="C189">
        <f>IF(COUNTIF($J$3:J189,J189)=1,C188+1,C188)</f>
        <v>3</v>
      </c>
      <c r="D189">
        <f>IF(COUNTIF($E$3:E189,E189)=1,D188+1,D188)</f>
        <v>105</v>
      </c>
      <c r="E189" t="str">
        <f t="shared" si="19"/>
        <v>GF03</v>
      </c>
      <c r="F189">
        <f>IF(COUNTIF($G$3:G189,G189)=1,F188+1,F188)</f>
        <v>15</v>
      </c>
      <c r="G189" t="str">
        <f t="shared" si="20"/>
        <v>G03</v>
      </c>
      <c r="I189" s="18" t="str">
        <f>IF(Allotments!I189=0,"",Allotments!I189)</f>
        <v>2018</v>
      </c>
      <c r="J189" s="18" t="str">
        <f>IF(Allotments!J189=0,"",Allotments!J189)</f>
        <v>03</v>
      </c>
      <c r="K189" s="18" t="str">
        <f>IF(Allotments!K189=0,"",Allotments!K189)</f>
        <v>G</v>
      </c>
      <c r="L189" s="18" t="str">
        <f>IF(Allotments!L189=0,"",Allotments!L189)</f>
        <v>GF</v>
      </c>
      <c r="M189" s="18" t="str">
        <f>IF(Allotments!M189=0,"",Allotments!M189)</f>
        <v xml:space="preserve">    </v>
      </c>
      <c r="N189" s="13"/>
      <c r="Q189" t="str">
        <f t="shared" si="21"/>
        <v/>
      </c>
      <c r="R189" t="str">
        <f t="shared" si="22"/>
        <v/>
      </c>
      <c r="S189" t="str">
        <f t="shared" si="23"/>
        <v/>
      </c>
      <c r="T189" t="str">
        <f t="shared" si="24"/>
        <v>EB06</v>
      </c>
      <c r="U189" t="str">
        <f t="shared" si="25"/>
        <v/>
      </c>
      <c r="V189" t="e">
        <f>VLOOKUP(LEFT(T189,2),#REF!,MATCH(RIGHT(T189,2),#REF!,0),TRUE)</f>
        <v>#REF!</v>
      </c>
      <c r="W189" t="str">
        <f t="shared" si="26"/>
        <v/>
      </c>
      <c r="X189" t="str">
        <f t="shared" si="27"/>
        <v/>
      </c>
      <c r="Y189" t="str">
        <f>IFERROR(VLOOKUP(LEFT(U189,1),#REF!,MATCH(RIGHT(U189,2),#REF!,0),TRUE),"")</f>
        <v/>
      </c>
    </row>
    <row r="190" spans="1:25" x14ac:dyDescent="0.35">
      <c r="A190">
        <f>IF(COUNTIF($L$3:L190,L190)=1,A189+1,A189)</f>
        <v>38</v>
      </c>
      <c r="B190">
        <f>IF(COUNTIF($K$3:K190,K190)=1,B189+1,B189)</f>
        <v>5</v>
      </c>
      <c r="C190">
        <f>IF(COUNTIF($J$3:J190,J190)=1,C189+1,C189)</f>
        <v>3</v>
      </c>
      <c r="D190">
        <f>IF(COUNTIF($E$3:E190,E190)=1,D189+1,D189)</f>
        <v>106</v>
      </c>
      <c r="E190" t="str">
        <f t="shared" si="19"/>
        <v>GG03</v>
      </c>
      <c r="F190">
        <f>IF(COUNTIF($G$3:G190,G190)=1,F189+1,F189)</f>
        <v>15</v>
      </c>
      <c r="G190" t="str">
        <f t="shared" si="20"/>
        <v>G03</v>
      </c>
      <c r="I190" s="18" t="str">
        <f>IF(Allotments!I190=0,"",Allotments!I190)</f>
        <v>2018</v>
      </c>
      <c r="J190" s="18" t="str">
        <f>IF(Allotments!J190=0,"",Allotments!J190)</f>
        <v>03</v>
      </c>
      <c r="K190" s="18" t="str">
        <f>IF(Allotments!K190=0,"",Allotments!K190)</f>
        <v>G</v>
      </c>
      <c r="L190" s="18" t="str">
        <f>IF(Allotments!L190=0,"",Allotments!L190)</f>
        <v>GG</v>
      </c>
      <c r="M190" s="18" t="str">
        <f>IF(Allotments!M190=0,"",Allotments!M190)</f>
        <v xml:space="preserve">    </v>
      </c>
      <c r="N190" s="14"/>
      <c r="Q190" t="str">
        <f t="shared" si="21"/>
        <v/>
      </c>
      <c r="R190" t="str">
        <f t="shared" si="22"/>
        <v/>
      </c>
      <c r="S190" t="str">
        <f t="shared" si="23"/>
        <v/>
      </c>
      <c r="T190" t="str">
        <f t="shared" si="24"/>
        <v>EC06</v>
      </c>
      <c r="U190" t="str">
        <f t="shared" si="25"/>
        <v/>
      </c>
      <c r="V190" t="e">
        <f>VLOOKUP(LEFT(T190,2),#REF!,MATCH(RIGHT(T190,2),#REF!,0),TRUE)</f>
        <v>#REF!</v>
      </c>
      <c r="W190" t="str">
        <f t="shared" si="26"/>
        <v/>
      </c>
      <c r="X190" t="str">
        <f t="shared" si="27"/>
        <v/>
      </c>
      <c r="Y190" t="str">
        <f>IFERROR(VLOOKUP(LEFT(U190,1),#REF!,MATCH(RIGHT(U190,2),#REF!,0),TRUE),"")</f>
        <v/>
      </c>
    </row>
    <row r="191" spans="1:25" x14ac:dyDescent="0.35">
      <c r="A191">
        <f>IF(COUNTIF($L$3:L191,L191)=1,A190+1,A190)</f>
        <v>38</v>
      </c>
      <c r="B191">
        <f>IF(COUNTIF($K$3:K191,K191)=1,B190+1,B190)</f>
        <v>5</v>
      </c>
      <c r="C191">
        <f>IF(COUNTIF($J$3:J191,J191)=1,C190+1,C190)</f>
        <v>4</v>
      </c>
      <c r="D191">
        <f>IF(COUNTIF($E$3:E191,E191)=1,D190+1,D190)</f>
        <v>107</v>
      </c>
      <c r="E191" t="str">
        <f t="shared" si="19"/>
        <v>AA04</v>
      </c>
      <c r="F191">
        <f>IF(COUNTIF($G$3:G191,G191)=1,F190+1,F190)</f>
        <v>16</v>
      </c>
      <c r="G191" t="str">
        <f t="shared" si="20"/>
        <v>A04</v>
      </c>
      <c r="I191" s="18" t="str">
        <f>IF(Allotments!I191=0,"",Allotments!I191)</f>
        <v>2018</v>
      </c>
      <c r="J191" s="18" t="str">
        <f>IF(Allotments!J191=0,"",Allotments!J191)</f>
        <v>04</v>
      </c>
      <c r="K191" s="18" t="str">
        <f>IF(Allotments!K191=0,"",Allotments!K191)</f>
        <v>A</v>
      </c>
      <c r="L191" s="18" t="str">
        <f>IF(Allotments!L191=0,"",Allotments!L191)</f>
        <v>AA</v>
      </c>
      <c r="M191" s="18" t="str">
        <f>IF(Allotments!M191=0,"",Allotments!M191)</f>
        <v xml:space="preserve">    </v>
      </c>
      <c r="N191" s="13"/>
      <c r="Q191" t="str">
        <f t="shared" si="21"/>
        <v/>
      </c>
      <c r="R191" t="str">
        <f t="shared" si="22"/>
        <v/>
      </c>
      <c r="S191" t="str">
        <f t="shared" si="23"/>
        <v/>
      </c>
      <c r="T191" t="str">
        <f t="shared" si="24"/>
        <v>ED06</v>
      </c>
      <c r="U191" t="str">
        <f t="shared" si="25"/>
        <v/>
      </c>
      <c r="V191" t="e">
        <f>VLOOKUP(LEFT(T191,2),#REF!,MATCH(RIGHT(T191,2),#REF!,0),TRUE)</f>
        <v>#REF!</v>
      </c>
      <c r="W191" t="str">
        <f t="shared" si="26"/>
        <v/>
      </c>
      <c r="X191" t="str">
        <f t="shared" si="27"/>
        <v/>
      </c>
      <c r="Y191" t="str">
        <f>IFERROR(VLOOKUP(LEFT(U191,1),#REF!,MATCH(RIGHT(U191,2),#REF!,0),TRUE),"")</f>
        <v/>
      </c>
    </row>
    <row r="192" spans="1:25" x14ac:dyDescent="0.35">
      <c r="A192">
        <f>IF(COUNTIF($L$3:L192,L192)=1,A191+1,A191)</f>
        <v>38</v>
      </c>
      <c r="B192">
        <f>IF(COUNTIF($K$3:K192,K192)=1,B191+1,B191)</f>
        <v>5</v>
      </c>
      <c r="C192">
        <f>IF(COUNTIF($J$3:J192,J192)=1,C191+1,C191)</f>
        <v>4</v>
      </c>
      <c r="D192">
        <f>IF(COUNTIF($E$3:E192,E192)=1,D191+1,D191)</f>
        <v>108</v>
      </c>
      <c r="E192" t="str">
        <f t="shared" si="19"/>
        <v>AC04</v>
      </c>
      <c r="F192">
        <f>IF(COUNTIF($G$3:G192,G192)=1,F191+1,F191)</f>
        <v>16</v>
      </c>
      <c r="G192" t="str">
        <f t="shared" si="20"/>
        <v>A04</v>
      </c>
      <c r="I192" s="18" t="str">
        <f>IF(Allotments!I192=0,"",Allotments!I192)</f>
        <v>2018</v>
      </c>
      <c r="J192" s="18" t="str">
        <f>IF(Allotments!J192=0,"",Allotments!J192)</f>
        <v>04</v>
      </c>
      <c r="K192" s="18" t="str">
        <f>IF(Allotments!K192=0,"",Allotments!K192)</f>
        <v>A</v>
      </c>
      <c r="L192" s="18" t="str">
        <f>IF(Allotments!L192=0,"",Allotments!L192)</f>
        <v>AC</v>
      </c>
      <c r="M192" s="18" t="str">
        <f>IF(Allotments!M192=0,"",Allotments!M192)</f>
        <v xml:space="preserve">    </v>
      </c>
      <c r="N192" s="14"/>
      <c r="Q192" t="str">
        <f t="shared" si="21"/>
        <v/>
      </c>
      <c r="R192" t="str">
        <f t="shared" si="22"/>
        <v/>
      </c>
      <c r="S192" t="str">
        <f t="shared" si="23"/>
        <v/>
      </c>
      <c r="T192" t="str">
        <f t="shared" si="24"/>
        <v>EE06</v>
      </c>
      <c r="U192" t="str">
        <f t="shared" si="25"/>
        <v/>
      </c>
      <c r="V192" t="e">
        <f>VLOOKUP(LEFT(T192,2),#REF!,MATCH(RIGHT(T192,2),#REF!,0),TRUE)</f>
        <v>#REF!</v>
      </c>
      <c r="W192" t="str">
        <f t="shared" si="26"/>
        <v/>
      </c>
      <c r="X192" t="str">
        <f t="shared" si="27"/>
        <v/>
      </c>
      <c r="Y192" t="str">
        <f>IFERROR(VLOOKUP(LEFT(U192,1),#REF!,MATCH(RIGHT(U192,2),#REF!,0),TRUE),"")</f>
        <v/>
      </c>
    </row>
    <row r="193" spans="1:25" x14ac:dyDescent="0.35">
      <c r="A193">
        <f>IF(COUNTIF($L$3:L193,L193)=1,A192+1,A192)</f>
        <v>38</v>
      </c>
      <c r="B193">
        <f>IF(COUNTIF($K$3:K193,K193)=1,B192+1,B192)</f>
        <v>5</v>
      </c>
      <c r="C193">
        <f>IF(COUNTIF($J$3:J193,J193)=1,C192+1,C192)</f>
        <v>4</v>
      </c>
      <c r="D193">
        <f>IF(COUNTIF($E$3:E193,E193)=1,D192+1,D192)</f>
        <v>109</v>
      </c>
      <c r="E193" t="str">
        <f t="shared" si="19"/>
        <v>AE04</v>
      </c>
      <c r="F193">
        <f>IF(COUNTIF($G$3:G193,G193)=1,F192+1,F192)</f>
        <v>16</v>
      </c>
      <c r="G193" t="str">
        <f t="shared" si="20"/>
        <v>A04</v>
      </c>
      <c r="I193" s="18" t="str">
        <f>IF(Allotments!I193=0,"",Allotments!I193)</f>
        <v>2018</v>
      </c>
      <c r="J193" s="18" t="str">
        <f>IF(Allotments!J193=0,"",Allotments!J193)</f>
        <v>04</v>
      </c>
      <c r="K193" s="18" t="str">
        <f>IF(Allotments!K193=0,"",Allotments!K193)</f>
        <v>A</v>
      </c>
      <c r="L193" s="18" t="str">
        <f>IF(Allotments!L193=0,"",Allotments!L193)</f>
        <v>AE</v>
      </c>
      <c r="M193" s="18" t="str">
        <f>IF(Allotments!M193=0,"",Allotments!M193)</f>
        <v xml:space="preserve">    </v>
      </c>
      <c r="N193" s="13"/>
      <c r="Q193" t="str">
        <f t="shared" si="21"/>
        <v/>
      </c>
      <c r="R193" t="str">
        <f t="shared" si="22"/>
        <v/>
      </c>
      <c r="S193" t="str">
        <f t="shared" si="23"/>
        <v/>
      </c>
      <c r="T193" t="str">
        <f t="shared" si="24"/>
        <v>EF06</v>
      </c>
      <c r="U193" t="str">
        <f t="shared" si="25"/>
        <v/>
      </c>
      <c r="V193" t="e">
        <f>VLOOKUP(LEFT(T193,2),#REF!,MATCH(RIGHT(T193,2),#REF!,0),TRUE)</f>
        <v>#REF!</v>
      </c>
      <c r="W193" t="str">
        <f t="shared" si="26"/>
        <v/>
      </c>
      <c r="X193" t="str">
        <f t="shared" si="27"/>
        <v/>
      </c>
      <c r="Y193" t="str">
        <f>IFERROR(VLOOKUP(LEFT(U193,1),#REF!,MATCH(RIGHT(U193,2),#REF!,0),TRUE),"")</f>
        <v/>
      </c>
    </row>
    <row r="194" spans="1:25" x14ac:dyDescent="0.35">
      <c r="A194">
        <f>IF(COUNTIF($L$3:L194,L194)=1,A193+1,A193)</f>
        <v>38</v>
      </c>
      <c r="B194">
        <f>IF(COUNTIF($K$3:K194,K194)=1,B193+1,B193)</f>
        <v>5</v>
      </c>
      <c r="C194">
        <f>IF(COUNTIF($J$3:J194,J194)=1,C193+1,C193)</f>
        <v>4</v>
      </c>
      <c r="D194">
        <f>IF(COUNTIF($E$3:E194,E194)=1,D193+1,D193)</f>
        <v>110</v>
      </c>
      <c r="E194" t="str">
        <f t="shared" si="19"/>
        <v>AS04</v>
      </c>
      <c r="F194">
        <f>IF(COUNTIF($G$3:G194,G194)=1,F193+1,F193)</f>
        <v>16</v>
      </c>
      <c r="G194" t="str">
        <f t="shared" si="20"/>
        <v>A04</v>
      </c>
      <c r="I194" s="18" t="str">
        <f>IF(Allotments!I194=0,"",Allotments!I194)</f>
        <v>2018</v>
      </c>
      <c r="J194" s="18" t="str">
        <f>IF(Allotments!J194=0,"",Allotments!J194)</f>
        <v>04</v>
      </c>
      <c r="K194" s="18" t="str">
        <f>IF(Allotments!K194=0,"",Allotments!K194)</f>
        <v>A</v>
      </c>
      <c r="L194" s="18" t="str">
        <f>IF(Allotments!L194=0,"",Allotments!L194)</f>
        <v>AS</v>
      </c>
      <c r="M194" s="18" t="str">
        <f>IF(Allotments!M194=0,"",Allotments!M194)</f>
        <v xml:space="preserve">    </v>
      </c>
      <c r="N194" s="14"/>
      <c r="Q194" t="str">
        <f t="shared" si="21"/>
        <v/>
      </c>
      <c r="R194" t="str">
        <f t="shared" si="22"/>
        <v/>
      </c>
      <c r="S194" t="str">
        <f t="shared" si="23"/>
        <v/>
      </c>
      <c r="T194" t="str">
        <f t="shared" si="24"/>
        <v>EG06</v>
      </c>
      <c r="U194" t="str">
        <f t="shared" si="25"/>
        <v/>
      </c>
      <c r="V194" t="e">
        <f>VLOOKUP(LEFT(T194,2),#REF!,MATCH(RIGHT(T194,2),#REF!,0),TRUE)</f>
        <v>#REF!</v>
      </c>
      <c r="W194" t="str">
        <f t="shared" si="26"/>
        <v/>
      </c>
      <c r="X194" t="str">
        <f t="shared" si="27"/>
        <v/>
      </c>
      <c r="Y194" t="str">
        <f>IFERROR(VLOOKUP(LEFT(U194,1),#REF!,MATCH(RIGHT(U194,2),#REF!,0),TRUE),"")</f>
        <v/>
      </c>
    </row>
    <row r="195" spans="1:25" x14ac:dyDescent="0.35">
      <c r="A195">
        <f>IF(COUNTIF($L$3:L195,L195)=1,A194+1,A194)</f>
        <v>38</v>
      </c>
      <c r="B195">
        <f>IF(COUNTIF($K$3:K195,K195)=1,B194+1,B194)</f>
        <v>5</v>
      </c>
      <c r="C195">
        <f>IF(COUNTIF($J$3:J195,J195)=1,C194+1,C194)</f>
        <v>4</v>
      </c>
      <c r="D195">
        <f>IF(COUNTIF($E$3:E195,E195)=1,D194+1,D194)</f>
        <v>111</v>
      </c>
      <c r="E195" t="str">
        <f t="shared" si="19"/>
        <v>BA04</v>
      </c>
      <c r="F195">
        <f>IF(COUNTIF($G$3:G195,G195)=1,F194+1,F194)</f>
        <v>17</v>
      </c>
      <c r="G195" t="str">
        <f t="shared" si="20"/>
        <v>B04</v>
      </c>
      <c r="I195" s="18" t="str">
        <f>IF(Allotments!I195=0,"",Allotments!I195)</f>
        <v>2018</v>
      </c>
      <c r="J195" s="18" t="str">
        <f>IF(Allotments!J195=0,"",Allotments!J195)</f>
        <v>04</v>
      </c>
      <c r="K195" s="18" t="str">
        <f>IF(Allotments!K195=0,"",Allotments!K195)</f>
        <v>B</v>
      </c>
      <c r="L195" s="18" t="str">
        <f>IF(Allotments!L195=0,"",Allotments!L195)</f>
        <v>BA</v>
      </c>
      <c r="M195" s="18" t="str">
        <f>IF(Allotments!M195=0,"",Allotments!M195)</f>
        <v xml:space="preserve">    </v>
      </c>
      <c r="N195" s="13"/>
      <c r="Q195" t="str">
        <f t="shared" si="21"/>
        <v/>
      </c>
      <c r="R195" t="str">
        <f t="shared" si="22"/>
        <v/>
      </c>
      <c r="S195" t="str">
        <f t="shared" si="23"/>
        <v/>
      </c>
      <c r="T195" t="str">
        <f t="shared" si="24"/>
        <v>EH06</v>
      </c>
      <c r="U195" t="str">
        <f t="shared" si="25"/>
        <v/>
      </c>
      <c r="V195" t="e">
        <f>VLOOKUP(LEFT(T195,2),#REF!,MATCH(RIGHT(T195,2),#REF!,0),TRUE)</f>
        <v>#REF!</v>
      </c>
      <c r="W195" t="str">
        <f t="shared" si="26"/>
        <v/>
      </c>
      <c r="X195" t="str">
        <f t="shared" si="27"/>
        <v/>
      </c>
      <c r="Y195" t="str">
        <f>IFERROR(VLOOKUP(LEFT(U195,1),#REF!,MATCH(RIGHT(U195,2),#REF!,0),TRUE),"")</f>
        <v/>
      </c>
    </row>
    <row r="196" spans="1:25" x14ac:dyDescent="0.35">
      <c r="A196">
        <f>IF(COUNTIF($L$3:L196,L196)=1,A195+1,A195)</f>
        <v>38</v>
      </c>
      <c r="B196">
        <f>IF(COUNTIF($K$3:K196,K196)=1,B195+1,B195)</f>
        <v>5</v>
      </c>
      <c r="C196">
        <f>IF(COUNTIF($J$3:J196,J196)=1,C195+1,C195)</f>
        <v>4</v>
      </c>
      <c r="D196">
        <f>IF(COUNTIF($E$3:E196,E196)=1,D195+1,D195)</f>
        <v>112</v>
      </c>
      <c r="E196" t="str">
        <f t="shared" ref="E196:E259" si="28">TRIM(CONCATENATE(L196,J196))</f>
        <v>BB04</v>
      </c>
      <c r="F196">
        <f>IF(COUNTIF($G$3:G196,G196)=1,F195+1,F195)</f>
        <v>17</v>
      </c>
      <c r="G196" t="str">
        <f t="shared" ref="G196:G259" si="29">TRIM(CONCATENATE(K196,J196))</f>
        <v>B04</v>
      </c>
      <c r="I196" s="18" t="str">
        <f>IF(Allotments!I196=0,"",Allotments!I196)</f>
        <v>2018</v>
      </c>
      <c r="J196" s="18" t="str">
        <f>IF(Allotments!J196=0,"",Allotments!J196)</f>
        <v>04</v>
      </c>
      <c r="K196" s="18" t="str">
        <f>IF(Allotments!K196=0,"",Allotments!K196)</f>
        <v>B</v>
      </c>
      <c r="L196" s="18" t="str">
        <f>IF(Allotments!L196=0,"",Allotments!L196)</f>
        <v>BB</v>
      </c>
      <c r="M196" s="18" t="str">
        <f>IF(Allotments!M196=0,"",Allotments!M196)</f>
        <v xml:space="preserve">    </v>
      </c>
      <c r="N196" s="14"/>
      <c r="Q196" t="str">
        <f t="shared" ref="Q196:Q259" si="30">IFERROR(VLOOKUP(ROW()-2,$B$2:$L$5000,10,FALSE),"")</f>
        <v/>
      </c>
      <c r="R196" t="str">
        <f t="shared" ref="R196:R259" si="31">IFERROR(VLOOKUP(ROW()-2,$A$2:$L$5000,12,FALSE),"")</f>
        <v/>
      </c>
      <c r="S196" t="str">
        <f t="shared" ref="S196:S259" si="32">IFERROR(VLOOKUP(ROW()-2,$C$2:$J$5000,8,FALSE),"")</f>
        <v/>
      </c>
      <c r="T196" t="str">
        <f t="shared" ref="T196:T259" si="33">IFERROR(VLOOKUP(ROW()-2,$D$2:$E$5000,2,FALSE),"")</f>
        <v>EK06</v>
      </c>
      <c r="U196" t="str">
        <f t="shared" ref="U196:U259" si="34">IFERROR(VLOOKUP(ROW()-2,$F$2:$G$5000,2,FALSE),"")</f>
        <v/>
      </c>
      <c r="V196" t="e">
        <f>VLOOKUP(LEFT(T196,2),#REF!,MATCH(RIGHT(T196,2),#REF!,0),TRUE)</f>
        <v>#REF!</v>
      </c>
      <c r="W196" t="str">
        <f t="shared" ref="W196:W259" si="35">RIGHT(U196,2)</f>
        <v/>
      </c>
      <c r="X196" t="str">
        <f t="shared" ref="X196:X259" si="36">LEFT(U196,1)</f>
        <v/>
      </c>
      <c r="Y196" t="str">
        <f>IFERROR(VLOOKUP(LEFT(U196,1),#REF!,MATCH(RIGHT(U196,2),#REF!,0),TRUE),"")</f>
        <v/>
      </c>
    </row>
    <row r="197" spans="1:25" x14ac:dyDescent="0.35">
      <c r="A197">
        <f>IF(COUNTIF($L$3:L197,L197)=1,A196+1,A196)</f>
        <v>38</v>
      </c>
      <c r="B197">
        <f>IF(COUNTIF($K$3:K197,K197)=1,B196+1,B196)</f>
        <v>5</v>
      </c>
      <c r="C197">
        <f>IF(COUNTIF($J$3:J197,J197)=1,C196+1,C196)</f>
        <v>4</v>
      </c>
      <c r="D197">
        <f>IF(COUNTIF($E$3:E197,E197)=1,D196+1,D196)</f>
        <v>113</v>
      </c>
      <c r="E197" t="str">
        <f t="shared" si="28"/>
        <v>BC04</v>
      </c>
      <c r="F197">
        <f>IF(COUNTIF($G$3:G197,G197)=1,F196+1,F196)</f>
        <v>17</v>
      </c>
      <c r="G197" t="str">
        <f t="shared" si="29"/>
        <v>B04</v>
      </c>
      <c r="I197" s="18" t="str">
        <f>IF(Allotments!I197=0,"",Allotments!I197)</f>
        <v>2018</v>
      </c>
      <c r="J197" s="18" t="str">
        <f>IF(Allotments!J197=0,"",Allotments!J197)</f>
        <v>04</v>
      </c>
      <c r="K197" s="18" t="str">
        <f>IF(Allotments!K197=0,"",Allotments!K197)</f>
        <v>B</v>
      </c>
      <c r="L197" s="18" t="str">
        <f>IF(Allotments!L197=0,"",Allotments!L197)</f>
        <v>BC</v>
      </c>
      <c r="M197" s="18" t="str">
        <f>IF(Allotments!M197=0,"",Allotments!M197)</f>
        <v xml:space="preserve">    </v>
      </c>
      <c r="N197" s="16"/>
      <c r="Q197" t="str">
        <f t="shared" si="30"/>
        <v/>
      </c>
      <c r="R197" t="str">
        <f t="shared" si="31"/>
        <v/>
      </c>
      <c r="S197" t="str">
        <f t="shared" si="32"/>
        <v/>
      </c>
      <c r="T197" t="str">
        <f t="shared" si="33"/>
        <v>EL06</v>
      </c>
      <c r="U197" t="str">
        <f t="shared" si="34"/>
        <v/>
      </c>
      <c r="V197" t="e">
        <f>VLOOKUP(LEFT(T197,2),#REF!,MATCH(RIGHT(T197,2),#REF!,0),TRUE)</f>
        <v>#REF!</v>
      </c>
      <c r="W197" t="str">
        <f t="shared" si="35"/>
        <v/>
      </c>
      <c r="X197" t="str">
        <f t="shared" si="36"/>
        <v/>
      </c>
      <c r="Y197" t="str">
        <f>IFERROR(VLOOKUP(LEFT(U197,1),#REF!,MATCH(RIGHT(U197,2),#REF!,0),TRUE),"")</f>
        <v/>
      </c>
    </row>
    <row r="198" spans="1:25" x14ac:dyDescent="0.35">
      <c r="A198">
        <f>IF(COUNTIF($L$3:L198,L198)=1,A197+1,A197)</f>
        <v>38</v>
      </c>
      <c r="B198">
        <f>IF(COUNTIF($K$3:K198,K198)=1,B197+1,B197)</f>
        <v>5</v>
      </c>
      <c r="C198">
        <f>IF(COUNTIF($J$3:J198,J198)=1,C197+1,C197)</f>
        <v>4</v>
      </c>
      <c r="D198">
        <f>IF(COUNTIF($E$3:E198,E198)=1,D197+1,D197)</f>
        <v>114</v>
      </c>
      <c r="E198" t="str">
        <f t="shared" si="28"/>
        <v>BD04</v>
      </c>
      <c r="F198">
        <f>IF(COUNTIF($G$3:G198,G198)=1,F197+1,F197)</f>
        <v>17</v>
      </c>
      <c r="G198" t="str">
        <f t="shared" si="29"/>
        <v>B04</v>
      </c>
      <c r="I198" s="18" t="str">
        <f>IF(Allotments!I198=0,"",Allotments!I198)</f>
        <v>2018</v>
      </c>
      <c r="J198" s="18" t="str">
        <f>IF(Allotments!J198=0,"",Allotments!J198)</f>
        <v>04</v>
      </c>
      <c r="K198" s="18" t="str">
        <f>IF(Allotments!K198=0,"",Allotments!K198)</f>
        <v>B</v>
      </c>
      <c r="L198" s="18" t="str">
        <f>IF(Allotments!L198=0,"",Allotments!L198)</f>
        <v>BD</v>
      </c>
      <c r="M198" s="18" t="str">
        <f>IF(Allotments!M198=0,"",Allotments!M198)</f>
        <v xml:space="preserve">    </v>
      </c>
      <c r="N198" s="14"/>
      <c r="Q198" t="str">
        <f t="shared" si="30"/>
        <v/>
      </c>
      <c r="R198" t="str">
        <f t="shared" si="31"/>
        <v/>
      </c>
      <c r="S198" t="str">
        <f t="shared" si="32"/>
        <v/>
      </c>
      <c r="T198" t="str">
        <f t="shared" si="33"/>
        <v>EM06</v>
      </c>
      <c r="U198" t="str">
        <f t="shared" si="34"/>
        <v/>
      </c>
      <c r="V198" t="e">
        <f>VLOOKUP(LEFT(T198,2),#REF!,MATCH(RIGHT(T198,2),#REF!,0),TRUE)</f>
        <v>#REF!</v>
      </c>
      <c r="W198" t="str">
        <f t="shared" si="35"/>
        <v/>
      </c>
      <c r="X198" t="str">
        <f t="shared" si="36"/>
        <v/>
      </c>
      <c r="Y198" t="str">
        <f>IFERROR(VLOOKUP(LEFT(U198,1),#REF!,MATCH(RIGHT(U198,2),#REF!,0),TRUE),"")</f>
        <v/>
      </c>
    </row>
    <row r="199" spans="1:25" x14ac:dyDescent="0.35">
      <c r="A199">
        <f>IF(COUNTIF($L$3:L199,L199)=1,A198+1,A198)</f>
        <v>38</v>
      </c>
      <c r="B199">
        <f>IF(COUNTIF($K$3:K199,K199)=1,B198+1,B198)</f>
        <v>5</v>
      </c>
      <c r="C199">
        <f>IF(COUNTIF($J$3:J199,J199)=1,C198+1,C198)</f>
        <v>4</v>
      </c>
      <c r="D199">
        <f>IF(COUNTIF($E$3:E199,E199)=1,D198+1,D198)</f>
        <v>115</v>
      </c>
      <c r="E199" t="str">
        <f t="shared" si="28"/>
        <v>BH04</v>
      </c>
      <c r="F199">
        <f>IF(COUNTIF($G$3:G199,G199)=1,F198+1,F198)</f>
        <v>17</v>
      </c>
      <c r="G199" t="str">
        <f t="shared" si="29"/>
        <v>B04</v>
      </c>
      <c r="I199" s="18" t="str">
        <f>IF(Allotments!I199=0,"",Allotments!I199)</f>
        <v>2018</v>
      </c>
      <c r="J199" s="18" t="str">
        <f>IF(Allotments!J199=0,"",Allotments!J199)</f>
        <v>04</v>
      </c>
      <c r="K199" s="18" t="str">
        <f>IF(Allotments!K199=0,"",Allotments!K199)</f>
        <v>B</v>
      </c>
      <c r="L199" s="18" t="str">
        <f>IF(Allotments!L199=0,"",Allotments!L199)</f>
        <v>BH</v>
      </c>
      <c r="M199" s="18" t="str">
        <f>IF(Allotments!M199=0,"",Allotments!M199)</f>
        <v xml:space="preserve">    </v>
      </c>
      <c r="N199" s="13"/>
      <c r="Q199" t="str">
        <f t="shared" si="30"/>
        <v/>
      </c>
      <c r="R199" t="str">
        <f t="shared" si="31"/>
        <v/>
      </c>
      <c r="S199" t="str">
        <f t="shared" si="32"/>
        <v/>
      </c>
      <c r="T199" t="str">
        <f t="shared" si="33"/>
        <v>EN06</v>
      </c>
      <c r="U199" t="str">
        <f t="shared" si="34"/>
        <v/>
      </c>
      <c r="V199" t="e">
        <f>VLOOKUP(LEFT(T199,2),#REF!,MATCH(RIGHT(T199,2),#REF!,0),TRUE)</f>
        <v>#REF!</v>
      </c>
      <c r="W199" t="str">
        <f t="shared" si="35"/>
        <v/>
      </c>
      <c r="X199" t="str">
        <f t="shared" si="36"/>
        <v/>
      </c>
      <c r="Y199" t="str">
        <f>IFERROR(VLOOKUP(LEFT(U199,1),#REF!,MATCH(RIGHT(U199,2),#REF!,0),TRUE),"")</f>
        <v/>
      </c>
    </row>
    <row r="200" spans="1:25" x14ac:dyDescent="0.35">
      <c r="A200">
        <f>IF(COUNTIF($L$3:L200,L200)=1,A199+1,A199)</f>
        <v>38</v>
      </c>
      <c r="B200">
        <f>IF(COUNTIF($K$3:K200,K200)=1,B199+1,B199)</f>
        <v>5</v>
      </c>
      <c r="C200">
        <f>IF(COUNTIF($J$3:J200,J200)=1,C199+1,C199)</f>
        <v>4</v>
      </c>
      <c r="D200">
        <f>IF(COUNTIF($E$3:E200,E200)=1,D199+1,D199)</f>
        <v>116</v>
      </c>
      <c r="E200" t="str">
        <f t="shared" si="28"/>
        <v>C 04</v>
      </c>
      <c r="F200">
        <f>IF(COUNTIF($G$3:G200,G200)=1,F199+1,F199)</f>
        <v>18</v>
      </c>
      <c r="G200" t="str">
        <f t="shared" si="29"/>
        <v>C04</v>
      </c>
      <c r="I200" s="18" t="str">
        <f>IF(Allotments!I200=0,"",Allotments!I200)</f>
        <v>2018</v>
      </c>
      <c r="J200" s="18" t="str">
        <f>IF(Allotments!J200=0,"",Allotments!J200)</f>
        <v>04</v>
      </c>
      <c r="K200" s="18" t="str">
        <f>IF(Allotments!K200=0,"",Allotments!K200)</f>
        <v>C</v>
      </c>
      <c r="L200" s="18" t="str">
        <f>IF(Allotments!L200=0,"",Allotments!L200)</f>
        <v xml:space="preserve">C </v>
      </c>
      <c r="M200" s="18" t="str">
        <f>IF(Allotments!M200=0,"",Allotments!M200)</f>
        <v xml:space="preserve">    </v>
      </c>
      <c r="N200" s="14"/>
      <c r="Q200" t="str">
        <f t="shared" si="30"/>
        <v/>
      </c>
      <c r="R200" t="str">
        <f t="shared" si="31"/>
        <v/>
      </c>
      <c r="S200" t="str">
        <f t="shared" si="32"/>
        <v/>
      </c>
      <c r="T200" t="str">
        <f t="shared" si="33"/>
        <v>EP06</v>
      </c>
      <c r="U200" t="str">
        <f t="shared" si="34"/>
        <v/>
      </c>
      <c r="V200" t="e">
        <f>VLOOKUP(LEFT(T200,2),#REF!,MATCH(RIGHT(T200,2),#REF!,0),TRUE)</f>
        <v>#REF!</v>
      </c>
      <c r="W200" t="str">
        <f t="shared" si="35"/>
        <v/>
      </c>
      <c r="X200" t="str">
        <f t="shared" si="36"/>
        <v/>
      </c>
      <c r="Y200" t="str">
        <f>IFERROR(VLOOKUP(LEFT(U200,1),#REF!,MATCH(RIGHT(U200,2),#REF!,0),TRUE),"")</f>
        <v/>
      </c>
    </row>
    <row r="201" spans="1:25" x14ac:dyDescent="0.35">
      <c r="A201">
        <f>IF(COUNTIF($L$3:L201,L201)=1,A200+1,A200)</f>
        <v>38</v>
      </c>
      <c r="B201">
        <f>IF(COUNTIF($K$3:K201,K201)=1,B200+1,B200)</f>
        <v>5</v>
      </c>
      <c r="C201">
        <f>IF(COUNTIF($J$3:J201,J201)=1,C200+1,C200)</f>
        <v>4</v>
      </c>
      <c r="D201">
        <f>IF(COUNTIF($E$3:E201,E201)=1,D200+1,D200)</f>
        <v>117</v>
      </c>
      <c r="E201" t="str">
        <f t="shared" si="28"/>
        <v>EA04</v>
      </c>
      <c r="F201">
        <f>IF(COUNTIF($G$3:G201,G201)=1,F200+1,F200)</f>
        <v>19</v>
      </c>
      <c r="G201" t="str">
        <f t="shared" si="29"/>
        <v>E04</v>
      </c>
      <c r="I201" s="18" t="str">
        <f>IF(Allotments!I201=0,"",Allotments!I201)</f>
        <v>2018</v>
      </c>
      <c r="J201" s="18" t="str">
        <f>IF(Allotments!J201=0,"",Allotments!J201)</f>
        <v>04</v>
      </c>
      <c r="K201" s="18" t="str">
        <f>IF(Allotments!K201=0,"",Allotments!K201)</f>
        <v>E</v>
      </c>
      <c r="L201" s="18" t="str">
        <f>IF(Allotments!L201=0,"",Allotments!L201)</f>
        <v>EA</v>
      </c>
      <c r="M201" s="18" t="str">
        <f>IF(Allotments!M201=0,"",Allotments!M201)</f>
        <v xml:space="preserve">    </v>
      </c>
      <c r="N201" s="13"/>
      <c r="Q201" t="str">
        <f t="shared" si="30"/>
        <v/>
      </c>
      <c r="R201" t="str">
        <f t="shared" si="31"/>
        <v/>
      </c>
      <c r="S201" t="str">
        <f t="shared" si="32"/>
        <v/>
      </c>
      <c r="T201" t="str">
        <f t="shared" si="33"/>
        <v>ER06</v>
      </c>
      <c r="U201" t="str">
        <f t="shared" si="34"/>
        <v/>
      </c>
      <c r="V201" t="e">
        <f>VLOOKUP(LEFT(T201,2),#REF!,MATCH(RIGHT(T201,2),#REF!,0),TRUE)</f>
        <v>#REF!</v>
      </c>
      <c r="W201" t="str">
        <f t="shared" si="35"/>
        <v/>
      </c>
      <c r="X201" t="str">
        <f t="shared" si="36"/>
        <v/>
      </c>
      <c r="Y201" t="str">
        <f>IFERROR(VLOOKUP(LEFT(U201,1),#REF!,MATCH(RIGHT(U201,2),#REF!,0),TRUE),"")</f>
        <v/>
      </c>
    </row>
    <row r="202" spans="1:25" x14ac:dyDescent="0.35">
      <c r="A202">
        <f>IF(COUNTIF($L$3:L202,L202)=1,A201+1,A201)</f>
        <v>38</v>
      </c>
      <c r="B202">
        <f>IF(COUNTIF($K$3:K202,K202)=1,B201+1,B201)</f>
        <v>5</v>
      </c>
      <c r="C202">
        <f>IF(COUNTIF($J$3:J202,J202)=1,C201+1,C201)</f>
        <v>4</v>
      </c>
      <c r="D202">
        <f>IF(COUNTIF($E$3:E202,E202)=1,D201+1,D201)</f>
        <v>118</v>
      </c>
      <c r="E202" t="str">
        <f t="shared" si="28"/>
        <v>EB04</v>
      </c>
      <c r="F202">
        <f>IF(COUNTIF($G$3:G202,G202)=1,F201+1,F201)</f>
        <v>19</v>
      </c>
      <c r="G202" t="str">
        <f t="shared" si="29"/>
        <v>E04</v>
      </c>
      <c r="I202" s="18" t="str">
        <f>IF(Allotments!I202=0,"",Allotments!I202)</f>
        <v>2018</v>
      </c>
      <c r="J202" s="18" t="str">
        <f>IF(Allotments!J202=0,"",Allotments!J202)</f>
        <v>04</v>
      </c>
      <c r="K202" s="18" t="str">
        <f>IF(Allotments!K202=0,"",Allotments!K202)</f>
        <v>E</v>
      </c>
      <c r="L202" s="18" t="str">
        <f>IF(Allotments!L202=0,"",Allotments!L202)</f>
        <v>EB</v>
      </c>
      <c r="M202" s="18" t="str">
        <f>IF(Allotments!M202=0,"",Allotments!M202)</f>
        <v xml:space="preserve">    </v>
      </c>
      <c r="N202" s="14"/>
      <c r="Q202" t="str">
        <f t="shared" si="30"/>
        <v/>
      </c>
      <c r="R202" t="str">
        <f t="shared" si="31"/>
        <v/>
      </c>
      <c r="S202" t="str">
        <f t="shared" si="32"/>
        <v/>
      </c>
      <c r="T202" t="str">
        <f t="shared" si="33"/>
        <v>ES06</v>
      </c>
      <c r="U202" t="str">
        <f t="shared" si="34"/>
        <v/>
      </c>
      <c r="V202" t="e">
        <f>VLOOKUP(LEFT(T202,2),#REF!,MATCH(RIGHT(T202,2),#REF!,0),TRUE)</f>
        <v>#REF!</v>
      </c>
      <c r="W202" t="str">
        <f t="shared" si="35"/>
        <v/>
      </c>
      <c r="X202" t="str">
        <f t="shared" si="36"/>
        <v/>
      </c>
      <c r="Y202" t="str">
        <f>IFERROR(VLOOKUP(LEFT(U202,1),#REF!,MATCH(RIGHT(U202,2),#REF!,0),TRUE),"")</f>
        <v/>
      </c>
    </row>
    <row r="203" spans="1:25" x14ac:dyDescent="0.35">
      <c r="A203">
        <f>IF(COUNTIF($L$3:L203,L203)=1,A202+1,A202)</f>
        <v>38</v>
      </c>
      <c r="B203">
        <f>IF(COUNTIF($K$3:K203,K203)=1,B202+1,B202)</f>
        <v>5</v>
      </c>
      <c r="C203">
        <f>IF(COUNTIF($J$3:J203,J203)=1,C202+1,C202)</f>
        <v>4</v>
      </c>
      <c r="D203">
        <f>IF(COUNTIF($E$3:E203,E203)=1,D202+1,D202)</f>
        <v>118</v>
      </c>
      <c r="E203" t="str">
        <f t="shared" si="28"/>
        <v>EB04</v>
      </c>
      <c r="F203">
        <f>IF(COUNTIF($G$3:G203,G203)=1,F202+1,F202)</f>
        <v>19</v>
      </c>
      <c r="G203" t="str">
        <f t="shared" si="29"/>
        <v>E04</v>
      </c>
      <c r="I203" s="18" t="str">
        <f>IF(Allotments!I203=0,"",Allotments!I203)</f>
        <v>2018</v>
      </c>
      <c r="J203" s="18" t="str">
        <f>IF(Allotments!J203=0,"",Allotments!J203)</f>
        <v>04</v>
      </c>
      <c r="K203" s="18" t="str">
        <f>IF(Allotments!K203=0,"",Allotments!K203)</f>
        <v>E</v>
      </c>
      <c r="L203" s="18" t="str">
        <f>IF(Allotments!L203=0,"",Allotments!L203)</f>
        <v>EB</v>
      </c>
      <c r="M203" s="18" t="str">
        <f>IF(Allotments!M203=0,"",Allotments!M203)</f>
        <v>B010</v>
      </c>
      <c r="N203" s="13"/>
      <c r="Q203" t="str">
        <f t="shared" si="30"/>
        <v/>
      </c>
      <c r="R203" t="str">
        <f t="shared" si="31"/>
        <v/>
      </c>
      <c r="S203" t="str">
        <f t="shared" si="32"/>
        <v/>
      </c>
      <c r="T203" t="str">
        <f t="shared" si="33"/>
        <v>ET06</v>
      </c>
      <c r="U203" t="str">
        <f t="shared" si="34"/>
        <v/>
      </c>
      <c r="V203" t="e">
        <f>VLOOKUP(LEFT(T203,2),#REF!,MATCH(RIGHT(T203,2),#REF!,0),TRUE)</f>
        <v>#REF!</v>
      </c>
      <c r="W203" t="str">
        <f t="shared" si="35"/>
        <v/>
      </c>
      <c r="X203" t="str">
        <f t="shared" si="36"/>
        <v/>
      </c>
      <c r="Y203" t="str">
        <f>IFERROR(VLOOKUP(LEFT(U203,1),#REF!,MATCH(RIGHT(U203,2),#REF!,0),TRUE),"")</f>
        <v/>
      </c>
    </row>
    <row r="204" spans="1:25" x14ac:dyDescent="0.35">
      <c r="A204">
        <f>IF(COUNTIF($L$3:L204,L204)=1,A203+1,A203)</f>
        <v>38</v>
      </c>
      <c r="B204">
        <f>IF(COUNTIF($K$3:K204,K204)=1,B203+1,B203)</f>
        <v>5</v>
      </c>
      <c r="C204">
        <f>IF(COUNTIF($J$3:J204,J204)=1,C203+1,C203)</f>
        <v>4</v>
      </c>
      <c r="D204">
        <f>IF(COUNTIF($E$3:E204,E204)=1,D203+1,D203)</f>
        <v>118</v>
      </c>
      <c r="E204" t="str">
        <f t="shared" si="28"/>
        <v>EB04</v>
      </c>
      <c r="F204">
        <f>IF(COUNTIF($G$3:G204,G204)=1,F203+1,F203)</f>
        <v>19</v>
      </c>
      <c r="G204" t="str">
        <f t="shared" si="29"/>
        <v>E04</v>
      </c>
      <c r="I204" s="18" t="str">
        <f>IF(Allotments!I204=0,"",Allotments!I204)</f>
        <v>2018</v>
      </c>
      <c r="J204" s="18" t="str">
        <f>IF(Allotments!J204=0,"",Allotments!J204)</f>
        <v>04</v>
      </c>
      <c r="K204" s="18" t="str">
        <f>IF(Allotments!K204=0,"",Allotments!K204)</f>
        <v>E</v>
      </c>
      <c r="L204" s="18" t="str">
        <f>IF(Allotments!L204=0,"",Allotments!L204)</f>
        <v>EB</v>
      </c>
      <c r="M204" s="18" t="str">
        <f>IF(Allotments!M204=0,"",Allotments!M204)</f>
        <v>B020</v>
      </c>
      <c r="N204" s="14"/>
      <c r="Q204" t="str">
        <f t="shared" si="30"/>
        <v/>
      </c>
      <c r="R204" t="str">
        <f t="shared" si="31"/>
        <v/>
      </c>
      <c r="S204" t="str">
        <f t="shared" si="32"/>
        <v/>
      </c>
      <c r="T204" t="str">
        <f t="shared" si="33"/>
        <v>EV06</v>
      </c>
      <c r="U204" t="str">
        <f t="shared" si="34"/>
        <v/>
      </c>
      <c r="V204" t="e">
        <f>VLOOKUP(LEFT(T204,2),#REF!,MATCH(RIGHT(T204,2),#REF!,0),TRUE)</f>
        <v>#REF!</v>
      </c>
      <c r="W204" t="str">
        <f t="shared" si="35"/>
        <v/>
      </c>
      <c r="X204" t="str">
        <f t="shared" si="36"/>
        <v/>
      </c>
      <c r="Y204" t="str">
        <f>IFERROR(VLOOKUP(LEFT(U204,1),#REF!,MATCH(RIGHT(U204,2),#REF!,0),TRUE),"")</f>
        <v/>
      </c>
    </row>
    <row r="205" spans="1:25" x14ac:dyDescent="0.35">
      <c r="A205">
        <f>IF(COUNTIF($L$3:L205,L205)=1,A204+1,A204)</f>
        <v>38</v>
      </c>
      <c r="B205">
        <f>IF(COUNTIF($K$3:K205,K205)=1,B204+1,B204)</f>
        <v>5</v>
      </c>
      <c r="C205">
        <f>IF(COUNTIF($J$3:J205,J205)=1,C204+1,C204)</f>
        <v>4</v>
      </c>
      <c r="D205">
        <f>IF(COUNTIF($E$3:E205,E205)=1,D204+1,D204)</f>
        <v>118</v>
      </c>
      <c r="E205" t="str">
        <f t="shared" si="28"/>
        <v>EB04</v>
      </c>
      <c r="F205">
        <f>IF(COUNTIF($G$3:G205,G205)=1,F204+1,F204)</f>
        <v>19</v>
      </c>
      <c r="G205" t="str">
        <f t="shared" si="29"/>
        <v>E04</v>
      </c>
      <c r="I205" s="18" t="str">
        <f>IF(Allotments!I205=0,"",Allotments!I205)</f>
        <v>2018</v>
      </c>
      <c r="J205" s="18" t="str">
        <f>IF(Allotments!J205=0,"",Allotments!J205)</f>
        <v>04</v>
      </c>
      <c r="K205" s="18" t="str">
        <f>IF(Allotments!K205=0,"",Allotments!K205)</f>
        <v>E</v>
      </c>
      <c r="L205" s="18" t="str">
        <f>IF(Allotments!L205=0,"",Allotments!L205)</f>
        <v>EB</v>
      </c>
      <c r="M205" s="18" t="str">
        <f>IF(Allotments!M205=0,"",Allotments!M205)</f>
        <v>B030</v>
      </c>
      <c r="N205" s="13"/>
      <c r="Q205" t="str">
        <f t="shared" si="30"/>
        <v/>
      </c>
      <c r="R205" t="str">
        <f t="shared" si="31"/>
        <v/>
      </c>
      <c r="S205" t="str">
        <f t="shared" si="32"/>
        <v/>
      </c>
      <c r="T205" t="str">
        <f t="shared" si="33"/>
        <v>EY06</v>
      </c>
      <c r="U205" t="str">
        <f t="shared" si="34"/>
        <v/>
      </c>
      <c r="V205" t="e">
        <f>VLOOKUP(LEFT(T205,2),#REF!,MATCH(RIGHT(T205,2),#REF!,0),TRUE)</f>
        <v>#REF!</v>
      </c>
      <c r="W205" t="str">
        <f t="shared" si="35"/>
        <v/>
      </c>
      <c r="X205" t="str">
        <f t="shared" si="36"/>
        <v/>
      </c>
      <c r="Y205" t="str">
        <f>IFERROR(VLOOKUP(LEFT(U205,1),#REF!,MATCH(RIGHT(U205,2),#REF!,0),TRUE),"")</f>
        <v/>
      </c>
    </row>
    <row r="206" spans="1:25" x14ac:dyDescent="0.35">
      <c r="A206">
        <f>IF(COUNTIF($L$3:L206,L206)=1,A205+1,A205)</f>
        <v>38</v>
      </c>
      <c r="B206">
        <f>IF(COUNTIF($K$3:K206,K206)=1,B205+1,B205)</f>
        <v>5</v>
      </c>
      <c r="C206">
        <f>IF(COUNTIF($J$3:J206,J206)=1,C205+1,C205)</f>
        <v>4</v>
      </c>
      <c r="D206">
        <f>IF(COUNTIF($E$3:E206,E206)=1,D205+1,D205)</f>
        <v>118</v>
      </c>
      <c r="E206" t="str">
        <f t="shared" si="28"/>
        <v>EB04</v>
      </c>
      <c r="F206">
        <f>IF(COUNTIF($G$3:G206,G206)=1,F205+1,F205)</f>
        <v>19</v>
      </c>
      <c r="G206" t="str">
        <f t="shared" si="29"/>
        <v>E04</v>
      </c>
      <c r="I206" s="18" t="str">
        <f>IF(Allotments!I206=0,"",Allotments!I206)</f>
        <v>2018</v>
      </c>
      <c r="J206" s="18" t="str">
        <f>IF(Allotments!J206=0,"",Allotments!J206)</f>
        <v>04</v>
      </c>
      <c r="K206" s="18" t="str">
        <f>IF(Allotments!K206=0,"",Allotments!K206)</f>
        <v>E</v>
      </c>
      <c r="L206" s="18" t="str">
        <f>IF(Allotments!L206=0,"",Allotments!L206)</f>
        <v>EB</v>
      </c>
      <c r="M206" s="18" t="str">
        <f>IF(Allotments!M206=0,"",Allotments!M206)</f>
        <v>B050</v>
      </c>
      <c r="N206" s="14"/>
      <c r="Q206" t="str">
        <f t="shared" si="30"/>
        <v/>
      </c>
      <c r="R206" t="str">
        <f t="shared" si="31"/>
        <v/>
      </c>
      <c r="S206" t="str">
        <f t="shared" si="32"/>
        <v/>
      </c>
      <c r="T206" t="str">
        <f t="shared" si="33"/>
        <v>EZ06</v>
      </c>
      <c r="U206" t="str">
        <f t="shared" si="34"/>
        <v/>
      </c>
      <c r="V206" t="e">
        <f>VLOOKUP(LEFT(T206,2),#REF!,MATCH(RIGHT(T206,2),#REF!,0),TRUE)</f>
        <v>#REF!</v>
      </c>
      <c r="W206" t="str">
        <f t="shared" si="35"/>
        <v/>
      </c>
      <c r="X206" t="str">
        <f t="shared" si="36"/>
        <v/>
      </c>
      <c r="Y206" t="str">
        <f>IFERROR(VLOOKUP(LEFT(U206,1),#REF!,MATCH(RIGHT(U206,2),#REF!,0),TRUE),"")</f>
        <v/>
      </c>
    </row>
    <row r="207" spans="1:25" x14ac:dyDescent="0.35">
      <c r="A207">
        <f>IF(COUNTIF($L$3:L207,L207)=1,A206+1,A206)</f>
        <v>38</v>
      </c>
      <c r="B207">
        <f>IF(COUNTIF($K$3:K207,K207)=1,B206+1,B206)</f>
        <v>5</v>
      </c>
      <c r="C207">
        <f>IF(COUNTIF($J$3:J207,J207)=1,C206+1,C206)</f>
        <v>4</v>
      </c>
      <c r="D207">
        <f>IF(COUNTIF($E$3:E207,E207)=1,D206+1,D206)</f>
        <v>119</v>
      </c>
      <c r="E207" t="str">
        <f t="shared" si="28"/>
        <v>EC04</v>
      </c>
      <c r="F207">
        <f>IF(COUNTIF($G$3:G207,G207)=1,F206+1,F206)</f>
        <v>19</v>
      </c>
      <c r="G207" t="str">
        <f t="shared" si="29"/>
        <v>E04</v>
      </c>
      <c r="I207" s="18" t="str">
        <f>IF(Allotments!I207=0,"",Allotments!I207)</f>
        <v>2018</v>
      </c>
      <c r="J207" s="18" t="str">
        <f>IF(Allotments!J207=0,"",Allotments!J207)</f>
        <v>04</v>
      </c>
      <c r="K207" s="18" t="str">
        <f>IF(Allotments!K207=0,"",Allotments!K207)</f>
        <v>E</v>
      </c>
      <c r="L207" s="18" t="str">
        <f>IF(Allotments!L207=0,"",Allotments!L207)</f>
        <v>EC</v>
      </c>
      <c r="M207" s="18" t="str">
        <f>IF(Allotments!M207=0,"",Allotments!M207)</f>
        <v xml:space="preserve">    </v>
      </c>
      <c r="N207" s="13"/>
      <c r="Q207" t="str">
        <f t="shared" si="30"/>
        <v/>
      </c>
      <c r="R207" t="str">
        <f t="shared" si="31"/>
        <v/>
      </c>
      <c r="S207" t="str">
        <f t="shared" si="32"/>
        <v/>
      </c>
      <c r="T207" t="str">
        <f t="shared" si="33"/>
        <v>GA06</v>
      </c>
      <c r="U207" t="str">
        <f t="shared" si="34"/>
        <v/>
      </c>
      <c r="V207" t="e">
        <f>VLOOKUP(LEFT(T207,2),#REF!,MATCH(RIGHT(T207,2),#REF!,0),TRUE)</f>
        <v>#REF!</v>
      </c>
      <c r="W207" t="str">
        <f t="shared" si="35"/>
        <v/>
      </c>
      <c r="X207" t="str">
        <f t="shared" si="36"/>
        <v/>
      </c>
      <c r="Y207" t="str">
        <f>IFERROR(VLOOKUP(LEFT(U207,1),#REF!,MATCH(RIGHT(U207,2),#REF!,0),TRUE),"")</f>
        <v/>
      </c>
    </row>
    <row r="208" spans="1:25" x14ac:dyDescent="0.35">
      <c r="A208">
        <f>IF(COUNTIF($L$3:L208,L208)=1,A207+1,A207)</f>
        <v>38</v>
      </c>
      <c r="B208">
        <f>IF(COUNTIF($K$3:K208,K208)=1,B207+1,B207)</f>
        <v>5</v>
      </c>
      <c r="C208">
        <f>IF(COUNTIF($J$3:J208,J208)=1,C207+1,C207)</f>
        <v>4</v>
      </c>
      <c r="D208">
        <f>IF(COUNTIF($E$3:E208,E208)=1,D207+1,D207)</f>
        <v>120</v>
      </c>
      <c r="E208" t="str">
        <f t="shared" si="28"/>
        <v>ED04</v>
      </c>
      <c r="F208">
        <f>IF(COUNTIF($G$3:G208,G208)=1,F207+1,F207)</f>
        <v>19</v>
      </c>
      <c r="G208" t="str">
        <f t="shared" si="29"/>
        <v>E04</v>
      </c>
      <c r="I208" s="18" t="str">
        <f>IF(Allotments!I208=0,"",Allotments!I208)</f>
        <v>2018</v>
      </c>
      <c r="J208" s="18" t="str">
        <f>IF(Allotments!J208=0,"",Allotments!J208)</f>
        <v>04</v>
      </c>
      <c r="K208" s="18" t="str">
        <f>IF(Allotments!K208=0,"",Allotments!K208)</f>
        <v>E</v>
      </c>
      <c r="L208" s="18" t="str">
        <f>IF(Allotments!L208=0,"",Allotments!L208)</f>
        <v>ED</v>
      </c>
      <c r="M208" s="18" t="str">
        <f>IF(Allotments!M208=0,"",Allotments!M208)</f>
        <v xml:space="preserve">    </v>
      </c>
      <c r="N208" s="14"/>
      <c r="Q208" t="str">
        <f t="shared" si="30"/>
        <v/>
      </c>
      <c r="R208" t="str">
        <f t="shared" si="31"/>
        <v/>
      </c>
      <c r="S208" t="str">
        <f t="shared" si="32"/>
        <v/>
      </c>
      <c r="T208" t="str">
        <f t="shared" si="33"/>
        <v>GB06</v>
      </c>
      <c r="U208" t="str">
        <f t="shared" si="34"/>
        <v/>
      </c>
      <c r="V208" t="e">
        <f>VLOOKUP(LEFT(T208,2),#REF!,MATCH(RIGHT(T208,2),#REF!,0),TRUE)</f>
        <v>#REF!</v>
      </c>
      <c r="W208" t="str">
        <f t="shared" si="35"/>
        <v/>
      </c>
      <c r="X208" t="str">
        <f t="shared" si="36"/>
        <v/>
      </c>
      <c r="Y208" t="str">
        <f>IFERROR(VLOOKUP(LEFT(U208,1),#REF!,MATCH(RIGHT(U208,2),#REF!,0),TRUE),"")</f>
        <v/>
      </c>
    </row>
    <row r="209" spans="1:25" x14ac:dyDescent="0.35">
      <c r="A209">
        <f>IF(COUNTIF($L$3:L209,L209)=1,A208+1,A208)</f>
        <v>38</v>
      </c>
      <c r="B209">
        <f>IF(COUNTIF($K$3:K209,K209)=1,B208+1,B208)</f>
        <v>5</v>
      </c>
      <c r="C209">
        <f>IF(COUNTIF($J$3:J209,J209)=1,C208+1,C208)</f>
        <v>4</v>
      </c>
      <c r="D209">
        <f>IF(COUNTIF($E$3:E209,E209)=1,D208+1,D208)</f>
        <v>121</v>
      </c>
      <c r="E209" t="str">
        <f t="shared" si="28"/>
        <v>EE04</v>
      </c>
      <c r="F209">
        <f>IF(COUNTIF($G$3:G209,G209)=1,F208+1,F208)</f>
        <v>19</v>
      </c>
      <c r="G209" t="str">
        <f t="shared" si="29"/>
        <v>E04</v>
      </c>
      <c r="I209" s="18" t="str">
        <f>IF(Allotments!I209=0,"",Allotments!I209)</f>
        <v>2018</v>
      </c>
      <c r="J209" s="18" t="str">
        <f>IF(Allotments!J209=0,"",Allotments!J209)</f>
        <v>04</v>
      </c>
      <c r="K209" s="18" t="str">
        <f>IF(Allotments!K209=0,"",Allotments!K209)</f>
        <v>E</v>
      </c>
      <c r="L209" s="18" t="str">
        <f>IF(Allotments!L209=0,"",Allotments!L209)</f>
        <v>EE</v>
      </c>
      <c r="M209" s="18" t="str">
        <f>IF(Allotments!M209=0,"",Allotments!M209)</f>
        <v xml:space="preserve">    </v>
      </c>
      <c r="N209" s="13"/>
      <c r="Q209" t="str">
        <f t="shared" si="30"/>
        <v/>
      </c>
      <c r="R209" t="str">
        <f t="shared" si="31"/>
        <v/>
      </c>
      <c r="S209" t="str">
        <f t="shared" si="32"/>
        <v/>
      </c>
      <c r="T209" t="str">
        <f t="shared" si="33"/>
        <v>GC06</v>
      </c>
      <c r="U209" t="str">
        <f t="shared" si="34"/>
        <v/>
      </c>
      <c r="V209" t="e">
        <f>VLOOKUP(LEFT(T209,2),#REF!,MATCH(RIGHT(T209,2),#REF!,0),TRUE)</f>
        <v>#REF!</v>
      </c>
      <c r="W209" t="str">
        <f t="shared" si="35"/>
        <v/>
      </c>
      <c r="X209" t="str">
        <f t="shared" si="36"/>
        <v/>
      </c>
      <c r="Y209" t="str">
        <f>IFERROR(VLOOKUP(LEFT(U209,1),#REF!,MATCH(RIGHT(U209,2),#REF!,0),TRUE),"")</f>
        <v/>
      </c>
    </row>
    <row r="210" spans="1:25" x14ac:dyDescent="0.35">
      <c r="A210">
        <f>IF(COUNTIF($L$3:L210,L210)=1,A209+1,A209)</f>
        <v>38</v>
      </c>
      <c r="B210">
        <f>IF(COUNTIF($K$3:K210,K210)=1,B209+1,B209)</f>
        <v>5</v>
      </c>
      <c r="C210">
        <f>IF(COUNTIF($J$3:J210,J210)=1,C209+1,C209)</f>
        <v>4</v>
      </c>
      <c r="D210">
        <f>IF(COUNTIF($E$3:E210,E210)=1,D209+1,D209)</f>
        <v>122</v>
      </c>
      <c r="E210" t="str">
        <f t="shared" si="28"/>
        <v>EF04</v>
      </c>
      <c r="F210">
        <f>IF(COUNTIF($G$3:G210,G210)=1,F209+1,F209)</f>
        <v>19</v>
      </c>
      <c r="G210" t="str">
        <f t="shared" si="29"/>
        <v>E04</v>
      </c>
      <c r="I210" s="18" t="str">
        <f>IF(Allotments!I210=0,"",Allotments!I210)</f>
        <v>2018</v>
      </c>
      <c r="J210" s="18" t="str">
        <f>IF(Allotments!J210=0,"",Allotments!J210)</f>
        <v>04</v>
      </c>
      <c r="K210" s="18" t="str">
        <f>IF(Allotments!K210=0,"",Allotments!K210)</f>
        <v>E</v>
      </c>
      <c r="L210" s="18" t="str">
        <f>IF(Allotments!L210=0,"",Allotments!L210)</f>
        <v>EF</v>
      </c>
      <c r="M210" s="18" t="str">
        <f>IF(Allotments!M210=0,"",Allotments!M210)</f>
        <v xml:space="preserve">    </v>
      </c>
      <c r="N210" s="14"/>
      <c r="Q210" t="str">
        <f t="shared" si="30"/>
        <v/>
      </c>
      <c r="R210" t="str">
        <f t="shared" si="31"/>
        <v/>
      </c>
      <c r="S210" t="str">
        <f t="shared" si="32"/>
        <v/>
      </c>
      <c r="T210" t="str">
        <f t="shared" si="33"/>
        <v>GD06</v>
      </c>
      <c r="U210" t="str">
        <f t="shared" si="34"/>
        <v/>
      </c>
      <c r="V210" t="e">
        <f>VLOOKUP(LEFT(T210,2),#REF!,MATCH(RIGHT(T210,2),#REF!,0),TRUE)</f>
        <v>#REF!</v>
      </c>
      <c r="W210" t="str">
        <f t="shared" si="35"/>
        <v/>
      </c>
      <c r="X210" t="str">
        <f t="shared" si="36"/>
        <v/>
      </c>
      <c r="Y210" t="str">
        <f>IFERROR(VLOOKUP(LEFT(U210,1),#REF!,MATCH(RIGHT(U210,2),#REF!,0),TRUE),"")</f>
        <v/>
      </c>
    </row>
    <row r="211" spans="1:25" x14ac:dyDescent="0.35">
      <c r="A211">
        <f>IF(COUNTIF($L$3:L211,L211)=1,A210+1,A210)</f>
        <v>38</v>
      </c>
      <c r="B211">
        <f>IF(COUNTIF($K$3:K211,K211)=1,B210+1,B210)</f>
        <v>5</v>
      </c>
      <c r="C211">
        <f>IF(COUNTIF($J$3:J211,J211)=1,C210+1,C210)</f>
        <v>4</v>
      </c>
      <c r="D211">
        <f>IF(COUNTIF($E$3:E211,E211)=1,D210+1,D210)</f>
        <v>123</v>
      </c>
      <c r="E211" t="str">
        <f t="shared" si="28"/>
        <v>EG04</v>
      </c>
      <c r="F211">
        <f>IF(COUNTIF($G$3:G211,G211)=1,F210+1,F210)</f>
        <v>19</v>
      </c>
      <c r="G211" t="str">
        <f t="shared" si="29"/>
        <v>E04</v>
      </c>
      <c r="I211" s="18" t="str">
        <f>IF(Allotments!I211=0,"",Allotments!I211)</f>
        <v>2018</v>
      </c>
      <c r="J211" s="18" t="str">
        <f>IF(Allotments!J211=0,"",Allotments!J211)</f>
        <v>04</v>
      </c>
      <c r="K211" s="18" t="str">
        <f>IF(Allotments!K211=0,"",Allotments!K211)</f>
        <v>E</v>
      </c>
      <c r="L211" s="18" t="str">
        <f>IF(Allotments!L211=0,"",Allotments!L211)</f>
        <v>EG</v>
      </c>
      <c r="M211" s="18" t="str">
        <f>IF(Allotments!M211=0,"",Allotments!M211)</f>
        <v xml:space="preserve">    </v>
      </c>
      <c r="N211" s="13"/>
      <c r="Q211" t="str">
        <f t="shared" si="30"/>
        <v/>
      </c>
      <c r="R211" t="str">
        <f t="shared" si="31"/>
        <v/>
      </c>
      <c r="S211" t="str">
        <f t="shared" si="32"/>
        <v/>
      </c>
      <c r="T211" t="str">
        <f t="shared" si="33"/>
        <v>GF06</v>
      </c>
      <c r="U211" t="str">
        <f t="shared" si="34"/>
        <v/>
      </c>
      <c r="V211" t="e">
        <f>VLOOKUP(LEFT(T211,2),#REF!,MATCH(RIGHT(T211,2),#REF!,0),TRUE)</f>
        <v>#REF!</v>
      </c>
      <c r="W211" t="str">
        <f t="shared" si="35"/>
        <v/>
      </c>
      <c r="X211" t="str">
        <f t="shared" si="36"/>
        <v/>
      </c>
      <c r="Y211" t="str">
        <f>IFERROR(VLOOKUP(LEFT(U211,1),#REF!,MATCH(RIGHT(U211,2),#REF!,0),TRUE),"")</f>
        <v/>
      </c>
    </row>
    <row r="212" spans="1:25" x14ac:dyDescent="0.35">
      <c r="A212">
        <f>IF(COUNTIF($L$3:L212,L212)=1,A211+1,A211)</f>
        <v>38</v>
      </c>
      <c r="B212">
        <f>IF(COUNTIF($K$3:K212,K212)=1,B211+1,B211)</f>
        <v>5</v>
      </c>
      <c r="C212">
        <f>IF(COUNTIF($J$3:J212,J212)=1,C211+1,C211)</f>
        <v>4</v>
      </c>
      <c r="D212">
        <f>IF(COUNTIF($E$3:E212,E212)=1,D211+1,D211)</f>
        <v>124</v>
      </c>
      <c r="E212" t="str">
        <f t="shared" si="28"/>
        <v>EH04</v>
      </c>
      <c r="F212">
        <f>IF(COUNTIF($G$3:G212,G212)=1,F211+1,F211)</f>
        <v>19</v>
      </c>
      <c r="G212" t="str">
        <f t="shared" si="29"/>
        <v>E04</v>
      </c>
      <c r="I212" s="18" t="str">
        <f>IF(Allotments!I212=0,"",Allotments!I212)</f>
        <v>2018</v>
      </c>
      <c r="J212" s="18" t="str">
        <f>IF(Allotments!J212=0,"",Allotments!J212)</f>
        <v>04</v>
      </c>
      <c r="K212" s="18" t="str">
        <f>IF(Allotments!K212=0,"",Allotments!K212)</f>
        <v>E</v>
      </c>
      <c r="L212" s="18" t="str">
        <f>IF(Allotments!L212=0,"",Allotments!L212)</f>
        <v>EH</v>
      </c>
      <c r="M212" s="18" t="str">
        <f>IF(Allotments!M212=0,"",Allotments!M212)</f>
        <v xml:space="preserve">    </v>
      </c>
      <c r="N212" s="14"/>
      <c r="Q212" t="str">
        <f t="shared" si="30"/>
        <v/>
      </c>
      <c r="R212" t="str">
        <f t="shared" si="31"/>
        <v/>
      </c>
      <c r="S212" t="str">
        <f t="shared" si="32"/>
        <v/>
      </c>
      <c r="T212" t="str">
        <f t="shared" si="33"/>
        <v>GG06</v>
      </c>
      <c r="U212" t="str">
        <f t="shared" si="34"/>
        <v/>
      </c>
      <c r="V212" t="e">
        <f>VLOOKUP(LEFT(T212,2),#REF!,MATCH(RIGHT(T212,2),#REF!,0),TRUE)</f>
        <v>#REF!</v>
      </c>
      <c r="W212" t="str">
        <f t="shared" si="35"/>
        <v/>
      </c>
      <c r="X212" t="str">
        <f t="shared" si="36"/>
        <v/>
      </c>
      <c r="Y212" t="str">
        <f>IFERROR(VLOOKUP(LEFT(U212,1),#REF!,MATCH(RIGHT(U212,2),#REF!,0),TRUE),"")</f>
        <v/>
      </c>
    </row>
    <row r="213" spans="1:25" x14ac:dyDescent="0.35">
      <c r="A213">
        <f>IF(COUNTIF($L$3:L213,L213)=1,A212+1,A212)</f>
        <v>38</v>
      </c>
      <c r="B213">
        <f>IF(COUNTIF($K$3:K213,K213)=1,B212+1,B212)</f>
        <v>5</v>
      </c>
      <c r="C213">
        <f>IF(COUNTIF($J$3:J213,J213)=1,C212+1,C212)</f>
        <v>4</v>
      </c>
      <c r="D213">
        <f>IF(COUNTIF($E$3:E213,E213)=1,D212+1,D212)</f>
        <v>124</v>
      </c>
      <c r="E213" t="str">
        <f t="shared" si="28"/>
        <v>EH04</v>
      </c>
      <c r="F213">
        <f>IF(COUNTIF($G$3:G213,G213)=1,F212+1,F212)</f>
        <v>19</v>
      </c>
      <c r="G213" t="str">
        <f t="shared" si="29"/>
        <v>E04</v>
      </c>
      <c r="I213" s="18" t="str">
        <f>IF(Allotments!I213=0,"",Allotments!I213)</f>
        <v>2018</v>
      </c>
      <c r="J213" s="18" t="str">
        <f>IF(Allotments!J213=0,"",Allotments!J213)</f>
        <v>04</v>
      </c>
      <c r="K213" s="18" t="str">
        <f>IF(Allotments!K213=0,"",Allotments!K213)</f>
        <v>E</v>
      </c>
      <c r="L213" s="18" t="str">
        <f>IF(Allotments!L213=0,"",Allotments!L213)</f>
        <v>EH</v>
      </c>
      <c r="M213" s="18" t="str">
        <f>IF(Allotments!M213=0,"",Allotments!M213)</f>
        <v>H160</v>
      </c>
      <c r="N213" s="16"/>
      <c r="Q213" t="str">
        <f t="shared" si="30"/>
        <v/>
      </c>
      <c r="R213" t="str">
        <f t="shared" si="31"/>
        <v/>
      </c>
      <c r="S213" t="str">
        <f t="shared" si="32"/>
        <v/>
      </c>
      <c r="T213" t="str">
        <f t="shared" si="33"/>
        <v>AA07</v>
      </c>
      <c r="U213" t="str">
        <f t="shared" si="34"/>
        <v/>
      </c>
      <c r="V213" t="e">
        <f>VLOOKUP(LEFT(T213,2),#REF!,MATCH(RIGHT(T213,2),#REF!,0),TRUE)</f>
        <v>#REF!</v>
      </c>
      <c r="W213" t="str">
        <f t="shared" si="35"/>
        <v/>
      </c>
      <c r="X213" t="str">
        <f t="shared" si="36"/>
        <v/>
      </c>
      <c r="Y213" t="str">
        <f>IFERROR(VLOOKUP(LEFT(U213,1),#REF!,MATCH(RIGHT(U213,2),#REF!,0),TRUE),"")</f>
        <v/>
      </c>
    </row>
    <row r="214" spans="1:25" x14ac:dyDescent="0.35">
      <c r="A214">
        <f>IF(COUNTIF($L$3:L214,L214)=1,A213+1,A213)</f>
        <v>38</v>
      </c>
      <c r="B214">
        <f>IF(COUNTIF($K$3:K214,K214)=1,B213+1,B213)</f>
        <v>5</v>
      </c>
      <c r="C214">
        <f>IF(COUNTIF($J$3:J214,J214)=1,C213+1,C213)</f>
        <v>4</v>
      </c>
      <c r="D214">
        <f>IF(COUNTIF($E$3:E214,E214)=1,D213+1,D213)</f>
        <v>125</v>
      </c>
      <c r="E214" t="str">
        <f t="shared" si="28"/>
        <v>EK04</v>
      </c>
      <c r="F214">
        <f>IF(COUNTIF($G$3:G214,G214)=1,F213+1,F213)</f>
        <v>19</v>
      </c>
      <c r="G214" t="str">
        <f t="shared" si="29"/>
        <v>E04</v>
      </c>
      <c r="I214" s="18" t="str">
        <f>IF(Allotments!I214=0,"",Allotments!I214)</f>
        <v>2018</v>
      </c>
      <c r="J214" s="18" t="str">
        <f>IF(Allotments!J214=0,"",Allotments!J214)</f>
        <v>04</v>
      </c>
      <c r="K214" s="18" t="str">
        <f>IF(Allotments!K214=0,"",Allotments!K214)</f>
        <v>E</v>
      </c>
      <c r="L214" s="18" t="str">
        <f>IF(Allotments!L214=0,"",Allotments!L214)</f>
        <v>EK</v>
      </c>
      <c r="M214" s="18" t="str">
        <f>IF(Allotments!M214=0,"",Allotments!M214)</f>
        <v>K020</v>
      </c>
      <c r="N214" s="14"/>
      <c r="Q214" t="str">
        <f t="shared" si="30"/>
        <v/>
      </c>
      <c r="R214" t="str">
        <f t="shared" si="31"/>
        <v/>
      </c>
      <c r="S214" t="str">
        <f t="shared" si="32"/>
        <v/>
      </c>
      <c r="T214" t="str">
        <f t="shared" si="33"/>
        <v>AC07</v>
      </c>
      <c r="U214" t="str">
        <f t="shared" si="34"/>
        <v/>
      </c>
      <c r="V214" t="e">
        <f>VLOOKUP(LEFT(T214,2),#REF!,MATCH(RIGHT(T214,2),#REF!,0),TRUE)</f>
        <v>#REF!</v>
      </c>
      <c r="W214" t="str">
        <f t="shared" si="35"/>
        <v/>
      </c>
      <c r="X214" t="str">
        <f t="shared" si="36"/>
        <v/>
      </c>
      <c r="Y214" t="str">
        <f>IFERROR(VLOOKUP(LEFT(U214,1),#REF!,MATCH(RIGHT(U214,2),#REF!,0),TRUE),"")</f>
        <v/>
      </c>
    </row>
    <row r="215" spans="1:25" x14ac:dyDescent="0.35">
      <c r="A215">
        <f>IF(COUNTIF($L$3:L215,L215)=1,A214+1,A214)</f>
        <v>38</v>
      </c>
      <c r="B215">
        <f>IF(COUNTIF($K$3:K215,K215)=1,B214+1,B214)</f>
        <v>5</v>
      </c>
      <c r="C215">
        <f>IF(COUNTIF($J$3:J215,J215)=1,C214+1,C214)</f>
        <v>4</v>
      </c>
      <c r="D215">
        <f>IF(COUNTIF($E$3:E215,E215)=1,D214+1,D214)</f>
        <v>125</v>
      </c>
      <c r="E215" t="str">
        <f t="shared" si="28"/>
        <v>EK04</v>
      </c>
      <c r="F215">
        <f>IF(COUNTIF($G$3:G215,G215)=1,F214+1,F214)</f>
        <v>19</v>
      </c>
      <c r="G215" t="str">
        <f t="shared" si="29"/>
        <v>E04</v>
      </c>
      <c r="I215" s="18" t="str">
        <f>IF(Allotments!I215=0,"",Allotments!I215)</f>
        <v>2018</v>
      </c>
      <c r="J215" s="18" t="str">
        <f>IF(Allotments!J215=0,"",Allotments!J215)</f>
        <v>04</v>
      </c>
      <c r="K215" s="18" t="str">
        <f>IF(Allotments!K215=0,"",Allotments!K215)</f>
        <v>E</v>
      </c>
      <c r="L215" s="18" t="str">
        <f>IF(Allotments!L215=0,"",Allotments!L215)</f>
        <v>EK</v>
      </c>
      <c r="M215" s="18" t="str">
        <f>IF(Allotments!M215=0,"",Allotments!M215)</f>
        <v>K050</v>
      </c>
      <c r="N215" s="13"/>
      <c r="Q215" t="str">
        <f t="shared" si="30"/>
        <v/>
      </c>
      <c r="R215" t="str">
        <f t="shared" si="31"/>
        <v/>
      </c>
      <c r="S215" t="str">
        <f t="shared" si="32"/>
        <v/>
      </c>
      <c r="T215" t="str">
        <f t="shared" si="33"/>
        <v>AE07</v>
      </c>
      <c r="U215" t="str">
        <f t="shared" si="34"/>
        <v/>
      </c>
      <c r="V215" t="e">
        <f>VLOOKUP(LEFT(T215,2),#REF!,MATCH(RIGHT(T215,2),#REF!,0),TRUE)</f>
        <v>#REF!</v>
      </c>
      <c r="W215" t="str">
        <f t="shared" si="35"/>
        <v/>
      </c>
      <c r="X215" t="str">
        <f t="shared" si="36"/>
        <v/>
      </c>
      <c r="Y215" t="str">
        <f>IFERROR(VLOOKUP(LEFT(U215,1),#REF!,MATCH(RIGHT(U215,2),#REF!,0),TRUE),"")</f>
        <v/>
      </c>
    </row>
    <row r="216" spans="1:25" x14ac:dyDescent="0.35">
      <c r="A216">
        <f>IF(COUNTIF($L$3:L216,L216)=1,A215+1,A215)</f>
        <v>38</v>
      </c>
      <c r="B216">
        <f>IF(COUNTIF($K$3:K216,K216)=1,B215+1,B215)</f>
        <v>5</v>
      </c>
      <c r="C216">
        <f>IF(COUNTIF($J$3:J216,J216)=1,C215+1,C215)</f>
        <v>4</v>
      </c>
      <c r="D216">
        <f>IF(COUNTIF($E$3:E216,E216)=1,D215+1,D215)</f>
        <v>125</v>
      </c>
      <c r="E216" t="str">
        <f t="shared" si="28"/>
        <v>EK04</v>
      </c>
      <c r="F216">
        <f>IF(COUNTIF($G$3:G216,G216)=1,F215+1,F215)</f>
        <v>19</v>
      </c>
      <c r="G216" t="str">
        <f t="shared" si="29"/>
        <v>E04</v>
      </c>
      <c r="I216" s="18" t="str">
        <f>IF(Allotments!I216=0,"",Allotments!I216)</f>
        <v>2018</v>
      </c>
      <c r="J216" s="18" t="str">
        <f>IF(Allotments!J216=0,"",Allotments!J216)</f>
        <v>04</v>
      </c>
      <c r="K216" s="18" t="str">
        <f>IF(Allotments!K216=0,"",Allotments!K216)</f>
        <v>E</v>
      </c>
      <c r="L216" s="18" t="str">
        <f>IF(Allotments!L216=0,"",Allotments!L216)</f>
        <v>EK</v>
      </c>
      <c r="M216" s="18" t="str">
        <f>IF(Allotments!M216=0,"",Allotments!M216)</f>
        <v>K080</v>
      </c>
      <c r="N216" s="14"/>
      <c r="Q216" t="str">
        <f t="shared" si="30"/>
        <v/>
      </c>
      <c r="R216" t="str">
        <f t="shared" si="31"/>
        <v/>
      </c>
      <c r="S216" t="str">
        <f t="shared" si="32"/>
        <v/>
      </c>
      <c r="T216" t="str">
        <f t="shared" si="33"/>
        <v>BA07</v>
      </c>
      <c r="U216" t="str">
        <f t="shared" si="34"/>
        <v/>
      </c>
      <c r="V216" t="e">
        <f>VLOOKUP(LEFT(T216,2),#REF!,MATCH(RIGHT(T216,2),#REF!,0),TRUE)</f>
        <v>#REF!</v>
      </c>
      <c r="W216" t="str">
        <f t="shared" si="35"/>
        <v/>
      </c>
      <c r="X216" t="str">
        <f t="shared" si="36"/>
        <v/>
      </c>
      <c r="Y216" t="str">
        <f>IFERROR(VLOOKUP(LEFT(U216,1),#REF!,MATCH(RIGHT(U216,2),#REF!,0),TRUE),"")</f>
        <v/>
      </c>
    </row>
    <row r="217" spans="1:25" x14ac:dyDescent="0.35">
      <c r="A217">
        <f>IF(COUNTIF($L$3:L217,L217)=1,A216+1,A216)</f>
        <v>38</v>
      </c>
      <c r="B217">
        <f>IF(COUNTIF($K$3:K217,K217)=1,B216+1,B216)</f>
        <v>5</v>
      </c>
      <c r="C217">
        <f>IF(COUNTIF($J$3:J217,J217)=1,C216+1,C216)</f>
        <v>4</v>
      </c>
      <c r="D217">
        <f>IF(COUNTIF($E$3:E217,E217)=1,D216+1,D216)</f>
        <v>125</v>
      </c>
      <c r="E217" t="str">
        <f t="shared" si="28"/>
        <v>EK04</v>
      </c>
      <c r="F217">
        <f>IF(COUNTIF($G$3:G217,G217)=1,F216+1,F216)</f>
        <v>19</v>
      </c>
      <c r="G217" t="str">
        <f t="shared" si="29"/>
        <v>E04</v>
      </c>
      <c r="I217" s="18" t="str">
        <f>IF(Allotments!I217=0,"",Allotments!I217)</f>
        <v>2018</v>
      </c>
      <c r="J217" s="18" t="str">
        <f>IF(Allotments!J217=0,"",Allotments!J217)</f>
        <v>04</v>
      </c>
      <c r="K217" s="18" t="str">
        <f>IF(Allotments!K217=0,"",Allotments!K217)</f>
        <v>E</v>
      </c>
      <c r="L217" s="18" t="str">
        <f>IF(Allotments!L217=0,"",Allotments!L217)</f>
        <v>EK</v>
      </c>
      <c r="M217" s="18" t="str">
        <f>IF(Allotments!M217=0,"",Allotments!M217)</f>
        <v>K090</v>
      </c>
      <c r="N217" s="13"/>
      <c r="Q217" t="str">
        <f t="shared" si="30"/>
        <v/>
      </c>
      <c r="R217" t="str">
        <f t="shared" si="31"/>
        <v/>
      </c>
      <c r="S217" t="str">
        <f t="shared" si="32"/>
        <v/>
      </c>
      <c r="T217" t="str">
        <f t="shared" si="33"/>
        <v>BB07</v>
      </c>
      <c r="U217" t="str">
        <f t="shared" si="34"/>
        <v/>
      </c>
      <c r="V217" t="e">
        <f>VLOOKUP(LEFT(T217,2),#REF!,MATCH(RIGHT(T217,2),#REF!,0),TRUE)</f>
        <v>#REF!</v>
      </c>
      <c r="W217" t="str">
        <f t="shared" si="35"/>
        <v/>
      </c>
      <c r="X217" t="str">
        <f t="shared" si="36"/>
        <v/>
      </c>
      <c r="Y217" t="str">
        <f>IFERROR(VLOOKUP(LEFT(U217,1),#REF!,MATCH(RIGHT(U217,2),#REF!,0),TRUE),"")</f>
        <v/>
      </c>
    </row>
    <row r="218" spans="1:25" x14ac:dyDescent="0.35">
      <c r="A218">
        <f>IF(COUNTIF($L$3:L218,L218)=1,A217+1,A217)</f>
        <v>38</v>
      </c>
      <c r="B218">
        <f>IF(COUNTIF($K$3:K218,K218)=1,B217+1,B217)</f>
        <v>5</v>
      </c>
      <c r="C218">
        <f>IF(COUNTIF($J$3:J218,J218)=1,C217+1,C217)</f>
        <v>4</v>
      </c>
      <c r="D218">
        <f>IF(COUNTIF($E$3:E218,E218)=1,D217+1,D217)</f>
        <v>126</v>
      </c>
      <c r="E218" t="str">
        <f t="shared" si="28"/>
        <v>EL04</v>
      </c>
      <c r="F218">
        <f>IF(COUNTIF($G$3:G218,G218)=1,F217+1,F217)</f>
        <v>19</v>
      </c>
      <c r="G218" t="str">
        <f t="shared" si="29"/>
        <v>E04</v>
      </c>
      <c r="I218" s="18" t="str">
        <f>IF(Allotments!I218=0,"",Allotments!I218)</f>
        <v>2018</v>
      </c>
      <c r="J218" s="18" t="str">
        <f>IF(Allotments!J218=0,"",Allotments!J218)</f>
        <v>04</v>
      </c>
      <c r="K218" s="18" t="str">
        <f>IF(Allotments!K218=0,"",Allotments!K218)</f>
        <v>E</v>
      </c>
      <c r="L218" s="18" t="str">
        <f>IF(Allotments!L218=0,"",Allotments!L218)</f>
        <v>EL</v>
      </c>
      <c r="M218" s="18" t="str">
        <f>IF(Allotments!M218=0,"",Allotments!M218)</f>
        <v xml:space="preserve">    </v>
      </c>
      <c r="N218" s="14"/>
      <c r="Q218" t="str">
        <f t="shared" si="30"/>
        <v/>
      </c>
      <c r="R218" t="str">
        <f t="shared" si="31"/>
        <v/>
      </c>
      <c r="S218" t="str">
        <f t="shared" si="32"/>
        <v/>
      </c>
      <c r="T218" t="str">
        <f t="shared" si="33"/>
        <v>BC07</v>
      </c>
      <c r="U218" t="str">
        <f t="shared" si="34"/>
        <v/>
      </c>
      <c r="V218" t="e">
        <f>VLOOKUP(LEFT(T218,2),#REF!,MATCH(RIGHT(T218,2),#REF!,0),TRUE)</f>
        <v>#REF!</v>
      </c>
      <c r="W218" t="str">
        <f t="shared" si="35"/>
        <v/>
      </c>
      <c r="X218" t="str">
        <f t="shared" si="36"/>
        <v/>
      </c>
      <c r="Y218" t="str">
        <f>IFERROR(VLOOKUP(LEFT(U218,1),#REF!,MATCH(RIGHT(U218,2),#REF!,0),TRUE),"")</f>
        <v/>
      </c>
    </row>
    <row r="219" spans="1:25" x14ac:dyDescent="0.35">
      <c r="A219">
        <f>IF(COUNTIF($L$3:L219,L219)=1,A218+1,A218)</f>
        <v>38</v>
      </c>
      <c r="B219">
        <f>IF(COUNTIF($K$3:K219,K219)=1,B218+1,B218)</f>
        <v>5</v>
      </c>
      <c r="C219">
        <f>IF(COUNTIF($J$3:J219,J219)=1,C218+1,C218)</f>
        <v>4</v>
      </c>
      <c r="D219">
        <f>IF(COUNTIF($E$3:E219,E219)=1,D218+1,D218)</f>
        <v>126</v>
      </c>
      <c r="E219" t="str">
        <f t="shared" si="28"/>
        <v>EL04</v>
      </c>
      <c r="F219">
        <f>IF(COUNTIF($G$3:G219,G219)=1,F218+1,F218)</f>
        <v>19</v>
      </c>
      <c r="G219" t="str">
        <f t="shared" si="29"/>
        <v>E04</v>
      </c>
      <c r="I219" s="18" t="str">
        <f>IF(Allotments!I219=0,"",Allotments!I219)</f>
        <v>2018</v>
      </c>
      <c r="J219" s="18" t="str">
        <f>IF(Allotments!J219=0,"",Allotments!J219)</f>
        <v>04</v>
      </c>
      <c r="K219" s="18" t="str">
        <f>IF(Allotments!K219=0,"",Allotments!K219)</f>
        <v>E</v>
      </c>
      <c r="L219" s="18" t="str">
        <f>IF(Allotments!L219=0,"",Allotments!L219)</f>
        <v>EL</v>
      </c>
      <c r="M219" s="18" t="str">
        <f>IF(Allotments!M219=0,"",Allotments!M219)</f>
        <v>L010</v>
      </c>
      <c r="N219" s="13"/>
      <c r="Q219" t="str">
        <f t="shared" si="30"/>
        <v/>
      </c>
      <c r="R219" t="str">
        <f t="shared" si="31"/>
        <v/>
      </c>
      <c r="S219" t="str">
        <f t="shared" si="32"/>
        <v/>
      </c>
      <c r="T219" t="str">
        <f t="shared" si="33"/>
        <v>BD07</v>
      </c>
      <c r="U219" t="str">
        <f t="shared" si="34"/>
        <v/>
      </c>
      <c r="V219" t="e">
        <f>VLOOKUP(LEFT(T219,2),#REF!,MATCH(RIGHT(T219,2),#REF!,0),TRUE)</f>
        <v>#REF!</v>
      </c>
      <c r="W219" t="str">
        <f t="shared" si="35"/>
        <v/>
      </c>
      <c r="X219" t="str">
        <f t="shared" si="36"/>
        <v/>
      </c>
      <c r="Y219" t="str">
        <f>IFERROR(VLOOKUP(LEFT(U219,1),#REF!,MATCH(RIGHT(U219,2),#REF!,0),TRUE),"")</f>
        <v/>
      </c>
    </row>
    <row r="220" spans="1:25" x14ac:dyDescent="0.35">
      <c r="A220">
        <f>IF(COUNTIF($L$3:L220,L220)=1,A219+1,A219)</f>
        <v>38</v>
      </c>
      <c r="B220">
        <f>IF(COUNTIF($K$3:K220,K220)=1,B219+1,B219)</f>
        <v>5</v>
      </c>
      <c r="C220">
        <f>IF(COUNTIF($J$3:J220,J220)=1,C219+1,C219)</f>
        <v>4</v>
      </c>
      <c r="D220">
        <f>IF(COUNTIF($E$3:E220,E220)=1,D219+1,D219)</f>
        <v>126</v>
      </c>
      <c r="E220" t="str">
        <f t="shared" si="28"/>
        <v>EL04</v>
      </c>
      <c r="F220">
        <f>IF(COUNTIF($G$3:G220,G220)=1,F219+1,F219)</f>
        <v>19</v>
      </c>
      <c r="G220" t="str">
        <f t="shared" si="29"/>
        <v>E04</v>
      </c>
      <c r="I220" s="18" t="str">
        <f>IF(Allotments!I220=0,"",Allotments!I220)</f>
        <v>2018</v>
      </c>
      <c r="J220" s="18" t="str">
        <f>IF(Allotments!J220=0,"",Allotments!J220)</f>
        <v>04</v>
      </c>
      <c r="K220" s="18" t="str">
        <f>IF(Allotments!K220=0,"",Allotments!K220)</f>
        <v>E</v>
      </c>
      <c r="L220" s="18" t="str">
        <f>IF(Allotments!L220=0,"",Allotments!L220)</f>
        <v>EL</v>
      </c>
      <c r="M220" s="18" t="str">
        <f>IF(Allotments!M220=0,"",Allotments!M220)</f>
        <v>L020</v>
      </c>
      <c r="N220" s="14"/>
      <c r="Q220" t="str">
        <f t="shared" si="30"/>
        <v/>
      </c>
      <c r="R220" t="str">
        <f t="shared" si="31"/>
        <v/>
      </c>
      <c r="S220" t="str">
        <f t="shared" si="32"/>
        <v/>
      </c>
      <c r="T220" t="str">
        <f t="shared" si="33"/>
        <v>BF07</v>
      </c>
      <c r="U220" t="str">
        <f t="shared" si="34"/>
        <v/>
      </c>
      <c r="V220" t="e">
        <f>VLOOKUP(LEFT(T220,2),#REF!,MATCH(RIGHT(T220,2),#REF!,0),TRUE)</f>
        <v>#REF!</v>
      </c>
      <c r="W220" t="str">
        <f t="shared" si="35"/>
        <v/>
      </c>
      <c r="X220" t="str">
        <f t="shared" si="36"/>
        <v/>
      </c>
      <c r="Y220" t="str">
        <f>IFERROR(VLOOKUP(LEFT(U220,1),#REF!,MATCH(RIGHT(U220,2),#REF!,0),TRUE),"")</f>
        <v/>
      </c>
    </row>
    <row r="221" spans="1:25" x14ac:dyDescent="0.35">
      <c r="A221">
        <f>IF(COUNTIF($L$3:L221,L221)=1,A220+1,A220)</f>
        <v>38</v>
      </c>
      <c r="B221">
        <f>IF(COUNTIF($K$3:K221,K221)=1,B220+1,B220)</f>
        <v>5</v>
      </c>
      <c r="C221">
        <f>IF(COUNTIF($J$3:J221,J221)=1,C220+1,C220)</f>
        <v>4</v>
      </c>
      <c r="D221">
        <f>IF(COUNTIF($E$3:E221,E221)=1,D220+1,D220)</f>
        <v>126</v>
      </c>
      <c r="E221" t="str">
        <f t="shared" si="28"/>
        <v>EL04</v>
      </c>
      <c r="F221">
        <f>IF(COUNTIF($G$3:G221,G221)=1,F220+1,F220)</f>
        <v>19</v>
      </c>
      <c r="G221" t="str">
        <f t="shared" si="29"/>
        <v>E04</v>
      </c>
      <c r="I221" s="18" t="str">
        <f>IF(Allotments!I221=0,"",Allotments!I221)</f>
        <v>2018</v>
      </c>
      <c r="J221" s="18" t="str">
        <f>IF(Allotments!J221=0,"",Allotments!J221)</f>
        <v>04</v>
      </c>
      <c r="K221" s="18" t="str">
        <f>IF(Allotments!K221=0,"",Allotments!K221)</f>
        <v>E</v>
      </c>
      <c r="L221" s="18" t="str">
        <f>IF(Allotments!L221=0,"",Allotments!L221)</f>
        <v>EL</v>
      </c>
      <c r="M221" s="18" t="str">
        <f>IF(Allotments!M221=0,"",Allotments!M221)</f>
        <v>L030</v>
      </c>
      <c r="N221" s="13"/>
      <c r="Q221" t="str">
        <f t="shared" si="30"/>
        <v/>
      </c>
      <c r="R221" t="str">
        <f t="shared" si="31"/>
        <v/>
      </c>
      <c r="S221" t="str">
        <f t="shared" si="32"/>
        <v/>
      </c>
      <c r="T221" t="str">
        <f t="shared" si="33"/>
        <v>BH07</v>
      </c>
      <c r="U221" t="str">
        <f t="shared" si="34"/>
        <v/>
      </c>
      <c r="V221" t="e">
        <f>VLOOKUP(LEFT(T221,2),#REF!,MATCH(RIGHT(T221,2),#REF!,0),TRUE)</f>
        <v>#REF!</v>
      </c>
      <c r="W221" t="str">
        <f t="shared" si="35"/>
        <v/>
      </c>
      <c r="X221" t="str">
        <f t="shared" si="36"/>
        <v/>
      </c>
      <c r="Y221" t="str">
        <f>IFERROR(VLOOKUP(LEFT(U221,1),#REF!,MATCH(RIGHT(U221,2),#REF!,0),TRUE),"")</f>
        <v/>
      </c>
    </row>
    <row r="222" spans="1:25" x14ac:dyDescent="0.35">
      <c r="A222">
        <f>IF(COUNTIF($L$3:L222,L222)=1,A221+1,A221)</f>
        <v>38</v>
      </c>
      <c r="B222">
        <f>IF(COUNTIF($K$3:K222,K222)=1,B221+1,B221)</f>
        <v>5</v>
      </c>
      <c r="C222">
        <f>IF(COUNTIF($J$3:J222,J222)=1,C221+1,C221)</f>
        <v>4</v>
      </c>
      <c r="D222">
        <f>IF(COUNTIF($E$3:E222,E222)=1,D221+1,D221)</f>
        <v>126</v>
      </c>
      <c r="E222" t="str">
        <f t="shared" si="28"/>
        <v>EL04</v>
      </c>
      <c r="F222">
        <f>IF(COUNTIF($G$3:G222,G222)=1,F221+1,F221)</f>
        <v>19</v>
      </c>
      <c r="G222" t="str">
        <f t="shared" si="29"/>
        <v>E04</v>
      </c>
      <c r="I222" s="18" t="str">
        <f>IF(Allotments!I222=0,"",Allotments!I222)</f>
        <v>2018</v>
      </c>
      <c r="J222" s="18" t="str">
        <f>IF(Allotments!J222=0,"",Allotments!J222)</f>
        <v>04</v>
      </c>
      <c r="K222" s="18" t="str">
        <f>IF(Allotments!K222=0,"",Allotments!K222)</f>
        <v>E</v>
      </c>
      <c r="L222" s="18" t="str">
        <f>IF(Allotments!L222=0,"",Allotments!L222)</f>
        <v>EL</v>
      </c>
      <c r="M222" s="18" t="str">
        <f>IF(Allotments!M222=0,"",Allotments!M222)</f>
        <v>L070</v>
      </c>
      <c r="N222" s="14"/>
      <c r="Q222" t="str">
        <f t="shared" si="30"/>
        <v/>
      </c>
      <c r="R222" t="str">
        <f t="shared" si="31"/>
        <v/>
      </c>
      <c r="S222" t="str">
        <f t="shared" si="32"/>
        <v/>
      </c>
      <c r="T222" t="str">
        <f t="shared" si="33"/>
        <v>C 07</v>
      </c>
      <c r="U222" t="str">
        <f t="shared" si="34"/>
        <v/>
      </c>
      <c r="V222" t="e">
        <f>VLOOKUP(LEFT(T222,2),#REF!,MATCH(RIGHT(T222,2),#REF!,0),TRUE)</f>
        <v>#REF!</v>
      </c>
      <c r="W222" t="str">
        <f t="shared" si="35"/>
        <v/>
      </c>
      <c r="X222" t="str">
        <f t="shared" si="36"/>
        <v/>
      </c>
      <c r="Y222" t="str">
        <f>IFERROR(VLOOKUP(LEFT(U222,1),#REF!,MATCH(RIGHT(U222,2),#REF!,0),TRUE),"")</f>
        <v/>
      </c>
    </row>
    <row r="223" spans="1:25" x14ac:dyDescent="0.35">
      <c r="A223">
        <f>IF(COUNTIF($L$3:L223,L223)=1,A222+1,A222)</f>
        <v>38</v>
      </c>
      <c r="B223">
        <f>IF(COUNTIF($K$3:K223,K223)=1,B222+1,B222)</f>
        <v>5</v>
      </c>
      <c r="C223">
        <f>IF(COUNTIF($J$3:J223,J223)=1,C222+1,C222)</f>
        <v>4</v>
      </c>
      <c r="D223">
        <f>IF(COUNTIF($E$3:E223,E223)=1,D222+1,D222)</f>
        <v>127</v>
      </c>
      <c r="E223" t="str">
        <f t="shared" si="28"/>
        <v>EM04</v>
      </c>
      <c r="F223">
        <f>IF(COUNTIF($G$3:G223,G223)=1,F222+1,F222)</f>
        <v>19</v>
      </c>
      <c r="G223" t="str">
        <f t="shared" si="29"/>
        <v>E04</v>
      </c>
      <c r="I223" s="18" t="str">
        <f>IF(Allotments!I223=0,"",Allotments!I223)</f>
        <v>2018</v>
      </c>
      <c r="J223" s="18" t="str">
        <f>IF(Allotments!J223=0,"",Allotments!J223)</f>
        <v>04</v>
      </c>
      <c r="K223" s="18" t="str">
        <f>IF(Allotments!K223=0,"",Allotments!K223)</f>
        <v>E</v>
      </c>
      <c r="L223" s="18" t="str">
        <f>IF(Allotments!L223=0,"",Allotments!L223)</f>
        <v>EM</v>
      </c>
      <c r="M223" s="18" t="str">
        <f>IF(Allotments!M223=0,"",Allotments!M223)</f>
        <v xml:space="preserve">    </v>
      </c>
      <c r="N223" s="13"/>
      <c r="Q223" t="str">
        <f t="shared" si="30"/>
        <v/>
      </c>
      <c r="R223" t="str">
        <f t="shared" si="31"/>
        <v/>
      </c>
      <c r="S223" t="str">
        <f t="shared" si="32"/>
        <v/>
      </c>
      <c r="T223" t="str">
        <f t="shared" si="33"/>
        <v>EA07</v>
      </c>
      <c r="U223" t="str">
        <f t="shared" si="34"/>
        <v/>
      </c>
      <c r="V223" t="e">
        <f>VLOOKUP(LEFT(T223,2),#REF!,MATCH(RIGHT(T223,2),#REF!,0),TRUE)</f>
        <v>#REF!</v>
      </c>
      <c r="W223" t="str">
        <f t="shared" si="35"/>
        <v/>
      </c>
      <c r="X223" t="str">
        <f t="shared" si="36"/>
        <v/>
      </c>
      <c r="Y223" t="str">
        <f>IFERROR(VLOOKUP(LEFT(U223,1),#REF!,MATCH(RIGHT(U223,2),#REF!,0),TRUE),"")</f>
        <v/>
      </c>
    </row>
    <row r="224" spans="1:25" x14ac:dyDescent="0.35">
      <c r="A224">
        <f>IF(COUNTIF($L$3:L224,L224)=1,A223+1,A223)</f>
        <v>38</v>
      </c>
      <c r="B224">
        <f>IF(COUNTIF($K$3:K224,K224)=1,B223+1,B223)</f>
        <v>5</v>
      </c>
      <c r="C224">
        <f>IF(COUNTIF($J$3:J224,J224)=1,C223+1,C223)</f>
        <v>4</v>
      </c>
      <c r="D224">
        <f>IF(COUNTIF($E$3:E224,E224)=1,D223+1,D223)</f>
        <v>128</v>
      </c>
      <c r="E224" t="str">
        <f t="shared" si="28"/>
        <v>EN04</v>
      </c>
      <c r="F224">
        <f>IF(COUNTIF($G$3:G224,G224)=1,F223+1,F223)</f>
        <v>19</v>
      </c>
      <c r="G224" t="str">
        <f t="shared" si="29"/>
        <v>E04</v>
      </c>
      <c r="I224" s="18" t="str">
        <f>IF(Allotments!I224=0,"",Allotments!I224)</f>
        <v>2018</v>
      </c>
      <c r="J224" s="18" t="str">
        <f>IF(Allotments!J224=0,"",Allotments!J224)</f>
        <v>04</v>
      </c>
      <c r="K224" s="18" t="str">
        <f>IF(Allotments!K224=0,"",Allotments!K224)</f>
        <v>E</v>
      </c>
      <c r="L224" s="18" t="str">
        <f>IF(Allotments!L224=0,"",Allotments!L224)</f>
        <v>EN</v>
      </c>
      <c r="M224" s="18" t="str">
        <f>IF(Allotments!M224=0,"",Allotments!M224)</f>
        <v xml:space="preserve">    </v>
      </c>
      <c r="N224" s="14"/>
      <c r="Q224" t="str">
        <f t="shared" si="30"/>
        <v/>
      </c>
      <c r="R224" t="str">
        <f t="shared" si="31"/>
        <v/>
      </c>
      <c r="S224" t="str">
        <f t="shared" si="32"/>
        <v/>
      </c>
      <c r="T224" t="str">
        <f t="shared" si="33"/>
        <v>EB07</v>
      </c>
      <c r="U224" t="str">
        <f t="shared" si="34"/>
        <v/>
      </c>
      <c r="V224" t="e">
        <f>VLOOKUP(LEFT(T224,2),#REF!,MATCH(RIGHT(T224,2),#REF!,0),TRUE)</f>
        <v>#REF!</v>
      </c>
      <c r="W224" t="str">
        <f t="shared" si="35"/>
        <v/>
      </c>
      <c r="X224" t="str">
        <f t="shared" si="36"/>
        <v/>
      </c>
      <c r="Y224" t="str">
        <f>IFERROR(VLOOKUP(LEFT(U224,1),#REF!,MATCH(RIGHT(U224,2),#REF!,0),TRUE),"")</f>
        <v/>
      </c>
    </row>
    <row r="225" spans="1:25" x14ac:dyDescent="0.35">
      <c r="A225">
        <f>IF(COUNTIF($L$3:L225,L225)=1,A224+1,A224)</f>
        <v>38</v>
      </c>
      <c r="B225">
        <f>IF(COUNTIF($K$3:K225,K225)=1,B224+1,B224)</f>
        <v>5</v>
      </c>
      <c r="C225">
        <f>IF(COUNTIF($J$3:J225,J225)=1,C224+1,C224)</f>
        <v>4</v>
      </c>
      <c r="D225">
        <f>IF(COUNTIF($E$3:E225,E225)=1,D224+1,D224)</f>
        <v>128</v>
      </c>
      <c r="E225" t="str">
        <f t="shared" si="28"/>
        <v>EN04</v>
      </c>
      <c r="F225">
        <f>IF(COUNTIF($G$3:G225,G225)=1,F224+1,F224)</f>
        <v>19</v>
      </c>
      <c r="G225" t="str">
        <f t="shared" si="29"/>
        <v>E04</v>
      </c>
      <c r="I225" s="18" t="str">
        <f>IF(Allotments!I225=0,"",Allotments!I225)</f>
        <v>2018</v>
      </c>
      <c r="J225" s="18" t="str">
        <f>IF(Allotments!J225=0,"",Allotments!J225)</f>
        <v>04</v>
      </c>
      <c r="K225" s="18" t="str">
        <f>IF(Allotments!K225=0,"",Allotments!K225)</f>
        <v>E</v>
      </c>
      <c r="L225" s="18" t="str">
        <f>IF(Allotments!L225=0,"",Allotments!L225)</f>
        <v>EN</v>
      </c>
      <c r="M225" s="18" t="str">
        <f>IF(Allotments!M225=0,"",Allotments!M225)</f>
        <v>N010</v>
      </c>
      <c r="N225" s="13"/>
      <c r="Q225" t="str">
        <f t="shared" si="30"/>
        <v/>
      </c>
      <c r="R225" t="str">
        <f t="shared" si="31"/>
        <v/>
      </c>
      <c r="S225" t="str">
        <f t="shared" si="32"/>
        <v/>
      </c>
      <c r="T225" t="str">
        <f t="shared" si="33"/>
        <v>EC07</v>
      </c>
      <c r="U225" t="str">
        <f t="shared" si="34"/>
        <v/>
      </c>
      <c r="V225" t="e">
        <f>VLOOKUP(LEFT(T225,2),#REF!,MATCH(RIGHT(T225,2),#REF!,0),TRUE)</f>
        <v>#REF!</v>
      </c>
      <c r="W225" t="str">
        <f t="shared" si="35"/>
        <v/>
      </c>
      <c r="X225" t="str">
        <f t="shared" si="36"/>
        <v/>
      </c>
      <c r="Y225" t="str">
        <f>IFERROR(VLOOKUP(LEFT(U225,1),#REF!,MATCH(RIGHT(U225,2),#REF!,0),TRUE),"")</f>
        <v/>
      </c>
    </row>
    <row r="226" spans="1:25" x14ac:dyDescent="0.35">
      <c r="A226">
        <f>IF(COUNTIF($L$3:L226,L226)=1,A225+1,A225)</f>
        <v>38</v>
      </c>
      <c r="B226">
        <f>IF(COUNTIF($K$3:K226,K226)=1,B225+1,B225)</f>
        <v>5</v>
      </c>
      <c r="C226">
        <f>IF(COUNTIF($J$3:J226,J226)=1,C225+1,C225)</f>
        <v>4</v>
      </c>
      <c r="D226">
        <f>IF(COUNTIF($E$3:E226,E226)=1,D225+1,D225)</f>
        <v>128</v>
      </c>
      <c r="E226" t="str">
        <f t="shared" si="28"/>
        <v>EN04</v>
      </c>
      <c r="F226">
        <f>IF(COUNTIF($G$3:G226,G226)=1,F225+1,F225)</f>
        <v>19</v>
      </c>
      <c r="G226" t="str">
        <f t="shared" si="29"/>
        <v>E04</v>
      </c>
      <c r="I226" s="18" t="str">
        <f>IF(Allotments!I226=0,"",Allotments!I226)</f>
        <v>2018</v>
      </c>
      <c r="J226" s="18" t="str">
        <f>IF(Allotments!J226=0,"",Allotments!J226)</f>
        <v>04</v>
      </c>
      <c r="K226" s="18" t="str">
        <f>IF(Allotments!K226=0,"",Allotments!K226)</f>
        <v>E</v>
      </c>
      <c r="L226" s="18" t="str">
        <f>IF(Allotments!L226=0,"",Allotments!L226)</f>
        <v>EN</v>
      </c>
      <c r="M226" s="18" t="str">
        <f>IF(Allotments!M226=0,"",Allotments!M226)</f>
        <v>N020</v>
      </c>
      <c r="N226" s="14"/>
      <c r="Q226" t="str">
        <f t="shared" si="30"/>
        <v/>
      </c>
      <c r="R226" t="str">
        <f t="shared" si="31"/>
        <v/>
      </c>
      <c r="S226" t="str">
        <f t="shared" si="32"/>
        <v/>
      </c>
      <c r="T226" t="str">
        <f t="shared" si="33"/>
        <v>ED07</v>
      </c>
      <c r="U226" t="str">
        <f t="shared" si="34"/>
        <v/>
      </c>
      <c r="V226" t="e">
        <f>VLOOKUP(LEFT(T226,2),#REF!,MATCH(RIGHT(T226,2),#REF!,0),TRUE)</f>
        <v>#REF!</v>
      </c>
      <c r="W226" t="str">
        <f t="shared" si="35"/>
        <v/>
      </c>
      <c r="X226" t="str">
        <f t="shared" si="36"/>
        <v/>
      </c>
      <c r="Y226" t="str">
        <f>IFERROR(VLOOKUP(LEFT(U226,1),#REF!,MATCH(RIGHT(U226,2),#REF!,0),TRUE),"")</f>
        <v/>
      </c>
    </row>
    <row r="227" spans="1:25" x14ac:dyDescent="0.35">
      <c r="A227">
        <f>IF(COUNTIF($L$3:L227,L227)=1,A226+1,A226)</f>
        <v>38</v>
      </c>
      <c r="B227">
        <f>IF(COUNTIF($K$3:K227,K227)=1,B226+1,B226)</f>
        <v>5</v>
      </c>
      <c r="C227">
        <f>IF(COUNTIF($J$3:J227,J227)=1,C226+1,C226)</f>
        <v>4</v>
      </c>
      <c r="D227">
        <f>IF(COUNTIF($E$3:E227,E227)=1,D226+1,D226)</f>
        <v>129</v>
      </c>
      <c r="E227" t="str">
        <f t="shared" si="28"/>
        <v>EP04</v>
      </c>
      <c r="F227">
        <f>IF(COUNTIF($G$3:G227,G227)=1,F226+1,F226)</f>
        <v>19</v>
      </c>
      <c r="G227" t="str">
        <f t="shared" si="29"/>
        <v>E04</v>
      </c>
      <c r="I227" s="18" t="str">
        <f>IF(Allotments!I227=0,"",Allotments!I227)</f>
        <v>2018</v>
      </c>
      <c r="J227" s="18" t="str">
        <f>IF(Allotments!J227=0,"",Allotments!J227)</f>
        <v>04</v>
      </c>
      <c r="K227" s="18" t="str">
        <f>IF(Allotments!K227=0,"",Allotments!K227)</f>
        <v>E</v>
      </c>
      <c r="L227" s="18" t="str">
        <f>IF(Allotments!L227=0,"",Allotments!L227)</f>
        <v>EP</v>
      </c>
      <c r="M227" s="18" t="str">
        <f>IF(Allotments!M227=0,"",Allotments!M227)</f>
        <v>P030</v>
      </c>
      <c r="N227" s="13"/>
      <c r="Q227" t="str">
        <f t="shared" si="30"/>
        <v/>
      </c>
      <c r="R227" t="str">
        <f t="shared" si="31"/>
        <v/>
      </c>
      <c r="S227" t="str">
        <f t="shared" si="32"/>
        <v/>
      </c>
      <c r="T227" t="str">
        <f t="shared" si="33"/>
        <v>EE07</v>
      </c>
      <c r="U227" t="str">
        <f t="shared" si="34"/>
        <v/>
      </c>
      <c r="V227" t="e">
        <f>VLOOKUP(LEFT(T227,2),#REF!,MATCH(RIGHT(T227,2),#REF!,0),TRUE)</f>
        <v>#REF!</v>
      </c>
      <c r="W227" t="str">
        <f t="shared" si="35"/>
        <v/>
      </c>
      <c r="X227" t="str">
        <f t="shared" si="36"/>
        <v/>
      </c>
      <c r="Y227" t="str">
        <f>IFERROR(VLOOKUP(LEFT(U227,1),#REF!,MATCH(RIGHT(U227,2),#REF!,0),TRUE),"")</f>
        <v/>
      </c>
    </row>
    <row r="228" spans="1:25" x14ac:dyDescent="0.35">
      <c r="A228">
        <f>IF(COUNTIF($L$3:L228,L228)=1,A227+1,A227)</f>
        <v>38</v>
      </c>
      <c r="B228">
        <f>IF(COUNTIF($K$3:K228,K228)=1,B227+1,B227)</f>
        <v>5</v>
      </c>
      <c r="C228">
        <f>IF(COUNTIF($J$3:J228,J228)=1,C227+1,C227)</f>
        <v>4</v>
      </c>
      <c r="D228">
        <f>IF(COUNTIF($E$3:E228,E228)=1,D227+1,D227)</f>
        <v>130</v>
      </c>
      <c r="E228" t="str">
        <f t="shared" si="28"/>
        <v>ER04</v>
      </c>
      <c r="F228">
        <f>IF(COUNTIF($G$3:G228,G228)=1,F227+1,F227)</f>
        <v>19</v>
      </c>
      <c r="G228" t="str">
        <f t="shared" si="29"/>
        <v>E04</v>
      </c>
      <c r="I228" s="18" t="str">
        <f>IF(Allotments!I228=0,"",Allotments!I228)</f>
        <v>2018</v>
      </c>
      <c r="J228" s="18" t="str">
        <f>IF(Allotments!J228=0,"",Allotments!J228)</f>
        <v>04</v>
      </c>
      <c r="K228" s="18" t="str">
        <f>IF(Allotments!K228=0,"",Allotments!K228)</f>
        <v>E</v>
      </c>
      <c r="L228" s="18" t="str">
        <f>IF(Allotments!L228=0,"",Allotments!L228)</f>
        <v>ER</v>
      </c>
      <c r="M228" s="18" t="str">
        <f>IF(Allotments!M228=0,"",Allotments!M228)</f>
        <v xml:space="preserve">    </v>
      </c>
      <c r="N228" s="15"/>
      <c r="Q228" t="str">
        <f t="shared" si="30"/>
        <v/>
      </c>
      <c r="R228" t="str">
        <f t="shared" si="31"/>
        <v/>
      </c>
      <c r="S228" t="str">
        <f t="shared" si="32"/>
        <v/>
      </c>
      <c r="T228" t="str">
        <f t="shared" si="33"/>
        <v>EF07</v>
      </c>
      <c r="U228" t="str">
        <f t="shared" si="34"/>
        <v/>
      </c>
      <c r="V228" t="e">
        <f>VLOOKUP(LEFT(T228,2),#REF!,MATCH(RIGHT(T228,2),#REF!,0),TRUE)</f>
        <v>#REF!</v>
      </c>
      <c r="W228" t="str">
        <f t="shared" si="35"/>
        <v/>
      </c>
      <c r="X228" t="str">
        <f t="shared" si="36"/>
        <v/>
      </c>
      <c r="Y228" t="str">
        <f>IFERROR(VLOOKUP(LEFT(U228,1),#REF!,MATCH(RIGHT(U228,2),#REF!,0),TRUE),"")</f>
        <v/>
      </c>
    </row>
    <row r="229" spans="1:25" x14ac:dyDescent="0.35">
      <c r="A229">
        <f>IF(COUNTIF($L$3:L229,L229)=1,A228+1,A228)</f>
        <v>38</v>
      </c>
      <c r="B229">
        <f>IF(COUNTIF($K$3:K229,K229)=1,B228+1,B228)</f>
        <v>5</v>
      </c>
      <c r="C229">
        <f>IF(COUNTIF($J$3:J229,J229)=1,C228+1,C228)</f>
        <v>4</v>
      </c>
      <c r="D229">
        <f>IF(COUNTIF($E$3:E229,E229)=1,D228+1,D228)</f>
        <v>130</v>
      </c>
      <c r="E229" t="str">
        <f t="shared" si="28"/>
        <v>ER04</v>
      </c>
      <c r="F229">
        <f>IF(COUNTIF($G$3:G229,G229)=1,F228+1,F228)</f>
        <v>19</v>
      </c>
      <c r="G229" t="str">
        <f t="shared" si="29"/>
        <v>E04</v>
      </c>
      <c r="I229" s="18" t="str">
        <f>IF(Allotments!I229=0,"",Allotments!I229)</f>
        <v>2018</v>
      </c>
      <c r="J229" s="18" t="str">
        <f>IF(Allotments!J229=0,"",Allotments!J229)</f>
        <v>04</v>
      </c>
      <c r="K229" s="18" t="str">
        <f>IF(Allotments!K229=0,"",Allotments!K229)</f>
        <v>E</v>
      </c>
      <c r="L229" s="18" t="str">
        <f>IF(Allotments!L229=0,"",Allotments!L229)</f>
        <v>ER</v>
      </c>
      <c r="M229" s="18" t="str">
        <f>IF(Allotments!M229=0,"",Allotments!M229)</f>
        <v>R060</v>
      </c>
      <c r="N229" s="13"/>
      <c r="Q229" t="str">
        <f t="shared" si="30"/>
        <v/>
      </c>
      <c r="R229" t="str">
        <f t="shared" si="31"/>
        <v/>
      </c>
      <c r="S229" t="str">
        <f t="shared" si="32"/>
        <v/>
      </c>
      <c r="T229" t="str">
        <f t="shared" si="33"/>
        <v>EG07</v>
      </c>
      <c r="U229" t="str">
        <f t="shared" si="34"/>
        <v/>
      </c>
      <c r="V229" t="e">
        <f>VLOOKUP(LEFT(T229,2),#REF!,MATCH(RIGHT(T229,2),#REF!,0),TRUE)</f>
        <v>#REF!</v>
      </c>
      <c r="W229" t="str">
        <f t="shared" si="35"/>
        <v/>
      </c>
      <c r="X229" t="str">
        <f t="shared" si="36"/>
        <v/>
      </c>
      <c r="Y229" t="str">
        <f>IFERROR(VLOOKUP(LEFT(U229,1),#REF!,MATCH(RIGHT(U229,2),#REF!,0),TRUE),"")</f>
        <v/>
      </c>
    </row>
    <row r="230" spans="1:25" x14ac:dyDescent="0.35">
      <c r="A230">
        <f>IF(COUNTIF($L$3:L230,L230)=1,A229+1,A229)</f>
        <v>38</v>
      </c>
      <c r="B230">
        <f>IF(COUNTIF($K$3:K230,K230)=1,B229+1,B229)</f>
        <v>5</v>
      </c>
      <c r="C230">
        <f>IF(COUNTIF($J$3:J230,J230)=1,C229+1,C229)</f>
        <v>4</v>
      </c>
      <c r="D230">
        <f>IF(COUNTIF($E$3:E230,E230)=1,D229+1,D229)</f>
        <v>130</v>
      </c>
      <c r="E230" t="str">
        <f t="shared" si="28"/>
        <v>ER04</v>
      </c>
      <c r="F230">
        <f>IF(COUNTIF($G$3:G230,G230)=1,F229+1,F229)</f>
        <v>19</v>
      </c>
      <c r="G230" t="str">
        <f t="shared" si="29"/>
        <v>E04</v>
      </c>
      <c r="I230" s="18" t="str">
        <f>IF(Allotments!I230=0,"",Allotments!I230)</f>
        <v>2018</v>
      </c>
      <c r="J230" s="18" t="str">
        <f>IF(Allotments!J230=0,"",Allotments!J230)</f>
        <v>04</v>
      </c>
      <c r="K230" s="18" t="str">
        <f>IF(Allotments!K230=0,"",Allotments!K230)</f>
        <v>E</v>
      </c>
      <c r="L230" s="18" t="str">
        <f>IF(Allotments!L230=0,"",Allotments!L230)</f>
        <v>ER</v>
      </c>
      <c r="M230" s="18" t="str">
        <f>IF(Allotments!M230=0,"",Allotments!M230)</f>
        <v>R220</v>
      </c>
      <c r="N230" s="14"/>
      <c r="Q230" t="str">
        <f t="shared" si="30"/>
        <v/>
      </c>
      <c r="R230" t="str">
        <f t="shared" si="31"/>
        <v/>
      </c>
      <c r="S230" t="str">
        <f t="shared" si="32"/>
        <v/>
      </c>
      <c r="T230" t="str">
        <f t="shared" si="33"/>
        <v>EH07</v>
      </c>
      <c r="U230" t="str">
        <f t="shared" si="34"/>
        <v/>
      </c>
      <c r="V230" t="e">
        <f>VLOOKUP(LEFT(T230,2),#REF!,MATCH(RIGHT(T230,2),#REF!,0),TRUE)</f>
        <v>#REF!</v>
      </c>
      <c r="W230" t="str">
        <f t="shared" si="35"/>
        <v/>
      </c>
      <c r="X230" t="str">
        <f t="shared" si="36"/>
        <v/>
      </c>
      <c r="Y230" t="str">
        <f>IFERROR(VLOOKUP(LEFT(U230,1),#REF!,MATCH(RIGHT(U230,2),#REF!,0),TRUE),"")</f>
        <v/>
      </c>
    </row>
    <row r="231" spans="1:25" x14ac:dyDescent="0.35">
      <c r="A231">
        <f>IF(COUNTIF($L$3:L231,L231)=1,A230+1,A230)</f>
        <v>38</v>
      </c>
      <c r="B231">
        <f>IF(COUNTIF($K$3:K231,K231)=1,B230+1,B230)</f>
        <v>5</v>
      </c>
      <c r="C231">
        <f>IF(COUNTIF($J$3:J231,J231)=1,C230+1,C230)</f>
        <v>4</v>
      </c>
      <c r="D231">
        <f>IF(COUNTIF($E$3:E231,E231)=1,D230+1,D230)</f>
        <v>130</v>
      </c>
      <c r="E231" t="str">
        <f t="shared" si="28"/>
        <v>ER04</v>
      </c>
      <c r="F231">
        <f>IF(COUNTIF($G$3:G231,G231)=1,F230+1,F230)</f>
        <v>19</v>
      </c>
      <c r="G231" t="str">
        <f t="shared" si="29"/>
        <v>E04</v>
      </c>
      <c r="I231" s="18" t="str">
        <f>IF(Allotments!I231=0,"",Allotments!I231)</f>
        <v>2018</v>
      </c>
      <c r="J231" s="18" t="str">
        <f>IF(Allotments!J231=0,"",Allotments!J231)</f>
        <v>04</v>
      </c>
      <c r="K231" s="18" t="str">
        <f>IF(Allotments!K231=0,"",Allotments!K231)</f>
        <v>E</v>
      </c>
      <c r="L231" s="18" t="str">
        <f>IF(Allotments!L231=0,"",Allotments!L231)</f>
        <v>ER</v>
      </c>
      <c r="M231" s="18" t="str">
        <f>IF(Allotments!M231=0,"",Allotments!M231)</f>
        <v>R240</v>
      </c>
      <c r="N231" s="13"/>
      <c r="Q231" t="str">
        <f t="shared" si="30"/>
        <v/>
      </c>
      <c r="R231" t="str">
        <f t="shared" si="31"/>
        <v/>
      </c>
      <c r="S231" t="str">
        <f t="shared" si="32"/>
        <v/>
      </c>
      <c r="T231" t="str">
        <f t="shared" si="33"/>
        <v>EK07</v>
      </c>
      <c r="U231" t="str">
        <f t="shared" si="34"/>
        <v/>
      </c>
      <c r="V231" t="e">
        <f>VLOOKUP(LEFT(T231,2),#REF!,MATCH(RIGHT(T231,2),#REF!,0),TRUE)</f>
        <v>#REF!</v>
      </c>
      <c r="W231" t="str">
        <f t="shared" si="35"/>
        <v/>
      </c>
      <c r="X231" t="str">
        <f t="shared" si="36"/>
        <v/>
      </c>
      <c r="Y231" t="str">
        <f>IFERROR(VLOOKUP(LEFT(U231,1),#REF!,MATCH(RIGHT(U231,2),#REF!,0),TRUE),"")</f>
        <v/>
      </c>
    </row>
    <row r="232" spans="1:25" x14ac:dyDescent="0.35">
      <c r="A232">
        <f>IF(COUNTIF($L$3:L232,L232)=1,A231+1,A231)</f>
        <v>38</v>
      </c>
      <c r="B232">
        <f>IF(COUNTIF($K$3:K232,K232)=1,B231+1,B231)</f>
        <v>5</v>
      </c>
      <c r="C232">
        <f>IF(COUNTIF($J$3:J232,J232)=1,C231+1,C231)</f>
        <v>4</v>
      </c>
      <c r="D232">
        <f>IF(COUNTIF($E$3:E232,E232)=1,D231+1,D231)</f>
        <v>130</v>
      </c>
      <c r="E232" t="str">
        <f t="shared" si="28"/>
        <v>ER04</v>
      </c>
      <c r="F232">
        <f>IF(COUNTIF($G$3:G232,G232)=1,F231+1,F231)</f>
        <v>19</v>
      </c>
      <c r="G232" t="str">
        <f t="shared" si="29"/>
        <v>E04</v>
      </c>
      <c r="I232" s="18" t="str">
        <f>IF(Allotments!I232=0,"",Allotments!I232)</f>
        <v>2018</v>
      </c>
      <c r="J232" s="18" t="str">
        <f>IF(Allotments!J232=0,"",Allotments!J232)</f>
        <v>04</v>
      </c>
      <c r="K232" s="18" t="str">
        <f>IF(Allotments!K232=0,"",Allotments!K232)</f>
        <v>E</v>
      </c>
      <c r="L232" s="18" t="str">
        <f>IF(Allotments!L232=0,"",Allotments!L232)</f>
        <v>ER</v>
      </c>
      <c r="M232" s="18" t="str">
        <f>IF(Allotments!M232=0,"",Allotments!M232)</f>
        <v>R250</v>
      </c>
      <c r="N232" s="14"/>
      <c r="Q232" t="str">
        <f t="shared" si="30"/>
        <v/>
      </c>
      <c r="R232" t="str">
        <f t="shared" si="31"/>
        <v/>
      </c>
      <c r="S232" t="str">
        <f t="shared" si="32"/>
        <v/>
      </c>
      <c r="T232" t="str">
        <f t="shared" si="33"/>
        <v>EL07</v>
      </c>
      <c r="U232" t="str">
        <f t="shared" si="34"/>
        <v/>
      </c>
      <c r="V232" t="e">
        <f>VLOOKUP(LEFT(T232,2),#REF!,MATCH(RIGHT(T232,2),#REF!,0),TRUE)</f>
        <v>#REF!</v>
      </c>
      <c r="W232" t="str">
        <f t="shared" si="35"/>
        <v/>
      </c>
      <c r="X232" t="str">
        <f t="shared" si="36"/>
        <v/>
      </c>
      <c r="Y232" t="str">
        <f>IFERROR(VLOOKUP(LEFT(U232,1),#REF!,MATCH(RIGHT(U232,2),#REF!,0),TRUE),"")</f>
        <v/>
      </c>
    </row>
    <row r="233" spans="1:25" x14ac:dyDescent="0.35">
      <c r="A233">
        <f>IF(COUNTIF($L$3:L233,L233)=1,A232+1,A232)</f>
        <v>38</v>
      </c>
      <c r="B233">
        <f>IF(COUNTIF($K$3:K233,K233)=1,B232+1,B232)</f>
        <v>5</v>
      </c>
      <c r="C233">
        <f>IF(COUNTIF($J$3:J233,J233)=1,C232+1,C232)</f>
        <v>4</v>
      </c>
      <c r="D233">
        <f>IF(COUNTIF($E$3:E233,E233)=1,D232+1,D232)</f>
        <v>131</v>
      </c>
      <c r="E233" t="str">
        <f t="shared" si="28"/>
        <v>ES04</v>
      </c>
      <c r="F233">
        <f>IF(COUNTIF($G$3:G233,G233)=1,F232+1,F232)</f>
        <v>19</v>
      </c>
      <c r="G233" t="str">
        <f t="shared" si="29"/>
        <v>E04</v>
      </c>
      <c r="I233" s="18" t="str">
        <f>IF(Allotments!I233=0,"",Allotments!I233)</f>
        <v>2018</v>
      </c>
      <c r="J233" s="18" t="str">
        <f>IF(Allotments!J233=0,"",Allotments!J233)</f>
        <v>04</v>
      </c>
      <c r="K233" s="18" t="str">
        <f>IF(Allotments!K233=0,"",Allotments!K233)</f>
        <v>E</v>
      </c>
      <c r="L233" s="18" t="str">
        <f>IF(Allotments!L233=0,"",Allotments!L233)</f>
        <v>ES</v>
      </c>
      <c r="M233" s="18" t="str">
        <f>IF(Allotments!M233=0,"",Allotments!M233)</f>
        <v xml:space="preserve">    </v>
      </c>
      <c r="N233" s="13"/>
      <c r="Q233" t="str">
        <f t="shared" si="30"/>
        <v/>
      </c>
      <c r="R233" t="str">
        <f t="shared" si="31"/>
        <v/>
      </c>
      <c r="S233" t="str">
        <f t="shared" si="32"/>
        <v/>
      </c>
      <c r="T233" t="str">
        <f t="shared" si="33"/>
        <v>EM07</v>
      </c>
      <c r="U233" t="str">
        <f t="shared" si="34"/>
        <v/>
      </c>
      <c r="V233" t="e">
        <f>VLOOKUP(LEFT(T233,2),#REF!,MATCH(RIGHT(T233,2),#REF!,0),TRUE)</f>
        <v>#REF!</v>
      </c>
      <c r="W233" t="str">
        <f t="shared" si="35"/>
        <v/>
      </c>
      <c r="X233" t="str">
        <f t="shared" si="36"/>
        <v/>
      </c>
      <c r="Y233" t="str">
        <f>IFERROR(VLOOKUP(LEFT(U233,1),#REF!,MATCH(RIGHT(U233,2),#REF!,0),TRUE),"")</f>
        <v/>
      </c>
    </row>
    <row r="234" spans="1:25" x14ac:dyDescent="0.35">
      <c r="A234">
        <f>IF(COUNTIF($L$3:L234,L234)=1,A233+1,A233)</f>
        <v>38</v>
      </c>
      <c r="B234">
        <f>IF(COUNTIF($K$3:K234,K234)=1,B233+1,B233)</f>
        <v>5</v>
      </c>
      <c r="C234">
        <f>IF(COUNTIF($J$3:J234,J234)=1,C233+1,C233)</f>
        <v>4</v>
      </c>
      <c r="D234">
        <f>IF(COUNTIF($E$3:E234,E234)=1,D233+1,D233)</f>
        <v>132</v>
      </c>
      <c r="E234" t="str">
        <f t="shared" si="28"/>
        <v>ET04</v>
      </c>
      <c r="F234">
        <f>IF(COUNTIF($G$3:G234,G234)=1,F233+1,F233)</f>
        <v>19</v>
      </c>
      <c r="G234" t="str">
        <f t="shared" si="29"/>
        <v>E04</v>
      </c>
      <c r="I234" s="18" t="str">
        <f>IF(Allotments!I234=0,"",Allotments!I234)</f>
        <v>2018</v>
      </c>
      <c r="J234" s="18" t="str">
        <f>IF(Allotments!J234=0,"",Allotments!J234)</f>
        <v>04</v>
      </c>
      <c r="K234" s="18" t="str">
        <f>IF(Allotments!K234=0,"",Allotments!K234)</f>
        <v>E</v>
      </c>
      <c r="L234" s="18" t="str">
        <f>IF(Allotments!L234=0,"",Allotments!L234)</f>
        <v>ET</v>
      </c>
      <c r="M234" s="18" t="str">
        <f>IF(Allotments!M234=0,"",Allotments!M234)</f>
        <v xml:space="preserve">    </v>
      </c>
      <c r="N234" s="14"/>
      <c r="Q234" t="str">
        <f t="shared" si="30"/>
        <v/>
      </c>
      <c r="R234" t="str">
        <f t="shared" si="31"/>
        <v/>
      </c>
      <c r="S234" t="str">
        <f t="shared" si="32"/>
        <v/>
      </c>
      <c r="T234" t="str">
        <f t="shared" si="33"/>
        <v>EN07</v>
      </c>
      <c r="U234" t="str">
        <f t="shared" si="34"/>
        <v/>
      </c>
      <c r="V234" t="e">
        <f>VLOOKUP(LEFT(T234,2),#REF!,MATCH(RIGHT(T234,2),#REF!,0),TRUE)</f>
        <v>#REF!</v>
      </c>
      <c r="W234" t="str">
        <f t="shared" si="35"/>
        <v/>
      </c>
      <c r="X234" t="str">
        <f t="shared" si="36"/>
        <v/>
      </c>
      <c r="Y234" t="str">
        <f>IFERROR(VLOOKUP(LEFT(U234,1),#REF!,MATCH(RIGHT(U234,2),#REF!,0),TRUE),"")</f>
        <v/>
      </c>
    </row>
    <row r="235" spans="1:25" x14ac:dyDescent="0.35">
      <c r="A235">
        <f>IF(COUNTIF($L$3:L235,L235)=1,A234+1,A234)</f>
        <v>38</v>
      </c>
      <c r="B235">
        <f>IF(COUNTIF($K$3:K235,K235)=1,B234+1,B234)</f>
        <v>5</v>
      </c>
      <c r="C235">
        <f>IF(COUNTIF($J$3:J235,J235)=1,C234+1,C234)</f>
        <v>4</v>
      </c>
      <c r="D235">
        <f>IF(COUNTIF($E$3:E235,E235)=1,D234+1,D234)</f>
        <v>133</v>
      </c>
      <c r="E235" t="str">
        <f t="shared" si="28"/>
        <v>EV04</v>
      </c>
      <c r="F235">
        <f>IF(COUNTIF($G$3:G235,G235)=1,F234+1,F234)</f>
        <v>19</v>
      </c>
      <c r="G235" t="str">
        <f t="shared" si="29"/>
        <v>E04</v>
      </c>
      <c r="I235" s="18" t="str">
        <f>IF(Allotments!I235=0,"",Allotments!I235)</f>
        <v>2018</v>
      </c>
      <c r="J235" s="18" t="str">
        <f>IF(Allotments!J235=0,"",Allotments!J235)</f>
        <v>04</v>
      </c>
      <c r="K235" s="18" t="str">
        <f>IF(Allotments!K235=0,"",Allotments!K235)</f>
        <v>E</v>
      </c>
      <c r="L235" s="18" t="str">
        <f>IF(Allotments!L235=0,"",Allotments!L235)</f>
        <v>EV</v>
      </c>
      <c r="M235" s="18" t="str">
        <f>IF(Allotments!M235=0,"",Allotments!M235)</f>
        <v xml:space="preserve">    </v>
      </c>
      <c r="N235" s="13"/>
      <c r="Q235" t="str">
        <f t="shared" si="30"/>
        <v/>
      </c>
      <c r="R235" t="str">
        <f t="shared" si="31"/>
        <v/>
      </c>
      <c r="S235" t="str">
        <f t="shared" si="32"/>
        <v/>
      </c>
      <c r="T235" t="str">
        <f t="shared" si="33"/>
        <v>EP07</v>
      </c>
      <c r="U235" t="str">
        <f t="shared" si="34"/>
        <v/>
      </c>
      <c r="V235" t="e">
        <f>VLOOKUP(LEFT(T235,2),#REF!,MATCH(RIGHT(T235,2),#REF!,0),TRUE)</f>
        <v>#REF!</v>
      </c>
      <c r="W235" t="str">
        <f t="shared" si="35"/>
        <v/>
      </c>
      <c r="X235" t="str">
        <f t="shared" si="36"/>
        <v/>
      </c>
      <c r="Y235" t="str">
        <f>IFERROR(VLOOKUP(LEFT(U235,1),#REF!,MATCH(RIGHT(U235,2),#REF!,0),TRUE),"")</f>
        <v/>
      </c>
    </row>
    <row r="236" spans="1:25" x14ac:dyDescent="0.35">
      <c r="A236">
        <f>IF(COUNTIF($L$3:L236,L236)=1,A235+1,A235)</f>
        <v>38</v>
      </c>
      <c r="B236">
        <f>IF(COUNTIF($K$3:K236,K236)=1,B235+1,B235)</f>
        <v>5</v>
      </c>
      <c r="C236">
        <f>IF(COUNTIF($J$3:J236,J236)=1,C235+1,C235)</f>
        <v>4</v>
      </c>
      <c r="D236">
        <f>IF(COUNTIF($E$3:E236,E236)=1,D235+1,D235)</f>
        <v>134</v>
      </c>
      <c r="E236" t="str">
        <f t="shared" si="28"/>
        <v>EW04</v>
      </c>
      <c r="F236">
        <f>IF(COUNTIF($G$3:G236,G236)=1,F235+1,F235)</f>
        <v>19</v>
      </c>
      <c r="G236" t="str">
        <f t="shared" si="29"/>
        <v>E04</v>
      </c>
      <c r="I236" s="18" t="str">
        <f>IF(Allotments!I236=0,"",Allotments!I236)</f>
        <v>2018</v>
      </c>
      <c r="J236" s="18" t="str">
        <f>IF(Allotments!J236=0,"",Allotments!J236)</f>
        <v>04</v>
      </c>
      <c r="K236" s="18" t="str">
        <f>IF(Allotments!K236=0,"",Allotments!K236)</f>
        <v>E</v>
      </c>
      <c r="L236" s="18" t="str">
        <f>IF(Allotments!L236=0,"",Allotments!L236)</f>
        <v>EW</v>
      </c>
      <c r="M236" s="18" t="str">
        <f>IF(Allotments!M236=0,"",Allotments!M236)</f>
        <v xml:space="preserve">    </v>
      </c>
      <c r="N236" s="14"/>
      <c r="Q236" t="str">
        <f t="shared" si="30"/>
        <v/>
      </c>
      <c r="R236" t="str">
        <f t="shared" si="31"/>
        <v/>
      </c>
      <c r="S236" t="str">
        <f t="shared" si="32"/>
        <v/>
      </c>
      <c r="T236" t="str">
        <f t="shared" si="33"/>
        <v>ER07</v>
      </c>
      <c r="U236" t="str">
        <f t="shared" si="34"/>
        <v/>
      </c>
      <c r="V236" t="e">
        <f>VLOOKUP(LEFT(T236,2),#REF!,MATCH(RIGHT(T236,2),#REF!,0),TRUE)</f>
        <v>#REF!</v>
      </c>
      <c r="W236" t="str">
        <f t="shared" si="35"/>
        <v/>
      </c>
      <c r="X236" t="str">
        <f t="shared" si="36"/>
        <v/>
      </c>
      <c r="Y236" t="str">
        <f>IFERROR(VLOOKUP(LEFT(U236,1),#REF!,MATCH(RIGHT(U236,2),#REF!,0),TRUE),"")</f>
        <v/>
      </c>
    </row>
    <row r="237" spans="1:25" x14ac:dyDescent="0.35">
      <c r="A237">
        <f>IF(COUNTIF($L$3:L237,L237)=1,A236+1,A236)</f>
        <v>38</v>
      </c>
      <c r="B237">
        <f>IF(COUNTIF($K$3:K237,K237)=1,B236+1,B236)</f>
        <v>5</v>
      </c>
      <c r="C237">
        <f>IF(COUNTIF($J$3:J237,J237)=1,C236+1,C236)</f>
        <v>4</v>
      </c>
      <c r="D237">
        <f>IF(COUNTIF($E$3:E237,E237)=1,D236+1,D236)</f>
        <v>135</v>
      </c>
      <c r="E237" t="str">
        <f t="shared" si="28"/>
        <v>EY04</v>
      </c>
      <c r="F237">
        <f>IF(COUNTIF($G$3:G237,G237)=1,F236+1,F236)</f>
        <v>19</v>
      </c>
      <c r="G237" t="str">
        <f t="shared" si="29"/>
        <v>E04</v>
      </c>
      <c r="I237" s="18" t="str">
        <f>IF(Allotments!I237=0,"",Allotments!I237)</f>
        <v>2018</v>
      </c>
      <c r="J237" s="18" t="str">
        <f>IF(Allotments!J237=0,"",Allotments!J237)</f>
        <v>04</v>
      </c>
      <c r="K237" s="18" t="str">
        <f>IF(Allotments!K237=0,"",Allotments!K237)</f>
        <v>E</v>
      </c>
      <c r="L237" s="18" t="str">
        <f>IF(Allotments!L237=0,"",Allotments!L237)</f>
        <v>EY</v>
      </c>
      <c r="M237" s="18" t="str">
        <f>IF(Allotments!M237=0,"",Allotments!M237)</f>
        <v xml:space="preserve">    </v>
      </c>
      <c r="N237" s="13"/>
      <c r="Q237" t="str">
        <f t="shared" si="30"/>
        <v/>
      </c>
      <c r="R237" t="str">
        <f t="shared" si="31"/>
        <v/>
      </c>
      <c r="S237" t="str">
        <f t="shared" si="32"/>
        <v/>
      </c>
      <c r="T237" t="str">
        <f t="shared" si="33"/>
        <v>ES07</v>
      </c>
      <c r="U237" t="str">
        <f t="shared" si="34"/>
        <v/>
      </c>
      <c r="V237" t="e">
        <f>VLOOKUP(LEFT(T237,2),#REF!,MATCH(RIGHT(T237,2),#REF!,0),TRUE)</f>
        <v>#REF!</v>
      </c>
      <c r="W237" t="str">
        <f t="shared" si="35"/>
        <v/>
      </c>
      <c r="X237" t="str">
        <f t="shared" si="36"/>
        <v/>
      </c>
      <c r="Y237" t="str">
        <f>IFERROR(VLOOKUP(LEFT(U237,1),#REF!,MATCH(RIGHT(U237,2),#REF!,0),TRUE),"")</f>
        <v/>
      </c>
    </row>
    <row r="238" spans="1:25" x14ac:dyDescent="0.35">
      <c r="A238">
        <f>IF(COUNTIF($L$3:L238,L238)=1,A237+1,A237)</f>
        <v>38</v>
      </c>
      <c r="B238">
        <f>IF(COUNTIF($K$3:K238,K238)=1,B237+1,B237)</f>
        <v>5</v>
      </c>
      <c r="C238">
        <f>IF(COUNTIF($J$3:J238,J238)=1,C237+1,C237)</f>
        <v>4</v>
      </c>
      <c r="D238">
        <f>IF(COUNTIF($E$3:E238,E238)=1,D237+1,D237)</f>
        <v>136</v>
      </c>
      <c r="E238" t="str">
        <f t="shared" si="28"/>
        <v>EZ04</v>
      </c>
      <c r="F238">
        <f>IF(COUNTIF($G$3:G238,G238)=1,F237+1,F237)</f>
        <v>19</v>
      </c>
      <c r="G238" t="str">
        <f t="shared" si="29"/>
        <v>E04</v>
      </c>
      <c r="I238" s="18" t="str">
        <f>IF(Allotments!I238=0,"",Allotments!I238)</f>
        <v>2018</v>
      </c>
      <c r="J238" s="18" t="str">
        <f>IF(Allotments!J238=0,"",Allotments!J238)</f>
        <v>04</v>
      </c>
      <c r="K238" s="18" t="str">
        <f>IF(Allotments!K238=0,"",Allotments!K238)</f>
        <v>E</v>
      </c>
      <c r="L238" s="18" t="str">
        <f>IF(Allotments!L238=0,"",Allotments!L238)</f>
        <v>EZ</v>
      </c>
      <c r="M238" s="18" t="str">
        <f>IF(Allotments!M238=0,"",Allotments!M238)</f>
        <v xml:space="preserve">    </v>
      </c>
      <c r="N238" s="14"/>
      <c r="Q238" t="str">
        <f t="shared" si="30"/>
        <v/>
      </c>
      <c r="R238" t="str">
        <f t="shared" si="31"/>
        <v/>
      </c>
      <c r="S238" t="str">
        <f t="shared" si="32"/>
        <v/>
      </c>
      <c r="T238" t="str">
        <f t="shared" si="33"/>
        <v>EV07</v>
      </c>
      <c r="U238" t="str">
        <f t="shared" si="34"/>
        <v/>
      </c>
      <c r="V238" t="e">
        <f>VLOOKUP(LEFT(T238,2),#REF!,MATCH(RIGHT(T238,2),#REF!,0),TRUE)</f>
        <v>#REF!</v>
      </c>
      <c r="W238" t="str">
        <f t="shared" si="35"/>
        <v/>
      </c>
      <c r="X238" t="str">
        <f t="shared" si="36"/>
        <v/>
      </c>
      <c r="Y238" t="str">
        <f>IFERROR(VLOOKUP(LEFT(U238,1),#REF!,MATCH(RIGHT(U238,2),#REF!,0),TRUE),"")</f>
        <v/>
      </c>
    </row>
    <row r="239" spans="1:25" x14ac:dyDescent="0.35">
      <c r="A239">
        <f>IF(COUNTIF($L$3:L239,L239)=1,A238+1,A238)</f>
        <v>38</v>
      </c>
      <c r="B239">
        <f>IF(COUNTIF($K$3:K239,K239)=1,B238+1,B238)</f>
        <v>5</v>
      </c>
      <c r="C239">
        <f>IF(COUNTIF($J$3:J239,J239)=1,C238+1,C238)</f>
        <v>4</v>
      </c>
      <c r="D239">
        <f>IF(COUNTIF($E$3:E239,E239)=1,D238+1,D238)</f>
        <v>137</v>
      </c>
      <c r="E239" t="str">
        <f t="shared" si="28"/>
        <v>GA04</v>
      </c>
      <c r="F239">
        <f>IF(COUNTIF($G$3:G239,G239)=1,F238+1,F238)</f>
        <v>20</v>
      </c>
      <c r="G239" t="str">
        <f t="shared" si="29"/>
        <v>G04</v>
      </c>
      <c r="I239" s="18" t="str">
        <f>IF(Allotments!I239=0,"",Allotments!I239)</f>
        <v>2018</v>
      </c>
      <c r="J239" s="18" t="str">
        <f>IF(Allotments!J239=0,"",Allotments!J239)</f>
        <v>04</v>
      </c>
      <c r="K239" s="18" t="str">
        <f>IF(Allotments!K239=0,"",Allotments!K239)</f>
        <v>G</v>
      </c>
      <c r="L239" s="18" t="str">
        <f>IF(Allotments!L239=0,"",Allotments!L239)</f>
        <v>GA</v>
      </c>
      <c r="M239" s="18" t="str">
        <f>IF(Allotments!M239=0,"",Allotments!M239)</f>
        <v xml:space="preserve">    </v>
      </c>
      <c r="N239" s="13"/>
      <c r="Q239" t="str">
        <f t="shared" si="30"/>
        <v/>
      </c>
      <c r="R239" t="str">
        <f t="shared" si="31"/>
        <v/>
      </c>
      <c r="S239" t="str">
        <f t="shared" si="32"/>
        <v/>
      </c>
      <c r="T239" t="str">
        <f t="shared" si="33"/>
        <v>EW07</v>
      </c>
      <c r="U239" t="str">
        <f t="shared" si="34"/>
        <v/>
      </c>
      <c r="V239" t="e">
        <f>VLOOKUP(LEFT(T239,2),#REF!,MATCH(RIGHT(T239,2),#REF!,0),TRUE)</f>
        <v>#REF!</v>
      </c>
      <c r="W239" t="str">
        <f t="shared" si="35"/>
        <v/>
      </c>
      <c r="X239" t="str">
        <f t="shared" si="36"/>
        <v/>
      </c>
      <c r="Y239" t="str">
        <f>IFERROR(VLOOKUP(LEFT(U239,1),#REF!,MATCH(RIGHT(U239,2),#REF!,0),TRUE),"")</f>
        <v/>
      </c>
    </row>
    <row r="240" spans="1:25" x14ac:dyDescent="0.35">
      <c r="A240">
        <f>IF(COUNTIF($L$3:L240,L240)=1,A239+1,A239)</f>
        <v>38</v>
      </c>
      <c r="B240">
        <f>IF(COUNTIF($K$3:K240,K240)=1,B239+1,B239)</f>
        <v>5</v>
      </c>
      <c r="C240">
        <f>IF(COUNTIF($J$3:J240,J240)=1,C239+1,C239)</f>
        <v>4</v>
      </c>
      <c r="D240">
        <f>IF(COUNTIF($E$3:E240,E240)=1,D239+1,D239)</f>
        <v>138</v>
      </c>
      <c r="E240" t="str">
        <f t="shared" si="28"/>
        <v>GB04</v>
      </c>
      <c r="F240">
        <f>IF(COUNTIF($G$3:G240,G240)=1,F239+1,F239)</f>
        <v>20</v>
      </c>
      <c r="G240" t="str">
        <f t="shared" si="29"/>
        <v>G04</v>
      </c>
      <c r="I240" s="18" t="str">
        <f>IF(Allotments!I240=0,"",Allotments!I240)</f>
        <v>2018</v>
      </c>
      <c r="J240" s="18" t="str">
        <f>IF(Allotments!J240=0,"",Allotments!J240)</f>
        <v>04</v>
      </c>
      <c r="K240" s="18" t="str">
        <f>IF(Allotments!K240=0,"",Allotments!K240)</f>
        <v>G</v>
      </c>
      <c r="L240" s="18" t="str">
        <f>IF(Allotments!L240=0,"",Allotments!L240)</f>
        <v>GB</v>
      </c>
      <c r="M240" s="18" t="str">
        <f>IF(Allotments!M240=0,"",Allotments!M240)</f>
        <v xml:space="preserve">    </v>
      </c>
      <c r="N240" s="14"/>
      <c r="Q240" t="str">
        <f t="shared" si="30"/>
        <v/>
      </c>
      <c r="R240" t="str">
        <f t="shared" si="31"/>
        <v/>
      </c>
      <c r="S240" t="str">
        <f t="shared" si="32"/>
        <v/>
      </c>
      <c r="T240" t="str">
        <f t="shared" si="33"/>
        <v>EY07</v>
      </c>
      <c r="U240" t="str">
        <f t="shared" si="34"/>
        <v/>
      </c>
      <c r="V240" t="e">
        <f>VLOOKUP(LEFT(T240,2),#REF!,MATCH(RIGHT(T240,2),#REF!,0),TRUE)</f>
        <v>#REF!</v>
      </c>
      <c r="W240" t="str">
        <f t="shared" si="35"/>
        <v/>
      </c>
      <c r="X240" t="str">
        <f t="shared" si="36"/>
        <v/>
      </c>
      <c r="Y240" t="str">
        <f>IFERROR(VLOOKUP(LEFT(U240,1),#REF!,MATCH(RIGHT(U240,2),#REF!,0),TRUE),"")</f>
        <v/>
      </c>
    </row>
    <row r="241" spans="1:25" x14ac:dyDescent="0.35">
      <c r="A241">
        <f>IF(COUNTIF($L$3:L241,L241)=1,A240+1,A240)</f>
        <v>38</v>
      </c>
      <c r="B241">
        <f>IF(COUNTIF($K$3:K241,K241)=1,B240+1,B240)</f>
        <v>5</v>
      </c>
      <c r="C241">
        <f>IF(COUNTIF($J$3:J241,J241)=1,C240+1,C240)</f>
        <v>4</v>
      </c>
      <c r="D241">
        <f>IF(COUNTIF($E$3:E241,E241)=1,D240+1,D240)</f>
        <v>139</v>
      </c>
      <c r="E241" t="str">
        <f t="shared" si="28"/>
        <v>GC04</v>
      </c>
      <c r="F241">
        <f>IF(COUNTIF($G$3:G241,G241)=1,F240+1,F240)</f>
        <v>20</v>
      </c>
      <c r="G241" t="str">
        <f t="shared" si="29"/>
        <v>G04</v>
      </c>
      <c r="I241" s="18" t="str">
        <f>IF(Allotments!I241=0,"",Allotments!I241)</f>
        <v>2018</v>
      </c>
      <c r="J241" s="18" t="str">
        <f>IF(Allotments!J241=0,"",Allotments!J241)</f>
        <v>04</v>
      </c>
      <c r="K241" s="18" t="str">
        <f>IF(Allotments!K241=0,"",Allotments!K241)</f>
        <v>G</v>
      </c>
      <c r="L241" s="18" t="str">
        <f>IF(Allotments!L241=0,"",Allotments!L241)</f>
        <v>GC</v>
      </c>
      <c r="M241" s="18" t="str">
        <f>IF(Allotments!M241=0,"",Allotments!M241)</f>
        <v xml:space="preserve">    </v>
      </c>
      <c r="N241" s="13"/>
      <c r="Q241" t="str">
        <f t="shared" si="30"/>
        <v/>
      </c>
      <c r="R241" t="str">
        <f t="shared" si="31"/>
        <v/>
      </c>
      <c r="S241" t="str">
        <f t="shared" si="32"/>
        <v/>
      </c>
      <c r="T241" t="str">
        <f t="shared" si="33"/>
        <v>EZ07</v>
      </c>
      <c r="U241" t="str">
        <f t="shared" si="34"/>
        <v/>
      </c>
      <c r="V241" t="e">
        <f>VLOOKUP(LEFT(T241,2),#REF!,MATCH(RIGHT(T241,2),#REF!,0),TRUE)</f>
        <v>#REF!</v>
      </c>
      <c r="W241" t="str">
        <f t="shared" si="35"/>
        <v/>
      </c>
      <c r="X241" t="str">
        <f t="shared" si="36"/>
        <v/>
      </c>
      <c r="Y241" t="str">
        <f>IFERROR(VLOOKUP(LEFT(U241,1),#REF!,MATCH(RIGHT(U241,2),#REF!,0),TRUE),"")</f>
        <v/>
      </c>
    </row>
    <row r="242" spans="1:25" x14ac:dyDescent="0.35">
      <c r="A242">
        <f>IF(COUNTIF($L$3:L242,L242)=1,A241+1,A241)</f>
        <v>38</v>
      </c>
      <c r="B242">
        <f>IF(COUNTIF($K$3:K242,K242)=1,B241+1,B241)</f>
        <v>5</v>
      </c>
      <c r="C242">
        <f>IF(COUNTIF($J$3:J242,J242)=1,C241+1,C241)</f>
        <v>4</v>
      </c>
      <c r="D242">
        <f>IF(COUNTIF($E$3:E242,E242)=1,D241+1,D241)</f>
        <v>140</v>
      </c>
      <c r="E242" t="str">
        <f t="shared" si="28"/>
        <v>GD04</v>
      </c>
      <c r="F242">
        <f>IF(COUNTIF($G$3:G242,G242)=1,F241+1,F241)</f>
        <v>20</v>
      </c>
      <c r="G242" t="str">
        <f t="shared" si="29"/>
        <v>G04</v>
      </c>
      <c r="I242" s="18" t="str">
        <f>IF(Allotments!I242=0,"",Allotments!I242)</f>
        <v>2018</v>
      </c>
      <c r="J242" s="18" t="str">
        <f>IF(Allotments!J242=0,"",Allotments!J242)</f>
        <v>04</v>
      </c>
      <c r="K242" s="18" t="str">
        <f>IF(Allotments!K242=0,"",Allotments!K242)</f>
        <v>G</v>
      </c>
      <c r="L242" s="18" t="str">
        <f>IF(Allotments!L242=0,"",Allotments!L242)</f>
        <v>GD</v>
      </c>
      <c r="M242" s="18" t="str">
        <f>IF(Allotments!M242=0,"",Allotments!M242)</f>
        <v xml:space="preserve">    </v>
      </c>
      <c r="N242" s="14"/>
      <c r="Q242" t="str">
        <f t="shared" si="30"/>
        <v/>
      </c>
      <c r="R242" t="str">
        <f t="shared" si="31"/>
        <v/>
      </c>
      <c r="S242" t="str">
        <f t="shared" si="32"/>
        <v/>
      </c>
      <c r="T242" t="str">
        <f t="shared" si="33"/>
        <v>GA07</v>
      </c>
      <c r="U242" t="str">
        <f t="shared" si="34"/>
        <v/>
      </c>
      <c r="V242" t="e">
        <f>VLOOKUP(LEFT(T242,2),#REF!,MATCH(RIGHT(T242,2),#REF!,0),TRUE)</f>
        <v>#REF!</v>
      </c>
      <c r="W242" t="str">
        <f t="shared" si="35"/>
        <v/>
      </c>
      <c r="X242" t="str">
        <f t="shared" si="36"/>
        <v/>
      </c>
      <c r="Y242" t="str">
        <f>IFERROR(VLOOKUP(LEFT(U242,1),#REF!,MATCH(RIGHT(U242,2),#REF!,0),TRUE),"")</f>
        <v/>
      </c>
    </row>
    <row r="243" spans="1:25" x14ac:dyDescent="0.35">
      <c r="A243">
        <f>IF(COUNTIF($L$3:L243,L243)=1,A242+1,A242)</f>
        <v>38</v>
      </c>
      <c r="B243">
        <f>IF(COUNTIF($K$3:K243,K243)=1,B242+1,B242)</f>
        <v>5</v>
      </c>
      <c r="C243">
        <f>IF(COUNTIF($J$3:J243,J243)=1,C242+1,C242)</f>
        <v>4</v>
      </c>
      <c r="D243">
        <f>IF(COUNTIF($E$3:E243,E243)=1,D242+1,D242)</f>
        <v>141</v>
      </c>
      <c r="E243" t="str">
        <f t="shared" si="28"/>
        <v>GF04</v>
      </c>
      <c r="F243">
        <f>IF(COUNTIF($G$3:G243,G243)=1,F242+1,F242)</f>
        <v>20</v>
      </c>
      <c r="G243" t="str">
        <f t="shared" si="29"/>
        <v>G04</v>
      </c>
      <c r="I243" s="18" t="str">
        <f>IF(Allotments!I243=0,"",Allotments!I243)</f>
        <v>2018</v>
      </c>
      <c r="J243" s="18" t="str">
        <f>IF(Allotments!J243=0,"",Allotments!J243)</f>
        <v>04</v>
      </c>
      <c r="K243" s="18" t="str">
        <f>IF(Allotments!K243=0,"",Allotments!K243)</f>
        <v>G</v>
      </c>
      <c r="L243" s="18" t="str">
        <f>IF(Allotments!L243=0,"",Allotments!L243)</f>
        <v>GF</v>
      </c>
      <c r="M243" s="18" t="str">
        <f>IF(Allotments!M243=0,"",Allotments!M243)</f>
        <v xml:space="preserve">    </v>
      </c>
      <c r="N243" s="13"/>
      <c r="Q243" t="str">
        <f t="shared" si="30"/>
        <v/>
      </c>
      <c r="R243" t="str">
        <f t="shared" si="31"/>
        <v/>
      </c>
      <c r="S243" t="str">
        <f t="shared" si="32"/>
        <v/>
      </c>
      <c r="T243" t="str">
        <f t="shared" si="33"/>
        <v>GB07</v>
      </c>
      <c r="U243" t="str">
        <f t="shared" si="34"/>
        <v/>
      </c>
      <c r="V243" t="e">
        <f>VLOOKUP(LEFT(T243,2),#REF!,MATCH(RIGHT(T243,2),#REF!,0),TRUE)</f>
        <v>#REF!</v>
      </c>
      <c r="W243" t="str">
        <f t="shared" si="35"/>
        <v/>
      </c>
      <c r="X243" t="str">
        <f t="shared" si="36"/>
        <v/>
      </c>
      <c r="Y243" t="str">
        <f>IFERROR(VLOOKUP(LEFT(U243,1),#REF!,MATCH(RIGHT(U243,2),#REF!,0),TRUE),"")</f>
        <v/>
      </c>
    </row>
    <row r="244" spans="1:25" x14ac:dyDescent="0.35">
      <c r="A244">
        <f>IF(COUNTIF($L$3:L244,L244)=1,A243+1,A243)</f>
        <v>38</v>
      </c>
      <c r="B244">
        <f>IF(COUNTIF($K$3:K244,K244)=1,B243+1,B243)</f>
        <v>5</v>
      </c>
      <c r="C244">
        <f>IF(COUNTIF($J$3:J244,J244)=1,C243+1,C243)</f>
        <v>4</v>
      </c>
      <c r="D244">
        <f>IF(COUNTIF($E$3:E244,E244)=1,D243+1,D243)</f>
        <v>142</v>
      </c>
      <c r="E244" t="str">
        <f t="shared" si="28"/>
        <v>GG04</v>
      </c>
      <c r="F244">
        <f>IF(COUNTIF($G$3:G244,G244)=1,F243+1,F243)</f>
        <v>20</v>
      </c>
      <c r="G244" t="str">
        <f t="shared" si="29"/>
        <v>G04</v>
      </c>
      <c r="I244" s="18" t="str">
        <f>IF(Allotments!I244=0,"",Allotments!I244)</f>
        <v>2018</v>
      </c>
      <c r="J244" s="18" t="str">
        <f>IF(Allotments!J244=0,"",Allotments!J244)</f>
        <v>04</v>
      </c>
      <c r="K244" s="18" t="str">
        <f>IF(Allotments!K244=0,"",Allotments!K244)</f>
        <v>G</v>
      </c>
      <c r="L244" s="18" t="str">
        <f>IF(Allotments!L244=0,"",Allotments!L244)</f>
        <v>GG</v>
      </c>
      <c r="M244" s="18" t="str">
        <f>IF(Allotments!M244=0,"",Allotments!M244)</f>
        <v xml:space="preserve">    </v>
      </c>
      <c r="N244" s="15"/>
      <c r="Q244" t="str">
        <f t="shared" si="30"/>
        <v/>
      </c>
      <c r="R244" t="str">
        <f t="shared" si="31"/>
        <v/>
      </c>
      <c r="S244" t="str">
        <f t="shared" si="32"/>
        <v/>
      </c>
      <c r="T244" t="str">
        <f t="shared" si="33"/>
        <v>GC07</v>
      </c>
      <c r="U244" t="str">
        <f t="shared" si="34"/>
        <v/>
      </c>
      <c r="V244" t="e">
        <f>VLOOKUP(LEFT(T244,2),#REF!,MATCH(RIGHT(T244,2),#REF!,0),TRUE)</f>
        <v>#REF!</v>
      </c>
      <c r="W244" t="str">
        <f t="shared" si="35"/>
        <v/>
      </c>
      <c r="X244" t="str">
        <f t="shared" si="36"/>
        <v/>
      </c>
      <c r="Y244" t="str">
        <f>IFERROR(VLOOKUP(LEFT(U244,1),#REF!,MATCH(RIGHT(U244,2),#REF!,0),TRUE),"")</f>
        <v/>
      </c>
    </row>
    <row r="245" spans="1:25" x14ac:dyDescent="0.35">
      <c r="A245">
        <f>IF(COUNTIF($L$3:L245,L245)=1,A244+1,A244)</f>
        <v>38</v>
      </c>
      <c r="B245">
        <f>IF(COUNTIF($K$3:K245,K245)=1,B244+1,B244)</f>
        <v>5</v>
      </c>
      <c r="C245">
        <f>IF(COUNTIF($J$3:J245,J245)=1,C244+1,C244)</f>
        <v>5</v>
      </c>
      <c r="D245">
        <f>IF(COUNTIF($E$3:E245,E245)=1,D244+1,D244)</f>
        <v>143</v>
      </c>
      <c r="E245" t="str">
        <f t="shared" si="28"/>
        <v>AA05</v>
      </c>
      <c r="F245">
        <f>IF(COUNTIF($G$3:G245,G245)=1,F244+1,F244)</f>
        <v>21</v>
      </c>
      <c r="G245" t="str">
        <f t="shared" si="29"/>
        <v>A05</v>
      </c>
      <c r="I245" s="18" t="str">
        <f>IF(Allotments!I245=0,"",Allotments!I245)</f>
        <v>2018</v>
      </c>
      <c r="J245" s="18" t="str">
        <f>IF(Allotments!J245=0,"",Allotments!J245)</f>
        <v>05</v>
      </c>
      <c r="K245" s="18" t="str">
        <f>IF(Allotments!K245=0,"",Allotments!K245)</f>
        <v>A</v>
      </c>
      <c r="L245" s="18" t="str">
        <f>IF(Allotments!L245=0,"",Allotments!L245)</f>
        <v>AA</v>
      </c>
      <c r="M245" s="18" t="str">
        <f>IF(Allotments!M245=0,"",Allotments!M245)</f>
        <v xml:space="preserve">    </v>
      </c>
      <c r="N245" s="13"/>
      <c r="Q245" t="str">
        <f t="shared" si="30"/>
        <v/>
      </c>
      <c r="R245" t="str">
        <f t="shared" si="31"/>
        <v/>
      </c>
      <c r="S245" t="str">
        <f t="shared" si="32"/>
        <v/>
      </c>
      <c r="T245" t="str">
        <f t="shared" si="33"/>
        <v>GD07</v>
      </c>
      <c r="U245" t="str">
        <f t="shared" si="34"/>
        <v/>
      </c>
      <c r="V245" t="e">
        <f>VLOOKUP(LEFT(T245,2),#REF!,MATCH(RIGHT(T245,2),#REF!,0),TRUE)</f>
        <v>#REF!</v>
      </c>
      <c r="W245" t="str">
        <f t="shared" si="35"/>
        <v/>
      </c>
      <c r="X245" t="str">
        <f t="shared" si="36"/>
        <v/>
      </c>
      <c r="Y245" t="str">
        <f>IFERROR(VLOOKUP(LEFT(U245,1),#REF!,MATCH(RIGHT(U245,2),#REF!,0),TRUE),"")</f>
        <v/>
      </c>
    </row>
    <row r="246" spans="1:25" x14ac:dyDescent="0.35">
      <c r="A246">
        <f>IF(COUNTIF($L$3:L246,L246)=1,A245+1,A245)</f>
        <v>38</v>
      </c>
      <c r="B246">
        <f>IF(COUNTIF($K$3:K246,K246)=1,B245+1,B245)</f>
        <v>5</v>
      </c>
      <c r="C246">
        <f>IF(COUNTIF($J$3:J246,J246)=1,C245+1,C245)</f>
        <v>5</v>
      </c>
      <c r="D246">
        <f>IF(COUNTIF($E$3:E246,E246)=1,D245+1,D245)</f>
        <v>144</v>
      </c>
      <c r="E246" t="str">
        <f t="shared" si="28"/>
        <v>AC05</v>
      </c>
      <c r="F246">
        <f>IF(COUNTIF($G$3:G246,G246)=1,F245+1,F245)</f>
        <v>21</v>
      </c>
      <c r="G246" t="str">
        <f t="shared" si="29"/>
        <v>A05</v>
      </c>
      <c r="I246" s="18" t="str">
        <f>IF(Allotments!I246=0,"",Allotments!I246)</f>
        <v>2018</v>
      </c>
      <c r="J246" s="18" t="str">
        <f>IF(Allotments!J246=0,"",Allotments!J246)</f>
        <v>05</v>
      </c>
      <c r="K246" s="18" t="str">
        <f>IF(Allotments!K246=0,"",Allotments!K246)</f>
        <v>A</v>
      </c>
      <c r="L246" s="18" t="str">
        <f>IF(Allotments!L246=0,"",Allotments!L246)</f>
        <v>AC</v>
      </c>
      <c r="M246" s="18" t="str">
        <f>IF(Allotments!M246=0,"",Allotments!M246)</f>
        <v xml:space="preserve">    </v>
      </c>
      <c r="N246" s="14"/>
      <c r="Q246" t="str">
        <f t="shared" si="30"/>
        <v/>
      </c>
      <c r="R246" t="str">
        <f t="shared" si="31"/>
        <v/>
      </c>
      <c r="S246" t="str">
        <f t="shared" si="32"/>
        <v/>
      </c>
      <c r="T246" t="str">
        <f t="shared" si="33"/>
        <v>GF07</v>
      </c>
      <c r="U246" t="str">
        <f t="shared" si="34"/>
        <v/>
      </c>
      <c r="V246" t="e">
        <f>VLOOKUP(LEFT(T246,2),#REF!,MATCH(RIGHT(T246,2),#REF!,0),TRUE)</f>
        <v>#REF!</v>
      </c>
      <c r="W246" t="str">
        <f t="shared" si="35"/>
        <v/>
      </c>
      <c r="X246" t="str">
        <f t="shared" si="36"/>
        <v/>
      </c>
      <c r="Y246" t="str">
        <f>IFERROR(VLOOKUP(LEFT(U246,1),#REF!,MATCH(RIGHT(U246,2),#REF!,0),TRUE),"")</f>
        <v/>
      </c>
    </row>
    <row r="247" spans="1:25" x14ac:dyDescent="0.35">
      <c r="A247">
        <f>IF(COUNTIF($L$3:L247,L247)=1,A246+1,A246)</f>
        <v>38</v>
      </c>
      <c r="B247">
        <f>IF(COUNTIF($K$3:K247,K247)=1,B246+1,B246)</f>
        <v>5</v>
      </c>
      <c r="C247">
        <f>IF(COUNTIF($J$3:J247,J247)=1,C246+1,C246)</f>
        <v>5</v>
      </c>
      <c r="D247">
        <f>IF(COUNTIF($E$3:E247,E247)=1,D246+1,D246)</f>
        <v>145</v>
      </c>
      <c r="E247" t="str">
        <f t="shared" si="28"/>
        <v>AE05</v>
      </c>
      <c r="F247">
        <f>IF(COUNTIF($G$3:G247,G247)=1,F246+1,F246)</f>
        <v>21</v>
      </c>
      <c r="G247" t="str">
        <f t="shared" si="29"/>
        <v>A05</v>
      </c>
      <c r="I247" s="18" t="str">
        <f>IF(Allotments!I247=0,"",Allotments!I247)</f>
        <v>2018</v>
      </c>
      <c r="J247" s="18" t="str">
        <f>IF(Allotments!J247=0,"",Allotments!J247)</f>
        <v>05</v>
      </c>
      <c r="K247" s="18" t="str">
        <f>IF(Allotments!K247=0,"",Allotments!K247)</f>
        <v>A</v>
      </c>
      <c r="L247" s="18" t="str">
        <f>IF(Allotments!L247=0,"",Allotments!L247)</f>
        <v>AE</v>
      </c>
      <c r="M247" s="18" t="str">
        <f>IF(Allotments!M247=0,"",Allotments!M247)</f>
        <v xml:space="preserve">    </v>
      </c>
      <c r="N247" s="13"/>
      <c r="Q247" t="str">
        <f t="shared" si="30"/>
        <v/>
      </c>
      <c r="R247" t="str">
        <f t="shared" si="31"/>
        <v/>
      </c>
      <c r="S247" t="str">
        <f t="shared" si="32"/>
        <v/>
      </c>
      <c r="T247" t="str">
        <f t="shared" si="33"/>
        <v>GG07</v>
      </c>
      <c r="U247" t="str">
        <f t="shared" si="34"/>
        <v/>
      </c>
      <c r="V247" t="e">
        <f>VLOOKUP(LEFT(T247,2),#REF!,MATCH(RIGHT(T247,2),#REF!,0),TRUE)</f>
        <v>#REF!</v>
      </c>
      <c r="W247" t="str">
        <f t="shared" si="35"/>
        <v/>
      </c>
      <c r="X247" t="str">
        <f t="shared" si="36"/>
        <v/>
      </c>
      <c r="Y247" t="str">
        <f>IFERROR(VLOOKUP(LEFT(U247,1),#REF!,MATCH(RIGHT(U247,2),#REF!,0),TRUE),"")</f>
        <v/>
      </c>
    </row>
    <row r="248" spans="1:25" x14ac:dyDescent="0.35">
      <c r="A248">
        <f>IF(COUNTIF($L$3:L248,L248)=1,A247+1,A247)</f>
        <v>38</v>
      </c>
      <c r="B248">
        <f>IF(COUNTIF($K$3:K248,K248)=1,B247+1,B247)</f>
        <v>5</v>
      </c>
      <c r="C248">
        <f>IF(COUNTIF($J$3:J248,J248)=1,C247+1,C247)</f>
        <v>5</v>
      </c>
      <c r="D248">
        <f>IF(COUNTIF($E$3:E248,E248)=1,D247+1,D247)</f>
        <v>146</v>
      </c>
      <c r="E248" t="str">
        <f t="shared" si="28"/>
        <v>BA05</v>
      </c>
      <c r="F248">
        <f>IF(COUNTIF($G$3:G248,G248)=1,F247+1,F247)</f>
        <v>22</v>
      </c>
      <c r="G248" t="str">
        <f t="shared" si="29"/>
        <v>B05</v>
      </c>
      <c r="I248" s="18" t="str">
        <f>IF(Allotments!I248=0,"",Allotments!I248)</f>
        <v>2018</v>
      </c>
      <c r="J248" s="18" t="str">
        <f>IF(Allotments!J248=0,"",Allotments!J248)</f>
        <v>05</v>
      </c>
      <c r="K248" s="18" t="str">
        <f>IF(Allotments!K248=0,"",Allotments!K248)</f>
        <v>B</v>
      </c>
      <c r="L248" s="18" t="str">
        <f>IF(Allotments!L248=0,"",Allotments!L248)</f>
        <v>BA</v>
      </c>
      <c r="M248" s="18" t="str">
        <f>IF(Allotments!M248=0,"",Allotments!M248)</f>
        <v xml:space="preserve">    </v>
      </c>
      <c r="N248" s="14"/>
      <c r="Q248" t="str">
        <f t="shared" si="30"/>
        <v/>
      </c>
      <c r="R248" t="str">
        <f t="shared" si="31"/>
        <v/>
      </c>
      <c r="S248" t="str">
        <f t="shared" si="32"/>
        <v/>
      </c>
      <c r="T248" t="str">
        <f t="shared" si="33"/>
        <v>JA07</v>
      </c>
      <c r="U248" t="str">
        <f t="shared" si="34"/>
        <v/>
      </c>
      <c r="V248" t="e">
        <f>VLOOKUP(LEFT(T248,2),#REF!,MATCH(RIGHT(T248,2),#REF!,0),TRUE)</f>
        <v>#REF!</v>
      </c>
      <c r="W248" t="str">
        <f t="shared" si="35"/>
        <v/>
      </c>
      <c r="X248" t="str">
        <f t="shared" si="36"/>
        <v/>
      </c>
      <c r="Y248" t="str">
        <f>IFERROR(VLOOKUP(LEFT(U248,1),#REF!,MATCH(RIGHT(U248,2),#REF!,0),TRUE),"")</f>
        <v/>
      </c>
    </row>
    <row r="249" spans="1:25" x14ac:dyDescent="0.35">
      <c r="A249">
        <f>IF(COUNTIF($L$3:L249,L249)=1,A248+1,A248)</f>
        <v>38</v>
      </c>
      <c r="B249">
        <f>IF(COUNTIF($K$3:K249,K249)=1,B248+1,B248)</f>
        <v>5</v>
      </c>
      <c r="C249">
        <f>IF(COUNTIF($J$3:J249,J249)=1,C248+1,C248)</f>
        <v>5</v>
      </c>
      <c r="D249">
        <f>IF(COUNTIF($E$3:E249,E249)=1,D248+1,D248)</f>
        <v>147</v>
      </c>
      <c r="E249" t="str">
        <f t="shared" si="28"/>
        <v>BB05</v>
      </c>
      <c r="F249">
        <f>IF(COUNTIF($G$3:G249,G249)=1,F248+1,F248)</f>
        <v>22</v>
      </c>
      <c r="G249" t="str">
        <f t="shared" si="29"/>
        <v>B05</v>
      </c>
      <c r="I249" s="18" t="str">
        <f>IF(Allotments!I249=0,"",Allotments!I249)</f>
        <v>2018</v>
      </c>
      <c r="J249" s="18" t="str">
        <f>IF(Allotments!J249=0,"",Allotments!J249)</f>
        <v>05</v>
      </c>
      <c r="K249" s="18" t="str">
        <f>IF(Allotments!K249=0,"",Allotments!K249)</f>
        <v>B</v>
      </c>
      <c r="L249" s="18" t="str">
        <f>IF(Allotments!L249=0,"",Allotments!L249)</f>
        <v>BB</v>
      </c>
      <c r="M249" s="18" t="str">
        <f>IF(Allotments!M249=0,"",Allotments!M249)</f>
        <v xml:space="preserve">    </v>
      </c>
      <c r="N249" s="13"/>
      <c r="Q249" t="str">
        <f t="shared" si="30"/>
        <v/>
      </c>
      <c r="R249" t="str">
        <f t="shared" si="31"/>
        <v/>
      </c>
      <c r="S249" t="str">
        <f t="shared" si="32"/>
        <v/>
      </c>
      <c r="T249" t="str">
        <f t="shared" si="33"/>
        <v>AA08</v>
      </c>
      <c r="U249" t="str">
        <f t="shared" si="34"/>
        <v/>
      </c>
      <c r="V249" t="e">
        <f>VLOOKUP(LEFT(T249,2),#REF!,MATCH(RIGHT(T249,2),#REF!,0),TRUE)</f>
        <v>#REF!</v>
      </c>
      <c r="W249" t="str">
        <f t="shared" si="35"/>
        <v/>
      </c>
      <c r="X249" t="str">
        <f t="shared" si="36"/>
        <v/>
      </c>
      <c r="Y249" t="str">
        <f>IFERROR(VLOOKUP(LEFT(U249,1),#REF!,MATCH(RIGHT(U249,2),#REF!,0),TRUE),"")</f>
        <v/>
      </c>
    </row>
    <row r="250" spans="1:25" x14ac:dyDescent="0.35">
      <c r="A250">
        <f>IF(COUNTIF($L$3:L250,L250)=1,A249+1,A249)</f>
        <v>38</v>
      </c>
      <c r="B250">
        <f>IF(COUNTIF($K$3:K250,K250)=1,B249+1,B249)</f>
        <v>5</v>
      </c>
      <c r="C250">
        <f>IF(COUNTIF($J$3:J250,J250)=1,C249+1,C249)</f>
        <v>5</v>
      </c>
      <c r="D250">
        <f>IF(COUNTIF($E$3:E250,E250)=1,D249+1,D249)</f>
        <v>148</v>
      </c>
      <c r="E250" t="str">
        <f t="shared" si="28"/>
        <v>BC05</v>
      </c>
      <c r="F250">
        <f>IF(COUNTIF($G$3:G250,G250)=1,F249+1,F249)</f>
        <v>22</v>
      </c>
      <c r="G250" t="str">
        <f t="shared" si="29"/>
        <v>B05</v>
      </c>
      <c r="I250" s="18" t="str">
        <f>IF(Allotments!I250=0,"",Allotments!I250)</f>
        <v>2018</v>
      </c>
      <c r="J250" s="18" t="str">
        <f>IF(Allotments!J250=0,"",Allotments!J250)</f>
        <v>05</v>
      </c>
      <c r="K250" s="18" t="str">
        <f>IF(Allotments!K250=0,"",Allotments!K250)</f>
        <v>B</v>
      </c>
      <c r="L250" s="18" t="str">
        <f>IF(Allotments!L250=0,"",Allotments!L250)</f>
        <v>BC</v>
      </c>
      <c r="M250" s="18" t="str">
        <f>IF(Allotments!M250=0,"",Allotments!M250)</f>
        <v xml:space="preserve">    </v>
      </c>
      <c r="N250" s="14"/>
      <c r="Q250" t="str">
        <f t="shared" si="30"/>
        <v/>
      </c>
      <c r="R250" t="str">
        <f t="shared" si="31"/>
        <v/>
      </c>
      <c r="S250" t="str">
        <f t="shared" si="32"/>
        <v/>
      </c>
      <c r="T250" t="str">
        <f t="shared" si="33"/>
        <v>AC08</v>
      </c>
      <c r="U250" t="str">
        <f t="shared" si="34"/>
        <v/>
      </c>
      <c r="V250" t="e">
        <f>VLOOKUP(LEFT(T250,2),#REF!,MATCH(RIGHT(T250,2),#REF!,0),TRUE)</f>
        <v>#REF!</v>
      </c>
      <c r="W250" t="str">
        <f t="shared" si="35"/>
        <v/>
      </c>
      <c r="X250" t="str">
        <f t="shared" si="36"/>
        <v/>
      </c>
      <c r="Y250" t="str">
        <f>IFERROR(VLOOKUP(LEFT(U250,1),#REF!,MATCH(RIGHT(U250,2),#REF!,0),TRUE),"")</f>
        <v/>
      </c>
    </row>
    <row r="251" spans="1:25" x14ac:dyDescent="0.35">
      <c r="A251">
        <f>IF(COUNTIF($L$3:L251,L251)=1,A250+1,A250)</f>
        <v>38</v>
      </c>
      <c r="B251">
        <f>IF(COUNTIF($K$3:K251,K251)=1,B250+1,B250)</f>
        <v>5</v>
      </c>
      <c r="C251">
        <f>IF(COUNTIF($J$3:J251,J251)=1,C250+1,C250)</f>
        <v>5</v>
      </c>
      <c r="D251">
        <f>IF(COUNTIF($E$3:E251,E251)=1,D250+1,D250)</f>
        <v>149</v>
      </c>
      <c r="E251" t="str">
        <f t="shared" si="28"/>
        <v>BD05</v>
      </c>
      <c r="F251">
        <f>IF(COUNTIF($G$3:G251,G251)=1,F250+1,F250)</f>
        <v>22</v>
      </c>
      <c r="G251" t="str">
        <f t="shared" si="29"/>
        <v>B05</v>
      </c>
      <c r="I251" s="18" t="str">
        <f>IF(Allotments!I251=0,"",Allotments!I251)</f>
        <v>2018</v>
      </c>
      <c r="J251" s="18" t="str">
        <f>IF(Allotments!J251=0,"",Allotments!J251)</f>
        <v>05</v>
      </c>
      <c r="K251" s="18" t="str">
        <f>IF(Allotments!K251=0,"",Allotments!K251)</f>
        <v>B</v>
      </c>
      <c r="L251" s="18" t="str">
        <f>IF(Allotments!L251=0,"",Allotments!L251)</f>
        <v>BD</v>
      </c>
      <c r="M251" s="18" t="str">
        <f>IF(Allotments!M251=0,"",Allotments!M251)</f>
        <v xml:space="preserve">    </v>
      </c>
      <c r="N251" s="13"/>
      <c r="Q251" t="str">
        <f t="shared" si="30"/>
        <v/>
      </c>
      <c r="R251" t="str">
        <f t="shared" si="31"/>
        <v/>
      </c>
      <c r="S251" t="str">
        <f t="shared" si="32"/>
        <v/>
      </c>
      <c r="T251" t="str">
        <f t="shared" si="33"/>
        <v>AE08</v>
      </c>
      <c r="U251" t="str">
        <f t="shared" si="34"/>
        <v/>
      </c>
      <c r="V251" t="e">
        <f>VLOOKUP(LEFT(T251,2),#REF!,MATCH(RIGHT(T251,2),#REF!,0),TRUE)</f>
        <v>#REF!</v>
      </c>
      <c r="W251" t="str">
        <f t="shared" si="35"/>
        <v/>
      </c>
      <c r="X251" t="str">
        <f t="shared" si="36"/>
        <v/>
      </c>
      <c r="Y251" t="str">
        <f>IFERROR(VLOOKUP(LEFT(U251,1),#REF!,MATCH(RIGHT(U251,2),#REF!,0),TRUE),"")</f>
        <v/>
      </c>
    </row>
    <row r="252" spans="1:25" x14ac:dyDescent="0.35">
      <c r="A252">
        <f>IF(COUNTIF($L$3:L252,L252)=1,A251+1,A251)</f>
        <v>38</v>
      </c>
      <c r="B252">
        <f>IF(COUNTIF($K$3:K252,K252)=1,B251+1,B251)</f>
        <v>5</v>
      </c>
      <c r="C252">
        <f>IF(COUNTIF($J$3:J252,J252)=1,C251+1,C251)</f>
        <v>5</v>
      </c>
      <c r="D252">
        <f>IF(COUNTIF($E$3:E252,E252)=1,D251+1,D251)</f>
        <v>150</v>
      </c>
      <c r="E252" t="str">
        <f t="shared" si="28"/>
        <v>BH05</v>
      </c>
      <c r="F252">
        <f>IF(COUNTIF($G$3:G252,G252)=1,F251+1,F251)</f>
        <v>22</v>
      </c>
      <c r="G252" t="str">
        <f t="shared" si="29"/>
        <v>B05</v>
      </c>
      <c r="I252" s="18" t="str">
        <f>IF(Allotments!I252=0,"",Allotments!I252)</f>
        <v>2018</v>
      </c>
      <c r="J252" s="18" t="str">
        <f>IF(Allotments!J252=0,"",Allotments!J252)</f>
        <v>05</v>
      </c>
      <c r="K252" s="18" t="str">
        <f>IF(Allotments!K252=0,"",Allotments!K252)</f>
        <v>B</v>
      </c>
      <c r="L252" s="18" t="str">
        <f>IF(Allotments!L252=0,"",Allotments!L252)</f>
        <v>BH</v>
      </c>
      <c r="M252" s="18" t="str">
        <f>IF(Allotments!M252=0,"",Allotments!M252)</f>
        <v xml:space="preserve">    </v>
      </c>
      <c r="N252" s="14"/>
      <c r="Q252" t="str">
        <f t="shared" si="30"/>
        <v/>
      </c>
      <c r="R252" t="str">
        <f t="shared" si="31"/>
        <v/>
      </c>
      <c r="S252" t="str">
        <f t="shared" si="32"/>
        <v/>
      </c>
      <c r="T252" t="str">
        <f t="shared" si="33"/>
        <v>BA08</v>
      </c>
      <c r="U252" t="str">
        <f t="shared" si="34"/>
        <v/>
      </c>
      <c r="V252" t="e">
        <f>VLOOKUP(LEFT(T252,2),#REF!,MATCH(RIGHT(T252,2),#REF!,0),TRUE)</f>
        <v>#REF!</v>
      </c>
      <c r="W252" t="str">
        <f t="shared" si="35"/>
        <v/>
      </c>
      <c r="X252" t="str">
        <f t="shared" si="36"/>
        <v/>
      </c>
      <c r="Y252" t="str">
        <f>IFERROR(VLOOKUP(LEFT(U252,1),#REF!,MATCH(RIGHT(U252,2),#REF!,0),TRUE),"")</f>
        <v/>
      </c>
    </row>
    <row r="253" spans="1:25" x14ac:dyDescent="0.35">
      <c r="A253">
        <f>IF(COUNTIF($L$3:L253,L253)=1,A252+1,A252)</f>
        <v>38</v>
      </c>
      <c r="B253">
        <f>IF(COUNTIF($K$3:K253,K253)=1,B252+1,B252)</f>
        <v>5</v>
      </c>
      <c r="C253">
        <f>IF(COUNTIF($J$3:J253,J253)=1,C252+1,C252)</f>
        <v>5</v>
      </c>
      <c r="D253">
        <f>IF(COUNTIF($E$3:E253,E253)=1,D252+1,D252)</f>
        <v>151</v>
      </c>
      <c r="E253" t="str">
        <f t="shared" si="28"/>
        <v>C 05</v>
      </c>
      <c r="F253">
        <f>IF(COUNTIF($G$3:G253,G253)=1,F252+1,F252)</f>
        <v>23</v>
      </c>
      <c r="G253" t="str">
        <f t="shared" si="29"/>
        <v>C05</v>
      </c>
      <c r="I253" s="18" t="str">
        <f>IF(Allotments!I253=0,"",Allotments!I253)</f>
        <v>2018</v>
      </c>
      <c r="J253" s="18" t="str">
        <f>IF(Allotments!J253=0,"",Allotments!J253)</f>
        <v>05</v>
      </c>
      <c r="K253" s="18" t="str">
        <f>IF(Allotments!K253=0,"",Allotments!K253)</f>
        <v>C</v>
      </c>
      <c r="L253" s="18" t="str">
        <f>IF(Allotments!L253=0,"",Allotments!L253)</f>
        <v xml:space="preserve">C </v>
      </c>
      <c r="M253" s="18" t="str">
        <f>IF(Allotments!M253=0,"",Allotments!M253)</f>
        <v xml:space="preserve">    </v>
      </c>
      <c r="N253" s="13"/>
      <c r="Q253" t="str">
        <f t="shared" si="30"/>
        <v/>
      </c>
      <c r="R253" t="str">
        <f t="shared" si="31"/>
        <v/>
      </c>
      <c r="S253" t="str">
        <f t="shared" si="32"/>
        <v/>
      </c>
      <c r="T253" t="str">
        <f t="shared" si="33"/>
        <v>BB08</v>
      </c>
      <c r="U253" t="str">
        <f t="shared" si="34"/>
        <v/>
      </c>
      <c r="V253" t="e">
        <f>VLOOKUP(LEFT(T253,2),#REF!,MATCH(RIGHT(T253,2),#REF!,0),TRUE)</f>
        <v>#REF!</v>
      </c>
      <c r="W253" t="str">
        <f t="shared" si="35"/>
        <v/>
      </c>
      <c r="X253" t="str">
        <f t="shared" si="36"/>
        <v/>
      </c>
      <c r="Y253" t="str">
        <f>IFERROR(VLOOKUP(LEFT(U253,1),#REF!,MATCH(RIGHT(U253,2),#REF!,0),TRUE),"")</f>
        <v/>
      </c>
    </row>
    <row r="254" spans="1:25" x14ac:dyDescent="0.35">
      <c r="A254">
        <f>IF(COUNTIF($L$3:L254,L254)=1,A253+1,A253)</f>
        <v>38</v>
      </c>
      <c r="B254">
        <f>IF(COUNTIF($K$3:K254,K254)=1,B253+1,B253)</f>
        <v>5</v>
      </c>
      <c r="C254">
        <f>IF(COUNTIF($J$3:J254,J254)=1,C253+1,C253)</f>
        <v>5</v>
      </c>
      <c r="D254">
        <f>IF(COUNTIF($E$3:E254,E254)=1,D253+1,D253)</f>
        <v>152</v>
      </c>
      <c r="E254" t="str">
        <f t="shared" si="28"/>
        <v>EA05</v>
      </c>
      <c r="F254">
        <f>IF(COUNTIF($G$3:G254,G254)=1,F253+1,F253)</f>
        <v>24</v>
      </c>
      <c r="G254" t="str">
        <f t="shared" si="29"/>
        <v>E05</v>
      </c>
      <c r="I254" s="18" t="str">
        <f>IF(Allotments!I254=0,"",Allotments!I254)</f>
        <v>2018</v>
      </c>
      <c r="J254" s="18" t="str">
        <f>IF(Allotments!J254=0,"",Allotments!J254)</f>
        <v>05</v>
      </c>
      <c r="K254" s="18" t="str">
        <f>IF(Allotments!K254=0,"",Allotments!K254)</f>
        <v>E</v>
      </c>
      <c r="L254" s="18" t="str">
        <f>IF(Allotments!L254=0,"",Allotments!L254)</f>
        <v>EA</v>
      </c>
      <c r="M254" s="18" t="str">
        <f>IF(Allotments!M254=0,"",Allotments!M254)</f>
        <v xml:space="preserve">    </v>
      </c>
      <c r="N254" s="14"/>
      <c r="Q254" t="str">
        <f t="shared" si="30"/>
        <v/>
      </c>
      <c r="R254" t="str">
        <f t="shared" si="31"/>
        <v/>
      </c>
      <c r="S254" t="str">
        <f t="shared" si="32"/>
        <v/>
      </c>
      <c r="T254" t="str">
        <f t="shared" si="33"/>
        <v>BC08</v>
      </c>
      <c r="U254" t="str">
        <f t="shared" si="34"/>
        <v/>
      </c>
      <c r="V254" t="e">
        <f>VLOOKUP(LEFT(T254,2),#REF!,MATCH(RIGHT(T254,2),#REF!,0),TRUE)</f>
        <v>#REF!</v>
      </c>
      <c r="W254" t="str">
        <f t="shared" si="35"/>
        <v/>
      </c>
      <c r="X254" t="str">
        <f t="shared" si="36"/>
        <v/>
      </c>
      <c r="Y254" t="str">
        <f>IFERROR(VLOOKUP(LEFT(U254,1),#REF!,MATCH(RIGHT(U254,2),#REF!,0),TRUE),"")</f>
        <v/>
      </c>
    </row>
    <row r="255" spans="1:25" x14ac:dyDescent="0.35">
      <c r="A255">
        <f>IF(COUNTIF($L$3:L255,L255)=1,A254+1,A254)</f>
        <v>38</v>
      </c>
      <c r="B255">
        <f>IF(COUNTIF($K$3:K255,K255)=1,B254+1,B254)</f>
        <v>5</v>
      </c>
      <c r="C255">
        <f>IF(COUNTIF($J$3:J255,J255)=1,C254+1,C254)</f>
        <v>5</v>
      </c>
      <c r="D255">
        <f>IF(COUNTIF($E$3:E255,E255)=1,D254+1,D254)</f>
        <v>153</v>
      </c>
      <c r="E255" t="str">
        <f t="shared" si="28"/>
        <v>EB05</v>
      </c>
      <c r="F255">
        <f>IF(COUNTIF($G$3:G255,G255)=1,F254+1,F254)</f>
        <v>24</v>
      </c>
      <c r="G255" t="str">
        <f t="shared" si="29"/>
        <v>E05</v>
      </c>
      <c r="I255" s="18" t="str">
        <f>IF(Allotments!I255=0,"",Allotments!I255)</f>
        <v>2018</v>
      </c>
      <c r="J255" s="18" t="str">
        <f>IF(Allotments!J255=0,"",Allotments!J255)</f>
        <v>05</v>
      </c>
      <c r="K255" s="18" t="str">
        <f>IF(Allotments!K255=0,"",Allotments!K255)</f>
        <v>E</v>
      </c>
      <c r="L255" s="18" t="str">
        <f>IF(Allotments!L255=0,"",Allotments!L255)</f>
        <v>EB</v>
      </c>
      <c r="M255" s="18" t="str">
        <f>IF(Allotments!M255=0,"",Allotments!M255)</f>
        <v xml:space="preserve">    </v>
      </c>
      <c r="N255" s="13"/>
      <c r="Q255" t="str">
        <f t="shared" si="30"/>
        <v/>
      </c>
      <c r="R255" t="str">
        <f t="shared" si="31"/>
        <v/>
      </c>
      <c r="S255" t="str">
        <f t="shared" si="32"/>
        <v/>
      </c>
      <c r="T255" t="str">
        <f t="shared" si="33"/>
        <v>BD08</v>
      </c>
      <c r="U255" t="str">
        <f t="shared" si="34"/>
        <v/>
      </c>
      <c r="V255" t="e">
        <f>VLOOKUP(LEFT(T255,2),#REF!,MATCH(RIGHT(T255,2),#REF!,0),TRUE)</f>
        <v>#REF!</v>
      </c>
      <c r="W255" t="str">
        <f t="shared" si="35"/>
        <v/>
      </c>
      <c r="X255" t="str">
        <f t="shared" si="36"/>
        <v/>
      </c>
      <c r="Y255" t="str">
        <f>IFERROR(VLOOKUP(LEFT(U255,1),#REF!,MATCH(RIGHT(U255,2),#REF!,0),TRUE),"")</f>
        <v/>
      </c>
    </row>
    <row r="256" spans="1:25" x14ac:dyDescent="0.35">
      <c r="A256">
        <f>IF(COUNTIF($L$3:L256,L256)=1,A255+1,A255)</f>
        <v>38</v>
      </c>
      <c r="B256">
        <f>IF(COUNTIF($K$3:K256,K256)=1,B255+1,B255)</f>
        <v>5</v>
      </c>
      <c r="C256">
        <f>IF(COUNTIF($J$3:J256,J256)=1,C255+1,C255)</f>
        <v>5</v>
      </c>
      <c r="D256">
        <f>IF(COUNTIF($E$3:E256,E256)=1,D255+1,D255)</f>
        <v>153</v>
      </c>
      <c r="E256" t="str">
        <f t="shared" si="28"/>
        <v>EB05</v>
      </c>
      <c r="F256">
        <f>IF(COUNTIF($G$3:G256,G256)=1,F255+1,F255)</f>
        <v>24</v>
      </c>
      <c r="G256" t="str">
        <f t="shared" si="29"/>
        <v>E05</v>
      </c>
      <c r="I256" s="18" t="str">
        <f>IF(Allotments!I256=0,"",Allotments!I256)</f>
        <v>2018</v>
      </c>
      <c r="J256" s="18" t="str">
        <f>IF(Allotments!J256=0,"",Allotments!J256)</f>
        <v>05</v>
      </c>
      <c r="K256" s="18" t="str">
        <f>IF(Allotments!K256=0,"",Allotments!K256)</f>
        <v>E</v>
      </c>
      <c r="L256" s="18" t="str">
        <f>IF(Allotments!L256=0,"",Allotments!L256)</f>
        <v>EB</v>
      </c>
      <c r="M256" s="18" t="str">
        <f>IF(Allotments!M256=0,"",Allotments!M256)</f>
        <v>B010</v>
      </c>
      <c r="N256" s="14"/>
      <c r="Q256" t="str">
        <f t="shared" si="30"/>
        <v/>
      </c>
      <c r="R256" t="str">
        <f t="shared" si="31"/>
        <v/>
      </c>
      <c r="S256" t="str">
        <f t="shared" si="32"/>
        <v/>
      </c>
      <c r="T256" t="str">
        <f t="shared" si="33"/>
        <v>BH08</v>
      </c>
      <c r="U256" t="str">
        <f t="shared" si="34"/>
        <v/>
      </c>
      <c r="V256" t="e">
        <f>VLOOKUP(LEFT(T256,2),#REF!,MATCH(RIGHT(T256,2),#REF!,0),TRUE)</f>
        <v>#REF!</v>
      </c>
      <c r="W256" t="str">
        <f t="shared" si="35"/>
        <v/>
      </c>
      <c r="X256" t="str">
        <f t="shared" si="36"/>
        <v/>
      </c>
      <c r="Y256" t="str">
        <f>IFERROR(VLOOKUP(LEFT(U256,1),#REF!,MATCH(RIGHT(U256,2),#REF!,0),TRUE),"")</f>
        <v/>
      </c>
    </row>
    <row r="257" spans="1:25" x14ac:dyDescent="0.35">
      <c r="A257">
        <f>IF(COUNTIF($L$3:L257,L257)=1,A256+1,A256)</f>
        <v>38</v>
      </c>
      <c r="B257">
        <f>IF(COUNTIF($K$3:K257,K257)=1,B256+1,B256)</f>
        <v>5</v>
      </c>
      <c r="C257">
        <f>IF(COUNTIF($J$3:J257,J257)=1,C256+1,C256)</f>
        <v>5</v>
      </c>
      <c r="D257">
        <f>IF(COUNTIF($E$3:E257,E257)=1,D256+1,D256)</f>
        <v>153</v>
      </c>
      <c r="E257" t="str">
        <f t="shared" si="28"/>
        <v>EB05</v>
      </c>
      <c r="F257">
        <f>IF(COUNTIF($G$3:G257,G257)=1,F256+1,F256)</f>
        <v>24</v>
      </c>
      <c r="G257" t="str">
        <f t="shared" si="29"/>
        <v>E05</v>
      </c>
      <c r="I257" s="18" t="str">
        <f>IF(Allotments!I257=0,"",Allotments!I257)</f>
        <v>2018</v>
      </c>
      <c r="J257" s="18" t="str">
        <f>IF(Allotments!J257=0,"",Allotments!J257)</f>
        <v>05</v>
      </c>
      <c r="K257" s="18" t="str">
        <f>IF(Allotments!K257=0,"",Allotments!K257)</f>
        <v>E</v>
      </c>
      <c r="L257" s="18" t="str">
        <f>IF(Allotments!L257=0,"",Allotments!L257)</f>
        <v>EB</v>
      </c>
      <c r="M257" s="18" t="str">
        <f>IF(Allotments!M257=0,"",Allotments!M257)</f>
        <v>B020</v>
      </c>
      <c r="N257" s="13"/>
      <c r="Q257" t="str">
        <f t="shared" si="30"/>
        <v/>
      </c>
      <c r="R257" t="str">
        <f t="shared" si="31"/>
        <v/>
      </c>
      <c r="S257" t="str">
        <f t="shared" si="32"/>
        <v/>
      </c>
      <c r="T257" t="str">
        <f t="shared" si="33"/>
        <v>C 08</v>
      </c>
      <c r="U257" t="str">
        <f t="shared" si="34"/>
        <v/>
      </c>
      <c r="V257" t="e">
        <f>VLOOKUP(LEFT(T257,2),#REF!,MATCH(RIGHT(T257,2),#REF!,0),TRUE)</f>
        <v>#REF!</v>
      </c>
      <c r="W257" t="str">
        <f t="shared" si="35"/>
        <v/>
      </c>
      <c r="X257" t="str">
        <f t="shared" si="36"/>
        <v/>
      </c>
      <c r="Y257" t="str">
        <f>IFERROR(VLOOKUP(LEFT(U257,1),#REF!,MATCH(RIGHT(U257,2),#REF!,0),TRUE),"")</f>
        <v/>
      </c>
    </row>
    <row r="258" spans="1:25" x14ac:dyDescent="0.35">
      <c r="A258">
        <f>IF(COUNTIF($L$3:L258,L258)=1,A257+1,A257)</f>
        <v>38</v>
      </c>
      <c r="B258">
        <f>IF(COUNTIF($K$3:K258,K258)=1,B257+1,B257)</f>
        <v>5</v>
      </c>
      <c r="C258">
        <f>IF(COUNTIF($J$3:J258,J258)=1,C257+1,C257)</f>
        <v>5</v>
      </c>
      <c r="D258">
        <f>IF(COUNTIF($E$3:E258,E258)=1,D257+1,D257)</f>
        <v>153</v>
      </c>
      <c r="E258" t="str">
        <f t="shared" si="28"/>
        <v>EB05</v>
      </c>
      <c r="F258">
        <f>IF(COUNTIF($G$3:G258,G258)=1,F257+1,F257)</f>
        <v>24</v>
      </c>
      <c r="G258" t="str">
        <f t="shared" si="29"/>
        <v>E05</v>
      </c>
      <c r="I258" s="18" t="str">
        <f>IF(Allotments!I258=0,"",Allotments!I258)</f>
        <v>2018</v>
      </c>
      <c r="J258" s="18" t="str">
        <f>IF(Allotments!J258=0,"",Allotments!J258)</f>
        <v>05</v>
      </c>
      <c r="K258" s="18" t="str">
        <f>IF(Allotments!K258=0,"",Allotments!K258)</f>
        <v>E</v>
      </c>
      <c r="L258" s="18" t="str">
        <f>IF(Allotments!L258=0,"",Allotments!L258)</f>
        <v>EB</v>
      </c>
      <c r="M258" s="18" t="str">
        <f>IF(Allotments!M258=0,"",Allotments!M258)</f>
        <v>B030</v>
      </c>
      <c r="N258" s="14"/>
      <c r="Q258" t="str">
        <f t="shared" si="30"/>
        <v/>
      </c>
      <c r="R258" t="str">
        <f t="shared" si="31"/>
        <v/>
      </c>
      <c r="S258" t="str">
        <f t="shared" si="32"/>
        <v/>
      </c>
      <c r="T258" t="str">
        <f t="shared" si="33"/>
        <v>EA08</v>
      </c>
      <c r="U258" t="str">
        <f t="shared" si="34"/>
        <v/>
      </c>
      <c r="V258" t="e">
        <f>VLOOKUP(LEFT(T258,2),#REF!,MATCH(RIGHT(T258,2),#REF!,0),TRUE)</f>
        <v>#REF!</v>
      </c>
      <c r="W258" t="str">
        <f t="shared" si="35"/>
        <v/>
      </c>
      <c r="X258" t="str">
        <f t="shared" si="36"/>
        <v/>
      </c>
      <c r="Y258" t="str">
        <f>IFERROR(VLOOKUP(LEFT(U258,1),#REF!,MATCH(RIGHT(U258,2),#REF!,0),TRUE),"")</f>
        <v/>
      </c>
    </row>
    <row r="259" spans="1:25" x14ac:dyDescent="0.35">
      <c r="A259">
        <f>IF(COUNTIF($L$3:L259,L259)=1,A258+1,A258)</f>
        <v>38</v>
      </c>
      <c r="B259">
        <f>IF(COUNTIF($K$3:K259,K259)=1,B258+1,B258)</f>
        <v>5</v>
      </c>
      <c r="C259">
        <f>IF(COUNTIF($J$3:J259,J259)=1,C258+1,C258)</f>
        <v>5</v>
      </c>
      <c r="D259">
        <f>IF(COUNTIF($E$3:E259,E259)=1,D258+1,D258)</f>
        <v>153</v>
      </c>
      <c r="E259" t="str">
        <f t="shared" si="28"/>
        <v>EB05</v>
      </c>
      <c r="F259">
        <f>IF(COUNTIF($G$3:G259,G259)=1,F258+1,F258)</f>
        <v>24</v>
      </c>
      <c r="G259" t="str">
        <f t="shared" si="29"/>
        <v>E05</v>
      </c>
      <c r="I259" s="18" t="str">
        <f>IF(Allotments!I259=0,"",Allotments!I259)</f>
        <v>2018</v>
      </c>
      <c r="J259" s="18" t="str">
        <f>IF(Allotments!J259=0,"",Allotments!J259)</f>
        <v>05</v>
      </c>
      <c r="K259" s="18" t="str">
        <f>IF(Allotments!K259=0,"",Allotments!K259)</f>
        <v>E</v>
      </c>
      <c r="L259" s="18" t="str">
        <f>IF(Allotments!L259=0,"",Allotments!L259)</f>
        <v>EB</v>
      </c>
      <c r="M259" s="18" t="str">
        <f>IF(Allotments!M259=0,"",Allotments!M259)</f>
        <v>B050</v>
      </c>
      <c r="N259" s="16"/>
      <c r="Q259" t="str">
        <f t="shared" si="30"/>
        <v/>
      </c>
      <c r="R259" t="str">
        <f t="shared" si="31"/>
        <v/>
      </c>
      <c r="S259" t="str">
        <f t="shared" si="32"/>
        <v/>
      </c>
      <c r="T259" t="str">
        <f t="shared" si="33"/>
        <v>EB08</v>
      </c>
      <c r="U259" t="str">
        <f t="shared" si="34"/>
        <v/>
      </c>
      <c r="V259" t="e">
        <f>VLOOKUP(LEFT(T259,2),#REF!,MATCH(RIGHT(T259,2),#REF!,0),TRUE)</f>
        <v>#REF!</v>
      </c>
      <c r="W259" t="str">
        <f t="shared" si="35"/>
        <v/>
      </c>
      <c r="X259" t="str">
        <f t="shared" si="36"/>
        <v/>
      </c>
      <c r="Y259" t="str">
        <f>IFERROR(VLOOKUP(LEFT(U259,1),#REF!,MATCH(RIGHT(U259,2),#REF!,0),TRUE),"")</f>
        <v/>
      </c>
    </row>
    <row r="260" spans="1:25" x14ac:dyDescent="0.35">
      <c r="A260">
        <f>IF(COUNTIF($L$3:L260,L260)=1,A259+1,A259)</f>
        <v>38</v>
      </c>
      <c r="B260">
        <f>IF(COUNTIF($K$3:K260,K260)=1,B259+1,B259)</f>
        <v>5</v>
      </c>
      <c r="C260">
        <f>IF(COUNTIF($J$3:J260,J260)=1,C259+1,C259)</f>
        <v>5</v>
      </c>
      <c r="D260">
        <f>IF(COUNTIF($E$3:E260,E260)=1,D259+1,D259)</f>
        <v>154</v>
      </c>
      <c r="E260" t="str">
        <f t="shared" ref="E260:E323" si="37">TRIM(CONCATENATE(L260,J260))</f>
        <v>EC05</v>
      </c>
      <c r="F260">
        <f>IF(COUNTIF($G$3:G260,G260)=1,F259+1,F259)</f>
        <v>24</v>
      </c>
      <c r="G260" t="str">
        <f t="shared" ref="G260:G323" si="38">TRIM(CONCATENATE(K260,J260))</f>
        <v>E05</v>
      </c>
      <c r="I260" s="18" t="str">
        <f>IF(Allotments!I260=0,"",Allotments!I260)</f>
        <v>2018</v>
      </c>
      <c r="J260" s="18" t="str">
        <f>IF(Allotments!J260=0,"",Allotments!J260)</f>
        <v>05</v>
      </c>
      <c r="K260" s="18" t="str">
        <f>IF(Allotments!K260=0,"",Allotments!K260)</f>
        <v>E</v>
      </c>
      <c r="L260" s="18" t="str">
        <f>IF(Allotments!L260=0,"",Allotments!L260)</f>
        <v>EC</v>
      </c>
      <c r="M260" s="18" t="str">
        <f>IF(Allotments!M260=0,"",Allotments!M260)</f>
        <v xml:space="preserve">    </v>
      </c>
      <c r="N260" s="14"/>
      <c r="Q260" t="str">
        <f t="shared" ref="Q260:Q323" si="39">IFERROR(VLOOKUP(ROW()-2,$B$2:$L$5000,10,FALSE),"")</f>
        <v/>
      </c>
      <c r="R260" t="str">
        <f t="shared" ref="R260:R323" si="40">IFERROR(VLOOKUP(ROW()-2,$A$2:$L$5000,12,FALSE),"")</f>
        <v/>
      </c>
      <c r="S260" t="str">
        <f t="shared" ref="S260:S323" si="41">IFERROR(VLOOKUP(ROW()-2,$C$2:$J$5000,8,FALSE),"")</f>
        <v/>
      </c>
      <c r="T260" t="str">
        <f t="shared" ref="T260:T323" si="42">IFERROR(VLOOKUP(ROW()-2,$D$2:$E$5000,2,FALSE),"")</f>
        <v>EC08</v>
      </c>
      <c r="U260" t="str">
        <f t="shared" ref="U260:U323" si="43">IFERROR(VLOOKUP(ROW()-2,$F$2:$G$5000,2,FALSE),"")</f>
        <v/>
      </c>
      <c r="V260" t="e">
        <f>VLOOKUP(LEFT(T260,2),#REF!,MATCH(RIGHT(T260,2),#REF!,0),TRUE)</f>
        <v>#REF!</v>
      </c>
      <c r="W260" t="str">
        <f t="shared" ref="W260:W323" si="44">RIGHT(U260,2)</f>
        <v/>
      </c>
      <c r="X260" t="str">
        <f t="shared" ref="X260:X323" si="45">LEFT(U260,1)</f>
        <v/>
      </c>
      <c r="Y260" t="str">
        <f>IFERROR(VLOOKUP(LEFT(U260,1),#REF!,MATCH(RIGHT(U260,2),#REF!,0),TRUE),"")</f>
        <v/>
      </c>
    </row>
    <row r="261" spans="1:25" x14ac:dyDescent="0.35">
      <c r="A261">
        <f>IF(COUNTIF($L$3:L261,L261)=1,A260+1,A260)</f>
        <v>38</v>
      </c>
      <c r="B261">
        <f>IF(COUNTIF($K$3:K261,K261)=1,B260+1,B260)</f>
        <v>5</v>
      </c>
      <c r="C261">
        <f>IF(COUNTIF($J$3:J261,J261)=1,C260+1,C260)</f>
        <v>5</v>
      </c>
      <c r="D261">
        <f>IF(COUNTIF($E$3:E261,E261)=1,D260+1,D260)</f>
        <v>155</v>
      </c>
      <c r="E261" t="str">
        <f t="shared" si="37"/>
        <v>ED05</v>
      </c>
      <c r="F261">
        <f>IF(COUNTIF($G$3:G261,G261)=1,F260+1,F260)</f>
        <v>24</v>
      </c>
      <c r="G261" t="str">
        <f t="shared" si="38"/>
        <v>E05</v>
      </c>
      <c r="I261" s="18" t="str">
        <f>IF(Allotments!I261=0,"",Allotments!I261)</f>
        <v>2018</v>
      </c>
      <c r="J261" s="18" t="str">
        <f>IF(Allotments!J261=0,"",Allotments!J261)</f>
        <v>05</v>
      </c>
      <c r="K261" s="18" t="str">
        <f>IF(Allotments!K261=0,"",Allotments!K261)</f>
        <v>E</v>
      </c>
      <c r="L261" s="18" t="str">
        <f>IF(Allotments!L261=0,"",Allotments!L261)</f>
        <v>ED</v>
      </c>
      <c r="M261" s="18" t="str">
        <f>IF(Allotments!M261=0,"",Allotments!M261)</f>
        <v xml:space="preserve">    </v>
      </c>
      <c r="N261" s="13"/>
      <c r="Q261" t="str">
        <f t="shared" si="39"/>
        <v/>
      </c>
      <c r="R261" t="str">
        <f t="shared" si="40"/>
        <v/>
      </c>
      <c r="S261" t="str">
        <f t="shared" si="41"/>
        <v/>
      </c>
      <c r="T261" t="str">
        <f t="shared" si="42"/>
        <v>ED08</v>
      </c>
      <c r="U261" t="str">
        <f t="shared" si="43"/>
        <v/>
      </c>
      <c r="V261" t="e">
        <f>VLOOKUP(LEFT(T261,2),#REF!,MATCH(RIGHT(T261,2),#REF!,0),TRUE)</f>
        <v>#REF!</v>
      </c>
      <c r="W261" t="str">
        <f t="shared" si="44"/>
        <v/>
      </c>
      <c r="X261" t="str">
        <f t="shared" si="45"/>
        <v/>
      </c>
      <c r="Y261" t="str">
        <f>IFERROR(VLOOKUP(LEFT(U261,1),#REF!,MATCH(RIGHT(U261,2),#REF!,0),TRUE),"")</f>
        <v/>
      </c>
    </row>
    <row r="262" spans="1:25" x14ac:dyDescent="0.35">
      <c r="A262">
        <f>IF(COUNTIF($L$3:L262,L262)=1,A261+1,A261)</f>
        <v>38</v>
      </c>
      <c r="B262">
        <f>IF(COUNTIF($K$3:K262,K262)=1,B261+1,B261)</f>
        <v>5</v>
      </c>
      <c r="C262">
        <f>IF(COUNTIF($J$3:J262,J262)=1,C261+1,C261)</f>
        <v>5</v>
      </c>
      <c r="D262">
        <f>IF(COUNTIF($E$3:E262,E262)=1,D261+1,D261)</f>
        <v>156</v>
      </c>
      <c r="E262" t="str">
        <f t="shared" si="37"/>
        <v>EE05</v>
      </c>
      <c r="F262">
        <f>IF(COUNTIF($G$3:G262,G262)=1,F261+1,F261)</f>
        <v>24</v>
      </c>
      <c r="G262" t="str">
        <f t="shared" si="38"/>
        <v>E05</v>
      </c>
      <c r="I262" s="18" t="str">
        <f>IF(Allotments!I262=0,"",Allotments!I262)</f>
        <v>2018</v>
      </c>
      <c r="J262" s="18" t="str">
        <f>IF(Allotments!J262=0,"",Allotments!J262)</f>
        <v>05</v>
      </c>
      <c r="K262" s="18" t="str">
        <f>IF(Allotments!K262=0,"",Allotments!K262)</f>
        <v>E</v>
      </c>
      <c r="L262" s="18" t="str">
        <f>IF(Allotments!L262=0,"",Allotments!L262)</f>
        <v>EE</v>
      </c>
      <c r="M262" s="18" t="str">
        <f>IF(Allotments!M262=0,"",Allotments!M262)</f>
        <v xml:space="preserve">    </v>
      </c>
      <c r="N262" s="14"/>
      <c r="Q262" t="str">
        <f t="shared" si="39"/>
        <v/>
      </c>
      <c r="R262" t="str">
        <f t="shared" si="40"/>
        <v/>
      </c>
      <c r="S262" t="str">
        <f t="shared" si="41"/>
        <v/>
      </c>
      <c r="T262" t="str">
        <f t="shared" si="42"/>
        <v>EE08</v>
      </c>
      <c r="U262" t="str">
        <f t="shared" si="43"/>
        <v/>
      </c>
      <c r="V262" t="e">
        <f>VLOOKUP(LEFT(T262,2),#REF!,MATCH(RIGHT(T262,2),#REF!,0),TRUE)</f>
        <v>#REF!</v>
      </c>
      <c r="W262" t="str">
        <f t="shared" si="44"/>
        <v/>
      </c>
      <c r="X262" t="str">
        <f t="shared" si="45"/>
        <v/>
      </c>
      <c r="Y262" t="str">
        <f>IFERROR(VLOOKUP(LEFT(U262,1),#REF!,MATCH(RIGHT(U262,2),#REF!,0),TRUE),"")</f>
        <v/>
      </c>
    </row>
    <row r="263" spans="1:25" x14ac:dyDescent="0.35">
      <c r="A263">
        <f>IF(COUNTIF($L$3:L263,L263)=1,A262+1,A262)</f>
        <v>38</v>
      </c>
      <c r="B263">
        <f>IF(COUNTIF($K$3:K263,K263)=1,B262+1,B262)</f>
        <v>5</v>
      </c>
      <c r="C263">
        <f>IF(COUNTIF($J$3:J263,J263)=1,C262+1,C262)</f>
        <v>5</v>
      </c>
      <c r="D263">
        <f>IF(COUNTIF($E$3:E263,E263)=1,D262+1,D262)</f>
        <v>157</v>
      </c>
      <c r="E263" t="str">
        <f t="shared" si="37"/>
        <v>EF05</v>
      </c>
      <c r="F263">
        <f>IF(COUNTIF($G$3:G263,G263)=1,F262+1,F262)</f>
        <v>24</v>
      </c>
      <c r="G263" t="str">
        <f t="shared" si="38"/>
        <v>E05</v>
      </c>
      <c r="I263" s="18" t="str">
        <f>IF(Allotments!I263=0,"",Allotments!I263)</f>
        <v>2018</v>
      </c>
      <c r="J263" s="18" t="str">
        <f>IF(Allotments!J263=0,"",Allotments!J263)</f>
        <v>05</v>
      </c>
      <c r="K263" s="18" t="str">
        <f>IF(Allotments!K263=0,"",Allotments!K263)</f>
        <v>E</v>
      </c>
      <c r="L263" s="18" t="str">
        <f>IF(Allotments!L263=0,"",Allotments!L263)</f>
        <v>EF</v>
      </c>
      <c r="M263" s="18" t="str">
        <f>IF(Allotments!M263=0,"",Allotments!M263)</f>
        <v xml:space="preserve">    </v>
      </c>
      <c r="N263" s="13"/>
      <c r="Q263" t="str">
        <f t="shared" si="39"/>
        <v/>
      </c>
      <c r="R263" t="str">
        <f t="shared" si="40"/>
        <v/>
      </c>
      <c r="S263" t="str">
        <f t="shared" si="41"/>
        <v/>
      </c>
      <c r="T263" t="str">
        <f t="shared" si="42"/>
        <v>EF08</v>
      </c>
      <c r="U263" t="str">
        <f t="shared" si="43"/>
        <v/>
      </c>
      <c r="V263" t="e">
        <f>VLOOKUP(LEFT(T263,2),#REF!,MATCH(RIGHT(T263,2),#REF!,0),TRUE)</f>
        <v>#REF!</v>
      </c>
      <c r="W263" t="str">
        <f t="shared" si="44"/>
        <v/>
      </c>
      <c r="X263" t="str">
        <f t="shared" si="45"/>
        <v/>
      </c>
      <c r="Y263" t="str">
        <f>IFERROR(VLOOKUP(LEFT(U263,1),#REF!,MATCH(RIGHT(U263,2),#REF!,0),TRUE),"")</f>
        <v/>
      </c>
    </row>
    <row r="264" spans="1:25" x14ac:dyDescent="0.35">
      <c r="A264">
        <f>IF(COUNTIF($L$3:L264,L264)=1,A263+1,A263)</f>
        <v>38</v>
      </c>
      <c r="B264">
        <f>IF(COUNTIF($K$3:K264,K264)=1,B263+1,B263)</f>
        <v>5</v>
      </c>
      <c r="C264">
        <f>IF(COUNTIF($J$3:J264,J264)=1,C263+1,C263)</f>
        <v>5</v>
      </c>
      <c r="D264">
        <f>IF(COUNTIF($E$3:E264,E264)=1,D263+1,D263)</f>
        <v>158</v>
      </c>
      <c r="E264" t="str">
        <f t="shared" si="37"/>
        <v>EG05</v>
      </c>
      <c r="F264">
        <f>IF(COUNTIF($G$3:G264,G264)=1,F263+1,F263)</f>
        <v>24</v>
      </c>
      <c r="G264" t="str">
        <f t="shared" si="38"/>
        <v>E05</v>
      </c>
      <c r="I264" s="18" t="str">
        <f>IF(Allotments!I264=0,"",Allotments!I264)</f>
        <v>2018</v>
      </c>
      <c r="J264" s="18" t="str">
        <f>IF(Allotments!J264=0,"",Allotments!J264)</f>
        <v>05</v>
      </c>
      <c r="K264" s="18" t="str">
        <f>IF(Allotments!K264=0,"",Allotments!K264)</f>
        <v>E</v>
      </c>
      <c r="L264" s="18" t="str">
        <f>IF(Allotments!L264=0,"",Allotments!L264)</f>
        <v>EG</v>
      </c>
      <c r="M264" s="18" t="str">
        <f>IF(Allotments!M264=0,"",Allotments!M264)</f>
        <v xml:space="preserve">    </v>
      </c>
      <c r="N264" s="14"/>
      <c r="Q264" t="str">
        <f t="shared" si="39"/>
        <v/>
      </c>
      <c r="R264" t="str">
        <f t="shared" si="40"/>
        <v/>
      </c>
      <c r="S264" t="str">
        <f t="shared" si="41"/>
        <v/>
      </c>
      <c r="T264" t="str">
        <f t="shared" si="42"/>
        <v>EG08</v>
      </c>
      <c r="U264" t="str">
        <f t="shared" si="43"/>
        <v/>
      </c>
      <c r="V264" t="e">
        <f>VLOOKUP(LEFT(T264,2),#REF!,MATCH(RIGHT(T264,2),#REF!,0),TRUE)</f>
        <v>#REF!</v>
      </c>
      <c r="W264" t="str">
        <f t="shared" si="44"/>
        <v/>
      </c>
      <c r="X264" t="str">
        <f t="shared" si="45"/>
        <v/>
      </c>
      <c r="Y264" t="str">
        <f>IFERROR(VLOOKUP(LEFT(U264,1),#REF!,MATCH(RIGHT(U264,2),#REF!,0),TRUE),"")</f>
        <v/>
      </c>
    </row>
    <row r="265" spans="1:25" x14ac:dyDescent="0.35">
      <c r="A265">
        <f>IF(COUNTIF($L$3:L265,L265)=1,A264+1,A264)</f>
        <v>38</v>
      </c>
      <c r="B265">
        <f>IF(COUNTIF($K$3:K265,K265)=1,B264+1,B264)</f>
        <v>5</v>
      </c>
      <c r="C265">
        <f>IF(COUNTIF($J$3:J265,J265)=1,C264+1,C264)</f>
        <v>5</v>
      </c>
      <c r="D265">
        <f>IF(COUNTIF($E$3:E265,E265)=1,D264+1,D264)</f>
        <v>159</v>
      </c>
      <c r="E265" t="str">
        <f t="shared" si="37"/>
        <v>EH05</v>
      </c>
      <c r="F265">
        <f>IF(COUNTIF($G$3:G265,G265)=1,F264+1,F264)</f>
        <v>24</v>
      </c>
      <c r="G265" t="str">
        <f t="shared" si="38"/>
        <v>E05</v>
      </c>
      <c r="I265" s="18" t="str">
        <f>IF(Allotments!I265=0,"",Allotments!I265)</f>
        <v>2018</v>
      </c>
      <c r="J265" s="18" t="str">
        <f>IF(Allotments!J265=0,"",Allotments!J265)</f>
        <v>05</v>
      </c>
      <c r="K265" s="18" t="str">
        <f>IF(Allotments!K265=0,"",Allotments!K265)</f>
        <v>E</v>
      </c>
      <c r="L265" s="18" t="str">
        <f>IF(Allotments!L265=0,"",Allotments!L265)</f>
        <v>EH</v>
      </c>
      <c r="M265" s="18" t="str">
        <f>IF(Allotments!M265=0,"",Allotments!M265)</f>
        <v xml:space="preserve">    </v>
      </c>
      <c r="N265" s="13"/>
      <c r="Q265" t="str">
        <f t="shared" si="39"/>
        <v/>
      </c>
      <c r="R265" t="str">
        <f t="shared" si="40"/>
        <v/>
      </c>
      <c r="S265" t="str">
        <f t="shared" si="41"/>
        <v/>
      </c>
      <c r="T265" t="str">
        <f t="shared" si="42"/>
        <v>EH08</v>
      </c>
      <c r="U265" t="str">
        <f t="shared" si="43"/>
        <v/>
      </c>
      <c r="V265" t="e">
        <f>VLOOKUP(LEFT(T265,2),#REF!,MATCH(RIGHT(T265,2),#REF!,0),TRUE)</f>
        <v>#REF!</v>
      </c>
      <c r="W265" t="str">
        <f t="shared" si="44"/>
        <v/>
      </c>
      <c r="X265" t="str">
        <f t="shared" si="45"/>
        <v/>
      </c>
      <c r="Y265" t="str">
        <f>IFERROR(VLOOKUP(LEFT(U265,1),#REF!,MATCH(RIGHT(U265,2),#REF!,0),TRUE),"")</f>
        <v/>
      </c>
    </row>
    <row r="266" spans="1:25" x14ac:dyDescent="0.35">
      <c r="A266">
        <f>IF(COUNTIF($L$3:L266,L266)=1,A265+1,A265)</f>
        <v>38</v>
      </c>
      <c r="B266">
        <f>IF(COUNTIF($K$3:K266,K266)=1,B265+1,B265)</f>
        <v>5</v>
      </c>
      <c r="C266">
        <f>IF(COUNTIF($J$3:J266,J266)=1,C265+1,C265)</f>
        <v>5</v>
      </c>
      <c r="D266">
        <f>IF(COUNTIF($E$3:E266,E266)=1,D265+1,D265)</f>
        <v>159</v>
      </c>
      <c r="E266" t="str">
        <f t="shared" si="37"/>
        <v>EH05</v>
      </c>
      <c r="F266">
        <f>IF(COUNTIF($G$3:G266,G266)=1,F265+1,F265)</f>
        <v>24</v>
      </c>
      <c r="G266" t="str">
        <f t="shared" si="38"/>
        <v>E05</v>
      </c>
      <c r="I266" s="18" t="str">
        <f>IF(Allotments!I266=0,"",Allotments!I266)</f>
        <v>2018</v>
      </c>
      <c r="J266" s="18" t="str">
        <f>IF(Allotments!J266=0,"",Allotments!J266)</f>
        <v>05</v>
      </c>
      <c r="K266" s="18" t="str">
        <f>IF(Allotments!K266=0,"",Allotments!K266)</f>
        <v>E</v>
      </c>
      <c r="L266" s="18" t="str">
        <f>IF(Allotments!L266=0,"",Allotments!L266)</f>
        <v>EH</v>
      </c>
      <c r="M266" s="18" t="str">
        <f>IF(Allotments!M266=0,"",Allotments!M266)</f>
        <v>H160</v>
      </c>
      <c r="N266" s="14"/>
      <c r="Q266" t="str">
        <f t="shared" si="39"/>
        <v/>
      </c>
      <c r="R266" t="str">
        <f t="shared" si="40"/>
        <v/>
      </c>
      <c r="S266" t="str">
        <f t="shared" si="41"/>
        <v/>
      </c>
      <c r="T266" t="str">
        <f t="shared" si="42"/>
        <v>EK08</v>
      </c>
      <c r="U266" t="str">
        <f t="shared" si="43"/>
        <v/>
      </c>
      <c r="V266" t="e">
        <f>VLOOKUP(LEFT(T266,2),#REF!,MATCH(RIGHT(T266,2),#REF!,0),TRUE)</f>
        <v>#REF!</v>
      </c>
      <c r="W266" t="str">
        <f t="shared" si="44"/>
        <v/>
      </c>
      <c r="X266" t="str">
        <f t="shared" si="45"/>
        <v/>
      </c>
      <c r="Y266" t="str">
        <f>IFERROR(VLOOKUP(LEFT(U266,1),#REF!,MATCH(RIGHT(U266,2),#REF!,0),TRUE),"")</f>
        <v/>
      </c>
    </row>
    <row r="267" spans="1:25" x14ac:dyDescent="0.35">
      <c r="A267">
        <f>IF(COUNTIF($L$3:L267,L267)=1,A266+1,A266)</f>
        <v>38</v>
      </c>
      <c r="B267">
        <f>IF(COUNTIF($K$3:K267,K267)=1,B266+1,B266)</f>
        <v>5</v>
      </c>
      <c r="C267">
        <f>IF(COUNTIF($J$3:J267,J267)=1,C266+1,C266)</f>
        <v>5</v>
      </c>
      <c r="D267">
        <f>IF(COUNTIF($E$3:E267,E267)=1,D266+1,D266)</f>
        <v>160</v>
      </c>
      <c r="E267" t="str">
        <f t="shared" si="37"/>
        <v>EK05</v>
      </c>
      <c r="F267">
        <f>IF(COUNTIF($G$3:G267,G267)=1,F266+1,F266)</f>
        <v>24</v>
      </c>
      <c r="G267" t="str">
        <f t="shared" si="38"/>
        <v>E05</v>
      </c>
      <c r="I267" s="18" t="str">
        <f>IF(Allotments!I267=0,"",Allotments!I267)</f>
        <v>2018</v>
      </c>
      <c r="J267" s="18" t="str">
        <f>IF(Allotments!J267=0,"",Allotments!J267)</f>
        <v>05</v>
      </c>
      <c r="K267" s="18" t="str">
        <f>IF(Allotments!K267=0,"",Allotments!K267)</f>
        <v>E</v>
      </c>
      <c r="L267" s="18" t="str">
        <f>IF(Allotments!L267=0,"",Allotments!L267)</f>
        <v>EK</v>
      </c>
      <c r="M267" s="18" t="str">
        <f>IF(Allotments!M267=0,"",Allotments!M267)</f>
        <v>K020</v>
      </c>
      <c r="N267" s="13"/>
      <c r="Q267" t="str">
        <f t="shared" si="39"/>
        <v/>
      </c>
      <c r="R267" t="str">
        <f t="shared" si="40"/>
        <v/>
      </c>
      <c r="S267" t="str">
        <f t="shared" si="41"/>
        <v/>
      </c>
      <c r="T267" t="str">
        <f t="shared" si="42"/>
        <v>EL08</v>
      </c>
      <c r="U267" t="str">
        <f t="shared" si="43"/>
        <v/>
      </c>
      <c r="V267" t="e">
        <f>VLOOKUP(LEFT(T267,2),#REF!,MATCH(RIGHT(T267,2),#REF!,0),TRUE)</f>
        <v>#REF!</v>
      </c>
      <c r="W267" t="str">
        <f t="shared" si="44"/>
        <v/>
      </c>
      <c r="X267" t="str">
        <f t="shared" si="45"/>
        <v/>
      </c>
      <c r="Y267" t="str">
        <f>IFERROR(VLOOKUP(LEFT(U267,1),#REF!,MATCH(RIGHT(U267,2),#REF!,0),TRUE),"")</f>
        <v/>
      </c>
    </row>
    <row r="268" spans="1:25" x14ac:dyDescent="0.35">
      <c r="A268">
        <f>IF(COUNTIF($L$3:L268,L268)=1,A267+1,A267)</f>
        <v>38</v>
      </c>
      <c r="B268">
        <f>IF(COUNTIF($K$3:K268,K268)=1,B267+1,B267)</f>
        <v>5</v>
      </c>
      <c r="C268">
        <f>IF(COUNTIF($J$3:J268,J268)=1,C267+1,C267)</f>
        <v>5</v>
      </c>
      <c r="D268">
        <f>IF(COUNTIF($E$3:E268,E268)=1,D267+1,D267)</f>
        <v>160</v>
      </c>
      <c r="E268" t="str">
        <f t="shared" si="37"/>
        <v>EK05</v>
      </c>
      <c r="F268">
        <f>IF(COUNTIF($G$3:G268,G268)=1,F267+1,F267)</f>
        <v>24</v>
      </c>
      <c r="G268" t="str">
        <f t="shared" si="38"/>
        <v>E05</v>
      </c>
      <c r="I268" s="18" t="str">
        <f>IF(Allotments!I268=0,"",Allotments!I268)</f>
        <v>2018</v>
      </c>
      <c r="J268" s="18" t="str">
        <f>IF(Allotments!J268=0,"",Allotments!J268)</f>
        <v>05</v>
      </c>
      <c r="K268" s="18" t="str">
        <f>IF(Allotments!K268=0,"",Allotments!K268)</f>
        <v>E</v>
      </c>
      <c r="L268" s="18" t="str">
        <f>IF(Allotments!L268=0,"",Allotments!L268)</f>
        <v>EK</v>
      </c>
      <c r="M268" s="18" t="str">
        <f>IF(Allotments!M268=0,"",Allotments!M268)</f>
        <v>K050</v>
      </c>
      <c r="N268" s="14"/>
      <c r="Q268" t="str">
        <f t="shared" si="39"/>
        <v/>
      </c>
      <c r="R268" t="str">
        <f t="shared" si="40"/>
        <v/>
      </c>
      <c r="S268" t="str">
        <f t="shared" si="41"/>
        <v/>
      </c>
      <c r="T268" t="str">
        <f t="shared" si="42"/>
        <v>EM08</v>
      </c>
      <c r="U268" t="str">
        <f t="shared" si="43"/>
        <v/>
      </c>
      <c r="V268" t="e">
        <f>VLOOKUP(LEFT(T268,2),#REF!,MATCH(RIGHT(T268,2),#REF!,0),TRUE)</f>
        <v>#REF!</v>
      </c>
      <c r="W268" t="str">
        <f t="shared" si="44"/>
        <v/>
      </c>
      <c r="X268" t="str">
        <f t="shared" si="45"/>
        <v/>
      </c>
      <c r="Y268" t="str">
        <f>IFERROR(VLOOKUP(LEFT(U268,1),#REF!,MATCH(RIGHT(U268,2),#REF!,0),TRUE),"")</f>
        <v/>
      </c>
    </row>
    <row r="269" spans="1:25" x14ac:dyDescent="0.35">
      <c r="A269">
        <f>IF(COUNTIF($L$3:L269,L269)=1,A268+1,A268)</f>
        <v>38</v>
      </c>
      <c r="B269">
        <f>IF(COUNTIF($K$3:K269,K269)=1,B268+1,B268)</f>
        <v>5</v>
      </c>
      <c r="C269">
        <f>IF(COUNTIF($J$3:J269,J269)=1,C268+1,C268)</f>
        <v>5</v>
      </c>
      <c r="D269">
        <f>IF(COUNTIF($E$3:E269,E269)=1,D268+1,D268)</f>
        <v>160</v>
      </c>
      <c r="E269" t="str">
        <f t="shared" si="37"/>
        <v>EK05</v>
      </c>
      <c r="F269">
        <f>IF(COUNTIF($G$3:G269,G269)=1,F268+1,F268)</f>
        <v>24</v>
      </c>
      <c r="G269" t="str">
        <f t="shared" si="38"/>
        <v>E05</v>
      </c>
      <c r="I269" s="18" t="str">
        <f>IF(Allotments!I269=0,"",Allotments!I269)</f>
        <v>2018</v>
      </c>
      <c r="J269" s="18" t="str">
        <f>IF(Allotments!J269=0,"",Allotments!J269)</f>
        <v>05</v>
      </c>
      <c r="K269" s="18" t="str">
        <f>IF(Allotments!K269=0,"",Allotments!K269)</f>
        <v>E</v>
      </c>
      <c r="L269" s="18" t="str">
        <f>IF(Allotments!L269=0,"",Allotments!L269)</f>
        <v>EK</v>
      </c>
      <c r="M269" s="18" t="str">
        <f>IF(Allotments!M269=0,"",Allotments!M269)</f>
        <v>K080</v>
      </c>
      <c r="N269" s="13"/>
      <c r="Q269" t="str">
        <f t="shared" si="39"/>
        <v/>
      </c>
      <c r="R269" t="str">
        <f t="shared" si="40"/>
        <v/>
      </c>
      <c r="S269" t="str">
        <f t="shared" si="41"/>
        <v/>
      </c>
      <c r="T269" t="str">
        <f t="shared" si="42"/>
        <v>EN08</v>
      </c>
      <c r="U269" t="str">
        <f t="shared" si="43"/>
        <v/>
      </c>
      <c r="V269" t="e">
        <f>VLOOKUP(LEFT(T269,2),#REF!,MATCH(RIGHT(T269,2),#REF!,0),TRUE)</f>
        <v>#REF!</v>
      </c>
      <c r="W269" t="str">
        <f t="shared" si="44"/>
        <v/>
      </c>
      <c r="X269" t="str">
        <f t="shared" si="45"/>
        <v/>
      </c>
      <c r="Y269" t="str">
        <f>IFERROR(VLOOKUP(LEFT(U269,1),#REF!,MATCH(RIGHT(U269,2),#REF!,0),TRUE),"")</f>
        <v/>
      </c>
    </row>
    <row r="270" spans="1:25" x14ac:dyDescent="0.35">
      <c r="A270">
        <f>IF(COUNTIF($L$3:L270,L270)=1,A269+1,A269)</f>
        <v>38</v>
      </c>
      <c r="B270">
        <f>IF(COUNTIF($K$3:K270,K270)=1,B269+1,B269)</f>
        <v>5</v>
      </c>
      <c r="C270">
        <f>IF(COUNTIF($J$3:J270,J270)=1,C269+1,C269)</f>
        <v>5</v>
      </c>
      <c r="D270">
        <f>IF(COUNTIF($E$3:E270,E270)=1,D269+1,D269)</f>
        <v>160</v>
      </c>
      <c r="E270" t="str">
        <f t="shared" si="37"/>
        <v>EK05</v>
      </c>
      <c r="F270">
        <f>IF(COUNTIF($G$3:G270,G270)=1,F269+1,F269)</f>
        <v>24</v>
      </c>
      <c r="G270" t="str">
        <f t="shared" si="38"/>
        <v>E05</v>
      </c>
      <c r="I270" s="18" t="str">
        <f>IF(Allotments!I270=0,"",Allotments!I270)</f>
        <v>2018</v>
      </c>
      <c r="J270" s="18" t="str">
        <f>IF(Allotments!J270=0,"",Allotments!J270)</f>
        <v>05</v>
      </c>
      <c r="K270" s="18" t="str">
        <f>IF(Allotments!K270=0,"",Allotments!K270)</f>
        <v>E</v>
      </c>
      <c r="L270" s="18" t="str">
        <f>IF(Allotments!L270=0,"",Allotments!L270)</f>
        <v>EK</v>
      </c>
      <c r="M270" s="18" t="str">
        <f>IF(Allotments!M270=0,"",Allotments!M270)</f>
        <v>K090</v>
      </c>
      <c r="N270" s="14"/>
      <c r="Q270" t="str">
        <f t="shared" si="39"/>
        <v/>
      </c>
      <c r="R270" t="str">
        <f t="shared" si="40"/>
        <v/>
      </c>
      <c r="S270" t="str">
        <f t="shared" si="41"/>
        <v/>
      </c>
      <c r="T270" t="str">
        <f t="shared" si="42"/>
        <v>EP08</v>
      </c>
      <c r="U270" t="str">
        <f t="shared" si="43"/>
        <v/>
      </c>
      <c r="V270" t="e">
        <f>VLOOKUP(LEFT(T270,2),#REF!,MATCH(RIGHT(T270,2),#REF!,0),TRUE)</f>
        <v>#REF!</v>
      </c>
      <c r="W270" t="str">
        <f t="shared" si="44"/>
        <v/>
      </c>
      <c r="X270" t="str">
        <f t="shared" si="45"/>
        <v/>
      </c>
      <c r="Y270" t="str">
        <f>IFERROR(VLOOKUP(LEFT(U270,1),#REF!,MATCH(RIGHT(U270,2),#REF!,0),TRUE),"")</f>
        <v/>
      </c>
    </row>
    <row r="271" spans="1:25" x14ac:dyDescent="0.35">
      <c r="A271">
        <f>IF(COUNTIF($L$3:L271,L271)=1,A270+1,A270)</f>
        <v>38</v>
      </c>
      <c r="B271">
        <f>IF(COUNTIF($K$3:K271,K271)=1,B270+1,B270)</f>
        <v>5</v>
      </c>
      <c r="C271">
        <f>IF(COUNTIF($J$3:J271,J271)=1,C270+1,C270)</f>
        <v>5</v>
      </c>
      <c r="D271">
        <f>IF(COUNTIF($E$3:E271,E271)=1,D270+1,D270)</f>
        <v>161</v>
      </c>
      <c r="E271" t="str">
        <f t="shared" si="37"/>
        <v>EL05</v>
      </c>
      <c r="F271">
        <f>IF(COUNTIF($G$3:G271,G271)=1,F270+1,F270)</f>
        <v>24</v>
      </c>
      <c r="G271" t="str">
        <f t="shared" si="38"/>
        <v>E05</v>
      </c>
      <c r="I271" s="18" t="str">
        <f>IF(Allotments!I271=0,"",Allotments!I271)</f>
        <v>2018</v>
      </c>
      <c r="J271" s="18" t="str">
        <f>IF(Allotments!J271=0,"",Allotments!J271)</f>
        <v>05</v>
      </c>
      <c r="K271" s="18" t="str">
        <f>IF(Allotments!K271=0,"",Allotments!K271)</f>
        <v>E</v>
      </c>
      <c r="L271" s="18" t="str">
        <f>IF(Allotments!L271=0,"",Allotments!L271)</f>
        <v>EL</v>
      </c>
      <c r="M271" s="18" t="str">
        <f>IF(Allotments!M271=0,"",Allotments!M271)</f>
        <v xml:space="preserve">    </v>
      </c>
      <c r="N271" s="13"/>
      <c r="Q271" t="str">
        <f t="shared" si="39"/>
        <v/>
      </c>
      <c r="R271" t="str">
        <f t="shared" si="40"/>
        <v/>
      </c>
      <c r="S271" t="str">
        <f t="shared" si="41"/>
        <v/>
      </c>
      <c r="T271" t="str">
        <f t="shared" si="42"/>
        <v>ER08</v>
      </c>
      <c r="U271" t="str">
        <f t="shared" si="43"/>
        <v/>
      </c>
      <c r="V271" t="e">
        <f>VLOOKUP(LEFT(T271,2),#REF!,MATCH(RIGHT(T271,2),#REF!,0),TRUE)</f>
        <v>#REF!</v>
      </c>
      <c r="W271" t="str">
        <f t="shared" si="44"/>
        <v/>
      </c>
      <c r="X271" t="str">
        <f t="shared" si="45"/>
        <v/>
      </c>
      <c r="Y271" t="str">
        <f>IFERROR(VLOOKUP(LEFT(U271,1),#REF!,MATCH(RIGHT(U271,2),#REF!,0),TRUE),"")</f>
        <v/>
      </c>
    </row>
    <row r="272" spans="1:25" x14ac:dyDescent="0.35">
      <c r="A272">
        <f>IF(COUNTIF($L$3:L272,L272)=1,A271+1,A271)</f>
        <v>38</v>
      </c>
      <c r="B272">
        <f>IF(COUNTIF($K$3:K272,K272)=1,B271+1,B271)</f>
        <v>5</v>
      </c>
      <c r="C272">
        <f>IF(COUNTIF($J$3:J272,J272)=1,C271+1,C271)</f>
        <v>5</v>
      </c>
      <c r="D272">
        <f>IF(COUNTIF($E$3:E272,E272)=1,D271+1,D271)</f>
        <v>161</v>
      </c>
      <c r="E272" t="str">
        <f t="shared" si="37"/>
        <v>EL05</v>
      </c>
      <c r="F272">
        <f>IF(COUNTIF($G$3:G272,G272)=1,F271+1,F271)</f>
        <v>24</v>
      </c>
      <c r="G272" t="str">
        <f t="shared" si="38"/>
        <v>E05</v>
      </c>
      <c r="I272" s="18" t="str">
        <f>IF(Allotments!I272=0,"",Allotments!I272)</f>
        <v>2018</v>
      </c>
      <c r="J272" s="18" t="str">
        <f>IF(Allotments!J272=0,"",Allotments!J272)</f>
        <v>05</v>
      </c>
      <c r="K272" s="18" t="str">
        <f>IF(Allotments!K272=0,"",Allotments!K272)</f>
        <v>E</v>
      </c>
      <c r="L272" s="18" t="str">
        <f>IF(Allotments!L272=0,"",Allotments!L272)</f>
        <v>EL</v>
      </c>
      <c r="M272" s="18" t="str">
        <f>IF(Allotments!M272=0,"",Allotments!M272)</f>
        <v>L010</v>
      </c>
      <c r="N272" s="14"/>
      <c r="Q272" t="str">
        <f t="shared" si="39"/>
        <v/>
      </c>
      <c r="R272" t="str">
        <f t="shared" si="40"/>
        <v/>
      </c>
      <c r="S272" t="str">
        <f t="shared" si="41"/>
        <v/>
      </c>
      <c r="T272" t="str">
        <f t="shared" si="42"/>
        <v>ES08</v>
      </c>
      <c r="U272" t="str">
        <f t="shared" si="43"/>
        <v/>
      </c>
      <c r="V272" t="e">
        <f>VLOOKUP(LEFT(T272,2),#REF!,MATCH(RIGHT(T272,2),#REF!,0),TRUE)</f>
        <v>#REF!</v>
      </c>
      <c r="W272" t="str">
        <f t="shared" si="44"/>
        <v/>
      </c>
      <c r="X272" t="str">
        <f t="shared" si="45"/>
        <v/>
      </c>
      <c r="Y272" t="str">
        <f>IFERROR(VLOOKUP(LEFT(U272,1),#REF!,MATCH(RIGHT(U272,2),#REF!,0),TRUE),"")</f>
        <v/>
      </c>
    </row>
    <row r="273" spans="1:25" x14ac:dyDescent="0.35">
      <c r="A273">
        <f>IF(COUNTIF($L$3:L273,L273)=1,A272+1,A272)</f>
        <v>38</v>
      </c>
      <c r="B273">
        <f>IF(COUNTIF($K$3:K273,K273)=1,B272+1,B272)</f>
        <v>5</v>
      </c>
      <c r="C273">
        <f>IF(COUNTIF($J$3:J273,J273)=1,C272+1,C272)</f>
        <v>5</v>
      </c>
      <c r="D273">
        <f>IF(COUNTIF($E$3:E273,E273)=1,D272+1,D272)</f>
        <v>161</v>
      </c>
      <c r="E273" t="str">
        <f t="shared" si="37"/>
        <v>EL05</v>
      </c>
      <c r="F273">
        <f>IF(COUNTIF($G$3:G273,G273)=1,F272+1,F272)</f>
        <v>24</v>
      </c>
      <c r="G273" t="str">
        <f t="shared" si="38"/>
        <v>E05</v>
      </c>
      <c r="I273" s="18" t="str">
        <f>IF(Allotments!I273=0,"",Allotments!I273)</f>
        <v>2018</v>
      </c>
      <c r="J273" s="18" t="str">
        <f>IF(Allotments!J273=0,"",Allotments!J273)</f>
        <v>05</v>
      </c>
      <c r="K273" s="18" t="str">
        <f>IF(Allotments!K273=0,"",Allotments!K273)</f>
        <v>E</v>
      </c>
      <c r="L273" s="18" t="str">
        <f>IF(Allotments!L273=0,"",Allotments!L273)</f>
        <v>EL</v>
      </c>
      <c r="M273" s="18" t="str">
        <f>IF(Allotments!M273=0,"",Allotments!M273)</f>
        <v>L020</v>
      </c>
      <c r="N273" s="13"/>
      <c r="Q273" t="str">
        <f t="shared" si="39"/>
        <v/>
      </c>
      <c r="R273" t="str">
        <f t="shared" si="40"/>
        <v/>
      </c>
      <c r="S273" t="str">
        <f t="shared" si="41"/>
        <v/>
      </c>
      <c r="T273" t="str">
        <f t="shared" si="42"/>
        <v>EV08</v>
      </c>
      <c r="U273" t="str">
        <f t="shared" si="43"/>
        <v/>
      </c>
      <c r="V273" t="e">
        <f>VLOOKUP(LEFT(T273,2),#REF!,MATCH(RIGHT(T273,2),#REF!,0),TRUE)</f>
        <v>#REF!</v>
      </c>
      <c r="W273" t="str">
        <f t="shared" si="44"/>
        <v/>
      </c>
      <c r="X273" t="str">
        <f t="shared" si="45"/>
        <v/>
      </c>
      <c r="Y273" t="str">
        <f>IFERROR(VLOOKUP(LEFT(U273,1),#REF!,MATCH(RIGHT(U273,2),#REF!,0),TRUE),"")</f>
        <v/>
      </c>
    </row>
    <row r="274" spans="1:25" x14ac:dyDescent="0.35">
      <c r="A274">
        <f>IF(COUNTIF($L$3:L274,L274)=1,A273+1,A273)</f>
        <v>38</v>
      </c>
      <c r="B274">
        <f>IF(COUNTIF($K$3:K274,K274)=1,B273+1,B273)</f>
        <v>5</v>
      </c>
      <c r="C274">
        <f>IF(COUNTIF($J$3:J274,J274)=1,C273+1,C273)</f>
        <v>5</v>
      </c>
      <c r="D274">
        <f>IF(COUNTIF($E$3:E274,E274)=1,D273+1,D273)</f>
        <v>161</v>
      </c>
      <c r="E274" t="str">
        <f t="shared" si="37"/>
        <v>EL05</v>
      </c>
      <c r="F274">
        <f>IF(COUNTIF($G$3:G274,G274)=1,F273+1,F273)</f>
        <v>24</v>
      </c>
      <c r="G274" t="str">
        <f t="shared" si="38"/>
        <v>E05</v>
      </c>
      <c r="I274" s="18" t="str">
        <f>IF(Allotments!I274=0,"",Allotments!I274)</f>
        <v>2018</v>
      </c>
      <c r="J274" s="18" t="str">
        <f>IF(Allotments!J274=0,"",Allotments!J274)</f>
        <v>05</v>
      </c>
      <c r="K274" s="18" t="str">
        <f>IF(Allotments!K274=0,"",Allotments!K274)</f>
        <v>E</v>
      </c>
      <c r="L274" s="18" t="str">
        <f>IF(Allotments!L274=0,"",Allotments!L274)</f>
        <v>EL</v>
      </c>
      <c r="M274" s="18" t="str">
        <f>IF(Allotments!M274=0,"",Allotments!M274)</f>
        <v>L030</v>
      </c>
      <c r="N274" s="14"/>
      <c r="Q274" t="str">
        <f t="shared" si="39"/>
        <v/>
      </c>
      <c r="R274" t="str">
        <f t="shared" si="40"/>
        <v/>
      </c>
      <c r="S274" t="str">
        <f t="shared" si="41"/>
        <v/>
      </c>
      <c r="T274" t="str">
        <f t="shared" si="42"/>
        <v>EY08</v>
      </c>
      <c r="U274" t="str">
        <f t="shared" si="43"/>
        <v/>
      </c>
      <c r="V274" t="e">
        <f>VLOOKUP(LEFT(T274,2),#REF!,MATCH(RIGHT(T274,2),#REF!,0),TRUE)</f>
        <v>#REF!</v>
      </c>
      <c r="W274" t="str">
        <f t="shared" si="44"/>
        <v/>
      </c>
      <c r="X274" t="str">
        <f t="shared" si="45"/>
        <v/>
      </c>
      <c r="Y274" t="str">
        <f>IFERROR(VLOOKUP(LEFT(U274,1),#REF!,MATCH(RIGHT(U274,2),#REF!,0),TRUE),"")</f>
        <v/>
      </c>
    </row>
    <row r="275" spans="1:25" x14ac:dyDescent="0.35">
      <c r="A275">
        <f>IF(COUNTIF($L$3:L275,L275)=1,A274+1,A274)</f>
        <v>38</v>
      </c>
      <c r="B275">
        <f>IF(COUNTIF($K$3:K275,K275)=1,B274+1,B274)</f>
        <v>5</v>
      </c>
      <c r="C275">
        <f>IF(COUNTIF($J$3:J275,J275)=1,C274+1,C274)</f>
        <v>5</v>
      </c>
      <c r="D275">
        <f>IF(COUNTIF($E$3:E275,E275)=1,D274+1,D274)</f>
        <v>161</v>
      </c>
      <c r="E275" t="str">
        <f t="shared" si="37"/>
        <v>EL05</v>
      </c>
      <c r="F275">
        <f>IF(COUNTIF($G$3:G275,G275)=1,F274+1,F274)</f>
        <v>24</v>
      </c>
      <c r="G275" t="str">
        <f t="shared" si="38"/>
        <v>E05</v>
      </c>
      <c r="I275" s="18" t="str">
        <f>IF(Allotments!I275=0,"",Allotments!I275)</f>
        <v>2018</v>
      </c>
      <c r="J275" s="18" t="str">
        <f>IF(Allotments!J275=0,"",Allotments!J275)</f>
        <v>05</v>
      </c>
      <c r="K275" s="18" t="str">
        <f>IF(Allotments!K275=0,"",Allotments!K275)</f>
        <v>E</v>
      </c>
      <c r="L275" s="18" t="str">
        <f>IF(Allotments!L275=0,"",Allotments!L275)</f>
        <v>EL</v>
      </c>
      <c r="M275" s="18" t="str">
        <f>IF(Allotments!M275=0,"",Allotments!M275)</f>
        <v>L070</v>
      </c>
      <c r="N275" s="16"/>
      <c r="Q275" t="str">
        <f t="shared" si="39"/>
        <v/>
      </c>
      <c r="R275" t="str">
        <f t="shared" si="40"/>
        <v/>
      </c>
      <c r="S275" t="str">
        <f t="shared" si="41"/>
        <v/>
      </c>
      <c r="T275" t="str">
        <f t="shared" si="42"/>
        <v>EZ08</v>
      </c>
      <c r="U275" t="str">
        <f t="shared" si="43"/>
        <v/>
      </c>
      <c r="V275" t="e">
        <f>VLOOKUP(LEFT(T275,2),#REF!,MATCH(RIGHT(T275,2),#REF!,0),TRUE)</f>
        <v>#REF!</v>
      </c>
      <c r="W275" t="str">
        <f t="shared" si="44"/>
        <v/>
      </c>
      <c r="X275" t="str">
        <f t="shared" si="45"/>
        <v/>
      </c>
      <c r="Y275" t="str">
        <f>IFERROR(VLOOKUP(LEFT(U275,1),#REF!,MATCH(RIGHT(U275,2),#REF!,0),TRUE),"")</f>
        <v/>
      </c>
    </row>
    <row r="276" spans="1:25" x14ac:dyDescent="0.35">
      <c r="A276">
        <f>IF(COUNTIF($L$3:L276,L276)=1,A275+1,A275)</f>
        <v>38</v>
      </c>
      <c r="B276">
        <f>IF(COUNTIF($K$3:K276,K276)=1,B275+1,B275)</f>
        <v>5</v>
      </c>
      <c r="C276">
        <f>IF(COUNTIF($J$3:J276,J276)=1,C275+1,C275)</f>
        <v>5</v>
      </c>
      <c r="D276">
        <f>IF(COUNTIF($E$3:E276,E276)=1,D275+1,D275)</f>
        <v>162</v>
      </c>
      <c r="E276" t="str">
        <f t="shared" si="37"/>
        <v>EM05</v>
      </c>
      <c r="F276">
        <f>IF(COUNTIF($G$3:G276,G276)=1,F275+1,F275)</f>
        <v>24</v>
      </c>
      <c r="G276" t="str">
        <f t="shared" si="38"/>
        <v>E05</v>
      </c>
      <c r="I276" s="18" t="str">
        <f>IF(Allotments!I276=0,"",Allotments!I276)</f>
        <v>2018</v>
      </c>
      <c r="J276" s="18" t="str">
        <f>IF(Allotments!J276=0,"",Allotments!J276)</f>
        <v>05</v>
      </c>
      <c r="K276" s="18" t="str">
        <f>IF(Allotments!K276=0,"",Allotments!K276)</f>
        <v>E</v>
      </c>
      <c r="L276" s="18" t="str">
        <f>IF(Allotments!L276=0,"",Allotments!L276)</f>
        <v>EM</v>
      </c>
      <c r="M276" s="18" t="str">
        <f>IF(Allotments!M276=0,"",Allotments!M276)</f>
        <v xml:space="preserve">    </v>
      </c>
      <c r="N276" s="14"/>
      <c r="Q276" t="str">
        <f t="shared" si="39"/>
        <v/>
      </c>
      <c r="R276" t="str">
        <f t="shared" si="40"/>
        <v/>
      </c>
      <c r="S276" t="str">
        <f t="shared" si="41"/>
        <v/>
      </c>
      <c r="T276" t="str">
        <f t="shared" si="42"/>
        <v>GA08</v>
      </c>
      <c r="U276" t="str">
        <f t="shared" si="43"/>
        <v/>
      </c>
      <c r="V276" t="e">
        <f>VLOOKUP(LEFT(T276,2),#REF!,MATCH(RIGHT(T276,2),#REF!,0),TRUE)</f>
        <v>#REF!</v>
      </c>
      <c r="W276" t="str">
        <f t="shared" si="44"/>
        <v/>
      </c>
      <c r="X276" t="str">
        <f t="shared" si="45"/>
        <v/>
      </c>
      <c r="Y276" t="str">
        <f>IFERROR(VLOOKUP(LEFT(U276,1),#REF!,MATCH(RIGHT(U276,2),#REF!,0),TRUE),"")</f>
        <v/>
      </c>
    </row>
    <row r="277" spans="1:25" x14ac:dyDescent="0.35">
      <c r="A277">
        <f>IF(COUNTIF($L$3:L277,L277)=1,A276+1,A276)</f>
        <v>38</v>
      </c>
      <c r="B277">
        <f>IF(COUNTIF($K$3:K277,K277)=1,B276+1,B276)</f>
        <v>5</v>
      </c>
      <c r="C277">
        <f>IF(COUNTIF($J$3:J277,J277)=1,C276+1,C276)</f>
        <v>5</v>
      </c>
      <c r="D277">
        <f>IF(COUNTIF($E$3:E277,E277)=1,D276+1,D276)</f>
        <v>163</v>
      </c>
      <c r="E277" t="str">
        <f t="shared" si="37"/>
        <v>EN05</v>
      </c>
      <c r="F277">
        <f>IF(COUNTIF($G$3:G277,G277)=1,F276+1,F276)</f>
        <v>24</v>
      </c>
      <c r="G277" t="str">
        <f t="shared" si="38"/>
        <v>E05</v>
      </c>
      <c r="I277" s="18" t="str">
        <f>IF(Allotments!I277=0,"",Allotments!I277)</f>
        <v>2018</v>
      </c>
      <c r="J277" s="18" t="str">
        <f>IF(Allotments!J277=0,"",Allotments!J277)</f>
        <v>05</v>
      </c>
      <c r="K277" s="18" t="str">
        <f>IF(Allotments!K277=0,"",Allotments!K277)</f>
        <v>E</v>
      </c>
      <c r="L277" s="18" t="str">
        <f>IF(Allotments!L277=0,"",Allotments!L277)</f>
        <v>EN</v>
      </c>
      <c r="M277" s="18" t="str">
        <f>IF(Allotments!M277=0,"",Allotments!M277)</f>
        <v xml:space="preserve">    </v>
      </c>
      <c r="N277" s="13"/>
      <c r="Q277" t="str">
        <f t="shared" si="39"/>
        <v/>
      </c>
      <c r="R277" t="str">
        <f t="shared" si="40"/>
        <v/>
      </c>
      <c r="S277" t="str">
        <f t="shared" si="41"/>
        <v/>
      </c>
      <c r="T277" t="str">
        <f t="shared" si="42"/>
        <v>GB08</v>
      </c>
      <c r="U277" t="str">
        <f t="shared" si="43"/>
        <v/>
      </c>
      <c r="V277" t="e">
        <f>VLOOKUP(LEFT(T277,2),#REF!,MATCH(RIGHT(T277,2),#REF!,0),TRUE)</f>
        <v>#REF!</v>
      </c>
      <c r="W277" t="str">
        <f t="shared" si="44"/>
        <v/>
      </c>
      <c r="X277" t="str">
        <f t="shared" si="45"/>
        <v/>
      </c>
      <c r="Y277" t="str">
        <f>IFERROR(VLOOKUP(LEFT(U277,1),#REF!,MATCH(RIGHT(U277,2),#REF!,0),TRUE),"")</f>
        <v/>
      </c>
    </row>
    <row r="278" spans="1:25" x14ac:dyDescent="0.35">
      <c r="A278">
        <f>IF(COUNTIF($L$3:L278,L278)=1,A277+1,A277)</f>
        <v>38</v>
      </c>
      <c r="B278">
        <f>IF(COUNTIF($K$3:K278,K278)=1,B277+1,B277)</f>
        <v>5</v>
      </c>
      <c r="C278">
        <f>IF(COUNTIF($J$3:J278,J278)=1,C277+1,C277)</f>
        <v>5</v>
      </c>
      <c r="D278">
        <f>IF(COUNTIF($E$3:E278,E278)=1,D277+1,D277)</f>
        <v>163</v>
      </c>
      <c r="E278" t="str">
        <f t="shared" si="37"/>
        <v>EN05</v>
      </c>
      <c r="F278">
        <f>IF(COUNTIF($G$3:G278,G278)=1,F277+1,F277)</f>
        <v>24</v>
      </c>
      <c r="G278" t="str">
        <f t="shared" si="38"/>
        <v>E05</v>
      </c>
      <c r="I278" s="18" t="str">
        <f>IF(Allotments!I278=0,"",Allotments!I278)</f>
        <v>2018</v>
      </c>
      <c r="J278" s="18" t="str">
        <f>IF(Allotments!J278=0,"",Allotments!J278)</f>
        <v>05</v>
      </c>
      <c r="K278" s="18" t="str">
        <f>IF(Allotments!K278=0,"",Allotments!K278)</f>
        <v>E</v>
      </c>
      <c r="L278" s="18" t="str">
        <f>IF(Allotments!L278=0,"",Allotments!L278)</f>
        <v>EN</v>
      </c>
      <c r="M278" s="18" t="str">
        <f>IF(Allotments!M278=0,"",Allotments!M278)</f>
        <v>N010</v>
      </c>
      <c r="N278" s="14"/>
      <c r="Q278" t="str">
        <f t="shared" si="39"/>
        <v/>
      </c>
      <c r="R278" t="str">
        <f t="shared" si="40"/>
        <v/>
      </c>
      <c r="S278" t="str">
        <f t="shared" si="41"/>
        <v/>
      </c>
      <c r="T278" t="str">
        <f t="shared" si="42"/>
        <v>GC08</v>
      </c>
      <c r="U278" t="str">
        <f t="shared" si="43"/>
        <v/>
      </c>
      <c r="V278" t="e">
        <f>VLOOKUP(LEFT(T278,2),#REF!,MATCH(RIGHT(T278,2),#REF!,0),TRUE)</f>
        <v>#REF!</v>
      </c>
      <c r="W278" t="str">
        <f t="shared" si="44"/>
        <v/>
      </c>
      <c r="X278" t="str">
        <f t="shared" si="45"/>
        <v/>
      </c>
      <c r="Y278" t="str">
        <f>IFERROR(VLOOKUP(LEFT(U278,1),#REF!,MATCH(RIGHT(U278,2),#REF!,0),TRUE),"")</f>
        <v/>
      </c>
    </row>
    <row r="279" spans="1:25" x14ac:dyDescent="0.35">
      <c r="A279">
        <f>IF(COUNTIF($L$3:L279,L279)=1,A278+1,A278)</f>
        <v>38</v>
      </c>
      <c r="B279">
        <f>IF(COUNTIF($K$3:K279,K279)=1,B278+1,B278)</f>
        <v>5</v>
      </c>
      <c r="C279">
        <f>IF(COUNTIF($J$3:J279,J279)=1,C278+1,C278)</f>
        <v>5</v>
      </c>
      <c r="D279">
        <f>IF(COUNTIF($E$3:E279,E279)=1,D278+1,D278)</f>
        <v>163</v>
      </c>
      <c r="E279" t="str">
        <f t="shared" si="37"/>
        <v>EN05</v>
      </c>
      <c r="F279">
        <f>IF(COUNTIF($G$3:G279,G279)=1,F278+1,F278)</f>
        <v>24</v>
      </c>
      <c r="G279" t="str">
        <f t="shared" si="38"/>
        <v>E05</v>
      </c>
      <c r="I279" s="18" t="str">
        <f>IF(Allotments!I279=0,"",Allotments!I279)</f>
        <v>2018</v>
      </c>
      <c r="J279" s="18" t="str">
        <f>IF(Allotments!J279=0,"",Allotments!J279)</f>
        <v>05</v>
      </c>
      <c r="K279" s="18" t="str">
        <f>IF(Allotments!K279=0,"",Allotments!K279)</f>
        <v>E</v>
      </c>
      <c r="L279" s="18" t="str">
        <f>IF(Allotments!L279=0,"",Allotments!L279)</f>
        <v>EN</v>
      </c>
      <c r="M279" s="18" t="str">
        <f>IF(Allotments!M279=0,"",Allotments!M279)</f>
        <v>N020</v>
      </c>
      <c r="N279" s="13"/>
      <c r="Q279" t="str">
        <f t="shared" si="39"/>
        <v/>
      </c>
      <c r="R279" t="str">
        <f t="shared" si="40"/>
        <v/>
      </c>
      <c r="S279" t="str">
        <f t="shared" si="41"/>
        <v/>
      </c>
      <c r="T279" t="str">
        <f t="shared" si="42"/>
        <v>GD08</v>
      </c>
      <c r="U279" t="str">
        <f t="shared" si="43"/>
        <v/>
      </c>
      <c r="V279" t="e">
        <f>VLOOKUP(LEFT(T279,2),#REF!,MATCH(RIGHT(T279,2),#REF!,0),TRUE)</f>
        <v>#REF!</v>
      </c>
      <c r="W279" t="str">
        <f t="shared" si="44"/>
        <v/>
      </c>
      <c r="X279" t="str">
        <f t="shared" si="45"/>
        <v/>
      </c>
      <c r="Y279" t="str">
        <f>IFERROR(VLOOKUP(LEFT(U279,1),#REF!,MATCH(RIGHT(U279,2),#REF!,0),TRUE),"")</f>
        <v/>
      </c>
    </row>
    <row r="280" spans="1:25" x14ac:dyDescent="0.35">
      <c r="A280">
        <f>IF(COUNTIF($L$3:L280,L280)=1,A279+1,A279)</f>
        <v>38</v>
      </c>
      <c r="B280">
        <f>IF(COUNTIF($K$3:K280,K280)=1,B279+1,B279)</f>
        <v>5</v>
      </c>
      <c r="C280">
        <f>IF(COUNTIF($J$3:J280,J280)=1,C279+1,C279)</f>
        <v>5</v>
      </c>
      <c r="D280">
        <f>IF(COUNTIF($E$3:E280,E280)=1,D279+1,D279)</f>
        <v>164</v>
      </c>
      <c r="E280" t="str">
        <f t="shared" si="37"/>
        <v>EP05</v>
      </c>
      <c r="F280">
        <f>IF(COUNTIF($G$3:G280,G280)=1,F279+1,F279)</f>
        <v>24</v>
      </c>
      <c r="G280" t="str">
        <f t="shared" si="38"/>
        <v>E05</v>
      </c>
      <c r="I280" s="18" t="str">
        <f>IF(Allotments!I280=0,"",Allotments!I280)</f>
        <v>2018</v>
      </c>
      <c r="J280" s="18" t="str">
        <f>IF(Allotments!J280=0,"",Allotments!J280)</f>
        <v>05</v>
      </c>
      <c r="K280" s="18" t="str">
        <f>IF(Allotments!K280=0,"",Allotments!K280)</f>
        <v>E</v>
      </c>
      <c r="L280" s="18" t="str">
        <f>IF(Allotments!L280=0,"",Allotments!L280)</f>
        <v>EP</v>
      </c>
      <c r="M280" s="18" t="str">
        <f>IF(Allotments!M280=0,"",Allotments!M280)</f>
        <v>P030</v>
      </c>
      <c r="N280" s="14"/>
      <c r="Q280" t="str">
        <f t="shared" si="39"/>
        <v/>
      </c>
      <c r="R280" t="str">
        <f t="shared" si="40"/>
        <v/>
      </c>
      <c r="S280" t="str">
        <f t="shared" si="41"/>
        <v/>
      </c>
      <c r="T280" t="str">
        <f t="shared" si="42"/>
        <v>GF08</v>
      </c>
      <c r="U280" t="str">
        <f t="shared" si="43"/>
        <v/>
      </c>
      <c r="V280" t="e">
        <f>VLOOKUP(LEFT(T280,2),#REF!,MATCH(RIGHT(T280,2),#REF!,0),TRUE)</f>
        <v>#REF!</v>
      </c>
      <c r="W280" t="str">
        <f t="shared" si="44"/>
        <v/>
      </c>
      <c r="X280" t="str">
        <f t="shared" si="45"/>
        <v/>
      </c>
      <c r="Y280" t="str">
        <f>IFERROR(VLOOKUP(LEFT(U280,1),#REF!,MATCH(RIGHT(U280,2),#REF!,0),TRUE),"")</f>
        <v/>
      </c>
    </row>
    <row r="281" spans="1:25" x14ac:dyDescent="0.35">
      <c r="A281">
        <f>IF(COUNTIF($L$3:L281,L281)=1,A280+1,A280)</f>
        <v>38</v>
      </c>
      <c r="B281">
        <f>IF(COUNTIF($K$3:K281,K281)=1,B280+1,B280)</f>
        <v>5</v>
      </c>
      <c r="C281">
        <f>IF(COUNTIF($J$3:J281,J281)=1,C280+1,C280)</f>
        <v>5</v>
      </c>
      <c r="D281">
        <f>IF(COUNTIF($E$3:E281,E281)=1,D280+1,D280)</f>
        <v>165</v>
      </c>
      <c r="E281" t="str">
        <f t="shared" si="37"/>
        <v>ER05</v>
      </c>
      <c r="F281">
        <f>IF(COUNTIF($G$3:G281,G281)=1,F280+1,F280)</f>
        <v>24</v>
      </c>
      <c r="G281" t="str">
        <f t="shared" si="38"/>
        <v>E05</v>
      </c>
      <c r="I281" s="18" t="str">
        <f>IF(Allotments!I281=0,"",Allotments!I281)</f>
        <v>2018</v>
      </c>
      <c r="J281" s="18" t="str">
        <f>IF(Allotments!J281=0,"",Allotments!J281)</f>
        <v>05</v>
      </c>
      <c r="K281" s="18" t="str">
        <f>IF(Allotments!K281=0,"",Allotments!K281)</f>
        <v>E</v>
      </c>
      <c r="L281" s="18" t="str">
        <f>IF(Allotments!L281=0,"",Allotments!L281)</f>
        <v>ER</v>
      </c>
      <c r="M281" s="18" t="str">
        <f>IF(Allotments!M281=0,"",Allotments!M281)</f>
        <v xml:space="preserve">    </v>
      </c>
      <c r="N281" s="13"/>
      <c r="Q281" t="str">
        <f t="shared" si="39"/>
        <v/>
      </c>
      <c r="R281" t="str">
        <f t="shared" si="40"/>
        <v/>
      </c>
      <c r="S281" t="str">
        <f t="shared" si="41"/>
        <v/>
      </c>
      <c r="T281" t="str">
        <f t="shared" si="42"/>
        <v>GG08</v>
      </c>
      <c r="U281" t="str">
        <f t="shared" si="43"/>
        <v/>
      </c>
      <c r="V281" t="e">
        <f>VLOOKUP(LEFT(T281,2),#REF!,MATCH(RIGHT(T281,2),#REF!,0),TRUE)</f>
        <v>#REF!</v>
      </c>
      <c r="W281" t="str">
        <f t="shared" si="44"/>
        <v/>
      </c>
      <c r="X281" t="str">
        <f t="shared" si="45"/>
        <v/>
      </c>
      <c r="Y281" t="str">
        <f>IFERROR(VLOOKUP(LEFT(U281,1),#REF!,MATCH(RIGHT(U281,2),#REF!,0),TRUE),"")</f>
        <v/>
      </c>
    </row>
    <row r="282" spans="1:25" x14ac:dyDescent="0.35">
      <c r="A282">
        <f>IF(COUNTIF($L$3:L282,L282)=1,A281+1,A281)</f>
        <v>38</v>
      </c>
      <c r="B282">
        <f>IF(COUNTIF($K$3:K282,K282)=1,B281+1,B281)</f>
        <v>5</v>
      </c>
      <c r="C282">
        <f>IF(COUNTIF($J$3:J282,J282)=1,C281+1,C281)</f>
        <v>5</v>
      </c>
      <c r="D282">
        <f>IF(COUNTIF($E$3:E282,E282)=1,D281+1,D281)</f>
        <v>165</v>
      </c>
      <c r="E282" t="str">
        <f t="shared" si="37"/>
        <v>ER05</v>
      </c>
      <c r="F282">
        <f>IF(COUNTIF($G$3:G282,G282)=1,F281+1,F281)</f>
        <v>24</v>
      </c>
      <c r="G282" t="str">
        <f t="shared" si="38"/>
        <v>E05</v>
      </c>
      <c r="I282" s="18" t="str">
        <f>IF(Allotments!I282=0,"",Allotments!I282)</f>
        <v>2018</v>
      </c>
      <c r="J282" s="18" t="str">
        <f>IF(Allotments!J282=0,"",Allotments!J282)</f>
        <v>05</v>
      </c>
      <c r="K282" s="18" t="str">
        <f>IF(Allotments!K282=0,"",Allotments!K282)</f>
        <v>E</v>
      </c>
      <c r="L282" s="18" t="str">
        <f>IF(Allotments!L282=0,"",Allotments!L282)</f>
        <v>ER</v>
      </c>
      <c r="M282" s="18" t="str">
        <f>IF(Allotments!M282=0,"",Allotments!M282)</f>
        <v>R060</v>
      </c>
      <c r="N282" s="14"/>
      <c r="Q282" t="str">
        <f t="shared" si="39"/>
        <v/>
      </c>
      <c r="R282" t="str">
        <f t="shared" si="40"/>
        <v/>
      </c>
      <c r="S282" t="str">
        <f t="shared" si="41"/>
        <v/>
      </c>
      <c r="T282" t="str">
        <f t="shared" si="42"/>
        <v>N 08</v>
      </c>
      <c r="U282" t="str">
        <f t="shared" si="43"/>
        <v/>
      </c>
      <c r="V282" t="e">
        <f>VLOOKUP(LEFT(T282,2),#REF!,MATCH(RIGHT(T282,2),#REF!,0),TRUE)</f>
        <v>#REF!</v>
      </c>
      <c r="W282" t="str">
        <f t="shared" si="44"/>
        <v/>
      </c>
      <c r="X282" t="str">
        <f t="shared" si="45"/>
        <v/>
      </c>
      <c r="Y282" t="str">
        <f>IFERROR(VLOOKUP(LEFT(U282,1),#REF!,MATCH(RIGHT(U282,2),#REF!,0),TRUE),"")</f>
        <v/>
      </c>
    </row>
    <row r="283" spans="1:25" x14ac:dyDescent="0.35">
      <c r="A283">
        <f>IF(COUNTIF($L$3:L283,L283)=1,A282+1,A282)</f>
        <v>38</v>
      </c>
      <c r="B283">
        <f>IF(COUNTIF($K$3:K283,K283)=1,B282+1,B282)</f>
        <v>5</v>
      </c>
      <c r="C283">
        <f>IF(COUNTIF($J$3:J283,J283)=1,C282+1,C282)</f>
        <v>5</v>
      </c>
      <c r="D283">
        <f>IF(COUNTIF($E$3:E283,E283)=1,D282+1,D282)</f>
        <v>165</v>
      </c>
      <c r="E283" t="str">
        <f t="shared" si="37"/>
        <v>ER05</v>
      </c>
      <c r="F283">
        <f>IF(COUNTIF($G$3:G283,G283)=1,F282+1,F282)</f>
        <v>24</v>
      </c>
      <c r="G283" t="str">
        <f t="shared" si="38"/>
        <v>E05</v>
      </c>
      <c r="I283" s="18" t="str">
        <f>IF(Allotments!I283=0,"",Allotments!I283)</f>
        <v>2018</v>
      </c>
      <c r="J283" s="18" t="str">
        <f>IF(Allotments!J283=0,"",Allotments!J283)</f>
        <v>05</v>
      </c>
      <c r="K283" s="18" t="str">
        <f>IF(Allotments!K283=0,"",Allotments!K283)</f>
        <v>E</v>
      </c>
      <c r="L283" s="18" t="str">
        <f>IF(Allotments!L283=0,"",Allotments!L283)</f>
        <v>ER</v>
      </c>
      <c r="M283" s="18" t="str">
        <f>IF(Allotments!M283=0,"",Allotments!M283)</f>
        <v>R220</v>
      </c>
      <c r="N283" s="13"/>
      <c r="Q283" t="str">
        <f t="shared" si="39"/>
        <v/>
      </c>
      <c r="R283" t="str">
        <f t="shared" si="40"/>
        <v/>
      </c>
      <c r="S283" t="str">
        <f t="shared" si="41"/>
        <v/>
      </c>
      <c r="T283" t="str">
        <f t="shared" si="42"/>
        <v>AA09</v>
      </c>
      <c r="U283" t="str">
        <f t="shared" si="43"/>
        <v/>
      </c>
      <c r="V283" t="e">
        <f>VLOOKUP(LEFT(T283,2),#REF!,MATCH(RIGHT(T283,2),#REF!,0),TRUE)</f>
        <v>#REF!</v>
      </c>
      <c r="W283" t="str">
        <f t="shared" si="44"/>
        <v/>
      </c>
      <c r="X283" t="str">
        <f t="shared" si="45"/>
        <v/>
      </c>
      <c r="Y283" t="str">
        <f>IFERROR(VLOOKUP(LEFT(U283,1),#REF!,MATCH(RIGHT(U283,2),#REF!,0),TRUE),"")</f>
        <v/>
      </c>
    </row>
    <row r="284" spans="1:25" x14ac:dyDescent="0.35">
      <c r="A284">
        <f>IF(COUNTIF($L$3:L284,L284)=1,A283+1,A283)</f>
        <v>38</v>
      </c>
      <c r="B284">
        <f>IF(COUNTIF($K$3:K284,K284)=1,B283+1,B283)</f>
        <v>5</v>
      </c>
      <c r="C284">
        <f>IF(COUNTIF($J$3:J284,J284)=1,C283+1,C283)</f>
        <v>5</v>
      </c>
      <c r="D284">
        <f>IF(COUNTIF($E$3:E284,E284)=1,D283+1,D283)</f>
        <v>165</v>
      </c>
      <c r="E284" t="str">
        <f t="shared" si="37"/>
        <v>ER05</v>
      </c>
      <c r="F284">
        <f>IF(COUNTIF($G$3:G284,G284)=1,F283+1,F283)</f>
        <v>24</v>
      </c>
      <c r="G284" t="str">
        <f t="shared" si="38"/>
        <v>E05</v>
      </c>
      <c r="I284" s="18" t="str">
        <f>IF(Allotments!I284=0,"",Allotments!I284)</f>
        <v>2018</v>
      </c>
      <c r="J284" s="18" t="str">
        <f>IF(Allotments!J284=0,"",Allotments!J284)</f>
        <v>05</v>
      </c>
      <c r="K284" s="18" t="str">
        <f>IF(Allotments!K284=0,"",Allotments!K284)</f>
        <v>E</v>
      </c>
      <c r="L284" s="18" t="str">
        <f>IF(Allotments!L284=0,"",Allotments!L284)</f>
        <v>ER</v>
      </c>
      <c r="M284" s="18" t="str">
        <f>IF(Allotments!M284=0,"",Allotments!M284)</f>
        <v>R240</v>
      </c>
      <c r="N284" s="14"/>
      <c r="Q284" t="str">
        <f t="shared" si="39"/>
        <v/>
      </c>
      <c r="R284" t="str">
        <f t="shared" si="40"/>
        <v/>
      </c>
      <c r="S284" t="str">
        <f t="shared" si="41"/>
        <v/>
      </c>
      <c r="T284" t="str">
        <f t="shared" si="42"/>
        <v>AC09</v>
      </c>
      <c r="U284" t="str">
        <f t="shared" si="43"/>
        <v/>
      </c>
      <c r="V284" t="e">
        <f>VLOOKUP(LEFT(T284,2),#REF!,MATCH(RIGHT(T284,2),#REF!,0),TRUE)</f>
        <v>#REF!</v>
      </c>
      <c r="W284" t="str">
        <f t="shared" si="44"/>
        <v/>
      </c>
      <c r="X284" t="str">
        <f t="shared" si="45"/>
        <v/>
      </c>
      <c r="Y284" t="str">
        <f>IFERROR(VLOOKUP(LEFT(U284,1),#REF!,MATCH(RIGHT(U284,2),#REF!,0),TRUE),"")</f>
        <v/>
      </c>
    </row>
    <row r="285" spans="1:25" x14ac:dyDescent="0.35">
      <c r="A285">
        <f>IF(COUNTIF($L$3:L285,L285)=1,A284+1,A284)</f>
        <v>38</v>
      </c>
      <c r="B285">
        <f>IF(COUNTIF($K$3:K285,K285)=1,B284+1,B284)</f>
        <v>5</v>
      </c>
      <c r="C285">
        <f>IF(COUNTIF($J$3:J285,J285)=1,C284+1,C284)</f>
        <v>5</v>
      </c>
      <c r="D285">
        <f>IF(COUNTIF($E$3:E285,E285)=1,D284+1,D284)</f>
        <v>165</v>
      </c>
      <c r="E285" t="str">
        <f t="shared" si="37"/>
        <v>ER05</v>
      </c>
      <c r="F285">
        <f>IF(COUNTIF($G$3:G285,G285)=1,F284+1,F284)</f>
        <v>24</v>
      </c>
      <c r="G285" t="str">
        <f t="shared" si="38"/>
        <v>E05</v>
      </c>
      <c r="I285" s="18" t="str">
        <f>IF(Allotments!I285=0,"",Allotments!I285)</f>
        <v>2018</v>
      </c>
      <c r="J285" s="18" t="str">
        <f>IF(Allotments!J285=0,"",Allotments!J285)</f>
        <v>05</v>
      </c>
      <c r="K285" s="18" t="str">
        <f>IF(Allotments!K285=0,"",Allotments!K285)</f>
        <v>E</v>
      </c>
      <c r="L285" s="18" t="str">
        <f>IF(Allotments!L285=0,"",Allotments!L285)</f>
        <v>ER</v>
      </c>
      <c r="M285" s="18" t="str">
        <f>IF(Allotments!M285=0,"",Allotments!M285)</f>
        <v>R250</v>
      </c>
      <c r="N285" s="13"/>
      <c r="Q285" t="str">
        <f t="shared" si="39"/>
        <v/>
      </c>
      <c r="R285" t="str">
        <f t="shared" si="40"/>
        <v/>
      </c>
      <c r="S285" t="str">
        <f t="shared" si="41"/>
        <v/>
      </c>
      <c r="T285" t="str">
        <f t="shared" si="42"/>
        <v>AE09</v>
      </c>
      <c r="U285" t="str">
        <f t="shared" si="43"/>
        <v/>
      </c>
      <c r="V285" t="e">
        <f>VLOOKUP(LEFT(T285,2),#REF!,MATCH(RIGHT(T285,2),#REF!,0),TRUE)</f>
        <v>#REF!</v>
      </c>
      <c r="W285" t="str">
        <f t="shared" si="44"/>
        <v/>
      </c>
      <c r="X285" t="str">
        <f t="shared" si="45"/>
        <v/>
      </c>
      <c r="Y285" t="str">
        <f>IFERROR(VLOOKUP(LEFT(U285,1),#REF!,MATCH(RIGHT(U285,2),#REF!,0),TRUE),"")</f>
        <v/>
      </c>
    </row>
    <row r="286" spans="1:25" x14ac:dyDescent="0.35">
      <c r="A286">
        <f>IF(COUNTIF($L$3:L286,L286)=1,A285+1,A285)</f>
        <v>38</v>
      </c>
      <c r="B286">
        <f>IF(COUNTIF($K$3:K286,K286)=1,B285+1,B285)</f>
        <v>5</v>
      </c>
      <c r="C286">
        <f>IF(COUNTIF($J$3:J286,J286)=1,C285+1,C285)</f>
        <v>5</v>
      </c>
      <c r="D286">
        <f>IF(COUNTIF($E$3:E286,E286)=1,D285+1,D285)</f>
        <v>166</v>
      </c>
      <c r="E286" t="str">
        <f t="shared" si="37"/>
        <v>ES05</v>
      </c>
      <c r="F286">
        <f>IF(COUNTIF($G$3:G286,G286)=1,F285+1,F285)</f>
        <v>24</v>
      </c>
      <c r="G286" t="str">
        <f t="shared" si="38"/>
        <v>E05</v>
      </c>
      <c r="I286" s="18" t="str">
        <f>IF(Allotments!I286=0,"",Allotments!I286)</f>
        <v>2018</v>
      </c>
      <c r="J286" s="18" t="str">
        <f>IF(Allotments!J286=0,"",Allotments!J286)</f>
        <v>05</v>
      </c>
      <c r="K286" s="18" t="str">
        <f>IF(Allotments!K286=0,"",Allotments!K286)</f>
        <v>E</v>
      </c>
      <c r="L286" s="18" t="str">
        <f>IF(Allotments!L286=0,"",Allotments!L286)</f>
        <v>ES</v>
      </c>
      <c r="M286" s="18" t="str">
        <f>IF(Allotments!M286=0,"",Allotments!M286)</f>
        <v xml:space="preserve">    </v>
      </c>
      <c r="N286" s="14"/>
      <c r="Q286" t="str">
        <f t="shared" si="39"/>
        <v/>
      </c>
      <c r="R286" t="str">
        <f t="shared" si="40"/>
        <v/>
      </c>
      <c r="S286" t="str">
        <f t="shared" si="41"/>
        <v/>
      </c>
      <c r="T286" t="str">
        <f t="shared" si="42"/>
        <v>BA09</v>
      </c>
      <c r="U286" t="str">
        <f t="shared" si="43"/>
        <v/>
      </c>
      <c r="V286" t="e">
        <f>VLOOKUP(LEFT(T286,2),#REF!,MATCH(RIGHT(T286,2),#REF!,0),TRUE)</f>
        <v>#REF!</v>
      </c>
      <c r="W286" t="str">
        <f t="shared" si="44"/>
        <v/>
      </c>
      <c r="X286" t="str">
        <f t="shared" si="45"/>
        <v/>
      </c>
      <c r="Y286" t="str">
        <f>IFERROR(VLOOKUP(LEFT(U286,1),#REF!,MATCH(RIGHT(U286,2),#REF!,0),TRUE),"")</f>
        <v/>
      </c>
    </row>
    <row r="287" spans="1:25" x14ac:dyDescent="0.35">
      <c r="A287">
        <f>IF(COUNTIF($L$3:L287,L287)=1,A286+1,A286)</f>
        <v>38</v>
      </c>
      <c r="B287">
        <f>IF(COUNTIF($K$3:K287,K287)=1,B286+1,B286)</f>
        <v>5</v>
      </c>
      <c r="C287">
        <f>IF(COUNTIF($J$3:J287,J287)=1,C286+1,C286)</f>
        <v>5</v>
      </c>
      <c r="D287">
        <f>IF(COUNTIF($E$3:E287,E287)=1,D286+1,D286)</f>
        <v>167</v>
      </c>
      <c r="E287" t="str">
        <f t="shared" si="37"/>
        <v>ET05</v>
      </c>
      <c r="F287">
        <f>IF(COUNTIF($G$3:G287,G287)=1,F286+1,F286)</f>
        <v>24</v>
      </c>
      <c r="G287" t="str">
        <f t="shared" si="38"/>
        <v>E05</v>
      </c>
      <c r="I287" s="18" t="str">
        <f>IF(Allotments!I287=0,"",Allotments!I287)</f>
        <v>2018</v>
      </c>
      <c r="J287" s="18" t="str">
        <f>IF(Allotments!J287=0,"",Allotments!J287)</f>
        <v>05</v>
      </c>
      <c r="K287" s="18" t="str">
        <f>IF(Allotments!K287=0,"",Allotments!K287)</f>
        <v>E</v>
      </c>
      <c r="L287" s="18" t="str">
        <f>IF(Allotments!L287=0,"",Allotments!L287)</f>
        <v>ET</v>
      </c>
      <c r="M287" s="18" t="str">
        <f>IF(Allotments!M287=0,"",Allotments!M287)</f>
        <v xml:space="preserve">    </v>
      </c>
      <c r="N287" s="13"/>
      <c r="Q287" t="str">
        <f t="shared" si="39"/>
        <v/>
      </c>
      <c r="R287" t="str">
        <f t="shared" si="40"/>
        <v/>
      </c>
      <c r="S287" t="str">
        <f t="shared" si="41"/>
        <v/>
      </c>
      <c r="T287" t="str">
        <f t="shared" si="42"/>
        <v>BB09</v>
      </c>
      <c r="U287" t="str">
        <f t="shared" si="43"/>
        <v/>
      </c>
      <c r="V287" t="e">
        <f>VLOOKUP(LEFT(T287,2),#REF!,MATCH(RIGHT(T287,2),#REF!,0),TRUE)</f>
        <v>#REF!</v>
      </c>
      <c r="W287" t="str">
        <f t="shared" si="44"/>
        <v/>
      </c>
      <c r="X287" t="str">
        <f t="shared" si="45"/>
        <v/>
      </c>
      <c r="Y287" t="str">
        <f>IFERROR(VLOOKUP(LEFT(U287,1),#REF!,MATCH(RIGHT(U287,2),#REF!,0),TRUE),"")</f>
        <v/>
      </c>
    </row>
    <row r="288" spans="1:25" x14ac:dyDescent="0.35">
      <c r="A288">
        <f>IF(COUNTIF($L$3:L288,L288)=1,A287+1,A287)</f>
        <v>38</v>
      </c>
      <c r="B288">
        <f>IF(COUNTIF($K$3:K288,K288)=1,B287+1,B287)</f>
        <v>5</v>
      </c>
      <c r="C288">
        <f>IF(COUNTIF($J$3:J288,J288)=1,C287+1,C287)</f>
        <v>5</v>
      </c>
      <c r="D288">
        <f>IF(COUNTIF($E$3:E288,E288)=1,D287+1,D287)</f>
        <v>168</v>
      </c>
      <c r="E288" t="str">
        <f t="shared" si="37"/>
        <v>EV05</v>
      </c>
      <c r="F288">
        <f>IF(COUNTIF($G$3:G288,G288)=1,F287+1,F287)</f>
        <v>24</v>
      </c>
      <c r="G288" t="str">
        <f t="shared" si="38"/>
        <v>E05</v>
      </c>
      <c r="I288" s="18" t="str">
        <f>IF(Allotments!I288=0,"",Allotments!I288)</f>
        <v>2018</v>
      </c>
      <c r="J288" s="18" t="str">
        <f>IF(Allotments!J288=0,"",Allotments!J288)</f>
        <v>05</v>
      </c>
      <c r="K288" s="18" t="str">
        <f>IF(Allotments!K288=0,"",Allotments!K288)</f>
        <v>E</v>
      </c>
      <c r="L288" s="18" t="str">
        <f>IF(Allotments!L288=0,"",Allotments!L288)</f>
        <v>EV</v>
      </c>
      <c r="M288" s="18" t="str">
        <f>IF(Allotments!M288=0,"",Allotments!M288)</f>
        <v xml:space="preserve">    </v>
      </c>
      <c r="N288" s="14"/>
      <c r="Q288" t="str">
        <f t="shared" si="39"/>
        <v/>
      </c>
      <c r="R288" t="str">
        <f t="shared" si="40"/>
        <v/>
      </c>
      <c r="S288" t="str">
        <f t="shared" si="41"/>
        <v/>
      </c>
      <c r="T288" t="str">
        <f t="shared" si="42"/>
        <v>BC09</v>
      </c>
      <c r="U288" t="str">
        <f t="shared" si="43"/>
        <v/>
      </c>
      <c r="V288" t="e">
        <f>VLOOKUP(LEFT(T288,2),#REF!,MATCH(RIGHT(T288,2),#REF!,0),TRUE)</f>
        <v>#REF!</v>
      </c>
      <c r="W288" t="str">
        <f t="shared" si="44"/>
        <v/>
      </c>
      <c r="X288" t="str">
        <f t="shared" si="45"/>
        <v/>
      </c>
      <c r="Y288" t="str">
        <f>IFERROR(VLOOKUP(LEFT(U288,1),#REF!,MATCH(RIGHT(U288,2),#REF!,0),TRUE),"")</f>
        <v/>
      </c>
    </row>
    <row r="289" spans="1:25" x14ac:dyDescent="0.35">
      <c r="A289">
        <f>IF(COUNTIF($L$3:L289,L289)=1,A288+1,A288)</f>
        <v>38</v>
      </c>
      <c r="B289">
        <f>IF(COUNTIF($K$3:K289,K289)=1,B288+1,B288)</f>
        <v>5</v>
      </c>
      <c r="C289">
        <f>IF(COUNTIF($J$3:J289,J289)=1,C288+1,C288)</f>
        <v>5</v>
      </c>
      <c r="D289">
        <f>IF(COUNTIF($E$3:E289,E289)=1,D288+1,D288)</f>
        <v>169</v>
      </c>
      <c r="E289" t="str">
        <f t="shared" si="37"/>
        <v>EY05</v>
      </c>
      <c r="F289">
        <f>IF(COUNTIF($G$3:G289,G289)=1,F288+1,F288)</f>
        <v>24</v>
      </c>
      <c r="G289" t="str">
        <f t="shared" si="38"/>
        <v>E05</v>
      </c>
      <c r="I289" s="18" t="str">
        <f>IF(Allotments!I289=0,"",Allotments!I289)</f>
        <v>2018</v>
      </c>
      <c r="J289" s="18" t="str">
        <f>IF(Allotments!J289=0,"",Allotments!J289)</f>
        <v>05</v>
      </c>
      <c r="K289" s="18" t="str">
        <f>IF(Allotments!K289=0,"",Allotments!K289)</f>
        <v>E</v>
      </c>
      <c r="L289" s="18" t="str">
        <f>IF(Allotments!L289=0,"",Allotments!L289)</f>
        <v>EY</v>
      </c>
      <c r="M289" s="18" t="str">
        <f>IF(Allotments!M289=0,"",Allotments!M289)</f>
        <v xml:space="preserve">    </v>
      </c>
      <c r="N289" s="13"/>
      <c r="Q289" t="str">
        <f t="shared" si="39"/>
        <v/>
      </c>
      <c r="R289" t="str">
        <f t="shared" si="40"/>
        <v/>
      </c>
      <c r="S289" t="str">
        <f t="shared" si="41"/>
        <v/>
      </c>
      <c r="T289" t="str">
        <f t="shared" si="42"/>
        <v>BD09</v>
      </c>
      <c r="U289" t="str">
        <f t="shared" si="43"/>
        <v/>
      </c>
      <c r="V289" t="e">
        <f>VLOOKUP(LEFT(T289,2),#REF!,MATCH(RIGHT(T289,2),#REF!,0),TRUE)</f>
        <v>#REF!</v>
      </c>
      <c r="W289" t="str">
        <f t="shared" si="44"/>
        <v/>
      </c>
      <c r="X289" t="str">
        <f t="shared" si="45"/>
        <v/>
      </c>
      <c r="Y289" t="str">
        <f>IFERROR(VLOOKUP(LEFT(U289,1),#REF!,MATCH(RIGHT(U289,2),#REF!,0),TRUE),"")</f>
        <v/>
      </c>
    </row>
    <row r="290" spans="1:25" x14ac:dyDescent="0.35">
      <c r="A290">
        <f>IF(COUNTIF($L$3:L290,L290)=1,A289+1,A289)</f>
        <v>38</v>
      </c>
      <c r="B290">
        <f>IF(COUNTIF($K$3:K290,K290)=1,B289+1,B289)</f>
        <v>5</v>
      </c>
      <c r="C290">
        <f>IF(COUNTIF($J$3:J290,J290)=1,C289+1,C289)</f>
        <v>5</v>
      </c>
      <c r="D290">
        <f>IF(COUNTIF($E$3:E290,E290)=1,D289+1,D289)</f>
        <v>170</v>
      </c>
      <c r="E290" t="str">
        <f t="shared" si="37"/>
        <v>EZ05</v>
      </c>
      <c r="F290">
        <f>IF(COUNTIF($G$3:G290,G290)=1,F289+1,F289)</f>
        <v>24</v>
      </c>
      <c r="G290" t="str">
        <f t="shared" si="38"/>
        <v>E05</v>
      </c>
      <c r="I290" s="18" t="str">
        <f>IF(Allotments!I290=0,"",Allotments!I290)</f>
        <v>2018</v>
      </c>
      <c r="J290" s="18" t="str">
        <f>IF(Allotments!J290=0,"",Allotments!J290)</f>
        <v>05</v>
      </c>
      <c r="K290" s="18" t="str">
        <f>IF(Allotments!K290=0,"",Allotments!K290)</f>
        <v>E</v>
      </c>
      <c r="L290" s="18" t="str">
        <f>IF(Allotments!L290=0,"",Allotments!L290)</f>
        <v>EZ</v>
      </c>
      <c r="M290" s="18" t="str">
        <f>IF(Allotments!M290=0,"",Allotments!M290)</f>
        <v xml:space="preserve">    </v>
      </c>
      <c r="N290" s="15"/>
      <c r="Q290" t="str">
        <f t="shared" si="39"/>
        <v/>
      </c>
      <c r="R290" t="str">
        <f t="shared" si="40"/>
        <v/>
      </c>
      <c r="S290" t="str">
        <f t="shared" si="41"/>
        <v/>
      </c>
      <c r="T290" t="str">
        <f t="shared" si="42"/>
        <v>BH09</v>
      </c>
      <c r="U290" t="str">
        <f t="shared" si="43"/>
        <v/>
      </c>
      <c r="V290" t="e">
        <f>VLOOKUP(LEFT(T290,2),#REF!,MATCH(RIGHT(T290,2),#REF!,0),TRUE)</f>
        <v>#REF!</v>
      </c>
      <c r="W290" t="str">
        <f t="shared" si="44"/>
        <v/>
      </c>
      <c r="X290" t="str">
        <f t="shared" si="45"/>
        <v/>
      </c>
      <c r="Y290" t="str">
        <f>IFERROR(VLOOKUP(LEFT(U290,1),#REF!,MATCH(RIGHT(U290,2),#REF!,0),TRUE),"")</f>
        <v/>
      </c>
    </row>
    <row r="291" spans="1:25" x14ac:dyDescent="0.35">
      <c r="A291">
        <f>IF(COUNTIF($L$3:L291,L291)=1,A290+1,A290)</f>
        <v>38</v>
      </c>
      <c r="B291">
        <f>IF(COUNTIF($K$3:K291,K291)=1,B290+1,B290)</f>
        <v>5</v>
      </c>
      <c r="C291">
        <f>IF(COUNTIF($J$3:J291,J291)=1,C290+1,C290)</f>
        <v>5</v>
      </c>
      <c r="D291">
        <f>IF(COUNTIF($E$3:E291,E291)=1,D290+1,D290)</f>
        <v>171</v>
      </c>
      <c r="E291" t="str">
        <f t="shared" si="37"/>
        <v>GA05</v>
      </c>
      <c r="F291">
        <f>IF(COUNTIF($G$3:G291,G291)=1,F290+1,F290)</f>
        <v>25</v>
      </c>
      <c r="G291" t="str">
        <f t="shared" si="38"/>
        <v>G05</v>
      </c>
      <c r="I291" s="18" t="str">
        <f>IF(Allotments!I291=0,"",Allotments!I291)</f>
        <v>2018</v>
      </c>
      <c r="J291" s="18" t="str">
        <f>IF(Allotments!J291=0,"",Allotments!J291)</f>
        <v>05</v>
      </c>
      <c r="K291" s="18" t="str">
        <f>IF(Allotments!K291=0,"",Allotments!K291)</f>
        <v>G</v>
      </c>
      <c r="L291" s="18" t="str">
        <f>IF(Allotments!L291=0,"",Allotments!L291)</f>
        <v>GA</v>
      </c>
      <c r="M291" s="18" t="str">
        <f>IF(Allotments!M291=0,"",Allotments!M291)</f>
        <v xml:space="preserve">    </v>
      </c>
      <c r="N291" s="13"/>
      <c r="Q291" t="str">
        <f t="shared" si="39"/>
        <v/>
      </c>
      <c r="R291" t="str">
        <f t="shared" si="40"/>
        <v/>
      </c>
      <c r="S291" t="str">
        <f t="shared" si="41"/>
        <v/>
      </c>
      <c r="T291" t="str">
        <f t="shared" si="42"/>
        <v>BZ09</v>
      </c>
      <c r="U291" t="str">
        <f t="shared" si="43"/>
        <v/>
      </c>
      <c r="V291" t="e">
        <f>VLOOKUP(LEFT(T291,2),#REF!,MATCH(RIGHT(T291,2),#REF!,0),TRUE)</f>
        <v>#REF!</v>
      </c>
      <c r="W291" t="str">
        <f t="shared" si="44"/>
        <v/>
      </c>
      <c r="X291" t="str">
        <f t="shared" si="45"/>
        <v/>
      </c>
      <c r="Y291" t="str">
        <f>IFERROR(VLOOKUP(LEFT(U291,1),#REF!,MATCH(RIGHT(U291,2),#REF!,0),TRUE),"")</f>
        <v/>
      </c>
    </row>
    <row r="292" spans="1:25" x14ac:dyDescent="0.35">
      <c r="A292">
        <f>IF(COUNTIF($L$3:L292,L292)=1,A291+1,A291)</f>
        <v>38</v>
      </c>
      <c r="B292">
        <f>IF(COUNTIF($K$3:K292,K292)=1,B291+1,B291)</f>
        <v>5</v>
      </c>
      <c r="C292">
        <f>IF(COUNTIF($J$3:J292,J292)=1,C291+1,C291)</f>
        <v>5</v>
      </c>
      <c r="D292">
        <f>IF(COUNTIF($E$3:E292,E292)=1,D291+1,D291)</f>
        <v>172</v>
      </c>
      <c r="E292" t="str">
        <f t="shared" si="37"/>
        <v>GB05</v>
      </c>
      <c r="F292">
        <f>IF(COUNTIF($G$3:G292,G292)=1,F291+1,F291)</f>
        <v>25</v>
      </c>
      <c r="G292" t="str">
        <f t="shared" si="38"/>
        <v>G05</v>
      </c>
      <c r="I292" s="18" t="str">
        <f>IF(Allotments!I292=0,"",Allotments!I292)</f>
        <v>2018</v>
      </c>
      <c r="J292" s="18" t="str">
        <f>IF(Allotments!J292=0,"",Allotments!J292)</f>
        <v>05</v>
      </c>
      <c r="K292" s="18" t="str">
        <f>IF(Allotments!K292=0,"",Allotments!K292)</f>
        <v>G</v>
      </c>
      <c r="L292" s="18" t="str">
        <f>IF(Allotments!L292=0,"",Allotments!L292)</f>
        <v>GB</v>
      </c>
      <c r="M292" s="18" t="str">
        <f>IF(Allotments!M292=0,"",Allotments!M292)</f>
        <v xml:space="preserve">    </v>
      </c>
      <c r="N292" s="14"/>
      <c r="Q292" t="str">
        <f t="shared" si="39"/>
        <v/>
      </c>
      <c r="R292" t="str">
        <f t="shared" si="40"/>
        <v/>
      </c>
      <c r="S292" t="str">
        <f t="shared" si="41"/>
        <v/>
      </c>
      <c r="T292" t="str">
        <f t="shared" si="42"/>
        <v>C 09</v>
      </c>
      <c r="U292" t="str">
        <f t="shared" si="43"/>
        <v/>
      </c>
      <c r="V292" t="e">
        <f>VLOOKUP(LEFT(T292,2),#REF!,MATCH(RIGHT(T292,2),#REF!,0),TRUE)</f>
        <v>#REF!</v>
      </c>
      <c r="W292" t="str">
        <f t="shared" si="44"/>
        <v/>
      </c>
      <c r="X292" t="str">
        <f t="shared" si="45"/>
        <v/>
      </c>
      <c r="Y292" t="str">
        <f>IFERROR(VLOOKUP(LEFT(U292,1),#REF!,MATCH(RIGHT(U292,2),#REF!,0),TRUE),"")</f>
        <v/>
      </c>
    </row>
    <row r="293" spans="1:25" x14ac:dyDescent="0.35">
      <c r="A293">
        <f>IF(COUNTIF($L$3:L293,L293)=1,A292+1,A292)</f>
        <v>38</v>
      </c>
      <c r="B293">
        <f>IF(COUNTIF($K$3:K293,K293)=1,B292+1,B292)</f>
        <v>5</v>
      </c>
      <c r="C293">
        <f>IF(COUNTIF($J$3:J293,J293)=1,C292+1,C292)</f>
        <v>5</v>
      </c>
      <c r="D293">
        <f>IF(COUNTIF($E$3:E293,E293)=1,D292+1,D292)</f>
        <v>173</v>
      </c>
      <c r="E293" t="str">
        <f t="shared" si="37"/>
        <v>GC05</v>
      </c>
      <c r="F293">
        <f>IF(COUNTIF($G$3:G293,G293)=1,F292+1,F292)</f>
        <v>25</v>
      </c>
      <c r="G293" t="str">
        <f t="shared" si="38"/>
        <v>G05</v>
      </c>
      <c r="I293" s="18" t="str">
        <f>IF(Allotments!I293=0,"",Allotments!I293)</f>
        <v>2018</v>
      </c>
      <c r="J293" s="18" t="str">
        <f>IF(Allotments!J293=0,"",Allotments!J293)</f>
        <v>05</v>
      </c>
      <c r="K293" s="18" t="str">
        <f>IF(Allotments!K293=0,"",Allotments!K293)</f>
        <v>G</v>
      </c>
      <c r="L293" s="18" t="str">
        <f>IF(Allotments!L293=0,"",Allotments!L293)</f>
        <v>GC</v>
      </c>
      <c r="M293" s="18" t="str">
        <f>IF(Allotments!M293=0,"",Allotments!M293)</f>
        <v xml:space="preserve">    </v>
      </c>
      <c r="N293" s="13"/>
      <c r="Q293" t="str">
        <f t="shared" si="39"/>
        <v/>
      </c>
      <c r="R293" t="str">
        <f t="shared" si="40"/>
        <v/>
      </c>
      <c r="S293" t="str">
        <f t="shared" si="41"/>
        <v/>
      </c>
      <c r="T293" t="str">
        <f t="shared" si="42"/>
        <v>EA09</v>
      </c>
      <c r="U293" t="str">
        <f t="shared" si="43"/>
        <v/>
      </c>
      <c r="V293" t="e">
        <f>VLOOKUP(LEFT(T293,2),#REF!,MATCH(RIGHT(T293,2),#REF!,0),TRUE)</f>
        <v>#REF!</v>
      </c>
      <c r="W293" t="str">
        <f t="shared" si="44"/>
        <v/>
      </c>
      <c r="X293" t="str">
        <f t="shared" si="45"/>
        <v/>
      </c>
      <c r="Y293" t="str">
        <f>IFERROR(VLOOKUP(LEFT(U293,1),#REF!,MATCH(RIGHT(U293,2),#REF!,0),TRUE),"")</f>
        <v/>
      </c>
    </row>
    <row r="294" spans="1:25" x14ac:dyDescent="0.35">
      <c r="A294">
        <f>IF(COUNTIF($L$3:L294,L294)=1,A293+1,A293)</f>
        <v>38</v>
      </c>
      <c r="B294">
        <f>IF(COUNTIF($K$3:K294,K294)=1,B293+1,B293)</f>
        <v>5</v>
      </c>
      <c r="C294">
        <f>IF(COUNTIF($J$3:J294,J294)=1,C293+1,C293)</f>
        <v>5</v>
      </c>
      <c r="D294">
        <f>IF(COUNTIF($E$3:E294,E294)=1,D293+1,D293)</f>
        <v>174</v>
      </c>
      <c r="E294" t="str">
        <f t="shared" si="37"/>
        <v>GD05</v>
      </c>
      <c r="F294">
        <f>IF(COUNTIF($G$3:G294,G294)=1,F293+1,F293)</f>
        <v>25</v>
      </c>
      <c r="G294" t="str">
        <f t="shared" si="38"/>
        <v>G05</v>
      </c>
      <c r="I294" s="18" t="str">
        <f>IF(Allotments!I294=0,"",Allotments!I294)</f>
        <v>2018</v>
      </c>
      <c r="J294" s="18" t="str">
        <f>IF(Allotments!J294=0,"",Allotments!J294)</f>
        <v>05</v>
      </c>
      <c r="K294" s="18" t="str">
        <f>IF(Allotments!K294=0,"",Allotments!K294)</f>
        <v>G</v>
      </c>
      <c r="L294" s="18" t="str">
        <f>IF(Allotments!L294=0,"",Allotments!L294)</f>
        <v>GD</v>
      </c>
      <c r="M294" s="18" t="str">
        <f>IF(Allotments!M294=0,"",Allotments!M294)</f>
        <v xml:space="preserve">    </v>
      </c>
      <c r="N294" s="14"/>
      <c r="Q294" t="str">
        <f t="shared" si="39"/>
        <v/>
      </c>
      <c r="R294" t="str">
        <f t="shared" si="40"/>
        <v/>
      </c>
      <c r="S294" t="str">
        <f t="shared" si="41"/>
        <v/>
      </c>
      <c r="T294" t="str">
        <f t="shared" si="42"/>
        <v>EB09</v>
      </c>
      <c r="U294" t="str">
        <f t="shared" si="43"/>
        <v/>
      </c>
      <c r="V294" t="e">
        <f>VLOOKUP(LEFT(T294,2),#REF!,MATCH(RIGHT(T294,2),#REF!,0),TRUE)</f>
        <v>#REF!</v>
      </c>
      <c r="W294" t="str">
        <f t="shared" si="44"/>
        <v/>
      </c>
      <c r="X294" t="str">
        <f t="shared" si="45"/>
        <v/>
      </c>
      <c r="Y294" t="str">
        <f>IFERROR(VLOOKUP(LEFT(U294,1),#REF!,MATCH(RIGHT(U294,2),#REF!,0),TRUE),"")</f>
        <v/>
      </c>
    </row>
    <row r="295" spans="1:25" x14ac:dyDescent="0.35">
      <c r="A295">
        <f>IF(COUNTIF($L$3:L295,L295)=1,A294+1,A294)</f>
        <v>38</v>
      </c>
      <c r="B295">
        <f>IF(COUNTIF($K$3:K295,K295)=1,B294+1,B294)</f>
        <v>5</v>
      </c>
      <c r="C295">
        <f>IF(COUNTIF($J$3:J295,J295)=1,C294+1,C294)</f>
        <v>5</v>
      </c>
      <c r="D295">
        <f>IF(COUNTIF($E$3:E295,E295)=1,D294+1,D294)</f>
        <v>175</v>
      </c>
      <c r="E295" t="str">
        <f t="shared" si="37"/>
        <v>GF05</v>
      </c>
      <c r="F295">
        <f>IF(COUNTIF($G$3:G295,G295)=1,F294+1,F294)</f>
        <v>25</v>
      </c>
      <c r="G295" t="str">
        <f t="shared" si="38"/>
        <v>G05</v>
      </c>
      <c r="I295" s="18" t="str">
        <f>IF(Allotments!I295=0,"",Allotments!I295)</f>
        <v>2018</v>
      </c>
      <c r="J295" s="18" t="str">
        <f>IF(Allotments!J295=0,"",Allotments!J295)</f>
        <v>05</v>
      </c>
      <c r="K295" s="18" t="str">
        <f>IF(Allotments!K295=0,"",Allotments!K295)</f>
        <v>G</v>
      </c>
      <c r="L295" s="18" t="str">
        <f>IF(Allotments!L295=0,"",Allotments!L295)</f>
        <v>GF</v>
      </c>
      <c r="M295" s="18" t="str">
        <f>IF(Allotments!M295=0,"",Allotments!M295)</f>
        <v xml:space="preserve">    </v>
      </c>
      <c r="N295" s="13"/>
      <c r="Q295" t="str">
        <f t="shared" si="39"/>
        <v/>
      </c>
      <c r="R295" t="str">
        <f t="shared" si="40"/>
        <v/>
      </c>
      <c r="S295" t="str">
        <f t="shared" si="41"/>
        <v/>
      </c>
      <c r="T295" t="str">
        <f t="shared" si="42"/>
        <v>EC09</v>
      </c>
      <c r="U295" t="str">
        <f t="shared" si="43"/>
        <v/>
      </c>
      <c r="V295" t="e">
        <f>VLOOKUP(LEFT(T295,2),#REF!,MATCH(RIGHT(T295,2),#REF!,0),TRUE)</f>
        <v>#REF!</v>
      </c>
      <c r="W295" t="str">
        <f t="shared" si="44"/>
        <v/>
      </c>
      <c r="X295" t="str">
        <f t="shared" si="45"/>
        <v/>
      </c>
      <c r="Y295" t="str">
        <f>IFERROR(VLOOKUP(LEFT(U295,1),#REF!,MATCH(RIGHT(U295,2),#REF!,0),TRUE),"")</f>
        <v/>
      </c>
    </row>
    <row r="296" spans="1:25" x14ac:dyDescent="0.35">
      <c r="A296">
        <f>IF(COUNTIF($L$3:L296,L296)=1,A295+1,A295)</f>
        <v>38</v>
      </c>
      <c r="B296">
        <f>IF(COUNTIF($K$3:K296,K296)=1,B295+1,B295)</f>
        <v>5</v>
      </c>
      <c r="C296">
        <f>IF(COUNTIF($J$3:J296,J296)=1,C295+1,C295)</f>
        <v>5</v>
      </c>
      <c r="D296">
        <f>IF(COUNTIF($E$3:E296,E296)=1,D295+1,D295)</f>
        <v>176</v>
      </c>
      <c r="E296" t="str">
        <f t="shared" si="37"/>
        <v>GG05</v>
      </c>
      <c r="F296">
        <f>IF(COUNTIF($G$3:G296,G296)=1,F295+1,F295)</f>
        <v>25</v>
      </c>
      <c r="G296" t="str">
        <f t="shared" si="38"/>
        <v>G05</v>
      </c>
      <c r="I296" s="18" t="str">
        <f>IF(Allotments!I296=0,"",Allotments!I296)</f>
        <v>2018</v>
      </c>
      <c r="J296" s="18" t="str">
        <f>IF(Allotments!J296=0,"",Allotments!J296)</f>
        <v>05</v>
      </c>
      <c r="K296" s="18" t="str">
        <f>IF(Allotments!K296=0,"",Allotments!K296)</f>
        <v>G</v>
      </c>
      <c r="L296" s="18" t="str">
        <f>IF(Allotments!L296=0,"",Allotments!L296)</f>
        <v>GG</v>
      </c>
      <c r="M296" s="18" t="str">
        <f>IF(Allotments!M296=0,"",Allotments!M296)</f>
        <v xml:space="preserve">    </v>
      </c>
      <c r="N296" s="14"/>
      <c r="Q296" t="str">
        <f t="shared" si="39"/>
        <v/>
      </c>
      <c r="R296" t="str">
        <f t="shared" si="40"/>
        <v/>
      </c>
      <c r="S296" t="str">
        <f t="shared" si="41"/>
        <v/>
      </c>
      <c r="T296" t="str">
        <f t="shared" si="42"/>
        <v>ED09</v>
      </c>
      <c r="U296" t="str">
        <f t="shared" si="43"/>
        <v/>
      </c>
      <c r="V296" t="e">
        <f>VLOOKUP(LEFT(T296,2),#REF!,MATCH(RIGHT(T296,2),#REF!,0),TRUE)</f>
        <v>#REF!</v>
      </c>
      <c r="W296" t="str">
        <f t="shared" si="44"/>
        <v/>
      </c>
      <c r="X296" t="str">
        <f t="shared" si="45"/>
        <v/>
      </c>
      <c r="Y296" t="str">
        <f>IFERROR(VLOOKUP(LEFT(U296,1),#REF!,MATCH(RIGHT(U296,2),#REF!,0),TRUE),"")</f>
        <v/>
      </c>
    </row>
    <row r="297" spans="1:25" x14ac:dyDescent="0.35">
      <c r="A297">
        <f>IF(COUNTIF($L$3:L297,L297)=1,A296+1,A296)</f>
        <v>38</v>
      </c>
      <c r="B297">
        <f>IF(COUNTIF($K$3:K297,K297)=1,B296+1,B296)</f>
        <v>5</v>
      </c>
      <c r="C297">
        <f>IF(COUNTIF($J$3:J297,J297)=1,C296+1,C296)</f>
        <v>6</v>
      </c>
      <c r="D297">
        <f>IF(COUNTIF($E$3:E297,E297)=1,D296+1,D296)</f>
        <v>177</v>
      </c>
      <c r="E297" t="str">
        <f t="shared" si="37"/>
        <v>AA06</v>
      </c>
      <c r="F297">
        <f>IF(COUNTIF($G$3:G297,G297)=1,F296+1,F296)</f>
        <v>26</v>
      </c>
      <c r="G297" t="str">
        <f t="shared" si="38"/>
        <v>A06</v>
      </c>
      <c r="I297" s="18" t="str">
        <f>IF(Allotments!I297=0,"",Allotments!I297)</f>
        <v>2018</v>
      </c>
      <c r="J297" s="18" t="str">
        <f>IF(Allotments!J297=0,"",Allotments!J297)</f>
        <v>06</v>
      </c>
      <c r="K297" s="18" t="str">
        <f>IF(Allotments!K297=0,"",Allotments!K297)</f>
        <v>A</v>
      </c>
      <c r="L297" s="18" t="str">
        <f>IF(Allotments!L297=0,"",Allotments!L297)</f>
        <v>AA</v>
      </c>
      <c r="M297" s="18" t="str">
        <f>IF(Allotments!M297=0,"",Allotments!M297)</f>
        <v xml:space="preserve">    </v>
      </c>
      <c r="N297" s="13"/>
      <c r="Q297" t="str">
        <f t="shared" si="39"/>
        <v/>
      </c>
      <c r="R297" t="str">
        <f t="shared" si="40"/>
        <v/>
      </c>
      <c r="S297" t="str">
        <f t="shared" si="41"/>
        <v/>
      </c>
      <c r="T297" t="str">
        <f t="shared" si="42"/>
        <v>EE09</v>
      </c>
      <c r="U297" t="str">
        <f t="shared" si="43"/>
        <v/>
      </c>
      <c r="V297" t="e">
        <f>VLOOKUP(LEFT(T297,2),#REF!,MATCH(RIGHT(T297,2),#REF!,0),TRUE)</f>
        <v>#REF!</v>
      </c>
      <c r="W297" t="str">
        <f t="shared" si="44"/>
        <v/>
      </c>
      <c r="X297" t="str">
        <f t="shared" si="45"/>
        <v/>
      </c>
      <c r="Y297" t="str">
        <f>IFERROR(VLOOKUP(LEFT(U297,1),#REF!,MATCH(RIGHT(U297,2),#REF!,0),TRUE),"")</f>
        <v/>
      </c>
    </row>
    <row r="298" spans="1:25" x14ac:dyDescent="0.35">
      <c r="A298">
        <f>IF(COUNTIF($L$3:L298,L298)=1,A297+1,A297)</f>
        <v>38</v>
      </c>
      <c r="B298">
        <f>IF(COUNTIF($K$3:K298,K298)=1,B297+1,B297)</f>
        <v>5</v>
      </c>
      <c r="C298">
        <f>IF(COUNTIF($J$3:J298,J298)=1,C297+1,C297)</f>
        <v>6</v>
      </c>
      <c r="D298">
        <f>IF(COUNTIF($E$3:E298,E298)=1,D297+1,D297)</f>
        <v>178</v>
      </c>
      <c r="E298" t="str">
        <f t="shared" si="37"/>
        <v>AC06</v>
      </c>
      <c r="F298">
        <f>IF(COUNTIF($G$3:G298,G298)=1,F297+1,F297)</f>
        <v>26</v>
      </c>
      <c r="G298" t="str">
        <f t="shared" si="38"/>
        <v>A06</v>
      </c>
      <c r="I298" s="18" t="str">
        <f>IF(Allotments!I298=0,"",Allotments!I298)</f>
        <v>2018</v>
      </c>
      <c r="J298" s="18" t="str">
        <f>IF(Allotments!J298=0,"",Allotments!J298)</f>
        <v>06</v>
      </c>
      <c r="K298" s="18" t="str">
        <f>IF(Allotments!K298=0,"",Allotments!K298)</f>
        <v>A</v>
      </c>
      <c r="L298" s="18" t="str">
        <f>IF(Allotments!L298=0,"",Allotments!L298)</f>
        <v>AC</v>
      </c>
      <c r="M298" s="18" t="str">
        <f>IF(Allotments!M298=0,"",Allotments!M298)</f>
        <v xml:space="preserve">    </v>
      </c>
      <c r="N298" s="14"/>
      <c r="Q298" t="str">
        <f t="shared" si="39"/>
        <v/>
      </c>
      <c r="R298" t="str">
        <f t="shared" si="40"/>
        <v/>
      </c>
      <c r="S298" t="str">
        <f t="shared" si="41"/>
        <v/>
      </c>
      <c r="T298" t="str">
        <f t="shared" si="42"/>
        <v>EF09</v>
      </c>
      <c r="U298" t="str">
        <f t="shared" si="43"/>
        <v/>
      </c>
      <c r="V298" t="e">
        <f>VLOOKUP(LEFT(T298,2),#REF!,MATCH(RIGHT(T298,2),#REF!,0),TRUE)</f>
        <v>#REF!</v>
      </c>
      <c r="W298" t="str">
        <f t="shared" si="44"/>
        <v/>
      </c>
      <c r="X298" t="str">
        <f t="shared" si="45"/>
        <v/>
      </c>
      <c r="Y298" t="str">
        <f>IFERROR(VLOOKUP(LEFT(U298,1),#REF!,MATCH(RIGHT(U298,2),#REF!,0),TRUE),"")</f>
        <v/>
      </c>
    </row>
    <row r="299" spans="1:25" x14ac:dyDescent="0.35">
      <c r="A299">
        <f>IF(COUNTIF($L$3:L299,L299)=1,A298+1,A298)</f>
        <v>38</v>
      </c>
      <c r="B299">
        <f>IF(COUNTIF($K$3:K299,K299)=1,B298+1,B298)</f>
        <v>5</v>
      </c>
      <c r="C299">
        <f>IF(COUNTIF($J$3:J299,J299)=1,C298+1,C298)</f>
        <v>6</v>
      </c>
      <c r="D299">
        <f>IF(COUNTIF($E$3:E299,E299)=1,D298+1,D298)</f>
        <v>179</v>
      </c>
      <c r="E299" t="str">
        <f t="shared" si="37"/>
        <v>AE06</v>
      </c>
      <c r="F299">
        <f>IF(COUNTIF($G$3:G299,G299)=1,F298+1,F298)</f>
        <v>26</v>
      </c>
      <c r="G299" t="str">
        <f t="shared" si="38"/>
        <v>A06</v>
      </c>
      <c r="I299" s="18" t="str">
        <f>IF(Allotments!I299=0,"",Allotments!I299)</f>
        <v>2018</v>
      </c>
      <c r="J299" s="18" t="str">
        <f>IF(Allotments!J299=0,"",Allotments!J299)</f>
        <v>06</v>
      </c>
      <c r="K299" s="18" t="str">
        <f>IF(Allotments!K299=0,"",Allotments!K299)</f>
        <v>A</v>
      </c>
      <c r="L299" s="18" t="str">
        <f>IF(Allotments!L299=0,"",Allotments!L299)</f>
        <v>AE</v>
      </c>
      <c r="M299" s="18" t="str">
        <f>IF(Allotments!M299=0,"",Allotments!M299)</f>
        <v xml:space="preserve">    </v>
      </c>
      <c r="N299" s="13"/>
      <c r="Q299" t="str">
        <f t="shared" si="39"/>
        <v/>
      </c>
      <c r="R299" t="str">
        <f t="shared" si="40"/>
        <v/>
      </c>
      <c r="S299" t="str">
        <f t="shared" si="41"/>
        <v/>
      </c>
      <c r="T299" t="str">
        <f t="shared" si="42"/>
        <v>EG09</v>
      </c>
      <c r="U299" t="str">
        <f t="shared" si="43"/>
        <v/>
      </c>
      <c r="V299" t="e">
        <f>VLOOKUP(LEFT(T299,2),#REF!,MATCH(RIGHT(T299,2),#REF!,0),TRUE)</f>
        <v>#REF!</v>
      </c>
      <c r="W299" t="str">
        <f t="shared" si="44"/>
        <v/>
      </c>
      <c r="X299" t="str">
        <f t="shared" si="45"/>
        <v/>
      </c>
      <c r="Y299" t="str">
        <f>IFERROR(VLOOKUP(LEFT(U299,1),#REF!,MATCH(RIGHT(U299,2),#REF!,0),TRUE),"")</f>
        <v/>
      </c>
    </row>
    <row r="300" spans="1:25" x14ac:dyDescent="0.35">
      <c r="A300">
        <f>IF(COUNTIF($L$3:L300,L300)=1,A299+1,A299)</f>
        <v>38</v>
      </c>
      <c r="B300">
        <f>IF(COUNTIF($K$3:K300,K300)=1,B299+1,B299)</f>
        <v>5</v>
      </c>
      <c r="C300">
        <f>IF(COUNTIF($J$3:J300,J300)=1,C299+1,C299)</f>
        <v>6</v>
      </c>
      <c r="D300">
        <f>IF(COUNTIF($E$3:E300,E300)=1,D299+1,D299)</f>
        <v>180</v>
      </c>
      <c r="E300" t="str">
        <f t="shared" si="37"/>
        <v>BA06</v>
      </c>
      <c r="F300">
        <f>IF(COUNTIF($G$3:G300,G300)=1,F299+1,F299)</f>
        <v>27</v>
      </c>
      <c r="G300" t="str">
        <f t="shared" si="38"/>
        <v>B06</v>
      </c>
      <c r="I300" s="18" t="str">
        <f>IF(Allotments!I300=0,"",Allotments!I300)</f>
        <v>2018</v>
      </c>
      <c r="J300" s="18" t="str">
        <f>IF(Allotments!J300=0,"",Allotments!J300)</f>
        <v>06</v>
      </c>
      <c r="K300" s="18" t="str">
        <f>IF(Allotments!K300=0,"",Allotments!K300)</f>
        <v>B</v>
      </c>
      <c r="L300" s="18" t="str">
        <f>IF(Allotments!L300=0,"",Allotments!L300)</f>
        <v>BA</v>
      </c>
      <c r="M300" s="18" t="str">
        <f>IF(Allotments!M300=0,"",Allotments!M300)</f>
        <v xml:space="preserve">    </v>
      </c>
      <c r="N300" s="14"/>
      <c r="Q300" t="str">
        <f t="shared" si="39"/>
        <v/>
      </c>
      <c r="R300" t="str">
        <f t="shared" si="40"/>
        <v/>
      </c>
      <c r="S300" t="str">
        <f t="shared" si="41"/>
        <v/>
      </c>
      <c r="T300" t="str">
        <f t="shared" si="42"/>
        <v>EH09</v>
      </c>
      <c r="U300" t="str">
        <f t="shared" si="43"/>
        <v/>
      </c>
      <c r="V300" t="e">
        <f>VLOOKUP(LEFT(T300,2),#REF!,MATCH(RIGHT(T300,2),#REF!,0),TRUE)</f>
        <v>#REF!</v>
      </c>
      <c r="W300" t="str">
        <f t="shared" si="44"/>
        <v/>
      </c>
      <c r="X300" t="str">
        <f t="shared" si="45"/>
        <v/>
      </c>
      <c r="Y300" t="str">
        <f>IFERROR(VLOOKUP(LEFT(U300,1),#REF!,MATCH(RIGHT(U300,2),#REF!,0),TRUE),"")</f>
        <v/>
      </c>
    </row>
    <row r="301" spans="1:25" x14ac:dyDescent="0.35">
      <c r="A301">
        <f>IF(COUNTIF($L$3:L301,L301)=1,A300+1,A300)</f>
        <v>38</v>
      </c>
      <c r="B301">
        <f>IF(COUNTIF($K$3:K301,K301)=1,B300+1,B300)</f>
        <v>5</v>
      </c>
      <c r="C301">
        <f>IF(COUNTIF($J$3:J301,J301)=1,C300+1,C300)</f>
        <v>6</v>
      </c>
      <c r="D301">
        <f>IF(COUNTIF($E$3:E301,E301)=1,D300+1,D300)</f>
        <v>181</v>
      </c>
      <c r="E301" t="str">
        <f t="shared" si="37"/>
        <v>BB06</v>
      </c>
      <c r="F301">
        <f>IF(COUNTIF($G$3:G301,G301)=1,F300+1,F300)</f>
        <v>27</v>
      </c>
      <c r="G301" t="str">
        <f t="shared" si="38"/>
        <v>B06</v>
      </c>
      <c r="I301" s="18" t="str">
        <f>IF(Allotments!I301=0,"",Allotments!I301)</f>
        <v>2018</v>
      </c>
      <c r="J301" s="18" t="str">
        <f>IF(Allotments!J301=0,"",Allotments!J301)</f>
        <v>06</v>
      </c>
      <c r="K301" s="18" t="str">
        <f>IF(Allotments!K301=0,"",Allotments!K301)</f>
        <v>B</v>
      </c>
      <c r="L301" s="18" t="str">
        <f>IF(Allotments!L301=0,"",Allotments!L301)</f>
        <v>BB</v>
      </c>
      <c r="M301" s="18" t="str">
        <f>IF(Allotments!M301=0,"",Allotments!M301)</f>
        <v xml:space="preserve">    </v>
      </c>
      <c r="N301" s="13"/>
      <c r="Q301" t="str">
        <f t="shared" si="39"/>
        <v/>
      </c>
      <c r="R301" t="str">
        <f t="shared" si="40"/>
        <v/>
      </c>
      <c r="S301" t="str">
        <f t="shared" si="41"/>
        <v/>
      </c>
      <c r="T301" t="str">
        <f t="shared" si="42"/>
        <v>EK09</v>
      </c>
      <c r="U301" t="str">
        <f t="shared" si="43"/>
        <v/>
      </c>
      <c r="V301" t="e">
        <f>VLOOKUP(LEFT(T301,2),#REF!,MATCH(RIGHT(T301,2),#REF!,0),TRUE)</f>
        <v>#REF!</v>
      </c>
      <c r="W301" t="str">
        <f t="shared" si="44"/>
        <v/>
      </c>
      <c r="X301" t="str">
        <f t="shared" si="45"/>
        <v/>
      </c>
      <c r="Y301" t="str">
        <f>IFERROR(VLOOKUP(LEFT(U301,1),#REF!,MATCH(RIGHT(U301,2),#REF!,0),TRUE),"")</f>
        <v/>
      </c>
    </row>
    <row r="302" spans="1:25" x14ac:dyDescent="0.35">
      <c r="A302">
        <f>IF(COUNTIF($L$3:L302,L302)=1,A301+1,A301)</f>
        <v>38</v>
      </c>
      <c r="B302">
        <f>IF(COUNTIF($K$3:K302,K302)=1,B301+1,B301)</f>
        <v>5</v>
      </c>
      <c r="C302">
        <f>IF(COUNTIF($J$3:J302,J302)=1,C301+1,C301)</f>
        <v>6</v>
      </c>
      <c r="D302">
        <f>IF(COUNTIF($E$3:E302,E302)=1,D301+1,D301)</f>
        <v>182</v>
      </c>
      <c r="E302" t="str">
        <f t="shared" si="37"/>
        <v>BC06</v>
      </c>
      <c r="F302">
        <f>IF(COUNTIF($G$3:G302,G302)=1,F301+1,F301)</f>
        <v>27</v>
      </c>
      <c r="G302" t="str">
        <f t="shared" si="38"/>
        <v>B06</v>
      </c>
      <c r="I302" s="18" t="str">
        <f>IF(Allotments!I302=0,"",Allotments!I302)</f>
        <v>2018</v>
      </c>
      <c r="J302" s="18" t="str">
        <f>IF(Allotments!J302=0,"",Allotments!J302)</f>
        <v>06</v>
      </c>
      <c r="K302" s="18" t="str">
        <f>IF(Allotments!K302=0,"",Allotments!K302)</f>
        <v>B</v>
      </c>
      <c r="L302" s="18" t="str">
        <f>IF(Allotments!L302=0,"",Allotments!L302)</f>
        <v>BC</v>
      </c>
      <c r="M302" s="18" t="str">
        <f>IF(Allotments!M302=0,"",Allotments!M302)</f>
        <v xml:space="preserve">    </v>
      </c>
      <c r="N302" s="14"/>
      <c r="Q302" t="str">
        <f t="shared" si="39"/>
        <v/>
      </c>
      <c r="R302" t="str">
        <f t="shared" si="40"/>
        <v/>
      </c>
      <c r="S302" t="str">
        <f t="shared" si="41"/>
        <v/>
      </c>
      <c r="T302" t="str">
        <f t="shared" si="42"/>
        <v>EL09</v>
      </c>
      <c r="U302" t="str">
        <f t="shared" si="43"/>
        <v/>
      </c>
      <c r="V302" t="e">
        <f>VLOOKUP(LEFT(T302,2),#REF!,MATCH(RIGHT(T302,2),#REF!,0),TRUE)</f>
        <v>#REF!</v>
      </c>
      <c r="W302" t="str">
        <f t="shared" si="44"/>
        <v/>
      </c>
      <c r="X302" t="str">
        <f t="shared" si="45"/>
        <v/>
      </c>
      <c r="Y302" t="str">
        <f>IFERROR(VLOOKUP(LEFT(U302,1),#REF!,MATCH(RIGHT(U302,2),#REF!,0),TRUE),"")</f>
        <v/>
      </c>
    </row>
    <row r="303" spans="1:25" x14ac:dyDescent="0.35">
      <c r="A303">
        <f>IF(COUNTIF($L$3:L303,L303)=1,A302+1,A302)</f>
        <v>38</v>
      </c>
      <c r="B303">
        <f>IF(COUNTIF($K$3:K303,K303)=1,B302+1,B302)</f>
        <v>5</v>
      </c>
      <c r="C303">
        <f>IF(COUNTIF($J$3:J303,J303)=1,C302+1,C302)</f>
        <v>6</v>
      </c>
      <c r="D303">
        <f>IF(COUNTIF($E$3:E303,E303)=1,D302+1,D302)</f>
        <v>183</v>
      </c>
      <c r="E303" t="str">
        <f t="shared" si="37"/>
        <v>BD06</v>
      </c>
      <c r="F303">
        <f>IF(COUNTIF($G$3:G303,G303)=1,F302+1,F302)</f>
        <v>27</v>
      </c>
      <c r="G303" t="str">
        <f t="shared" si="38"/>
        <v>B06</v>
      </c>
      <c r="I303" s="18" t="str">
        <f>IF(Allotments!I303=0,"",Allotments!I303)</f>
        <v>2018</v>
      </c>
      <c r="J303" s="18" t="str">
        <f>IF(Allotments!J303=0,"",Allotments!J303)</f>
        <v>06</v>
      </c>
      <c r="K303" s="18" t="str">
        <f>IF(Allotments!K303=0,"",Allotments!K303)</f>
        <v>B</v>
      </c>
      <c r="L303" s="18" t="str">
        <f>IF(Allotments!L303=0,"",Allotments!L303)</f>
        <v>BD</v>
      </c>
      <c r="M303" s="18" t="str">
        <f>IF(Allotments!M303=0,"",Allotments!M303)</f>
        <v xml:space="preserve">    </v>
      </c>
      <c r="N303" s="13"/>
      <c r="Q303" t="str">
        <f t="shared" si="39"/>
        <v/>
      </c>
      <c r="R303" t="str">
        <f t="shared" si="40"/>
        <v/>
      </c>
      <c r="S303" t="str">
        <f t="shared" si="41"/>
        <v/>
      </c>
      <c r="T303" t="str">
        <f t="shared" si="42"/>
        <v>EM09</v>
      </c>
      <c r="U303" t="str">
        <f t="shared" si="43"/>
        <v/>
      </c>
      <c r="V303" t="e">
        <f>VLOOKUP(LEFT(T303,2),#REF!,MATCH(RIGHT(T303,2),#REF!,0),TRUE)</f>
        <v>#REF!</v>
      </c>
      <c r="W303" t="str">
        <f t="shared" si="44"/>
        <v/>
      </c>
      <c r="X303" t="str">
        <f t="shared" si="45"/>
        <v/>
      </c>
      <c r="Y303" t="str">
        <f>IFERROR(VLOOKUP(LEFT(U303,1),#REF!,MATCH(RIGHT(U303,2),#REF!,0),TRUE),"")</f>
        <v/>
      </c>
    </row>
    <row r="304" spans="1:25" x14ac:dyDescent="0.35">
      <c r="A304">
        <f>IF(COUNTIF($L$3:L304,L304)=1,A303+1,A303)</f>
        <v>38</v>
      </c>
      <c r="B304">
        <f>IF(COUNTIF($K$3:K304,K304)=1,B303+1,B303)</f>
        <v>5</v>
      </c>
      <c r="C304">
        <f>IF(COUNTIF($J$3:J304,J304)=1,C303+1,C303)</f>
        <v>6</v>
      </c>
      <c r="D304">
        <f>IF(COUNTIF($E$3:E304,E304)=1,D303+1,D303)</f>
        <v>184</v>
      </c>
      <c r="E304" t="str">
        <f t="shared" si="37"/>
        <v>BH06</v>
      </c>
      <c r="F304">
        <f>IF(COUNTIF($G$3:G304,G304)=1,F303+1,F303)</f>
        <v>27</v>
      </c>
      <c r="G304" t="str">
        <f t="shared" si="38"/>
        <v>B06</v>
      </c>
      <c r="I304" s="18" t="str">
        <f>IF(Allotments!I304=0,"",Allotments!I304)</f>
        <v>2018</v>
      </c>
      <c r="J304" s="18" t="str">
        <f>IF(Allotments!J304=0,"",Allotments!J304)</f>
        <v>06</v>
      </c>
      <c r="K304" s="18" t="str">
        <f>IF(Allotments!K304=0,"",Allotments!K304)</f>
        <v>B</v>
      </c>
      <c r="L304" s="18" t="str">
        <f>IF(Allotments!L304=0,"",Allotments!L304)</f>
        <v>BH</v>
      </c>
      <c r="M304" s="18" t="str">
        <f>IF(Allotments!M304=0,"",Allotments!M304)</f>
        <v xml:space="preserve">    </v>
      </c>
      <c r="N304" s="14"/>
      <c r="Q304" t="str">
        <f t="shared" si="39"/>
        <v/>
      </c>
      <c r="R304" t="str">
        <f t="shared" si="40"/>
        <v/>
      </c>
      <c r="S304" t="str">
        <f t="shared" si="41"/>
        <v/>
      </c>
      <c r="T304" t="str">
        <f t="shared" si="42"/>
        <v>EN09</v>
      </c>
      <c r="U304" t="str">
        <f t="shared" si="43"/>
        <v/>
      </c>
      <c r="V304" t="e">
        <f>VLOOKUP(LEFT(T304,2),#REF!,MATCH(RIGHT(T304,2),#REF!,0),TRUE)</f>
        <v>#REF!</v>
      </c>
      <c r="W304" t="str">
        <f t="shared" si="44"/>
        <v/>
      </c>
      <c r="X304" t="str">
        <f t="shared" si="45"/>
        <v/>
      </c>
      <c r="Y304" t="str">
        <f>IFERROR(VLOOKUP(LEFT(U304,1),#REF!,MATCH(RIGHT(U304,2),#REF!,0),TRUE),"")</f>
        <v/>
      </c>
    </row>
    <row r="305" spans="1:25" x14ac:dyDescent="0.35">
      <c r="A305">
        <f>IF(COUNTIF($L$3:L305,L305)=1,A304+1,A304)</f>
        <v>38</v>
      </c>
      <c r="B305">
        <f>IF(COUNTIF($K$3:K305,K305)=1,B304+1,B304)</f>
        <v>5</v>
      </c>
      <c r="C305">
        <f>IF(COUNTIF($J$3:J305,J305)=1,C304+1,C304)</f>
        <v>6</v>
      </c>
      <c r="D305">
        <f>IF(COUNTIF($E$3:E305,E305)=1,D304+1,D304)</f>
        <v>185</v>
      </c>
      <c r="E305" t="str">
        <f t="shared" si="37"/>
        <v>C 06</v>
      </c>
      <c r="F305">
        <f>IF(COUNTIF($G$3:G305,G305)=1,F304+1,F304)</f>
        <v>28</v>
      </c>
      <c r="G305" t="str">
        <f t="shared" si="38"/>
        <v>C06</v>
      </c>
      <c r="I305" s="18" t="str">
        <f>IF(Allotments!I305=0,"",Allotments!I305)</f>
        <v>2018</v>
      </c>
      <c r="J305" s="18" t="str">
        <f>IF(Allotments!J305=0,"",Allotments!J305)</f>
        <v>06</v>
      </c>
      <c r="K305" s="18" t="str">
        <f>IF(Allotments!K305=0,"",Allotments!K305)</f>
        <v>C</v>
      </c>
      <c r="L305" s="18" t="str">
        <f>IF(Allotments!L305=0,"",Allotments!L305)</f>
        <v xml:space="preserve">C </v>
      </c>
      <c r="M305" s="18" t="str">
        <f>IF(Allotments!M305=0,"",Allotments!M305)</f>
        <v xml:space="preserve">    </v>
      </c>
      <c r="N305" s="13"/>
      <c r="Q305" t="str">
        <f t="shared" si="39"/>
        <v/>
      </c>
      <c r="R305" t="str">
        <f t="shared" si="40"/>
        <v/>
      </c>
      <c r="S305" t="str">
        <f t="shared" si="41"/>
        <v/>
      </c>
      <c r="T305" t="str">
        <f t="shared" si="42"/>
        <v>EP09</v>
      </c>
      <c r="U305" t="str">
        <f t="shared" si="43"/>
        <v/>
      </c>
      <c r="V305" t="e">
        <f>VLOOKUP(LEFT(T305,2),#REF!,MATCH(RIGHT(T305,2),#REF!,0),TRUE)</f>
        <v>#REF!</v>
      </c>
      <c r="W305" t="str">
        <f t="shared" si="44"/>
        <v/>
      </c>
      <c r="X305" t="str">
        <f t="shared" si="45"/>
        <v/>
      </c>
      <c r="Y305" t="str">
        <f>IFERROR(VLOOKUP(LEFT(U305,1),#REF!,MATCH(RIGHT(U305,2),#REF!,0),TRUE),"")</f>
        <v/>
      </c>
    </row>
    <row r="306" spans="1:25" x14ac:dyDescent="0.35">
      <c r="A306">
        <f>IF(COUNTIF($L$3:L306,L306)=1,A305+1,A305)</f>
        <v>38</v>
      </c>
      <c r="B306">
        <f>IF(COUNTIF($K$3:K306,K306)=1,B305+1,B305)</f>
        <v>5</v>
      </c>
      <c r="C306">
        <f>IF(COUNTIF($J$3:J306,J306)=1,C305+1,C305)</f>
        <v>6</v>
      </c>
      <c r="D306">
        <f>IF(COUNTIF($E$3:E306,E306)=1,D305+1,D305)</f>
        <v>186</v>
      </c>
      <c r="E306" t="str">
        <f t="shared" si="37"/>
        <v>EA06</v>
      </c>
      <c r="F306">
        <f>IF(COUNTIF($G$3:G306,G306)=1,F305+1,F305)</f>
        <v>29</v>
      </c>
      <c r="G306" t="str">
        <f t="shared" si="38"/>
        <v>E06</v>
      </c>
      <c r="I306" s="18" t="str">
        <f>IF(Allotments!I306=0,"",Allotments!I306)</f>
        <v>2018</v>
      </c>
      <c r="J306" s="18" t="str">
        <f>IF(Allotments!J306=0,"",Allotments!J306)</f>
        <v>06</v>
      </c>
      <c r="K306" s="18" t="str">
        <f>IF(Allotments!K306=0,"",Allotments!K306)</f>
        <v>E</v>
      </c>
      <c r="L306" s="18" t="str">
        <f>IF(Allotments!L306=0,"",Allotments!L306)</f>
        <v>EA</v>
      </c>
      <c r="M306" s="18" t="str">
        <f>IF(Allotments!M306=0,"",Allotments!M306)</f>
        <v xml:space="preserve">    </v>
      </c>
      <c r="N306" s="15"/>
      <c r="Q306" t="str">
        <f t="shared" si="39"/>
        <v/>
      </c>
      <c r="R306" t="str">
        <f t="shared" si="40"/>
        <v/>
      </c>
      <c r="S306" t="str">
        <f t="shared" si="41"/>
        <v/>
      </c>
      <c r="T306" t="str">
        <f t="shared" si="42"/>
        <v>ER09</v>
      </c>
      <c r="U306" t="str">
        <f t="shared" si="43"/>
        <v/>
      </c>
      <c r="V306" t="e">
        <f>VLOOKUP(LEFT(T306,2),#REF!,MATCH(RIGHT(T306,2),#REF!,0),TRUE)</f>
        <v>#REF!</v>
      </c>
      <c r="W306" t="str">
        <f t="shared" si="44"/>
        <v/>
      </c>
      <c r="X306" t="str">
        <f t="shared" si="45"/>
        <v/>
      </c>
      <c r="Y306" t="str">
        <f>IFERROR(VLOOKUP(LEFT(U306,1),#REF!,MATCH(RIGHT(U306,2),#REF!,0),TRUE),"")</f>
        <v/>
      </c>
    </row>
    <row r="307" spans="1:25" x14ac:dyDescent="0.35">
      <c r="A307">
        <f>IF(COUNTIF($L$3:L307,L307)=1,A306+1,A306)</f>
        <v>38</v>
      </c>
      <c r="B307">
        <f>IF(COUNTIF($K$3:K307,K307)=1,B306+1,B306)</f>
        <v>5</v>
      </c>
      <c r="C307">
        <f>IF(COUNTIF($J$3:J307,J307)=1,C306+1,C306)</f>
        <v>6</v>
      </c>
      <c r="D307">
        <f>IF(COUNTIF($E$3:E307,E307)=1,D306+1,D306)</f>
        <v>187</v>
      </c>
      <c r="E307" t="str">
        <f t="shared" si="37"/>
        <v>EB06</v>
      </c>
      <c r="F307">
        <f>IF(COUNTIF($G$3:G307,G307)=1,F306+1,F306)</f>
        <v>29</v>
      </c>
      <c r="G307" t="str">
        <f t="shared" si="38"/>
        <v>E06</v>
      </c>
      <c r="I307" s="18" t="str">
        <f>IF(Allotments!I307=0,"",Allotments!I307)</f>
        <v>2018</v>
      </c>
      <c r="J307" s="18" t="str">
        <f>IF(Allotments!J307=0,"",Allotments!J307)</f>
        <v>06</v>
      </c>
      <c r="K307" s="18" t="str">
        <f>IF(Allotments!K307=0,"",Allotments!K307)</f>
        <v>E</v>
      </c>
      <c r="L307" s="18" t="str">
        <f>IF(Allotments!L307=0,"",Allotments!L307)</f>
        <v>EB</v>
      </c>
      <c r="M307" s="18" t="str">
        <f>IF(Allotments!M307=0,"",Allotments!M307)</f>
        <v xml:space="preserve">    </v>
      </c>
      <c r="N307" s="13"/>
      <c r="Q307" t="str">
        <f t="shared" si="39"/>
        <v/>
      </c>
      <c r="R307" t="str">
        <f t="shared" si="40"/>
        <v/>
      </c>
      <c r="S307" t="str">
        <f t="shared" si="41"/>
        <v/>
      </c>
      <c r="T307" t="str">
        <f t="shared" si="42"/>
        <v>ES09</v>
      </c>
      <c r="U307" t="str">
        <f t="shared" si="43"/>
        <v/>
      </c>
      <c r="V307" t="e">
        <f>VLOOKUP(LEFT(T307,2),#REF!,MATCH(RIGHT(T307,2),#REF!,0),TRUE)</f>
        <v>#REF!</v>
      </c>
      <c r="W307" t="str">
        <f t="shared" si="44"/>
        <v/>
      </c>
      <c r="X307" t="str">
        <f t="shared" si="45"/>
        <v/>
      </c>
      <c r="Y307" t="str">
        <f>IFERROR(VLOOKUP(LEFT(U307,1),#REF!,MATCH(RIGHT(U307,2),#REF!,0),TRUE),"")</f>
        <v/>
      </c>
    </row>
    <row r="308" spans="1:25" x14ac:dyDescent="0.35">
      <c r="A308">
        <f>IF(COUNTIF($L$3:L308,L308)=1,A307+1,A307)</f>
        <v>38</v>
      </c>
      <c r="B308">
        <f>IF(COUNTIF($K$3:K308,K308)=1,B307+1,B307)</f>
        <v>5</v>
      </c>
      <c r="C308">
        <f>IF(COUNTIF($J$3:J308,J308)=1,C307+1,C307)</f>
        <v>6</v>
      </c>
      <c r="D308">
        <f>IF(COUNTIF($E$3:E308,E308)=1,D307+1,D307)</f>
        <v>187</v>
      </c>
      <c r="E308" t="str">
        <f t="shared" si="37"/>
        <v>EB06</v>
      </c>
      <c r="F308">
        <f>IF(COUNTIF($G$3:G308,G308)=1,F307+1,F307)</f>
        <v>29</v>
      </c>
      <c r="G308" t="str">
        <f t="shared" si="38"/>
        <v>E06</v>
      </c>
      <c r="I308" s="18" t="str">
        <f>IF(Allotments!I308=0,"",Allotments!I308)</f>
        <v>2018</v>
      </c>
      <c r="J308" s="18" t="str">
        <f>IF(Allotments!J308=0,"",Allotments!J308)</f>
        <v>06</v>
      </c>
      <c r="K308" s="18" t="str">
        <f>IF(Allotments!K308=0,"",Allotments!K308)</f>
        <v>E</v>
      </c>
      <c r="L308" s="18" t="str">
        <f>IF(Allotments!L308=0,"",Allotments!L308)</f>
        <v>EB</v>
      </c>
      <c r="M308" s="18" t="str">
        <f>IF(Allotments!M308=0,"",Allotments!M308)</f>
        <v>B010</v>
      </c>
      <c r="N308" s="14"/>
      <c r="Q308" t="str">
        <f t="shared" si="39"/>
        <v/>
      </c>
      <c r="R308" t="str">
        <f t="shared" si="40"/>
        <v/>
      </c>
      <c r="S308" t="str">
        <f t="shared" si="41"/>
        <v/>
      </c>
      <c r="T308" t="str">
        <f t="shared" si="42"/>
        <v>EV09</v>
      </c>
      <c r="U308" t="str">
        <f t="shared" si="43"/>
        <v/>
      </c>
      <c r="V308" t="e">
        <f>VLOOKUP(LEFT(T308,2),#REF!,MATCH(RIGHT(T308,2),#REF!,0),TRUE)</f>
        <v>#REF!</v>
      </c>
      <c r="W308" t="str">
        <f t="shared" si="44"/>
        <v/>
      </c>
      <c r="X308" t="str">
        <f t="shared" si="45"/>
        <v/>
      </c>
      <c r="Y308" t="str">
        <f>IFERROR(VLOOKUP(LEFT(U308,1),#REF!,MATCH(RIGHT(U308,2),#REF!,0),TRUE),"")</f>
        <v/>
      </c>
    </row>
    <row r="309" spans="1:25" x14ac:dyDescent="0.35">
      <c r="A309">
        <f>IF(COUNTIF($L$3:L309,L309)=1,A308+1,A308)</f>
        <v>38</v>
      </c>
      <c r="B309">
        <f>IF(COUNTIF($K$3:K309,K309)=1,B308+1,B308)</f>
        <v>5</v>
      </c>
      <c r="C309">
        <f>IF(COUNTIF($J$3:J309,J309)=1,C308+1,C308)</f>
        <v>6</v>
      </c>
      <c r="D309">
        <f>IF(COUNTIF($E$3:E309,E309)=1,D308+1,D308)</f>
        <v>187</v>
      </c>
      <c r="E309" t="str">
        <f t="shared" si="37"/>
        <v>EB06</v>
      </c>
      <c r="F309">
        <f>IF(COUNTIF($G$3:G309,G309)=1,F308+1,F308)</f>
        <v>29</v>
      </c>
      <c r="G309" t="str">
        <f t="shared" si="38"/>
        <v>E06</v>
      </c>
      <c r="I309" s="18" t="str">
        <f>IF(Allotments!I309=0,"",Allotments!I309)</f>
        <v>2018</v>
      </c>
      <c r="J309" s="18" t="str">
        <f>IF(Allotments!J309=0,"",Allotments!J309)</f>
        <v>06</v>
      </c>
      <c r="K309" s="18" t="str">
        <f>IF(Allotments!K309=0,"",Allotments!K309)</f>
        <v>E</v>
      </c>
      <c r="L309" s="18" t="str">
        <f>IF(Allotments!L309=0,"",Allotments!L309)</f>
        <v>EB</v>
      </c>
      <c r="M309" s="18" t="str">
        <f>IF(Allotments!M309=0,"",Allotments!M309)</f>
        <v>B020</v>
      </c>
      <c r="N309" s="13"/>
      <c r="Q309" t="str">
        <f t="shared" si="39"/>
        <v/>
      </c>
      <c r="R309" t="str">
        <f t="shared" si="40"/>
        <v/>
      </c>
      <c r="S309" t="str">
        <f t="shared" si="41"/>
        <v/>
      </c>
      <c r="T309" t="str">
        <f t="shared" si="42"/>
        <v>EY09</v>
      </c>
      <c r="U309" t="str">
        <f t="shared" si="43"/>
        <v/>
      </c>
      <c r="V309" t="e">
        <f>VLOOKUP(LEFT(T309,2),#REF!,MATCH(RIGHT(T309,2),#REF!,0),TRUE)</f>
        <v>#REF!</v>
      </c>
      <c r="W309" t="str">
        <f t="shared" si="44"/>
        <v/>
      </c>
      <c r="X309" t="str">
        <f t="shared" si="45"/>
        <v/>
      </c>
      <c r="Y309" t="str">
        <f>IFERROR(VLOOKUP(LEFT(U309,1),#REF!,MATCH(RIGHT(U309,2),#REF!,0),TRUE),"")</f>
        <v/>
      </c>
    </row>
    <row r="310" spans="1:25" x14ac:dyDescent="0.35">
      <c r="A310">
        <f>IF(COUNTIF($L$3:L310,L310)=1,A309+1,A309)</f>
        <v>38</v>
      </c>
      <c r="B310">
        <f>IF(COUNTIF($K$3:K310,K310)=1,B309+1,B309)</f>
        <v>5</v>
      </c>
      <c r="C310">
        <f>IF(COUNTIF($J$3:J310,J310)=1,C309+1,C309)</f>
        <v>6</v>
      </c>
      <c r="D310">
        <f>IF(COUNTIF($E$3:E310,E310)=1,D309+1,D309)</f>
        <v>187</v>
      </c>
      <c r="E310" t="str">
        <f t="shared" si="37"/>
        <v>EB06</v>
      </c>
      <c r="F310">
        <f>IF(COUNTIF($G$3:G310,G310)=1,F309+1,F309)</f>
        <v>29</v>
      </c>
      <c r="G310" t="str">
        <f t="shared" si="38"/>
        <v>E06</v>
      </c>
      <c r="I310" s="18" t="str">
        <f>IF(Allotments!I310=0,"",Allotments!I310)</f>
        <v>2018</v>
      </c>
      <c r="J310" s="18" t="str">
        <f>IF(Allotments!J310=0,"",Allotments!J310)</f>
        <v>06</v>
      </c>
      <c r="K310" s="18" t="str">
        <f>IF(Allotments!K310=0,"",Allotments!K310)</f>
        <v>E</v>
      </c>
      <c r="L310" s="18" t="str">
        <f>IF(Allotments!L310=0,"",Allotments!L310)</f>
        <v>EB</v>
      </c>
      <c r="M310" s="18" t="str">
        <f>IF(Allotments!M310=0,"",Allotments!M310)</f>
        <v>B030</v>
      </c>
      <c r="N310" s="14"/>
      <c r="Q310" t="str">
        <f t="shared" si="39"/>
        <v/>
      </c>
      <c r="R310" t="str">
        <f t="shared" si="40"/>
        <v/>
      </c>
      <c r="S310" t="str">
        <f t="shared" si="41"/>
        <v/>
      </c>
      <c r="T310" t="str">
        <f t="shared" si="42"/>
        <v>EZ09</v>
      </c>
      <c r="U310" t="str">
        <f t="shared" si="43"/>
        <v/>
      </c>
      <c r="V310" t="e">
        <f>VLOOKUP(LEFT(T310,2),#REF!,MATCH(RIGHT(T310,2),#REF!,0),TRUE)</f>
        <v>#REF!</v>
      </c>
      <c r="W310" t="str">
        <f t="shared" si="44"/>
        <v/>
      </c>
      <c r="X310" t="str">
        <f t="shared" si="45"/>
        <v/>
      </c>
      <c r="Y310" t="str">
        <f>IFERROR(VLOOKUP(LEFT(U310,1),#REF!,MATCH(RIGHT(U310,2),#REF!,0),TRUE),"")</f>
        <v/>
      </c>
    </row>
    <row r="311" spans="1:25" x14ac:dyDescent="0.35">
      <c r="A311">
        <f>IF(COUNTIF($L$3:L311,L311)=1,A310+1,A310)</f>
        <v>38</v>
      </c>
      <c r="B311">
        <f>IF(COUNTIF($K$3:K311,K311)=1,B310+1,B310)</f>
        <v>5</v>
      </c>
      <c r="C311">
        <f>IF(COUNTIF($J$3:J311,J311)=1,C310+1,C310)</f>
        <v>6</v>
      </c>
      <c r="D311">
        <f>IF(COUNTIF($E$3:E311,E311)=1,D310+1,D310)</f>
        <v>187</v>
      </c>
      <c r="E311" t="str">
        <f t="shared" si="37"/>
        <v>EB06</v>
      </c>
      <c r="F311">
        <f>IF(COUNTIF($G$3:G311,G311)=1,F310+1,F310)</f>
        <v>29</v>
      </c>
      <c r="G311" t="str">
        <f t="shared" si="38"/>
        <v>E06</v>
      </c>
      <c r="I311" s="18" t="str">
        <f>IF(Allotments!I311=0,"",Allotments!I311)</f>
        <v>2018</v>
      </c>
      <c r="J311" s="18" t="str">
        <f>IF(Allotments!J311=0,"",Allotments!J311)</f>
        <v>06</v>
      </c>
      <c r="K311" s="18" t="str">
        <f>IF(Allotments!K311=0,"",Allotments!K311)</f>
        <v>E</v>
      </c>
      <c r="L311" s="18" t="str">
        <f>IF(Allotments!L311=0,"",Allotments!L311)</f>
        <v>EB</v>
      </c>
      <c r="M311" s="18" t="str">
        <f>IF(Allotments!M311=0,"",Allotments!M311)</f>
        <v>B050</v>
      </c>
      <c r="N311" s="13"/>
      <c r="Q311" t="str">
        <f t="shared" si="39"/>
        <v/>
      </c>
      <c r="R311" t="str">
        <f t="shared" si="40"/>
        <v/>
      </c>
      <c r="S311" t="str">
        <f t="shared" si="41"/>
        <v/>
      </c>
      <c r="T311" t="str">
        <f t="shared" si="42"/>
        <v>GA09</v>
      </c>
      <c r="U311" t="str">
        <f t="shared" si="43"/>
        <v/>
      </c>
      <c r="V311" t="e">
        <f>VLOOKUP(LEFT(T311,2),#REF!,MATCH(RIGHT(T311,2),#REF!,0),TRUE)</f>
        <v>#REF!</v>
      </c>
      <c r="W311" t="str">
        <f t="shared" si="44"/>
        <v/>
      </c>
      <c r="X311" t="str">
        <f t="shared" si="45"/>
        <v/>
      </c>
      <c r="Y311" t="str">
        <f>IFERROR(VLOOKUP(LEFT(U311,1),#REF!,MATCH(RIGHT(U311,2),#REF!,0),TRUE),"")</f>
        <v/>
      </c>
    </row>
    <row r="312" spans="1:25" x14ac:dyDescent="0.35">
      <c r="A312">
        <f>IF(COUNTIF($L$3:L312,L312)=1,A311+1,A311)</f>
        <v>38</v>
      </c>
      <c r="B312">
        <f>IF(COUNTIF($K$3:K312,K312)=1,B311+1,B311)</f>
        <v>5</v>
      </c>
      <c r="C312">
        <f>IF(COUNTIF($J$3:J312,J312)=1,C311+1,C311)</f>
        <v>6</v>
      </c>
      <c r="D312">
        <f>IF(COUNTIF($E$3:E312,E312)=1,D311+1,D311)</f>
        <v>188</v>
      </c>
      <c r="E312" t="str">
        <f t="shared" si="37"/>
        <v>EC06</v>
      </c>
      <c r="F312">
        <f>IF(COUNTIF($G$3:G312,G312)=1,F311+1,F311)</f>
        <v>29</v>
      </c>
      <c r="G312" t="str">
        <f t="shared" si="38"/>
        <v>E06</v>
      </c>
      <c r="I312" s="18" t="str">
        <f>IF(Allotments!I312=0,"",Allotments!I312)</f>
        <v>2018</v>
      </c>
      <c r="J312" s="18" t="str">
        <f>IF(Allotments!J312=0,"",Allotments!J312)</f>
        <v>06</v>
      </c>
      <c r="K312" s="18" t="str">
        <f>IF(Allotments!K312=0,"",Allotments!K312)</f>
        <v>E</v>
      </c>
      <c r="L312" s="18" t="str">
        <f>IF(Allotments!L312=0,"",Allotments!L312)</f>
        <v>EC</v>
      </c>
      <c r="M312" s="18" t="str">
        <f>IF(Allotments!M312=0,"",Allotments!M312)</f>
        <v xml:space="preserve">    </v>
      </c>
      <c r="N312" s="14"/>
      <c r="Q312" t="str">
        <f t="shared" si="39"/>
        <v/>
      </c>
      <c r="R312" t="str">
        <f t="shared" si="40"/>
        <v/>
      </c>
      <c r="S312" t="str">
        <f t="shared" si="41"/>
        <v/>
      </c>
      <c r="T312" t="str">
        <f t="shared" si="42"/>
        <v>GB09</v>
      </c>
      <c r="U312" t="str">
        <f t="shared" si="43"/>
        <v/>
      </c>
      <c r="V312" t="e">
        <f>VLOOKUP(LEFT(T312,2),#REF!,MATCH(RIGHT(T312,2),#REF!,0),TRUE)</f>
        <v>#REF!</v>
      </c>
      <c r="W312" t="str">
        <f t="shared" si="44"/>
        <v/>
      </c>
      <c r="X312" t="str">
        <f t="shared" si="45"/>
        <v/>
      </c>
      <c r="Y312" t="str">
        <f>IFERROR(VLOOKUP(LEFT(U312,1),#REF!,MATCH(RIGHT(U312,2),#REF!,0),TRUE),"")</f>
        <v/>
      </c>
    </row>
    <row r="313" spans="1:25" x14ac:dyDescent="0.35">
      <c r="A313">
        <f>IF(COUNTIF($L$3:L313,L313)=1,A312+1,A312)</f>
        <v>38</v>
      </c>
      <c r="B313">
        <f>IF(COUNTIF($K$3:K313,K313)=1,B312+1,B312)</f>
        <v>5</v>
      </c>
      <c r="C313">
        <f>IF(COUNTIF($J$3:J313,J313)=1,C312+1,C312)</f>
        <v>6</v>
      </c>
      <c r="D313">
        <f>IF(COUNTIF($E$3:E313,E313)=1,D312+1,D312)</f>
        <v>189</v>
      </c>
      <c r="E313" t="str">
        <f t="shared" si="37"/>
        <v>ED06</v>
      </c>
      <c r="F313">
        <f>IF(COUNTIF($G$3:G313,G313)=1,F312+1,F312)</f>
        <v>29</v>
      </c>
      <c r="G313" t="str">
        <f t="shared" si="38"/>
        <v>E06</v>
      </c>
      <c r="I313" s="18" t="str">
        <f>IF(Allotments!I313=0,"",Allotments!I313)</f>
        <v>2018</v>
      </c>
      <c r="J313" s="18" t="str">
        <f>IF(Allotments!J313=0,"",Allotments!J313)</f>
        <v>06</v>
      </c>
      <c r="K313" s="18" t="str">
        <f>IF(Allotments!K313=0,"",Allotments!K313)</f>
        <v>E</v>
      </c>
      <c r="L313" s="18" t="str">
        <f>IF(Allotments!L313=0,"",Allotments!L313)</f>
        <v>ED</v>
      </c>
      <c r="M313" s="18" t="str">
        <f>IF(Allotments!M313=0,"",Allotments!M313)</f>
        <v xml:space="preserve">    </v>
      </c>
      <c r="N313" s="13"/>
      <c r="Q313" t="str">
        <f t="shared" si="39"/>
        <v/>
      </c>
      <c r="R313" t="str">
        <f t="shared" si="40"/>
        <v/>
      </c>
      <c r="S313" t="str">
        <f t="shared" si="41"/>
        <v/>
      </c>
      <c r="T313" t="str">
        <f t="shared" si="42"/>
        <v>GC09</v>
      </c>
      <c r="U313" t="str">
        <f t="shared" si="43"/>
        <v/>
      </c>
      <c r="V313" t="e">
        <f>VLOOKUP(LEFT(T313,2),#REF!,MATCH(RIGHT(T313,2),#REF!,0),TRUE)</f>
        <v>#REF!</v>
      </c>
      <c r="W313" t="str">
        <f t="shared" si="44"/>
        <v/>
      </c>
      <c r="X313" t="str">
        <f t="shared" si="45"/>
        <v/>
      </c>
      <c r="Y313" t="str">
        <f>IFERROR(VLOOKUP(LEFT(U313,1),#REF!,MATCH(RIGHT(U313,2),#REF!,0),TRUE),"")</f>
        <v/>
      </c>
    </row>
    <row r="314" spans="1:25" x14ac:dyDescent="0.35">
      <c r="A314">
        <f>IF(COUNTIF($L$3:L314,L314)=1,A313+1,A313)</f>
        <v>38</v>
      </c>
      <c r="B314">
        <f>IF(COUNTIF($K$3:K314,K314)=1,B313+1,B313)</f>
        <v>5</v>
      </c>
      <c r="C314">
        <f>IF(COUNTIF($J$3:J314,J314)=1,C313+1,C313)</f>
        <v>6</v>
      </c>
      <c r="D314">
        <f>IF(COUNTIF($E$3:E314,E314)=1,D313+1,D313)</f>
        <v>190</v>
      </c>
      <c r="E314" t="str">
        <f t="shared" si="37"/>
        <v>EE06</v>
      </c>
      <c r="F314">
        <f>IF(COUNTIF($G$3:G314,G314)=1,F313+1,F313)</f>
        <v>29</v>
      </c>
      <c r="G314" t="str">
        <f t="shared" si="38"/>
        <v>E06</v>
      </c>
      <c r="I314" s="18" t="str">
        <f>IF(Allotments!I314=0,"",Allotments!I314)</f>
        <v>2018</v>
      </c>
      <c r="J314" s="18" t="str">
        <f>IF(Allotments!J314=0,"",Allotments!J314)</f>
        <v>06</v>
      </c>
      <c r="K314" s="18" t="str">
        <f>IF(Allotments!K314=0,"",Allotments!K314)</f>
        <v>E</v>
      </c>
      <c r="L314" s="18" t="str">
        <f>IF(Allotments!L314=0,"",Allotments!L314)</f>
        <v>EE</v>
      </c>
      <c r="M314" s="18" t="str">
        <f>IF(Allotments!M314=0,"",Allotments!M314)</f>
        <v xml:space="preserve">    </v>
      </c>
      <c r="N314" s="14"/>
      <c r="Q314" t="str">
        <f t="shared" si="39"/>
        <v/>
      </c>
      <c r="R314" t="str">
        <f t="shared" si="40"/>
        <v/>
      </c>
      <c r="S314" t="str">
        <f t="shared" si="41"/>
        <v/>
      </c>
      <c r="T314" t="str">
        <f t="shared" si="42"/>
        <v>GD09</v>
      </c>
      <c r="U314" t="str">
        <f t="shared" si="43"/>
        <v/>
      </c>
      <c r="V314" t="e">
        <f>VLOOKUP(LEFT(T314,2),#REF!,MATCH(RIGHT(T314,2),#REF!,0),TRUE)</f>
        <v>#REF!</v>
      </c>
      <c r="W314" t="str">
        <f t="shared" si="44"/>
        <v/>
      </c>
      <c r="X314" t="str">
        <f t="shared" si="45"/>
        <v/>
      </c>
      <c r="Y314" t="str">
        <f>IFERROR(VLOOKUP(LEFT(U314,1),#REF!,MATCH(RIGHT(U314,2),#REF!,0),TRUE),"")</f>
        <v/>
      </c>
    </row>
    <row r="315" spans="1:25" x14ac:dyDescent="0.35">
      <c r="A315">
        <f>IF(COUNTIF($L$3:L315,L315)=1,A314+1,A314)</f>
        <v>38</v>
      </c>
      <c r="B315">
        <f>IF(COUNTIF($K$3:K315,K315)=1,B314+1,B314)</f>
        <v>5</v>
      </c>
      <c r="C315">
        <f>IF(COUNTIF($J$3:J315,J315)=1,C314+1,C314)</f>
        <v>6</v>
      </c>
      <c r="D315">
        <f>IF(COUNTIF($E$3:E315,E315)=1,D314+1,D314)</f>
        <v>191</v>
      </c>
      <c r="E315" t="str">
        <f t="shared" si="37"/>
        <v>EF06</v>
      </c>
      <c r="F315">
        <f>IF(COUNTIF($G$3:G315,G315)=1,F314+1,F314)</f>
        <v>29</v>
      </c>
      <c r="G315" t="str">
        <f t="shared" si="38"/>
        <v>E06</v>
      </c>
      <c r="I315" s="18" t="str">
        <f>IF(Allotments!I315=0,"",Allotments!I315)</f>
        <v>2018</v>
      </c>
      <c r="J315" s="18" t="str">
        <f>IF(Allotments!J315=0,"",Allotments!J315)</f>
        <v>06</v>
      </c>
      <c r="K315" s="18" t="str">
        <f>IF(Allotments!K315=0,"",Allotments!K315)</f>
        <v>E</v>
      </c>
      <c r="L315" s="18" t="str">
        <f>IF(Allotments!L315=0,"",Allotments!L315)</f>
        <v>EF</v>
      </c>
      <c r="M315" s="18" t="str">
        <f>IF(Allotments!M315=0,"",Allotments!M315)</f>
        <v xml:space="preserve">    </v>
      </c>
      <c r="N315" s="13"/>
      <c r="Q315" t="str">
        <f t="shared" si="39"/>
        <v/>
      </c>
      <c r="R315" t="str">
        <f t="shared" si="40"/>
        <v/>
      </c>
      <c r="S315" t="str">
        <f t="shared" si="41"/>
        <v/>
      </c>
      <c r="T315" t="str">
        <f t="shared" si="42"/>
        <v>GF09</v>
      </c>
      <c r="U315" t="str">
        <f t="shared" si="43"/>
        <v/>
      </c>
      <c r="V315" t="e">
        <f>VLOOKUP(LEFT(T315,2),#REF!,MATCH(RIGHT(T315,2),#REF!,0),TRUE)</f>
        <v>#REF!</v>
      </c>
      <c r="W315" t="str">
        <f t="shared" si="44"/>
        <v/>
      </c>
      <c r="X315" t="str">
        <f t="shared" si="45"/>
        <v/>
      </c>
      <c r="Y315" t="str">
        <f>IFERROR(VLOOKUP(LEFT(U315,1),#REF!,MATCH(RIGHT(U315,2),#REF!,0),TRUE),"")</f>
        <v/>
      </c>
    </row>
    <row r="316" spans="1:25" x14ac:dyDescent="0.35">
      <c r="A316">
        <f>IF(COUNTIF($L$3:L316,L316)=1,A315+1,A315)</f>
        <v>38</v>
      </c>
      <c r="B316">
        <f>IF(COUNTIF($K$3:K316,K316)=1,B315+1,B315)</f>
        <v>5</v>
      </c>
      <c r="C316">
        <f>IF(COUNTIF($J$3:J316,J316)=1,C315+1,C315)</f>
        <v>6</v>
      </c>
      <c r="D316">
        <f>IF(COUNTIF($E$3:E316,E316)=1,D315+1,D315)</f>
        <v>192</v>
      </c>
      <c r="E316" t="str">
        <f t="shared" si="37"/>
        <v>EG06</v>
      </c>
      <c r="F316">
        <f>IF(COUNTIF($G$3:G316,G316)=1,F315+1,F315)</f>
        <v>29</v>
      </c>
      <c r="G316" t="str">
        <f t="shared" si="38"/>
        <v>E06</v>
      </c>
      <c r="I316" s="18" t="str">
        <f>IF(Allotments!I316=0,"",Allotments!I316)</f>
        <v>2018</v>
      </c>
      <c r="J316" s="18" t="str">
        <f>IF(Allotments!J316=0,"",Allotments!J316)</f>
        <v>06</v>
      </c>
      <c r="K316" s="18" t="str">
        <f>IF(Allotments!K316=0,"",Allotments!K316)</f>
        <v>E</v>
      </c>
      <c r="L316" s="18" t="str">
        <f>IF(Allotments!L316=0,"",Allotments!L316)</f>
        <v>EG</v>
      </c>
      <c r="M316" s="18" t="str">
        <f>IF(Allotments!M316=0,"",Allotments!M316)</f>
        <v xml:space="preserve">    </v>
      </c>
      <c r="N316" s="14"/>
      <c r="Q316" t="str">
        <f t="shared" si="39"/>
        <v/>
      </c>
      <c r="R316" t="str">
        <f t="shared" si="40"/>
        <v/>
      </c>
      <c r="S316" t="str">
        <f t="shared" si="41"/>
        <v/>
      </c>
      <c r="T316" t="str">
        <f t="shared" si="42"/>
        <v>GG09</v>
      </c>
      <c r="U316" t="str">
        <f t="shared" si="43"/>
        <v/>
      </c>
      <c r="V316" t="e">
        <f>VLOOKUP(LEFT(T316,2),#REF!,MATCH(RIGHT(T316,2),#REF!,0),TRUE)</f>
        <v>#REF!</v>
      </c>
      <c r="W316" t="str">
        <f t="shared" si="44"/>
        <v/>
      </c>
      <c r="X316" t="str">
        <f t="shared" si="45"/>
        <v/>
      </c>
      <c r="Y316" t="str">
        <f>IFERROR(VLOOKUP(LEFT(U316,1),#REF!,MATCH(RIGHT(U316,2),#REF!,0),TRUE),"")</f>
        <v/>
      </c>
    </row>
    <row r="317" spans="1:25" x14ac:dyDescent="0.35">
      <c r="A317">
        <f>IF(COUNTIF($L$3:L317,L317)=1,A316+1,A316)</f>
        <v>38</v>
      </c>
      <c r="B317">
        <f>IF(COUNTIF($K$3:K317,K317)=1,B316+1,B316)</f>
        <v>5</v>
      </c>
      <c r="C317">
        <f>IF(COUNTIF($J$3:J317,J317)=1,C316+1,C316)</f>
        <v>6</v>
      </c>
      <c r="D317">
        <f>IF(COUNTIF($E$3:E317,E317)=1,D316+1,D316)</f>
        <v>193</v>
      </c>
      <c r="E317" t="str">
        <f t="shared" si="37"/>
        <v>EH06</v>
      </c>
      <c r="F317">
        <f>IF(COUNTIF($G$3:G317,G317)=1,F316+1,F316)</f>
        <v>29</v>
      </c>
      <c r="G317" t="str">
        <f t="shared" si="38"/>
        <v>E06</v>
      </c>
      <c r="I317" s="18" t="str">
        <f>IF(Allotments!I317=0,"",Allotments!I317)</f>
        <v>2018</v>
      </c>
      <c r="J317" s="18" t="str">
        <f>IF(Allotments!J317=0,"",Allotments!J317)</f>
        <v>06</v>
      </c>
      <c r="K317" s="18" t="str">
        <f>IF(Allotments!K317=0,"",Allotments!K317)</f>
        <v>E</v>
      </c>
      <c r="L317" s="18" t="str">
        <f>IF(Allotments!L317=0,"",Allotments!L317)</f>
        <v>EH</v>
      </c>
      <c r="M317" s="18" t="str">
        <f>IF(Allotments!M317=0,"",Allotments!M317)</f>
        <v xml:space="preserve">    </v>
      </c>
      <c r="N317" s="13"/>
      <c r="Q317" t="str">
        <f t="shared" si="39"/>
        <v/>
      </c>
      <c r="R317" t="str">
        <f t="shared" si="40"/>
        <v/>
      </c>
      <c r="S317" t="str">
        <f t="shared" si="41"/>
        <v/>
      </c>
      <c r="T317" t="str">
        <f t="shared" si="42"/>
        <v>N 09</v>
      </c>
      <c r="U317" t="str">
        <f t="shared" si="43"/>
        <v/>
      </c>
      <c r="V317" t="e">
        <f>VLOOKUP(LEFT(T317,2),#REF!,MATCH(RIGHT(T317,2),#REF!,0),TRUE)</f>
        <v>#REF!</v>
      </c>
      <c r="W317" t="str">
        <f t="shared" si="44"/>
        <v/>
      </c>
      <c r="X317" t="str">
        <f t="shared" si="45"/>
        <v/>
      </c>
      <c r="Y317" t="str">
        <f>IFERROR(VLOOKUP(LEFT(U317,1),#REF!,MATCH(RIGHT(U317,2),#REF!,0),TRUE),"")</f>
        <v/>
      </c>
    </row>
    <row r="318" spans="1:25" x14ac:dyDescent="0.35">
      <c r="A318">
        <f>IF(COUNTIF($L$3:L318,L318)=1,A317+1,A317)</f>
        <v>38</v>
      </c>
      <c r="B318">
        <f>IF(COUNTIF($K$3:K318,K318)=1,B317+1,B317)</f>
        <v>5</v>
      </c>
      <c r="C318">
        <f>IF(COUNTIF($J$3:J318,J318)=1,C317+1,C317)</f>
        <v>6</v>
      </c>
      <c r="D318">
        <f>IF(COUNTIF($E$3:E318,E318)=1,D317+1,D317)</f>
        <v>193</v>
      </c>
      <c r="E318" t="str">
        <f t="shared" si="37"/>
        <v>EH06</v>
      </c>
      <c r="F318">
        <f>IF(COUNTIF($G$3:G318,G318)=1,F317+1,F317)</f>
        <v>29</v>
      </c>
      <c r="G318" t="str">
        <f t="shared" si="38"/>
        <v>E06</v>
      </c>
      <c r="I318" s="18" t="str">
        <f>IF(Allotments!I318=0,"",Allotments!I318)</f>
        <v>2018</v>
      </c>
      <c r="J318" s="18" t="str">
        <f>IF(Allotments!J318=0,"",Allotments!J318)</f>
        <v>06</v>
      </c>
      <c r="K318" s="18" t="str">
        <f>IF(Allotments!K318=0,"",Allotments!K318)</f>
        <v>E</v>
      </c>
      <c r="L318" s="18" t="str">
        <f>IF(Allotments!L318=0,"",Allotments!L318)</f>
        <v>EH</v>
      </c>
      <c r="M318" s="18" t="str">
        <f>IF(Allotments!M318=0,"",Allotments!M318)</f>
        <v>H160</v>
      </c>
      <c r="N318" s="14"/>
      <c r="Q318" t="str">
        <f t="shared" si="39"/>
        <v/>
      </c>
      <c r="R318" t="str">
        <f t="shared" si="40"/>
        <v/>
      </c>
      <c r="S318" t="str">
        <f t="shared" si="41"/>
        <v/>
      </c>
      <c r="T318" t="str">
        <f t="shared" si="42"/>
        <v>AA10</v>
      </c>
      <c r="U318" t="str">
        <f t="shared" si="43"/>
        <v/>
      </c>
      <c r="V318" t="e">
        <f>VLOOKUP(LEFT(T318,2),#REF!,MATCH(RIGHT(T318,2),#REF!,0),TRUE)</f>
        <v>#REF!</v>
      </c>
      <c r="W318" t="str">
        <f t="shared" si="44"/>
        <v/>
      </c>
      <c r="X318" t="str">
        <f t="shared" si="45"/>
        <v/>
      </c>
      <c r="Y318" t="str">
        <f>IFERROR(VLOOKUP(LEFT(U318,1),#REF!,MATCH(RIGHT(U318,2),#REF!,0),TRUE),"")</f>
        <v/>
      </c>
    </row>
    <row r="319" spans="1:25" x14ac:dyDescent="0.35">
      <c r="A319">
        <f>IF(COUNTIF($L$3:L319,L319)=1,A318+1,A318)</f>
        <v>38</v>
      </c>
      <c r="B319">
        <f>IF(COUNTIF($K$3:K319,K319)=1,B318+1,B318)</f>
        <v>5</v>
      </c>
      <c r="C319">
        <f>IF(COUNTIF($J$3:J319,J319)=1,C318+1,C318)</f>
        <v>6</v>
      </c>
      <c r="D319">
        <f>IF(COUNTIF($E$3:E319,E319)=1,D318+1,D318)</f>
        <v>194</v>
      </c>
      <c r="E319" t="str">
        <f t="shared" si="37"/>
        <v>EK06</v>
      </c>
      <c r="F319">
        <f>IF(COUNTIF($G$3:G319,G319)=1,F318+1,F318)</f>
        <v>29</v>
      </c>
      <c r="G319" t="str">
        <f t="shared" si="38"/>
        <v>E06</v>
      </c>
      <c r="I319" s="18" t="str">
        <f>IF(Allotments!I319=0,"",Allotments!I319)</f>
        <v>2018</v>
      </c>
      <c r="J319" s="18" t="str">
        <f>IF(Allotments!J319=0,"",Allotments!J319)</f>
        <v>06</v>
      </c>
      <c r="K319" s="18" t="str">
        <f>IF(Allotments!K319=0,"",Allotments!K319)</f>
        <v>E</v>
      </c>
      <c r="L319" s="18" t="str">
        <f>IF(Allotments!L319=0,"",Allotments!L319)</f>
        <v>EK</v>
      </c>
      <c r="M319" s="18" t="str">
        <f>IF(Allotments!M319=0,"",Allotments!M319)</f>
        <v>K020</v>
      </c>
      <c r="N319" s="13"/>
      <c r="Q319" t="str">
        <f t="shared" si="39"/>
        <v/>
      </c>
      <c r="R319" t="str">
        <f t="shared" si="40"/>
        <v/>
      </c>
      <c r="S319" t="str">
        <f t="shared" si="41"/>
        <v/>
      </c>
      <c r="T319" t="str">
        <f t="shared" si="42"/>
        <v>AC10</v>
      </c>
      <c r="U319" t="str">
        <f t="shared" si="43"/>
        <v/>
      </c>
      <c r="V319" t="e">
        <f>VLOOKUP(LEFT(T319,2),#REF!,MATCH(RIGHT(T319,2),#REF!,0),TRUE)</f>
        <v>#REF!</v>
      </c>
      <c r="W319" t="str">
        <f t="shared" si="44"/>
        <v/>
      </c>
      <c r="X319" t="str">
        <f t="shared" si="45"/>
        <v/>
      </c>
      <c r="Y319" t="str">
        <f>IFERROR(VLOOKUP(LEFT(U319,1),#REF!,MATCH(RIGHT(U319,2),#REF!,0),TRUE),"")</f>
        <v/>
      </c>
    </row>
    <row r="320" spans="1:25" x14ac:dyDescent="0.35">
      <c r="A320">
        <f>IF(COUNTIF($L$3:L320,L320)=1,A319+1,A319)</f>
        <v>38</v>
      </c>
      <c r="B320">
        <f>IF(COUNTIF($K$3:K320,K320)=1,B319+1,B319)</f>
        <v>5</v>
      </c>
      <c r="C320">
        <f>IF(COUNTIF($J$3:J320,J320)=1,C319+1,C319)</f>
        <v>6</v>
      </c>
      <c r="D320">
        <f>IF(COUNTIF($E$3:E320,E320)=1,D319+1,D319)</f>
        <v>194</v>
      </c>
      <c r="E320" t="str">
        <f t="shared" si="37"/>
        <v>EK06</v>
      </c>
      <c r="F320">
        <f>IF(COUNTIF($G$3:G320,G320)=1,F319+1,F319)</f>
        <v>29</v>
      </c>
      <c r="G320" t="str">
        <f t="shared" si="38"/>
        <v>E06</v>
      </c>
      <c r="I320" s="18" t="str">
        <f>IF(Allotments!I320=0,"",Allotments!I320)</f>
        <v>2018</v>
      </c>
      <c r="J320" s="18" t="str">
        <f>IF(Allotments!J320=0,"",Allotments!J320)</f>
        <v>06</v>
      </c>
      <c r="K320" s="18" t="str">
        <f>IF(Allotments!K320=0,"",Allotments!K320)</f>
        <v>E</v>
      </c>
      <c r="L320" s="18" t="str">
        <f>IF(Allotments!L320=0,"",Allotments!L320)</f>
        <v>EK</v>
      </c>
      <c r="M320" s="18" t="str">
        <f>IF(Allotments!M320=0,"",Allotments!M320)</f>
        <v>K050</v>
      </c>
      <c r="N320" s="14"/>
      <c r="Q320" t="str">
        <f t="shared" si="39"/>
        <v/>
      </c>
      <c r="R320" t="str">
        <f t="shared" si="40"/>
        <v/>
      </c>
      <c r="S320" t="str">
        <f t="shared" si="41"/>
        <v/>
      </c>
      <c r="T320" t="str">
        <f t="shared" si="42"/>
        <v>AE10</v>
      </c>
      <c r="U320" t="str">
        <f t="shared" si="43"/>
        <v/>
      </c>
      <c r="V320" t="e">
        <f>VLOOKUP(LEFT(T320,2),#REF!,MATCH(RIGHT(T320,2),#REF!,0),TRUE)</f>
        <v>#REF!</v>
      </c>
      <c r="W320" t="str">
        <f t="shared" si="44"/>
        <v/>
      </c>
      <c r="X320" t="str">
        <f t="shared" si="45"/>
        <v/>
      </c>
      <c r="Y320" t="str">
        <f>IFERROR(VLOOKUP(LEFT(U320,1),#REF!,MATCH(RIGHT(U320,2),#REF!,0),TRUE),"")</f>
        <v/>
      </c>
    </row>
    <row r="321" spans="1:25" x14ac:dyDescent="0.35">
      <c r="A321">
        <f>IF(COUNTIF($L$3:L321,L321)=1,A320+1,A320)</f>
        <v>38</v>
      </c>
      <c r="B321">
        <f>IF(COUNTIF($K$3:K321,K321)=1,B320+1,B320)</f>
        <v>5</v>
      </c>
      <c r="C321">
        <f>IF(COUNTIF($J$3:J321,J321)=1,C320+1,C320)</f>
        <v>6</v>
      </c>
      <c r="D321">
        <f>IF(COUNTIF($E$3:E321,E321)=1,D320+1,D320)</f>
        <v>194</v>
      </c>
      <c r="E321" t="str">
        <f t="shared" si="37"/>
        <v>EK06</v>
      </c>
      <c r="F321">
        <f>IF(COUNTIF($G$3:G321,G321)=1,F320+1,F320)</f>
        <v>29</v>
      </c>
      <c r="G321" t="str">
        <f t="shared" si="38"/>
        <v>E06</v>
      </c>
      <c r="I321" s="18" t="str">
        <f>IF(Allotments!I321=0,"",Allotments!I321)</f>
        <v>2018</v>
      </c>
      <c r="J321" s="18" t="str">
        <f>IF(Allotments!J321=0,"",Allotments!J321)</f>
        <v>06</v>
      </c>
      <c r="K321" s="18" t="str">
        <f>IF(Allotments!K321=0,"",Allotments!K321)</f>
        <v>E</v>
      </c>
      <c r="L321" s="18" t="str">
        <f>IF(Allotments!L321=0,"",Allotments!L321)</f>
        <v>EK</v>
      </c>
      <c r="M321" s="18" t="str">
        <f>IF(Allotments!M321=0,"",Allotments!M321)</f>
        <v>K080</v>
      </c>
      <c r="N321" s="13"/>
      <c r="Q321" t="str">
        <f t="shared" si="39"/>
        <v/>
      </c>
      <c r="R321" t="str">
        <f t="shared" si="40"/>
        <v/>
      </c>
      <c r="S321" t="str">
        <f t="shared" si="41"/>
        <v/>
      </c>
      <c r="T321" t="str">
        <f t="shared" si="42"/>
        <v>BA10</v>
      </c>
      <c r="U321" t="str">
        <f t="shared" si="43"/>
        <v/>
      </c>
      <c r="V321" t="e">
        <f>VLOOKUP(LEFT(T321,2),#REF!,MATCH(RIGHT(T321,2),#REF!,0),TRUE)</f>
        <v>#REF!</v>
      </c>
      <c r="W321" t="str">
        <f t="shared" si="44"/>
        <v/>
      </c>
      <c r="X321" t="str">
        <f t="shared" si="45"/>
        <v/>
      </c>
      <c r="Y321" t="str">
        <f>IFERROR(VLOOKUP(LEFT(U321,1),#REF!,MATCH(RIGHT(U321,2),#REF!,0),TRUE),"")</f>
        <v/>
      </c>
    </row>
    <row r="322" spans="1:25" x14ac:dyDescent="0.35">
      <c r="A322">
        <f>IF(COUNTIF($L$3:L322,L322)=1,A321+1,A321)</f>
        <v>38</v>
      </c>
      <c r="B322">
        <f>IF(COUNTIF($K$3:K322,K322)=1,B321+1,B321)</f>
        <v>5</v>
      </c>
      <c r="C322">
        <f>IF(COUNTIF($J$3:J322,J322)=1,C321+1,C321)</f>
        <v>6</v>
      </c>
      <c r="D322">
        <f>IF(COUNTIF($E$3:E322,E322)=1,D321+1,D321)</f>
        <v>194</v>
      </c>
      <c r="E322" t="str">
        <f t="shared" si="37"/>
        <v>EK06</v>
      </c>
      <c r="F322">
        <f>IF(COUNTIF($G$3:G322,G322)=1,F321+1,F321)</f>
        <v>29</v>
      </c>
      <c r="G322" t="str">
        <f t="shared" si="38"/>
        <v>E06</v>
      </c>
      <c r="I322" s="18" t="str">
        <f>IF(Allotments!I322=0,"",Allotments!I322)</f>
        <v>2018</v>
      </c>
      <c r="J322" s="18" t="str">
        <f>IF(Allotments!J322=0,"",Allotments!J322)</f>
        <v>06</v>
      </c>
      <c r="K322" s="18" t="str">
        <f>IF(Allotments!K322=0,"",Allotments!K322)</f>
        <v>E</v>
      </c>
      <c r="L322" s="18" t="str">
        <f>IF(Allotments!L322=0,"",Allotments!L322)</f>
        <v>EK</v>
      </c>
      <c r="M322" s="18" t="str">
        <f>IF(Allotments!M322=0,"",Allotments!M322)</f>
        <v>K090</v>
      </c>
      <c r="N322" s="15"/>
      <c r="Q322" t="str">
        <f t="shared" si="39"/>
        <v/>
      </c>
      <c r="R322" t="str">
        <f t="shared" si="40"/>
        <v/>
      </c>
      <c r="S322" t="str">
        <f t="shared" si="41"/>
        <v/>
      </c>
      <c r="T322" t="str">
        <f t="shared" si="42"/>
        <v>BB10</v>
      </c>
      <c r="U322" t="str">
        <f t="shared" si="43"/>
        <v/>
      </c>
      <c r="V322" t="e">
        <f>VLOOKUP(LEFT(T322,2),#REF!,MATCH(RIGHT(T322,2),#REF!,0),TRUE)</f>
        <v>#REF!</v>
      </c>
      <c r="W322" t="str">
        <f t="shared" si="44"/>
        <v/>
      </c>
      <c r="X322" t="str">
        <f t="shared" si="45"/>
        <v/>
      </c>
      <c r="Y322" t="str">
        <f>IFERROR(VLOOKUP(LEFT(U322,1),#REF!,MATCH(RIGHT(U322,2),#REF!,0),TRUE),"")</f>
        <v/>
      </c>
    </row>
    <row r="323" spans="1:25" x14ac:dyDescent="0.35">
      <c r="A323">
        <f>IF(COUNTIF($L$3:L323,L323)=1,A322+1,A322)</f>
        <v>38</v>
      </c>
      <c r="B323">
        <f>IF(COUNTIF($K$3:K323,K323)=1,B322+1,B322)</f>
        <v>5</v>
      </c>
      <c r="C323">
        <f>IF(COUNTIF($J$3:J323,J323)=1,C322+1,C322)</f>
        <v>6</v>
      </c>
      <c r="D323">
        <f>IF(COUNTIF($E$3:E323,E323)=1,D322+1,D322)</f>
        <v>195</v>
      </c>
      <c r="E323" t="str">
        <f t="shared" si="37"/>
        <v>EL06</v>
      </c>
      <c r="F323">
        <f>IF(COUNTIF($G$3:G323,G323)=1,F322+1,F322)</f>
        <v>29</v>
      </c>
      <c r="G323" t="str">
        <f t="shared" si="38"/>
        <v>E06</v>
      </c>
      <c r="I323" s="18" t="str">
        <f>IF(Allotments!I323=0,"",Allotments!I323)</f>
        <v>2018</v>
      </c>
      <c r="J323" s="18" t="str">
        <f>IF(Allotments!J323=0,"",Allotments!J323)</f>
        <v>06</v>
      </c>
      <c r="K323" s="18" t="str">
        <f>IF(Allotments!K323=0,"",Allotments!K323)</f>
        <v>E</v>
      </c>
      <c r="L323" s="18" t="str">
        <f>IF(Allotments!L323=0,"",Allotments!L323)</f>
        <v>EL</v>
      </c>
      <c r="M323" s="18" t="str">
        <f>IF(Allotments!M323=0,"",Allotments!M323)</f>
        <v xml:space="preserve">    </v>
      </c>
      <c r="N323" s="13"/>
      <c r="Q323" t="str">
        <f t="shared" si="39"/>
        <v/>
      </c>
      <c r="R323" t="str">
        <f t="shared" si="40"/>
        <v/>
      </c>
      <c r="S323" t="str">
        <f t="shared" si="41"/>
        <v/>
      </c>
      <c r="T323" t="str">
        <f t="shared" si="42"/>
        <v>BC10</v>
      </c>
      <c r="U323" t="str">
        <f t="shared" si="43"/>
        <v/>
      </c>
      <c r="V323" t="e">
        <f>VLOOKUP(LEFT(T323,2),#REF!,MATCH(RIGHT(T323,2),#REF!,0),TRUE)</f>
        <v>#REF!</v>
      </c>
      <c r="W323" t="str">
        <f t="shared" si="44"/>
        <v/>
      </c>
      <c r="X323" t="str">
        <f t="shared" si="45"/>
        <v/>
      </c>
      <c r="Y323" t="str">
        <f>IFERROR(VLOOKUP(LEFT(U323,1),#REF!,MATCH(RIGHT(U323,2),#REF!,0),TRUE),"")</f>
        <v/>
      </c>
    </row>
    <row r="324" spans="1:25" x14ac:dyDescent="0.35">
      <c r="A324">
        <f>IF(COUNTIF($L$3:L324,L324)=1,A323+1,A323)</f>
        <v>38</v>
      </c>
      <c r="B324">
        <f>IF(COUNTIF($K$3:K324,K324)=1,B323+1,B323)</f>
        <v>5</v>
      </c>
      <c r="C324">
        <f>IF(COUNTIF($J$3:J324,J324)=1,C323+1,C323)</f>
        <v>6</v>
      </c>
      <c r="D324">
        <f>IF(COUNTIF($E$3:E324,E324)=1,D323+1,D323)</f>
        <v>195</v>
      </c>
      <c r="E324" t="str">
        <f t="shared" ref="E324:E387" si="46">TRIM(CONCATENATE(L324,J324))</f>
        <v>EL06</v>
      </c>
      <c r="F324">
        <f>IF(COUNTIF($G$3:G324,G324)=1,F323+1,F323)</f>
        <v>29</v>
      </c>
      <c r="G324" t="str">
        <f t="shared" ref="G324:G387" si="47">TRIM(CONCATENATE(K324,J324))</f>
        <v>E06</v>
      </c>
      <c r="I324" s="18" t="str">
        <f>IF(Allotments!I324=0,"",Allotments!I324)</f>
        <v>2018</v>
      </c>
      <c r="J324" s="18" t="str">
        <f>IF(Allotments!J324=0,"",Allotments!J324)</f>
        <v>06</v>
      </c>
      <c r="K324" s="18" t="str">
        <f>IF(Allotments!K324=0,"",Allotments!K324)</f>
        <v>E</v>
      </c>
      <c r="L324" s="18" t="str">
        <f>IF(Allotments!L324=0,"",Allotments!L324)</f>
        <v>EL</v>
      </c>
      <c r="M324" s="18" t="str">
        <f>IF(Allotments!M324=0,"",Allotments!M324)</f>
        <v>L010</v>
      </c>
      <c r="N324" s="14"/>
      <c r="Q324" t="str">
        <f t="shared" ref="Q324:Q387" si="48">IFERROR(VLOOKUP(ROW()-2,$B$2:$L$5000,10,FALSE),"")</f>
        <v/>
      </c>
      <c r="R324" t="str">
        <f t="shared" ref="R324:R387" si="49">IFERROR(VLOOKUP(ROW()-2,$A$2:$L$5000,12,FALSE),"")</f>
        <v/>
      </c>
      <c r="S324" t="str">
        <f t="shared" ref="S324:S387" si="50">IFERROR(VLOOKUP(ROW()-2,$C$2:$J$5000,8,FALSE),"")</f>
        <v/>
      </c>
      <c r="T324" t="str">
        <f t="shared" ref="T324:T387" si="51">IFERROR(VLOOKUP(ROW()-2,$D$2:$E$5000,2,FALSE),"")</f>
        <v>BD10</v>
      </c>
      <c r="U324" t="str">
        <f t="shared" ref="U324:U387" si="52">IFERROR(VLOOKUP(ROW()-2,$F$2:$G$5000,2,FALSE),"")</f>
        <v/>
      </c>
      <c r="V324" t="e">
        <f>VLOOKUP(LEFT(T324,2),#REF!,MATCH(RIGHT(T324,2),#REF!,0),TRUE)</f>
        <v>#REF!</v>
      </c>
      <c r="W324" t="str">
        <f t="shared" ref="W324:W387" si="53">RIGHT(U324,2)</f>
        <v/>
      </c>
      <c r="X324" t="str">
        <f t="shared" ref="X324:X387" si="54">LEFT(U324,1)</f>
        <v/>
      </c>
      <c r="Y324" t="str">
        <f>IFERROR(VLOOKUP(LEFT(U324,1),#REF!,MATCH(RIGHT(U324,2),#REF!,0),TRUE),"")</f>
        <v/>
      </c>
    </row>
    <row r="325" spans="1:25" x14ac:dyDescent="0.35">
      <c r="A325">
        <f>IF(COUNTIF($L$3:L325,L325)=1,A324+1,A324)</f>
        <v>38</v>
      </c>
      <c r="B325">
        <f>IF(COUNTIF($K$3:K325,K325)=1,B324+1,B324)</f>
        <v>5</v>
      </c>
      <c r="C325">
        <f>IF(COUNTIF($J$3:J325,J325)=1,C324+1,C324)</f>
        <v>6</v>
      </c>
      <c r="D325">
        <f>IF(COUNTIF($E$3:E325,E325)=1,D324+1,D324)</f>
        <v>195</v>
      </c>
      <c r="E325" t="str">
        <f t="shared" si="46"/>
        <v>EL06</v>
      </c>
      <c r="F325">
        <f>IF(COUNTIF($G$3:G325,G325)=1,F324+1,F324)</f>
        <v>29</v>
      </c>
      <c r="G325" t="str">
        <f t="shared" si="47"/>
        <v>E06</v>
      </c>
      <c r="I325" s="18" t="str">
        <f>IF(Allotments!I325=0,"",Allotments!I325)</f>
        <v>2018</v>
      </c>
      <c r="J325" s="18" t="str">
        <f>IF(Allotments!J325=0,"",Allotments!J325)</f>
        <v>06</v>
      </c>
      <c r="K325" s="18" t="str">
        <f>IF(Allotments!K325=0,"",Allotments!K325)</f>
        <v>E</v>
      </c>
      <c r="L325" s="18" t="str">
        <f>IF(Allotments!L325=0,"",Allotments!L325)</f>
        <v>EL</v>
      </c>
      <c r="M325" s="18" t="str">
        <f>IF(Allotments!M325=0,"",Allotments!M325)</f>
        <v>L020</v>
      </c>
      <c r="N325" s="13"/>
      <c r="Q325" t="str">
        <f t="shared" si="48"/>
        <v/>
      </c>
      <c r="R325" t="str">
        <f t="shared" si="49"/>
        <v/>
      </c>
      <c r="S325" t="str">
        <f t="shared" si="50"/>
        <v/>
      </c>
      <c r="T325" t="str">
        <f t="shared" si="51"/>
        <v>BF10</v>
      </c>
      <c r="U325" t="str">
        <f t="shared" si="52"/>
        <v/>
      </c>
      <c r="V325" t="e">
        <f>VLOOKUP(LEFT(T325,2),#REF!,MATCH(RIGHT(T325,2),#REF!,0),TRUE)</f>
        <v>#REF!</v>
      </c>
      <c r="W325" t="str">
        <f t="shared" si="53"/>
        <v/>
      </c>
      <c r="X325" t="str">
        <f t="shared" si="54"/>
        <v/>
      </c>
      <c r="Y325" t="str">
        <f>IFERROR(VLOOKUP(LEFT(U325,1),#REF!,MATCH(RIGHT(U325,2),#REF!,0),TRUE),"")</f>
        <v/>
      </c>
    </row>
    <row r="326" spans="1:25" x14ac:dyDescent="0.35">
      <c r="A326">
        <f>IF(COUNTIF($L$3:L326,L326)=1,A325+1,A325)</f>
        <v>38</v>
      </c>
      <c r="B326">
        <f>IF(COUNTIF($K$3:K326,K326)=1,B325+1,B325)</f>
        <v>5</v>
      </c>
      <c r="C326">
        <f>IF(COUNTIF($J$3:J326,J326)=1,C325+1,C325)</f>
        <v>6</v>
      </c>
      <c r="D326">
        <f>IF(COUNTIF($E$3:E326,E326)=1,D325+1,D325)</f>
        <v>195</v>
      </c>
      <c r="E326" t="str">
        <f t="shared" si="46"/>
        <v>EL06</v>
      </c>
      <c r="F326">
        <f>IF(COUNTIF($G$3:G326,G326)=1,F325+1,F325)</f>
        <v>29</v>
      </c>
      <c r="G326" t="str">
        <f t="shared" si="47"/>
        <v>E06</v>
      </c>
      <c r="I326" s="18" t="str">
        <f>IF(Allotments!I326=0,"",Allotments!I326)</f>
        <v>2018</v>
      </c>
      <c r="J326" s="18" t="str">
        <f>IF(Allotments!J326=0,"",Allotments!J326)</f>
        <v>06</v>
      </c>
      <c r="K326" s="18" t="str">
        <f>IF(Allotments!K326=0,"",Allotments!K326)</f>
        <v>E</v>
      </c>
      <c r="L326" s="18" t="str">
        <f>IF(Allotments!L326=0,"",Allotments!L326)</f>
        <v>EL</v>
      </c>
      <c r="M326" s="18" t="str">
        <f>IF(Allotments!M326=0,"",Allotments!M326)</f>
        <v>L030</v>
      </c>
      <c r="N326" s="14"/>
      <c r="Q326" t="str">
        <f t="shared" si="48"/>
        <v/>
      </c>
      <c r="R326" t="str">
        <f t="shared" si="49"/>
        <v/>
      </c>
      <c r="S326" t="str">
        <f t="shared" si="50"/>
        <v/>
      </c>
      <c r="T326" t="str">
        <f t="shared" si="51"/>
        <v>BH10</v>
      </c>
      <c r="U326" t="str">
        <f t="shared" si="52"/>
        <v/>
      </c>
      <c r="V326" t="e">
        <f>VLOOKUP(LEFT(T326,2),#REF!,MATCH(RIGHT(T326,2),#REF!,0),TRUE)</f>
        <v>#REF!</v>
      </c>
      <c r="W326" t="str">
        <f t="shared" si="53"/>
        <v/>
      </c>
      <c r="X326" t="str">
        <f t="shared" si="54"/>
        <v/>
      </c>
      <c r="Y326" t="str">
        <f>IFERROR(VLOOKUP(LEFT(U326,1),#REF!,MATCH(RIGHT(U326,2),#REF!,0),TRUE),"")</f>
        <v/>
      </c>
    </row>
    <row r="327" spans="1:25" x14ac:dyDescent="0.35">
      <c r="A327">
        <f>IF(COUNTIF($L$3:L327,L327)=1,A326+1,A326)</f>
        <v>38</v>
      </c>
      <c r="B327">
        <f>IF(COUNTIF($K$3:K327,K327)=1,B326+1,B326)</f>
        <v>5</v>
      </c>
      <c r="C327">
        <f>IF(COUNTIF($J$3:J327,J327)=1,C326+1,C326)</f>
        <v>6</v>
      </c>
      <c r="D327">
        <f>IF(COUNTIF($E$3:E327,E327)=1,D326+1,D326)</f>
        <v>195</v>
      </c>
      <c r="E327" t="str">
        <f t="shared" si="46"/>
        <v>EL06</v>
      </c>
      <c r="F327">
        <f>IF(COUNTIF($G$3:G327,G327)=1,F326+1,F326)</f>
        <v>29</v>
      </c>
      <c r="G327" t="str">
        <f t="shared" si="47"/>
        <v>E06</v>
      </c>
      <c r="I327" s="18" t="str">
        <f>IF(Allotments!I327=0,"",Allotments!I327)</f>
        <v>2018</v>
      </c>
      <c r="J327" s="18" t="str">
        <f>IF(Allotments!J327=0,"",Allotments!J327)</f>
        <v>06</v>
      </c>
      <c r="K327" s="18" t="str">
        <f>IF(Allotments!K327=0,"",Allotments!K327)</f>
        <v>E</v>
      </c>
      <c r="L327" s="18" t="str">
        <f>IF(Allotments!L327=0,"",Allotments!L327)</f>
        <v>EL</v>
      </c>
      <c r="M327" s="18" t="str">
        <f>IF(Allotments!M327=0,"",Allotments!M327)</f>
        <v>L070</v>
      </c>
      <c r="N327" s="13"/>
      <c r="Q327" t="str">
        <f t="shared" si="48"/>
        <v/>
      </c>
      <c r="R327" t="str">
        <f t="shared" si="49"/>
        <v/>
      </c>
      <c r="S327" t="str">
        <f t="shared" si="50"/>
        <v/>
      </c>
      <c r="T327" t="str">
        <f t="shared" si="51"/>
        <v>C 10</v>
      </c>
      <c r="U327" t="str">
        <f t="shared" si="52"/>
        <v/>
      </c>
      <c r="V327" t="e">
        <f>VLOOKUP(LEFT(T327,2),#REF!,MATCH(RIGHT(T327,2),#REF!,0),TRUE)</f>
        <v>#REF!</v>
      </c>
      <c r="W327" t="str">
        <f t="shared" si="53"/>
        <v/>
      </c>
      <c r="X327" t="str">
        <f t="shared" si="54"/>
        <v/>
      </c>
      <c r="Y327" t="str">
        <f>IFERROR(VLOOKUP(LEFT(U327,1),#REF!,MATCH(RIGHT(U327,2),#REF!,0),TRUE),"")</f>
        <v/>
      </c>
    </row>
    <row r="328" spans="1:25" x14ac:dyDescent="0.35">
      <c r="A328">
        <f>IF(COUNTIF($L$3:L328,L328)=1,A327+1,A327)</f>
        <v>38</v>
      </c>
      <c r="B328">
        <f>IF(COUNTIF($K$3:K328,K328)=1,B327+1,B327)</f>
        <v>5</v>
      </c>
      <c r="C328">
        <f>IF(COUNTIF($J$3:J328,J328)=1,C327+1,C327)</f>
        <v>6</v>
      </c>
      <c r="D328">
        <f>IF(COUNTIF($E$3:E328,E328)=1,D327+1,D327)</f>
        <v>196</v>
      </c>
      <c r="E328" t="str">
        <f t="shared" si="46"/>
        <v>EM06</v>
      </c>
      <c r="F328">
        <f>IF(COUNTIF($G$3:G328,G328)=1,F327+1,F327)</f>
        <v>29</v>
      </c>
      <c r="G328" t="str">
        <f t="shared" si="47"/>
        <v>E06</v>
      </c>
      <c r="I328" s="18" t="str">
        <f>IF(Allotments!I328=0,"",Allotments!I328)</f>
        <v>2018</v>
      </c>
      <c r="J328" s="18" t="str">
        <f>IF(Allotments!J328=0,"",Allotments!J328)</f>
        <v>06</v>
      </c>
      <c r="K328" s="18" t="str">
        <f>IF(Allotments!K328=0,"",Allotments!K328)</f>
        <v>E</v>
      </c>
      <c r="L328" s="18" t="str">
        <f>IF(Allotments!L328=0,"",Allotments!L328)</f>
        <v>EM</v>
      </c>
      <c r="M328" s="18" t="str">
        <f>IF(Allotments!M328=0,"",Allotments!M328)</f>
        <v xml:space="preserve">    </v>
      </c>
      <c r="N328" s="14"/>
      <c r="Q328" t="str">
        <f t="shared" si="48"/>
        <v/>
      </c>
      <c r="R328" t="str">
        <f t="shared" si="49"/>
        <v/>
      </c>
      <c r="S328" t="str">
        <f t="shared" si="50"/>
        <v/>
      </c>
      <c r="T328" t="str">
        <f t="shared" si="51"/>
        <v>EA10</v>
      </c>
      <c r="U328" t="str">
        <f t="shared" si="52"/>
        <v/>
      </c>
      <c r="V328" t="e">
        <f>VLOOKUP(LEFT(T328,2),#REF!,MATCH(RIGHT(T328,2),#REF!,0),TRUE)</f>
        <v>#REF!</v>
      </c>
      <c r="W328" t="str">
        <f t="shared" si="53"/>
        <v/>
      </c>
      <c r="X328" t="str">
        <f t="shared" si="54"/>
        <v/>
      </c>
      <c r="Y328" t="str">
        <f>IFERROR(VLOOKUP(LEFT(U328,1),#REF!,MATCH(RIGHT(U328,2),#REF!,0),TRUE),"")</f>
        <v/>
      </c>
    </row>
    <row r="329" spans="1:25" x14ac:dyDescent="0.35">
      <c r="A329">
        <f>IF(COUNTIF($L$3:L329,L329)=1,A328+1,A328)</f>
        <v>38</v>
      </c>
      <c r="B329">
        <f>IF(COUNTIF($K$3:K329,K329)=1,B328+1,B328)</f>
        <v>5</v>
      </c>
      <c r="C329">
        <f>IF(COUNTIF($J$3:J329,J329)=1,C328+1,C328)</f>
        <v>6</v>
      </c>
      <c r="D329">
        <f>IF(COUNTIF($E$3:E329,E329)=1,D328+1,D328)</f>
        <v>197</v>
      </c>
      <c r="E329" t="str">
        <f t="shared" si="46"/>
        <v>EN06</v>
      </c>
      <c r="F329">
        <f>IF(COUNTIF($G$3:G329,G329)=1,F328+1,F328)</f>
        <v>29</v>
      </c>
      <c r="G329" t="str">
        <f t="shared" si="47"/>
        <v>E06</v>
      </c>
      <c r="I329" s="18" t="str">
        <f>IF(Allotments!I329=0,"",Allotments!I329)</f>
        <v>2018</v>
      </c>
      <c r="J329" s="18" t="str">
        <f>IF(Allotments!J329=0,"",Allotments!J329)</f>
        <v>06</v>
      </c>
      <c r="K329" s="18" t="str">
        <f>IF(Allotments!K329=0,"",Allotments!K329)</f>
        <v>E</v>
      </c>
      <c r="L329" s="18" t="str">
        <f>IF(Allotments!L329=0,"",Allotments!L329)</f>
        <v>EN</v>
      </c>
      <c r="M329" s="18" t="str">
        <f>IF(Allotments!M329=0,"",Allotments!M329)</f>
        <v xml:space="preserve">    </v>
      </c>
      <c r="N329" s="13"/>
      <c r="Q329" t="str">
        <f t="shared" si="48"/>
        <v/>
      </c>
      <c r="R329" t="str">
        <f t="shared" si="49"/>
        <v/>
      </c>
      <c r="S329" t="str">
        <f t="shared" si="50"/>
        <v/>
      </c>
      <c r="T329" t="str">
        <f t="shared" si="51"/>
        <v>EB10</v>
      </c>
      <c r="U329" t="str">
        <f t="shared" si="52"/>
        <v/>
      </c>
      <c r="V329" t="e">
        <f>VLOOKUP(LEFT(T329,2),#REF!,MATCH(RIGHT(T329,2),#REF!,0),TRUE)</f>
        <v>#REF!</v>
      </c>
      <c r="W329" t="str">
        <f t="shared" si="53"/>
        <v/>
      </c>
      <c r="X329" t="str">
        <f t="shared" si="54"/>
        <v/>
      </c>
      <c r="Y329" t="str">
        <f>IFERROR(VLOOKUP(LEFT(U329,1),#REF!,MATCH(RIGHT(U329,2),#REF!,0),TRUE),"")</f>
        <v/>
      </c>
    </row>
    <row r="330" spans="1:25" x14ac:dyDescent="0.35">
      <c r="A330">
        <f>IF(COUNTIF($L$3:L330,L330)=1,A329+1,A329)</f>
        <v>38</v>
      </c>
      <c r="B330">
        <f>IF(COUNTIF($K$3:K330,K330)=1,B329+1,B329)</f>
        <v>5</v>
      </c>
      <c r="C330">
        <f>IF(COUNTIF($J$3:J330,J330)=1,C329+1,C329)</f>
        <v>6</v>
      </c>
      <c r="D330">
        <f>IF(COUNTIF($E$3:E330,E330)=1,D329+1,D329)</f>
        <v>197</v>
      </c>
      <c r="E330" t="str">
        <f t="shared" si="46"/>
        <v>EN06</v>
      </c>
      <c r="F330">
        <f>IF(COUNTIF($G$3:G330,G330)=1,F329+1,F329)</f>
        <v>29</v>
      </c>
      <c r="G330" t="str">
        <f t="shared" si="47"/>
        <v>E06</v>
      </c>
      <c r="I330" s="18" t="str">
        <f>IF(Allotments!I330=0,"",Allotments!I330)</f>
        <v>2018</v>
      </c>
      <c r="J330" s="18" t="str">
        <f>IF(Allotments!J330=0,"",Allotments!J330)</f>
        <v>06</v>
      </c>
      <c r="K330" s="18" t="str">
        <f>IF(Allotments!K330=0,"",Allotments!K330)</f>
        <v>E</v>
      </c>
      <c r="L330" s="18" t="str">
        <f>IF(Allotments!L330=0,"",Allotments!L330)</f>
        <v>EN</v>
      </c>
      <c r="M330" s="18" t="str">
        <f>IF(Allotments!M330=0,"",Allotments!M330)</f>
        <v>N010</v>
      </c>
      <c r="N330" s="14"/>
      <c r="Q330" t="str">
        <f t="shared" si="48"/>
        <v/>
      </c>
      <c r="R330" t="str">
        <f t="shared" si="49"/>
        <v/>
      </c>
      <c r="S330" t="str">
        <f t="shared" si="50"/>
        <v/>
      </c>
      <c r="T330" t="str">
        <f t="shared" si="51"/>
        <v>EC10</v>
      </c>
      <c r="U330" t="str">
        <f t="shared" si="52"/>
        <v/>
      </c>
      <c r="V330" t="e">
        <f>VLOOKUP(LEFT(T330,2),#REF!,MATCH(RIGHT(T330,2),#REF!,0),TRUE)</f>
        <v>#REF!</v>
      </c>
      <c r="W330" t="str">
        <f t="shared" si="53"/>
        <v/>
      </c>
      <c r="X330" t="str">
        <f t="shared" si="54"/>
        <v/>
      </c>
      <c r="Y330" t="str">
        <f>IFERROR(VLOOKUP(LEFT(U330,1),#REF!,MATCH(RIGHT(U330,2),#REF!,0),TRUE),"")</f>
        <v/>
      </c>
    </row>
    <row r="331" spans="1:25" x14ac:dyDescent="0.35">
      <c r="A331">
        <f>IF(COUNTIF($L$3:L331,L331)=1,A330+1,A330)</f>
        <v>38</v>
      </c>
      <c r="B331">
        <f>IF(COUNTIF($K$3:K331,K331)=1,B330+1,B330)</f>
        <v>5</v>
      </c>
      <c r="C331">
        <f>IF(COUNTIF($J$3:J331,J331)=1,C330+1,C330)</f>
        <v>6</v>
      </c>
      <c r="D331">
        <f>IF(COUNTIF($E$3:E331,E331)=1,D330+1,D330)</f>
        <v>197</v>
      </c>
      <c r="E331" t="str">
        <f t="shared" si="46"/>
        <v>EN06</v>
      </c>
      <c r="F331">
        <f>IF(COUNTIF($G$3:G331,G331)=1,F330+1,F330)</f>
        <v>29</v>
      </c>
      <c r="G331" t="str">
        <f t="shared" si="47"/>
        <v>E06</v>
      </c>
      <c r="I331" s="18" t="str">
        <f>IF(Allotments!I331=0,"",Allotments!I331)</f>
        <v>2018</v>
      </c>
      <c r="J331" s="18" t="str">
        <f>IF(Allotments!J331=0,"",Allotments!J331)</f>
        <v>06</v>
      </c>
      <c r="K331" s="18" t="str">
        <f>IF(Allotments!K331=0,"",Allotments!K331)</f>
        <v>E</v>
      </c>
      <c r="L331" s="18" t="str">
        <f>IF(Allotments!L331=0,"",Allotments!L331)</f>
        <v>EN</v>
      </c>
      <c r="M331" s="18" t="str">
        <f>IF(Allotments!M331=0,"",Allotments!M331)</f>
        <v>N020</v>
      </c>
      <c r="N331" s="13"/>
      <c r="Q331" t="str">
        <f t="shared" si="48"/>
        <v/>
      </c>
      <c r="R331" t="str">
        <f t="shared" si="49"/>
        <v/>
      </c>
      <c r="S331" t="str">
        <f t="shared" si="50"/>
        <v/>
      </c>
      <c r="T331" t="str">
        <f t="shared" si="51"/>
        <v>ED10</v>
      </c>
      <c r="U331" t="str">
        <f t="shared" si="52"/>
        <v/>
      </c>
      <c r="V331" t="e">
        <f>VLOOKUP(LEFT(T331,2),#REF!,MATCH(RIGHT(T331,2),#REF!,0),TRUE)</f>
        <v>#REF!</v>
      </c>
      <c r="W331" t="str">
        <f t="shared" si="53"/>
        <v/>
      </c>
      <c r="X331" t="str">
        <f t="shared" si="54"/>
        <v/>
      </c>
      <c r="Y331" t="str">
        <f>IFERROR(VLOOKUP(LEFT(U331,1),#REF!,MATCH(RIGHT(U331,2),#REF!,0),TRUE),"")</f>
        <v/>
      </c>
    </row>
    <row r="332" spans="1:25" x14ac:dyDescent="0.35">
      <c r="A332">
        <f>IF(COUNTIF($L$3:L332,L332)=1,A331+1,A331)</f>
        <v>38</v>
      </c>
      <c r="B332">
        <f>IF(COUNTIF($K$3:K332,K332)=1,B331+1,B331)</f>
        <v>5</v>
      </c>
      <c r="C332">
        <f>IF(COUNTIF($J$3:J332,J332)=1,C331+1,C331)</f>
        <v>6</v>
      </c>
      <c r="D332">
        <f>IF(COUNTIF($E$3:E332,E332)=1,D331+1,D331)</f>
        <v>198</v>
      </c>
      <c r="E332" t="str">
        <f t="shared" si="46"/>
        <v>EP06</v>
      </c>
      <c r="F332">
        <f>IF(COUNTIF($G$3:G332,G332)=1,F331+1,F331)</f>
        <v>29</v>
      </c>
      <c r="G332" t="str">
        <f t="shared" si="47"/>
        <v>E06</v>
      </c>
      <c r="I332" s="18" t="str">
        <f>IF(Allotments!I332=0,"",Allotments!I332)</f>
        <v>2018</v>
      </c>
      <c r="J332" s="18" t="str">
        <f>IF(Allotments!J332=0,"",Allotments!J332)</f>
        <v>06</v>
      </c>
      <c r="K332" s="18" t="str">
        <f>IF(Allotments!K332=0,"",Allotments!K332)</f>
        <v>E</v>
      </c>
      <c r="L332" s="18" t="str">
        <f>IF(Allotments!L332=0,"",Allotments!L332)</f>
        <v>EP</v>
      </c>
      <c r="M332" s="18" t="str">
        <f>IF(Allotments!M332=0,"",Allotments!M332)</f>
        <v>P030</v>
      </c>
      <c r="N332" s="14"/>
      <c r="Q332" t="str">
        <f t="shared" si="48"/>
        <v/>
      </c>
      <c r="R332" t="str">
        <f t="shared" si="49"/>
        <v/>
      </c>
      <c r="S332" t="str">
        <f t="shared" si="50"/>
        <v/>
      </c>
      <c r="T332" t="str">
        <f t="shared" si="51"/>
        <v>EE10</v>
      </c>
      <c r="U332" t="str">
        <f t="shared" si="52"/>
        <v/>
      </c>
      <c r="V332" t="e">
        <f>VLOOKUP(LEFT(T332,2),#REF!,MATCH(RIGHT(T332,2),#REF!,0),TRUE)</f>
        <v>#REF!</v>
      </c>
      <c r="W332" t="str">
        <f t="shared" si="53"/>
        <v/>
      </c>
      <c r="X332" t="str">
        <f t="shared" si="54"/>
        <v/>
      </c>
      <c r="Y332" t="str">
        <f>IFERROR(VLOOKUP(LEFT(U332,1),#REF!,MATCH(RIGHT(U332,2),#REF!,0),TRUE),"")</f>
        <v/>
      </c>
    </row>
    <row r="333" spans="1:25" x14ac:dyDescent="0.35">
      <c r="A333">
        <f>IF(COUNTIF($L$3:L333,L333)=1,A332+1,A332)</f>
        <v>38</v>
      </c>
      <c r="B333">
        <f>IF(COUNTIF($K$3:K333,K333)=1,B332+1,B332)</f>
        <v>5</v>
      </c>
      <c r="C333">
        <f>IF(COUNTIF($J$3:J333,J333)=1,C332+1,C332)</f>
        <v>6</v>
      </c>
      <c r="D333">
        <f>IF(COUNTIF($E$3:E333,E333)=1,D332+1,D332)</f>
        <v>199</v>
      </c>
      <c r="E333" t="str">
        <f t="shared" si="46"/>
        <v>ER06</v>
      </c>
      <c r="F333">
        <f>IF(COUNTIF($G$3:G333,G333)=1,F332+1,F332)</f>
        <v>29</v>
      </c>
      <c r="G333" t="str">
        <f t="shared" si="47"/>
        <v>E06</v>
      </c>
      <c r="I333" s="18" t="str">
        <f>IF(Allotments!I333=0,"",Allotments!I333)</f>
        <v>2018</v>
      </c>
      <c r="J333" s="18" t="str">
        <f>IF(Allotments!J333=0,"",Allotments!J333)</f>
        <v>06</v>
      </c>
      <c r="K333" s="18" t="str">
        <f>IF(Allotments!K333=0,"",Allotments!K333)</f>
        <v>E</v>
      </c>
      <c r="L333" s="18" t="str">
        <f>IF(Allotments!L333=0,"",Allotments!L333)</f>
        <v>ER</v>
      </c>
      <c r="M333" s="18" t="str">
        <f>IF(Allotments!M333=0,"",Allotments!M333)</f>
        <v xml:space="preserve">    </v>
      </c>
      <c r="N333" s="13"/>
      <c r="Q333" t="str">
        <f t="shared" si="48"/>
        <v/>
      </c>
      <c r="R333" t="str">
        <f t="shared" si="49"/>
        <v/>
      </c>
      <c r="S333" t="str">
        <f t="shared" si="50"/>
        <v/>
      </c>
      <c r="T333" t="str">
        <f t="shared" si="51"/>
        <v>EF10</v>
      </c>
      <c r="U333" t="str">
        <f t="shared" si="52"/>
        <v/>
      </c>
      <c r="V333" t="e">
        <f>VLOOKUP(LEFT(T333,2),#REF!,MATCH(RIGHT(T333,2),#REF!,0),TRUE)</f>
        <v>#REF!</v>
      </c>
      <c r="W333" t="str">
        <f t="shared" si="53"/>
        <v/>
      </c>
      <c r="X333" t="str">
        <f t="shared" si="54"/>
        <v/>
      </c>
      <c r="Y333" t="str">
        <f>IFERROR(VLOOKUP(LEFT(U333,1),#REF!,MATCH(RIGHT(U333,2),#REF!,0),TRUE),"")</f>
        <v/>
      </c>
    </row>
    <row r="334" spans="1:25" x14ac:dyDescent="0.35">
      <c r="A334">
        <f>IF(COUNTIF($L$3:L334,L334)=1,A333+1,A333)</f>
        <v>38</v>
      </c>
      <c r="B334">
        <f>IF(COUNTIF($K$3:K334,K334)=1,B333+1,B333)</f>
        <v>5</v>
      </c>
      <c r="C334">
        <f>IF(COUNTIF($J$3:J334,J334)=1,C333+1,C333)</f>
        <v>6</v>
      </c>
      <c r="D334">
        <f>IF(COUNTIF($E$3:E334,E334)=1,D333+1,D333)</f>
        <v>199</v>
      </c>
      <c r="E334" t="str">
        <f t="shared" si="46"/>
        <v>ER06</v>
      </c>
      <c r="F334">
        <f>IF(COUNTIF($G$3:G334,G334)=1,F333+1,F333)</f>
        <v>29</v>
      </c>
      <c r="G334" t="str">
        <f t="shared" si="47"/>
        <v>E06</v>
      </c>
      <c r="I334" s="18" t="str">
        <f>IF(Allotments!I334=0,"",Allotments!I334)</f>
        <v>2018</v>
      </c>
      <c r="J334" s="18" t="str">
        <f>IF(Allotments!J334=0,"",Allotments!J334)</f>
        <v>06</v>
      </c>
      <c r="K334" s="18" t="str">
        <f>IF(Allotments!K334=0,"",Allotments!K334)</f>
        <v>E</v>
      </c>
      <c r="L334" s="18" t="str">
        <f>IF(Allotments!L334=0,"",Allotments!L334)</f>
        <v>ER</v>
      </c>
      <c r="M334" s="18" t="str">
        <f>IF(Allotments!M334=0,"",Allotments!M334)</f>
        <v>R060</v>
      </c>
      <c r="N334" s="14"/>
      <c r="Q334" t="str">
        <f t="shared" si="48"/>
        <v/>
      </c>
      <c r="R334" t="str">
        <f t="shared" si="49"/>
        <v/>
      </c>
      <c r="S334" t="str">
        <f t="shared" si="50"/>
        <v/>
      </c>
      <c r="T334" t="str">
        <f t="shared" si="51"/>
        <v>EG10</v>
      </c>
      <c r="U334" t="str">
        <f t="shared" si="52"/>
        <v/>
      </c>
      <c r="V334" t="e">
        <f>VLOOKUP(LEFT(T334,2),#REF!,MATCH(RIGHT(T334,2),#REF!,0),TRUE)</f>
        <v>#REF!</v>
      </c>
      <c r="W334" t="str">
        <f t="shared" si="53"/>
        <v/>
      </c>
      <c r="X334" t="str">
        <f t="shared" si="54"/>
        <v/>
      </c>
      <c r="Y334" t="str">
        <f>IFERROR(VLOOKUP(LEFT(U334,1),#REF!,MATCH(RIGHT(U334,2),#REF!,0),TRUE),"")</f>
        <v/>
      </c>
    </row>
    <row r="335" spans="1:25" x14ac:dyDescent="0.35">
      <c r="A335">
        <f>IF(COUNTIF($L$3:L335,L335)=1,A334+1,A334)</f>
        <v>38</v>
      </c>
      <c r="B335">
        <f>IF(COUNTIF($K$3:K335,K335)=1,B334+1,B334)</f>
        <v>5</v>
      </c>
      <c r="C335">
        <f>IF(COUNTIF($J$3:J335,J335)=1,C334+1,C334)</f>
        <v>6</v>
      </c>
      <c r="D335">
        <f>IF(COUNTIF($E$3:E335,E335)=1,D334+1,D334)</f>
        <v>199</v>
      </c>
      <c r="E335" t="str">
        <f t="shared" si="46"/>
        <v>ER06</v>
      </c>
      <c r="F335">
        <f>IF(COUNTIF($G$3:G335,G335)=1,F334+1,F334)</f>
        <v>29</v>
      </c>
      <c r="G335" t="str">
        <f t="shared" si="47"/>
        <v>E06</v>
      </c>
      <c r="I335" s="18" t="str">
        <f>IF(Allotments!I335=0,"",Allotments!I335)</f>
        <v>2018</v>
      </c>
      <c r="J335" s="18" t="str">
        <f>IF(Allotments!J335=0,"",Allotments!J335)</f>
        <v>06</v>
      </c>
      <c r="K335" s="18" t="str">
        <f>IF(Allotments!K335=0,"",Allotments!K335)</f>
        <v>E</v>
      </c>
      <c r="L335" s="18" t="str">
        <f>IF(Allotments!L335=0,"",Allotments!L335)</f>
        <v>ER</v>
      </c>
      <c r="M335" s="18" t="str">
        <f>IF(Allotments!M335=0,"",Allotments!M335)</f>
        <v>R220</v>
      </c>
      <c r="N335" s="13"/>
      <c r="Q335" t="str">
        <f t="shared" si="48"/>
        <v/>
      </c>
      <c r="R335" t="str">
        <f t="shared" si="49"/>
        <v/>
      </c>
      <c r="S335" t="str">
        <f t="shared" si="50"/>
        <v/>
      </c>
      <c r="T335" t="str">
        <f t="shared" si="51"/>
        <v>EH10</v>
      </c>
      <c r="U335" t="str">
        <f t="shared" si="52"/>
        <v/>
      </c>
      <c r="V335" t="e">
        <f>VLOOKUP(LEFT(T335,2),#REF!,MATCH(RIGHT(T335,2),#REF!,0),TRUE)</f>
        <v>#REF!</v>
      </c>
      <c r="W335" t="str">
        <f t="shared" si="53"/>
        <v/>
      </c>
      <c r="X335" t="str">
        <f t="shared" si="54"/>
        <v/>
      </c>
      <c r="Y335" t="str">
        <f>IFERROR(VLOOKUP(LEFT(U335,1),#REF!,MATCH(RIGHT(U335,2),#REF!,0),TRUE),"")</f>
        <v/>
      </c>
    </row>
    <row r="336" spans="1:25" x14ac:dyDescent="0.35">
      <c r="A336">
        <f>IF(COUNTIF($L$3:L336,L336)=1,A335+1,A335)</f>
        <v>38</v>
      </c>
      <c r="B336">
        <f>IF(COUNTIF($K$3:K336,K336)=1,B335+1,B335)</f>
        <v>5</v>
      </c>
      <c r="C336">
        <f>IF(COUNTIF($J$3:J336,J336)=1,C335+1,C335)</f>
        <v>6</v>
      </c>
      <c r="D336">
        <f>IF(COUNTIF($E$3:E336,E336)=1,D335+1,D335)</f>
        <v>199</v>
      </c>
      <c r="E336" t="str">
        <f t="shared" si="46"/>
        <v>ER06</v>
      </c>
      <c r="F336">
        <f>IF(COUNTIF($G$3:G336,G336)=1,F335+1,F335)</f>
        <v>29</v>
      </c>
      <c r="G336" t="str">
        <f t="shared" si="47"/>
        <v>E06</v>
      </c>
      <c r="I336" s="18" t="str">
        <f>IF(Allotments!I336=0,"",Allotments!I336)</f>
        <v>2018</v>
      </c>
      <c r="J336" s="18" t="str">
        <f>IF(Allotments!J336=0,"",Allotments!J336)</f>
        <v>06</v>
      </c>
      <c r="K336" s="18" t="str">
        <f>IF(Allotments!K336=0,"",Allotments!K336)</f>
        <v>E</v>
      </c>
      <c r="L336" s="18" t="str">
        <f>IF(Allotments!L336=0,"",Allotments!L336)</f>
        <v>ER</v>
      </c>
      <c r="M336" s="18" t="str">
        <f>IF(Allotments!M336=0,"",Allotments!M336)</f>
        <v>R240</v>
      </c>
      <c r="N336" s="14"/>
      <c r="Q336" t="str">
        <f t="shared" si="48"/>
        <v/>
      </c>
      <c r="R336" t="str">
        <f t="shared" si="49"/>
        <v/>
      </c>
      <c r="S336" t="str">
        <f t="shared" si="50"/>
        <v/>
      </c>
      <c r="T336" t="str">
        <f t="shared" si="51"/>
        <v>EK10</v>
      </c>
      <c r="U336" t="str">
        <f t="shared" si="52"/>
        <v/>
      </c>
      <c r="V336" t="e">
        <f>VLOOKUP(LEFT(T336,2),#REF!,MATCH(RIGHT(T336,2),#REF!,0),TRUE)</f>
        <v>#REF!</v>
      </c>
      <c r="W336" t="str">
        <f t="shared" si="53"/>
        <v/>
      </c>
      <c r="X336" t="str">
        <f t="shared" si="54"/>
        <v/>
      </c>
      <c r="Y336" t="str">
        <f>IFERROR(VLOOKUP(LEFT(U336,1),#REF!,MATCH(RIGHT(U336,2),#REF!,0),TRUE),"")</f>
        <v/>
      </c>
    </row>
    <row r="337" spans="1:25" x14ac:dyDescent="0.35">
      <c r="A337">
        <f>IF(COUNTIF($L$3:L337,L337)=1,A336+1,A336)</f>
        <v>38</v>
      </c>
      <c r="B337">
        <f>IF(COUNTIF($K$3:K337,K337)=1,B336+1,B336)</f>
        <v>5</v>
      </c>
      <c r="C337">
        <f>IF(COUNTIF($J$3:J337,J337)=1,C336+1,C336)</f>
        <v>6</v>
      </c>
      <c r="D337">
        <f>IF(COUNTIF($E$3:E337,E337)=1,D336+1,D336)</f>
        <v>199</v>
      </c>
      <c r="E337" t="str">
        <f t="shared" si="46"/>
        <v>ER06</v>
      </c>
      <c r="F337">
        <f>IF(COUNTIF($G$3:G337,G337)=1,F336+1,F336)</f>
        <v>29</v>
      </c>
      <c r="G337" t="str">
        <f t="shared" si="47"/>
        <v>E06</v>
      </c>
      <c r="I337" s="18" t="str">
        <f>IF(Allotments!I337=0,"",Allotments!I337)</f>
        <v>2018</v>
      </c>
      <c r="J337" s="18" t="str">
        <f>IF(Allotments!J337=0,"",Allotments!J337)</f>
        <v>06</v>
      </c>
      <c r="K337" s="18" t="str">
        <f>IF(Allotments!K337=0,"",Allotments!K337)</f>
        <v>E</v>
      </c>
      <c r="L337" s="18" t="str">
        <f>IF(Allotments!L337=0,"",Allotments!L337)</f>
        <v>ER</v>
      </c>
      <c r="M337" s="18" t="str">
        <f>IF(Allotments!M337=0,"",Allotments!M337)</f>
        <v>R250</v>
      </c>
      <c r="N337" s="13"/>
      <c r="Q337" t="str">
        <f t="shared" si="48"/>
        <v/>
      </c>
      <c r="R337" t="str">
        <f t="shared" si="49"/>
        <v/>
      </c>
      <c r="S337" t="str">
        <f t="shared" si="50"/>
        <v/>
      </c>
      <c r="T337" t="str">
        <f t="shared" si="51"/>
        <v>EL10</v>
      </c>
      <c r="U337" t="str">
        <f t="shared" si="52"/>
        <v/>
      </c>
      <c r="V337" t="e">
        <f>VLOOKUP(LEFT(T337,2),#REF!,MATCH(RIGHT(T337,2),#REF!,0),TRUE)</f>
        <v>#REF!</v>
      </c>
      <c r="W337" t="str">
        <f t="shared" si="53"/>
        <v/>
      </c>
      <c r="X337" t="str">
        <f t="shared" si="54"/>
        <v/>
      </c>
      <c r="Y337" t="str">
        <f>IFERROR(VLOOKUP(LEFT(U337,1),#REF!,MATCH(RIGHT(U337,2),#REF!,0),TRUE),"")</f>
        <v/>
      </c>
    </row>
    <row r="338" spans="1:25" x14ac:dyDescent="0.35">
      <c r="A338">
        <f>IF(COUNTIF($L$3:L338,L338)=1,A337+1,A337)</f>
        <v>38</v>
      </c>
      <c r="B338">
        <f>IF(COUNTIF($K$3:K338,K338)=1,B337+1,B337)</f>
        <v>5</v>
      </c>
      <c r="C338">
        <f>IF(COUNTIF($J$3:J338,J338)=1,C337+1,C337)</f>
        <v>6</v>
      </c>
      <c r="D338">
        <f>IF(COUNTIF($E$3:E338,E338)=1,D337+1,D337)</f>
        <v>200</v>
      </c>
      <c r="E338" t="str">
        <f t="shared" si="46"/>
        <v>ES06</v>
      </c>
      <c r="F338">
        <f>IF(COUNTIF($G$3:G338,G338)=1,F337+1,F337)</f>
        <v>29</v>
      </c>
      <c r="G338" t="str">
        <f t="shared" si="47"/>
        <v>E06</v>
      </c>
      <c r="I338" s="18" t="str">
        <f>IF(Allotments!I338=0,"",Allotments!I338)</f>
        <v>2018</v>
      </c>
      <c r="J338" s="18" t="str">
        <f>IF(Allotments!J338=0,"",Allotments!J338)</f>
        <v>06</v>
      </c>
      <c r="K338" s="18" t="str">
        <f>IF(Allotments!K338=0,"",Allotments!K338)</f>
        <v>E</v>
      </c>
      <c r="L338" s="18" t="str">
        <f>IF(Allotments!L338=0,"",Allotments!L338)</f>
        <v>ES</v>
      </c>
      <c r="M338" s="18" t="str">
        <f>IF(Allotments!M338=0,"",Allotments!M338)</f>
        <v xml:space="preserve">    </v>
      </c>
      <c r="N338" s="14"/>
      <c r="Q338" t="str">
        <f t="shared" si="48"/>
        <v/>
      </c>
      <c r="R338" t="str">
        <f t="shared" si="49"/>
        <v/>
      </c>
      <c r="S338" t="str">
        <f t="shared" si="50"/>
        <v/>
      </c>
      <c r="T338" t="str">
        <f t="shared" si="51"/>
        <v>EM10</v>
      </c>
      <c r="U338" t="str">
        <f t="shared" si="52"/>
        <v/>
      </c>
      <c r="V338" t="e">
        <f>VLOOKUP(LEFT(T338,2),#REF!,MATCH(RIGHT(T338,2),#REF!,0),TRUE)</f>
        <v>#REF!</v>
      </c>
      <c r="W338" t="str">
        <f t="shared" si="53"/>
        <v/>
      </c>
      <c r="X338" t="str">
        <f t="shared" si="54"/>
        <v/>
      </c>
      <c r="Y338" t="str">
        <f>IFERROR(VLOOKUP(LEFT(U338,1),#REF!,MATCH(RIGHT(U338,2),#REF!,0),TRUE),"")</f>
        <v/>
      </c>
    </row>
    <row r="339" spans="1:25" x14ac:dyDescent="0.35">
      <c r="A339">
        <f>IF(COUNTIF($L$3:L339,L339)=1,A338+1,A338)</f>
        <v>38</v>
      </c>
      <c r="B339">
        <f>IF(COUNTIF($K$3:K339,K339)=1,B338+1,B338)</f>
        <v>5</v>
      </c>
      <c r="C339">
        <f>IF(COUNTIF($J$3:J339,J339)=1,C338+1,C338)</f>
        <v>6</v>
      </c>
      <c r="D339">
        <f>IF(COUNTIF($E$3:E339,E339)=1,D338+1,D338)</f>
        <v>201</v>
      </c>
      <c r="E339" t="str">
        <f t="shared" si="46"/>
        <v>ET06</v>
      </c>
      <c r="F339">
        <f>IF(COUNTIF($G$3:G339,G339)=1,F338+1,F338)</f>
        <v>29</v>
      </c>
      <c r="G339" t="str">
        <f t="shared" si="47"/>
        <v>E06</v>
      </c>
      <c r="I339" s="18" t="str">
        <f>IF(Allotments!I339=0,"",Allotments!I339)</f>
        <v>2018</v>
      </c>
      <c r="J339" s="18" t="str">
        <f>IF(Allotments!J339=0,"",Allotments!J339)</f>
        <v>06</v>
      </c>
      <c r="K339" s="18" t="str">
        <f>IF(Allotments!K339=0,"",Allotments!K339)</f>
        <v>E</v>
      </c>
      <c r="L339" s="18" t="str">
        <f>IF(Allotments!L339=0,"",Allotments!L339)</f>
        <v>ET</v>
      </c>
      <c r="M339" s="18" t="str">
        <f>IF(Allotments!M339=0,"",Allotments!M339)</f>
        <v xml:space="preserve">    </v>
      </c>
      <c r="N339" s="16"/>
      <c r="Q339" t="str">
        <f t="shared" si="48"/>
        <v/>
      </c>
      <c r="R339" t="str">
        <f t="shared" si="49"/>
        <v/>
      </c>
      <c r="S339" t="str">
        <f t="shared" si="50"/>
        <v/>
      </c>
      <c r="T339" t="str">
        <f t="shared" si="51"/>
        <v>EN10</v>
      </c>
      <c r="U339" t="str">
        <f t="shared" si="52"/>
        <v/>
      </c>
      <c r="V339" t="e">
        <f>VLOOKUP(LEFT(T339,2),#REF!,MATCH(RIGHT(T339,2),#REF!,0),TRUE)</f>
        <v>#REF!</v>
      </c>
      <c r="W339" t="str">
        <f t="shared" si="53"/>
        <v/>
      </c>
      <c r="X339" t="str">
        <f t="shared" si="54"/>
        <v/>
      </c>
      <c r="Y339" t="str">
        <f>IFERROR(VLOOKUP(LEFT(U339,1),#REF!,MATCH(RIGHT(U339,2),#REF!,0),TRUE),"")</f>
        <v/>
      </c>
    </row>
    <row r="340" spans="1:25" x14ac:dyDescent="0.35">
      <c r="A340">
        <f>IF(COUNTIF($L$3:L340,L340)=1,A339+1,A339)</f>
        <v>38</v>
      </c>
      <c r="B340">
        <f>IF(COUNTIF($K$3:K340,K340)=1,B339+1,B339)</f>
        <v>5</v>
      </c>
      <c r="C340">
        <f>IF(COUNTIF($J$3:J340,J340)=1,C339+1,C339)</f>
        <v>6</v>
      </c>
      <c r="D340">
        <f>IF(COUNTIF($E$3:E340,E340)=1,D339+1,D339)</f>
        <v>202</v>
      </c>
      <c r="E340" t="str">
        <f t="shared" si="46"/>
        <v>EV06</v>
      </c>
      <c r="F340">
        <f>IF(COUNTIF($G$3:G340,G340)=1,F339+1,F339)</f>
        <v>29</v>
      </c>
      <c r="G340" t="str">
        <f t="shared" si="47"/>
        <v>E06</v>
      </c>
      <c r="I340" s="18" t="str">
        <f>IF(Allotments!I340=0,"",Allotments!I340)</f>
        <v>2018</v>
      </c>
      <c r="J340" s="18" t="str">
        <f>IF(Allotments!J340=0,"",Allotments!J340)</f>
        <v>06</v>
      </c>
      <c r="K340" s="18" t="str">
        <f>IF(Allotments!K340=0,"",Allotments!K340)</f>
        <v>E</v>
      </c>
      <c r="L340" s="18" t="str">
        <f>IF(Allotments!L340=0,"",Allotments!L340)</f>
        <v>EV</v>
      </c>
      <c r="M340" s="18" t="str">
        <f>IF(Allotments!M340=0,"",Allotments!M340)</f>
        <v xml:space="preserve">    </v>
      </c>
      <c r="N340" s="14"/>
      <c r="Q340" t="str">
        <f t="shared" si="48"/>
        <v/>
      </c>
      <c r="R340" t="str">
        <f t="shared" si="49"/>
        <v/>
      </c>
      <c r="S340" t="str">
        <f t="shared" si="50"/>
        <v/>
      </c>
      <c r="T340" t="str">
        <f t="shared" si="51"/>
        <v>EP10</v>
      </c>
      <c r="U340" t="str">
        <f t="shared" si="52"/>
        <v/>
      </c>
      <c r="V340" t="e">
        <f>VLOOKUP(LEFT(T340,2),#REF!,MATCH(RIGHT(T340,2),#REF!,0),TRUE)</f>
        <v>#REF!</v>
      </c>
      <c r="W340" t="str">
        <f t="shared" si="53"/>
        <v/>
      </c>
      <c r="X340" t="str">
        <f t="shared" si="54"/>
        <v/>
      </c>
      <c r="Y340" t="str">
        <f>IFERROR(VLOOKUP(LEFT(U340,1),#REF!,MATCH(RIGHT(U340,2),#REF!,0),TRUE),"")</f>
        <v/>
      </c>
    </row>
    <row r="341" spans="1:25" x14ac:dyDescent="0.35">
      <c r="A341">
        <f>IF(COUNTIF($L$3:L341,L341)=1,A340+1,A340)</f>
        <v>38</v>
      </c>
      <c r="B341">
        <f>IF(COUNTIF($K$3:K341,K341)=1,B340+1,B340)</f>
        <v>5</v>
      </c>
      <c r="C341">
        <f>IF(COUNTIF($J$3:J341,J341)=1,C340+1,C340)</f>
        <v>6</v>
      </c>
      <c r="D341">
        <f>IF(COUNTIF($E$3:E341,E341)=1,D340+1,D340)</f>
        <v>203</v>
      </c>
      <c r="E341" t="str">
        <f t="shared" si="46"/>
        <v>EY06</v>
      </c>
      <c r="F341">
        <f>IF(COUNTIF($G$3:G341,G341)=1,F340+1,F340)</f>
        <v>29</v>
      </c>
      <c r="G341" t="str">
        <f t="shared" si="47"/>
        <v>E06</v>
      </c>
      <c r="I341" s="18" t="str">
        <f>IF(Allotments!I341=0,"",Allotments!I341)</f>
        <v>2018</v>
      </c>
      <c r="J341" s="18" t="str">
        <f>IF(Allotments!J341=0,"",Allotments!J341)</f>
        <v>06</v>
      </c>
      <c r="K341" s="18" t="str">
        <f>IF(Allotments!K341=0,"",Allotments!K341)</f>
        <v>E</v>
      </c>
      <c r="L341" s="18" t="str">
        <f>IF(Allotments!L341=0,"",Allotments!L341)</f>
        <v>EY</v>
      </c>
      <c r="M341" s="18" t="str">
        <f>IF(Allotments!M341=0,"",Allotments!M341)</f>
        <v xml:space="preserve">    </v>
      </c>
      <c r="N341" s="13"/>
      <c r="Q341" t="str">
        <f t="shared" si="48"/>
        <v/>
      </c>
      <c r="R341" t="str">
        <f t="shared" si="49"/>
        <v/>
      </c>
      <c r="S341" t="str">
        <f t="shared" si="50"/>
        <v/>
      </c>
      <c r="T341" t="str">
        <f t="shared" si="51"/>
        <v>ER10</v>
      </c>
      <c r="U341" t="str">
        <f t="shared" si="52"/>
        <v/>
      </c>
      <c r="V341" t="e">
        <f>VLOOKUP(LEFT(T341,2),#REF!,MATCH(RIGHT(T341,2),#REF!,0),TRUE)</f>
        <v>#REF!</v>
      </c>
      <c r="W341" t="str">
        <f t="shared" si="53"/>
        <v/>
      </c>
      <c r="X341" t="str">
        <f t="shared" si="54"/>
        <v/>
      </c>
      <c r="Y341" t="str">
        <f>IFERROR(VLOOKUP(LEFT(U341,1),#REF!,MATCH(RIGHT(U341,2),#REF!,0),TRUE),"")</f>
        <v/>
      </c>
    </row>
    <row r="342" spans="1:25" x14ac:dyDescent="0.35">
      <c r="A342">
        <f>IF(COUNTIF($L$3:L342,L342)=1,A341+1,A341)</f>
        <v>38</v>
      </c>
      <c r="B342">
        <f>IF(COUNTIF($K$3:K342,K342)=1,B341+1,B341)</f>
        <v>5</v>
      </c>
      <c r="C342">
        <f>IF(COUNTIF($J$3:J342,J342)=1,C341+1,C341)</f>
        <v>6</v>
      </c>
      <c r="D342">
        <f>IF(COUNTIF($E$3:E342,E342)=1,D341+1,D341)</f>
        <v>204</v>
      </c>
      <c r="E342" t="str">
        <f t="shared" si="46"/>
        <v>EZ06</v>
      </c>
      <c r="F342">
        <f>IF(COUNTIF($G$3:G342,G342)=1,F341+1,F341)</f>
        <v>29</v>
      </c>
      <c r="G342" t="str">
        <f t="shared" si="47"/>
        <v>E06</v>
      </c>
      <c r="I342" s="18" t="str">
        <f>IF(Allotments!I342=0,"",Allotments!I342)</f>
        <v>2018</v>
      </c>
      <c r="J342" s="18" t="str">
        <f>IF(Allotments!J342=0,"",Allotments!J342)</f>
        <v>06</v>
      </c>
      <c r="K342" s="18" t="str">
        <f>IF(Allotments!K342=0,"",Allotments!K342)</f>
        <v>E</v>
      </c>
      <c r="L342" s="18" t="str">
        <f>IF(Allotments!L342=0,"",Allotments!L342)</f>
        <v>EZ</v>
      </c>
      <c r="M342" s="18" t="str">
        <f>IF(Allotments!M342=0,"",Allotments!M342)</f>
        <v xml:space="preserve">    </v>
      </c>
      <c r="N342" s="14"/>
      <c r="Q342" t="str">
        <f t="shared" si="48"/>
        <v/>
      </c>
      <c r="R342" t="str">
        <f t="shared" si="49"/>
        <v/>
      </c>
      <c r="S342" t="str">
        <f t="shared" si="50"/>
        <v/>
      </c>
      <c r="T342" t="str">
        <f t="shared" si="51"/>
        <v>ES10</v>
      </c>
      <c r="U342" t="str">
        <f t="shared" si="52"/>
        <v/>
      </c>
      <c r="V342" t="e">
        <f>VLOOKUP(LEFT(T342,2),#REF!,MATCH(RIGHT(T342,2),#REF!,0),TRUE)</f>
        <v>#REF!</v>
      </c>
      <c r="W342" t="str">
        <f t="shared" si="53"/>
        <v/>
      </c>
      <c r="X342" t="str">
        <f t="shared" si="54"/>
        <v/>
      </c>
      <c r="Y342" t="str">
        <f>IFERROR(VLOOKUP(LEFT(U342,1),#REF!,MATCH(RIGHT(U342,2),#REF!,0),TRUE),"")</f>
        <v/>
      </c>
    </row>
    <row r="343" spans="1:25" x14ac:dyDescent="0.35">
      <c r="A343">
        <f>IF(COUNTIF($L$3:L343,L343)=1,A342+1,A342)</f>
        <v>38</v>
      </c>
      <c r="B343">
        <f>IF(COUNTIF($K$3:K343,K343)=1,B342+1,B342)</f>
        <v>5</v>
      </c>
      <c r="C343">
        <f>IF(COUNTIF($J$3:J343,J343)=1,C342+1,C342)</f>
        <v>6</v>
      </c>
      <c r="D343">
        <f>IF(COUNTIF($E$3:E343,E343)=1,D342+1,D342)</f>
        <v>205</v>
      </c>
      <c r="E343" t="str">
        <f t="shared" si="46"/>
        <v>GA06</v>
      </c>
      <c r="F343">
        <f>IF(COUNTIF($G$3:G343,G343)=1,F342+1,F342)</f>
        <v>30</v>
      </c>
      <c r="G343" t="str">
        <f t="shared" si="47"/>
        <v>G06</v>
      </c>
      <c r="I343" s="18" t="str">
        <f>IF(Allotments!I343=0,"",Allotments!I343)</f>
        <v>2018</v>
      </c>
      <c r="J343" s="18" t="str">
        <f>IF(Allotments!J343=0,"",Allotments!J343)</f>
        <v>06</v>
      </c>
      <c r="K343" s="18" t="str">
        <f>IF(Allotments!K343=0,"",Allotments!K343)</f>
        <v>G</v>
      </c>
      <c r="L343" s="18" t="str">
        <f>IF(Allotments!L343=0,"",Allotments!L343)</f>
        <v>GA</v>
      </c>
      <c r="M343" s="18" t="str">
        <f>IF(Allotments!M343=0,"",Allotments!M343)</f>
        <v xml:space="preserve">    </v>
      </c>
      <c r="N343" s="13"/>
      <c r="Q343" t="str">
        <f t="shared" si="48"/>
        <v/>
      </c>
      <c r="R343" t="str">
        <f t="shared" si="49"/>
        <v/>
      </c>
      <c r="S343" t="str">
        <f t="shared" si="50"/>
        <v/>
      </c>
      <c r="T343" t="str">
        <f t="shared" si="51"/>
        <v>EV10</v>
      </c>
      <c r="U343" t="str">
        <f t="shared" si="52"/>
        <v/>
      </c>
      <c r="V343" t="e">
        <f>VLOOKUP(LEFT(T343,2),#REF!,MATCH(RIGHT(T343,2),#REF!,0),TRUE)</f>
        <v>#REF!</v>
      </c>
      <c r="W343" t="str">
        <f t="shared" si="53"/>
        <v/>
      </c>
      <c r="X343" t="str">
        <f t="shared" si="54"/>
        <v/>
      </c>
      <c r="Y343" t="str">
        <f>IFERROR(VLOOKUP(LEFT(U343,1),#REF!,MATCH(RIGHT(U343,2),#REF!,0),TRUE),"")</f>
        <v/>
      </c>
    </row>
    <row r="344" spans="1:25" x14ac:dyDescent="0.35">
      <c r="A344">
        <f>IF(COUNTIF($L$3:L344,L344)=1,A343+1,A343)</f>
        <v>38</v>
      </c>
      <c r="B344">
        <f>IF(COUNTIF($K$3:K344,K344)=1,B343+1,B343)</f>
        <v>5</v>
      </c>
      <c r="C344">
        <f>IF(COUNTIF($J$3:J344,J344)=1,C343+1,C343)</f>
        <v>6</v>
      </c>
      <c r="D344">
        <f>IF(COUNTIF($E$3:E344,E344)=1,D343+1,D343)</f>
        <v>206</v>
      </c>
      <c r="E344" t="str">
        <f t="shared" si="46"/>
        <v>GB06</v>
      </c>
      <c r="F344">
        <f>IF(COUNTIF($G$3:G344,G344)=1,F343+1,F343)</f>
        <v>30</v>
      </c>
      <c r="G344" t="str">
        <f t="shared" si="47"/>
        <v>G06</v>
      </c>
      <c r="I344" s="18" t="str">
        <f>IF(Allotments!I344=0,"",Allotments!I344)</f>
        <v>2018</v>
      </c>
      <c r="J344" s="18" t="str">
        <f>IF(Allotments!J344=0,"",Allotments!J344)</f>
        <v>06</v>
      </c>
      <c r="K344" s="18" t="str">
        <f>IF(Allotments!K344=0,"",Allotments!K344)</f>
        <v>G</v>
      </c>
      <c r="L344" s="18" t="str">
        <f>IF(Allotments!L344=0,"",Allotments!L344)</f>
        <v>GB</v>
      </c>
      <c r="M344" s="18" t="str">
        <f>IF(Allotments!M344=0,"",Allotments!M344)</f>
        <v xml:space="preserve">    </v>
      </c>
      <c r="N344" s="14"/>
      <c r="Q344" t="str">
        <f t="shared" si="48"/>
        <v/>
      </c>
      <c r="R344" t="str">
        <f t="shared" si="49"/>
        <v/>
      </c>
      <c r="S344" t="str">
        <f t="shared" si="50"/>
        <v/>
      </c>
      <c r="T344" t="str">
        <f t="shared" si="51"/>
        <v>EW10</v>
      </c>
      <c r="U344" t="str">
        <f t="shared" si="52"/>
        <v/>
      </c>
      <c r="V344" t="e">
        <f>VLOOKUP(LEFT(T344,2),#REF!,MATCH(RIGHT(T344,2),#REF!,0),TRUE)</f>
        <v>#REF!</v>
      </c>
      <c r="W344" t="str">
        <f t="shared" si="53"/>
        <v/>
      </c>
      <c r="X344" t="str">
        <f t="shared" si="54"/>
        <v/>
      </c>
      <c r="Y344" t="str">
        <f>IFERROR(VLOOKUP(LEFT(U344,1),#REF!,MATCH(RIGHT(U344,2),#REF!,0),TRUE),"")</f>
        <v/>
      </c>
    </row>
    <row r="345" spans="1:25" x14ac:dyDescent="0.35">
      <c r="A345">
        <f>IF(COUNTIF($L$3:L345,L345)=1,A344+1,A344)</f>
        <v>38</v>
      </c>
      <c r="B345">
        <f>IF(COUNTIF($K$3:K345,K345)=1,B344+1,B344)</f>
        <v>5</v>
      </c>
      <c r="C345">
        <f>IF(COUNTIF($J$3:J345,J345)=1,C344+1,C344)</f>
        <v>6</v>
      </c>
      <c r="D345">
        <f>IF(COUNTIF($E$3:E345,E345)=1,D344+1,D344)</f>
        <v>207</v>
      </c>
      <c r="E345" t="str">
        <f t="shared" si="46"/>
        <v>GC06</v>
      </c>
      <c r="F345">
        <f>IF(COUNTIF($G$3:G345,G345)=1,F344+1,F344)</f>
        <v>30</v>
      </c>
      <c r="G345" t="str">
        <f t="shared" si="47"/>
        <v>G06</v>
      </c>
      <c r="I345" s="18" t="str">
        <f>IF(Allotments!I345=0,"",Allotments!I345)</f>
        <v>2018</v>
      </c>
      <c r="J345" s="18" t="str">
        <f>IF(Allotments!J345=0,"",Allotments!J345)</f>
        <v>06</v>
      </c>
      <c r="K345" s="18" t="str">
        <f>IF(Allotments!K345=0,"",Allotments!K345)</f>
        <v>G</v>
      </c>
      <c r="L345" s="18" t="str">
        <f>IF(Allotments!L345=0,"",Allotments!L345)</f>
        <v>GC</v>
      </c>
      <c r="M345" s="18" t="str">
        <f>IF(Allotments!M345=0,"",Allotments!M345)</f>
        <v xml:space="preserve">    </v>
      </c>
      <c r="N345" s="13"/>
      <c r="Q345" t="str">
        <f t="shared" si="48"/>
        <v/>
      </c>
      <c r="R345" t="str">
        <f t="shared" si="49"/>
        <v/>
      </c>
      <c r="S345" t="str">
        <f t="shared" si="50"/>
        <v/>
      </c>
      <c r="T345" t="str">
        <f t="shared" si="51"/>
        <v>EY10</v>
      </c>
      <c r="U345" t="str">
        <f t="shared" si="52"/>
        <v/>
      </c>
      <c r="V345" t="e">
        <f>VLOOKUP(LEFT(T345,2),#REF!,MATCH(RIGHT(T345,2),#REF!,0),TRUE)</f>
        <v>#REF!</v>
      </c>
      <c r="W345" t="str">
        <f t="shared" si="53"/>
        <v/>
      </c>
      <c r="X345" t="str">
        <f t="shared" si="54"/>
        <v/>
      </c>
      <c r="Y345" t="str">
        <f>IFERROR(VLOOKUP(LEFT(U345,1),#REF!,MATCH(RIGHT(U345,2),#REF!,0),TRUE),"")</f>
        <v/>
      </c>
    </row>
    <row r="346" spans="1:25" x14ac:dyDescent="0.35">
      <c r="A346">
        <f>IF(COUNTIF($L$3:L346,L346)=1,A345+1,A345)</f>
        <v>38</v>
      </c>
      <c r="B346">
        <f>IF(COUNTIF($K$3:K346,K346)=1,B345+1,B345)</f>
        <v>5</v>
      </c>
      <c r="C346">
        <f>IF(COUNTIF($J$3:J346,J346)=1,C345+1,C345)</f>
        <v>6</v>
      </c>
      <c r="D346">
        <f>IF(COUNTIF($E$3:E346,E346)=1,D345+1,D345)</f>
        <v>208</v>
      </c>
      <c r="E346" t="str">
        <f t="shared" si="46"/>
        <v>GD06</v>
      </c>
      <c r="F346">
        <f>IF(COUNTIF($G$3:G346,G346)=1,F345+1,F345)</f>
        <v>30</v>
      </c>
      <c r="G346" t="str">
        <f t="shared" si="47"/>
        <v>G06</v>
      </c>
      <c r="I346" s="18" t="str">
        <f>IF(Allotments!I346=0,"",Allotments!I346)</f>
        <v>2018</v>
      </c>
      <c r="J346" s="18" t="str">
        <f>IF(Allotments!J346=0,"",Allotments!J346)</f>
        <v>06</v>
      </c>
      <c r="K346" s="18" t="str">
        <f>IF(Allotments!K346=0,"",Allotments!K346)</f>
        <v>G</v>
      </c>
      <c r="L346" s="18" t="str">
        <f>IF(Allotments!L346=0,"",Allotments!L346)</f>
        <v>GD</v>
      </c>
      <c r="M346" s="18" t="str">
        <f>IF(Allotments!M346=0,"",Allotments!M346)</f>
        <v xml:space="preserve">    </v>
      </c>
      <c r="N346" s="14"/>
      <c r="Q346" t="str">
        <f t="shared" si="48"/>
        <v/>
      </c>
      <c r="R346" t="str">
        <f t="shared" si="49"/>
        <v/>
      </c>
      <c r="S346" t="str">
        <f t="shared" si="50"/>
        <v/>
      </c>
      <c r="T346" t="str">
        <f t="shared" si="51"/>
        <v>EZ10</v>
      </c>
      <c r="U346" t="str">
        <f t="shared" si="52"/>
        <v/>
      </c>
      <c r="V346" t="e">
        <f>VLOOKUP(LEFT(T346,2),#REF!,MATCH(RIGHT(T346,2),#REF!,0),TRUE)</f>
        <v>#REF!</v>
      </c>
      <c r="W346" t="str">
        <f t="shared" si="53"/>
        <v/>
      </c>
      <c r="X346" t="str">
        <f t="shared" si="54"/>
        <v/>
      </c>
      <c r="Y346" t="str">
        <f>IFERROR(VLOOKUP(LEFT(U346,1),#REF!,MATCH(RIGHT(U346,2),#REF!,0),TRUE),"")</f>
        <v/>
      </c>
    </row>
    <row r="347" spans="1:25" x14ac:dyDescent="0.35">
      <c r="A347">
        <f>IF(COUNTIF($L$3:L347,L347)=1,A346+1,A346)</f>
        <v>38</v>
      </c>
      <c r="B347">
        <f>IF(COUNTIF($K$3:K347,K347)=1,B346+1,B346)</f>
        <v>5</v>
      </c>
      <c r="C347">
        <f>IF(COUNTIF($J$3:J347,J347)=1,C346+1,C346)</f>
        <v>6</v>
      </c>
      <c r="D347">
        <f>IF(COUNTIF($E$3:E347,E347)=1,D346+1,D346)</f>
        <v>209</v>
      </c>
      <c r="E347" t="str">
        <f t="shared" si="46"/>
        <v>GF06</v>
      </c>
      <c r="F347">
        <f>IF(COUNTIF($G$3:G347,G347)=1,F346+1,F346)</f>
        <v>30</v>
      </c>
      <c r="G347" t="str">
        <f t="shared" si="47"/>
        <v>G06</v>
      </c>
      <c r="I347" s="18" t="str">
        <f>IF(Allotments!I347=0,"",Allotments!I347)</f>
        <v>2018</v>
      </c>
      <c r="J347" s="18" t="str">
        <f>IF(Allotments!J347=0,"",Allotments!J347)</f>
        <v>06</v>
      </c>
      <c r="K347" s="18" t="str">
        <f>IF(Allotments!K347=0,"",Allotments!K347)</f>
        <v>G</v>
      </c>
      <c r="L347" s="18" t="str">
        <f>IF(Allotments!L347=0,"",Allotments!L347)</f>
        <v>GF</v>
      </c>
      <c r="M347" s="18" t="str">
        <f>IF(Allotments!M347=0,"",Allotments!M347)</f>
        <v xml:space="preserve">    </v>
      </c>
      <c r="N347" s="13"/>
      <c r="Q347" t="str">
        <f t="shared" si="48"/>
        <v/>
      </c>
      <c r="R347" t="str">
        <f t="shared" si="49"/>
        <v/>
      </c>
      <c r="S347" t="str">
        <f t="shared" si="50"/>
        <v/>
      </c>
      <c r="T347" t="str">
        <f t="shared" si="51"/>
        <v>GA10</v>
      </c>
      <c r="U347" t="str">
        <f t="shared" si="52"/>
        <v/>
      </c>
      <c r="V347" t="e">
        <f>VLOOKUP(LEFT(T347,2),#REF!,MATCH(RIGHT(T347,2),#REF!,0),TRUE)</f>
        <v>#REF!</v>
      </c>
      <c r="W347" t="str">
        <f t="shared" si="53"/>
        <v/>
      </c>
      <c r="X347" t="str">
        <f t="shared" si="54"/>
        <v/>
      </c>
      <c r="Y347" t="str">
        <f>IFERROR(VLOOKUP(LEFT(U347,1),#REF!,MATCH(RIGHT(U347,2),#REF!,0),TRUE),"")</f>
        <v/>
      </c>
    </row>
    <row r="348" spans="1:25" x14ac:dyDescent="0.35">
      <c r="A348">
        <f>IF(COUNTIF($L$3:L348,L348)=1,A347+1,A347)</f>
        <v>38</v>
      </c>
      <c r="B348">
        <f>IF(COUNTIF($K$3:K348,K348)=1,B347+1,B347)</f>
        <v>5</v>
      </c>
      <c r="C348">
        <f>IF(COUNTIF($J$3:J348,J348)=1,C347+1,C347)</f>
        <v>6</v>
      </c>
      <c r="D348">
        <f>IF(COUNTIF($E$3:E348,E348)=1,D347+1,D347)</f>
        <v>210</v>
      </c>
      <c r="E348" t="str">
        <f t="shared" si="46"/>
        <v>GG06</v>
      </c>
      <c r="F348">
        <f>IF(COUNTIF($G$3:G348,G348)=1,F347+1,F347)</f>
        <v>30</v>
      </c>
      <c r="G348" t="str">
        <f t="shared" si="47"/>
        <v>G06</v>
      </c>
      <c r="I348" s="18" t="str">
        <f>IF(Allotments!I348=0,"",Allotments!I348)</f>
        <v>2018</v>
      </c>
      <c r="J348" s="18" t="str">
        <f>IF(Allotments!J348=0,"",Allotments!J348)</f>
        <v>06</v>
      </c>
      <c r="K348" s="18" t="str">
        <f>IF(Allotments!K348=0,"",Allotments!K348)</f>
        <v>G</v>
      </c>
      <c r="L348" s="18" t="str">
        <f>IF(Allotments!L348=0,"",Allotments!L348)</f>
        <v>GG</v>
      </c>
      <c r="M348" s="18" t="str">
        <f>IF(Allotments!M348=0,"",Allotments!M348)</f>
        <v xml:space="preserve">    </v>
      </c>
      <c r="N348" s="14"/>
      <c r="Q348" t="str">
        <f t="shared" si="48"/>
        <v/>
      </c>
      <c r="R348" t="str">
        <f t="shared" si="49"/>
        <v/>
      </c>
      <c r="S348" t="str">
        <f t="shared" si="50"/>
        <v/>
      </c>
      <c r="T348" t="str">
        <f t="shared" si="51"/>
        <v>GB10</v>
      </c>
      <c r="U348" t="str">
        <f t="shared" si="52"/>
        <v/>
      </c>
      <c r="V348" t="e">
        <f>VLOOKUP(LEFT(T348,2),#REF!,MATCH(RIGHT(T348,2),#REF!,0),TRUE)</f>
        <v>#REF!</v>
      </c>
      <c r="W348" t="str">
        <f t="shared" si="53"/>
        <v/>
      </c>
      <c r="X348" t="str">
        <f t="shared" si="54"/>
        <v/>
      </c>
      <c r="Y348" t="str">
        <f>IFERROR(VLOOKUP(LEFT(U348,1),#REF!,MATCH(RIGHT(U348,2),#REF!,0),TRUE),"")</f>
        <v/>
      </c>
    </row>
    <row r="349" spans="1:25" x14ac:dyDescent="0.35">
      <c r="A349">
        <f>IF(COUNTIF($L$3:L349,L349)=1,A348+1,A348)</f>
        <v>38</v>
      </c>
      <c r="B349">
        <f>IF(COUNTIF($K$3:K349,K349)=1,B348+1,B348)</f>
        <v>5</v>
      </c>
      <c r="C349">
        <f>IF(COUNTIF($J$3:J349,J349)=1,C348+1,C348)</f>
        <v>7</v>
      </c>
      <c r="D349">
        <f>IF(COUNTIF($E$3:E349,E349)=1,D348+1,D348)</f>
        <v>211</v>
      </c>
      <c r="E349" t="str">
        <f t="shared" si="46"/>
        <v>AA07</v>
      </c>
      <c r="F349">
        <f>IF(COUNTIF($G$3:G349,G349)=1,F348+1,F348)</f>
        <v>31</v>
      </c>
      <c r="G349" t="str">
        <f t="shared" si="47"/>
        <v>A07</v>
      </c>
      <c r="I349" s="18" t="str">
        <f>IF(Allotments!I349=0,"",Allotments!I349)</f>
        <v>2018</v>
      </c>
      <c r="J349" s="18" t="str">
        <f>IF(Allotments!J349=0,"",Allotments!J349)</f>
        <v>07</v>
      </c>
      <c r="K349" s="18" t="str">
        <f>IF(Allotments!K349=0,"",Allotments!K349)</f>
        <v>A</v>
      </c>
      <c r="L349" s="18" t="str">
        <f>IF(Allotments!L349=0,"",Allotments!L349)</f>
        <v>AA</v>
      </c>
      <c r="M349" s="18" t="str">
        <f>IF(Allotments!M349=0,"",Allotments!M349)</f>
        <v xml:space="preserve">    </v>
      </c>
      <c r="N349" s="13"/>
      <c r="Q349" t="str">
        <f t="shared" si="48"/>
        <v/>
      </c>
      <c r="R349" t="str">
        <f t="shared" si="49"/>
        <v/>
      </c>
      <c r="S349" t="str">
        <f t="shared" si="50"/>
        <v/>
      </c>
      <c r="T349" t="str">
        <f t="shared" si="51"/>
        <v>GC10</v>
      </c>
      <c r="U349" t="str">
        <f t="shared" si="52"/>
        <v/>
      </c>
      <c r="V349" t="e">
        <f>VLOOKUP(LEFT(T349,2),#REF!,MATCH(RIGHT(T349,2),#REF!,0),TRUE)</f>
        <v>#REF!</v>
      </c>
      <c r="W349" t="str">
        <f t="shared" si="53"/>
        <v/>
      </c>
      <c r="X349" t="str">
        <f t="shared" si="54"/>
        <v/>
      </c>
      <c r="Y349" t="str">
        <f>IFERROR(VLOOKUP(LEFT(U349,1),#REF!,MATCH(RIGHT(U349,2),#REF!,0),TRUE),"")</f>
        <v/>
      </c>
    </row>
    <row r="350" spans="1:25" x14ac:dyDescent="0.35">
      <c r="A350">
        <f>IF(COUNTIF($L$3:L350,L350)=1,A349+1,A349)</f>
        <v>38</v>
      </c>
      <c r="B350">
        <f>IF(COUNTIF($K$3:K350,K350)=1,B349+1,B349)</f>
        <v>5</v>
      </c>
      <c r="C350">
        <f>IF(COUNTIF($J$3:J350,J350)=1,C349+1,C349)</f>
        <v>7</v>
      </c>
      <c r="D350">
        <f>IF(COUNTIF($E$3:E350,E350)=1,D349+1,D349)</f>
        <v>212</v>
      </c>
      <c r="E350" t="str">
        <f t="shared" si="46"/>
        <v>AC07</v>
      </c>
      <c r="F350">
        <f>IF(COUNTIF($G$3:G350,G350)=1,F349+1,F349)</f>
        <v>31</v>
      </c>
      <c r="G350" t="str">
        <f t="shared" si="47"/>
        <v>A07</v>
      </c>
      <c r="I350" s="18" t="str">
        <f>IF(Allotments!I350=0,"",Allotments!I350)</f>
        <v>2018</v>
      </c>
      <c r="J350" s="18" t="str">
        <f>IF(Allotments!J350=0,"",Allotments!J350)</f>
        <v>07</v>
      </c>
      <c r="K350" s="18" t="str">
        <f>IF(Allotments!K350=0,"",Allotments!K350)</f>
        <v>A</v>
      </c>
      <c r="L350" s="18" t="str">
        <f>IF(Allotments!L350=0,"",Allotments!L350)</f>
        <v>AC</v>
      </c>
      <c r="M350" s="18" t="str">
        <f>IF(Allotments!M350=0,"",Allotments!M350)</f>
        <v xml:space="preserve">    </v>
      </c>
      <c r="N350" s="14"/>
      <c r="Q350" t="str">
        <f t="shared" si="48"/>
        <v/>
      </c>
      <c r="R350" t="str">
        <f t="shared" si="49"/>
        <v/>
      </c>
      <c r="S350" t="str">
        <f t="shared" si="50"/>
        <v/>
      </c>
      <c r="T350" t="str">
        <f t="shared" si="51"/>
        <v>GD10</v>
      </c>
      <c r="U350" t="str">
        <f t="shared" si="52"/>
        <v/>
      </c>
      <c r="V350" t="e">
        <f>VLOOKUP(LEFT(T350,2),#REF!,MATCH(RIGHT(T350,2),#REF!,0),TRUE)</f>
        <v>#REF!</v>
      </c>
      <c r="W350" t="str">
        <f t="shared" si="53"/>
        <v/>
      </c>
      <c r="X350" t="str">
        <f t="shared" si="54"/>
        <v/>
      </c>
      <c r="Y350" t="str">
        <f>IFERROR(VLOOKUP(LEFT(U350,1),#REF!,MATCH(RIGHT(U350,2),#REF!,0),TRUE),"")</f>
        <v/>
      </c>
    </row>
    <row r="351" spans="1:25" x14ac:dyDescent="0.35">
      <c r="A351">
        <f>IF(COUNTIF($L$3:L351,L351)=1,A350+1,A350)</f>
        <v>38</v>
      </c>
      <c r="B351">
        <f>IF(COUNTIF($K$3:K351,K351)=1,B350+1,B350)</f>
        <v>5</v>
      </c>
      <c r="C351">
        <f>IF(COUNTIF($J$3:J351,J351)=1,C350+1,C350)</f>
        <v>7</v>
      </c>
      <c r="D351">
        <f>IF(COUNTIF($E$3:E351,E351)=1,D350+1,D350)</f>
        <v>213</v>
      </c>
      <c r="E351" t="str">
        <f t="shared" si="46"/>
        <v>AE07</v>
      </c>
      <c r="F351">
        <f>IF(COUNTIF($G$3:G351,G351)=1,F350+1,F350)</f>
        <v>31</v>
      </c>
      <c r="G351" t="str">
        <f t="shared" si="47"/>
        <v>A07</v>
      </c>
      <c r="I351" s="18" t="str">
        <f>IF(Allotments!I351=0,"",Allotments!I351)</f>
        <v>2018</v>
      </c>
      <c r="J351" s="18" t="str">
        <f>IF(Allotments!J351=0,"",Allotments!J351)</f>
        <v>07</v>
      </c>
      <c r="K351" s="18" t="str">
        <f>IF(Allotments!K351=0,"",Allotments!K351)</f>
        <v>A</v>
      </c>
      <c r="L351" s="18" t="str">
        <f>IF(Allotments!L351=0,"",Allotments!L351)</f>
        <v>AE</v>
      </c>
      <c r="M351" s="18" t="str">
        <f>IF(Allotments!M351=0,"",Allotments!M351)</f>
        <v xml:space="preserve">    </v>
      </c>
      <c r="N351" s="13"/>
      <c r="Q351" t="str">
        <f t="shared" si="48"/>
        <v/>
      </c>
      <c r="R351" t="str">
        <f t="shared" si="49"/>
        <v/>
      </c>
      <c r="S351" t="str">
        <f t="shared" si="50"/>
        <v/>
      </c>
      <c r="T351" t="str">
        <f t="shared" si="51"/>
        <v>GF10</v>
      </c>
      <c r="U351" t="str">
        <f t="shared" si="52"/>
        <v/>
      </c>
      <c r="V351" t="e">
        <f>VLOOKUP(LEFT(T351,2),#REF!,MATCH(RIGHT(T351,2),#REF!,0),TRUE)</f>
        <v>#REF!</v>
      </c>
      <c r="W351" t="str">
        <f t="shared" si="53"/>
        <v/>
      </c>
      <c r="X351" t="str">
        <f t="shared" si="54"/>
        <v/>
      </c>
      <c r="Y351" t="str">
        <f>IFERROR(VLOOKUP(LEFT(U351,1),#REF!,MATCH(RIGHT(U351,2),#REF!,0),TRUE),"")</f>
        <v/>
      </c>
    </row>
    <row r="352" spans="1:25" x14ac:dyDescent="0.35">
      <c r="A352">
        <f>IF(COUNTIF($L$3:L352,L352)=1,A351+1,A351)</f>
        <v>38</v>
      </c>
      <c r="B352">
        <f>IF(COUNTIF($K$3:K352,K352)=1,B351+1,B351)</f>
        <v>5</v>
      </c>
      <c r="C352">
        <f>IF(COUNTIF($J$3:J352,J352)=1,C351+1,C351)</f>
        <v>7</v>
      </c>
      <c r="D352">
        <f>IF(COUNTIF($E$3:E352,E352)=1,D351+1,D351)</f>
        <v>214</v>
      </c>
      <c r="E352" t="str">
        <f t="shared" si="46"/>
        <v>BA07</v>
      </c>
      <c r="F352">
        <f>IF(COUNTIF($G$3:G352,G352)=1,F351+1,F351)</f>
        <v>32</v>
      </c>
      <c r="G352" t="str">
        <f t="shared" si="47"/>
        <v>B07</v>
      </c>
      <c r="I352" s="18" t="str">
        <f>IF(Allotments!I352=0,"",Allotments!I352)</f>
        <v>2018</v>
      </c>
      <c r="J352" s="18" t="str">
        <f>IF(Allotments!J352=0,"",Allotments!J352)</f>
        <v>07</v>
      </c>
      <c r="K352" s="18" t="str">
        <f>IF(Allotments!K352=0,"",Allotments!K352)</f>
        <v>B</v>
      </c>
      <c r="L352" s="18" t="str">
        <f>IF(Allotments!L352=0,"",Allotments!L352)</f>
        <v>BA</v>
      </c>
      <c r="M352" s="18" t="str">
        <f>IF(Allotments!M352=0,"",Allotments!M352)</f>
        <v xml:space="preserve">    </v>
      </c>
      <c r="N352" s="14"/>
      <c r="Q352" t="str">
        <f t="shared" si="48"/>
        <v/>
      </c>
      <c r="R352" t="str">
        <f t="shared" si="49"/>
        <v/>
      </c>
      <c r="S352" t="str">
        <f t="shared" si="50"/>
        <v/>
      </c>
      <c r="T352" t="str">
        <f t="shared" si="51"/>
        <v>GG10</v>
      </c>
      <c r="U352" t="str">
        <f t="shared" si="52"/>
        <v/>
      </c>
      <c r="V352" t="e">
        <f>VLOOKUP(LEFT(T352,2),#REF!,MATCH(RIGHT(T352,2),#REF!,0),TRUE)</f>
        <v>#REF!</v>
      </c>
      <c r="W352" t="str">
        <f t="shared" si="53"/>
        <v/>
      </c>
      <c r="X352" t="str">
        <f t="shared" si="54"/>
        <v/>
      </c>
      <c r="Y352" t="str">
        <f>IFERROR(VLOOKUP(LEFT(U352,1),#REF!,MATCH(RIGHT(U352,2),#REF!,0),TRUE),"")</f>
        <v/>
      </c>
    </row>
    <row r="353" spans="1:25" x14ac:dyDescent="0.35">
      <c r="A353">
        <f>IF(COUNTIF($L$3:L353,L353)=1,A352+1,A352)</f>
        <v>38</v>
      </c>
      <c r="B353">
        <f>IF(COUNTIF($K$3:K353,K353)=1,B352+1,B352)</f>
        <v>5</v>
      </c>
      <c r="C353">
        <f>IF(COUNTIF($J$3:J353,J353)=1,C352+1,C352)</f>
        <v>7</v>
      </c>
      <c r="D353">
        <f>IF(COUNTIF($E$3:E353,E353)=1,D352+1,D352)</f>
        <v>215</v>
      </c>
      <c r="E353" t="str">
        <f t="shared" si="46"/>
        <v>BB07</v>
      </c>
      <c r="F353">
        <f>IF(COUNTIF($G$3:G353,G353)=1,F352+1,F352)</f>
        <v>32</v>
      </c>
      <c r="G353" t="str">
        <f t="shared" si="47"/>
        <v>B07</v>
      </c>
      <c r="I353" s="18" t="str">
        <f>IF(Allotments!I353=0,"",Allotments!I353)</f>
        <v>2018</v>
      </c>
      <c r="J353" s="18" t="str">
        <f>IF(Allotments!J353=0,"",Allotments!J353)</f>
        <v>07</v>
      </c>
      <c r="K353" s="18" t="str">
        <f>IF(Allotments!K353=0,"",Allotments!K353)</f>
        <v>B</v>
      </c>
      <c r="L353" s="18" t="str">
        <f>IF(Allotments!L353=0,"",Allotments!L353)</f>
        <v>BB</v>
      </c>
      <c r="M353" s="18" t="str">
        <f>IF(Allotments!M353=0,"",Allotments!M353)</f>
        <v xml:space="preserve">    </v>
      </c>
      <c r="N353" s="13"/>
      <c r="Q353" t="str">
        <f t="shared" si="48"/>
        <v/>
      </c>
      <c r="R353" t="str">
        <f t="shared" si="49"/>
        <v/>
      </c>
      <c r="S353" t="str">
        <f t="shared" si="50"/>
        <v/>
      </c>
      <c r="T353" t="str">
        <f t="shared" si="51"/>
        <v>AA11</v>
      </c>
      <c r="U353" t="str">
        <f t="shared" si="52"/>
        <v/>
      </c>
      <c r="V353" t="e">
        <f>VLOOKUP(LEFT(T353,2),#REF!,MATCH(RIGHT(T353,2),#REF!,0),TRUE)</f>
        <v>#REF!</v>
      </c>
      <c r="W353" t="str">
        <f t="shared" si="53"/>
        <v/>
      </c>
      <c r="X353" t="str">
        <f t="shared" si="54"/>
        <v/>
      </c>
      <c r="Y353" t="str">
        <f>IFERROR(VLOOKUP(LEFT(U353,1),#REF!,MATCH(RIGHT(U353,2),#REF!,0),TRUE),"")</f>
        <v/>
      </c>
    </row>
    <row r="354" spans="1:25" x14ac:dyDescent="0.35">
      <c r="A354">
        <f>IF(COUNTIF($L$3:L354,L354)=1,A353+1,A353)</f>
        <v>38</v>
      </c>
      <c r="B354">
        <f>IF(COUNTIF($K$3:K354,K354)=1,B353+1,B353)</f>
        <v>5</v>
      </c>
      <c r="C354">
        <f>IF(COUNTIF($J$3:J354,J354)=1,C353+1,C353)</f>
        <v>7</v>
      </c>
      <c r="D354">
        <f>IF(COUNTIF($E$3:E354,E354)=1,D353+1,D353)</f>
        <v>216</v>
      </c>
      <c r="E354" t="str">
        <f t="shared" si="46"/>
        <v>BC07</v>
      </c>
      <c r="F354">
        <f>IF(COUNTIF($G$3:G354,G354)=1,F353+1,F353)</f>
        <v>32</v>
      </c>
      <c r="G354" t="str">
        <f t="shared" si="47"/>
        <v>B07</v>
      </c>
      <c r="I354" s="18" t="str">
        <f>IF(Allotments!I354=0,"",Allotments!I354)</f>
        <v>2018</v>
      </c>
      <c r="J354" s="18" t="str">
        <f>IF(Allotments!J354=0,"",Allotments!J354)</f>
        <v>07</v>
      </c>
      <c r="K354" s="18" t="str">
        <f>IF(Allotments!K354=0,"",Allotments!K354)</f>
        <v>B</v>
      </c>
      <c r="L354" s="18" t="str">
        <f>IF(Allotments!L354=0,"",Allotments!L354)</f>
        <v>BC</v>
      </c>
      <c r="M354" s="18" t="str">
        <f>IF(Allotments!M354=0,"",Allotments!M354)</f>
        <v xml:space="preserve">    </v>
      </c>
      <c r="N354" s="15"/>
      <c r="Q354" t="str">
        <f t="shared" si="48"/>
        <v/>
      </c>
      <c r="R354" t="str">
        <f t="shared" si="49"/>
        <v/>
      </c>
      <c r="S354" t="str">
        <f t="shared" si="50"/>
        <v/>
      </c>
      <c r="T354" t="str">
        <f t="shared" si="51"/>
        <v>AC11</v>
      </c>
      <c r="U354" t="str">
        <f t="shared" si="52"/>
        <v/>
      </c>
      <c r="V354" t="e">
        <f>VLOOKUP(LEFT(T354,2),#REF!,MATCH(RIGHT(T354,2),#REF!,0),TRUE)</f>
        <v>#REF!</v>
      </c>
      <c r="W354" t="str">
        <f t="shared" si="53"/>
        <v/>
      </c>
      <c r="X354" t="str">
        <f t="shared" si="54"/>
        <v/>
      </c>
      <c r="Y354" t="str">
        <f>IFERROR(VLOOKUP(LEFT(U354,1),#REF!,MATCH(RIGHT(U354,2),#REF!,0),TRUE),"")</f>
        <v/>
      </c>
    </row>
    <row r="355" spans="1:25" x14ac:dyDescent="0.35">
      <c r="A355">
        <f>IF(COUNTIF($L$3:L355,L355)=1,A354+1,A354)</f>
        <v>38</v>
      </c>
      <c r="B355">
        <f>IF(COUNTIF($K$3:K355,K355)=1,B354+1,B354)</f>
        <v>5</v>
      </c>
      <c r="C355">
        <f>IF(COUNTIF($J$3:J355,J355)=1,C354+1,C354)</f>
        <v>7</v>
      </c>
      <c r="D355">
        <f>IF(COUNTIF($E$3:E355,E355)=1,D354+1,D354)</f>
        <v>217</v>
      </c>
      <c r="E355" t="str">
        <f t="shared" si="46"/>
        <v>BD07</v>
      </c>
      <c r="F355">
        <f>IF(COUNTIF($G$3:G355,G355)=1,F354+1,F354)</f>
        <v>32</v>
      </c>
      <c r="G355" t="str">
        <f t="shared" si="47"/>
        <v>B07</v>
      </c>
      <c r="I355" s="18" t="str">
        <f>IF(Allotments!I355=0,"",Allotments!I355)</f>
        <v>2018</v>
      </c>
      <c r="J355" s="18" t="str">
        <f>IF(Allotments!J355=0,"",Allotments!J355)</f>
        <v>07</v>
      </c>
      <c r="K355" s="18" t="str">
        <f>IF(Allotments!K355=0,"",Allotments!K355)</f>
        <v>B</v>
      </c>
      <c r="L355" s="18" t="str">
        <f>IF(Allotments!L355=0,"",Allotments!L355)</f>
        <v>BD</v>
      </c>
      <c r="M355" s="18" t="str">
        <f>IF(Allotments!M355=0,"",Allotments!M355)</f>
        <v xml:space="preserve">    </v>
      </c>
      <c r="N355" s="13"/>
      <c r="Q355" t="str">
        <f t="shared" si="48"/>
        <v/>
      </c>
      <c r="R355" t="str">
        <f t="shared" si="49"/>
        <v/>
      </c>
      <c r="S355" t="str">
        <f t="shared" si="50"/>
        <v/>
      </c>
      <c r="T355" t="str">
        <f t="shared" si="51"/>
        <v>AE11</v>
      </c>
      <c r="U355" t="str">
        <f t="shared" si="52"/>
        <v/>
      </c>
      <c r="V355" t="e">
        <f>VLOOKUP(LEFT(T355,2),#REF!,MATCH(RIGHT(T355,2),#REF!,0),TRUE)</f>
        <v>#REF!</v>
      </c>
      <c r="W355" t="str">
        <f t="shared" si="53"/>
        <v/>
      </c>
      <c r="X355" t="str">
        <f t="shared" si="54"/>
        <v/>
      </c>
      <c r="Y355" t="str">
        <f>IFERROR(VLOOKUP(LEFT(U355,1),#REF!,MATCH(RIGHT(U355,2),#REF!,0),TRUE),"")</f>
        <v/>
      </c>
    </row>
    <row r="356" spans="1:25" x14ac:dyDescent="0.35">
      <c r="A356">
        <f>IF(COUNTIF($L$3:L356,L356)=1,A355+1,A355)</f>
        <v>39</v>
      </c>
      <c r="B356">
        <f>IF(COUNTIF($K$3:K356,K356)=1,B355+1,B355)</f>
        <v>5</v>
      </c>
      <c r="C356">
        <f>IF(COUNTIF($J$3:J356,J356)=1,C355+1,C355)</f>
        <v>7</v>
      </c>
      <c r="D356">
        <f>IF(COUNTIF($E$3:E356,E356)=1,D355+1,D355)</f>
        <v>218</v>
      </c>
      <c r="E356" t="str">
        <f t="shared" si="46"/>
        <v>BF07</v>
      </c>
      <c r="F356">
        <f>IF(COUNTIF($G$3:G356,G356)=1,F355+1,F355)</f>
        <v>32</v>
      </c>
      <c r="G356" t="str">
        <f t="shared" si="47"/>
        <v>B07</v>
      </c>
      <c r="I356" s="18" t="str">
        <f>IF(Allotments!I356=0,"",Allotments!I356)</f>
        <v>2018</v>
      </c>
      <c r="J356" s="18" t="str">
        <f>IF(Allotments!J356=0,"",Allotments!J356)</f>
        <v>07</v>
      </c>
      <c r="K356" s="18" t="str">
        <f>IF(Allotments!K356=0,"",Allotments!K356)</f>
        <v>B</v>
      </c>
      <c r="L356" s="18" t="str">
        <f>IF(Allotments!L356=0,"",Allotments!L356)</f>
        <v>BF</v>
      </c>
      <c r="M356" s="18" t="str">
        <f>IF(Allotments!M356=0,"",Allotments!M356)</f>
        <v xml:space="preserve">    </v>
      </c>
      <c r="N356" s="14"/>
      <c r="Q356" t="str">
        <f t="shared" si="48"/>
        <v/>
      </c>
      <c r="R356" t="str">
        <f t="shared" si="49"/>
        <v/>
      </c>
      <c r="S356" t="str">
        <f t="shared" si="50"/>
        <v/>
      </c>
      <c r="T356" t="str">
        <f t="shared" si="51"/>
        <v>AU11</v>
      </c>
      <c r="U356" t="str">
        <f t="shared" si="52"/>
        <v/>
      </c>
      <c r="V356" t="e">
        <f>VLOOKUP(LEFT(T356,2),#REF!,MATCH(RIGHT(T356,2),#REF!,0),TRUE)</f>
        <v>#REF!</v>
      </c>
      <c r="W356" t="str">
        <f t="shared" si="53"/>
        <v/>
      </c>
      <c r="X356" t="str">
        <f t="shared" si="54"/>
        <v/>
      </c>
      <c r="Y356" t="str">
        <f>IFERROR(VLOOKUP(LEFT(U356,1),#REF!,MATCH(RIGHT(U356,2),#REF!,0),TRUE),"")</f>
        <v/>
      </c>
    </row>
    <row r="357" spans="1:25" x14ac:dyDescent="0.35">
      <c r="A357">
        <f>IF(COUNTIF($L$3:L357,L357)=1,A356+1,A356)</f>
        <v>39</v>
      </c>
      <c r="B357">
        <f>IF(COUNTIF($K$3:K357,K357)=1,B356+1,B356)</f>
        <v>5</v>
      </c>
      <c r="C357">
        <f>IF(COUNTIF($J$3:J357,J357)=1,C356+1,C356)</f>
        <v>7</v>
      </c>
      <c r="D357">
        <f>IF(COUNTIF($E$3:E357,E357)=1,D356+1,D356)</f>
        <v>219</v>
      </c>
      <c r="E357" t="str">
        <f t="shared" si="46"/>
        <v>BH07</v>
      </c>
      <c r="F357">
        <f>IF(COUNTIF($G$3:G357,G357)=1,F356+1,F356)</f>
        <v>32</v>
      </c>
      <c r="G357" t="str">
        <f t="shared" si="47"/>
        <v>B07</v>
      </c>
      <c r="I357" s="18" t="str">
        <f>IF(Allotments!I357=0,"",Allotments!I357)</f>
        <v>2018</v>
      </c>
      <c r="J357" s="18" t="str">
        <f>IF(Allotments!J357=0,"",Allotments!J357)</f>
        <v>07</v>
      </c>
      <c r="K357" s="18" t="str">
        <f>IF(Allotments!K357=0,"",Allotments!K357)</f>
        <v>B</v>
      </c>
      <c r="L357" s="18" t="str">
        <f>IF(Allotments!L357=0,"",Allotments!L357)</f>
        <v>BH</v>
      </c>
      <c r="M357" s="18" t="str">
        <f>IF(Allotments!M357=0,"",Allotments!M357)</f>
        <v xml:space="preserve">    </v>
      </c>
      <c r="N357" s="13"/>
      <c r="Q357" t="str">
        <f t="shared" si="48"/>
        <v/>
      </c>
      <c r="R357" t="str">
        <f t="shared" si="49"/>
        <v/>
      </c>
      <c r="S357" t="str">
        <f t="shared" si="50"/>
        <v/>
      </c>
      <c r="T357" t="str">
        <f t="shared" si="51"/>
        <v>BA11</v>
      </c>
      <c r="U357" t="str">
        <f t="shared" si="52"/>
        <v/>
      </c>
      <c r="V357" t="e">
        <f>VLOOKUP(LEFT(T357,2),#REF!,MATCH(RIGHT(T357,2),#REF!,0),TRUE)</f>
        <v>#REF!</v>
      </c>
      <c r="W357" t="str">
        <f t="shared" si="53"/>
        <v/>
      </c>
      <c r="X357" t="str">
        <f t="shared" si="54"/>
        <v/>
      </c>
      <c r="Y357" t="str">
        <f>IFERROR(VLOOKUP(LEFT(U357,1),#REF!,MATCH(RIGHT(U357,2),#REF!,0),TRUE),"")</f>
        <v/>
      </c>
    </row>
    <row r="358" spans="1:25" x14ac:dyDescent="0.35">
      <c r="A358">
        <f>IF(COUNTIF($L$3:L358,L358)=1,A357+1,A357)</f>
        <v>39</v>
      </c>
      <c r="B358">
        <f>IF(COUNTIF($K$3:K358,K358)=1,B357+1,B357)</f>
        <v>5</v>
      </c>
      <c r="C358">
        <f>IF(COUNTIF($J$3:J358,J358)=1,C357+1,C357)</f>
        <v>7</v>
      </c>
      <c r="D358">
        <f>IF(COUNTIF($E$3:E358,E358)=1,D357+1,D357)</f>
        <v>220</v>
      </c>
      <c r="E358" t="str">
        <f t="shared" si="46"/>
        <v>C 07</v>
      </c>
      <c r="F358">
        <f>IF(COUNTIF($G$3:G358,G358)=1,F357+1,F357)</f>
        <v>33</v>
      </c>
      <c r="G358" t="str">
        <f t="shared" si="47"/>
        <v>C07</v>
      </c>
      <c r="I358" s="18" t="str">
        <f>IF(Allotments!I358=0,"",Allotments!I358)</f>
        <v>2018</v>
      </c>
      <c r="J358" s="18" t="str">
        <f>IF(Allotments!J358=0,"",Allotments!J358)</f>
        <v>07</v>
      </c>
      <c r="K358" s="18" t="str">
        <f>IF(Allotments!K358=0,"",Allotments!K358)</f>
        <v>C</v>
      </c>
      <c r="L358" s="18" t="str">
        <f>IF(Allotments!L358=0,"",Allotments!L358)</f>
        <v xml:space="preserve">C </v>
      </c>
      <c r="M358" s="18" t="str">
        <f>IF(Allotments!M358=0,"",Allotments!M358)</f>
        <v xml:space="preserve">    </v>
      </c>
      <c r="N358" s="14"/>
      <c r="Q358" t="str">
        <f t="shared" si="48"/>
        <v/>
      </c>
      <c r="R358" t="str">
        <f t="shared" si="49"/>
        <v/>
      </c>
      <c r="S358" t="str">
        <f t="shared" si="50"/>
        <v/>
      </c>
      <c r="T358" t="str">
        <f t="shared" si="51"/>
        <v>BB11</v>
      </c>
      <c r="U358" t="str">
        <f t="shared" si="52"/>
        <v/>
      </c>
      <c r="V358" t="e">
        <f>VLOOKUP(LEFT(T358,2),#REF!,MATCH(RIGHT(T358,2),#REF!,0),TRUE)</f>
        <v>#REF!</v>
      </c>
      <c r="W358" t="str">
        <f t="shared" si="53"/>
        <v/>
      </c>
      <c r="X358" t="str">
        <f t="shared" si="54"/>
        <v/>
      </c>
      <c r="Y358" t="str">
        <f>IFERROR(VLOOKUP(LEFT(U358,1),#REF!,MATCH(RIGHT(U358,2),#REF!,0),TRUE),"")</f>
        <v/>
      </c>
    </row>
    <row r="359" spans="1:25" x14ac:dyDescent="0.35">
      <c r="A359">
        <f>IF(COUNTIF($L$3:L359,L359)=1,A358+1,A358)</f>
        <v>39</v>
      </c>
      <c r="B359">
        <f>IF(COUNTIF($K$3:K359,K359)=1,B358+1,B358)</f>
        <v>5</v>
      </c>
      <c r="C359">
        <f>IF(COUNTIF($J$3:J359,J359)=1,C358+1,C358)</f>
        <v>7</v>
      </c>
      <c r="D359">
        <f>IF(COUNTIF($E$3:E359,E359)=1,D358+1,D358)</f>
        <v>221</v>
      </c>
      <c r="E359" t="str">
        <f t="shared" si="46"/>
        <v>EA07</v>
      </c>
      <c r="F359">
        <f>IF(COUNTIF($G$3:G359,G359)=1,F358+1,F358)</f>
        <v>34</v>
      </c>
      <c r="G359" t="str">
        <f t="shared" si="47"/>
        <v>E07</v>
      </c>
      <c r="I359" s="18" t="str">
        <f>IF(Allotments!I359=0,"",Allotments!I359)</f>
        <v>2018</v>
      </c>
      <c r="J359" s="18" t="str">
        <f>IF(Allotments!J359=0,"",Allotments!J359)</f>
        <v>07</v>
      </c>
      <c r="K359" s="18" t="str">
        <f>IF(Allotments!K359=0,"",Allotments!K359)</f>
        <v>E</v>
      </c>
      <c r="L359" s="18" t="str">
        <f>IF(Allotments!L359=0,"",Allotments!L359)</f>
        <v>EA</v>
      </c>
      <c r="M359" s="18" t="str">
        <f>IF(Allotments!M359=0,"",Allotments!M359)</f>
        <v xml:space="preserve">    </v>
      </c>
      <c r="N359" s="13"/>
      <c r="Q359" t="str">
        <f t="shared" si="48"/>
        <v/>
      </c>
      <c r="R359" t="str">
        <f t="shared" si="49"/>
        <v/>
      </c>
      <c r="S359" t="str">
        <f t="shared" si="50"/>
        <v/>
      </c>
      <c r="T359" t="str">
        <f t="shared" si="51"/>
        <v>BC11</v>
      </c>
      <c r="U359" t="str">
        <f t="shared" si="52"/>
        <v/>
      </c>
      <c r="V359" t="e">
        <f>VLOOKUP(LEFT(T359,2),#REF!,MATCH(RIGHT(T359,2),#REF!,0),TRUE)</f>
        <v>#REF!</v>
      </c>
      <c r="W359" t="str">
        <f t="shared" si="53"/>
        <v/>
      </c>
      <c r="X359" t="str">
        <f t="shared" si="54"/>
        <v/>
      </c>
      <c r="Y359" t="str">
        <f>IFERROR(VLOOKUP(LEFT(U359,1),#REF!,MATCH(RIGHT(U359,2),#REF!,0),TRUE),"")</f>
        <v/>
      </c>
    </row>
    <row r="360" spans="1:25" x14ac:dyDescent="0.35">
      <c r="A360">
        <f>IF(COUNTIF($L$3:L360,L360)=1,A359+1,A359)</f>
        <v>39</v>
      </c>
      <c r="B360">
        <f>IF(COUNTIF($K$3:K360,K360)=1,B359+1,B359)</f>
        <v>5</v>
      </c>
      <c r="C360">
        <f>IF(COUNTIF($J$3:J360,J360)=1,C359+1,C359)</f>
        <v>7</v>
      </c>
      <c r="D360">
        <f>IF(COUNTIF($E$3:E360,E360)=1,D359+1,D359)</f>
        <v>222</v>
      </c>
      <c r="E360" t="str">
        <f t="shared" si="46"/>
        <v>EB07</v>
      </c>
      <c r="F360">
        <f>IF(COUNTIF($G$3:G360,G360)=1,F359+1,F359)</f>
        <v>34</v>
      </c>
      <c r="G360" t="str">
        <f t="shared" si="47"/>
        <v>E07</v>
      </c>
      <c r="I360" s="18" t="str">
        <f>IF(Allotments!I360=0,"",Allotments!I360)</f>
        <v>2018</v>
      </c>
      <c r="J360" s="18" t="str">
        <f>IF(Allotments!J360=0,"",Allotments!J360)</f>
        <v>07</v>
      </c>
      <c r="K360" s="18" t="str">
        <f>IF(Allotments!K360=0,"",Allotments!K360)</f>
        <v>E</v>
      </c>
      <c r="L360" s="18" t="str">
        <f>IF(Allotments!L360=0,"",Allotments!L360)</f>
        <v>EB</v>
      </c>
      <c r="M360" s="18" t="str">
        <f>IF(Allotments!M360=0,"",Allotments!M360)</f>
        <v xml:space="preserve">    </v>
      </c>
      <c r="N360" s="14"/>
      <c r="Q360" t="str">
        <f t="shared" si="48"/>
        <v/>
      </c>
      <c r="R360" t="str">
        <f t="shared" si="49"/>
        <v/>
      </c>
      <c r="S360" t="str">
        <f t="shared" si="50"/>
        <v/>
      </c>
      <c r="T360" t="str">
        <f t="shared" si="51"/>
        <v>BD11</v>
      </c>
      <c r="U360" t="str">
        <f t="shared" si="52"/>
        <v/>
      </c>
      <c r="V360" t="e">
        <f>VLOOKUP(LEFT(T360,2),#REF!,MATCH(RIGHT(T360,2),#REF!,0),TRUE)</f>
        <v>#REF!</v>
      </c>
      <c r="W360" t="str">
        <f t="shared" si="53"/>
        <v/>
      </c>
      <c r="X360" t="str">
        <f t="shared" si="54"/>
        <v/>
      </c>
      <c r="Y360" t="str">
        <f>IFERROR(VLOOKUP(LEFT(U360,1),#REF!,MATCH(RIGHT(U360,2),#REF!,0),TRUE),"")</f>
        <v/>
      </c>
    </row>
    <row r="361" spans="1:25" x14ac:dyDescent="0.35">
      <c r="A361">
        <f>IF(COUNTIF($L$3:L361,L361)=1,A360+1,A360)</f>
        <v>39</v>
      </c>
      <c r="B361">
        <f>IF(COUNTIF($K$3:K361,K361)=1,B360+1,B360)</f>
        <v>5</v>
      </c>
      <c r="C361">
        <f>IF(COUNTIF($J$3:J361,J361)=1,C360+1,C360)</f>
        <v>7</v>
      </c>
      <c r="D361">
        <f>IF(COUNTIF($E$3:E361,E361)=1,D360+1,D360)</f>
        <v>222</v>
      </c>
      <c r="E361" t="str">
        <f t="shared" si="46"/>
        <v>EB07</v>
      </c>
      <c r="F361">
        <f>IF(COUNTIF($G$3:G361,G361)=1,F360+1,F360)</f>
        <v>34</v>
      </c>
      <c r="G361" t="str">
        <f t="shared" si="47"/>
        <v>E07</v>
      </c>
      <c r="I361" s="18" t="str">
        <f>IF(Allotments!I361=0,"",Allotments!I361)</f>
        <v>2018</v>
      </c>
      <c r="J361" s="18" t="str">
        <f>IF(Allotments!J361=0,"",Allotments!J361)</f>
        <v>07</v>
      </c>
      <c r="K361" s="18" t="str">
        <f>IF(Allotments!K361=0,"",Allotments!K361)</f>
        <v>E</v>
      </c>
      <c r="L361" s="18" t="str">
        <f>IF(Allotments!L361=0,"",Allotments!L361)</f>
        <v>EB</v>
      </c>
      <c r="M361" s="18" t="str">
        <f>IF(Allotments!M361=0,"",Allotments!M361)</f>
        <v>B010</v>
      </c>
      <c r="N361" s="13"/>
      <c r="Q361" t="str">
        <f t="shared" si="48"/>
        <v/>
      </c>
      <c r="R361" t="str">
        <f t="shared" si="49"/>
        <v/>
      </c>
      <c r="S361" t="str">
        <f t="shared" si="50"/>
        <v/>
      </c>
      <c r="T361" t="str">
        <f t="shared" si="51"/>
        <v>BH11</v>
      </c>
      <c r="U361" t="str">
        <f t="shared" si="52"/>
        <v/>
      </c>
      <c r="V361" t="e">
        <f>VLOOKUP(LEFT(T361,2),#REF!,MATCH(RIGHT(T361,2),#REF!,0),TRUE)</f>
        <v>#REF!</v>
      </c>
      <c r="W361" t="str">
        <f t="shared" si="53"/>
        <v/>
      </c>
      <c r="X361" t="str">
        <f t="shared" si="54"/>
        <v/>
      </c>
      <c r="Y361" t="str">
        <f>IFERROR(VLOOKUP(LEFT(U361,1),#REF!,MATCH(RIGHT(U361,2),#REF!,0),TRUE),"")</f>
        <v/>
      </c>
    </row>
    <row r="362" spans="1:25" x14ac:dyDescent="0.35">
      <c r="A362">
        <f>IF(COUNTIF($L$3:L362,L362)=1,A361+1,A361)</f>
        <v>39</v>
      </c>
      <c r="B362">
        <f>IF(COUNTIF($K$3:K362,K362)=1,B361+1,B361)</f>
        <v>5</v>
      </c>
      <c r="C362">
        <f>IF(COUNTIF($J$3:J362,J362)=1,C361+1,C361)</f>
        <v>7</v>
      </c>
      <c r="D362">
        <f>IF(COUNTIF($E$3:E362,E362)=1,D361+1,D361)</f>
        <v>222</v>
      </c>
      <c r="E362" t="str">
        <f t="shared" si="46"/>
        <v>EB07</v>
      </c>
      <c r="F362">
        <f>IF(COUNTIF($G$3:G362,G362)=1,F361+1,F361)</f>
        <v>34</v>
      </c>
      <c r="G362" t="str">
        <f t="shared" si="47"/>
        <v>E07</v>
      </c>
      <c r="I362" s="18" t="str">
        <f>IF(Allotments!I362=0,"",Allotments!I362)</f>
        <v>2018</v>
      </c>
      <c r="J362" s="18" t="str">
        <f>IF(Allotments!J362=0,"",Allotments!J362)</f>
        <v>07</v>
      </c>
      <c r="K362" s="18" t="str">
        <f>IF(Allotments!K362=0,"",Allotments!K362)</f>
        <v>E</v>
      </c>
      <c r="L362" s="18" t="str">
        <f>IF(Allotments!L362=0,"",Allotments!L362)</f>
        <v>EB</v>
      </c>
      <c r="M362" s="18" t="str">
        <f>IF(Allotments!M362=0,"",Allotments!M362)</f>
        <v>B020</v>
      </c>
      <c r="N362" s="14"/>
      <c r="Q362" t="str">
        <f t="shared" si="48"/>
        <v/>
      </c>
      <c r="R362" t="str">
        <f t="shared" si="49"/>
        <v/>
      </c>
      <c r="S362" t="str">
        <f t="shared" si="50"/>
        <v/>
      </c>
      <c r="T362" t="str">
        <f t="shared" si="51"/>
        <v>C 11</v>
      </c>
      <c r="U362" t="str">
        <f t="shared" si="52"/>
        <v/>
      </c>
      <c r="V362" t="e">
        <f>VLOOKUP(LEFT(T362,2),#REF!,MATCH(RIGHT(T362,2),#REF!,0),TRUE)</f>
        <v>#REF!</v>
      </c>
      <c r="W362" t="str">
        <f t="shared" si="53"/>
        <v/>
      </c>
      <c r="X362" t="str">
        <f t="shared" si="54"/>
        <v/>
      </c>
      <c r="Y362" t="str">
        <f>IFERROR(VLOOKUP(LEFT(U362,1),#REF!,MATCH(RIGHT(U362,2),#REF!,0),TRUE),"")</f>
        <v/>
      </c>
    </row>
    <row r="363" spans="1:25" x14ac:dyDescent="0.35">
      <c r="A363">
        <f>IF(COUNTIF($L$3:L363,L363)=1,A362+1,A362)</f>
        <v>39</v>
      </c>
      <c r="B363">
        <f>IF(COUNTIF($K$3:K363,K363)=1,B362+1,B362)</f>
        <v>5</v>
      </c>
      <c r="C363">
        <f>IF(COUNTIF($J$3:J363,J363)=1,C362+1,C362)</f>
        <v>7</v>
      </c>
      <c r="D363">
        <f>IF(COUNTIF($E$3:E363,E363)=1,D362+1,D362)</f>
        <v>222</v>
      </c>
      <c r="E363" t="str">
        <f t="shared" si="46"/>
        <v>EB07</v>
      </c>
      <c r="F363">
        <f>IF(COUNTIF($G$3:G363,G363)=1,F362+1,F362)</f>
        <v>34</v>
      </c>
      <c r="G363" t="str">
        <f t="shared" si="47"/>
        <v>E07</v>
      </c>
      <c r="I363" s="18" t="str">
        <f>IF(Allotments!I363=0,"",Allotments!I363)</f>
        <v>2018</v>
      </c>
      <c r="J363" s="18" t="str">
        <f>IF(Allotments!J363=0,"",Allotments!J363)</f>
        <v>07</v>
      </c>
      <c r="K363" s="18" t="str">
        <f>IF(Allotments!K363=0,"",Allotments!K363)</f>
        <v>E</v>
      </c>
      <c r="L363" s="18" t="str">
        <f>IF(Allotments!L363=0,"",Allotments!L363)</f>
        <v>EB</v>
      </c>
      <c r="M363" s="18" t="str">
        <f>IF(Allotments!M363=0,"",Allotments!M363)</f>
        <v>B030</v>
      </c>
      <c r="N363" s="13"/>
      <c r="Q363" t="str">
        <f t="shared" si="48"/>
        <v/>
      </c>
      <c r="R363" t="str">
        <f t="shared" si="49"/>
        <v/>
      </c>
      <c r="S363" t="str">
        <f t="shared" si="50"/>
        <v/>
      </c>
      <c r="T363" t="str">
        <f t="shared" si="51"/>
        <v>EA11</v>
      </c>
      <c r="U363" t="str">
        <f t="shared" si="52"/>
        <v/>
      </c>
      <c r="V363" t="e">
        <f>VLOOKUP(LEFT(T363,2),#REF!,MATCH(RIGHT(T363,2),#REF!,0),TRUE)</f>
        <v>#REF!</v>
      </c>
      <c r="W363" t="str">
        <f t="shared" si="53"/>
        <v/>
      </c>
      <c r="X363" t="str">
        <f t="shared" si="54"/>
        <v/>
      </c>
      <c r="Y363" t="str">
        <f>IFERROR(VLOOKUP(LEFT(U363,1),#REF!,MATCH(RIGHT(U363,2),#REF!,0),TRUE),"")</f>
        <v/>
      </c>
    </row>
    <row r="364" spans="1:25" x14ac:dyDescent="0.35">
      <c r="A364">
        <f>IF(COUNTIF($L$3:L364,L364)=1,A363+1,A363)</f>
        <v>39</v>
      </c>
      <c r="B364">
        <f>IF(COUNTIF($K$3:K364,K364)=1,B363+1,B363)</f>
        <v>5</v>
      </c>
      <c r="C364">
        <f>IF(COUNTIF($J$3:J364,J364)=1,C363+1,C363)</f>
        <v>7</v>
      </c>
      <c r="D364">
        <f>IF(COUNTIF($E$3:E364,E364)=1,D363+1,D363)</f>
        <v>222</v>
      </c>
      <c r="E364" t="str">
        <f t="shared" si="46"/>
        <v>EB07</v>
      </c>
      <c r="F364">
        <f>IF(COUNTIF($G$3:G364,G364)=1,F363+1,F363)</f>
        <v>34</v>
      </c>
      <c r="G364" t="str">
        <f t="shared" si="47"/>
        <v>E07</v>
      </c>
      <c r="I364" s="18" t="str">
        <f>IF(Allotments!I364=0,"",Allotments!I364)</f>
        <v>2018</v>
      </c>
      <c r="J364" s="18" t="str">
        <f>IF(Allotments!J364=0,"",Allotments!J364)</f>
        <v>07</v>
      </c>
      <c r="K364" s="18" t="str">
        <f>IF(Allotments!K364=0,"",Allotments!K364)</f>
        <v>E</v>
      </c>
      <c r="L364" s="18" t="str">
        <f>IF(Allotments!L364=0,"",Allotments!L364)</f>
        <v>EB</v>
      </c>
      <c r="M364" s="18" t="str">
        <f>IF(Allotments!M364=0,"",Allotments!M364)</f>
        <v>B050</v>
      </c>
      <c r="N364" s="14"/>
      <c r="Q364" t="str">
        <f t="shared" si="48"/>
        <v/>
      </c>
      <c r="R364" t="str">
        <f t="shared" si="49"/>
        <v/>
      </c>
      <c r="S364" t="str">
        <f t="shared" si="50"/>
        <v/>
      </c>
      <c r="T364" t="str">
        <f t="shared" si="51"/>
        <v>EB11</v>
      </c>
      <c r="U364" t="str">
        <f t="shared" si="52"/>
        <v/>
      </c>
      <c r="V364" t="e">
        <f>VLOOKUP(LEFT(T364,2),#REF!,MATCH(RIGHT(T364,2),#REF!,0),TRUE)</f>
        <v>#REF!</v>
      </c>
      <c r="W364" t="str">
        <f t="shared" si="53"/>
        <v/>
      </c>
      <c r="X364" t="str">
        <f t="shared" si="54"/>
        <v/>
      </c>
      <c r="Y364" t="str">
        <f>IFERROR(VLOOKUP(LEFT(U364,1),#REF!,MATCH(RIGHT(U364,2),#REF!,0),TRUE),"")</f>
        <v/>
      </c>
    </row>
    <row r="365" spans="1:25" x14ac:dyDescent="0.35">
      <c r="A365">
        <f>IF(COUNTIF($L$3:L365,L365)=1,A364+1,A364)</f>
        <v>39</v>
      </c>
      <c r="B365">
        <f>IF(COUNTIF($K$3:K365,K365)=1,B364+1,B364)</f>
        <v>5</v>
      </c>
      <c r="C365">
        <f>IF(COUNTIF($J$3:J365,J365)=1,C364+1,C364)</f>
        <v>7</v>
      </c>
      <c r="D365">
        <f>IF(COUNTIF($E$3:E365,E365)=1,D364+1,D364)</f>
        <v>223</v>
      </c>
      <c r="E365" t="str">
        <f t="shared" si="46"/>
        <v>EC07</v>
      </c>
      <c r="F365">
        <f>IF(COUNTIF($G$3:G365,G365)=1,F364+1,F364)</f>
        <v>34</v>
      </c>
      <c r="G365" t="str">
        <f t="shared" si="47"/>
        <v>E07</v>
      </c>
      <c r="I365" s="18" t="str">
        <f>IF(Allotments!I365=0,"",Allotments!I365)</f>
        <v>2018</v>
      </c>
      <c r="J365" s="18" t="str">
        <f>IF(Allotments!J365=0,"",Allotments!J365)</f>
        <v>07</v>
      </c>
      <c r="K365" s="18" t="str">
        <f>IF(Allotments!K365=0,"",Allotments!K365)</f>
        <v>E</v>
      </c>
      <c r="L365" s="18" t="str">
        <f>IF(Allotments!L365=0,"",Allotments!L365)</f>
        <v>EC</v>
      </c>
      <c r="M365" s="18" t="str">
        <f>IF(Allotments!M365=0,"",Allotments!M365)</f>
        <v xml:space="preserve">    </v>
      </c>
      <c r="N365" s="13"/>
      <c r="Q365" t="str">
        <f t="shared" si="48"/>
        <v/>
      </c>
      <c r="R365" t="str">
        <f t="shared" si="49"/>
        <v/>
      </c>
      <c r="S365" t="str">
        <f t="shared" si="50"/>
        <v/>
      </c>
      <c r="T365" t="str">
        <f t="shared" si="51"/>
        <v>EC11</v>
      </c>
      <c r="U365" t="str">
        <f t="shared" si="52"/>
        <v/>
      </c>
      <c r="V365" t="e">
        <f>VLOOKUP(LEFT(T365,2),#REF!,MATCH(RIGHT(T365,2),#REF!,0),TRUE)</f>
        <v>#REF!</v>
      </c>
      <c r="W365" t="str">
        <f t="shared" si="53"/>
        <v/>
      </c>
      <c r="X365" t="str">
        <f t="shared" si="54"/>
        <v/>
      </c>
      <c r="Y365" t="str">
        <f>IFERROR(VLOOKUP(LEFT(U365,1),#REF!,MATCH(RIGHT(U365,2),#REF!,0),TRUE),"")</f>
        <v/>
      </c>
    </row>
    <row r="366" spans="1:25" x14ac:dyDescent="0.35">
      <c r="A366">
        <f>IF(COUNTIF($L$3:L366,L366)=1,A365+1,A365)</f>
        <v>39</v>
      </c>
      <c r="B366">
        <f>IF(COUNTIF($K$3:K366,K366)=1,B365+1,B365)</f>
        <v>5</v>
      </c>
      <c r="C366">
        <f>IF(COUNTIF($J$3:J366,J366)=1,C365+1,C365)</f>
        <v>7</v>
      </c>
      <c r="D366">
        <f>IF(COUNTIF($E$3:E366,E366)=1,D365+1,D365)</f>
        <v>224</v>
      </c>
      <c r="E366" t="str">
        <f t="shared" si="46"/>
        <v>ED07</v>
      </c>
      <c r="F366">
        <f>IF(COUNTIF($G$3:G366,G366)=1,F365+1,F365)</f>
        <v>34</v>
      </c>
      <c r="G366" t="str">
        <f t="shared" si="47"/>
        <v>E07</v>
      </c>
      <c r="I366" s="18" t="str">
        <f>IF(Allotments!I366=0,"",Allotments!I366)</f>
        <v>2018</v>
      </c>
      <c r="J366" s="18" t="str">
        <f>IF(Allotments!J366=0,"",Allotments!J366)</f>
        <v>07</v>
      </c>
      <c r="K366" s="18" t="str">
        <f>IF(Allotments!K366=0,"",Allotments!K366)</f>
        <v>E</v>
      </c>
      <c r="L366" s="18" t="str">
        <f>IF(Allotments!L366=0,"",Allotments!L366)</f>
        <v>ED</v>
      </c>
      <c r="M366" s="18" t="str">
        <f>IF(Allotments!M366=0,"",Allotments!M366)</f>
        <v xml:space="preserve">    </v>
      </c>
      <c r="N366" s="14"/>
      <c r="Q366" t="str">
        <f t="shared" si="48"/>
        <v/>
      </c>
      <c r="R366" t="str">
        <f t="shared" si="49"/>
        <v/>
      </c>
      <c r="S366" t="str">
        <f t="shared" si="50"/>
        <v/>
      </c>
      <c r="T366" t="str">
        <f t="shared" si="51"/>
        <v>ED11</v>
      </c>
      <c r="U366" t="str">
        <f t="shared" si="52"/>
        <v/>
      </c>
      <c r="V366" t="e">
        <f>VLOOKUP(LEFT(T366,2),#REF!,MATCH(RIGHT(T366,2),#REF!,0),TRUE)</f>
        <v>#REF!</v>
      </c>
      <c r="W366" t="str">
        <f t="shared" si="53"/>
        <v/>
      </c>
      <c r="X366" t="str">
        <f t="shared" si="54"/>
        <v/>
      </c>
      <c r="Y366" t="str">
        <f>IFERROR(VLOOKUP(LEFT(U366,1),#REF!,MATCH(RIGHT(U366,2),#REF!,0),TRUE),"")</f>
        <v/>
      </c>
    </row>
    <row r="367" spans="1:25" x14ac:dyDescent="0.35">
      <c r="A367">
        <f>IF(COUNTIF($L$3:L367,L367)=1,A366+1,A366)</f>
        <v>39</v>
      </c>
      <c r="B367">
        <f>IF(COUNTIF($K$3:K367,K367)=1,B366+1,B366)</f>
        <v>5</v>
      </c>
      <c r="C367">
        <f>IF(COUNTIF($J$3:J367,J367)=1,C366+1,C366)</f>
        <v>7</v>
      </c>
      <c r="D367">
        <f>IF(COUNTIF($E$3:E367,E367)=1,D366+1,D366)</f>
        <v>225</v>
      </c>
      <c r="E367" t="str">
        <f t="shared" si="46"/>
        <v>EE07</v>
      </c>
      <c r="F367">
        <f>IF(COUNTIF($G$3:G367,G367)=1,F366+1,F366)</f>
        <v>34</v>
      </c>
      <c r="G367" t="str">
        <f t="shared" si="47"/>
        <v>E07</v>
      </c>
      <c r="I367" s="18" t="str">
        <f>IF(Allotments!I367=0,"",Allotments!I367)</f>
        <v>2018</v>
      </c>
      <c r="J367" s="18" t="str">
        <f>IF(Allotments!J367=0,"",Allotments!J367)</f>
        <v>07</v>
      </c>
      <c r="K367" s="18" t="str">
        <f>IF(Allotments!K367=0,"",Allotments!K367)</f>
        <v>E</v>
      </c>
      <c r="L367" s="18" t="str">
        <f>IF(Allotments!L367=0,"",Allotments!L367)</f>
        <v>EE</v>
      </c>
      <c r="M367" s="18" t="str">
        <f>IF(Allotments!M367=0,"",Allotments!M367)</f>
        <v xml:space="preserve">    </v>
      </c>
      <c r="N367" s="13"/>
      <c r="Q367" t="str">
        <f t="shared" si="48"/>
        <v/>
      </c>
      <c r="R367" t="str">
        <f t="shared" si="49"/>
        <v/>
      </c>
      <c r="S367" t="str">
        <f t="shared" si="50"/>
        <v/>
      </c>
      <c r="T367" t="str">
        <f t="shared" si="51"/>
        <v>EE11</v>
      </c>
      <c r="U367" t="str">
        <f t="shared" si="52"/>
        <v/>
      </c>
      <c r="V367" t="e">
        <f>VLOOKUP(LEFT(T367,2),#REF!,MATCH(RIGHT(T367,2),#REF!,0),TRUE)</f>
        <v>#REF!</v>
      </c>
      <c r="W367" t="str">
        <f t="shared" si="53"/>
        <v/>
      </c>
      <c r="X367" t="str">
        <f t="shared" si="54"/>
        <v/>
      </c>
      <c r="Y367" t="str">
        <f>IFERROR(VLOOKUP(LEFT(U367,1),#REF!,MATCH(RIGHT(U367,2),#REF!,0),TRUE),"")</f>
        <v/>
      </c>
    </row>
    <row r="368" spans="1:25" x14ac:dyDescent="0.35">
      <c r="A368">
        <f>IF(COUNTIF($L$3:L368,L368)=1,A367+1,A367)</f>
        <v>39</v>
      </c>
      <c r="B368">
        <f>IF(COUNTIF($K$3:K368,K368)=1,B367+1,B367)</f>
        <v>5</v>
      </c>
      <c r="C368">
        <f>IF(COUNTIF($J$3:J368,J368)=1,C367+1,C367)</f>
        <v>7</v>
      </c>
      <c r="D368">
        <f>IF(COUNTIF($E$3:E368,E368)=1,D367+1,D367)</f>
        <v>226</v>
      </c>
      <c r="E368" t="str">
        <f t="shared" si="46"/>
        <v>EF07</v>
      </c>
      <c r="F368">
        <f>IF(COUNTIF($G$3:G368,G368)=1,F367+1,F367)</f>
        <v>34</v>
      </c>
      <c r="G368" t="str">
        <f t="shared" si="47"/>
        <v>E07</v>
      </c>
      <c r="I368" s="18" t="str">
        <f>IF(Allotments!I368=0,"",Allotments!I368)</f>
        <v>2018</v>
      </c>
      <c r="J368" s="18" t="str">
        <f>IF(Allotments!J368=0,"",Allotments!J368)</f>
        <v>07</v>
      </c>
      <c r="K368" s="18" t="str">
        <f>IF(Allotments!K368=0,"",Allotments!K368)</f>
        <v>E</v>
      </c>
      <c r="L368" s="18" t="str">
        <f>IF(Allotments!L368=0,"",Allotments!L368)</f>
        <v>EF</v>
      </c>
      <c r="M368" s="18" t="str">
        <f>IF(Allotments!M368=0,"",Allotments!M368)</f>
        <v xml:space="preserve">    </v>
      </c>
      <c r="N368" s="14"/>
      <c r="Q368" t="str">
        <f t="shared" si="48"/>
        <v/>
      </c>
      <c r="R368" t="str">
        <f t="shared" si="49"/>
        <v/>
      </c>
      <c r="S368" t="str">
        <f t="shared" si="50"/>
        <v/>
      </c>
      <c r="T368" t="str">
        <f t="shared" si="51"/>
        <v>EF11</v>
      </c>
      <c r="U368" t="str">
        <f t="shared" si="52"/>
        <v/>
      </c>
      <c r="V368" t="e">
        <f>VLOOKUP(LEFT(T368,2),#REF!,MATCH(RIGHT(T368,2),#REF!,0),TRUE)</f>
        <v>#REF!</v>
      </c>
      <c r="W368" t="str">
        <f t="shared" si="53"/>
        <v/>
      </c>
      <c r="X368" t="str">
        <f t="shared" si="54"/>
        <v/>
      </c>
      <c r="Y368" t="str">
        <f>IFERROR(VLOOKUP(LEFT(U368,1),#REF!,MATCH(RIGHT(U368,2),#REF!,0),TRUE),"")</f>
        <v/>
      </c>
    </row>
    <row r="369" spans="1:25" x14ac:dyDescent="0.35">
      <c r="A369">
        <f>IF(COUNTIF($L$3:L369,L369)=1,A368+1,A368)</f>
        <v>39</v>
      </c>
      <c r="B369">
        <f>IF(COUNTIF($K$3:K369,K369)=1,B368+1,B368)</f>
        <v>5</v>
      </c>
      <c r="C369">
        <f>IF(COUNTIF($J$3:J369,J369)=1,C368+1,C368)</f>
        <v>7</v>
      </c>
      <c r="D369">
        <f>IF(COUNTIF($E$3:E369,E369)=1,D368+1,D368)</f>
        <v>227</v>
      </c>
      <c r="E369" t="str">
        <f t="shared" si="46"/>
        <v>EG07</v>
      </c>
      <c r="F369">
        <f>IF(COUNTIF($G$3:G369,G369)=1,F368+1,F368)</f>
        <v>34</v>
      </c>
      <c r="G369" t="str">
        <f t="shared" si="47"/>
        <v>E07</v>
      </c>
      <c r="I369" s="18" t="str">
        <f>IF(Allotments!I369=0,"",Allotments!I369)</f>
        <v>2018</v>
      </c>
      <c r="J369" s="18" t="str">
        <f>IF(Allotments!J369=0,"",Allotments!J369)</f>
        <v>07</v>
      </c>
      <c r="K369" s="18" t="str">
        <f>IF(Allotments!K369=0,"",Allotments!K369)</f>
        <v>E</v>
      </c>
      <c r="L369" s="18" t="str">
        <f>IF(Allotments!L369=0,"",Allotments!L369)</f>
        <v>EG</v>
      </c>
      <c r="M369" s="18" t="str">
        <f>IF(Allotments!M369=0,"",Allotments!M369)</f>
        <v xml:space="preserve">    </v>
      </c>
      <c r="N369" s="13"/>
      <c r="Q369" t="str">
        <f t="shared" si="48"/>
        <v/>
      </c>
      <c r="R369" t="str">
        <f t="shared" si="49"/>
        <v/>
      </c>
      <c r="S369" t="str">
        <f t="shared" si="50"/>
        <v/>
      </c>
      <c r="T369" t="str">
        <f t="shared" si="51"/>
        <v>EG11</v>
      </c>
      <c r="U369" t="str">
        <f t="shared" si="52"/>
        <v/>
      </c>
      <c r="V369" t="e">
        <f>VLOOKUP(LEFT(T369,2),#REF!,MATCH(RIGHT(T369,2),#REF!,0),TRUE)</f>
        <v>#REF!</v>
      </c>
      <c r="W369" t="str">
        <f t="shared" si="53"/>
        <v/>
      </c>
      <c r="X369" t="str">
        <f t="shared" si="54"/>
        <v/>
      </c>
      <c r="Y369" t="str">
        <f>IFERROR(VLOOKUP(LEFT(U369,1),#REF!,MATCH(RIGHT(U369,2),#REF!,0),TRUE),"")</f>
        <v/>
      </c>
    </row>
    <row r="370" spans="1:25" x14ac:dyDescent="0.35">
      <c r="A370">
        <f>IF(COUNTIF($L$3:L370,L370)=1,A369+1,A369)</f>
        <v>39</v>
      </c>
      <c r="B370">
        <f>IF(COUNTIF($K$3:K370,K370)=1,B369+1,B369)</f>
        <v>5</v>
      </c>
      <c r="C370">
        <f>IF(COUNTIF($J$3:J370,J370)=1,C369+1,C369)</f>
        <v>7</v>
      </c>
      <c r="D370">
        <f>IF(COUNTIF($E$3:E370,E370)=1,D369+1,D369)</f>
        <v>228</v>
      </c>
      <c r="E370" t="str">
        <f t="shared" si="46"/>
        <v>EH07</v>
      </c>
      <c r="F370">
        <f>IF(COUNTIF($G$3:G370,G370)=1,F369+1,F369)</f>
        <v>34</v>
      </c>
      <c r="G370" t="str">
        <f t="shared" si="47"/>
        <v>E07</v>
      </c>
      <c r="I370" s="18" t="str">
        <f>IF(Allotments!I370=0,"",Allotments!I370)</f>
        <v>2018</v>
      </c>
      <c r="J370" s="18" t="str">
        <f>IF(Allotments!J370=0,"",Allotments!J370)</f>
        <v>07</v>
      </c>
      <c r="K370" s="18" t="str">
        <f>IF(Allotments!K370=0,"",Allotments!K370)</f>
        <v>E</v>
      </c>
      <c r="L370" s="18" t="str">
        <f>IF(Allotments!L370=0,"",Allotments!L370)</f>
        <v>EH</v>
      </c>
      <c r="M370" s="18" t="str">
        <f>IF(Allotments!M370=0,"",Allotments!M370)</f>
        <v xml:space="preserve">    </v>
      </c>
      <c r="N370" s="15"/>
      <c r="Q370" t="str">
        <f t="shared" si="48"/>
        <v/>
      </c>
      <c r="R370" t="str">
        <f t="shared" si="49"/>
        <v/>
      </c>
      <c r="S370" t="str">
        <f t="shared" si="50"/>
        <v/>
      </c>
      <c r="T370" t="str">
        <f t="shared" si="51"/>
        <v>EH11</v>
      </c>
      <c r="U370" t="str">
        <f t="shared" si="52"/>
        <v/>
      </c>
      <c r="V370" t="e">
        <f>VLOOKUP(LEFT(T370,2),#REF!,MATCH(RIGHT(T370,2),#REF!,0),TRUE)</f>
        <v>#REF!</v>
      </c>
      <c r="W370" t="str">
        <f t="shared" si="53"/>
        <v/>
      </c>
      <c r="X370" t="str">
        <f t="shared" si="54"/>
        <v/>
      </c>
      <c r="Y370" t="str">
        <f>IFERROR(VLOOKUP(LEFT(U370,1),#REF!,MATCH(RIGHT(U370,2),#REF!,0),TRUE),"")</f>
        <v/>
      </c>
    </row>
    <row r="371" spans="1:25" x14ac:dyDescent="0.35">
      <c r="A371">
        <f>IF(COUNTIF($L$3:L371,L371)=1,A370+1,A370)</f>
        <v>39</v>
      </c>
      <c r="B371">
        <f>IF(COUNTIF($K$3:K371,K371)=1,B370+1,B370)</f>
        <v>5</v>
      </c>
      <c r="C371">
        <f>IF(COUNTIF($J$3:J371,J371)=1,C370+1,C370)</f>
        <v>7</v>
      </c>
      <c r="D371">
        <f>IF(COUNTIF($E$3:E371,E371)=1,D370+1,D370)</f>
        <v>228</v>
      </c>
      <c r="E371" t="str">
        <f t="shared" si="46"/>
        <v>EH07</v>
      </c>
      <c r="F371">
        <f>IF(COUNTIF($G$3:G371,G371)=1,F370+1,F370)</f>
        <v>34</v>
      </c>
      <c r="G371" t="str">
        <f t="shared" si="47"/>
        <v>E07</v>
      </c>
      <c r="I371" s="18" t="str">
        <f>IF(Allotments!I371=0,"",Allotments!I371)</f>
        <v>2018</v>
      </c>
      <c r="J371" s="18" t="str">
        <f>IF(Allotments!J371=0,"",Allotments!J371)</f>
        <v>07</v>
      </c>
      <c r="K371" s="18" t="str">
        <f>IF(Allotments!K371=0,"",Allotments!K371)</f>
        <v>E</v>
      </c>
      <c r="L371" s="18" t="str">
        <f>IF(Allotments!L371=0,"",Allotments!L371)</f>
        <v>EH</v>
      </c>
      <c r="M371" s="18" t="str">
        <f>IF(Allotments!M371=0,"",Allotments!M371)</f>
        <v>H160</v>
      </c>
      <c r="N371" s="13"/>
      <c r="Q371" t="str">
        <f t="shared" si="48"/>
        <v/>
      </c>
      <c r="R371" t="str">
        <f t="shared" si="49"/>
        <v/>
      </c>
      <c r="S371" t="str">
        <f t="shared" si="50"/>
        <v/>
      </c>
      <c r="T371" t="str">
        <f t="shared" si="51"/>
        <v>EK11</v>
      </c>
      <c r="U371" t="str">
        <f t="shared" si="52"/>
        <v/>
      </c>
      <c r="V371" t="e">
        <f>VLOOKUP(LEFT(T371,2),#REF!,MATCH(RIGHT(T371,2),#REF!,0),TRUE)</f>
        <v>#REF!</v>
      </c>
      <c r="W371" t="str">
        <f t="shared" si="53"/>
        <v/>
      </c>
      <c r="X371" t="str">
        <f t="shared" si="54"/>
        <v/>
      </c>
      <c r="Y371" t="str">
        <f>IFERROR(VLOOKUP(LEFT(U371,1),#REF!,MATCH(RIGHT(U371,2),#REF!,0),TRUE),"")</f>
        <v/>
      </c>
    </row>
    <row r="372" spans="1:25" x14ac:dyDescent="0.35">
      <c r="A372">
        <f>IF(COUNTIF($L$3:L372,L372)=1,A371+1,A371)</f>
        <v>39</v>
      </c>
      <c r="B372">
        <f>IF(COUNTIF($K$3:K372,K372)=1,B371+1,B371)</f>
        <v>5</v>
      </c>
      <c r="C372">
        <f>IF(COUNTIF($J$3:J372,J372)=1,C371+1,C371)</f>
        <v>7</v>
      </c>
      <c r="D372">
        <f>IF(COUNTIF($E$3:E372,E372)=1,D371+1,D371)</f>
        <v>229</v>
      </c>
      <c r="E372" t="str">
        <f t="shared" si="46"/>
        <v>EK07</v>
      </c>
      <c r="F372">
        <f>IF(COUNTIF($G$3:G372,G372)=1,F371+1,F371)</f>
        <v>34</v>
      </c>
      <c r="G372" t="str">
        <f t="shared" si="47"/>
        <v>E07</v>
      </c>
      <c r="I372" s="18" t="str">
        <f>IF(Allotments!I372=0,"",Allotments!I372)</f>
        <v>2018</v>
      </c>
      <c r="J372" s="18" t="str">
        <f>IF(Allotments!J372=0,"",Allotments!J372)</f>
        <v>07</v>
      </c>
      <c r="K372" s="18" t="str">
        <f>IF(Allotments!K372=0,"",Allotments!K372)</f>
        <v>E</v>
      </c>
      <c r="L372" s="18" t="str">
        <f>IF(Allotments!L372=0,"",Allotments!L372)</f>
        <v>EK</v>
      </c>
      <c r="M372" s="18" t="str">
        <f>IF(Allotments!M372=0,"",Allotments!M372)</f>
        <v>K020</v>
      </c>
      <c r="N372" s="14"/>
      <c r="Q372" t="str">
        <f t="shared" si="48"/>
        <v/>
      </c>
      <c r="R372" t="str">
        <f t="shared" si="49"/>
        <v/>
      </c>
      <c r="S372" t="str">
        <f t="shared" si="50"/>
        <v/>
      </c>
      <c r="T372" t="str">
        <f t="shared" si="51"/>
        <v>EL11</v>
      </c>
      <c r="U372" t="str">
        <f t="shared" si="52"/>
        <v/>
      </c>
      <c r="V372" t="e">
        <f>VLOOKUP(LEFT(T372,2),#REF!,MATCH(RIGHT(T372,2),#REF!,0),TRUE)</f>
        <v>#REF!</v>
      </c>
      <c r="W372" t="str">
        <f t="shared" si="53"/>
        <v/>
      </c>
      <c r="X372" t="str">
        <f t="shared" si="54"/>
        <v/>
      </c>
      <c r="Y372" t="str">
        <f>IFERROR(VLOOKUP(LEFT(U372,1),#REF!,MATCH(RIGHT(U372,2),#REF!,0),TRUE),"")</f>
        <v/>
      </c>
    </row>
    <row r="373" spans="1:25" x14ac:dyDescent="0.35">
      <c r="A373">
        <f>IF(COUNTIF($L$3:L373,L373)=1,A372+1,A372)</f>
        <v>39</v>
      </c>
      <c r="B373">
        <f>IF(COUNTIF($K$3:K373,K373)=1,B372+1,B372)</f>
        <v>5</v>
      </c>
      <c r="C373">
        <f>IF(COUNTIF($J$3:J373,J373)=1,C372+1,C372)</f>
        <v>7</v>
      </c>
      <c r="D373">
        <f>IF(COUNTIF($E$3:E373,E373)=1,D372+1,D372)</f>
        <v>229</v>
      </c>
      <c r="E373" t="str">
        <f t="shared" si="46"/>
        <v>EK07</v>
      </c>
      <c r="F373">
        <f>IF(COUNTIF($G$3:G373,G373)=1,F372+1,F372)</f>
        <v>34</v>
      </c>
      <c r="G373" t="str">
        <f t="shared" si="47"/>
        <v>E07</v>
      </c>
      <c r="I373" s="18" t="str">
        <f>IF(Allotments!I373=0,"",Allotments!I373)</f>
        <v>2018</v>
      </c>
      <c r="J373" s="18" t="str">
        <f>IF(Allotments!J373=0,"",Allotments!J373)</f>
        <v>07</v>
      </c>
      <c r="K373" s="18" t="str">
        <f>IF(Allotments!K373=0,"",Allotments!K373)</f>
        <v>E</v>
      </c>
      <c r="L373" s="18" t="str">
        <f>IF(Allotments!L373=0,"",Allotments!L373)</f>
        <v>EK</v>
      </c>
      <c r="M373" s="18" t="str">
        <f>IF(Allotments!M373=0,"",Allotments!M373)</f>
        <v>K050</v>
      </c>
      <c r="N373" s="13"/>
      <c r="Q373" t="str">
        <f t="shared" si="48"/>
        <v/>
      </c>
      <c r="R373" t="str">
        <f t="shared" si="49"/>
        <v/>
      </c>
      <c r="S373" t="str">
        <f t="shared" si="50"/>
        <v/>
      </c>
      <c r="T373" t="str">
        <f t="shared" si="51"/>
        <v>EM11</v>
      </c>
      <c r="U373" t="str">
        <f t="shared" si="52"/>
        <v/>
      </c>
      <c r="V373" t="e">
        <f>VLOOKUP(LEFT(T373,2),#REF!,MATCH(RIGHT(T373,2),#REF!,0),TRUE)</f>
        <v>#REF!</v>
      </c>
      <c r="W373" t="str">
        <f t="shared" si="53"/>
        <v/>
      </c>
      <c r="X373" t="str">
        <f t="shared" si="54"/>
        <v/>
      </c>
      <c r="Y373" t="str">
        <f>IFERROR(VLOOKUP(LEFT(U373,1),#REF!,MATCH(RIGHT(U373,2),#REF!,0),TRUE),"")</f>
        <v/>
      </c>
    </row>
    <row r="374" spans="1:25" x14ac:dyDescent="0.35">
      <c r="A374">
        <f>IF(COUNTIF($L$3:L374,L374)=1,A373+1,A373)</f>
        <v>39</v>
      </c>
      <c r="B374">
        <f>IF(COUNTIF($K$3:K374,K374)=1,B373+1,B373)</f>
        <v>5</v>
      </c>
      <c r="C374">
        <f>IF(COUNTIF($J$3:J374,J374)=1,C373+1,C373)</f>
        <v>7</v>
      </c>
      <c r="D374">
        <f>IF(COUNTIF($E$3:E374,E374)=1,D373+1,D373)</f>
        <v>229</v>
      </c>
      <c r="E374" t="str">
        <f t="shared" si="46"/>
        <v>EK07</v>
      </c>
      <c r="F374">
        <f>IF(COUNTIF($G$3:G374,G374)=1,F373+1,F373)</f>
        <v>34</v>
      </c>
      <c r="G374" t="str">
        <f t="shared" si="47"/>
        <v>E07</v>
      </c>
      <c r="I374" s="18" t="str">
        <f>IF(Allotments!I374=0,"",Allotments!I374)</f>
        <v>2018</v>
      </c>
      <c r="J374" s="18" t="str">
        <f>IF(Allotments!J374=0,"",Allotments!J374)</f>
        <v>07</v>
      </c>
      <c r="K374" s="18" t="str">
        <f>IF(Allotments!K374=0,"",Allotments!K374)</f>
        <v>E</v>
      </c>
      <c r="L374" s="18" t="str">
        <f>IF(Allotments!L374=0,"",Allotments!L374)</f>
        <v>EK</v>
      </c>
      <c r="M374" s="18" t="str">
        <f>IF(Allotments!M374=0,"",Allotments!M374)</f>
        <v>K080</v>
      </c>
      <c r="N374" s="14"/>
      <c r="Q374" t="str">
        <f t="shared" si="48"/>
        <v/>
      </c>
      <c r="R374" t="str">
        <f t="shared" si="49"/>
        <v/>
      </c>
      <c r="S374" t="str">
        <f t="shared" si="50"/>
        <v/>
      </c>
      <c r="T374" t="str">
        <f t="shared" si="51"/>
        <v>EN11</v>
      </c>
      <c r="U374" t="str">
        <f t="shared" si="52"/>
        <v/>
      </c>
      <c r="V374" t="e">
        <f>VLOOKUP(LEFT(T374,2),#REF!,MATCH(RIGHT(T374,2),#REF!,0),TRUE)</f>
        <v>#REF!</v>
      </c>
      <c r="W374" t="str">
        <f t="shared" si="53"/>
        <v/>
      </c>
      <c r="X374" t="str">
        <f t="shared" si="54"/>
        <v/>
      </c>
      <c r="Y374" t="str">
        <f>IFERROR(VLOOKUP(LEFT(U374,1),#REF!,MATCH(RIGHT(U374,2),#REF!,0),TRUE),"")</f>
        <v/>
      </c>
    </row>
    <row r="375" spans="1:25" x14ac:dyDescent="0.35">
      <c r="A375">
        <f>IF(COUNTIF($L$3:L375,L375)=1,A374+1,A374)</f>
        <v>39</v>
      </c>
      <c r="B375">
        <f>IF(COUNTIF($K$3:K375,K375)=1,B374+1,B374)</f>
        <v>5</v>
      </c>
      <c r="C375">
        <f>IF(COUNTIF($J$3:J375,J375)=1,C374+1,C374)</f>
        <v>7</v>
      </c>
      <c r="D375">
        <f>IF(COUNTIF($E$3:E375,E375)=1,D374+1,D374)</f>
        <v>229</v>
      </c>
      <c r="E375" t="str">
        <f t="shared" si="46"/>
        <v>EK07</v>
      </c>
      <c r="F375">
        <f>IF(COUNTIF($G$3:G375,G375)=1,F374+1,F374)</f>
        <v>34</v>
      </c>
      <c r="G375" t="str">
        <f t="shared" si="47"/>
        <v>E07</v>
      </c>
      <c r="I375" s="18" t="str">
        <f>IF(Allotments!I375=0,"",Allotments!I375)</f>
        <v>2018</v>
      </c>
      <c r="J375" s="18" t="str">
        <f>IF(Allotments!J375=0,"",Allotments!J375)</f>
        <v>07</v>
      </c>
      <c r="K375" s="18" t="str">
        <f>IF(Allotments!K375=0,"",Allotments!K375)</f>
        <v>E</v>
      </c>
      <c r="L375" s="18" t="str">
        <f>IF(Allotments!L375=0,"",Allotments!L375)</f>
        <v>EK</v>
      </c>
      <c r="M375" s="18" t="str">
        <f>IF(Allotments!M375=0,"",Allotments!M375)</f>
        <v>K090</v>
      </c>
      <c r="N375" s="13"/>
      <c r="Q375" t="str">
        <f t="shared" si="48"/>
        <v/>
      </c>
      <c r="R375" t="str">
        <f t="shared" si="49"/>
        <v/>
      </c>
      <c r="S375" t="str">
        <f t="shared" si="50"/>
        <v/>
      </c>
      <c r="T375" t="str">
        <f t="shared" si="51"/>
        <v>EP11</v>
      </c>
      <c r="U375" t="str">
        <f t="shared" si="52"/>
        <v/>
      </c>
      <c r="V375" t="e">
        <f>VLOOKUP(LEFT(T375,2),#REF!,MATCH(RIGHT(T375,2),#REF!,0),TRUE)</f>
        <v>#REF!</v>
      </c>
      <c r="W375" t="str">
        <f t="shared" si="53"/>
        <v/>
      </c>
      <c r="X375" t="str">
        <f t="shared" si="54"/>
        <v/>
      </c>
      <c r="Y375" t="str">
        <f>IFERROR(VLOOKUP(LEFT(U375,1),#REF!,MATCH(RIGHT(U375,2),#REF!,0),TRUE),"")</f>
        <v/>
      </c>
    </row>
    <row r="376" spans="1:25" x14ac:dyDescent="0.35">
      <c r="A376">
        <f>IF(COUNTIF($L$3:L376,L376)=1,A375+1,A375)</f>
        <v>39</v>
      </c>
      <c r="B376">
        <f>IF(COUNTIF($K$3:K376,K376)=1,B375+1,B375)</f>
        <v>5</v>
      </c>
      <c r="C376">
        <f>IF(COUNTIF($J$3:J376,J376)=1,C375+1,C375)</f>
        <v>7</v>
      </c>
      <c r="D376">
        <f>IF(COUNTIF($E$3:E376,E376)=1,D375+1,D375)</f>
        <v>230</v>
      </c>
      <c r="E376" t="str">
        <f t="shared" si="46"/>
        <v>EL07</v>
      </c>
      <c r="F376">
        <f>IF(COUNTIF($G$3:G376,G376)=1,F375+1,F375)</f>
        <v>34</v>
      </c>
      <c r="G376" t="str">
        <f t="shared" si="47"/>
        <v>E07</v>
      </c>
      <c r="I376" s="18" t="str">
        <f>IF(Allotments!I376=0,"",Allotments!I376)</f>
        <v>2018</v>
      </c>
      <c r="J376" s="18" t="str">
        <f>IF(Allotments!J376=0,"",Allotments!J376)</f>
        <v>07</v>
      </c>
      <c r="K376" s="18" t="str">
        <f>IF(Allotments!K376=0,"",Allotments!K376)</f>
        <v>E</v>
      </c>
      <c r="L376" s="18" t="str">
        <f>IF(Allotments!L376=0,"",Allotments!L376)</f>
        <v>EL</v>
      </c>
      <c r="M376" s="18" t="str">
        <f>IF(Allotments!M376=0,"",Allotments!M376)</f>
        <v xml:space="preserve">    </v>
      </c>
      <c r="N376" s="14"/>
      <c r="Q376" t="str">
        <f t="shared" si="48"/>
        <v/>
      </c>
      <c r="R376" t="str">
        <f t="shared" si="49"/>
        <v/>
      </c>
      <c r="S376" t="str">
        <f t="shared" si="50"/>
        <v/>
      </c>
      <c r="T376" t="str">
        <f t="shared" si="51"/>
        <v>ER11</v>
      </c>
      <c r="U376" t="str">
        <f t="shared" si="52"/>
        <v/>
      </c>
      <c r="V376" t="e">
        <f>VLOOKUP(LEFT(T376,2),#REF!,MATCH(RIGHT(T376,2),#REF!,0),TRUE)</f>
        <v>#REF!</v>
      </c>
      <c r="W376" t="str">
        <f t="shared" si="53"/>
        <v/>
      </c>
      <c r="X376" t="str">
        <f t="shared" si="54"/>
        <v/>
      </c>
      <c r="Y376" t="str">
        <f>IFERROR(VLOOKUP(LEFT(U376,1),#REF!,MATCH(RIGHT(U376,2),#REF!,0),TRUE),"")</f>
        <v/>
      </c>
    </row>
    <row r="377" spans="1:25" x14ac:dyDescent="0.35">
      <c r="A377">
        <f>IF(COUNTIF($L$3:L377,L377)=1,A376+1,A376)</f>
        <v>39</v>
      </c>
      <c r="B377">
        <f>IF(COUNTIF($K$3:K377,K377)=1,B376+1,B376)</f>
        <v>5</v>
      </c>
      <c r="C377">
        <f>IF(COUNTIF($J$3:J377,J377)=1,C376+1,C376)</f>
        <v>7</v>
      </c>
      <c r="D377">
        <f>IF(COUNTIF($E$3:E377,E377)=1,D376+1,D376)</f>
        <v>230</v>
      </c>
      <c r="E377" t="str">
        <f t="shared" si="46"/>
        <v>EL07</v>
      </c>
      <c r="F377">
        <f>IF(COUNTIF($G$3:G377,G377)=1,F376+1,F376)</f>
        <v>34</v>
      </c>
      <c r="G377" t="str">
        <f t="shared" si="47"/>
        <v>E07</v>
      </c>
      <c r="I377" s="18" t="str">
        <f>IF(Allotments!I377=0,"",Allotments!I377)</f>
        <v>2018</v>
      </c>
      <c r="J377" s="18" t="str">
        <f>IF(Allotments!J377=0,"",Allotments!J377)</f>
        <v>07</v>
      </c>
      <c r="K377" s="18" t="str">
        <f>IF(Allotments!K377=0,"",Allotments!K377)</f>
        <v>E</v>
      </c>
      <c r="L377" s="18" t="str">
        <f>IF(Allotments!L377=0,"",Allotments!L377)</f>
        <v>EL</v>
      </c>
      <c r="M377" s="18" t="str">
        <f>IF(Allotments!M377=0,"",Allotments!M377)</f>
        <v>L010</v>
      </c>
      <c r="N377" s="13"/>
      <c r="Q377" t="str">
        <f t="shared" si="48"/>
        <v/>
      </c>
      <c r="R377" t="str">
        <f t="shared" si="49"/>
        <v/>
      </c>
      <c r="S377" t="str">
        <f t="shared" si="50"/>
        <v/>
      </c>
      <c r="T377" t="str">
        <f t="shared" si="51"/>
        <v>ES11</v>
      </c>
      <c r="U377" t="str">
        <f t="shared" si="52"/>
        <v/>
      </c>
      <c r="V377" t="e">
        <f>VLOOKUP(LEFT(T377,2),#REF!,MATCH(RIGHT(T377,2),#REF!,0),TRUE)</f>
        <v>#REF!</v>
      </c>
      <c r="W377" t="str">
        <f t="shared" si="53"/>
        <v/>
      </c>
      <c r="X377" t="str">
        <f t="shared" si="54"/>
        <v/>
      </c>
      <c r="Y377" t="str">
        <f>IFERROR(VLOOKUP(LEFT(U377,1),#REF!,MATCH(RIGHT(U377,2),#REF!,0),TRUE),"")</f>
        <v/>
      </c>
    </row>
    <row r="378" spans="1:25" x14ac:dyDescent="0.35">
      <c r="A378">
        <f>IF(COUNTIF($L$3:L378,L378)=1,A377+1,A377)</f>
        <v>39</v>
      </c>
      <c r="B378">
        <f>IF(COUNTIF($K$3:K378,K378)=1,B377+1,B377)</f>
        <v>5</v>
      </c>
      <c r="C378">
        <f>IF(COUNTIF($J$3:J378,J378)=1,C377+1,C377)</f>
        <v>7</v>
      </c>
      <c r="D378">
        <f>IF(COUNTIF($E$3:E378,E378)=1,D377+1,D377)</f>
        <v>230</v>
      </c>
      <c r="E378" t="str">
        <f t="shared" si="46"/>
        <v>EL07</v>
      </c>
      <c r="F378">
        <f>IF(COUNTIF($G$3:G378,G378)=1,F377+1,F377)</f>
        <v>34</v>
      </c>
      <c r="G378" t="str">
        <f t="shared" si="47"/>
        <v>E07</v>
      </c>
      <c r="I378" s="18" t="str">
        <f>IF(Allotments!I378=0,"",Allotments!I378)</f>
        <v>2018</v>
      </c>
      <c r="J378" s="18" t="str">
        <f>IF(Allotments!J378=0,"",Allotments!J378)</f>
        <v>07</v>
      </c>
      <c r="K378" s="18" t="str">
        <f>IF(Allotments!K378=0,"",Allotments!K378)</f>
        <v>E</v>
      </c>
      <c r="L378" s="18" t="str">
        <f>IF(Allotments!L378=0,"",Allotments!L378)</f>
        <v>EL</v>
      </c>
      <c r="M378" s="18" t="str">
        <f>IF(Allotments!M378=0,"",Allotments!M378)</f>
        <v>L020</v>
      </c>
      <c r="N378" s="14"/>
      <c r="Q378" t="str">
        <f t="shared" si="48"/>
        <v/>
      </c>
      <c r="R378" t="str">
        <f t="shared" si="49"/>
        <v/>
      </c>
      <c r="S378" t="str">
        <f t="shared" si="50"/>
        <v/>
      </c>
      <c r="T378" t="str">
        <f t="shared" si="51"/>
        <v>EV11</v>
      </c>
      <c r="U378" t="str">
        <f t="shared" si="52"/>
        <v/>
      </c>
      <c r="V378" t="e">
        <f>VLOOKUP(LEFT(T378,2),#REF!,MATCH(RIGHT(T378,2),#REF!,0),TRUE)</f>
        <v>#REF!</v>
      </c>
      <c r="W378" t="str">
        <f t="shared" si="53"/>
        <v/>
      </c>
      <c r="X378" t="str">
        <f t="shared" si="54"/>
        <v/>
      </c>
      <c r="Y378" t="str">
        <f>IFERROR(VLOOKUP(LEFT(U378,1),#REF!,MATCH(RIGHT(U378,2),#REF!,0),TRUE),"")</f>
        <v/>
      </c>
    </row>
    <row r="379" spans="1:25" x14ac:dyDescent="0.35">
      <c r="A379">
        <f>IF(COUNTIF($L$3:L379,L379)=1,A378+1,A378)</f>
        <v>39</v>
      </c>
      <c r="B379">
        <f>IF(COUNTIF($K$3:K379,K379)=1,B378+1,B378)</f>
        <v>5</v>
      </c>
      <c r="C379">
        <f>IF(COUNTIF($J$3:J379,J379)=1,C378+1,C378)</f>
        <v>7</v>
      </c>
      <c r="D379">
        <f>IF(COUNTIF($E$3:E379,E379)=1,D378+1,D378)</f>
        <v>230</v>
      </c>
      <c r="E379" t="str">
        <f t="shared" si="46"/>
        <v>EL07</v>
      </c>
      <c r="F379">
        <f>IF(COUNTIF($G$3:G379,G379)=1,F378+1,F378)</f>
        <v>34</v>
      </c>
      <c r="G379" t="str">
        <f t="shared" si="47"/>
        <v>E07</v>
      </c>
      <c r="I379" s="18" t="str">
        <f>IF(Allotments!I379=0,"",Allotments!I379)</f>
        <v>2018</v>
      </c>
      <c r="J379" s="18" t="str">
        <f>IF(Allotments!J379=0,"",Allotments!J379)</f>
        <v>07</v>
      </c>
      <c r="K379" s="18" t="str">
        <f>IF(Allotments!K379=0,"",Allotments!K379)</f>
        <v>E</v>
      </c>
      <c r="L379" s="18" t="str">
        <f>IF(Allotments!L379=0,"",Allotments!L379)</f>
        <v>EL</v>
      </c>
      <c r="M379" s="18" t="str">
        <f>IF(Allotments!M379=0,"",Allotments!M379)</f>
        <v>L030</v>
      </c>
      <c r="N379" s="13"/>
      <c r="Q379" t="str">
        <f t="shared" si="48"/>
        <v/>
      </c>
      <c r="R379" t="str">
        <f t="shared" si="49"/>
        <v/>
      </c>
      <c r="S379" t="str">
        <f t="shared" si="50"/>
        <v/>
      </c>
      <c r="T379" t="str">
        <f t="shared" si="51"/>
        <v>EY11</v>
      </c>
      <c r="U379" t="str">
        <f t="shared" si="52"/>
        <v/>
      </c>
      <c r="V379" t="e">
        <f>VLOOKUP(LEFT(T379,2),#REF!,MATCH(RIGHT(T379,2),#REF!,0),TRUE)</f>
        <v>#REF!</v>
      </c>
      <c r="W379" t="str">
        <f t="shared" si="53"/>
        <v/>
      </c>
      <c r="X379" t="str">
        <f t="shared" si="54"/>
        <v/>
      </c>
      <c r="Y379" t="str">
        <f>IFERROR(VLOOKUP(LEFT(U379,1),#REF!,MATCH(RIGHT(U379,2),#REF!,0),TRUE),"")</f>
        <v/>
      </c>
    </row>
    <row r="380" spans="1:25" x14ac:dyDescent="0.35">
      <c r="A380">
        <f>IF(COUNTIF($L$3:L380,L380)=1,A379+1,A379)</f>
        <v>39</v>
      </c>
      <c r="B380">
        <f>IF(COUNTIF($K$3:K380,K380)=1,B379+1,B379)</f>
        <v>5</v>
      </c>
      <c r="C380">
        <f>IF(COUNTIF($J$3:J380,J380)=1,C379+1,C379)</f>
        <v>7</v>
      </c>
      <c r="D380">
        <f>IF(COUNTIF($E$3:E380,E380)=1,D379+1,D379)</f>
        <v>230</v>
      </c>
      <c r="E380" t="str">
        <f t="shared" si="46"/>
        <v>EL07</v>
      </c>
      <c r="F380">
        <f>IF(COUNTIF($G$3:G380,G380)=1,F379+1,F379)</f>
        <v>34</v>
      </c>
      <c r="G380" t="str">
        <f t="shared" si="47"/>
        <v>E07</v>
      </c>
      <c r="I380" s="18" t="str">
        <f>IF(Allotments!I380=0,"",Allotments!I380)</f>
        <v>2018</v>
      </c>
      <c r="J380" s="18" t="str">
        <f>IF(Allotments!J380=0,"",Allotments!J380)</f>
        <v>07</v>
      </c>
      <c r="K380" s="18" t="str">
        <f>IF(Allotments!K380=0,"",Allotments!K380)</f>
        <v>E</v>
      </c>
      <c r="L380" s="18" t="str">
        <f>IF(Allotments!L380=0,"",Allotments!L380)</f>
        <v>EL</v>
      </c>
      <c r="M380" s="18" t="str">
        <f>IF(Allotments!M380=0,"",Allotments!M380)</f>
        <v>L070</v>
      </c>
      <c r="N380" s="14"/>
      <c r="Q380" t="str">
        <f t="shared" si="48"/>
        <v/>
      </c>
      <c r="R380" t="str">
        <f t="shared" si="49"/>
        <v/>
      </c>
      <c r="S380" t="str">
        <f t="shared" si="50"/>
        <v/>
      </c>
      <c r="T380" t="str">
        <f t="shared" si="51"/>
        <v>EZ11</v>
      </c>
      <c r="U380" t="str">
        <f t="shared" si="52"/>
        <v/>
      </c>
      <c r="V380" t="e">
        <f>VLOOKUP(LEFT(T380,2),#REF!,MATCH(RIGHT(T380,2),#REF!,0),TRUE)</f>
        <v>#REF!</v>
      </c>
      <c r="W380" t="str">
        <f t="shared" si="53"/>
        <v/>
      </c>
      <c r="X380" t="str">
        <f t="shared" si="54"/>
        <v/>
      </c>
      <c r="Y380" t="str">
        <f>IFERROR(VLOOKUP(LEFT(U380,1),#REF!,MATCH(RIGHT(U380,2),#REF!,0),TRUE),"")</f>
        <v/>
      </c>
    </row>
    <row r="381" spans="1:25" x14ac:dyDescent="0.35">
      <c r="A381">
        <f>IF(COUNTIF($L$3:L381,L381)=1,A380+1,A380)</f>
        <v>39</v>
      </c>
      <c r="B381">
        <f>IF(COUNTIF($K$3:K381,K381)=1,B380+1,B380)</f>
        <v>5</v>
      </c>
      <c r="C381">
        <f>IF(COUNTIF($J$3:J381,J381)=1,C380+1,C380)</f>
        <v>7</v>
      </c>
      <c r="D381">
        <f>IF(COUNTIF($E$3:E381,E381)=1,D380+1,D380)</f>
        <v>231</v>
      </c>
      <c r="E381" t="str">
        <f t="shared" si="46"/>
        <v>EM07</v>
      </c>
      <c r="F381">
        <f>IF(COUNTIF($G$3:G381,G381)=1,F380+1,F380)</f>
        <v>34</v>
      </c>
      <c r="G381" t="str">
        <f t="shared" si="47"/>
        <v>E07</v>
      </c>
      <c r="I381" s="18" t="str">
        <f>IF(Allotments!I381=0,"",Allotments!I381)</f>
        <v>2018</v>
      </c>
      <c r="J381" s="18" t="str">
        <f>IF(Allotments!J381=0,"",Allotments!J381)</f>
        <v>07</v>
      </c>
      <c r="K381" s="18" t="str">
        <f>IF(Allotments!K381=0,"",Allotments!K381)</f>
        <v>E</v>
      </c>
      <c r="L381" s="18" t="str">
        <f>IF(Allotments!L381=0,"",Allotments!L381)</f>
        <v>EM</v>
      </c>
      <c r="M381" s="18" t="str">
        <f>IF(Allotments!M381=0,"",Allotments!M381)</f>
        <v xml:space="preserve">    </v>
      </c>
      <c r="N381" s="13"/>
      <c r="Q381" t="str">
        <f t="shared" si="48"/>
        <v/>
      </c>
      <c r="R381" t="str">
        <f t="shared" si="49"/>
        <v/>
      </c>
      <c r="S381" t="str">
        <f t="shared" si="50"/>
        <v/>
      </c>
      <c r="T381" t="str">
        <f t="shared" si="51"/>
        <v>GA11</v>
      </c>
      <c r="U381" t="str">
        <f t="shared" si="52"/>
        <v/>
      </c>
      <c r="V381" t="e">
        <f>VLOOKUP(LEFT(T381,2),#REF!,MATCH(RIGHT(T381,2),#REF!,0),TRUE)</f>
        <v>#REF!</v>
      </c>
      <c r="W381" t="str">
        <f t="shared" si="53"/>
        <v/>
      </c>
      <c r="X381" t="str">
        <f t="shared" si="54"/>
        <v/>
      </c>
      <c r="Y381" t="str">
        <f>IFERROR(VLOOKUP(LEFT(U381,1),#REF!,MATCH(RIGHT(U381,2),#REF!,0),TRUE),"")</f>
        <v/>
      </c>
    </row>
    <row r="382" spans="1:25" x14ac:dyDescent="0.35">
      <c r="A382">
        <f>IF(COUNTIF($L$3:L382,L382)=1,A381+1,A381)</f>
        <v>39</v>
      </c>
      <c r="B382">
        <f>IF(COUNTIF($K$3:K382,K382)=1,B381+1,B381)</f>
        <v>5</v>
      </c>
      <c r="C382">
        <f>IF(COUNTIF($J$3:J382,J382)=1,C381+1,C381)</f>
        <v>7</v>
      </c>
      <c r="D382">
        <f>IF(COUNTIF($E$3:E382,E382)=1,D381+1,D381)</f>
        <v>232</v>
      </c>
      <c r="E382" t="str">
        <f t="shared" si="46"/>
        <v>EN07</v>
      </c>
      <c r="F382">
        <f>IF(COUNTIF($G$3:G382,G382)=1,F381+1,F381)</f>
        <v>34</v>
      </c>
      <c r="G382" t="str">
        <f t="shared" si="47"/>
        <v>E07</v>
      </c>
      <c r="I382" s="18" t="str">
        <f>IF(Allotments!I382=0,"",Allotments!I382)</f>
        <v>2018</v>
      </c>
      <c r="J382" s="18" t="str">
        <f>IF(Allotments!J382=0,"",Allotments!J382)</f>
        <v>07</v>
      </c>
      <c r="K382" s="18" t="str">
        <f>IF(Allotments!K382=0,"",Allotments!K382)</f>
        <v>E</v>
      </c>
      <c r="L382" s="18" t="str">
        <f>IF(Allotments!L382=0,"",Allotments!L382)</f>
        <v>EN</v>
      </c>
      <c r="M382" s="18" t="str">
        <f>IF(Allotments!M382=0,"",Allotments!M382)</f>
        <v xml:space="preserve">    </v>
      </c>
      <c r="N382" s="14"/>
      <c r="Q382" t="str">
        <f t="shared" si="48"/>
        <v/>
      </c>
      <c r="R382" t="str">
        <f t="shared" si="49"/>
        <v/>
      </c>
      <c r="S382" t="str">
        <f t="shared" si="50"/>
        <v/>
      </c>
      <c r="T382" t="str">
        <f t="shared" si="51"/>
        <v>GB11</v>
      </c>
      <c r="U382" t="str">
        <f t="shared" si="52"/>
        <v/>
      </c>
      <c r="V382" t="e">
        <f>VLOOKUP(LEFT(T382,2),#REF!,MATCH(RIGHT(T382,2),#REF!,0),TRUE)</f>
        <v>#REF!</v>
      </c>
      <c r="W382" t="str">
        <f t="shared" si="53"/>
        <v/>
      </c>
      <c r="X382" t="str">
        <f t="shared" si="54"/>
        <v/>
      </c>
      <c r="Y382" t="str">
        <f>IFERROR(VLOOKUP(LEFT(U382,1),#REF!,MATCH(RIGHT(U382,2),#REF!,0),TRUE),"")</f>
        <v/>
      </c>
    </row>
    <row r="383" spans="1:25" x14ac:dyDescent="0.35">
      <c r="A383">
        <f>IF(COUNTIF($L$3:L383,L383)=1,A382+1,A382)</f>
        <v>39</v>
      </c>
      <c r="B383">
        <f>IF(COUNTIF($K$3:K383,K383)=1,B382+1,B382)</f>
        <v>5</v>
      </c>
      <c r="C383">
        <f>IF(COUNTIF($J$3:J383,J383)=1,C382+1,C382)</f>
        <v>7</v>
      </c>
      <c r="D383">
        <f>IF(COUNTIF($E$3:E383,E383)=1,D382+1,D382)</f>
        <v>232</v>
      </c>
      <c r="E383" t="str">
        <f t="shared" si="46"/>
        <v>EN07</v>
      </c>
      <c r="F383">
        <f>IF(COUNTIF($G$3:G383,G383)=1,F382+1,F382)</f>
        <v>34</v>
      </c>
      <c r="G383" t="str">
        <f t="shared" si="47"/>
        <v>E07</v>
      </c>
      <c r="I383" s="18" t="str">
        <f>IF(Allotments!I383=0,"",Allotments!I383)</f>
        <v>2018</v>
      </c>
      <c r="J383" s="18" t="str">
        <f>IF(Allotments!J383=0,"",Allotments!J383)</f>
        <v>07</v>
      </c>
      <c r="K383" s="18" t="str">
        <f>IF(Allotments!K383=0,"",Allotments!K383)</f>
        <v>E</v>
      </c>
      <c r="L383" s="18" t="str">
        <f>IF(Allotments!L383=0,"",Allotments!L383)</f>
        <v>EN</v>
      </c>
      <c r="M383" s="18" t="str">
        <f>IF(Allotments!M383=0,"",Allotments!M383)</f>
        <v>N010</v>
      </c>
      <c r="N383" s="13"/>
      <c r="Q383" t="str">
        <f t="shared" si="48"/>
        <v/>
      </c>
      <c r="R383" t="str">
        <f t="shared" si="49"/>
        <v/>
      </c>
      <c r="S383" t="str">
        <f t="shared" si="50"/>
        <v/>
      </c>
      <c r="T383" t="str">
        <f t="shared" si="51"/>
        <v>GC11</v>
      </c>
      <c r="U383" t="str">
        <f t="shared" si="52"/>
        <v/>
      </c>
      <c r="V383" t="e">
        <f>VLOOKUP(LEFT(T383,2),#REF!,MATCH(RIGHT(T383,2),#REF!,0),TRUE)</f>
        <v>#REF!</v>
      </c>
      <c r="W383" t="str">
        <f t="shared" si="53"/>
        <v/>
      </c>
      <c r="X383" t="str">
        <f t="shared" si="54"/>
        <v/>
      </c>
      <c r="Y383" t="str">
        <f>IFERROR(VLOOKUP(LEFT(U383,1),#REF!,MATCH(RIGHT(U383,2),#REF!,0),TRUE),"")</f>
        <v/>
      </c>
    </row>
    <row r="384" spans="1:25" x14ac:dyDescent="0.35">
      <c r="A384">
        <f>IF(COUNTIF($L$3:L384,L384)=1,A383+1,A383)</f>
        <v>39</v>
      </c>
      <c r="B384">
        <f>IF(COUNTIF($K$3:K384,K384)=1,B383+1,B383)</f>
        <v>5</v>
      </c>
      <c r="C384">
        <f>IF(COUNTIF($J$3:J384,J384)=1,C383+1,C383)</f>
        <v>7</v>
      </c>
      <c r="D384">
        <f>IF(COUNTIF($E$3:E384,E384)=1,D383+1,D383)</f>
        <v>232</v>
      </c>
      <c r="E384" t="str">
        <f t="shared" si="46"/>
        <v>EN07</v>
      </c>
      <c r="F384">
        <f>IF(COUNTIF($G$3:G384,G384)=1,F383+1,F383)</f>
        <v>34</v>
      </c>
      <c r="G384" t="str">
        <f t="shared" si="47"/>
        <v>E07</v>
      </c>
      <c r="I384" s="18" t="str">
        <f>IF(Allotments!I384=0,"",Allotments!I384)</f>
        <v>2018</v>
      </c>
      <c r="J384" s="18" t="str">
        <f>IF(Allotments!J384=0,"",Allotments!J384)</f>
        <v>07</v>
      </c>
      <c r="K384" s="18" t="str">
        <f>IF(Allotments!K384=0,"",Allotments!K384)</f>
        <v>E</v>
      </c>
      <c r="L384" s="18" t="str">
        <f>IF(Allotments!L384=0,"",Allotments!L384)</f>
        <v>EN</v>
      </c>
      <c r="M384" s="18" t="str">
        <f>IF(Allotments!M384=0,"",Allotments!M384)</f>
        <v>N020</v>
      </c>
      <c r="N384" s="14"/>
      <c r="Q384" t="str">
        <f t="shared" si="48"/>
        <v/>
      </c>
      <c r="R384" t="str">
        <f t="shared" si="49"/>
        <v/>
      </c>
      <c r="S384" t="str">
        <f t="shared" si="50"/>
        <v/>
      </c>
      <c r="T384" t="str">
        <f t="shared" si="51"/>
        <v>GD11</v>
      </c>
      <c r="U384" t="str">
        <f t="shared" si="52"/>
        <v/>
      </c>
      <c r="V384" t="e">
        <f>VLOOKUP(LEFT(T384,2),#REF!,MATCH(RIGHT(T384,2),#REF!,0),TRUE)</f>
        <v>#REF!</v>
      </c>
      <c r="W384" t="str">
        <f t="shared" si="53"/>
        <v/>
      </c>
      <c r="X384" t="str">
        <f t="shared" si="54"/>
        <v/>
      </c>
      <c r="Y384" t="str">
        <f>IFERROR(VLOOKUP(LEFT(U384,1),#REF!,MATCH(RIGHT(U384,2),#REF!,0),TRUE),"")</f>
        <v/>
      </c>
    </row>
    <row r="385" spans="1:25" x14ac:dyDescent="0.35">
      <c r="A385">
        <f>IF(COUNTIF($L$3:L385,L385)=1,A384+1,A384)</f>
        <v>39</v>
      </c>
      <c r="B385">
        <f>IF(COUNTIF($K$3:K385,K385)=1,B384+1,B384)</f>
        <v>5</v>
      </c>
      <c r="C385">
        <f>IF(COUNTIF($J$3:J385,J385)=1,C384+1,C384)</f>
        <v>7</v>
      </c>
      <c r="D385">
        <f>IF(COUNTIF($E$3:E385,E385)=1,D384+1,D384)</f>
        <v>233</v>
      </c>
      <c r="E385" t="str">
        <f t="shared" si="46"/>
        <v>EP07</v>
      </c>
      <c r="F385">
        <f>IF(COUNTIF($G$3:G385,G385)=1,F384+1,F384)</f>
        <v>34</v>
      </c>
      <c r="G385" t="str">
        <f t="shared" si="47"/>
        <v>E07</v>
      </c>
      <c r="I385" s="18" t="str">
        <f>IF(Allotments!I385=0,"",Allotments!I385)</f>
        <v>2018</v>
      </c>
      <c r="J385" s="18" t="str">
        <f>IF(Allotments!J385=0,"",Allotments!J385)</f>
        <v>07</v>
      </c>
      <c r="K385" s="18" t="str">
        <f>IF(Allotments!K385=0,"",Allotments!K385)</f>
        <v>E</v>
      </c>
      <c r="L385" s="18" t="str">
        <f>IF(Allotments!L385=0,"",Allotments!L385)</f>
        <v>EP</v>
      </c>
      <c r="M385" s="18" t="str">
        <f>IF(Allotments!M385=0,"",Allotments!M385)</f>
        <v>P030</v>
      </c>
      <c r="N385" s="16"/>
      <c r="Q385" t="str">
        <f t="shared" si="48"/>
        <v/>
      </c>
      <c r="R385" t="str">
        <f t="shared" si="49"/>
        <v/>
      </c>
      <c r="S385" t="str">
        <f t="shared" si="50"/>
        <v/>
      </c>
      <c r="T385" t="str">
        <f t="shared" si="51"/>
        <v>GF11</v>
      </c>
      <c r="U385" t="str">
        <f t="shared" si="52"/>
        <v/>
      </c>
      <c r="V385" t="e">
        <f>VLOOKUP(LEFT(T385,2),#REF!,MATCH(RIGHT(T385,2),#REF!,0),TRUE)</f>
        <v>#REF!</v>
      </c>
      <c r="W385" t="str">
        <f t="shared" si="53"/>
        <v/>
      </c>
      <c r="X385" t="str">
        <f t="shared" si="54"/>
        <v/>
      </c>
      <c r="Y385" t="str">
        <f>IFERROR(VLOOKUP(LEFT(U385,1),#REF!,MATCH(RIGHT(U385,2),#REF!,0),TRUE),"")</f>
        <v/>
      </c>
    </row>
    <row r="386" spans="1:25" x14ac:dyDescent="0.35">
      <c r="A386">
        <f>IF(COUNTIF($L$3:L386,L386)=1,A385+1,A385)</f>
        <v>39</v>
      </c>
      <c r="B386">
        <f>IF(COUNTIF($K$3:K386,K386)=1,B385+1,B385)</f>
        <v>5</v>
      </c>
      <c r="C386">
        <f>IF(COUNTIF($J$3:J386,J386)=1,C385+1,C385)</f>
        <v>7</v>
      </c>
      <c r="D386">
        <f>IF(COUNTIF($E$3:E386,E386)=1,D385+1,D385)</f>
        <v>234</v>
      </c>
      <c r="E386" t="str">
        <f t="shared" si="46"/>
        <v>ER07</v>
      </c>
      <c r="F386">
        <f>IF(COUNTIF($G$3:G386,G386)=1,F385+1,F385)</f>
        <v>34</v>
      </c>
      <c r="G386" t="str">
        <f t="shared" si="47"/>
        <v>E07</v>
      </c>
      <c r="I386" s="18" t="str">
        <f>IF(Allotments!I386=0,"",Allotments!I386)</f>
        <v>2018</v>
      </c>
      <c r="J386" s="18" t="str">
        <f>IF(Allotments!J386=0,"",Allotments!J386)</f>
        <v>07</v>
      </c>
      <c r="K386" s="18" t="str">
        <f>IF(Allotments!K386=0,"",Allotments!K386)</f>
        <v>E</v>
      </c>
      <c r="L386" s="18" t="str">
        <f>IF(Allotments!L386=0,"",Allotments!L386)</f>
        <v>ER</v>
      </c>
      <c r="M386" s="18" t="str">
        <f>IF(Allotments!M386=0,"",Allotments!M386)</f>
        <v xml:space="preserve">    </v>
      </c>
      <c r="N386" s="14"/>
      <c r="Q386" t="str">
        <f t="shared" si="48"/>
        <v/>
      </c>
      <c r="R386" t="str">
        <f t="shared" si="49"/>
        <v/>
      </c>
      <c r="S386" t="str">
        <f t="shared" si="50"/>
        <v/>
      </c>
      <c r="T386" t="str">
        <f t="shared" si="51"/>
        <v>GG11</v>
      </c>
      <c r="U386" t="str">
        <f t="shared" si="52"/>
        <v/>
      </c>
      <c r="V386" t="e">
        <f>VLOOKUP(LEFT(T386,2),#REF!,MATCH(RIGHT(T386,2),#REF!,0),TRUE)</f>
        <v>#REF!</v>
      </c>
      <c r="W386" t="str">
        <f t="shared" si="53"/>
        <v/>
      </c>
      <c r="X386" t="str">
        <f t="shared" si="54"/>
        <v/>
      </c>
      <c r="Y386" t="str">
        <f>IFERROR(VLOOKUP(LEFT(U386,1),#REF!,MATCH(RIGHT(U386,2),#REF!,0),TRUE),"")</f>
        <v/>
      </c>
    </row>
    <row r="387" spans="1:25" x14ac:dyDescent="0.35">
      <c r="A387">
        <f>IF(COUNTIF($L$3:L387,L387)=1,A386+1,A386)</f>
        <v>39</v>
      </c>
      <c r="B387">
        <f>IF(COUNTIF($K$3:K387,K387)=1,B386+1,B386)</f>
        <v>5</v>
      </c>
      <c r="C387">
        <f>IF(COUNTIF($J$3:J387,J387)=1,C386+1,C386)</f>
        <v>7</v>
      </c>
      <c r="D387">
        <f>IF(COUNTIF($E$3:E387,E387)=1,D386+1,D386)</f>
        <v>234</v>
      </c>
      <c r="E387" t="str">
        <f t="shared" si="46"/>
        <v>ER07</v>
      </c>
      <c r="F387">
        <f>IF(COUNTIF($G$3:G387,G387)=1,F386+1,F386)</f>
        <v>34</v>
      </c>
      <c r="G387" t="str">
        <f t="shared" si="47"/>
        <v>E07</v>
      </c>
      <c r="I387" s="18" t="str">
        <f>IF(Allotments!I387=0,"",Allotments!I387)</f>
        <v>2018</v>
      </c>
      <c r="J387" s="18" t="str">
        <f>IF(Allotments!J387=0,"",Allotments!J387)</f>
        <v>07</v>
      </c>
      <c r="K387" s="18" t="str">
        <f>IF(Allotments!K387=0,"",Allotments!K387)</f>
        <v>E</v>
      </c>
      <c r="L387" s="18" t="str">
        <f>IF(Allotments!L387=0,"",Allotments!L387)</f>
        <v>ER</v>
      </c>
      <c r="M387" s="18" t="str">
        <f>IF(Allotments!M387=0,"",Allotments!M387)</f>
        <v>R060</v>
      </c>
      <c r="N387" s="13"/>
      <c r="Q387" t="str">
        <f t="shared" si="48"/>
        <v/>
      </c>
      <c r="R387" t="str">
        <f t="shared" si="49"/>
        <v/>
      </c>
      <c r="S387" t="str">
        <f t="shared" si="50"/>
        <v/>
      </c>
      <c r="T387" t="str">
        <f t="shared" si="51"/>
        <v>AA12</v>
      </c>
      <c r="U387" t="str">
        <f t="shared" si="52"/>
        <v/>
      </c>
      <c r="V387" t="e">
        <f>VLOOKUP(LEFT(T387,2),#REF!,MATCH(RIGHT(T387,2),#REF!,0),TRUE)</f>
        <v>#REF!</v>
      </c>
      <c r="W387" t="str">
        <f t="shared" si="53"/>
        <v/>
      </c>
      <c r="X387" t="str">
        <f t="shared" si="54"/>
        <v/>
      </c>
      <c r="Y387" t="str">
        <f>IFERROR(VLOOKUP(LEFT(U387,1),#REF!,MATCH(RIGHT(U387,2),#REF!,0),TRUE),"")</f>
        <v/>
      </c>
    </row>
    <row r="388" spans="1:25" x14ac:dyDescent="0.35">
      <c r="A388">
        <f>IF(COUNTIF($L$3:L388,L388)=1,A387+1,A387)</f>
        <v>39</v>
      </c>
      <c r="B388">
        <f>IF(COUNTIF($K$3:K388,K388)=1,B387+1,B387)</f>
        <v>5</v>
      </c>
      <c r="C388">
        <f>IF(COUNTIF($J$3:J388,J388)=1,C387+1,C387)</f>
        <v>7</v>
      </c>
      <c r="D388">
        <f>IF(COUNTIF($E$3:E388,E388)=1,D387+1,D387)</f>
        <v>234</v>
      </c>
      <c r="E388" t="str">
        <f t="shared" ref="E388:E451" si="55">TRIM(CONCATENATE(L388,J388))</f>
        <v>ER07</v>
      </c>
      <c r="F388">
        <f>IF(COUNTIF($G$3:G388,G388)=1,F387+1,F387)</f>
        <v>34</v>
      </c>
      <c r="G388" t="str">
        <f t="shared" ref="G388:G451" si="56">TRIM(CONCATENATE(K388,J388))</f>
        <v>E07</v>
      </c>
      <c r="I388" s="18" t="str">
        <f>IF(Allotments!I388=0,"",Allotments!I388)</f>
        <v>2018</v>
      </c>
      <c r="J388" s="18" t="str">
        <f>IF(Allotments!J388=0,"",Allotments!J388)</f>
        <v>07</v>
      </c>
      <c r="K388" s="18" t="str">
        <f>IF(Allotments!K388=0,"",Allotments!K388)</f>
        <v>E</v>
      </c>
      <c r="L388" s="18" t="str">
        <f>IF(Allotments!L388=0,"",Allotments!L388)</f>
        <v>ER</v>
      </c>
      <c r="M388" s="18" t="str">
        <f>IF(Allotments!M388=0,"",Allotments!M388)</f>
        <v>R220</v>
      </c>
      <c r="N388" s="14"/>
      <c r="Q388" t="str">
        <f t="shared" ref="Q388:Q451" si="57">IFERROR(VLOOKUP(ROW()-2,$B$2:$L$5000,10,FALSE),"")</f>
        <v/>
      </c>
      <c r="R388" t="str">
        <f t="shared" ref="R388:R451" si="58">IFERROR(VLOOKUP(ROW()-2,$A$2:$L$5000,12,FALSE),"")</f>
        <v/>
      </c>
      <c r="S388" t="str">
        <f t="shared" ref="S388:S451" si="59">IFERROR(VLOOKUP(ROW()-2,$C$2:$J$5000,8,FALSE),"")</f>
        <v/>
      </c>
      <c r="T388" t="str">
        <f t="shared" ref="T388:T451" si="60">IFERROR(VLOOKUP(ROW()-2,$D$2:$E$5000,2,FALSE),"")</f>
        <v>AC12</v>
      </c>
      <c r="U388" t="str">
        <f t="shared" ref="U388:U451" si="61">IFERROR(VLOOKUP(ROW()-2,$F$2:$G$5000,2,FALSE),"")</f>
        <v/>
      </c>
      <c r="V388" t="e">
        <f>VLOOKUP(LEFT(T388,2),#REF!,MATCH(RIGHT(T388,2),#REF!,0),TRUE)</f>
        <v>#REF!</v>
      </c>
      <c r="W388" t="str">
        <f t="shared" ref="W388:W451" si="62">RIGHT(U388,2)</f>
        <v/>
      </c>
      <c r="X388" t="str">
        <f t="shared" ref="X388:X451" si="63">LEFT(U388,1)</f>
        <v/>
      </c>
      <c r="Y388" t="str">
        <f>IFERROR(VLOOKUP(LEFT(U388,1),#REF!,MATCH(RIGHT(U388,2),#REF!,0),TRUE),"")</f>
        <v/>
      </c>
    </row>
    <row r="389" spans="1:25" x14ac:dyDescent="0.35">
      <c r="A389">
        <f>IF(COUNTIF($L$3:L389,L389)=1,A388+1,A388)</f>
        <v>39</v>
      </c>
      <c r="B389">
        <f>IF(COUNTIF($K$3:K389,K389)=1,B388+1,B388)</f>
        <v>5</v>
      </c>
      <c r="C389">
        <f>IF(COUNTIF($J$3:J389,J389)=1,C388+1,C388)</f>
        <v>7</v>
      </c>
      <c r="D389">
        <f>IF(COUNTIF($E$3:E389,E389)=1,D388+1,D388)</f>
        <v>234</v>
      </c>
      <c r="E389" t="str">
        <f t="shared" si="55"/>
        <v>ER07</v>
      </c>
      <c r="F389">
        <f>IF(COUNTIF($G$3:G389,G389)=1,F388+1,F388)</f>
        <v>34</v>
      </c>
      <c r="G389" t="str">
        <f t="shared" si="56"/>
        <v>E07</v>
      </c>
      <c r="I389" s="18" t="str">
        <f>IF(Allotments!I389=0,"",Allotments!I389)</f>
        <v>2018</v>
      </c>
      <c r="J389" s="18" t="str">
        <f>IF(Allotments!J389=0,"",Allotments!J389)</f>
        <v>07</v>
      </c>
      <c r="K389" s="18" t="str">
        <f>IF(Allotments!K389=0,"",Allotments!K389)</f>
        <v>E</v>
      </c>
      <c r="L389" s="18" t="str">
        <f>IF(Allotments!L389=0,"",Allotments!L389)</f>
        <v>ER</v>
      </c>
      <c r="M389" s="18" t="str">
        <f>IF(Allotments!M389=0,"",Allotments!M389)</f>
        <v>R240</v>
      </c>
      <c r="N389" s="13"/>
      <c r="Q389" t="str">
        <f t="shared" si="57"/>
        <v/>
      </c>
      <c r="R389" t="str">
        <f t="shared" si="58"/>
        <v/>
      </c>
      <c r="S389" t="str">
        <f t="shared" si="59"/>
        <v/>
      </c>
      <c r="T389" t="str">
        <f t="shared" si="60"/>
        <v>AE12</v>
      </c>
      <c r="U389" t="str">
        <f t="shared" si="61"/>
        <v/>
      </c>
      <c r="V389" t="e">
        <f>VLOOKUP(LEFT(T389,2),#REF!,MATCH(RIGHT(T389,2),#REF!,0),TRUE)</f>
        <v>#REF!</v>
      </c>
      <c r="W389" t="str">
        <f t="shared" si="62"/>
        <v/>
      </c>
      <c r="X389" t="str">
        <f t="shared" si="63"/>
        <v/>
      </c>
      <c r="Y389" t="str">
        <f>IFERROR(VLOOKUP(LEFT(U389,1),#REF!,MATCH(RIGHT(U389,2),#REF!,0),TRUE),"")</f>
        <v/>
      </c>
    </row>
    <row r="390" spans="1:25" x14ac:dyDescent="0.35">
      <c r="A390">
        <f>IF(COUNTIF($L$3:L390,L390)=1,A389+1,A389)</f>
        <v>39</v>
      </c>
      <c r="B390">
        <f>IF(COUNTIF($K$3:K390,K390)=1,B389+1,B389)</f>
        <v>5</v>
      </c>
      <c r="C390">
        <f>IF(COUNTIF($J$3:J390,J390)=1,C389+1,C389)</f>
        <v>7</v>
      </c>
      <c r="D390">
        <f>IF(COUNTIF($E$3:E390,E390)=1,D389+1,D389)</f>
        <v>234</v>
      </c>
      <c r="E390" t="str">
        <f t="shared" si="55"/>
        <v>ER07</v>
      </c>
      <c r="F390">
        <f>IF(COUNTIF($G$3:G390,G390)=1,F389+1,F389)</f>
        <v>34</v>
      </c>
      <c r="G390" t="str">
        <f t="shared" si="56"/>
        <v>E07</v>
      </c>
      <c r="I390" s="18" t="str">
        <f>IF(Allotments!I390=0,"",Allotments!I390)</f>
        <v>2018</v>
      </c>
      <c r="J390" s="18" t="str">
        <f>IF(Allotments!J390=0,"",Allotments!J390)</f>
        <v>07</v>
      </c>
      <c r="K390" s="18" t="str">
        <f>IF(Allotments!K390=0,"",Allotments!K390)</f>
        <v>E</v>
      </c>
      <c r="L390" s="18" t="str">
        <f>IF(Allotments!L390=0,"",Allotments!L390)</f>
        <v>ER</v>
      </c>
      <c r="M390" s="18" t="str">
        <f>IF(Allotments!M390=0,"",Allotments!M390)</f>
        <v>R250</v>
      </c>
      <c r="N390" s="14"/>
      <c r="Q390" t="str">
        <f t="shared" si="57"/>
        <v/>
      </c>
      <c r="R390" t="str">
        <f t="shared" si="58"/>
        <v/>
      </c>
      <c r="S390" t="str">
        <f t="shared" si="59"/>
        <v/>
      </c>
      <c r="T390" t="str">
        <f t="shared" si="60"/>
        <v>BA12</v>
      </c>
      <c r="U390" t="str">
        <f t="shared" si="61"/>
        <v/>
      </c>
      <c r="V390" t="e">
        <f>VLOOKUP(LEFT(T390,2),#REF!,MATCH(RIGHT(T390,2),#REF!,0),TRUE)</f>
        <v>#REF!</v>
      </c>
      <c r="W390" t="str">
        <f t="shared" si="62"/>
        <v/>
      </c>
      <c r="X390" t="str">
        <f t="shared" si="63"/>
        <v/>
      </c>
      <c r="Y390" t="str">
        <f>IFERROR(VLOOKUP(LEFT(U390,1),#REF!,MATCH(RIGHT(U390,2),#REF!,0),TRUE),"")</f>
        <v/>
      </c>
    </row>
    <row r="391" spans="1:25" x14ac:dyDescent="0.35">
      <c r="A391">
        <f>IF(COUNTIF($L$3:L391,L391)=1,A390+1,A390)</f>
        <v>39</v>
      </c>
      <c r="B391">
        <f>IF(COUNTIF($K$3:K391,K391)=1,B390+1,B390)</f>
        <v>5</v>
      </c>
      <c r="C391">
        <f>IF(COUNTIF($J$3:J391,J391)=1,C390+1,C390)</f>
        <v>7</v>
      </c>
      <c r="D391">
        <f>IF(COUNTIF($E$3:E391,E391)=1,D390+1,D390)</f>
        <v>235</v>
      </c>
      <c r="E391" t="str">
        <f t="shared" si="55"/>
        <v>ES07</v>
      </c>
      <c r="F391">
        <f>IF(COUNTIF($G$3:G391,G391)=1,F390+1,F390)</f>
        <v>34</v>
      </c>
      <c r="G391" t="str">
        <f t="shared" si="56"/>
        <v>E07</v>
      </c>
      <c r="I391" s="18" t="str">
        <f>IF(Allotments!I391=0,"",Allotments!I391)</f>
        <v>2018</v>
      </c>
      <c r="J391" s="18" t="str">
        <f>IF(Allotments!J391=0,"",Allotments!J391)</f>
        <v>07</v>
      </c>
      <c r="K391" s="18" t="str">
        <f>IF(Allotments!K391=0,"",Allotments!K391)</f>
        <v>E</v>
      </c>
      <c r="L391" s="18" t="str">
        <f>IF(Allotments!L391=0,"",Allotments!L391)</f>
        <v>ES</v>
      </c>
      <c r="M391" s="18" t="str">
        <f>IF(Allotments!M391=0,"",Allotments!M391)</f>
        <v xml:space="preserve">    </v>
      </c>
      <c r="N391" s="13"/>
      <c r="Q391" t="str">
        <f t="shared" si="57"/>
        <v/>
      </c>
      <c r="R391" t="str">
        <f t="shared" si="58"/>
        <v/>
      </c>
      <c r="S391" t="str">
        <f t="shared" si="59"/>
        <v/>
      </c>
      <c r="T391" t="str">
        <f t="shared" si="60"/>
        <v>BB12</v>
      </c>
      <c r="U391" t="str">
        <f t="shared" si="61"/>
        <v/>
      </c>
      <c r="V391" t="e">
        <f>VLOOKUP(LEFT(T391,2),#REF!,MATCH(RIGHT(T391,2),#REF!,0),TRUE)</f>
        <v>#REF!</v>
      </c>
      <c r="W391" t="str">
        <f t="shared" si="62"/>
        <v/>
      </c>
      <c r="X391" t="str">
        <f t="shared" si="63"/>
        <v/>
      </c>
      <c r="Y391" t="str">
        <f>IFERROR(VLOOKUP(LEFT(U391,1),#REF!,MATCH(RIGHT(U391,2),#REF!,0),TRUE),"")</f>
        <v/>
      </c>
    </row>
    <row r="392" spans="1:25" x14ac:dyDescent="0.35">
      <c r="A392">
        <f>IF(COUNTIF($L$3:L392,L392)=1,A391+1,A391)</f>
        <v>39</v>
      </c>
      <c r="B392">
        <f>IF(COUNTIF($K$3:K392,K392)=1,B391+1,B391)</f>
        <v>5</v>
      </c>
      <c r="C392">
        <f>IF(COUNTIF($J$3:J392,J392)=1,C391+1,C391)</f>
        <v>7</v>
      </c>
      <c r="D392">
        <f>IF(COUNTIF($E$3:E392,E392)=1,D391+1,D391)</f>
        <v>236</v>
      </c>
      <c r="E392" t="str">
        <f t="shared" si="55"/>
        <v>EV07</v>
      </c>
      <c r="F392">
        <f>IF(COUNTIF($G$3:G392,G392)=1,F391+1,F391)</f>
        <v>34</v>
      </c>
      <c r="G392" t="str">
        <f t="shared" si="56"/>
        <v>E07</v>
      </c>
      <c r="I392" s="18" t="str">
        <f>IF(Allotments!I392=0,"",Allotments!I392)</f>
        <v>2018</v>
      </c>
      <c r="J392" s="18" t="str">
        <f>IF(Allotments!J392=0,"",Allotments!J392)</f>
        <v>07</v>
      </c>
      <c r="K392" s="18" t="str">
        <f>IF(Allotments!K392=0,"",Allotments!K392)</f>
        <v>E</v>
      </c>
      <c r="L392" s="18" t="str">
        <f>IF(Allotments!L392=0,"",Allotments!L392)</f>
        <v>EV</v>
      </c>
      <c r="M392" s="18" t="str">
        <f>IF(Allotments!M392=0,"",Allotments!M392)</f>
        <v xml:space="preserve">    </v>
      </c>
      <c r="N392" s="14"/>
      <c r="Q392" t="str">
        <f t="shared" si="57"/>
        <v/>
      </c>
      <c r="R392" t="str">
        <f t="shared" si="58"/>
        <v/>
      </c>
      <c r="S392" t="str">
        <f t="shared" si="59"/>
        <v/>
      </c>
      <c r="T392" t="str">
        <f t="shared" si="60"/>
        <v>BC12</v>
      </c>
      <c r="U392" t="str">
        <f t="shared" si="61"/>
        <v/>
      </c>
      <c r="V392" t="e">
        <f>VLOOKUP(LEFT(T392,2),#REF!,MATCH(RIGHT(T392,2),#REF!,0),TRUE)</f>
        <v>#REF!</v>
      </c>
      <c r="W392" t="str">
        <f t="shared" si="62"/>
        <v/>
      </c>
      <c r="X392" t="str">
        <f t="shared" si="63"/>
        <v/>
      </c>
      <c r="Y392" t="str">
        <f>IFERROR(VLOOKUP(LEFT(U392,1),#REF!,MATCH(RIGHT(U392,2),#REF!,0),TRUE),"")</f>
        <v/>
      </c>
    </row>
    <row r="393" spans="1:25" x14ac:dyDescent="0.35">
      <c r="A393">
        <f>IF(COUNTIF($L$3:L393,L393)=1,A392+1,A392)</f>
        <v>39</v>
      </c>
      <c r="B393">
        <f>IF(COUNTIF($K$3:K393,K393)=1,B392+1,B392)</f>
        <v>5</v>
      </c>
      <c r="C393">
        <f>IF(COUNTIF($J$3:J393,J393)=1,C392+1,C392)</f>
        <v>7</v>
      </c>
      <c r="D393">
        <f>IF(COUNTIF($E$3:E393,E393)=1,D392+1,D392)</f>
        <v>237</v>
      </c>
      <c r="E393" t="str">
        <f t="shared" si="55"/>
        <v>EW07</v>
      </c>
      <c r="F393">
        <f>IF(COUNTIF($G$3:G393,G393)=1,F392+1,F392)</f>
        <v>34</v>
      </c>
      <c r="G393" t="str">
        <f t="shared" si="56"/>
        <v>E07</v>
      </c>
      <c r="I393" s="18" t="str">
        <f>IF(Allotments!I393=0,"",Allotments!I393)</f>
        <v>2018</v>
      </c>
      <c r="J393" s="18" t="str">
        <f>IF(Allotments!J393=0,"",Allotments!J393)</f>
        <v>07</v>
      </c>
      <c r="K393" s="18" t="str">
        <f>IF(Allotments!K393=0,"",Allotments!K393)</f>
        <v>E</v>
      </c>
      <c r="L393" s="18" t="str">
        <f>IF(Allotments!L393=0,"",Allotments!L393)</f>
        <v>EW</v>
      </c>
      <c r="M393" s="18" t="str">
        <f>IF(Allotments!M393=0,"",Allotments!M393)</f>
        <v xml:space="preserve">    </v>
      </c>
      <c r="N393" s="13"/>
      <c r="Q393" t="str">
        <f t="shared" si="57"/>
        <v/>
      </c>
      <c r="R393" t="str">
        <f t="shared" si="58"/>
        <v/>
      </c>
      <c r="S393" t="str">
        <f t="shared" si="59"/>
        <v/>
      </c>
      <c r="T393" t="str">
        <f t="shared" si="60"/>
        <v>BD12</v>
      </c>
      <c r="U393" t="str">
        <f t="shared" si="61"/>
        <v/>
      </c>
      <c r="V393" t="e">
        <f>VLOOKUP(LEFT(T393,2),#REF!,MATCH(RIGHT(T393,2),#REF!,0),TRUE)</f>
        <v>#REF!</v>
      </c>
      <c r="W393" t="str">
        <f t="shared" si="62"/>
        <v/>
      </c>
      <c r="X393" t="str">
        <f t="shared" si="63"/>
        <v/>
      </c>
      <c r="Y393" t="str">
        <f>IFERROR(VLOOKUP(LEFT(U393,1),#REF!,MATCH(RIGHT(U393,2),#REF!,0),TRUE),"")</f>
        <v/>
      </c>
    </row>
    <row r="394" spans="1:25" x14ac:dyDescent="0.35">
      <c r="A394">
        <f>IF(COUNTIF($L$3:L394,L394)=1,A393+1,A393)</f>
        <v>39</v>
      </c>
      <c r="B394">
        <f>IF(COUNTIF($K$3:K394,K394)=1,B393+1,B393)</f>
        <v>5</v>
      </c>
      <c r="C394">
        <f>IF(COUNTIF($J$3:J394,J394)=1,C393+1,C393)</f>
        <v>7</v>
      </c>
      <c r="D394">
        <f>IF(COUNTIF($E$3:E394,E394)=1,D393+1,D393)</f>
        <v>238</v>
      </c>
      <c r="E394" t="str">
        <f t="shared" si="55"/>
        <v>EY07</v>
      </c>
      <c r="F394">
        <f>IF(COUNTIF($G$3:G394,G394)=1,F393+1,F393)</f>
        <v>34</v>
      </c>
      <c r="G394" t="str">
        <f t="shared" si="56"/>
        <v>E07</v>
      </c>
      <c r="I394" s="18" t="str">
        <f>IF(Allotments!I394=0,"",Allotments!I394)</f>
        <v>2018</v>
      </c>
      <c r="J394" s="18" t="str">
        <f>IF(Allotments!J394=0,"",Allotments!J394)</f>
        <v>07</v>
      </c>
      <c r="K394" s="18" t="str">
        <f>IF(Allotments!K394=0,"",Allotments!K394)</f>
        <v>E</v>
      </c>
      <c r="L394" s="18" t="str">
        <f>IF(Allotments!L394=0,"",Allotments!L394)</f>
        <v>EY</v>
      </c>
      <c r="M394" s="18" t="str">
        <f>IF(Allotments!M394=0,"",Allotments!M394)</f>
        <v xml:space="preserve">    </v>
      </c>
      <c r="N394" s="14"/>
      <c r="Q394" t="str">
        <f t="shared" si="57"/>
        <v/>
      </c>
      <c r="R394" t="str">
        <f t="shared" si="58"/>
        <v/>
      </c>
      <c r="S394" t="str">
        <f t="shared" si="59"/>
        <v/>
      </c>
      <c r="T394" t="str">
        <f t="shared" si="60"/>
        <v>BH12</v>
      </c>
      <c r="U394" t="str">
        <f t="shared" si="61"/>
        <v/>
      </c>
      <c r="V394" t="e">
        <f>VLOOKUP(LEFT(T394,2),#REF!,MATCH(RIGHT(T394,2),#REF!,0),TRUE)</f>
        <v>#REF!</v>
      </c>
      <c r="W394" t="str">
        <f t="shared" si="62"/>
        <v/>
      </c>
      <c r="X394" t="str">
        <f t="shared" si="63"/>
        <v/>
      </c>
      <c r="Y394" t="str">
        <f>IFERROR(VLOOKUP(LEFT(U394,1),#REF!,MATCH(RIGHT(U394,2),#REF!,0),TRUE),"")</f>
        <v/>
      </c>
    </row>
    <row r="395" spans="1:25" x14ac:dyDescent="0.35">
      <c r="A395">
        <f>IF(COUNTIF($L$3:L395,L395)=1,A394+1,A394)</f>
        <v>39</v>
      </c>
      <c r="B395">
        <f>IF(COUNTIF($K$3:K395,K395)=1,B394+1,B394)</f>
        <v>5</v>
      </c>
      <c r="C395">
        <f>IF(COUNTIF($J$3:J395,J395)=1,C394+1,C394)</f>
        <v>7</v>
      </c>
      <c r="D395">
        <f>IF(COUNTIF($E$3:E395,E395)=1,D394+1,D394)</f>
        <v>239</v>
      </c>
      <c r="E395" t="str">
        <f t="shared" si="55"/>
        <v>EZ07</v>
      </c>
      <c r="F395">
        <f>IF(COUNTIF($G$3:G395,G395)=1,F394+1,F394)</f>
        <v>34</v>
      </c>
      <c r="G395" t="str">
        <f t="shared" si="56"/>
        <v>E07</v>
      </c>
      <c r="I395" s="18" t="str">
        <f>IF(Allotments!I395=0,"",Allotments!I395)</f>
        <v>2018</v>
      </c>
      <c r="J395" s="18" t="str">
        <f>IF(Allotments!J395=0,"",Allotments!J395)</f>
        <v>07</v>
      </c>
      <c r="K395" s="18" t="str">
        <f>IF(Allotments!K395=0,"",Allotments!K395)</f>
        <v>E</v>
      </c>
      <c r="L395" s="18" t="str">
        <f>IF(Allotments!L395=0,"",Allotments!L395)</f>
        <v>EZ</v>
      </c>
      <c r="M395" s="18" t="str">
        <f>IF(Allotments!M395=0,"",Allotments!M395)</f>
        <v xml:space="preserve">    </v>
      </c>
      <c r="N395" s="13"/>
      <c r="Q395" t="str">
        <f t="shared" si="57"/>
        <v/>
      </c>
      <c r="R395" t="str">
        <f t="shared" si="58"/>
        <v/>
      </c>
      <c r="S395" t="str">
        <f t="shared" si="59"/>
        <v/>
      </c>
      <c r="T395" t="str">
        <f t="shared" si="60"/>
        <v>C 12</v>
      </c>
      <c r="U395" t="str">
        <f t="shared" si="61"/>
        <v/>
      </c>
      <c r="V395" t="e">
        <f>VLOOKUP(LEFT(T395,2),#REF!,MATCH(RIGHT(T395,2),#REF!,0),TRUE)</f>
        <v>#REF!</v>
      </c>
      <c r="W395" t="str">
        <f t="shared" si="62"/>
        <v/>
      </c>
      <c r="X395" t="str">
        <f t="shared" si="63"/>
        <v/>
      </c>
      <c r="Y395" t="str">
        <f>IFERROR(VLOOKUP(LEFT(U395,1),#REF!,MATCH(RIGHT(U395,2),#REF!,0),TRUE),"")</f>
        <v/>
      </c>
    </row>
    <row r="396" spans="1:25" x14ac:dyDescent="0.35">
      <c r="A396">
        <f>IF(COUNTIF($L$3:L396,L396)=1,A395+1,A395)</f>
        <v>39</v>
      </c>
      <c r="B396">
        <f>IF(COUNTIF($K$3:K396,K396)=1,B395+1,B395)</f>
        <v>5</v>
      </c>
      <c r="C396">
        <f>IF(COUNTIF($J$3:J396,J396)=1,C395+1,C395)</f>
        <v>7</v>
      </c>
      <c r="D396">
        <f>IF(COUNTIF($E$3:E396,E396)=1,D395+1,D395)</f>
        <v>240</v>
      </c>
      <c r="E396" t="str">
        <f t="shared" si="55"/>
        <v>GA07</v>
      </c>
      <c r="F396">
        <f>IF(COUNTIF($G$3:G396,G396)=1,F395+1,F395)</f>
        <v>35</v>
      </c>
      <c r="G396" t="str">
        <f t="shared" si="56"/>
        <v>G07</v>
      </c>
      <c r="I396" s="18" t="str">
        <f>IF(Allotments!I396=0,"",Allotments!I396)</f>
        <v>2018</v>
      </c>
      <c r="J396" s="18" t="str">
        <f>IF(Allotments!J396=0,"",Allotments!J396)</f>
        <v>07</v>
      </c>
      <c r="K396" s="18" t="str">
        <f>IF(Allotments!K396=0,"",Allotments!K396)</f>
        <v>G</v>
      </c>
      <c r="L396" s="18" t="str">
        <f>IF(Allotments!L396=0,"",Allotments!L396)</f>
        <v>GA</v>
      </c>
      <c r="M396" s="18" t="str">
        <f>IF(Allotments!M396=0,"",Allotments!M396)</f>
        <v xml:space="preserve">    </v>
      </c>
      <c r="N396" s="14"/>
      <c r="Q396" t="str">
        <f t="shared" si="57"/>
        <v/>
      </c>
      <c r="R396" t="str">
        <f t="shared" si="58"/>
        <v/>
      </c>
      <c r="S396" t="str">
        <f t="shared" si="59"/>
        <v/>
      </c>
      <c r="T396" t="str">
        <f t="shared" si="60"/>
        <v>EA12</v>
      </c>
      <c r="U396" t="str">
        <f t="shared" si="61"/>
        <v/>
      </c>
      <c r="V396" t="e">
        <f>VLOOKUP(LEFT(T396,2),#REF!,MATCH(RIGHT(T396,2),#REF!,0),TRUE)</f>
        <v>#REF!</v>
      </c>
      <c r="W396" t="str">
        <f t="shared" si="62"/>
        <v/>
      </c>
      <c r="X396" t="str">
        <f t="shared" si="63"/>
        <v/>
      </c>
      <c r="Y396" t="str">
        <f>IFERROR(VLOOKUP(LEFT(U396,1),#REF!,MATCH(RIGHT(U396,2),#REF!,0),TRUE),"")</f>
        <v/>
      </c>
    </row>
    <row r="397" spans="1:25" x14ac:dyDescent="0.35">
      <c r="A397">
        <f>IF(COUNTIF($L$3:L397,L397)=1,A396+1,A396)</f>
        <v>39</v>
      </c>
      <c r="B397">
        <f>IF(COUNTIF($K$3:K397,K397)=1,B396+1,B396)</f>
        <v>5</v>
      </c>
      <c r="C397">
        <f>IF(COUNTIF($J$3:J397,J397)=1,C396+1,C396)</f>
        <v>7</v>
      </c>
      <c r="D397">
        <f>IF(COUNTIF($E$3:E397,E397)=1,D396+1,D396)</f>
        <v>241</v>
      </c>
      <c r="E397" t="str">
        <f t="shared" si="55"/>
        <v>GB07</v>
      </c>
      <c r="F397">
        <f>IF(COUNTIF($G$3:G397,G397)=1,F396+1,F396)</f>
        <v>35</v>
      </c>
      <c r="G397" t="str">
        <f t="shared" si="56"/>
        <v>G07</v>
      </c>
      <c r="I397" s="18" t="str">
        <f>IF(Allotments!I397=0,"",Allotments!I397)</f>
        <v>2018</v>
      </c>
      <c r="J397" s="18" t="str">
        <f>IF(Allotments!J397=0,"",Allotments!J397)</f>
        <v>07</v>
      </c>
      <c r="K397" s="18" t="str">
        <f>IF(Allotments!K397=0,"",Allotments!K397)</f>
        <v>G</v>
      </c>
      <c r="L397" s="18" t="str">
        <f>IF(Allotments!L397=0,"",Allotments!L397)</f>
        <v>GB</v>
      </c>
      <c r="M397" s="18" t="str">
        <f>IF(Allotments!M397=0,"",Allotments!M397)</f>
        <v xml:space="preserve">    </v>
      </c>
      <c r="N397" s="13"/>
      <c r="Q397" t="str">
        <f t="shared" si="57"/>
        <v/>
      </c>
      <c r="R397" t="str">
        <f t="shared" si="58"/>
        <v/>
      </c>
      <c r="S397" t="str">
        <f t="shared" si="59"/>
        <v/>
      </c>
      <c r="T397" t="str">
        <f t="shared" si="60"/>
        <v>EB12</v>
      </c>
      <c r="U397" t="str">
        <f t="shared" si="61"/>
        <v/>
      </c>
      <c r="V397" t="e">
        <f>VLOOKUP(LEFT(T397,2),#REF!,MATCH(RIGHT(T397,2),#REF!,0),TRUE)</f>
        <v>#REF!</v>
      </c>
      <c r="W397" t="str">
        <f t="shared" si="62"/>
        <v/>
      </c>
      <c r="X397" t="str">
        <f t="shared" si="63"/>
        <v/>
      </c>
      <c r="Y397" t="str">
        <f>IFERROR(VLOOKUP(LEFT(U397,1),#REF!,MATCH(RIGHT(U397,2),#REF!,0),TRUE),"")</f>
        <v/>
      </c>
    </row>
    <row r="398" spans="1:25" x14ac:dyDescent="0.35">
      <c r="A398">
        <f>IF(COUNTIF($L$3:L398,L398)=1,A397+1,A397)</f>
        <v>39</v>
      </c>
      <c r="B398">
        <f>IF(COUNTIF($K$3:K398,K398)=1,B397+1,B397)</f>
        <v>5</v>
      </c>
      <c r="C398">
        <f>IF(COUNTIF($J$3:J398,J398)=1,C397+1,C397)</f>
        <v>7</v>
      </c>
      <c r="D398">
        <f>IF(COUNTIF($E$3:E398,E398)=1,D397+1,D397)</f>
        <v>242</v>
      </c>
      <c r="E398" t="str">
        <f t="shared" si="55"/>
        <v>GC07</v>
      </c>
      <c r="F398">
        <f>IF(COUNTIF($G$3:G398,G398)=1,F397+1,F397)</f>
        <v>35</v>
      </c>
      <c r="G398" t="str">
        <f t="shared" si="56"/>
        <v>G07</v>
      </c>
      <c r="I398" s="18" t="str">
        <f>IF(Allotments!I398=0,"",Allotments!I398)</f>
        <v>2018</v>
      </c>
      <c r="J398" s="18" t="str">
        <f>IF(Allotments!J398=0,"",Allotments!J398)</f>
        <v>07</v>
      </c>
      <c r="K398" s="18" t="str">
        <f>IF(Allotments!K398=0,"",Allotments!K398)</f>
        <v>G</v>
      </c>
      <c r="L398" s="18" t="str">
        <f>IF(Allotments!L398=0,"",Allotments!L398)</f>
        <v>GC</v>
      </c>
      <c r="M398" s="18" t="str">
        <f>IF(Allotments!M398=0,"",Allotments!M398)</f>
        <v xml:space="preserve">    </v>
      </c>
      <c r="N398" s="14"/>
      <c r="Q398" t="str">
        <f t="shared" si="57"/>
        <v/>
      </c>
      <c r="R398" t="str">
        <f t="shared" si="58"/>
        <v/>
      </c>
      <c r="S398" t="str">
        <f t="shared" si="59"/>
        <v/>
      </c>
      <c r="T398" t="str">
        <f t="shared" si="60"/>
        <v>EC12</v>
      </c>
      <c r="U398" t="str">
        <f t="shared" si="61"/>
        <v/>
      </c>
      <c r="V398" t="e">
        <f>VLOOKUP(LEFT(T398,2),#REF!,MATCH(RIGHT(T398,2),#REF!,0),TRUE)</f>
        <v>#REF!</v>
      </c>
      <c r="W398" t="str">
        <f t="shared" si="62"/>
        <v/>
      </c>
      <c r="X398" t="str">
        <f t="shared" si="63"/>
        <v/>
      </c>
      <c r="Y398" t="str">
        <f>IFERROR(VLOOKUP(LEFT(U398,1),#REF!,MATCH(RIGHT(U398,2),#REF!,0),TRUE),"")</f>
        <v/>
      </c>
    </row>
    <row r="399" spans="1:25" x14ac:dyDescent="0.35">
      <c r="A399">
        <f>IF(COUNTIF($L$3:L399,L399)=1,A398+1,A398)</f>
        <v>39</v>
      </c>
      <c r="B399">
        <f>IF(COUNTIF($K$3:K399,K399)=1,B398+1,B398)</f>
        <v>5</v>
      </c>
      <c r="C399">
        <f>IF(COUNTIF($J$3:J399,J399)=1,C398+1,C398)</f>
        <v>7</v>
      </c>
      <c r="D399">
        <f>IF(COUNTIF($E$3:E399,E399)=1,D398+1,D398)</f>
        <v>243</v>
      </c>
      <c r="E399" t="str">
        <f t="shared" si="55"/>
        <v>GD07</v>
      </c>
      <c r="F399">
        <f>IF(COUNTIF($G$3:G399,G399)=1,F398+1,F398)</f>
        <v>35</v>
      </c>
      <c r="G399" t="str">
        <f t="shared" si="56"/>
        <v>G07</v>
      </c>
      <c r="I399" s="18" t="str">
        <f>IF(Allotments!I399=0,"",Allotments!I399)</f>
        <v>2018</v>
      </c>
      <c r="J399" s="18" t="str">
        <f>IF(Allotments!J399=0,"",Allotments!J399)</f>
        <v>07</v>
      </c>
      <c r="K399" s="18" t="str">
        <f>IF(Allotments!K399=0,"",Allotments!K399)</f>
        <v>G</v>
      </c>
      <c r="L399" s="18" t="str">
        <f>IF(Allotments!L399=0,"",Allotments!L399)</f>
        <v>GD</v>
      </c>
      <c r="M399" s="18" t="str">
        <f>IF(Allotments!M399=0,"",Allotments!M399)</f>
        <v xml:space="preserve">    </v>
      </c>
      <c r="N399" s="13"/>
      <c r="Q399" t="str">
        <f t="shared" si="57"/>
        <v/>
      </c>
      <c r="R399" t="str">
        <f t="shared" si="58"/>
        <v/>
      </c>
      <c r="S399" t="str">
        <f t="shared" si="59"/>
        <v/>
      </c>
      <c r="T399" t="str">
        <f t="shared" si="60"/>
        <v>ED12</v>
      </c>
      <c r="U399" t="str">
        <f t="shared" si="61"/>
        <v/>
      </c>
      <c r="V399" t="e">
        <f>VLOOKUP(LEFT(T399,2),#REF!,MATCH(RIGHT(T399,2),#REF!,0),TRUE)</f>
        <v>#REF!</v>
      </c>
      <c r="W399" t="str">
        <f t="shared" si="62"/>
        <v/>
      </c>
      <c r="X399" t="str">
        <f t="shared" si="63"/>
        <v/>
      </c>
      <c r="Y399" t="str">
        <f>IFERROR(VLOOKUP(LEFT(U399,1),#REF!,MATCH(RIGHT(U399,2),#REF!,0),TRUE),"")</f>
        <v/>
      </c>
    </row>
    <row r="400" spans="1:25" x14ac:dyDescent="0.35">
      <c r="A400">
        <f>IF(COUNTIF($L$3:L400,L400)=1,A399+1,A399)</f>
        <v>39</v>
      </c>
      <c r="B400">
        <f>IF(COUNTIF($K$3:K400,K400)=1,B399+1,B399)</f>
        <v>5</v>
      </c>
      <c r="C400">
        <f>IF(COUNTIF($J$3:J400,J400)=1,C399+1,C399)</f>
        <v>7</v>
      </c>
      <c r="D400">
        <f>IF(COUNTIF($E$3:E400,E400)=1,D399+1,D399)</f>
        <v>244</v>
      </c>
      <c r="E400" t="str">
        <f t="shared" si="55"/>
        <v>GF07</v>
      </c>
      <c r="F400">
        <f>IF(COUNTIF($G$3:G400,G400)=1,F399+1,F399)</f>
        <v>35</v>
      </c>
      <c r="G400" t="str">
        <f t="shared" si="56"/>
        <v>G07</v>
      </c>
      <c r="I400" s="18" t="str">
        <f>IF(Allotments!I400=0,"",Allotments!I400)</f>
        <v>2018</v>
      </c>
      <c r="J400" s="18" t="str">
        <f>IF(Allotments!J400=0,"",Allotments!J400)</f>
        <v>07</v>
      </c>
      <c r="K400" s="18" t="str">
        <f>IF(Allotments!K400=0,"",Allotments!K400)</f>
        <v>G</v>
      </c>
      <c r="L400" s="18" t="str">
        <f>IF(Allotments!L400=0,"",Allotments!L400)</f>
        <v>GF</v>
      </c>
      <c r="M400" s="18" t="str">
        <f>IF(Allotments!M400=0,"",Allotments!M400)</f>
        <v xml:space="preserve">    </v>
      </c>
      <c r="N400" s="14"/>
      <c r="Q400" t="str">
        <f t="shared" si="57"/>
        <v/>
      </c>
      <c r="R400" t="str">
        <f t="shared" si="58"/>
        <v/>
      </c>
      <c r="S400" t="str">
        <f t="shared" si="59"/>
        <v/>
      </c>
      <c r="T400" t="str">
        <f t="shared" si="60"/>
        <v>EE12</v>
      </c>
      <c r="U400" t="str">
        <f t="shared" si="61"/>
        <v/>
      </c>
      <c r="V400" t="e">
        <f>VLOOKUP(LEFT(T400,2),#REF!,MATCH(RIGHT(T400,2),#REF!,0),TRUE)</f>
        <v>#REF!</v>
      </c>
      <c r="W400" t="str">
        <f t="shared" si="62"/>
        <v/>
      </c>
      <c r="X400" t="str">
        <f t="shared" si="63"/>
        <v/>
      </c>
      <c r="Y400" t="str">
        <f>IFERROR(VLOOKUP(LEFT(U400,1),#REF!,MATCH(RIGHT(U400,2),#REF!,0),TRUE),"")</f>
        <v/>
      </c>
    </row>
    <row r="401" spans="1:25" x14ac:dyDescent="0.35">
      <c r="A401">
        <f>IF(COUNTIF($L$3:L401,L401)=1,A400+1,A400)</f>
        <v>39</v>
      </c>
      <c r="B401">
        <f>IF(COUNTIF($K$3:K401,K401)=1,B400+1,B400)</f>
        <v>5</v>
      </c>
      <c r="C401">
        <f>IF(COUNTIF($J$3:J401,J401)=1,C400+1,C400)</f>
        <v>7</v>
      </c>
      <c r="D401">
        <f>IF(COUNTIF($E$3:E401,E401)=1,D400+1,D400)</f>
        <v>245</v>
      </c>
      <c r="E401" t="str">
        <f t="shared" si="55"/>
        <v>GG07</v>
      </c>
      <c r="F401">
        <f>IF(COUNTIF($G$3:G401,G401)=1,F400+1,F400)</f>
        <v>35</v>
      </c>
      <c r="G401" t="str">
        <f t="shared" si="56"/>
        <v>G07</v>
      </c>
      <c r="I401" s="18" t="str">
        <f>IF(Allotments!I401=0,"",Allotments!I401)</f>
        <v>2018</v>
      </c>
      <c r="J401" s="18" t="str">
        <f>IF(Allotments!J401=0,"",Allotments!J401)</f>
        <v>07</v>
      </c>
      <c r="K401" s="18" t="str">
        <f>IF(Allotments!K401=0,"",Allotments!K401)</f>
        <v>G</v>
      </c>
      <c r="L401" s="18" t="str">
        <f>IF(Allotments!L401=0,"",Allotments!L401)</f>
        <v>GG</v>
      </c>
      <c r="M401" s="18" t="str">
        <f>IF(Allotments!M401=0,"",Allotments!M401)</f>
        <v xml:space="preserve">    </v>
      </c>
      <c r="N401" s="16"/>
      <c r="Q401" t="str">
        <f t="shared" si="57"/>
        <v/>
      </c>
      <c r="R401" t="str">
        <f t="shared" si="58"/>
        <v/>
      </c>
      <c r="S401" t="str">
        <f t="shared" si="59"/>
        <v/>
      </c>
      <c r="T401" t="str">
        <f t="shared" si="60"/>
        <v>EF12</v>
      </c>
      <c r="U401" t="str">
        <f t="shared" si="61"/>
        <v/>
      </c>
      <c r="V401" t="e">
        <f>VLOOKUP(LEFT(T401,2),#REF!,MATCH(RIGHT(T401,2),#REF!,0),TRUE)</f>
        <v>#REF!</v>
      </c>
      <c r="W401" t="str">
        <f t="shared" si="62"/>
        <v/>
      </c>
      <c r="X401" t="str">
        <f t="shared" si="63"/>
        <v/>
      </c>
      <c r="Y401" t="str">
        <f>IFERROR(VLOOKUP(LEFT(U401,1),#REF!,MATCH(RIGHT(U401,2),#REF!,0),TRUE),"")</f>
        <v/>
      </c>
    </row>
    <row r="402" spans="1:25" x14ac:dyDescent="0.35">
      <c r="A402">
        <f>IF(COUNTIF($L$3:L402,L402)=1,A401+1,A401)</f>
        <v>40</v>
      </c>
      <c r="B402">
        <f>IF(COUNTIF($K$3:K402,K402)=1,B401+1,B401)</f>
        <v>6</v>
      </c>
      <c r="C402">
        <f>IF(COUNTIF($J$3:J402,J402)=1,C401+1,C401)</f>
        <v>7</v>
      </c>
      <c r="D402">
        <f>IF(COUNTIF($E$3:E402,E402)=1,D401+1,D401)</f>
        <v>246</v>
      </c>
      <c r="E402" t="str">
        <f t="shared" si="55"/>
        <v>JA07</v>
      </c>
      <c r="F402">
        <f>IF(COUNTIF($G$3:G402,G402)=1,F401+1,F401)</f>
        <v>36</v>
      </c>
      <c r="G402" t="str">
        <f t="shared" si="56"/>
        <v>J07</v>
      </c>
      <c r="I402" s="18" t="str">
        <f>IF(Allotments!I402=0,"",Allotments!I402)</f>
        <v>2018</v>
      </c>
      <c r="J402" s="18" t="str">
        <f>IF(Allotments!J402=0,"",Allotments!J402)</f>
        <v>07</v>
      </c>
      <c r="K402" s="18" t="str">
        <f>IF(Allotments!K402=0,"",Allotments!K402)</f>
        <v>J</v>
      </c>
      <c r="L402" s="18" t="str">
        <f>IF(Allotments!L402=0,"",Allotments!L402)</f>
        <v>JA</v>
      </c>
      <c r="M402" s="18" t="str">
        <f>IF(Allotments!M402=0,"",Allotments!M402)</f>
        <v xml:space="preserve">    </v>
      </c>
      <c r="N402" s="14"/>
      <c r="Q402" t="str">
        <f t="shared" si="57"/>
        <v/>
      </c>
      <c r="R402" t="str">
        <f t="shared" si="58"/>
        <v/>
      </c>
      <c r="S402" t="str">
        <f t="shared" si="59"/>
        <v/>
      </c>
      <c r="T402" t="str">
        <f t="shared" si="60"/>
        <v>EG12</v>
      </c>
      <c r="U402" t="str">
        <f t="shared" si="61"/>
        <v/>
      </c>
      <c r="V402" t="e">
        <f>VLOOKUP(LEFT(T402,2),#REF!,MATCH(RIGHT(T402,2),#REF!,0),TRUE)</f>
        <v>#REF!</v>
      </c>
      <c r="W402" t="str">
        <f t="shared" si="62"/>
        <v/>
      </c>
      <c r="X402" t="str">
        <f t="shared" si="63"/>
        <v/>
      </c>
      <c r="Y402" t="str">
        <f>IFERROR(VLOOKUP(LEFT(U402,1),#REF!,MATCH(RIGHT(U402,2),#REF!,0),TRUE),"")</f>
        <v/>
      </c>
    </row>
    <row r="403" spans="1:25" x14ac:dyDescent="0.35">
      <c r="A403">
        <f>IF(COUNTIF($L$3:L403,L403)=1,A402+1,A402)</f>
        <v>40</v>
      </c>
      <c r="B403">
        <f>IF(COUNTIF($K$3:K403,K403)=1,B402+1,B402)</f>
        <v>6</v>
      </c>
      <c r="C403">
        <f>IF(COUNTIF($J$3:J403,J403)=1,C402+1,C402)</f>
        <v>8</v>
      </c>
      <c r="D403">
        <f>IF(COUNTIF($E$3:E403,E403)=1,D402+1,D402)</f>
        <v>247</v>
      </c>
      <c r="E403" t="str">
        <f t="shared" si="55"/>
        <v>AA08</v>
      </c>
      <c r="F403">
        <f>IF(COUNTIF($G$3:G403,G403)=1,F402+1,F402)</f>
        <v>37</v>
      </c>
      <c r="G403" t="str">
        <f t="shared" si="56"/>
        <v>A08</v>
      </c>
      <c r="I403" s="18" t="str">
        <f>IF(Allotments!I403=0,"",Allotments!I403)</f>
        <v>2018</v>
      </c>
      <c r="J403" s="18" t="str">
        <f>IF(Allotments!J403=0,"",Allotments!J403)</f>
        <v>08</v>
      </c>
      <c r="K403" s="18" t="str">
        <f>IF(Allotments!K403=0,"",Allotments!K403)</f>
        <v>A</v>
      </c>
      <c r="L403" s="18" t="str">
        <f>IF(Allotments!L403=0,"",Allotments!L403)</f>
        <v>AA</v>
      </c>
      <c r="M403" s="18" t="str">
        <f>IF(Allotments!M403=0,"",Allotments!M403)</f>
        <v xml:space="preserve">    </v>
      </c>
      <c r="N403" s="13"/>
      <c r="Q403" t="str">
        <f t="shared" si="57"/>
        <v/>
      </c>
      <c r="R403" t="str">
        <f t="shared" si="58"/>
        <v/>
      </c>
      <c r="S403" t="str">
        <f t="shared" si="59"/>
        <v/>
      </c>
      <c r="T403" t="str">
        <f t="shared" si="60"/>
        <v>EH12</v>
      </c>
      <c r="U403" t="str">
        <f t="shared" si="61"/>
        <v/>
      </c>
      <c r="V403" t="e">
        <f>VLOOKUP(LEFT(T403,2),#REF!,MATCH(RIGHT(T403,2),#REF!,0),TRUE)</f>
        <v>#REF!</v>
      </c>
      <c r="W403" t="str">
        <f t="shared" si="62"/>
        <v/>
      </c>
      <c r="X403" t="str">
        <f t="shared" si="63"/>
        <v/>
      </c>
      <c r="Y403" t="str">
        <f>IFERROR(VLOOKUP(LEFT(U403,1),#REF!,MATCH(RIGHT(U403,2),#REF!,0),TRUE),"")</f>
        <v/>
      </c>
    </row>
    <row r="404" spans="1:25" x14ac:dyDescent="0.35">
      <c r="A404">
        <f>IF(COUNTIF($L$3:L404,L404)=1,A403+1,A403)</f>
        <v>40</v>
      </c>
      <c r="B404">
        <f>IF(COUNTIF($K$3:K404,K404)=1,B403+1,B403)</f>
        <v>6</v>
      </c>
      <c r="C404">
        <f>IF(COUNTIF($J$3:J404,J404)=1,C403+1,C403)</f>
        <v>8</v>
      </c>
      <c r="D404">
        <f>IF(COUNTIF($E$3:E404,E404)=1,D403+1,D403)</f>
        <v>248</v>
      </c>
      <c r="E404" t="str">
        <f t="shared" si="55"/>
        <v>AC08</v>
      </c>
      <c r="F404">
        <f>IF(COUNTIF($G$3:G404,G404)=1,F403+1,F403)</f>
        <v>37</v>
      </c>
      <c r="G404" t="str">
        <f t="shared" si="56"/>
        <v>A08</v>
      </c>
      <c r="I404" s="18" t="str">
        <f>IF(Allotments!I404=0,"",Allotments!I404)</f>
        <v>2018</v>
      </c>
      <c r="J404" s="18" t="str">
        <f>IF(Allotments!J404=0,"",Allotments!J404)</f>
        <v>08</v>
      </c>
      <c r="K404" s="18" t="str">
        <f>IF(Allotments!K404=0,"",Allotments!K404)</f>
        <v>A</v>
      </c>
      <c r="L404" s="18" t="str">
        <f>IF(Allotments!L404=0,"",Allotments!L404)</f>
        <v>AC</v>
      </c>
      <c r="M404" s="18" t="str">
        <f>IF(Allotments!M404=0,"",Allotments!M404)</f>
        <v xml:space="preserve">    </v>
      </c>
      <c r="N404" s="14"/>
      <c r="Q404" t="str">
        <f t="shared" si="57"/>
        <v/>
      </c>
      <c r="R404" t="str">
        <f t="shared" si="58"/>
        <v/>
      </c>
      <c r="S404" t="str">
        <f t="shared" si="59"/>
        <v/>
      </c>
      <c r="T404" t="str">
        <f t="shared" si="60"/>
        <v>EK12</v>
      </c>
      <c r="U404" t="str">
        <f t="shared" si="61"/>
        <v/>
      </c>
      <c r="V404" t="e">
        <f>VLOOKUP(LEFT(T404,2),#REF!,MATCH(RIGHT(T404,2),#REF!,0),TRUE)</f>
        <v>#REF!</v>
      </c>
      <c r="W404" t="str">
        <f t="shared" si="62"/>
        <v/>
      </c>
      <c r="X404" t="str">
        <f t="shared" si="63"/>
        <v/>
      </c>
      <c r="Y404" t="str">
        <f>IFERROR(VLOOKUP(LEFT(U404,1),#REF!,MATCH(RIGHT(U404,2),#REF!,0),TRUE),"")</f>
        <v/>
      </c>
    </row>
    <row r="405" spans="1:25" x14ac:dyDescent="0.35">
      <c r="A405">
        <f>IF(COUNTIF($L$3:L405,L405)=1,A404+1,A404)</f>
        <v>40</v>
      </c>
      <c r="B405">
        <f>IF(COUNTIF($K$3:K405,K405)=1,B404+1,B404)</f>
        <v>6</v>
      </c>
      <c r="C405">
        <f>IF(COUNTIF($J$3:J405,J405)=1,C404+1,C404)</f>
        <v>8</v>
      </c>
      <c r="D405">
        <f>IF(COUNTIF($E$3:E405,E405)=1,D404+1,D404)</f>
        <v>249</v>
      </c>
      <c r="E405" t="str">
        <f t="shared" si="55"/>
        <v>AE08</v>
      </c>
      <c r="F405">
        <f>IF(COUNTIF($G$3:G405,G405)=1,F404+1,F404)</f>
        <v>37</v>
      </c>
      <c r="G405" t="str">
        <f t="shared" si="56"/>
        <v>A08</v>
      </c>
      <c r="I405" s="18" t="str">
        <f>IF(Allotments!I405=0,"",Allotments!I405)</f>
        <v>2018</v>
      </c>
      <c r="J405" s="18" t="str">
        <f>IF(Allotments!J405=0,"",Allotments!J405)</f>
        <v>08</v>
      </c>
      <c r="K405" s="18" t="str">
        <f>IF(Allotments!K405=0,"",Allotments!K405)</f>
        <v>A</v>
      </c>
      <c r="L405" s="18" t="str">
        <f>IF(Allotments!L405=0,"",Allotments!L405)</f>
        <v>AE</v>
      </c>
      <c r="M405" s="18" t="str">
        <f>IF(Allotments!M405=0,"",Allotments!M405)</f>
        <v xml:space="preserve">    </v>
      </c>
      <c r="N405" s="13"/>
      <c r="Q405" t="str">
        <f t="shared" si="57"/>
        <v/>
      </c>
      <c r="R405" t="str">
        <f t="shared" si="58"/>
        <v/>
      </c>
      <c r="S405" t="str">
        <f t="shared" si="59"/>
        <v/>
      </c>
      <c r="T405" t="str">
        <f t="shared" si="60"/>
        <v>EL12</v>
      </c>
      <c r="U405" t="str">
        <f t="shared" si="61"/>
        <v/>
      </c>
      <c r="V405" t="e">
        <f>VLOOKUP(LEFT(T405,2),#REF!,MATCH(RIGHT(T405,2),#REF!,0),TRUE)</f>
        <v>#REF!</v>
      </c>
      <c r="W405" t="str">
        <f t="shared" si="62"/>
        <v/>
      </c>
      <c r="X405" t="str">
        <f t="shared" si="63"/>
        <v/>
      </c>
      <c r="Y405" t="str">
        <f>IFERROR(VLOOKUP(LEFT(U405,1),#REF!,MATCH(RIGHT(U405,2),#REF!,0),TRUE),"")</f>
        <v/>
      </c>
    </row>
    <row r="406" spans="1:25" x14ac:dyDescent="0.35">
      <c r="A406">
        <f>IF(COUNTIF($L$3:L406,L406)=1,A405+1,A405)</f>
        <v>40</v>
      </c>
      <c r="B406">
        <f>IF(COUNTIF($K$3:K406,K406)=1,B405+1,B405)</f>
        <v>6</v>
      </c>
      <c r="C406">
        <f>IF(COUNTIF($J$3:J406,J406)=1,C405+1,C405)</f>
        <v>8</v>
      </c>
      <c r="D406">
        <f>IF(COUNTIF($E$3:E406,E406)=1,D405+1,D405)</f>
        <v>250</v>
      </c>
      <c r="E406" t="str">
        <f t="shared" si="55"/>
        <v>BA08</v>
      </c>
      <c r="F406">
        <f>IF(COUNTIF($G$3:G406,G406)=1,F405+1,F405)</f>
        <v>38</v>
      </c>
      <c r="G406" t="str">
        <f t="shared" si="56"/>
        <v>B08</v>
      </c>
      <c r="I406" s="18" t="str">
        <f>IF(Allotments!I406=0,"",Allotments!I406)</f>
        <v>2018</v>
      </c>
      <c r="J406" s="18" t="str">
        <f>IF(Allotments!J406=0,"",Allotments!J406)</f>
        <v>08</v>
      </c>
      <c r="K406" s="18" t="str">
        <f>IF(Allotments!K406=0,"",Allotments!K406)</f>
        <v>B</v>
      </c>
      <c r="L406" s="18" t="str">
        <f>IF(Allotments!L406=0,"",Allotments!L406)</f>
        <v>BA</v>
      </c>
      <c r="M406" s="18" t="str">
        <f>IF(Allotments!M406=0,"",Allotments!M406)</f>
        <v xml:space="preserve">    </v>
      </c>
      <c r="N406" s="14"/>
      <c r="Q406" t="str">
        <f t="shared" si="57"/>
        <v/>
      </c>
      <c r="R406" t="str">
        <f t="shared" si="58"/>
        <v/>
      </c>
      <c r="S406" t="str">
        <f t="shared" si="59"/>
        <v/>
      </c>
      <c r="T406" t="str">
        <f t="shared" si="60"/>
        <v>EM12</v>
      </c>
      <c r="U406" t="str">
        <f t="shared" si="61"/>
        <v/>
      </c>
      <c r="V406" t="e">
        <f>VLOOKUP(LEFT(T406,2),#REF!,MATCH(RIGHT(T406,2),#REF!,0),TRUE)</f>
        <v>#REF!</v>
      </c>
      <c r="W406" t="str">
        <f t="shared" si="62"/>
        <v/>
      </c>
      <c r="X406" t="str">
        <f t="shared" si="63"/>
        <v/>
      </c>
      <c r="Y406" t="str">
        <f>IFERROR(VLOOKUP(LEFT(U406,1),#REF!,MATCH(RIGHT(U406,2),#REF!,0),TRUE),"")</f>
        <v/>
      </c>
    </row>
    <row r="407" spans="1:25" x14ac:dyDescent="0.35">
      <c r="A407">
        <f>IF(COUNTIF($L$3:L407,L407)=1,A406+1,A406)</f>
        <v>40</v>
      </c>
      <c r="B407">
        <f>IF(COUNTIF($K$3:K407,K407)=1,B406+1,B406)</f>
        <v>6</v>
      </c>
      <c r="C407">
        <f>IF(COUNTIF($J$3:J407,J407)=1,C406+1,C406)</f>
        <v>8</v>
      </c>
      <c r="D407">
        <f>IF(COUNTIF($E$3:E407,E407)=1,D406+1,D406)</f>
        <v>251</v>
      </c>
      <c r="E407" t="str">
        <f t="shared" si="55"/>
        <v>BB08</v>
      </c>
      <c r="F407">
        <f>IF(COUNTIF($G$3:G407,G407)=1,F406+1,F406)</f>
        <v>38</v>
      </c>
      <c r="G407" t="str">
        <f t="shared" si="56"/>
        <v>B08</v>
      </c>
      <c r="I407" s="18" t="str">
        <f>IF(Allotments!I407=0,"",Allotments!I407)</f>
        <v>2018</v>
      </c>
      <c r="J407" s="18" t="str">
        <f>IF(Allotments!J407=0,"",Allotments!J407)</f>
        <v>08</v>
      </c>
      <c r="K407" s="18" t="str">
        <f>IF(Allotments!K407=0,"",Allotments!K407)</f>
        <v>B</v>
      </c>
      <c r="L407" s="18" t="str">
        <f>IF(Allotments!L407=0,"",Allotments!L407)</f>
        <v>BB</v>
      </c>
      <c r="M407" s="18" t="str">
        <f>IF(Allotments!M407=0,"",Allotments!M407)</f>
        <v xml:space="preserve">    </v>
      </c>
      <c r="N407" s="13"/>
      <c r="Q407" t="str">
        <f t="shared" si="57"/>
        <v/>
      </c>
      <c r="R407" t="str">
        <f t="shared" si="58"/>
        <v/>
      </c>
      <c r="S407" t="str">
        <f t="shared" si="59"/>
        <v/>
      </c>
      <c r="T407" t="str">
        <f t="shared" si="60"/>
        <v>EN12</v>
      </c>
      <c r="U407" t="str">
        <f t="shared" si="61"/>
        <v/>
      </c>
      <c r="V407" t="e">
        <f>VLOOKUP(LEFT(T407,2),#REF!,MATCH(RIGHT(T407,2),#REF!,0),TRUE)</f>
        <v>#REF!</v>
      </c>
      <c r="W407" t="str">
        <f t="shared" si="62"/>
        <v/>
      </c>
      <c r="X407" t="str">
        <f t="shared" si="63"/>
        <v/>
      </c>
      <c r="Y407" t="str">
        <f>IFERROR(VLOOKUP(LEFT(U407,1),#REF!,MATCH(RIGHT(U407,2),#REF!,0),TRUE),"")</f>
        <v/>
      </c>
    </row>
    <row r="408" spans="1:25" x14ac:dyDescent="0.35">
      <c r="A408">
        <f>IF(COUNTIF($L$3:L408,L408)=1,A407+1,A407)</f>
        <v>40</v>
      </c>
      <c r="B408">
        <f>IF(COUNTIF($K$3:K408,K408)=1,B407+1,B407)</f>
        <v>6</v>
      </c>
      <c r="C408">
        <f>IF(COUNTIF($J$3:J408,J408)=1,C407+1,C407)</f>
        <v>8</v>
      </c>
      <c r="D408">
        <f>IF(COUNTIF($E$3:E408,E408)=1,D407+1,D407)</f>
        <v>252</v>
      </c>
      <c r="E408" t="str">
        <f t="shared" si="55"/>
        <v>BC08</v>
      </c>
      <c r="F408">
        <f>IF(COUNTIF($G$3:G408,G408)=1,F407+1,F407)</f>
        <v>38</v>
      </c>
      <c r="G408" t="str">
        <f t="shared" si="56"/>
        <v>B08</v>
      </c>
      <c r="I408" s="18" t="str">
        <f>IF(Allotments!I408=0,"",Allotments!I408)</f>
        <v>2018</v>
      </c>
      <c r="J408" s="18" t="str">
        <f>IF(Allotments!J408=0,"",Allotments!J408)</f>
        <v>08</v>
      </c>
      <c r="K408" s="18" t="str">
        <f>IF(Allotments!K408=0,"",Allotments!K408)</f>
        <v>B</v>
      </c>
      <c r="L408" s="18" t="str">
        <f>IF(Allotments!L408=0,"",Allotments!L408)</f>
        <v>BC</v>
      </c>
      <c r="M408" s="18" t="str">
        <f>IF(Allotments!M408=0,"",Allotments!M408)</f>
        <v xml:space="preserve">    </v>
      </c>
      <c r="N408" s="14"/>
      <c r="Q408" t="str">
        <f t="shared" si="57"/>
        <v/>
      </c>
      <c r="R408" t="str">
        <f t="shared" si="58"/>
        <v/>
      </c>
      <c r="S408" t="str">
        <f t="shared" si="59"/>
        <v/>
      </c>
      <c r="T408" t="str">
        <f t="shared" si="60"/>
        <v>EP12</v>
      </c>
      <c r="U408" t="str">
        <f t="shared" si="61"/>
        <v/>
      </c>
      <c r="V408" t="e">
        <f>VLOOKUP(LEFT(T408,2),#REF!,MATCH(RIGHT(T408,2),#REF!,0),TRUE)</f>
        <v>#REF!</v>
      </c>
      <c r="W408" t="str">
        <f t="shared" si="62"/>
        <v/>
      </c>
      <c r="X408" t="str">
        <f t="shared" si="63"/>
        <v/>
      </c>
      <c r="Y408" t="str">
        <f>IFERROR(VLOOKUP(LEFT(U408,1),#REF!,MATCH(RIGHT(U408,2),#REF!,0),TRUE),"")</f>
        <v/>
      </c>
    </row>
    <row r="409" spans="1:25" x14ac:dyDescent="0.35">
      <c r="A409">
        <f>IF(COUNTIF($L$3:L409,L409)=1,A408+1,A408)</f>
        <v>40</v>
      </c>
      <c r="B409">
        <f>IF(COUNTIF($K$3:K409,K409)=1,B408+1,B408)</f>
        <v>6</v>
      </c>
      <c r="C409">
        <f>IF(COUNTIF($J$3:J409,J409)=1,C408+1,C408)</f>
        <v>8</v>
      </c>
      <c r="D409">
        <f>IF(COUNTIF($E$3:E409,E409)=1,D408+1,D408)</f>
        <v>253</v>
      </c>
      <c r="E409" t="str">
        <f t="shared" si="55"/>
        <v>BD08</v>
      </c>
      <c r="F409">
        <f>IF(COUNTIF($G$3:G409,G409)=1,F408+1,F408)</f>
        <v>38</v>
      </c>
      <c r="G409" t="str">
        <f t="shared" si="56"/>
        <v>B08</v>
      </c>
      <c r="I409" s="18" t="str">
        <f>IF(Allotments!I409=0,"",Allotments!I409)</f>
        <v>2018</v>
      </c>
      <c r="J409" s="18" t="str">
        <f>IF(Allotments!J409=0,"",Allotments!J409)</f>
        <v>08</v>
      </c>
      <c r="K409" s="18" t="str">
        <f>IF(Allotments!K409=0,"",Allotments!K409)</f>
        <v>B</v>
      </c>
      <c r="L409" s="18" t="str">
        <f>IF(Allotments!L409=0,"",Allotments!L409)</f>
        <v>BD</v>
      </c>
      <c r="M409" s="18" t="str">
        <f>IF(Allotments!M409=0,"",Allotments!M409)</f>
        <v xml:space="preserve">    </v>
      </c>
      <c r="N409" s="13"/>
      <c r="Q409" t="str">
        <f t="shared" si="57"/>
        <v/>
      </c>
      <c r="R409" t="str">
        <f t="shared" si="58"/>
        <v/>
      </c>
      <c r="S409" t="str">
        <f t="shared" si="59"/>
        <v/>
      </c>
      <c r="T409" t="str">
        <f t="shared" si="60"/>
        <v>ER12</v>
      </c>
      <c r="U409" t="str">
        <f t="shared" si="61"/>
        <v/>
      </c>
      <c r="V409" t="e">
        <f>VLOOKUP(LEFT(T409,2),#REF!,MATCH(RIGHT(T409,2),#REF!,0),TRUE)</f>
        <v>#REF!</v>
      </c>
      <c r="W409" t="str">
        <f t="shared" si="62"/>
        <v/>
      </c>
      <c r="X409" t="str">
        <f t="shared" si="63"/>
        <v/>
      </c>
      <c r="Y409" t="str">
        <f>IFERROR(VLOOKUP(LEFT(U409,1),#REF!,MATCH(RIGHT(U409,2),#REF!,0),TRUE),"")</f>
        <v/>
      </c>
    </row>
    <row r="410" spans="1:25" x14ac:dyDescent="0.35">
      <c r="A410">
        <f>IF(COUNTIF($L$3:L410,L410)=1,A409+1,A409)</f>
        <v>40</v>
      </c>
      <c r="B410">
        <f>IF(COUNTIF($K$3:K410,K410)=1,B409+1,B409)</f>
        <v>6</v>
      </c>
      <c r="C410">
        <f>IF(COUNTIF($J$3:J410,J410)=1,C409+1,C409)</f>
        <v>8</v>
      </c>
      <c r="D410">
        <f>IF(COUNTIF($E$3:E410,E410)=1,D409+1,D409)</f>
        <v>254</v>
      </c>
      <c r="E410" t="str">
        <f t="shared" si="55"/>
        <v>BH08</v>
      </c>
      <c r="F410">
        <f>IF(COUNTIF($G$3:G410,G410)=1,F409+1,F409)</f>
        <v>38</v>
      </c>
      <c r="G410" t="str">
        <f t="shared" si="56"/>
        <v>B08</v>
      </c>
      <c r="I410" s="18" t="str">
        <f>IF(Allotments!I410=0,"",Allotments!I410)</f>
        <v>2018</v>
      </c>
      <c r="J410" s="18" t="str">
        <f>IF(Allotments!J410=0,"",Allotments!J410)</f>
        <v>08</v>
      </c>
      <c r="K410" s="18" t="str">
        <f>IF(Allotments!K410=0,"",Allotments!K410)</f>
        <v>B</v>
      </c>
      <c r="L410" s="18" t="str">
        <f>IF(Allotments!L410=0,"",Allotments!L410)</f>
        <v>BH</v>
      </c>
      <c r="M410" s="18" t="str">
        <f>IF(Allotments!M410=0,"",Allotments!M410)</f>
        <v xml:space="preserve">    </v>
      </c>
      <c r="N410" s="14"/>
      <c r="Q410" t="str">
        <f t="shared" si="57"/>
        <v/>
      </c>
      <c r="R410" t="str">
        <f t="shared" si="58"/>
        <v/>
      </c>
      <c r="S410" t="str">
        <f t="shared" si="59"/>
        <v/>
      </c>
      <c r="T410" t="str">
        <f t="shared" si="60"/>
        <v>ES12</v>
      </c>
      <c r="U410" t="str">
        <f t="shared" si="61"/>
        <v/>
      </c>
      <c r="V410" t="e">
        <f>VLOOKUP(LEFT(T410,2),#REF!,MATCH(RIGHT(T410,2),#REF!,0),TRUE)</f>
        <v>#REF!</v>
      </c>
      <c r="W410" t="str">
        <f t="shared" si="62"/>
        <v/>
      </c>
      <c r="X410" t="str">
        <f t="shared" si="63"/>
        <v/>
      </c>
      <c r="Y410" t="str">
        <f>IFERROR(VLOOKUP(LEFT(U410,1),#REF!,MATCH(RIGHT(U410,2),#REF!,0),TRUE),"")</f>
        <v/>
      </c>
    </row>
    <row r="411" spans="1:25" x14ac:dyDescent="0.35">
      <c r="A411">
        <f>IF(COUNTIF($L$3:L411,L411)=1,A410+1,A410)</f>
        <v>40</v>
      </c>
      <c r="B411">
        <f>IF(COUNTIF($K$3:K411,K411)=1,B410+1,B410)</f>
        <v>6</v>
      </c>
      <c r="C411">
        <f>IF(COUNTIF($J$3:J411,J411)=1,C410+1,C410)</f>
        <v>8</v>
      </c>
      <c r="D411">
        <f>IF(COUNTIF($E$3:E411,E411)=1,D410+1,D410)</f>
        <v>255</v>
      </c>
      <c r="E411" t="str">
        <f t="shared" si="55"/>
        <v>C 08</v>
      </c>
      <c r="F411">
        <f>IF(COUNTIF($G$3:G411,G411)=1,F410+1,F410)</f>
        <v>39</v>
      </c>
      <c r="G411" t="str">
        <f t="shared" si="56"/>
        <v>C08</v>
      </c>
      <c r="I411" s="18" t="str">
        <f>IF(Allotments!I411=0,"",Allotments!I411)</f>
        <v>2018</v>
      </c>
      <c r="J411" s="18" t="str">
        <f>IF(Allotments!J411=0,"",Allotments!J411)</f>
        <v>08</v>
      </c>
      <c r="K411" s="18" t="str">
        <f>IF(Allotments!K411=0,"",Allotments!K411)</f>
        <v>C</v>
      </c>
      <c r="L411" s="18" t="str">
        <f>IF(Allotments!L411=0,"",Allotments!L411)</f>
        <v xml:space="preserve">C </v>
      </c>
      <c r="M411" s="18" t="str">
        <f>IF(Allotments!M411=0,"",Allotments!M411)</f>
        <v xml:space="preserve">    </v>
      </c>
      <c r="N411" s="13"/>
      <c r="Q411" t="str">
        <f t="shared" si="57"/>
        <v/>
      </c>
      <c r="R411" t="str">
        <f t="shared" si="58"/>
        <v/>
      </c>
      <c r="S411" t="str">
        <f t="shared" si="59"/>
        <v/>
      </c>
      <c r="T411" t="str">
        <f t="shared" si="60"/>
        <v>EV12</v>
      </c>
      <c r="U411" t="str">
        <f t="shared" si="61"/>
        <v/>
      </c>
      <c r="V411" t="e">
        <f>VLOOKUP(LEFT(T411,2),#REF!,MATCH(RIGHT(T411,2),#REF!,0),TRUE)</f>
        <v>#REF!</v>
      </c>
      <c r="W411" t="str">
        <f t="shared" si="62"/>
        <v/>
      </c>
      <c r="X411" t="str">
        <f t="shared" si="63"/>
        <v/>
      </c>
      <c r="Y411" t="str">
        <f>IFERROR(VLOOKUP(LEFT(U411,1),#REF!,MATCH(RIGHT(U411,2),#REF!,0),TRUE),"")</f>
        <v/>
      </c>
    </row>
    <row r="412" spans="1:25" x14ac:dyDescent="0.35">
      <c r="A412">
        <f>IF(COUNTIF($L$3:L412,L412)=1,A411+1,A411)</f>
        <v>40</v>
      </c>
      <c r="B412">
        <f>IF(COUNTIF($K$3:K412,K412)=1,B411+1,B411)</f>
        <v>6</v>
      </c>
      <c r="C412">
        <f>IF(COUNTIF($J$3:J412,J412)=1,C411+1,C411)</f>
        <v>8</v>
      </c>
      <c r="D412">
        <f>IF(COUNTIF($E$3:E412,E412)=1,D411+1,D411)</f>
        <v>256</v>
      </c>
      <c r="E412" t="str">
        <f t="shared" si="55"/>
        <v>EA08</v>
      </c>
      <c r="F412">
        <f>IF(COUNTIF($G$3:G412,G412)=1,F411+1,F411)</f>
        <v>40</v>
      </c>
      <c r="G412" t="str">
        <f t="shared" si="56"/>
        <v>E08</v>
      </c>
      <c r="I412" s="18" t="str">
        <f>IF(Allotments!I412=0,"",Allotments!I412)</f>
        <v>2018</v>
      </c>
      <c r="J412" s="18" t="str">
        <f>IF(Allotments!J412=0,"",Allotments!J412)</f>
        <v>08</v>
      </c>
      <c r="K412" s="18" t="str">
        <f>IF(Allotments!K412=0,"",Allotments!K412)</f>
        <v>E</v>
      </c>
      <c r="L412" s="18" t="str">
        <f>IF(Allotments!L412=0,"",Allotments!L412)</f>
        <v>EA</v>
      </c>
      <c r="M412" s="18" t="str">
        <f>IF(Allotments!M412=0,"",Allotments!M412)</f>
        <v xml:space="preserve">    </v>
      </c>
      <c r="N412" s="14"/>
      <c r="Q412" t="str">
        <f t="shared" si="57"/>
        <v/>
      </c>
      <c r="R412" t="str">
        <f t="shared" si="58"/>
        <v/>
      </c>
      <c r="S412" t="str">
        <f t="shared" si="59"/>
        <v/>
      </c>
      <c r="T412" t="str">
        <f t="shared" si="60"/>
        <v>EY12</v>
      </c>
      <c r="U412" t="str">
        <f t="shared" si="61"/>
        <v/>
      </c>
      <c r="V412" t="e">
        <f>VLOOKUP(LEFT(T412,2),#REF!,MATCH(RIGHT(T412,2),#REF!,0),TRUE)</f>
        <v>#REF!</v>
      </c>
      <c r="W412" t="str">
        <f t="shared" si="62"/>
        <v/>
      </c>
      <c r="X412" t="str">
        <f t="shared" si="63"/>
        <v/>
      </c>
      <c r="Y412" t="str">
        <f>IFERROR(VLOOKUP(LEFT(U412,1),#REF!,MATCH(RIGHT(U412,2),#REF!,0),TRUE),"")</f>
        <v/>
      </c>
    </row>
    <row r="413" spans="1:25" x14ac:dyDescent="0.35">
      <c r="A413">
        <f>IF(COUNTIF($L$3:L413,L413)=1,A412+1,A412)</f>
        <v>40</v>
      </c>
      <c r="B413">
        <f>IF(COUNTIF($K$3:K413,K413)=1,B412+1,B412)</f>
        <v>6</v>
      </c>
      <c r="C413">
        <f>IF(COUNTIF($J$3:J413,J413)=1,C412+1,C412)</f>
        <v>8</v>
      </c>
      <c r="D413">
        <f>IF(COUNTIF($E$3:E413,E413)=1,D412+1,D412)</f>
        <v>257</v>
      </c>
      <c r="E413" t="str">
        <f t="shared" si="55"/>
        <v>EB08</v>
      </c>
      <c r="F413">
        <f>IF(COUNTIF($G$3:G413,G413)=1,F412+1,F412)</f>
        <v>40</v>
      </c>
      <c r="G413" t="str">
        <f t="shared" si="56"/>
        <v>E08</v>
      </c>
      <c r="I413" s="18" t="str">
        <f>IF(Allotments!I413=0,"",Allotments!I413)</f>
        <v>2018</v>
      </c>
      <c r="J413" s="18" t="str">
        <f>IF(Allotments!J413=0,"",Allotments!J413)</f>
        <v>08</v>
      </c>
      <c r="K413" s="18" t="str">
        <f>IF(Allotments!K413=0,"",Allotments!K413)</f>
        <v>E</v>
      </c>
      <c r="L413" s="18" t="str">
        <f>IF(Allotments!L413=0,"",Allotments!L413)</f>
        <v>EB</v>
      </c>
      <c r="M413" s="18" t="str">
        <f>IF(Allotments!M413=0,"",Allotments!M413)</f>
        <v xml:space="preserve">    </v>
      </c>
      <c r="N413" s="13"/>
      <c r="Q413" t="str">
        <f t="shared" si="57"/>
        <v/>
      </c>
      <c r="R413" t="str">
        <f t="shared" si="58"/>
        <v/>
      </c>
      <c r="S413" t="str">
        <f t="shared" si="59"/>
        <v/>
      </c>
      <c r="T413" t="str">
        <f t="shared" si="60"/>
        <v>EZ12</v>
      </c>
      <c r="U413" t="str">
        <f t="shared" si="61"/>
        <v/>
      </c>
      <c r="V413" t="e">
        <f>VLOOKUP(LEFT(T413,2),#REF!,MATCH(RIGHT(T413,2),#REF!,0),TRUE)</f>
        <v>#REF!</v>
      </c>
      <c r="W413" t="str">
        <f t="shared" si="62"/>
        <v/>
      </c>
      <c r="X413" t="str">
        <f t="shared" si="63"/>
        <v/>
      </c>
      <c r="Y413" t="str">
        <f>IFERROR(VLOOKUP(LEFT(U413,1),#REF!,MATCH(RIGHT(U413,2),#REF!,0),TRUE),"")</f>
        <v/>
      </c>
    </row>
    <row r="414" spans="1:25" x14ac:dyDescent="0.35">
      <c r="A414">
        <f>IF(COUNTIF($L$3:L414,L414)=1,A413+1,A413)</f>
        <v>40</v>
      </c>
      <c r="B414">
        <f>IF(COUNTIF($K$3:K414,K414)=1,B413+1,B413)</f>
        <v>6</v>
      </c>
      <c r="C414">
        <f>IF(COUNTIF($J$3:J414,J414)=1,C413+1,C413)</f>
        <v>8</v>
      </c>
      <c r="D414">
        <f>IF(COUNTIF($E$3:E414,E414)=1,D413+1,D413)</f>
        <v>257</v>
      </c>
      <c r="E414" t="str">
        <f t="shared" si="55"/>
        <v>EB08</v>
      </c>
      <c r="F414">
        <f>IF(COUNTIF($G$3:G414,G414)=1,F413+1,F413)</f>
        <v>40</v>
      </c>
      <c r="G414" t="str">
        <f t="shared" si="56"/>
        <v>E08</v>
      </c>
      <c r="I414" s="18" t="str">
        <f>IF(Allotments!I414=0,"",Allotments!I414)</f>
        <v>2018</v>
      </c>
      <c r="J414" s="18" t="str">
        <f>IF(Allotments!J414=0,"",Allotments!J414)</f>
        <v>08</v>
      </c>
      <c r="K414" s="18" t="str">
        <f>IF(Allotments!K414=0,"",Allotments!K414)</f>
        <v>E</v>
      </c>
      <c r="L414" s="18" t="str">
        <f>IF(Allotments!L414=0,"",Allotments!L414)</f>
        <v>EB</v>
      </c>
      <c r="M414" s="18" t="str">
        <f>IF(Allotments!M414=0,"",Allotments!M414)</f>
        <v>B010</v>
      </c>
      <c r="N414" s="14"/>
      <c r="Q414" t="str">
        <f t="shared" si="57"/>
        <v/>
      </c>
      <c r="R414" t="str">
        <f t="shared" si="58"/>
        <v/>
      </c>
      <c r="S414" t="str">
        <f t="shared" si="59"/>
        <v/>
      </c>
      <c r="T414" t="str">
        <f t="shared" si="60"/>
        <v>GA12</v>
      </c>
      <c r="U414" t="str">
        <f t="shared" si="61"/>
        <v/>
      </c>
      <c r="V414" t="e">
        <f>VLOOKUP(LEFT(T414,2),#REF!,MATCH(RIGHT(T414,2),#REF!,0),TRUE)</f>
        <v>#REF!</v>
      </c>
      <c r="W414" t="str">
        <f t="shared" si="62"/>
        <v/>
      </c>
      <c r="X414" t="str">
        <f t="shared" si="63"/>
        <v/>
      </c>
      <c r="Y414" t="str">
        <f>IFERROR(VLOOKUP(LEFT(U414,1),#REF!,MATCH(RIGHT(U414,2),#REF!,0),TRUE),"")</f>
        <v/>
      </c>
    </row>
    <row r="415" spans="1:25" x14ac:dyDescent="0.35">
      <c r="A415">
        <f>IF(COUNTIF($L$3:L415,L415)=1,A414+1,A414)</f>
        <v>40</v>
      </c>
      <c r="B415">
        <f>IF(COUNTIF($K$3:K415,K415)=1,B414+1,B414)</f>
        <v>6</v>
      </c>
      <c r="C415">
        <f>IF(COUNTIF($J$3:J415,J415)=1,C414+1,C414)</f>
        <v>8</v>
      </c>
      <c r="D415">
        <f>IF(COUNTIF($E$3:E415,E415)=1,D414+1,D414)</f>
        <v>257</v>
      </c>
      <c r="E415" t="str">
        <f t="shared" si="55"/>
        <v>EB08</v>
      </c>
      <c r="F415">
        <f>IF(COUNTIF($G$3:G415,G415)=1,F414+1,F414)</f>
        <v>40</v>
      </c>
      <c r="G415" t="str">
        <f t="shared" si="56"/>
        <v>E08</v>
      </c>
      <c r="I415" s="18" t="str">
        <f>IF(Allotments!I415=0,"",Allotments!I415)</f>
        <v>2018</v>
      </c>
      <c r="J415" s="18" t="str">
        <f>IF(Allotments!J415=0,"",Allotments!J415)</f>
        <v>08</v>
      </c>
      <c r="K415" s="18" t="str">
        <f>IF(Allotments!K415=0,"",Allotments!K415)</f>
        <v>E</v>
      </c>
      <c r="L415" s="18" t="str">
        <f>IF(Allotments!L415=0,"",Allotments!L415)</f>
        <v>EB</v>
      </c>
      <c r="M415" s="18" t="str">
        <f>IF(Allotments!M415=0,"",Allotments!M415)</f>
        <v>B020</v>
      </c>
      <c r="N415" s="13"/>
      <c r="Q415" t="str">
        <f t="shared" si="57"/>
        <v/>
      </c>
      <c r="R415" t="str">
        <f t="shared" si="58"/>
        <v/>
      </c>
      <c r="S415" t="str">
        <f t="shared" si="59"/>
        <v/>
      </c>
      <c r="T415" t="str">
        <f t="shared" si="60"/>
        <v>GB12</v>
      </c>
      <c r="U415" t="str">
        <f t="shared" si="61"/>
        <v/>
      </c>
      <c r="V415" t="e">
        <f>VLOOKUP(LEFT(T415,2),#REF!,MATCH(RIGHT(T415,2),#REF!,0),TRUE)</f>
        <v>#REF!</v>
      </c>
      <c r="W415" t="str">
        <f t="shared" si="62"/>
        <v/>
      </c>
      <c r="X415" t="str">
        <f t="shared" si="63"/>
        <v/>
      </c>
      <c r="Y415" t="str">
        <f>IFERROR(VLOOKUP(LEFT(U415,1),#REF!,MATCH(RIGHT(U415,2),#REF!,0),TRUE),"")</f>
        <v/>
      </c>
    </row>
    <row r="416" spans="1:25" x14ac:dyDescent="0.35">
      <c r="A416">
        <f>IF(COUNTIF($L$3:L416,L416)=1,A415+1,A415)</f>
        <v>40</v>
      </c>
      <c r="B416">
        <f>IF(COUNTIF($K$3:K416,K416)=1,B415+1,B415)</f>
        <v>6</v>
      </c>
      <c r="C416">
        <f>IF(COUNTIF($J$3:J416,J416)=1,C415+1,C415)</f>
        <v>8</v>
      </c>
      <c r="D416">
        <f>IF(COUNTIF($E$3:E416,E416)=1,D415+1,D415)</f>
        <v>257</v>
      </c>
      <c r="E416" t="str">
        <f t="shared" si="55"/>
        <v>EB08</v>
      </c>
      <c r="F416">
        <f>IF(COUNTIF($G$3:G416,G416)=1,F415+1,F415)</f>
        <v>40</v>
      </c>
      <c r="G416" t="str">
        <f t="shared" si="56"/>
        <v>E08</v>
      </c>
      <c r="I416" s="18" t="str">
        <f>IF(Allotments!I416=0,"",Allotments!I416)</f>
        <v>2018</v>
      </c>
      <c r="J416" s="18" t="str">
        <f>IF(Allotments!J416=0,"",Allotments!J416)</f>
        <v>08</v>
      </c>
      <c r="K416" s="18" t="str">
        <f>IF(Allotments!K416=0,"",Allotments!K416)</f>
        <v>E</v>
      </c>
      <c r="L416" s="18" t="str">
        <f>IF(Allotments!L416=0,"",Allotments!L416)</f>
        <v>EB</v>
      </c>
      <c r="M416" s="18" t="str">
        <f>IF(Allotments!M416=0,"",Allotments!M416)</f>
        <v>B030</v>
      </c>
      <c r="N416" s="14"/>
      <c r="Q416" t="str">
        <f t="shared" si="57"/>
        <v/>
      </c>
      <c r="R416" t="str">
        <f t="shared" si="58"/>
        <v/>
      </c>
      <c r="S416" t="str">
        <f t="shared" si="59"/>
        <v/>
      </c>
      <c r="T416" t="str">
        <f t="shared" si="60"/>
        <v>GC12</v>
      </c>
      <c r="U416" t="str">
        <f t="shared" si="61"/>
        <v/>
      </c>
      <c r="V416" t="e">
        <f>VLOOKUP(LEFT(T416,2),#REF!,MATCH(RIGHT(T416,2),#REF!,0),TRUE)</f>
        <v>#REF!</v>
      </c>
      <c r="W416" t="str">
        <f t="shared" si="62"/>
        <v/>
      </c>
      <c r="X416" t="str">
        <f t="shared" si="63"/>
        <v/>
      </c>
      <c r="Y416" t="str">
        <f>IFERROR(VLOOKUP(LEFT(U416,1),#REF!,MATCH(RIGHT(U416,2),#REF!,0),TRUE),"")</f>
        <v/>
      </c>
    </row>
    <row r="417" spans="1:25" x14ac:dyDescent="0.35">
      <c r="A417">
        <f>IF(COUNTIF($L$3:L417,L417)=1,A416+1,A416)</f>
        <v>40</v>
      </c>
      <c r="B417">
        <f>IF(COUNTIF($K$3:K417,K417)=1,B416+1,B416)</f>
        <v>6</v>
      </c>
      <c r="C417">
        <f>IF(COUNTIF($J$3:J417,J417)=1,C416+1,C416)</f>
        <v>8</v>
      </c>
      <c r="D417">
        <f>IF(COUNTIF($E$3:E417,E417)=1,D416+1,D416)</f>
        <v>257</v>
      </c>
      <c r="E417" t="str">
        <f t="shared" si="55"/>
        <v>EB08</v>
      </c>
      <c r="F417">
        <f>IF(COUNTIF($G$3:G417,G417)=1,F416+1,F416)</f>
        <v>40</v>
      </c>
      <c r="G417" t="str">
        <f t="shared" si="56"/>
        <v>E08</v>
      </c>
      <c r="I417" s="18" t="str">
        <f>IF(Allotments!I417=0,"",Allotments!I417)</f>
        <v>2018</v>
      </c>
      <c r="J417" s="18" t="str">
        <f>IF(Allotments!J417=0,"",Allotments!J417)</f>
        <v>08</v>
      </c>
      <c r="K417" s="18" t="str">
        <f>IF(Allotments!K417=0,"",Allotments!K417)</f>
        <v>E</v>
      </c>
      <c r="L417" s="18" t="str">
        <f>IF(Allotments!L417=0,"",Allotments!L417)</f>
        <v>EB</v>
      </c>
      <c r="M417" s="18" t="str">
        <f>IF(Allotments!M417=0,"",Allotments!M417)</f>
        <v>B050</v>
      </c>
      <c r="N417" s="16"/>
      <c r="Q417" t="str">
        <f t="shared" si="57"/>
        <v/>
      </c>
      <c r="R417" t="str">
        <f t="shared" si="58"/>
        <v/>
      </c>
      <c r="S417" t="str">
        <f t="shared" si="59"/>
        <v/>
      </c>
      <c r="T417" t="str">
        <f t="shared" si="60"/>
        <v>GD12</v>
      </c>
      <c r="U417" t="str">
        <f t="shared" si="61"/>
        <v/>
      </c>
      <c r="V417" t="e">
        <f>VLOOKUP(LEFT(T417,2),#REF!,MATCH(RIGHT(T417,2),#REF!,0),TRUE)</f>
        <v>#REF!</v>
      </c>
      <c r="W417" t="str">
        <f t="shared" si="62"/>
        <v/>
      </c>
      <c r="X417" t="str">
        <f t="shared" si="63"/>
        <v/>
      </c>
      <c r="Y417" t="str">
        <f>IFERROR(VLOOKUP(LEFT(U417,1),#REF!,MATCH(RIGHT(U417,2),#REF!,0),TRUE),"")</f>
        <v/>
      </c>
    </row>
    <row r="418" spans="1:25" x14ac:dyDescent="0.35">
      <c r="A418">
        <f>IF(COUNTIF($L$3:L418,L418)=1,A417+1,A417)</f>
        <v>40</v>
      </c>
      <c r="B418">
        <f>IF(COUNTIF($K$3:K418,K418)=1,B417+1,B417)</f>
        <v>6</v>
      </c>
      <c r="C418">
        <f>IF(COUNTIF($J$3:J418,J418)=1,C417+1,C417)</f>
        <v>8</v>
      </c>
      <c r="D418">
        <f>IF(COUNTIF($E$3:E418,E418)=1,D417+1,D417)</f>
        <v>258</v>
      </c>
      <c r="E418" t="str">
        <f t="shared" si="55"/>
        <v>EC08</v>
      </c>
      <c r="F418">
        <f>IF(COUNTIF($G$3:G418,G418)=1,F417+1,F417)</f>
        <v>40</v>
      </c>
      <c r="G418" t="str">
        <f t="shared" si="56"/>
        <v>E08</v>
      </c>
      <c r="I418" s="18" t="str">
        <f>IF(Allotments!I418=0,"",Allotments!I418)</f>
        <v>2018</v>
      </c>
      <c r="J418" s="18" t="str">
        <f>IF(Allotments!J418=0,"",Allotments!J418)</f>
        <v>08</v>
      </c>
      <c r="K418" s="18" t="str">
        <f>IF(Allotments!K418=0,"",Allotments!K418)</f>
        <v>E</v>
      </c>
      <c r="L418" s="18" t="str">
        <f>IF(Allotments!L418=0,"",Allotments!L418)</f>
        <v>EC</v>
      </c>
      <c r="M418" s="18" t="str">
        <f>IF(Allotments!M418=0,"",Allotments!M418)</f>
        <v xml:space="preserve">    </v>
      </c>
      <c r="N418" s="17"/>
      <c r="Q418" t="str">
        <f t="shared" si="57"/>
        <v/>
      </c>
      <c r="R418" t="str">
        <f t="shared" si="58"/>
        <v/>
      </c>
      <c r="S418" t="str">
        <f t="shared" si="59"/>
        <v/>
      </c>
      <c r="T418" t="str">
        <f t="shared" si="60"/>
        <v>GF12</v>
      </c>
      <c r="U418" t="str">
        <f t="shared" si="61"/>
        <v/>
      </c>
      <c r="V418" t="e">
        <f>VLOOKUP(LEFT(T418,2),#REF!,MATCH(RIGHT(T418,2),#REF!,0),TRUE)</f>
        <v>#REF!</v>
      </c>
      <c r="W418" t="str">
        <f t="shared" si="62"/>
        <v/>
      </c>
      <c r="X418" t="str">
        <f t="shared" si="63"/>
        <v/>
      </c>
      <c r="Y418" t="str">
        <f>IFERROR(VLOOKUP(LEFT(U418,1),#REF!,MATCH(RIGHT(U418,2),#REF!,0),TRUE),"")</f>
        <v/>
      </c>
    </row>
    <row r="419" spans="1:25" x14ac:dyDescent="0.35">
      <c r="A419">
        <f>IF(COUNTIF($L$3:L419,L419)=1,A418+1,A418)</f>
        <v>40</v>
      </c>
      <c r="B419">
        <f>IF(COUNTIF($K$3:K419,K419)=1,B418+1,B418)</f>
        <v>6</v>
      </c>
      <c r="C419">
        <f>IF(COUNTIF($J$3:J419,J419)=1,C418+1,C418)</f>
        <v>8</v>
      </c>
      <c r="D419">
        <f>IF(COUNTIF($E$3:E419,E419)=1,D418+1,D418)</f>
        <v>259</v>
      </c>
      <c r="E419" t="str">
        <f t="shared" si="55"/>
        <v>ED08</v>
      </c>
      <c r="F419">
        <f>IF(COUNTIF($G$3:G419,G419)=1,F418+1,F418)</f>
        <v>40</v>
      </c>
      <c r="G419" t="str">
        <f t="shared" si="56"/>
        <v>E08</v>
      </c>
      <c r="I419" s="18" t="str">
        <f>IF(Allotments!I419=0,"",Allotments!I419)</f>
        <v>2018</v>
      </c>
      <c r="J419" s="18" t="str">
        <f>IF(Allotments!J419=0,"",Allotments!J419)</f>
        <v>08</v>
      </c>
      <c r="K419" s="18" t="str">
        <f>IF(Allotments!K419=0,"",Allotments!K419)</f>
        <v>E</v>
      </c>
      <c r="L419" s="18" t="str">
        <f>IF(Allotments!L419=0,"",Allotments!L419)</f>
        <v>ED</v>
      </c>
      <c r="M419" s="18" t="str">
        <f>IF(Allotments!M419=0,"",Allotments!M419)</f>
        <v xml:space="preserve">    </v>
      </c>
      <c r="N419" s="3"/>
      <c r="Q419" t="str">
        <f t="shared" si="57"/>
        <v/>
      </c>
      <c r="R419" t="str">
        <f t="shared" si="58"/>
        <v/>
      </c>
      <c r="S419" t="str">
        <f t="shared" si="59"/>
        <v/>
      </c>
      <c r="T419" t="str">
        <f t="shared" si="60"/>
        <v>GG12</v>
      </c>
      <c r="U419" t="str">
        <f t="shared" si="61"/>
        <v/>
      </c>
      <c r="V419" t="e">
        <f>VLOOKUP(LEFT(T419,2),#REF!,MATCH(RIGHT(T419,2),#REF!,0),TRUE)</f>
        <v>#REF!</v>
      </c>
      <c r="W419" t="str">
        <f t="shared" si="62"/>
        <v/>
      </c>
      <c r="X419" t="str">
        <f t="shared" si="63"/>
        <v/>
      </c>
      <c r="Y419" t="str">
        <f>IFERROR(VLOOKUP(LEFT(U419,1),#REF!,MATCH(RIGHT(U419,2),#REF!,0),TRUE),"")</f>
        <v/>
      </c>
    </row>
    <row r="420" spans="1:25" x14ac:dyDescent="0.35">
      <c r="A420">
        <f>IF(COUNTIF($L$3:L420,L420)=1,A419+1,A419)</f>
        <v>40</v>
      </c>
      <c r="B420">
        <f>IF(COUNTIF($K$3:K420,K420)=1,B419+1,B419)</f>
        <v>6</v>
      </c>
      <c r="C420">
        <f>IF(COUNTIF($J$3:J420,J420)=1,C419+1,C419)</f>
        <v>8</v>
      </c>
      <c r="D420">
        <f>IF(COUNTIF($E$3:E420,E420)=1,D419+1,D419)</f>
        <v>260</v>
      </c>
      <c r="E420" t="str">
        <f t="shared" si="55"/>
        <v>EE08</v>
      </c>
      <c r="F420">
        <f>IF(COUNTIF($G$3:G420,G420)=1,F419+1,F419)</f>
        <v>40</v>
      </c>
      <c r="G420" t="str">
        <f t="shared" si="56"/>
        <v>E08</v>
      </c>
      <c r="I420" s="18" t="str">
        <f>IF(Allotments!I420=0,"",Allotments!I420)</f>
        <v>2018</v>
      </c>
      <c r="J420" s="18" t="str">
        <f>IF(Allotments!J420=0,"",Allotments!J420)</f>
        <v>08</v>
      </c>
      <c r="K420" s="18" t="str">
        <f>IF(Allotments!K420=0,"",Allotments!K420)</f>
        <v>E</v>
      </c>
      <c r="L420" s="18" t="str">
        <f>IF(Allotments!L420=0,"",Allotments!L420)</f>
        <v>EE</v>
      </c>
      <c r="M420" s="18" t="str">
        <f>IF(Allotments!M420=0,"",Allotments!M420)</f>
        <v xml:space="preserve">    </v>
      </c>
      <c r="N420" s="5"/>
      <c r="Q420" t="str">
        <f t="shared" si="57"/>
        <v/>
      </c>
      <c r="R420" t="str">
        <f t="shared" si="58"/>
        <v/>
      </c>
      <c r="S420" t="str">
        <f t="shared" si="59"/>
        <v/>
      </c>
      <c r="T420" t="str">
        <f t="shared" si="60"/>
        <v>AA13</v>
      </c>
      <c r="U420" t="str">
        <f t="shared" si="61"/>
        <v/>
      </c>
      <c r="V420" t="e">
        <f>VLOOKUP(LEFT(T420,2),#REF!,MATCH(RIGHT(T420,2),#REF!,0),TRUE)</f>
        <v>#REF!</v>
      </c>
      <c r="W420" t="str">
        <f t="shared" si="62"/>
        <v/>
      </c>
      <c r="X420" t="str">
        <f t="shared" si="63"/>
        <v/>
      </c>
      <c r="Y420" t="str">
        <f>IFERROR(VLOOKUP(LEFT(U420,1),#REF!,MATCH(RIGHT(U420,2),#REF!,0),TRUE),"")</f>
        <v/>
      </c>
    </row>
    <row r="421" spans="1:25" x14ac:dyDescent="0.35">
      <c r="A421">
        <f>IF(COUNTIF($L$3:L421,L421)=1,A420+1,A420)</f>
        <v>40</v>
      </c>
      <c r="B421">
        <f>IF(COUNTIF($K$3:K421,K421)=1,B420+1,B420)</f>
        <v>6</v>
      </c>
      <c r="C421">
        <f>IF(COUNTIF($J$3:J421,J421)=1,C420+1,C420)</f>
        <v>8</v>
      </c>
      <c r="D421">
        <f>IF(COUNTIF($E$3:E421,E421)=1,D420+1,D420)</f>
        <v>261</v>
      </c>
      <c r="E421" t="str">
        <f t="shared" si="55"/>
        <v>EF08</v>
      </c>
      <c r="F421">
        <f>IF(COUNTIF($G$3:G421,G421)=1,F420+1,F420)</f>
        <v>40</v>
      </c>
      <c r="G421" t="str">
        <f t="shared" si="56"/>
        <v>E08</v>
      </c>
      <c r="I421" s="18" t="str">
        <f>IF(Allotments!I421=0,"",Allotments!I421)</f>
        <v>2018</v>
      </c>
      <c r="J421" s="18" t="str">
        <f>IF(Allotments!J421=0,"",Allotments!J421)</f>
        <v>08</v>
      </c>
      <c r="K421" s="18" t="str">
        <f>IF(Allotments!K421=0,"",Allotments!K421)</f>
        <v>E</v>
      </c>
      <c r="L421" s="18" t="str">
        <f>IF(Allotments!L421=0,"",Allotments!L421)</f>
        <v>EF</v>
      </c>
      <c r="M421" s="18" t="str">
        <f>IF(Allotments!M421=0,"",Allotments!M421)</f>
        <v xml:space="preserve">    </v>
      </c>
      <c r="N421" s="3"/>
      <c r="Q421" t="str">
        <f t="shared" si="57"/>
        <v/>
      </c>
      <c r="R421" t="str">
        <f t="shared" si="58"/>
        <v/>
      </c>
      <c r="S421" t="str">
        <f t="shared" si="59"/>
        <v/>
      </c>
      <c r="T421" t="str">
        <f t="shared" si="60"/>
        <v>AC13</v>
      </c>
      <c r="U421" t="str">
        <f t="shared" si="61"/>
        <v/>
      </c>
      <c r="V421" t="e">
        <f>VLOOKUP(LEFT(T421,2),#REF!,MATCH(RIGHT(T421,2),#REF!,0),TRUE)</f>
        <v>#REF!</v>
      </c>
      <c r="W421" t="str">
        <f t="shared" si="62"/>
        <v/>
      </c>
      <c r="X421" t="str">
        <f t="shared" si="63"/>
        <v/>
      </c>
      <c r="Y421" t="str">
        <f>IFERROR(VLOOKUP(LEFT(U421,1),#REF!,MATCH(RIGHT(U421,2),#REF!,0),TRUE),"")</f>
        <v/>
      </c>
    </row>
    <row r="422" spans="1:25" x14ac:dyDescent="0.35">
      <c r="A422">
        <f>IF(COUNTIF($L$3:L422,L422)=1,A421+1,A421)</f>
        <v>40</v>
      </c>
      <c r="B422">
        <f>IF(COUNTIF($K$3:K422,K422)=1,B421+1,B421)</f>
        <v>6</v>
      </c>
      <c r="C422">
        <f>IF(COUNTIF($J$3:J422,J422)=1,C421+1,C421)</f>
        <v>8</v>
      </c>
      <c r="D422">
        <f>IF(COUNTIF($E$3:E422,E422)=1,D421+1,D421)</f>
        <v>262</v>
      </c>
      <c r="E422" t="str">
        <f t="shared" si="55"/>
        <v>EG08</v>
      </c>
      <c r="F422">
        <f>IF(COUNTIF($G$3:G422,G422)=1,F421+1,F421)</f>
        <v>40</v>
      </c>
      <c r="G422" t="str">
        <f t="shared" si="56"/>
        <v>E08</v>
      </c>
      <c r="I422" s="18" t="str">
        <f>IF(Allotments!I422=0,"",Allotments!I422)</f>
        <v>2018</v>
      </c>
      <c r="J422" s="18" t="str">
        <f>IF(Allotments!J422=0,"",Allotments!J422)</f>
        <v>08</v>
      </c>
      <c r="K422" s="18" t="str">
        <f>IF(Allotments!K422=0,"",Allotments!K422)</f>
        <v>E</v>
      </c>
      <c r="L422" s="18" t="str">
        <f>IF(Allotments!L422=0,"",Allotments!L422)</f>
        <v>EG</v>
      </c>
      <c r="M422" s="18" t="str">
        <f>IF(Allotments!M422=0,"",Allotments!M422)</f>
        <v xml:space="preserve">    </v>
      </c>
      <c r="N422" s="5"/>
      <c r="Q422" t="str">
        <f t="shared" si="57"/>
        <v/>
      </c>
      <c r="R422" t="str">
        <f t="shared" si="58"/>
        <v/>
      </c>
      <c r="S422" t="str">
        <f t="shared" si="59"/>
        <v/>
      </c>
      <c r="T422" t="str">
        <f t="shared" si="60"/>
        <v>AE13</v>
      </c>
      <c r="U422" t="str">
        <f t="shared" si="61"/>
        <v/>
      </c>
      <c r="V422" t="e">
        <f>VLOOKUP(LEFT(T422,2),#REF!,MATCH(RIGHT(T422,2),#REF!,0),TRUE)</f>
        <v>#REF!</v>
      </c>
      <c r="W422" t="str">
        <f t="shared" si="62"/>
        <v/>
      </c>
      <c r="X422" t="str">
        <f t="shared" si="63"/>
        <v/>
      </c>
      <c r="Y422" t="str">
        <f>IFERROR(VLOOKUP(LEFT(U422,1),#REF!,MATCH(RIGHT(U422,2),#REF!,0),TRUE),"")</f>
        <v/>
      </c>
    </row>
    <row r="423" spans="1:25" x14ac:dyDescent="0.35">
      <c r="A423">
        <f>IF(COUNTIF($L$3:L423,L423)=1,A422+1,A422)</f>
        <v>40</v>
      </c>
      <c r="B423">
        <f>IF(COUNTIF($K$3:K423,K423)=1,B422+1,B422)</f>
        <v>6</v>
      </c>
      <c r="C423">
        <f>IF(COUNTIF($J$3:J423,J423)=1,C422+1,C422)</f>
        <v>8</v>
      </c>
      <c r="D423">
        <f>IF(COUNTIF($E$3:E423,E423)=1,D422+1,D422)</f>
        <v>263</v>
      </c>
      <c r="E423" t="str">
        <f t="shared" si="55"/>
        <v>EH08</v>
      </c>
      <c r="F423">
        <f>IF(COUNTIF($G$3:G423,G423)=1,F422+1,F422)</f>
        <v>40</v>
      </c>
      <c r="G423" t="str">
        <f t="shared" si="56"/>
        <v>E08</v>
      </c>
      <c r="I423" s="18" t="str">
        <f>IF(Allotments!I423=0,"",Allotments!I423)</f>
        <v>2018</v>
      </c>
      <c r="J423" s="18" t="str">
        <f>IF(Allotments!J423=0,"",Allotments!J423)</f>
        <v>08</v>
      </c>
      <c r="K423" s="18" t="str">
        <f>IF(Allotments!K423=0,"",Allotments!K423)</f>
        <v>E</v>
      </c>
      <c r="L423" s="18" t="str">
        <f>IF(Allotments!L423=0,"",Allotments!L423)</f>
        <v>EH</v>
      </c>
      <c r="M423" s="18" t="str">
        <f>IF(Allotments!M423=0,"",Allotments!M423)</f>
        <v xml:space="preserve">    </v>
      </c>
      <c r="N423" s="3"/>
      <c r="Q423" t="str">
        <f t="shared" si="57"/>
        <v/>
      </c>
      <c r="R423" t="str">
        <f t="shared" si="58"/>
        <v/>
      </c>
      <c r="S423" t="str">
        <f t="shared" si="59"/>
        <v/>
      </c>
      <c r="T423" t="str">
        <f t="shared" si="60"/>
        <v>AU13</v>
      </c>
      <c r="U423" t="str">
        <f t="shared" si="61"/>
        <v/>
      </c>
      <c r="V423" t="e">
        <f>VLOOKUP(LEFT(T423,2),#REF!,MATCH(RIGHT(T423,2),#REF!,0),TRUE)</f>
        <v>#REF!</v>
      </c>
      <c r="W423" t="str">
        <f t="shared" si="62"/>
        <v/>
      </c>
      <c r="X423" t="str">
        <f t="shared" si="63"/>
        <v/>
      </c>
      <c r="Y423" t="str">
        <f>IFERROR(VLOOKUP(LEFT(U423,1),#REF!,MATCH(RIGHT(U423,2),#REF!,0),TRUE),"")</f>
        <v/>
      </c>
    </row>
    <row r="424" spans="1:25" x14ac:dyDescent="0.35">
      <c r="A424">
        <f>IF(COUNTIF($L$3:L424,L424)=1,A423+1,A423)</f>
        <v>40</v>
      </c>
      <c r="B424">
        <f>IF(COUNTIF($K$3:K424,K424)=1,B423+1,B423)</f>
        <v>6</v>
      </c>
      <c r="C424">
        <f>IF(COUNTIF($J$3:J424,J424)=1,C423+1,C423)</f>
        <v>8</v>
      </c>
      <c r="D424">
        <f>IF(COUNTIF($E$3:E424,E424)=1,D423+1,D423)</f>
        <v>263</v>
      </c>
      <c r="E424" t="str">
        <f t="shared" si="55"/>
        <v>EH08</v>
      </c>
      <c r="F424">
        <f>IF(COUNTIF($G$3:G424,G424)=1,F423+1,F423)</f>
        <v>40</v>
      </c>
      <c r="G424" t="str">
        <f t="shared" si="56"/>
        <v>E08</v>
      </c>
      <c r="I424" s="18" t="str">
        <f>IF(Allotments!I424=0,"",Allotments!I424)</f>
        <v>2018</v>
      </c>
      <c r="J424" s="18" t="str">
        <f>IF(Allotments!J424=0,"",Allotments!J424)</f>
        <v>08</v>
      </c>
      <c r="K424" s="18" t="str">
        <f>IF(Allotments!K424=0,"",Allotments!K424)</f>
        <v>E</v>
      </c>
      <c r="L424" s="18" t="str">
        <f>IF(Allotments!L424=0,"",Allotments!L424)</f>
        <v>EH</v>
      </c>
      <c r="M424" s="18" t="str">
        <f>IF(Allotments!M424=0,"",Allotments!M424)</f>
        <v>H160</v>
      </c>
      <c r="N424" s="5"/>
      <c r="Q424" t="str">
        <f t="shared" si="57"/>
        <v/>
      </c>
      <c r="R424" t="str">
        <f t="shared" si="58"/>
        <v/>
      </c>
      <c r="S424" t="str">
        <f t="shared" si="59"/>
        <v/>
      </c>
      <c r="T424" t="str">
        <f t="shared" si="60"/>
        <v>BA13</v>
      </c>
      <c r="U424" t="str">
        <f t="shared" si="61"/>
        <v/>
      </c>
      <c r="V424" t="e">
        <f>VLOOKUP(LEFT(T424,2),#REF!,MATCH(RIGHT(T424,2),#REF!,0),TRUE)</f>
        <v>#REF!</v>
      </c>
      <c r="W424" t="str">
        <f t="shared" si="62"/>
        <v/>
      </c>
      <c r="X424" t="str">
        <f t="shared" si="63"/>
        <v/>
      </c>
      <c r="Y424" t="str">
        <f>IFERROR(VLOOKUP(LEFT(U424,1),#REF!,MATCH(RIGHT(U424,2),#REF!,0),TRUE),"")</f>
        <v/>
      </c>
    </row>
    <row r="425" spans="1:25" x14ac:dyDescent="0.35">
      <c r="A425">
        <f>IF(COUNTIF($L$3:L425,L425)=1,A424+1,A424)</f>
        <v>40</v>
      </c>
      <c r="B425">
        <f>IF(COUNTIF($K$3:K425,K425)=1,B424+1,B424)</f>
        <v>6</v>
      </c>
      <c r="C425">
        <f>IF(COUNTIF($J$3:J425,J425)=1,C424+1,C424)</f>
        <v>8</v>
      </c>
      <c r="D425">
        <f>IF(COUNTIF($E$3:E425,E425)=1,D424+1,D424)</f>
        <v>264</v>
      </c>
      <c r="E425" t="str">
        <f t="shared" si="55"/>
        <v>EK08</v>
      </c>
      <c r="F425">
        <f>IF(COUNTIF($G$3:G425,G425)=1,F424+1,F424)</f>
        <v>40</v>
      </c>
      <c r="G425" t="str">
        <f t="shared" si="56"/>
        <v>E08</v>
      </c>
      <c r="I425" s="18" t="str">
        <f>IF(Allotments!I425=0,"",Allotments!I425)</f>
        <v>2018</v>
      </c>
      <c r="J425" s="18" t="str">
        <f>IF(Allotments!J425=0,"",Allotments!J425)</f>
        <v>08</v>
      </c>
      <c r="K425" s="18" t="str">
        <f>IF(Allotments!K425=0,"",Allotments!K425)</f>
        <v>E</v>
      </c>
      <c r="L425" s="18" t="str">
        <f>IF(Allotments!L425=0,"",Allotments!L425)</f>
        <v>EK</v>
      </c>
      <c r="M425" s="18" t="str">
        <f>IF(Allotments!M425=0,"",Allotments!M425)</f>
        <v>K020</v>
      </c>
      <c r="N425" s="3"/>
      <c r="Q425" t="str">
        <f t="shared" si="57"/>
        <v/>
      </c>
      <c r="R425" t="str">
        <f t="shared" si="58"/>
        <v/>
      </c>
      <c r="S425" t="str">
        <f t="shared" si="59"/>
        <v/>
      </c>
      <c r="T425" t="str">
        <f t="shared" si="60"/>
        <v>BB13</v>
      </c>
      <c r="U425" t="str">
        <f t="shared" si="61"/>
        <v/>
      </c>
      <c r="V425" t="e">
        <f>VLOOKUP(LEFT(T425,2),#REF!,MATCH(RIGHT(T425,2),#REF!,0),TRUE)</f>
        <v>#REF!</v>
      </c>
      <c r="W425" t="str">
        <f t="shared" si="62"/>
        <v/>
      </c>
      <c r="X425" t="str">
        <f t="shared" si="63"/>
        <v/>
      </c>
      <c r="Y425" t="str">
        <f>IFERROR(VLOOKUP(LEFT(U425,1),#REF!,MATCH(RIGHT(U425,2),#REF!,0),TRUE),"")</f>
        <v/>
      </c>
    </row>
    <row r="426" spans="1:25" x14ac:dyDescent="0.35">
      <c r="A426">
        <f>IF(COUNTIF($L$3:L426,L426)=1,A425+1,A425)</f>
        <v>40</v>
      </c>
      <c r="B426">
        <f>IF(COUNTIF($K$3:K426,K426)=1,B425+1,B425)</f>
        <v>6</v>
      </c>
      <c r="C426">
        <f>IF(COUNTIF($J$3:J426,J426)=1,C425+1,C425)</f>
        <v>8</v>
      </c>
      <c r="D426">
        <f>IF(COUNTIF($E$3:E426,E426)=1,D425+1,D425)</f>
        <v>264</v>
      </c>
      <c r="E426" t="str">
        <f t="shared" si="55"/>
        <v>EK08</v>
      </c>
      <c r="F426">
        <f>IF(COUNTIF($G$3:G426,G426)=1,F425+1,F425)</f>
        <v>40</v>
      </c>
      <c r="G426" t="str">
        <f t="shared" si="56"/>
        <v>E08</v>
      </c>
      <c r="I426" s="18" t="str">
        <f>IF(Allotments!I426=0,"",Allotments!I426)</f>
        <v>2018</v>
      </c>
      <c r="J426" s="18" t="str">
        <f>IF(Allotments!J426=0,"",Allotments!J426)</f>
        <v>08</v>
      </c>
      <c r="K426" s="18" t="str">
        <f>IF(Allotments!K426=0,"",Allotments!K426)</f>
        <v>E</v>
      </c>
      <c r="L426" s="18" t="str">
        <f>IF(Allotments!L426=0,"",Allotments!L426)</f>
        <v>EK</v>
      </c>
      <c r="M426" s="18" t="str">
        <f>IF(Allotments!M426=0,"",Allotments!M426)</f>
        <v>K050</v>
      </c>
      <c r="N426" s="5"/>
      <c r="Q426" t="str">
        <f t="shared" si="57"/>
        <v/>
      </c>
      <c r="R426" t="str">
        <f t="shared" si="58"/>
        <v/>
      </c>
      <c r="S426" t="str">
        <f t="shared" si="59"/>
        <v/>
      </c>
      <c r="T426" t="str">
        <f t="shared" si="60"/>
        <v>BC13</v>
      </c>
      <c r="U426" t="str">
        <f t="shared" si="61"/>
        <v/>
      </c>
      <c r="V426" t="e">
        <f>VLOOKUP(LEFT(T426,2),#REF!,MATCH(RIGHT(T426,2),#REF!,0),TRUE)</f>
        <v>#REF!</v>
      </c>
      <c r="W426" t="str">
        <f t="shared" si="62"/>
        <v/>
      </c>
      <c r="X426" t="str">
        <f t="shared" si="63"/>
        <v/>
      </c>
      <c r="Y426" t="str">
        <f>IFERROR(VLOOKUP(LEFT(U426,1),#REF!,MATCH(RIGHT(U426,2),#REF!,0),TRUE),"")</f>
        <v/>
      </c>
    </row>
    <row r="427" spans="1:25" x14ac:dyDescent="0.35">
      <c r="A427">
        <f>IF(COUNTIF($L$3:L427,L427)=1,A426+1,A426)</f>
        <v>40</v>
      </c>
      <c r="B427">
        <f>IF(COUNTIF($K$3:K427,K427)=1,B426+1,B426)</f>
        <v>6</v>
      </c>
      <c r="C427">
        <f>IF(COUNTIF($J$3:J427,J427)=1,C426+1,C426)</f>
        <v>8</v>
      </c>
      <c r="D427">
        <f>IF(COUNTIF($E$3:E427,E427)=1,D426+1,D426)</f>
        <v>264</v>
      </c>
      <c r="E427" t="str">
        <f t="shared" si="55"/>
        <v>EK08</v>
      </c>
      <c r="F427">
        <f>IF(COUNTIF($G$3:G427,G427)=1,F426+1,F426)</f>
        <v>40</v>
      </c>
      <c r="G427" t="str">
        <f t="shared" si="56"/>
        <v>E08</v>
      </c>
      <c r="I427" s="18" t="str">
        <f>IF(Allotments!I427=0,"",Allotments!I427)</f>
        <v>2018</v>
      </c>
      <c r="J427" s="18" t="str">
        <f>IF(Allotments!J427=0,"",Allotments!J427)</f>
        <v>08</v>
      </c>
      <c r="K427" s="18" t="str">
        <f>IF(Allotments!K427=0,"",Allotments!K427)</f>
        <v>E</v>
      </c>
      <c r="L427" s="18" t="str">
        <f>IF(Allotments!L427=0,"",Allotments!L427)</f>
        <v>EK</v>
      </c>
      <c r="M427" s="18" t="str">
        <f>IF(Allotments!M427=0,"",Allotments!M427)</f>
        <v>K080</v>
      </c>
      <c r="N427" s="3"/>
      <c r="Q427" t="str">
        <f t="shared" si="57"/>
        <v/>
      </c>
      <c r="R427" t="str">
        <f t="shared" si="58"/>
        <v/>
      </c>
      <c r="S427" t="str">
        <f t="shared" si="59"/>
        <v/>
      </c>
      <c r="T427" t="str">
        <f t="shared" si="60"/>
        <v>BD13</v>
      </c>
      <c r="U427" t="str">
        <f t="shared" si="61"/>
        <v/>
      </c>
      <c r="V427" t="e">
        <f>VLOOKUP(LEFT(T427,2),#REF!,MATCH(RIGHT(T427,2),#REF!,0),TRUE)</f>
        <v>#REF!</v>
      </c>
      <c r="W427" t="str">
        <f t="shared" si="62"/>
        <v/>
      </c>
      <c r="X427" t="str">
        <f t="shared" si="63"/>
        <v/>
      </c>
      <c r="Y427" t="str">
        <f>IFERROR(VLOOKUP(LEFT(U427,1),#REF!,MATCH(RIGHT(U427,2),#REF!,0),TRUE),"")</f>
        <v/>
      </c>
    </row>
    <row r="428" spans="1:25" x14ac:dyDescent="0.35">
      <c r="A428">
        <f>IF(COUNTIF($L$3:L428,L428)=1,A427+1,A427)</f>
        <v>40</v>
      </c>
      <c r="B428">
        <f>IF(COUNTIF($K$3:K428,K428)=1,B427+1,B427)</f>
        <v>6</v>
      </c>
      <c r="C428">
        <f>IF(COUNTIF($J$3:J428,J428)=1,C427+1,C427)</f>
        <v>8</v>
      </c>
      <c r="D428">
        <f>IF(COUNTIF($E$3:E428,E428)=1,D427+1,D427)</f>
        <v>264</v>
      </c>
      <c r="E428" t="str">
        <f t="shared" si="55"/>
        <v>EK08</v>
      </c>
      <c r="F428">
        <f>IF(COUNTIF($G$3:G428,G428)=1,F427+1,F427)</f>
        <v>40</v>
      </c>
      <c r="G428" t="str">
        <f t="shared" si="56"/>
        <v>E08</v>
      </c>
      <c r="I428" s="18" t="str">
        <f>IF(Allotments!I428=0,"",Allotments!I428)</f>
        <v>2018</v>
      </c>
      <c r="J428" s="18" t="str">
        <f>IF(Allotments!J428=0,"",Allotments!J428)</f>
        <v>08</v>
      </c>
      <c r="K428" s="18" t="str">
        <f>IF(Allotments!K428=0,"",Allotments!K428)</f>
        <v>E</v>
      </c>
      <c r="L428" s="18" t="str">
        <f>IF(Allotments!L428=0,"",Allotments!L428)</f>
        <v>EK</v>
      </c>
      <c r="M428" s="18" t="str">
        <f>IF(Allotments!M428=0,"",Allotments!M428)</f>
        <v>K090</v>
      </c>
      <c r="N428" s="5"/>
      <c r="Q428" t="str">
        <f t="shared" si="57"/>
        <v/>
      </c>
      <c r="R428" t="str">
        <f t="shared" si="58"/>
        <v/>
      </c>
      <c r="S428" t="str">
        <f t="shared" si="59"/>
        <v/>
      </c>
      <c r="T428" t="str">
        <f t="shared" si="60"/>
        <v>BH13</v>
      </c>
      <c r="U428" t="str">
        <f t="shared" si="61"/>
        <v/>
      </c>
      <c r="V428" t="e">
        <f>VLOOKUP(LEFT(T428,2),#REF!,MATCH(RIGHT(T428,2),#REF!,0),TRUE)</f>
        <v>#REF!</v>
      </c>
      <c r="W428" t="str">
        <f t="shared" si="62"/>
        <v/>
      </c>
      <c r="X428" t="str">
        <f t="shared" si="63"/>
        <v/>
      </c>
      <c r="Y428" t="str">
        <f>IFERROR(VLOOKUP(LEFT(U428,1),#REF!,MATCH(RIGHT(U428,2),#REF!,0),TRUE),"")</f>
        <v/>
      </c>
    </row>
    <row r="429" spans="1:25" x14ac:dyDescent="0.35">
      <c r="A429">
        <f>IF(COUNTIF($L$3:L429,L429)=1,A428+1,A428)</f>
        <v>40</v>
      </c>
      <c r="B429">
        <f>IF(COUNTIF($K$3:K429,K429)=1,B428+1,B428)</f>
        <v>6</v>
      </c>
      <c r="C429">
        <f>IF(COUNTIF($J$3:J429,J429)=1,C428+1,C428)</f>
        <v>8</v>
      </c>
      <c r="D429">
        <f>IF(COUNTIF($E$3:E429,E429)=1,D428+1,D428)</f>
        <v>265</v>
      </c>
      <c r="E429" t="str">
        <f t="shared" si="55"/>
        <v>EL08</v>
      </c>
      <c r="F429">
        <f>IF(COUNTIF($G$3:G429,G429)=1,F428+1,F428)</f>
        <v>40</v>
      </c>
      <c r="G429" t="str">
        <f t="shared" si="56"/>
        <v>E08</v>
      </c>
      <c r="I429" s="18" t="str">
        <f>IF(Allotments!I429=0,"",Allotments!I429)</f>
        <v>2018</v>
      </c>
      <c r="J429" s="18" t="str">
        <f>IF(Allotments!J429=0,"",Allotments!J429)</f>
        <v>08</v>
      </c>
      <c r="K429" s="18" t="str">
        <f>IF(Allotments!K429=0,"",Allotments!K429)</f>
        <v>E</v>
      </c>
      <c r="L429" s="18" t="str">
        <f>IF(Allotments!L429=0,"",Allotments!L429)</f>
        <v>EL</v>
      </c>
      <c r="M429" s="18" t="str">
        <f>IF(Allotments!M429=0,"",Allotments!M429)</f>
        <v xml:space="preserve">    </v>
      </c>
      <c r="N429" s="3"/>
      <c r="Q429" t="str">
        <f t="shared" si="57"/>
        <v/>
      </c>
      <c r="R429" t="str">
        <f t="shared" si="58"/>
        <v/>
      </c>
      <c r="S429" t="str">
        <f t="shared" si="59"/>
        <v/>
      </c>
      <c r="T429" t="str">
        <f t="shared" si="60"/>
        <v>C 13</v>
      </c>
      <c r="U429" t="str">
        <f t="shared" si="61"/>
        <v/>
      </c>
      <c r="V429" t="e">
        <f>VLOOKUP(LEFT(T429,2),#REF!,MATCH(RIGHT(T429,2),#REF!,0),TRUE)</f>
        <v>#REF!</v>
      </c>
      <c r="W429" t="str">
        <f t="shared" si="62"/>
        <v/>
      </c>
      <c r="X429" t="str">
        <f t="shared" si="63"/>
        <v/>
      </c>
      <c r="Y429" t="str">
        <f>IFERROR(VLOOKUP(LEFT(U429,1),#REF!,MATCH(RIGHT(U429,2),#REF!,0),TRUE),"")</f>
        <v/>
      </c>
    </row>
    <row r="430" spans="1:25" x14ac:dyDescent="0.35">
      <c r="A430">
        <f>IF(COUNTIF($L$3:L430,L430)=1,A429+1,A429)</f>
        <v>40</v>
      </c>
      <c r="B430">
        <f>IF(COUNTIF($K$3:K430,K430)=1,B429+1,B429)</f>
        <v>6</v>
      </c>
      <c r="C430">
        <f>IF(COUNTIF($J$3:J430,J430)=1,C429+1,C429)</f>
        <v>8</v>
      </c>
      <c r="D430">
        <f>IF(COUNTIF($E$3:E430,E430)=1,D429+1,D429)</f>
        <v>265</v>
      </c>
      <c r="E430" t="str">
        <f t="shared" si="55"/>
        <v>EL08</v>
      </c>
      <c r="F430">
        <f>IF(COUNTIF($G$3:G430,G430)=1,F429+1,F429)</f>
        <v>40</v>
      </c>
      <c r="G430" t="str">
        <f t="shared" si="56"/>
        <v>E08</v>
      </c>
      <c r="I430" s="18" t="str">
        <f>IF(Allotments!I430=0,"",Allotments!I430)</f>
        <v>2018</v>
      </c>
      <c r="J430" s="18" t="str">
        <f>IF(Allotments!J430=0,"",Allotments!J430)</f>
        <v>08</v>
      </c>
      <c r="K430" s="18" t="str">
        <f>IF(Allotments!K430=0,"",Allotments!K430)</f>
        <v>E</v>
      </c>
      <c r="L430" s="18" t="str">
        <f>IF(Allotments!L430=0,"",Allotments!L430)</f>
        <v>EL</v>
      </c>
      <c r="M430" s="18" t="str">
        <f>IF(Allotments!M430=0,"",Allotments!M430)</f>
        <v>L010</v>
      </c>
      <c r="N430" s="5"/>
      <c r="Q430" t="str">
        <f t="shared" si="57"/>
        <v/>
      </c>
      <c r="R430" t="str">
        <f t="shared" si="58"/>
        <v/>
      </c>
      <c r="S430" t="str">
        <f t="shared" si="59"/>
        <v/>
      </c>
      <c r="T430" t="str">
        <f t="shared" si="60"/>
        <v>EA13</v>
      </c>
      <c r="U430" t="str">
        <f t="shared" si="61"/>
        <v/>
      </c>
      <c r="V430" t="e">
        <f>VLOOKUP(LEFT(T430,2),#REF!,MATCH(RIGHT(T430,2),#REF!,0),TRUE)</f>
        <v>#REF!</v>
      </c>
      <c r="W430" t="str">
        <f t="shared" si="62"/>
        <v/>
      </c>
      <c r="X430" t="str">
        <f t="shared" si="63"/>
        <v/>
      </c>
      <c r="Y430" t="str">
        <f>IFERROR(VLOOKUP(LEFT(U430,1),#REF!,MATCH(RIGHT(U430,2),#REF!,0),TRUE),"")</f>
        <v/>
      </c>
    </row>
    <row r="431" spans="1:25" x14ac:dyDescent="0.35">
      <c r="A431">
        <f>IF(COUNTIF($L$3:L431,L431)=1,A430+1,A430)</f>
        <v>40</v>
      </c>
      <c r="B431">
        <f>IF(COUNTIF($K$3:K431,K431)=1,B430+1,B430)</f>
        <v>6</v>
      </c>
      <c r="C431">
        <f>IF(COUNTIF($J$3:J431,J431)=1,C430+1,C430)</f>
        <v>8</v>
      </c>
      <c r="D431">
        <f>IF(COUNTIF($E$3:E431,E431)=1,D430+1,D430)</f>
        <v>265</v>
      </c>
      <c r="E431" t="str">
        <f t="shared" si="55"/>
        <v>EL08</v>
      </c>
      <c r="F431">
        <f>IF(COUNTIF($G$3:G431,G431)=1,F430+1,F430)</f>
        <v>40</v>
      </c>
      <c r="G431" t="str">
        <f t="shared" si="56"/>
        <v>E08</v>
      </c>
      <c r="I431" s="18" t="str">
        <f>IF(Allotments!I431=0,"",Allotments!I431)</f>
        <v>2018</v>
      </c>
      <c r="J431" s="18" t="str">
        <f>IF(Allotments!J431=0,"",Allotments!J431)</f>
        <v>08</v>
      </c>
      <c r="K431" s="18" t="str">
        <f>IF(Allotments!K431=0,"",Allotments!K431)</f>
        <v>E</v>
      </c>
      <c r="L431" s="18" t="str">
        <f>IF(Allotments!L431=0,"",Allotments!L431)</f>
        <v>EL</v>
      </c>
      <c r="M431" s="18" t="str">
        <f>IF(Allotments!M431=0,"",Allotments!M431)</f>
        <v>L020</v>
      </c>
      <c r="N431" s="3"/>
      <c r="Q431" t="str">
        <f t="shared" si="57"/>
        <v/>
      </c>
      <c r="R431" t="str">
        <f t="shared" si="58"/>
        <v/>
      </c>
      <c r="S431" t="str">
        <f t="shared" si="59"/>
        <v/>
      </c>
      <c r="T431" t="str">
        <f t="shared" si="60"/>
        <v>EB13</v>
      </c>
      <c r="U431" t="str">
        <f t="shared" si="61"/>
        <v/>
      </c>
      <c r="V431" t="e">
        <f>VLOOKUP(LEFT(T431,2),#REF!,MATCH(RIGHT(T431,2),#REF!,0),TRUE)</f>
        <v>#REF!</v>
      </c>
      <c r="W431" t="str">
        <f t="shared" si="62"/>
        <v/>
      </c>
      <c r="X431" t="str">
        <f t="shared" si="63"/>
        <v/>
      </c>
      <c r="Y431" t="str">
        <f>IFERROR(VLOOKUP(LEFT(U431,1),#REF!,MATCH(RIGHT(U431,2),#REF!,0),TRUE),"")</f>
        <v/>
      </c>
    </row>
    <row r="432" spans="1:25" x14ac:dyDescent="0.35">
      <c r="A432">
        <f>IF(COUNTIF($L$3:L432,L432)=1,A431+1,A431)</f>
        <v>40</v>
      </c>
      <c r="B432">
        <f>IF(COUNTIF($K$3:K432,K432)=1,B431+1,B431)</f>
        <v>6</v>
      </c>
      <c r="C432">
        <f>IF(COUNTIF($J$3:J432,J432)=1,C431+1,C431)</f>
        <v>8</v>
      </c>
      <c r="D432">
        <f>IF(COUNTIF($E$3:E432,E432)=1,D431+1,D431)</f>
        <v>265</v>
      </c>
      <c r="E432" t="str">
        <f t="shared" si="55"/>
        <v>EL08</v>
      </c>
      <c r="F432">
        <f>IF(COUNTIF($G$3:G432,G432)=1,F431+1,F431)</f>
        <v>40</v>
      </c>
      <c r="G432" t="str">
        <f t="shared" si="56"/>
        <v>E08</v>
      </c>
      <c r="I432" s="18" t="str">
        <f>IF(Allotments!I432=0,"",Allotments!I432)</f>
        <v>2018</v>
      </c>
      <c r="J432" s="18" t="str">
        <f>IF(Allotments!J432=0,"",Allotments!J432)</f>
        <v>08</v>
      </c>
      <c r="K432" s="18" t="str">
        <f>IF(Allotments!K432=0,"",Allotments!K432)</f>
        <v>E</v>
      </c>
      <c r="L432" s="18" t="str">
        <f>IF(Allotments!L432=0,"",Allotments!L432)</f>
        <v>EL</v>
      </c>
      <c r="M432" s="18" t="str">
        <f>IF(Allotments!M432=0,"",Allotments!M432)</f>
        <v>L030</v>
      </c>
      <c r="N432" s="5"/>
      <c r="Q432" t="str">
        <f t="shared" si="57"/>
        <v/>
      </c>
      <c r="R432" t="str">
        <f t="shared" si="58"/>
        <v/>
      </c>
      <c r="S432" t="str">
        <f t="shared" si="59"/>
        <v/>
      </c>
      <c r="T432" t="str">
        <f t="shared" si="60"/>
        <v>EC13</v>
      </c>
      <c r="U432" t="str">
        <f t="shared" si="61"/>
        <v/>
      </c>
      <c r="V432" t="e">
        <f>VLOOKUP(LEFT(T432,2),#REF!,MATCH(RIGHT(T432,2),#REF!,0),TRUE)</f>
        <v>#REF!</v>
      </c>
      <c r="W432" t="str">
        <f t="shared" si="62"/>
        <v/>
      </c>
      <c r="X432" t="str">
        <f t="shared" si="63"/>
        <v/>
      </c>
      <c r="Y432" t="str">
        <f>IFERROR(VLOOKUP(LEFT(U432,1),#REF!,MATCH(RIGHT(U432,2),#REF!,0),TRUE),"")</f>
        <v/>
      </c>
    </row>
    <row r="433" spans="1:25" x14ac:dyDescent="0.35">
      <c r="A433">
        <f>IF(COUNTIF($L$3:L433,L433)=1,A432+1,A432)</f>
        <v>40</v>
      </c>
      <c r="B433">
        <f>IF(COUNTIF($K$3:K433,K433)=1,B432+1,B432)</f>
        <v>6</v>
      </c>
      <c r="C433">
        <f>IF(COUNTIF($J$3:J433,J433)=1,C432+1,C432)</f>
        <v>8</v>
      </c>
      <c r="D433">
        <f>IF(COUNTIF($E$3:E433,E433)=1,D432+1,D432)</f>
        <v>265</v>
      </c>
      <c r="E433" t="str">
        <f t="shared" si="55"/>
        <v>EL08</v>
      </c>
      <c r="F433">
        <f>IF(COUNTIF($G$3:G433,G433)=1,F432+1,F432)</f>
        <v>40</v>
      </c>
      <c r="G433" t="str">
        <f t="shared" si="56"/>
        <v>E08</v>
      </c>
      <c r="I433" s="18" t="str">
        <f>IF(Allotments!I433=0,"",Allotments!I433)</f>
        <v>2018</v>
      </c>
      <c r="J433" s="18" t="str">
        <f>IF(Allotments!J433=0,"",Allotments!J433)</f>
        <v>08</v>
      </c>
      <c r="K433" s="18" t="str">
        <f>IF(Allotments!K433=0,"",Allotments!K433)</f>
        <v>E</v>
      </c>
      <c r="L433" s="18" t="str">
        <f>IF(Allotments!L433=0,"",Allotments!L433)</f>
        <v>EL</v>
      </c>
      <c r="M433" s="18" t="str">
        <f>IF(Allotments!M433=0,"",Allotments!M433)</f>
        <v>L070</v>
      </c>
      <c r="N433" s="3"/>
      <c r="Q433" t="str">
        <f t="shared" si="57"/>
        <v/>
      </c>
      <c r="R433" t="str">
        <f t="shared" si="58"/>
        <v/>
      </c>
      <c r="S433" t="str">
        <f t="shared" si="59"/>
        <v/>
      </c>
      <c r="T433" t="str">
        <f t="shared" si="60"/>
        <v>ED13</v>
      </c>
      <c r="U433" t="str">
        <f t="shared" si="61"/>
        <v/>
      </c>
      <c r="V433" t="e">
        <f>VLOOKUP(LEFT(T433,2),#REF!,MATCH(RIGHT(T433,2),#REF!,0),TRUE)</f>
        <v>#REF!</v>
      </c>
      <c r="W433" t="str">
        <f t="shared" si="62"/>
        <v/>
      </c>
      <c r="X433" t="str">
        <f t="shared" si="63"/>
        <v/>
      </c>
      <c r="Y433" t="str">
        <f>IFERROR(VLOOKUP(LEFT(U433,1),#REF!,MATCH(RIGHT(U433,2),#REF!,0),TRUE),"")</f>
        <v/>
      </c>
    </row>
    <row r="434" spans="1:25" x14ac:dyDescent="0.35">
      <c r="A434">
        <f>IF(COUNTIF($L$3:L434,L434)=1,A433+1,A433)</f>
        <v>40</v>
      </c>
      <c r="B434">
        <f>IF(COUNTIF($K$3:K434,K434)=1,B433+1,B433)</f>
        <v>6</v>
      </c>
      <c r="C434">
        <f>IF(COUNTIF($J$3:J434,J434)=1,C433+1,C433)</f>
        <v>8</v>
      </c>
      <c r="D434">
        <f>IF(COUNTIF($E$3:E434,E434)=1,D433+1,D433)</f>
        <v>266</v>
      </c>
      <c r="E434" t="str">
        <f t="shared" si="55"/>
        <v>EM08</v>
      </c>
      <c r="F434">
        <f>IF(COUNTIF($G$3:G434,G434)=1,F433+1,F433)</f>
        <v>40</v>
      </c>
      <c r="G434" t="str">
        <f t="shared" si="56"/>
        <v>E08</v>
      </c>
      <c r="I434" s="18" t="str">
        <f>IF(Allotments!I434=0,"",Allotments!I434)</f>
        <v>2018</v>
      </c>
      <c r="J434" s="18" t="str">
        <f>IF(Allotments!J434=0,"",Allotments!J434)</f>
        <v>08</v>
      </c>
      <c r="K434" s="18" t="str">
        <f>IF(Allotments!K434=0,"",Allotments!K434)</f>
        <v>E</v>
      </c>
      <c r="L434" s="18" t="str">
        <f>IF(Allotments!L434=0,"",Allotments!L434)</f>
        <v>EM</v>
      </c>
      <c r="M434" s="18" t="str">
        <f>IF(Allotments!M434=0,"",Allotments!M434)</f>
        <v xml:space="preserve">    </v>
      </c>
      <c r="N434" s="5"/>
      <c r="Q434" t="str">
        <f t="shared" si="57"/>
        <v/>
      </c>
      <c r="R434" t="str">
        <f t="shared" si="58"/>
        <v/>
      </c>
      <c r="S434" t="str">
        <f t="shared" si="59"/>
        <v/>
      </c>
      <c r="T434" t="str">
        <f t="shared" si="60"/>
        <v>EE13</v>
      </c>
      <c r="U434" t="str">
        <f t="shared" si="61"/>
        <v/>
      </c>
      <c r="V434" t="e">
        <f>VLOOKUP(LEFT(T434,2),#REF!,MATCH(RIGHT(T434,2),#REF!,0),TRUE)</f>
        <v>#REF!</v>
      </c>
      <c r="W434" t="str">
        <f t="shared" si="62"/>
        <v/>
      </c>
      <c r="X434" t="str">
        <f t="shared" si="63"/>
        <v/>
      </c>
      <c r="Y434" t="str">
        <f>IFERROR(VLOOKUP(LEFT(U434,1),#REF!,MATCH(RIGHT(U434,2),#REF!,0),TRUE),"")</f>
        <v/>
      </c>
    </row>
    <row r="435" spans="1:25" x14ac:dyDescent="0.35">
      <c r="A435">
        <f>IF(COUNTIF($L$3:L435,L435)=1,A434+1,A434)</f>
        <v>40</v>
      </c>
      <c r="B435">
        <f>IF(COUNTIF($K$3:K435,K435)=1,B434+1,B434)</f>
        <v>6</v>
      </c>
      <c r="C435">
        <f>IF(COUNTIF($J$3:J435,J435)=1,C434+1,C434)</f>
        <v>8</v>
      </c>
      <c r="D435">
        <f>IF(COUNTIF($E$3:E435,E435)=1,D434+1,D434)</f>
        <v>267</v>
      </c>
      <c r="E435" t="str">
        <f t="shared" si="55"/>
        <v>EN08</v>
      </c>
      <c r="F435">
        <f>IF(COUNTIF($G$3:G435,G435)=1,F434+1,F434)</f>
        <v>40</v>
      </c>
      <c r="G435" t="str">
        <f t="shared" si="56"/>
        <v>E08</v>
      </c>
      <c r="I435" s="18" t="str">
        <f>IF(Allotments!I435=0,"",Allotments!I435)</f>
        <v>2018</v>
      </c>
      <c r="J435" s="18" t="str">
        <f>IF(Allotments!J435=0,"",Allotments!J435)</f>
        <v>08</v>
      </c>
      <c r="K435" s="18" t="str">
        <f>IF(Allotments!K435=0,"",Allotments!K435)</f>
        <v>E</v>
      </c>
      <c r="L435" s="18" t="str">
        <f>IF(Allotments!L435=0,"",Allotments!L435)</f>
        <v>EN</v>
      </c>
      <c r="M435" s="18" t="str">
        <f>IF(Allotments!M435=0,"",Allotments!M435)</f>
        <v xml:space="preserve">    </v>
      </c>
      <c r="N435" s="3"/>
      <c r="Q435" t="str">
        <f t="shared" si="57"/>
        <v/>
      </c>
      <c r="R435" t="str">
        <f t="shared" si="58"/>
        <v/>
      </c>
      <c r="S435" t="str">
        <f t="shared" si="59"/>
        <v/>
      </c>
      <c r="T435" t="str">
        <f t="shared" si="60"/>
        <v>EF13</v>
      </c>
      <c r="U435" t="str">
        <f t="shared" si="61"/>
        <v/>
      </c>
      <c r="V435" t="e">
        <f>VLOOKUP(LEFT(T435,2),#REF!,MATCH(RIGHT(T435,2),#REF!,0),TRUE)</f>
        <v>#REF!</v>
      </c>
      <c r="W435" t="str">
        <f t="shared" si="62"/>
        <v/>
      </c>
      <c r="X435" t="str">
        <f t="shared" si="63"/>
        <v/>
      </c>
      <c r="Y435" t="str">
        <f>IFERROR(VLOOKUP(LEFT(U435,1),#REF!,MATCH(RIGHT(U435,2),#REF!,0),TRUE),"")</f>
        <v/>
      </c>
    </row>
    <row r="436" spans="1:25" x14ac:dyDescent="0.35">
      <c r="A436">
        <f>IF(COUNTIF($L$3:L436,L436)=1,A435+1,A435)</f>
        <v>40</v>
      </c>
      <c r="B436">
        <f>IF(COUNTIF($K$3:K436,K436)=1,B435+1,B435)</f>
        <v>6</v>
      </c>
      <c r="C436">
        <f>IF(COUNTIF($J$3:J436,J436)=1,C435+1,C435)</f>
        <v>8</v>
      </c>
      <c r="D436">
        <f>IF(COUNTIF($E$3:E436,E436)=1,D435+1,D435)</f>
        <v>267</v>
      </c>
      <c r="E436" t="str">
        <f t="shared" si="55"/>
        <v>EN08</v>
      </c>
      <c r="F436">
        <f>IF(COUNTIF($G$3:G436,G436)=1,F435+1,F435)</f>
        <v>40</v>
      </c>
      <c r="G436" t="str">
        <f t="shared" si="56"/>
        <v>E08</v>
      </c>
      <c r="I436" s="18" t="str">
        <f>IF(Allotments!I436=0,"",Allotments!I436)</f>
        <v>2018</v>
      </c>
      <c r="J436" s="18" t="str">
        <f>IF(Allotments!J436=0,"",Allotments!J436)</f>
        <v>08</v>
      </c>
      <c r="K436" s="18" t="str">
        <f>IF(Allotments!K436=0,"",Allotments!K436)</f>
        <v>E</v>
      </c>
      <c r="L436" s="18" t="str">
        <f>IF(Allotments!L436=0,"",Allotments!L436)</f>
        <v>EN</v>
      </c>
      <c r="M436" s="18" t="str">
        <f>IF(Allotments!M436=0,"",Allotments!M436)</f>
        <v>N010</v>
      </c>
      <c r="N436" s="5"/>
      <c r="Q436" t="str">
        <f t="shared" si="57"/>
        <v/>
      </c>
      <c r="R436" t="str">
        <f t="shared" si="58"/>
        <v/>
      </c>
      <c r="S436" t="str">
        <f t="shared" si="59"/>
        <v/>
      </c>
      <c r="T436" t="str">
        <f t="shared" si="60"/>
        <v>EG13</v>
      </c>
      <c r="U436" t="str">
        <f t="shared" si="61"/>
        <v/>
      </c>
      <c r="V436" t="e">
        <f>VLOOKUP(LEFT(T436,2),#REF!,MATCH(RIGHT(T436,2),#REF!,0),TRUE)</f>
        <v>#REF!</v>
      </c>
      <c r="W436" t="str">
        <f t="shared" si="62"/>
        <v/>
      </c>
      <c r="X436" t="str">
        <f t="shared" si="63"/>
        <v/>
      </c>
      <c r="Y436" t="str">
        <f>IFERROR(VLOOKUP(LEFT(U436,1),#REF!,MATCH(RIGHT(U436,2),#REF!,0),TRUE),"")</f>
        <v/>
      </c>
    </row>
    <row r="437" spans="1:25" x14ac:dyDescent="0.35">
      <c r="A437">
        <f>IF(COUNTIF($L$3:L437,L437)=1,A436+1,A436)</f>
        <v>40</v>
      </c>
      <c r="B437">
        <f>IF(COUNTIF($K$3:K437,K437)=1,B436+1,B436)</f>
        <v>6</v>
      </c>
      <c r="C437">
        <f>IF(COUNTIF($J$3:J437,J437)=1,C436+1,C436)</f>
        <v>8</v>
      </c>
      <c r="D437">
        <f>IF(COUNTIF($E$3:E437,E437)=1,D436+1,D436)</f>
        <v>267</v>
      </c>
      <c r="E437" t="str">
        <f t="shared" si="55"/>
        <v>EN08</v>
      </c>
      <c r="F437">
        <f>IF(COUNTIF($G$3:G437,G437)=1,F436+1,F436)</f>
        <v>40</v>
      </c>
      <c r="G437" t="str">
        <f t="shared" si="56"/>
        <v>E08</v>
      </c>
      <c r="I437" s="18" t="str">
        <f>IF(Allotments!I437=0,"",Allotments!I437)</f>
        <v>2018</v>
      </c>
      <c r="J437" s="18" t="str">
        <f>IF(Allotments!J437=0,"",Allotments!J437)</f>
        <v>08</v>
      </c>
      <c r="K437" s="18" t="str">
        <f>IF(Allotments!K437=0,"",Allotments!K437)</f>
        <v>E</v>
      </c>
      <c r="L437" s="18" t="str">
        <f>IF(Allotments!L437=0,"",Allotments!L437)</f>
        <v>EN</v>
      </c>
      <c r="M437" s="18" t="str">
        <f>IF(Allotments!M437=0,"",Allotments!M437)</f>
        <v>N020</v>
      </c>
      <c r="N437" s="3"/>
      <c r="Q437" t="str">
        <f t="shared" si="57"/>
        <v/>
      </c>
      <c r="R437" t="str">
        <f t="shared" si="58"/>
        <v/>
      </c>
      <c r="S437" t="str">
        <f t="shared" si="59"/>
        <v/>
      </c>
      <c r="T437" t="str">
        <f t="shared" si="60"/>
        <v>EH13</v>
      </c>
      <c r="U437" t="str">
        <f t="shared" si="61"/>
        <v/>
      </c>
      <c r="V437" t="e">
        <f>VLOOKUP(LEFT(T437,2),#REF!,MATCH(RIGHT(T437,2),#REF!,0),TRUE)</f>
        <v>#REF!</v>
      </c>
      <c r="W437" t="str">
        <f t="shared" si="62"/>
        <v/>
      </c>
      <c r="X437" t="str">
        <f t="shared" si="63"/>
        <v/>
      </c>
      <c r="Y437" t="str">
        <f>IFERROR(VLOOKUP(LEFT(U437,1),#REF!,MATCH(RIGHT(U437,2),#REF!,0),TRUE),"")</f>
        <v/>
      </c>
    </row>
    <row r="438" spans="1:25" x14ac:dyDescent="0.35">
      <c r="A438">
        <f>IF(COUNTIF($L$3:L438,L438)=1,A437+1,A437)</f>
        <v>40</v>
      </c>
      <c r="B438">
        <f>IF(COUNTIF($K$3:K438,K438)=1,B437+1,B437)</f>
        <v>6</v>
      </c>
      <c r="C438">
        <f>IF(COUNTIF($J$3:J438,J438)=1,C437+1,C437)</f>
        <v>8</v>
      </c>
      <c r="D438">
        <f>IF(COUNTIF($E$3:E438,E438)=1,D437+1,D437)</f>
        <v>268</v>
      </c>
      <c r="E438" t="str">
        <f t="shared" si="55"/>
        <v>EP08</v>
      </c>
      <c r="F438">
        <f>IF(COUNTIF($G$3:G438,G438)=1,F437+1,F437)</f>
        <v>40</v>
      </c>
      <c r="G438" t="str">
        <f t="shared" si="56"/>
        <v>E08</v>
      </c>
      <c r="I438" s="18" t="str">
        <f>IF(Allotments!I438=0,"",Allotments!I438)</f>
        <v>2018</v>
      </c>
      <c r="J438" s="18" t="str">
        <f>IF(Allotments!J438=0,"",Allotments!J438)</f>
        <v>08</v>
      </c>
      <c r="K438" s="18" t="str">
        <f>IF(Allotments!K438=0,"",Allotments!K438)</f>
        <v>E</v>
      </c>
      <c r="L438" s="18" t="str">
        <f>IF(Allotments!L438=0,"",Allotments!L438)</f>
        <v>EP</v>
      </c>
      <c r="M438" s="18" t="str">
        <f>IF(Allotments!M438=0,"",Allotments!M438)</f>
        <v>P030</v>
      </c>
      <c r="N438" s="5"/>
      <c r="Q438" t="str">
        <f t="shared" si="57"/>
        <v/>
      </c>
      <c r="R438" t="str">
        <f t="shared" si="58"/>
        <v/>
      </c>
      <c r="S438" t="str">
        <f t="shared" si="59"/>
        <v/>
      </c>
      <c r="T438" t="str">
        <f t="shared" si="60"/>
        <v>EK13</v>
      </c>
      <c r="U438" t="str">
        <f t="shared" si="61"/>
        <v/>
      </c>
      <c r="V438" t="e">
        <f>VLOOKUP(LEFT(T438,2),#REF!,MATCH(RIGHT(T438,2),#REF!,0),TRUE)</f>
        <v>#REF!</v>
      </c>
      <c r="W438" t="str">
        <f t="shared" si="62"/>
        <v/>
      </c>
      <c r="X438" t="str">
        <f t="shared" si="63"/>
        <v/>
      </c>
      <c r="Y438" t="str">
        <f>IFERROR(VLOOKUP(LEFT(U438,1),#REF!,MATCH(RIGHT(U438,2),#REF!,0),TRUE),"")</f>
        <v/>
      </c>
    </row>
    <row r="439" spans="1:25" x14ac:dyDescent="0.35">
      <c r="A439">
        <f>IF(COUNTIF($L$3:L439,L439)=1,A438+1,A438)</f>
        <v>40</v>
      </c>
      <c r="B439">
        <f>IF(COUNTIF($K$3:K439,K439)=1,B438+1,B438)</f>
        <v>6</v>
      </c>
      <c r="C439">
        <f>IF(COUNTIF($J$3:J439,J439)=1,C438+1,C438)</f>
        <v>8</v>
      </c>
      <c r="D439">
        <f>IF(COUNTIF($E$3:E439,E439)=1,D438+1,D438)</f>
        <v>269</v>
      </c>
      <c r="E439" t="str">
        <f t="shared" si="55"/>
        <v>ER08</v>
      </c>
      <c r="F439">
        <f>IF(COUNTIF($G$3:G439,G439)=1,F438+1,F438)</f>
        <v>40</v>
      </c>
      <c r="G439" t="str">
        <f t="shared" si="56"/>
        <v>E08</v>
      </c>
      <c r="I439" s="18" t="str">
        <f>IF(Allotments!I439=0,"",Allotments!I439)</f>
        <v>2018</v>
      </c>
      <c r="J439" s="18" t="str">
        <f>IF(Allotments!J439=0,"",Allotments!J439)</f>
        <v>08</v>
      </c>
      <c r="K439" s="18" t="str">
        <f>IF(Allotments!K439=0,"",Allotments!K439)</f>
        <v>E</v>
      </c>
      <c r="L439" s="18" t="str">
        <f>IF(Allotments!L439=0,"",Allotments!L439)</f>
        <v>ER</v>
      </c>
      <c r="M439" s="18" t="str">
        <f>IF(Allotments!M439=0,"",Allotments!M439)</f>
        <v xml:space="preserve">    </v>
      </c>
      <c r="N439" s="3"/>
      <c r="Q439" t="str">
        <f t="shared" si="57"/>
        <v/>
      </c>
      <c r="R439" t="str">
        <f t="shared" si="58"/>
        <v/>
      </c>
      <c r="S439" t="str">
        <f t="shared" si="59"/>
        <v/>
      </c>
      <c r="T439" t="str">
        <f t="shared" si="60"/>
        <v>EL13</v>
      </c>
      <c r="U439" t="str">
        <f t="shared" si="61"/>
        <v/>
      </c>
      <c r="V439" t="e">
        <f>VLOOKUP(LEFT(T439,2),#REF!,MATCH(RIGHT(T439,2),#REF!,0),TRUE)</f>
        <v>#REF!</v>
      </c>
      <c r="W439" t="str">
        <f t="shared" si="62"/>
        <v/>
      </c>
      <c r="X439" t="str">
        <f t="shared" si="63"/>
        <v/>
      </c>
      <c r="Y439" t="str">
        <f>IFERROR(VLOOKUP(LEFT(U439,1),#REF!,MATCH(RIGHT(U439,2),#REF!,0),TRUE),"")</f>
        <v/>
      </c>
    </row>
    <row r="440" spans="1:25" x14ac:dyDescent="0.35">
      <c r="A440">
        <f>IF(COUNTIF($L$3:L440,L440)=1,A439+1,A439)</f>
        <v>40</v>
      </c>
      <c r="B440">
        <f>IF(COUNTIF($K$3:K440,K440)=1,B439+1,B439)</f>
        <v>6</v>
      </c>
      <c r="C440">
        <f>IF(COUNTIF($J$3:J440,J440)=1,C439+1,C439)</f>
        <v>8</v>
      </c>
      <c r="D440">
        <f>IF(COUNTIF($E$3:E440,E440)=1,D439+1,D439)</f>
        <v>269</v>
      </c>
      <c r="E440" t="str">
        <f t="shared" si="55"/>
        <v>ER08</v>
      </c>
      <c r="F440">
        <f>IF(COUNTIF($G$3:G440,G440)=1,F439+1,F439)</f>
        <v>40</v>
      </c>
      <c r="G440" t="str">
        <f t="shared" si="56"/>
        <v>E08</v>
      </c>
      <c r="I440" s="18" t="str">
        <f>IF(Allotments!I440=0,"",Allotments!I440)</f>
        <v>2018</v>
      </c>
      <c r="J440" s="18" t="str">
        <f>IF(Allotments!J440=0,"",Allotments!J440)</f>
        <v>08</v>
      </c>
      <c r="K440" s="18" t="str">
        <f>IF(Allotments!K440=0,"",Allotments!K440)</f>
        <v>E</v>
      </c>
      <c r="L440" s="18" t="str">
        <f>IF(Allotments!L440=0,"",Allotments!L440)</f>
        <v>ER</v>
      </c>
      <c r="M440" s="18" t="str">
        <f>IF(Allotments!M440=0,"",Allotments!M440)</f>
        <v>R060</v>
      </c>
      <c r="N440" s="5"/>
      <c r="Q440" t="str">
        <f t="shared" si="57"/>
        <v/>
      </c>
      <c r="R440" t="str">
        <f t="shared" si="58"/>
        <v/>
      </c>
      <c r="S440" t="str">
        <f t="shared" si="59"/>
        <v/>
      </c>
      <c r="T440" t="str">
        <f t="shared" si="60"/>
        <v>EM13</v>
      </c>
      <c r="U440" t="str">
        <f t="shared" si="61"/>
        <v/>
      </c>
      <c r="V440" t="e">
        <f>VLOOKUP(LEFT(T440,2),#REF!,MATCH(RIGHT(T440,2),#REF!,0),TRUE)</f>
        <v>#REF!</v>
      </c>
      <c r="W440" t="str">
        <f t="shared" si="62"/>
        <v/>
      </c>
      <c r="X440" t="str">
        <f t="shared" si="63"/>
        <v/>
      </c>
      <c r="Y440" t="str">
        <f>IFERROR(VLOOKUP(LEFT(U440,1),#REF!,MATCH(RIGHT(U440,2),#REF!,0),TRUE),"")</f>
        <v/>
      </c>
    </row>
    <row r="441" spans="1:25" x14ac:dyDescent="0.35">
      <c r="A441">
        <f>IF(COUNTIF($L$3:L441,L441)=1,A440+1,A440)</f>
        <v>40</v>
      </c>
      <c r="B441">
        <f>IF(COUNTIF($K$3:K441,K441)=1,B440+1,B440)</f>
        <v>6</v>
      </c>
      <c r="C441">
        <f>IF(COUNTIF($J$3:J441,J441)=1,C440+1,C440)</f>
        <v>8</v>
      </c>
      <c r="D441">
        <f>IF(COUNTIF($E$3:E441,E441)=1,D440+1,D440)</f>
        <v>269</v>
      </c>
      <c r="E441" t="str">
        <f t="shared" si="55"/>
        <v>ER08</v>
      </c>
      <c r="F441">
        <f>IF(COUNTIF($G$3:G441,G441)=1,F440+1,F440)</f>
        <v>40</v>
      </c>
      <c r="G441" t="str">
        <f t="shared" si="56"/>
        <v>E08</v>
      </c>
      <c r="I441" s="18" t="str">
        <f>IF(Allotments!I441=0,"",Allotments!I441)</f>
        <v>2018</v>
      </c>
      <c r="J441" s="18" t="str">
        <f>IF(Allotments!J441=0,"",Allotments!J441)</f>
        <v>08</v>
      </c>
      <c r="K441" s="18" t="str">
        <f>IF(Allotments!K441=0,"",Allotments!K441)</f>
        <v>E</v>
      </c>
      <c r="L441" s="18" t="str">
        <f>IF(Allotments!L441=0,"",Allotments!L441)</f>
        <v>ER</v>
      </c>
      <c r="M441" s="18" t="str">
        <f>IF(Allotments!M441=0,"",Allotments!M441)</f>
        <v>R220</v>
      </c>
      <c r="N441" s="3"/>
      <c r="Q441" t="str">
        <f t="shared" si="57"/>
        <v/>
      </c>
      <c r="R441" t="str">
        <f t="shared" si="58"/>
        <v/>
      </c>
      <c r="S441" t="str">
        <f t="shared" si="59"/>
        <v/>
      </c>
      <c r="T441" t="str">
        <f t="shared" si="60"/>
        <v>EN13</v>
      </c>
      <c r="U441" t="str">
        <f t="shared" si="61"/>
        <v/>
      </c>
      <c r="V441" t="e">
        <f>VLOOKUP(LEFT(T441,2),#REF!,MATCH(RIGHT(T441,2),#REF!,0),TRUE)</f>
        <v>#REF!</v>
      </c>
      <c r="W441" t="str">
        <f t="shared" si="62"/>
        <v/>
      </c>
      <c r="X441" t="str">
        <f t="shared" si="63"/>
        <v/>
      </c>
      <c r="Y441" t="str">
        <f>IFERROR(VLOOKUP(LEFT(U441,1),#REF!,MATCH(RIGHT(U441,2),#REF!,0),TRUE),"")</f>
        <v/>
      </c>
    </row>
    <row r="442" spans="1:25" x14ac:dyDescent="0.35">
      <c r="A442">
        <f>IF(COUNTIF($L$3:L442,L442)=1,A441+1,A441)</f>
        <v>40</v>
      </c>
      <c r="B442">
        <f>IF(COUNTIF($K$3:K442,K442)=1,B441+1,B441)</f>
        <v>6</v>
      </c>
      <c r="C442">
        <f>IF(COUNTIF($J$3:J442,J442)=1,C441+1,C441)</f>
        <v>8</v>
      </c>
      <c r="D442">
        <f>IF(COUNTIF($E$3:E442,E442)=1,D441+1,D441)</f>
        <v>269</v>
      </c>
      <c r="E442" t="str">
        <f t="shared" si="55"/>
        <v>ER08</v>
      </c>
      <c r="F442">
        <f>IF(COUNTIF($G$3:G442,G442)=1,F441+1,F441)</f>
        <v>40</v>
      </c>
      <c r="G442" t="str">
        <f t="shared" si="56"/>
        <v>E08</v>
      </c>
      <c r="I442" s="18" t="str">
        <f>IF(Allotments!I442=0,"",Allotments!I442)</f>
        <v>2018</v>
      </c>
      <c r="J442" s="18" t="str">
        <f>IF(Allotments!J442=0,"",Allotments!J442)</f>
        <v>08</v>
      </c>
      <c r="K442" s="18" t="str">
        <f>IF(Allotments!K442=0,"",Allotments!K442)</f>
        <v>E</v>
      </c>
      <c r="L442" s="18" t="str">
        <f>IF(Allotments!L442=0,"",Allotments!L442)</f>
        <v>ER</v>
      </c>
      <c r="M442" s="18" t="str">
        <f>IF(Allotments!M442=0,"",Allotments!M442)</f>
        <v>R240</v>
      </c>
      <c r="N442" s="5"/>
      <c r="Q442" t="str">
        <f t="shared" si="57"/>
        <v/>
      </c>
      <c r="R442" t="str">
        <f t="shared" si="58"/>
        <v/>
      </c>
      <c r="S442" t="str">
        <f t="shared" si="59"/>
        <v/>
      </c>
      <c r="T442" t="str">
        <f t="shared" si="60"/>
        <v>EP13</v>
      </c>
      <c r="U442" t="str">
        <f t="shared" si="61"/>
        <v/>
      </c>
      <c r="V442" t="e">
        <f>VLOOKUP(LEFT(T442,2),#REF!,MATCH(RIGHT(T442,2),#REF!,0),TRUE)</f>
        <v>#REF!</v>
      </c>
      <c r="W442" t="str">
        <f t="shared" si="62"/>
        <v/>
      </c>
      <c r="X442" t="str">
        <f t="shared" si="63"/>
        <v/>
      </c>
      <c r="Y442" t="str">
        <f>IFERROR(VLOOKUP(LEFT(U442,1),#REF!,MATCH(RIGHT(U442,2),#REF!,0),TRUE),"")</f>
        <v/>
      </c>
    </row>
    <row r="443" spans="1:25" x14ac:dyDescent="0.35">
      <c r="A443">
        <f>IF(COUNTIF($L$3:L443,L443)=1,A442+1,A442)</f>
        <v>40</v>
      </c>
      <c r="B443">
        <f>IF(COUNTIF($K$3:K443,K443)=1,B442+1,B442)</f>
        <v>6</v>
      </c>
      <c r="C443">
        <f>IF(COUNTIF($J$3:J443,J443)=1,C442+1,C442)</f>
        <v>8</v>
      </c>
      <c r="D443">
        <f>IF(COUNTIF($E$3:E443,E443)=1,D442+1,D442)</f>
        <v>269</v>
      </c>
      <c r="E443" t="str">
        <f t="shared" si="55"/>
        <v>ER08</v>
      </c>
      <c r="F443">
        <f>IF(COUNTIF($G$3:G443,G443)=1,F442+1,F442)</f>
        <v>40</v>
      </c>
      <c r="G443" t="str">
        <f t="shared" si="56"/>
        <v>E08</v>
      </c>
      <c r="I443" s="18" t="str">
        <f>IF(Allotments!I443=0,"",Allotments!I443)</f>
        <v>2018</v>
      </c>
      <c r="J443" s="18" t="str">
        <f>IF(Allotments!J443=0,"",Allotments!J443)</f>
        <v>08</v>
      </c>
      <c r="K443" s="18" t="str">
        <f>IF(Allotments!K443=0,"",Allotments!K443)</f>
        <v>E</v>
      </c>
      <c r="L443" s="18" t="str">
        <f>IF(Allotments!L443=0,"",Allotments!L443)</f>
        <v>ER</v>
      </c>
      <c r="M443" s="18" t="str">
        <f>IF(Allotments!M443=0,"",Allotments!M443)</f>
        <v>R250</v>
      </c>
      <c r="N443" s="3"/>
      <c r="Q443" t="str">
        <f t="shared" si="57"/>
        <v/>
      </c>
      <c r="R443" t="str">
        <f t="shared" si="58"/>
        <v/>
      </c>
      <c r="S443" t="str">
        <f t="shared" si="59"/>
        <v/>
      </c>
      <c r="T443" t="str">
        <f t="shared" si="60"/>
        <v>ER13</v>
      </c>
      <c r="U443" t="str">
        <f t="shared" si="61"/>
        <v/>
      </c>
      <c r="V443" t="e">
        <f>VLOOKUP(LEFT(T443,2),#REF!,MATCH(RIGHT(T443,2),#REF!,0),TRUE)</f>
        <v>#REF!</v>
      </c>
      <c r="W443" t="str">
        <f t="shared" si="62"/>
        <v/>
      </c>
      <c r="X443" t="str">
        <f t="shared" si="63"/>
        <v/>
      </c>
      <c r="Y443" t="str">
        <f>IFERROR(VLOOKUP(LEFT(U443,1),#REF!,MATCH(RIGHT(U443,2),#REF!,0),TRUE),"")</f>
        <v/>
      </c>
    </row>
    <row r="444" spans="1:25" x14ac:dyDescent="0.35">
      <c r="A444">
        <f>IF(COUNTIF($L$3:L444,L444)=1,A443+1,A443)</f>
        <v>40</v>
      </c>
      <c r="B444">
        <f>IF(COUNTIF($K$3:K444,K444)=1,B443+1,B443)</f>
        <v>6</v>
      </c>
      <c r="C444">
        <f>IF(COUNTIF($J$3:J444,J444)=1,C443+1,C443)</f>
        <v>8</v>
      </c>
      <c r="D444">
        <f>IF(COUNTIF($E$3:E444,E444)=1,D443+1,D443)</f>
        <v>270</v>
      </c>
      <c r="E444" t="str">
        <f t="shared" si="55"/>
        <v>ES08</v>
      </c>
      <c r="F444">
        <f>IF(COUNTIF($G$3:G444,G444)=1,F443+1,F443)</f>
        <v>40</v>
      </c>
      <c r="G444" t="str">
        <f t="shared" si="56"/>
        <v>E08</v>
      </c>
      <c r="I444" s="18" t="str">
        <f>IF(Allotments!I444=0,"",Allotments!I444)</f>
        <v>2018</v>
      </c>
      <c r="J444" s="18" t="str">
        <f>IF(Allotments!J444=0,"",Allotments!J444)</f>
        <v>08</v>
      </c>
      <c r="K444" s="18" t="str">
        <f>IF(Allotments!K444=0,"",Allotments!K444)</f>
        <v>E</v>
      </c>
      <c r="L444" s="18" t="str">
        <f>IF(Allotments!L444=0,"",Allotments!L444)</f>
        <v>ES</v>
      </c>
      <c r="M444" s="18" t="str">
        <f>IF(Allotments!M444=0,"",Allotments!M444)</f>
        <v xml:space="preserve">    </v>
      </c>
      <c r="N444" s="5"/>
      <c r="Q444" t="str">
        <f t="shared" si="57"/>
        <v/>
      </c>
      <c r="R444" t="str">
        <f t="shared" si="58"/>
        <v/>
      </c>
      <c r="S444" t="str">
        <f t="shared" si="59"/>
        <v/>
      </c>
      <c r="T444" t="str">
        <f t="shared" si="60"/>
        <v>ES13</v>
      </c>
      <c r="U444" t="str">
        <f t="shared" si="61"/>
        <v/>
      </c>
      <c r="V444" t="e">
        <f>VLOOKUP(LEFT(T444,2),#REF!,MATCH(RIGHT(T444,2),#REF!,0),TRUE)</f>
        <v>#REF!</v>
      </c>
      <c r="W444" t="str">
        <f t="shared" si="62"/>
        <v/>
      </c>
      <c r="X444" t="str">
        <f t="shared" si="63"/>
        <v/>
      </c>
      <c r="Y444" t="str">
        <f>IFERROR(VLOOKUP(LEFT(U444,1),#REF!,MATCH(RIGHT(U444,2),#REF!,0),TRUE),"")</f>
        <v/>
      </c>
    </row>
    <row r="445" spans="1:25" x14ac:dyDescent="0.35">
      <c r="A445">
        <f>IF(COUNTIF($L$3:L445,L445)=1,A444+1,A444)</f>
        <v>40</v>
      </c>
      <c r="B445">
        <f>IF(COUNTIF($K$3:K445,K445)=1,B444+1,B444)</f>
        <v>6</v>
      </c>
      <c r="C445">
        <f>IF(COUNTIF($J$3:J445,J445)=1,C444+1,C444)</f>
        <v>8</v>
      </c>
      <c r="D445">
        <f>IF(COUNTIF($E$3:E445,E445)=1,D444+1,D444)</f>
        <v>271</v>
      </c>
      <c r="E445" t="str">
        <f t="shared" si="55"/>
        <v>EV08</v>
      </c>
      <c r="F445">
        <f>IF(COUNTIF($G$3:G445,G445)=1,F444+1,F444)</f>
        <v>40</v>
      </c>
      <c r="G445" t="str">
        <f t="shared" si="56"/>
        <v>E08</v>
      </c>
      <c r="I445" s="18" t="str">
        <f>IF(Allotments!I445=0,"",Allotments!I445)</f>
        <v>2018</v>
      </c>
      <c r="J445" s="18" t="str">
        <f>IF(Allotments!J445=0,"",Allotments!J445)</f>
        <v>08</v>
      </c>
      <c r="K445" s="18" t="str">
        <f>IF(Allotments!K445=0,"",Allotments!K445)</f>
        <v>E</v>
      </c>
      <c r="L445" s="18" t="str">
        <f>IF(Allotments!L445=0,"",Allotments!L445)</f>
        <v>EV</v>
      </c>
      <c r="M445" s="18" t="str">
        <f>IF(Allotments!M445=0,"",Allotments!M445)</f>
        <v xml:space="preserve">    </v>
      </c>
      <c r="N445" s="3"/>
      <c r="Q445" t="str">
        <f t="shared" si="57"/>
        <v/>
      </c>
      <c r="R445" t="str">
        <f t="shared" si="58"/>
        <v/>
      </c>
      <c r="S445" t="str">
        <f t="shared" si="59"/>
        <v/>
      </c>
      <c r="T445" t="str">
        <f t="shared" si="60"/>
        <v>EV13</v>
      </c>
      <c r="U445" t="str">
        <f t="shared" si="61"/>
        <v/>
      </c>
      <c r="V445" t="e">
        <f>VLOOKUP(LEFT(T445,2),#REF!,MATCH(RIGHT(T445,2),#REF!,0),TRUE)</f>
        <v>#REF!</v>
      </c>
      <c r="W445" t="str">
        <f t="shared" si="62"/>
        <v/>
      </c>
      <c r="X445" t="str">
        <f t="shared" si="63"/>
        <v/>
      </c>
      <c r="Y445" t="str">
        <f>IFERROR(VLOOKUP(LEFT(U445,1),#REF!,MATCH(RIGHT(U445,2),#REF!,0),TRUE),"")</f>
        <v/>
      </c>
    </row>
    <row r="446" spans="1:25" x14ac:dyDescent="0.35">
      <c r="A446">
        <f>IF(COUNTIF($L$3:L446,L446)=1,A445+1,A445)</f>
        <v>40</v>
      </c>
      <c r="B446">
        <f>IF(COUNTIF($K$3:K446,K446)=1,B445+1,B445)</f>
        <v>6</v>
      </c>
      <c r="C446">
        <f>IF(COUNTIF($J$3:J446,J446)=1,C445+1,C445)</f>
        <v>8</v>
      </c>
      <c r="D446">
        <f>IF(COUNTIF($E$3:E446,E446)=1,D445+1,D445)</f>
        <v>272</v>
      </c>
      <c r="E446" t="str">
        <f t="shared" si="55"/>
        <v>EY08</v>
      </c>
      <c r="F446">
        <f>IF(COUNTIF($G$3:G446,G446)=1,F445+1,F445)</f>
        <v>40</v>
      </c>
      <c r="G446" t="str">
        <f t="shared" si="56"/>
        <v>E08</v>
      </c>
      <c r="I446" s="18" t="str">
        <f>IF(Allotments!I446=0,"",Allotments!I446)</f>
        <v>2018</v>
      </c>
      <c r="J446" s="18" t="str">
        <f>IF(Allotments!J446=0,"",Allotments!J446)</f>
        <v>08</v>
      </c>
      <c r="K446" s="18" t="str">
        <f>IF(Allotments!K446=0,"",Allotments!K446)</f>
        <v>E</v>
      </c>
      <c r="L446" s="18" t="str">
        <f>IF(Allotments!L446=0,"",Allotments!L446)</f>
        <v>EY</v>
      </c>
      <c r="M446" s="18" t="str">
        <f>IF(Allotments!M446=0,"",Allotments!M446)</f>
        <v xml:space="preserve">    </v>
      </c>
      <c r="N446" s="5"/>
      <c r="Q446" t="str">
        <f t="shared" si="57"/>
        <v/>
      </c>
      <c r="R446" t="str">
        <f t="shared" si="58"/>
        <v/>
      </c>
      <c r="S446" t="str">
        <f t="shared" si="59"/>
        <v/>
      </c>
      <c r="T446" t="str">
        <f t="shared" si="60"/>
        <v>EW13</v>
      </c>
      <c r="U446" t="str">
        <f t="shared" si="61"/>
        <v/>
      </c>
      <c r="V446" t="e">
        <f>VLOOKUP(LEFT(T446,2),#REF!,MATCH(RIGHT(T446,2),#REF!,0),TRUE)</f>
        <v>#REF!</v>
      </c>
      <c r="W446" t="str">
        <f t="shared" si="62"/>
        <v/>
      </c>
      <c r="X446" t="str">
        <f t="shared" si="63"/>
        <v/>
      </c>
      <c r="Y446" t="str">
        <f>IFERROR(VLOOKUP(LEFT(U446,1),#REF!,MATCH(RIGHT(U446,2),#REF!,0),TRUE),"")</f>
        <v/>
      </c>
    </row>
    <row r="447" spans="1:25" x14ac:dyDescent="0.35">
      <c r="A447">
        <f>IF(COUNTIF($L$3:L447,L447)=1,A446+1,A446)</f>
        <v>40</v>
      </c>
      <c r="B447">
        <f>IF(COUNTIF($K$3:K447,K447)=1,B446+1,B446)</f>
        <v>6</v>
      </c>
      <c r="C447">
        <f>IF(COUNTIF($J$3:J447,J447)=1,C446+1,C446)</f>
        <v>8</v>
      </c>
      <c r="D447">
        <f>IF(COUNTIF($E$3:E447,E447)=1,D446+1,D446)</f>
        <v>273</v>
      </c>
      <c r="E447" t="str">
        <f t="shared" si="55"/>
        <v>EZ08</v>
      </c>
      <c r="F447">
        <f>IF(COUNTIF($G$3:G447,G447)=1,F446+1,F446)</f>
        <v>40</v>
      </c>
      <c r="G447" t="str">
        <f t="shared" si="56"/>
        <v>E08</v>
      </c>
      <c r="I447" s="18" t="str">
        <f>IF(Allotments!I447=0,"",Allotments!I447)</f>
        <v>2018</v>
      </c>
      <c r="J447" s="18" t="str">
        <f>IF(Allotments!J447=0,"",Allotments!J447)</f>
        <v>08</v>
      </c>
      <c r="K447" s="18" t="str">
        <f>IF(Allotments!K447=0,"",Allotments!K447)</f>
        <v>E</v>
      </c>
      <c r="L447" s="18" t="str">
        <f>IF(Allotments!L447=0,"",Allotments!L447)</f>
        <v>EZ</v>
      </c>
      <c r="M447" s="18" t="str">
        <f>IF(Allotments!M447=0,"",Allotments!M447)</f>
        <v xml:space="preserve">    </v>
      </c>
      <c r="N447" s="3"/>
      <c r="Q447" t="str">
        <f t="shared" si="57"/>
        <v/>
      </c>
      <c r="R447" t="str">
        <f t="shared" si="58"/>
        <v/>
      </c>
      <c r="S447" t="str">
        <f t="shared" si="59"/>
        <v/>
      </c>
      <c r="T447" t="str">
        <f t="shared" si="60"/>
        <v>EY13</v>
      </c>
      <c r="U447" t="str">
        <f t="shared" si="61"/>
        <v/>
      </c>
      <c r="V447" t="e">
        <f>VLOOKUP(LEFT(T447,2),#REF!,MATCH(RIGHT(T447,2),#REF!,0),TRUE)</f>
        <v>#REF!</v>
      </c>
      <c r="W447" t="str">
        <f t="shared" si="62"/>
        <v/>
      </c>
      <c r="X447" t="str">
        <f t="shared" si="63"/>
        <v/>
      </c>
      <c r="Y447" t="str">
        <f>IFERROR(VLOOKUP(LEFT(U447,1),#REF!,MATCH(RIGHT(U447,2),#REF!,0),TRUE),"")</f>
        <v/>
      </c>
    </row>
    <row r="448" spans="1:25" x14ac:dyDescent="0.35">
      <c r="A448">
        <f>IF(COUNTIF($L$3:L448,L448)=1,A447+1,A447)</f>
        <v>40</v>
      </c>
      <c r="B448">
        <f>IF(COUNTIF($K$3:K448,K448)=1,B447+1,B447)</f>
        <v>6</v>
      </c>
      <c r="C448">
        <f>IF(COUNTIF($J$3:J448,J448)=1,C447+1,C447)</f>
        <v>8</v>
      </c>
      <c r="D448">
        <f>IF(COUNTIF($E$3:E448,E448)=1,D447+1,D447)</f>
        <v>274</v>
      </c>
      <c r="E448" t="str">
        <f t="shared" si="55"/>
        <v>GA08</v>
      </c>
      <c r="F448">
        <f>IF(COUNTIF($G$3:G448,G448)=1,F447+1,F447)</f>
        <v>41</v>
      </c>
      <c r="G448" t="str">
        <f t="shared" si="56"/>
        <v>G08</v>
      </c>
      <c r="I448" s="18" t="str">
        <f>IF(Allotments!I448=0,"",Allotments!I448)</f>
        <v>2018</v>
      </c>
      <c r="J448" s="18" t="str">
        <f>IF(Allotments!J448=0,"",Allotments!J448)</f>
        <v>08</v>
      </c>
      <c r="K448" s="18" t="str">
        <f>IF(Allotments!K448=0,"",Allotments!K448)</f>
        <v>G</v>
      </c>
      <c r="L448" s="18" t="str">
        <f>IF(Allotments!L448=0,"",Allotments!L448)</f>
        <v>GA</v>
      </c>
      <c r="M448" s="18" t="str">
        <f>IF(Allotments!M448=0,"",Allotments!M448)</f>
        <v xml:space="preserve">    </v>
      </c>
      <c r="N448" s="5"/>
      <c r="Q448" t="str">
        <f t="shared" si="57"/>
        <v/>
      </c>
      <c r="R448" t="str">
        <f t="shared" si="58"/>
        <v/>
      </c>
      <c r="S448" t="str">
        <f t="shared" si="59"/>
        <v/>
      </c>
      <c r="T448" t="str">
        <f t="shared" si="60"/>
        <v>EZ13</v>
      </c>
      <c r="U448" t="str">
        <f t="shared" si="61"/>
        <v/>
      </c>
      <c r="V448" t="e">
        <f>VLOOKUP(LEFT(T448,2),#REF!,MATCH(RIGHT(T448,2),#REF!,0),TRUE)</f>
        <v>#REF!</v>
      </c>
      <c r="W448" t="str">
        <f t="shared" si="62"/>
        <v/>
      </c>
      <c r="X448" t="str">
        <f t="shared" si="63"/>
        <v/>
      </c>
      <c r="Y448" t="str">
        <f>IFERROR(VLOOKUP(LEFT(U448,1),#REF!,MATCH(RIGHT(U448,2),#REF!,0),TRUE),"")</f>
        <v/>
      </c>
    </row>
    <row r="449" spans="1:25" x14ac:dyDescent="0.35">
      <c r="A449">
        <f>IF(COUNTIF($L$3:L449,L449)=1,A448+1,A448)</f>
        <v>40</v>
      </c>
      <c r="B449">
        <f>IF(COUNTIF($K$3:K449,K449)=1,B448+1,B448)</f>
        <v>6</v>
      </c>
      <c r="C449">
        <f>IF(COUNTIF($J$3:J449,J449)=1,C448+1,C448)</f>
        <v>8</v>
      </c>
      <c r="D449">
        <f>IF(COUNTIF($E$3:E449,E449)=1,D448+1,D448)</f>
        <v>275</v>
      </c>
      <c r="E449" t="str">
        <f t="shared" si="55"/>
        <v>GB08</v>
      </c>
      <c r="F449">
        <f>IF(COUNTIF($G$3:G449,G449)=1,F448+1,F448)</f>
        <v>41</v>
      </c>
      <c r="G449" t="str">
        <f t="shared" si="56"/>
        <v>G08</v>
      </c>
      <c r="I449" s="18" t="str">
        <f>IF(Allotments!I449=0,"",Allotments!I449)</f>
        <v>2018</v>
      </c>
      <c r="J449" s="18" t="str">
        <f>IF(Allotments!J449=0,"",Allotments!J449)</f>
        <v>08</v>
      </c>
      <c r="K449" s="18" t="str">
        <f>IF(Allotments!K449=0,"",Allotments!K449)</f>
        <v>G</v>
      </c>
      <c r="L449" s="18" t="str">
        <f>IF(Allotments!L449=0,"",Allotments!L449)</f>
        <v>GB</v>
      </c>
      <c r="M449" s="18" t="str">
        <f>IF(Allotments!M449=0,"",Allotments!M449)</f>
        <v xml:space="preserve">    </v>
      </c>
      <c r="N449" s="3"/>
      <c r="Q449" t="str">
        <f t="shared" si="57"/>
        <v/>
      </c>
      <c r="R449" t="str">
        <f t="shared" si="58"/>
        <v/>
      </c>
      <c r="S449" t="str">
        <f t="shared" si="59"/>
        <v/>
      </c>
      <c r="T449" t="str">
        <f t="shared" si="60"/>
        <v>GA13</v>
      </c>
      <c r="U449" t="str">
        <f t="shared" si="61"/>
        <v/>
      </c>
      <c r="V449" t="e">
        <f>VLOOKUP(LEFT(T449,2),#REF!,MATCH(RIGHT(T449,2),#REF!,0),TRUE)</f>
        <v>#REF!</v>
      </c>
      <c r="W449" t="str">
        <f t="shared" si="62"/>
        <v/>
      </c>
      <c r="X449" t="str">
        <f t="shared" si="63"/>
        <v/>
      </c>
      <c r="Y449" t="str">
        <f>IFERROR(VLOOKUP(LEFT(U449,1),#REF!,MATCH(RIGHT(U449,2),#REF!,0),TRUE),"")</f>
        <v/>
      </c>
    </row>
    <row r="450" spans="1:25" x14ac:dyDescent="0.35">
      <c r="A450">
        <f>IF(COUNTIF($L$3:L450,L450)=1,A449+1,A449)</f>
        <v>40</v>
      </c>
      <c r="B450">
        <f>IF(COUNTIF($K$3:K450,K450)=1,B449+1,B449)</f>
        <v>6</v>
      </c>
      <c r="C450">
        <f>IF(COUNTIF($J$3:J450,J450)=1,C449+1,C449)</f>
        <v>8</v>
      </c>
      <c r="D450">
        <f>IF(COUNTIF($E$3:E450,E450)=1,D449+1,D449)</f>
        <v>276</v>
      </c>
      <c r="E450" t="str">
        <f t="shared" si="55"/>
        <v>GC08</v>
      </c>
      <c r="F450">
        <f>IF(COUNTIF($G$3:G450,G450)=1,F449+1,F449)</f>
        <v>41</v>
      </c>
      <c r="G450" t="str">
        <f t="shared" si="56"/>
        <v>G08</v>
      </c>
      <c r="I450" s="18" t="str">
        <f>IF(Allotments!I450=0,"",Allotments!I450)</f>
        <v>2018</v>
      </c>
      <c r="J450" s="18" t="str">
        <f>IF(Allotments!J450=0,"",Allotments!J450)</f>
        <v>08</v>
      </c>
      <c r="K450" s="18" t="str">
        <f>IF(Allotments!K450=0,"",Allotments!K450)</f>
        <v>G</v>
      </c>
      <c r="L450" s="18" t="str">
        <f>IF(Allotments!L450=0,"",Allotments!L450)</f>
        <v>GC</v>
      </c>
      <c r="M450" s="18" t="str">
        <f>IF(Allotments!M450=0,"",Allotments!M450)</f>
        <v xml:space="preserve">    </v>
      </c>
      <c r="N450" s="5"/>
      <c r="Q450" t="str">
        <f t="shared" si="57"/>
        <v/>
      </c>
      <c r="R450" t="str">
        <f t="shared" si="58"/>
        <v/>
      </c>
      <c r="S450" t="str">
        <f t="shared" si="59"/>
        <v/>
      </c>
      <c r="T450" t="str">
        <f t="shared" si="60"/>
        <v>GB13</v>
      </c>
      <c r="U450" t="str">
        <f t="shared" si="61"/>
        <v/>
      </c>
      <c r="V450" t="e">
        <f>VLOOKUP(LEFT(T450,2),#REF!,MATCH(RIGHT(T450,2),#REF!,0),TRUE)</f>
        <v>#REF!</v>
      </c>
      <c r="W450" t="str">
        <f t="shared" si="62"/>
        <v/>
      </c>
      <c r="X450" t="str">
        <f t="shared" si="63"/>
        <v/>
      </c>
      <c r="Y450" t="str">
        <f>IFERROR(VLOOKUP(LEFT(U450,1),#REF!,MATCH(RIGHT(U450,2),#REF!,0),TRUE),"")</f>
        <v/>
      </c>
    </row>
    <row r="451" spans="1:25" x14ac:dyDescent="0.35">
      <c r="A451">
        <f>IF(COUNTIF($L$3:L451,L451)=1,A450+1,A450)</f>
        <v>40</v>
      </c>
      <c r="B451">
        <f>IF(COUNTIF($K$3:K451,K451)=1,B450+1,B450)</f>
        <v>6</v>
      </c>
      <c r="C451">
        <f>IF(COUNTIF($J$3:J451,J451)=1,C450+1,C450)</f>
        <v>8</v>
      </c>
      <c r="D451">
        <f>IF(COUNTIF($E$3:E451,E451)=1,D450+1,D450)</f>
        <v>277</v>
      </c>
      <c r="E451" t="str">
        <f t="shared" si="55"/>
        <v>GD08</v>
      </c>
      <c r="F451">
        <f>IF(COUNTIF($G$3:G451,G451)=1,F450+1,F450)</f>
        <v>41</v>
      </c>
      <c r="G451" t="str">
        <f t="shared" si="56"/>
        <v>G08</v>
      </c>
      <c r="I451" s="18" t="str">
        <f>IF(Allotments!I451=0,"",Allotments!I451)</f>
        <v>2018</v>
      </c>
      <c r="J451" s="18" t="str">
        <f>IF(Allotments!J451=0,"",Allotments!J451)</f>
        <v>08</v>
      </c>
      <c r="K451" s="18" t="str">
        <f>IF(Allotments!K451=0,"",Allotments!K451)</f>
        <v>G</v>
      </c>
      <c r="L451" s="18" t="str">
        <f>IF(Allotments!L451=0,"",Allotments!L451)</f>
        <v>GD</v>
      </c>
      <c r="M451" s="18" t="str">
        <f>IF(Allotments!M451=0,"",Allotments!M451)</f>
        <v xml:space="preserve">    </v>
      </c>
      <c r="N451" s="3"/>
      <c r="Q451" t="str">
        <f t="shared" si="57"/>
        <v/>
      </c>
      <c r="R451" t="str">
        <f t="shared" si="58"/>
        <v/>
      </c>
      <c r="S451" t="str">
        <f t="shared" si="59"/>
        <v/>
      </c>
      <c r="T451" t="str">
        <f t="shared" si="60"/>
        <v>GC13</v>
      </c>
      <c r="U451" t="str">
        <f t="shared" si="61"/>
        <v/>
      </c>
      <c r="V451" t="e">
        <f>VLOOKUP(LEFT(T451,2),#REF!,MATCH(RIGHT(T451,2),#REF!,0),TRUE)</f>
        <v>#REF!</v>
      </c>
      <c r="W451" t="str">
        <f t="shared" si="62"/>
        <v/>
      </c>
      <c r="X451" t="str">
        <f t="shared" si="63"/>
        <v/>
      </c>
      <c r="Y451" t="str">
        <f>IFERROR(VLOOKUP(LEFT(U451,1),#REF!,MATCH(RIGHT(U451,2),#REF!,0),TRUE),"")</f>
        <v/>
      </c>
    </row>
    <row r="452" spans="1:25" x14ac:dyDescent="0.35">
      <c r="A452">
        <f>IF(COUNTIF($L$3:L452,L452)=1,A451+1,A451)</f>
        <v>40</v>
      </c>
      <c r="B452">
        <f>IF(COUNTIF($K$3:K452,K452)=1,B451+1,B451)</f>
        <v>6</v>
      </c>
      <c r="C452">
        <f>IF(COUNTIF($J$3:J452,J452)=1,C451+1,C451)</f>
        <v>8</v>
      </c>
      <c r="D452">
        <f>IF(COUNTIF($E$3:E452,E452)=1,D451+1,D451)</f>
        <v>278</v>
      </c>
      <c r="E452" t="str">
        <f t="shared" ref="E452:E515" si="64">TRIM(CONCATENATE(L452,J452))</f>
        <v>GF08</v>
      </c>
      <c r="F452">
        <f>IF(COUNTIF($G$3:G452,G452)=1,F451+1,F451)</f>
        <v>41</v>
      </c>
      <c r="G452" t="str">
        <f t="shared" ref="G452:G515" si="65">TRIM(CONCATENATE(K452,J452))</f>
        <v>G08</v>
      </c>
      <c r="I452" s="18" t="str">
        <f>IF(Allotments!I452=0,"",Allotments!I452)</f>
        <v>2018</v>
      </c>
      <c r="J452" s="18" t="str">
        <f>IF(Allotments!J452=0,"",Allotments!J452)</f>
        <v>08</v>
      </c>
      <c r="K452" s="18" t="str">
        <f>IF(Allotments!K452=0,"",Allotments!K452)</f>
        <v>G</v>
      </c>
      <c r="L452" s="18" t="str">
        <f>IF(Allotments!L452=0,"",Allotments!L452)</f>
        <v>GF</v>
      </c>
      <c r="M452" s="18" t="str">
        <f>IF(Allotments!M452=0,"",Allotments!M452)</f>
        <v xml:space="preserve">    </v>
      </c>
      <c r="N452" s="5"/>
      <c r="Q452" t="str">
        <f t="shared" ref="Q452:Q515" si="66">IFERROR(VLOOKUP(ROW()-2,$B$2:$L$5000,10,FALSE),"")</f>
        <v/>
      </c>
      <c r="R452" t="str">
        <f t="shared" ref="R452:R515" si="67">IFERROR(VLOOKUP(ROW()-2,$A$2:$L$5000,12,FALSE),"")</f>
        <v/>
      </c>
      <c r="S452" t="str">
        <f t="shared" ref="S452:S515" si="68">IFERROR(VLOOKUP(ROW()-2,$C$2:$J$5000,8,FALSE),"")</f>
        <v/>
      </c>
      <c r="T452" t="str">
        <f t="shared" ref="T452:T515" si="69">IFERROR(VLOOKUP(ROW()-2,$D$2:$E$5000,2,FALSE),"")</f>
        <v>GD13</v>
      </c>
      <c r="U452" t="str">
        <f t="shared" ref="U452:U515" si="70">IFERROR(VLOOKUP(ROW()-2,$F$2:$G$5000,2,FALSE),"")</f>
        <v/>
      </c>
      <c r="V452" t="e">
        <f>VLOOKUP(LEFT(T452,2),#REF!,MATCH(RIGHT(T452,2),#REF!,0),TRUE)</f>
        <v>#REF!</v>
      </c>
      <c r="W452" t="str">
        <f t="shared" ref="W452:W515" si="71">RIGHT(U452,2)</f>
        <v/>
      </c>
      <c r="X452" t="str">
        <f t="shared" ref="X452:X515" si="72">LEFT(U452,1)</f>
        <v/>
      </c>
      <c r="Y452" t="str">
        <f>IFERROR(VLOOKUP(LEFT(U452,1),#REF!,MATCH(RIGHT(U452,2),#REF!,0),TRUE),"")</f>
        <v/>
      </c>
    </row>
    <row r="453" spans="1:25" x14ac:dyDescent="0.35">
      <c r="A453">
        <f>IF(COUNTIF($L$3:L453,L453)=1,A452+1,A452)</f>
        <v>40</v>
      </c>
      <c r="B453">
        <f>IF(COUNTIF($K$3:K453,K453)=1,B452+1,B452)</f>
        <v>6</v>
      </c>
      <c r="C453">
        <f>IF(COUNTIF($J$3:J453,J453)=1,C452+1,C452)</f>
        <v>8</v>
      </c>
      <c r="D453">
        <f>IF(COUNTIF($E$3:E453,E453)=1,D452+1,D452)</f>
        <v>279</v>
      </c>
      <c r="E453" t="str">
        <f t="shared" si="64"/>
        <v>GG08</v>
      </c>
      <c r="F453">
        <f>IF(COUNTIF($G$3:G453,G453)=1,F452+1,F452)</f>
        <v>41</v>
      </c>
      <c r="G453" t="str">
        <f t="shared" si="65"/>
        <v>G08</v>
      </c>
      <c r="I453" s="18" t="str">
        <f>IF(Allotments!I453=0,"",Allotments!I453)</f>
        <v>2018</v>
      </c>
      <c r="J453" s="18" t="str">
        <f>IF(Allotments!J453=0,"",Allotments!J453)</f>
        <v>08</v>
      </c>
      <c r="K453" s="18" t="str">
        <f>IF(Allotments!K453=0,"",Allotments!K453)</f>
        <v>G</v>
      </c>
      <c r="L453" s="18" t="str">
        <f>IF(Allotments!L453=0,"",Allotments!L453)</f>
        <v>GG</v>
      </c>
      <c r="M453" s="18" t="str">
        <f>IF(Allotments!M453=0,"",Allotments!M453)</f>
        <v xml:space="preserve">    </v>
      </c>
      <c r="N453" s="3"/>
      <c r="Q453" t="str">
        <f t="shared" si="66"/>
        <v/>
      </c>
      <c r="R453" t="str">
        <f t="shared" si="67"/>
        <v/>
      </c>
      <c r="S453" t="str">
        <f t="shared" si="68"/>
        <v/>
      </c>
      <c r="T453" t="str">
        <f t="shared" si="69"/>
        <v>GF13</v>
      </c>
      <c r="U453" t="str">
        <f t="shared" si="70"/>
        <v/>
      </c>
      <c r="V453" t="e">
        <f>VLOOKUP(LEFT(T453,2),#REF!,MATCH(RIGHT(T453,2),#REF!,0),TRUE)</f>
        <v>#REF!</v>
      </c>
      <c r="W453" t="str">
        <f t="shared" si="71"/>
        <v/>
      </c>
      <c r="X453" t="str">
        <f t="shared" si="72"/>
        <v/>
      </c>
      <c r="Y453" t="str">
        <f>IFERROR(VLOOKUP(LEFT(U453,1),#REF!,MATCH(RIGHT(U453,2),#REF!,0),TRUE),"")</f>
        <v/>
      </c>
    </row>
    <row r="454" spans="1:25" x14ac:dyDescent="0.35">
      <c r="A454">
        <f>IF(COUNTIF($L$3:L454,L454)=1,A453+1,A453)</f>
        <v>41</v>
      </c>
      <c r="B454">
        <f>IF(COUNTIF($K$3:K454,K454)=1,B453+1,B453)</f>
        <v>7</v>
      </c>
      <c r="C454">
        <f>IF(COUNTIF($J$3:J454,J454)=1,C453+1,C453)</f>
        <v>8</v>
      </c>
      <c r="D454">
        <f>IF(COUNTIF($E$3:E454,E454)=1,D453+1,D453)</f>
        <v>280</v>
      </c>
      <c r="E454" t="str">
        <f t="shared" si="64"/>
        <v>N 08</v>
      </c>
      <c r="F454">
        <f>IF(COUNTIF($G$3:G454,G454)=1,F453+1,F453)</f>
        <v>42</v>
      </c>
      <c r="G454" t="str">
        <f t="shared" si="65"/>
        <v>N08</v>
      </c>
      <c r="I454" s="18" t="str">
        <f>IF(Allotments!I454=0,"",Allotments!I454)</f>
        <v>2018</v>
      </c>
      <c r="J454" s="18" t="str">
        <f>IF(Allotments!J454=0,"",Allotments!J454)</f>
        <v>08</v>
      </c>
      <c r="K454" s="18" t="str">
        <f>IF(Allotments!K454=0,"",Allotments!K454)</f>
        <v>N</v>
      </c>
      <c r="L454" s="18" t="str">
        <f>IF(Allotments!L454=0,"",Allotments!L454)</f>
        <v xml:space="preserve">N </v>
      </c>
      <c r="M454" s="18" t="str">
        <f>IF(Allotments!M454=0,"",Allotments!M454)</f>
        <v xml:space="preserve">    </v>
      </c>
      <c r="N454" s="5"/>
      <c r="Q454" t="str">
        <f t="shared" si="66"/>
        <v/>
      </c>
      <c r="R454" t="str">
        <f t="shared" si="67"/>
        <v/>
      </c>
      <c r="S454" t="str">
        <f t="shared" si="68"/>
        <v/>
      </c>
      <c r="T454" t="str">
        <f t="shared" si="69"/>
        <v>GG13</v>
      </c>
      <c r="U454" t="str">
        <f t="shared" si="70"/>
        <v/>
      </c>
      <c r="V454" t="e">
        <f>VLOOKUP(LEFT(T454,2),#REF!,MATCH(RIGHT(T454,2),#REF!,0),TRUE)</f>
        <v>#REF!</v>
      </c>
      <c r="W454" t="str">
        <f t="shared" si="71"/>
        <v/>
      </c>
      <c r="X454" t="str">
        <f t="shared" si="72"/>
        <v/>
      </c>
      <c r="Y454" t="str">
        <f>IFERROR(VLOOKUP(LEFT(U454,1),#REF!,MATCH(RIGHT(U454,2),#REF!,0),TRUE),"")</f>
        <v/>
      </c>
    </row>
    <row r="455" spans="1:25" x14ac:dyDescent="0.35">
      <c r="A455">
        <f>IF(COUNTIF($L$3:L455,L455)=1,A454+1,A454)</f>
        <v>41</v>
      </c>
      <c r="B455">
        <f>IF(COUNTIF($K$3:K455,K455)=1,B454+1,B454)</f>
        <v>7</v>
      </c>
      <c r="C455">
        <f>IF(COUNTIF($J$3:J455,J455)=1,C454+1,C454)</f>
        <v>9</v>
      </c>
      <c r="D455">
        <f>IF(COUNTIF($E$3:E455,E455)=1,D454+1,D454)</f>
        <v>281</v>
      </c>
      <c r="E455" t="str">
        <f t="shared" si="64"/>
        <v>AA09</v>
      </c>
      <c r="F455">
        <f>IF(COUNTIF($G$3:G455,G455)=1,F454+1,F454)</f>
        <v>43</v>
      </c>
      <c r="G455" t="str">
        <f t="shared" si="65"/>
        <v>A09</v>
      </c>
      <c r="I455" s="18" t="str">
        <f>IF(Allotments!I455=0,"",Allotments!I455)</f>
        <v>2018</v>
      </c>
      <c r="J455" s="18" t="str">
        <f>IF(Allotments!J455=0,"",Allotments!J455)</f>
        <v>09</v>
      </c>
      <c r="K455" s="18" t="str">
        <f>IF(Allotments!K455=0,"",Allotments!K455)</f>
        <v>A</v>
      </c>
      <c r="L455" s="18" t="str">
        <f>IF(Allotments!L455=0,"",Allotments!L455)</f>
        <v>AA</v>
      </c>
      <c r="M455" s="18" t="str">
        <f>IF(Allotments!M455=0,"",Allotments!M455)</f>
        <v xml:space="preserve">    </v>
      </c>
      <c r="N455" s="3"/>
      <c r="Q455" t="str">
        <f t="shared" si="66"/>
        <v/>
      </c>
      <c r="R455" t="str">
        <f t="shared" si="67"/>
        <v/>
      </c>
      <c r="S455" t="str">
        <f t="shared" si="68"/>
        <v/>
      </c>
      <c r="T455" t="str">
        <f t="shared" si="69"/>
        <v>AA14</v>
      </c>
      <c r="U455" t="str">
        <f t="shared" si="70"/>
        <v/>
      </c>
      <c r="V455" t="e">
        <f>VLOOKUP(LEFT(T455,2),#REF!,MATCH(RIGHT(T455,2),#REF!,0),TRUE)</f>
        <v>#REF!</v>
      </c>
      <c r="W455" t="str">
        <f t="shared" si="71"/>
        <v/>
      </c>
      <c r="X455" t="str">
        <f t="shared" si="72"/>
        <v/>
      </c>
      <c r="Y455" t="str">
        <f>IFERROR(VLOOKUP(LEFT(U455,1),#REF!,MATCH(RIGHT(U455,2),#REF!,0),TRUE),"")</f>
        <v/>
      </c>
    </row>
    <row r="456" spans="1:25" x14ac:dyDescent="0.35">
      <c r="A456">
        <f>IF(COUNTIF($L$3:L456,L456)=1,A455+1,A455)</f>
        <v>41</v>
      </c>
      <c r="B456">
        <f>IF(COUNTIF($K$3:K456,K456)=1,B455+1,B455)</f>
        <v>7</v>
      </c>
      <c r="C456">
        <f>IF(COUNTIF($J$3:J456,J456)=1,C455+1,C455)</f>
        <v>9</v>
      </c>
      <c r="D456">
        <f>IF(COUNTIF($E$3:E456,E456)=1,D455+1,D455)</f>
        <v>282</v>
      </c>
      <c r="E456" t="str">
        <f t="shared" si="64"/>
        <v>AC09</v>
      </c>
      <c r="F456">
        <f>IF(COUNTIF($G$3:G456,G456)=1,F455+1,F455)</f>
        <v>43</v>
      </c>
      <c r="G456" t="str">
        <f t="shared" si="65"/>
        <v>A09</v>
      </c>
      <c r="I456" s="18" t="str">
        <f>IF(Allotments!I456=0,"",Allotments!I456)</f>
        <v>2018</v>
      </c>
      <c r="J456" s="18" t="str">
        <f>IF(Allotments!J456=0,"",Allotments!J456)</f>
        <v>09</v>
      </c>
      <c r="K456" s="18" t="str">
        <f>IF(Allotments!K456=0,"",Allotments!K456)</f>
        <v>A</v>
      </c>
      <c r="L456" s="18" t="str">
        <f>IF(Allotments!L456=0,"",Allotments!L456)</f>
        <v>AC</v>
      </c>
      <c r="M456" s="18" t="str">
        <f>IF(Allotments!M456=0,"",Allotments!M456)</f>
        <v xml:space="preserve">    </v>
      </c>
      <c r="N456" s="5"/>
      <c r="Q456" t="str">
        <f t="shared" si="66"/>
        <v/>
      </c>
      <c r="R456" t="str">
        <f t="shared" si="67"/>
        <v/>
      </c>
      <c r="S456" t="str">
        <f t="shared" si="68"/>
        <v/>
      </c>
      <c r="T456" t="str">
        <f t="shared" si="69"/>
        <v>AC14</v>
      </c>
      <c r="U456" t="str">
        <f t="shared" si="70"/>
        <v/>
      </c>
      <c r="V456" t="e">
        <f>VLOOKUP(LEFT(T456,2),#REF!,MATCH(RIGHT(T456,2),#REF!,0),TRUE)</f>
        <v>#REF!</v>
      </c>
      <c r="W456" t="str">
        <f t="shared" si="71"/>
        <v/>
      </c>
      <c r="X456" t="str">
        <f t="shared" si="72"/>
        <v/>
      </c>
      <c r="Y456" t="str">
        <f>IFERROR(VLOOKUP(LEFT(U456,1),#REF!,MATCH(RIGHT(U456,2),#REF!,0),TRUE),"")</f>
        <v/>
      </c>
    </row>
    <row r="457" spans="1:25" x14ac:dyDescent="0.35">
      <c r="A457">
        <f>IF(COUNTIF($L$3:L457,L457)=1,A456+1,A456)</f>
        <v>41</v>
      </c>
      <c r="B457">
        <f>IF(COUNTIF($K$3:K457,K457)=1,B456+1,B456)</f>
        <v>7</v>
      </c>
      <c r="C457">
        <f>IF(COUNTIF($J$3:J457,J457)=1,C456+1,C456)</f>
        <v>9</v>
      </c>
      <c r="D457">
        <f>IF(COUNTIF($E$3:E457,E457)=1,D456+1,D456)</f>
        <v>283</v>
      </c>
      <c r="E457" t="str">
        <f t="shared" si="64"/>
        <v>AE09</v>
      </c>
      <c r="F457">
        <f>IF(COUNTIF($G$3:G457,G457)=1,F456+1,F456)</f>
        <v>43</v>
      </c>
      <c r="G457" t="str">
        <f t="shared" si="65"/>
        <v>A09</v>
      </c>
      <c r="I457" s="18" t="str">
        <f>IF(Allotments!I457=0,"",Allotments!I457)</f>
        <v>2018</v>
      </c>
      <c r="J457" s="18" t="str">
        <f>IF(Allotments!J457=0,"",Allotments!J457)</f>
        <v>09</v>
      </c>
      <c r="K457" s="18" t="str">
        <f>IF(Allotments!K457=0,"",Allotments!K457)</f>
        <v>A</v>
      </c>
      <c r="L457" s="18" t="str">
        <f>IF(Allotments!L457=0,"",Allotments!L457)</f>
        <v>AE</v>
      </c>
      <c r="M457" s="18" t="str">
        <f>IF(Allotments!M457=0,"",Allotments!M457)</f>
        <v xml:space="preserve">    </v>
      </c>
      <c r="N457" s="3"/>
      <c r="Q457" t="str">
        <f t="shared" si="66"/>
        <v/>
      </c>
      <c r="R457" t="str">
        <f t="shared" si="67"/>
        <v/>
      </c>
      <c r="S457" t="str">
        <f t="shared" si="68"/>
        <v/>
      </c>
      <c r="T457" t="str">
        <f t="shared" si="69"/>
        <v>AE14</v>
      </c>
      <c r="U457" t="str">
        <f t="shared" si="70"/>
        <v/>
      </c>
      <c r="V457" t="e">
        <f>VLOOKUP(LEFT(T457,2),#REF!,MATCH(RIGHT(T457,2),#REF!,0),TRUE)</f>
        <v>#REF!</v>
      </c>
      <c r="W457" t="str">
        <f t="shared" si="71"/>
        <v/>
      </c>
      <c r="X457" t="str">
        <f t="shared" si="72"/>
        <v/>
      </c>
      <c r="Y457" t="str">
        <f>IFERROR(VLOOKUP(LEFT(U457,1),#REF!,MATCH(RIGHT(U457,2),#REF!,0),TRUE),"")</f>
        <v/>
      </c>
    </row>
    <row r="458" spans="1:25" x14ac:dyDescent="0.35">
      <c r="A458">
        <f>IF(COUNTIF($L$3:L458,L458)=1,A457+1,A457)</f>
        <v>41</v>
      </c>
      <c r="B458">
        <f>IF(COUNTIF($K$3:K458,K458)=1,B457+1,B457)</f>
        <v>7</v>
      </c>
      <c r="C458">
        <f>IF(COUNTIF($J$3:J458,J458)=1,C457+1,C457)</f>
        <v>9</v>
      </c>
      <c r="D458">
        <f>IF(COUNTIF($E$3:E458,E458)=1,D457+1,D457)</f>
        <v>284</v>
      </c>
      <c r="E458" t="str">
        <f t="shared" si="64"/>
        <v>BA09</v>
      </c>
      <c r="F458">
        <f>IF(COUNTIF($G$3:G458,G458)=1,F457+1,F457)</f>
        <v>44</v>
      </c>
      <c r="G458" t="str">
        <f t="shared" si="65"/>
        <v>B09</v>
      </c>
      <c r="I458" s="18" t="str">
        <f>IF(Allotments!I458=0,"",Allotments!I458)</f>
        <v>2018</v>
      </c>
      <c r="J458" s="18" t="str">
        <f>IF(Allotments!J458=0,"",Allotments!J458)</f>
        <v>09</v>
      </c>
      <c r="K458" s="18" t="str">
        <f>IF(Allotments!K458=0,"",Allotments!K458)</f>
        <v>B</v>
      </c>
      <c r="L458" s="18" t="str">
        <f>IF(Allotments!L458=0,"",Allotments!L458)</f>
        <v>BA</v>
      </c>
      <c r="M458" s="18" t="str">
        <f>IF(Allotments!M458=0,"",Allotments!M458)</f>
        <v xml:space="preserve">    </v>
      </c>
      <c r="N458" s="5"/>
      <c r="Q458" t="str">
        <f t="shared" si="66"/>
        <v/>
      </c>
      <c r="R458" t="str">
        <f t="shared" si="67"/>
        <v/>
      </c>
      <c r="S458" t="str">
        <f t="shared" si="68"/>
        <v/>
      </c>
      <c r="T458" t="str">
        <f t="shared" si="69"/>
        <v>BA14</v>
      </c>
      <c r="U458" t="str">
        <f t="shared" si="70"/>
        <v/>
      </c>
      <c r="V458" t="e">
        <f>VLOOKUP(LEFT(T458,2),#REF!,MATCH(RIGHT(T458,2),#REF!,0),TRUE)</f>
        <v>#REF!</v>
      </c>
      <c r="W458" t="str">
        <f t="shared" si="71"/>
        <v/>
      </c>
      <c r="X458" t="str">
        <f t="shared" si="72"/>
        <v/>
      </c>
      <c r="Y458" t="str">
        <f>IFERROR(VLOOKUP(LEFT(U458,1),#REF!,MATCH(RIGHT(U458,2),#REF!,0),TRUE),"")</f>
        <v/>
      </c>
    </row>
    <row r="459" spans="1:25" x14ac:dyDescent="0.35">
      <c r="A459">
        <f>IF(COUNTIF($L$3:L459,L459)=1,A458+1,A458)</f>
        <v>41</v>
      </c>
      <c r="B459">
        <f>IF(COUNTIF($K$3:K459,K459)=1,B458+1,B458)</f>
        <v>7</v>
      </c>
      <c r="C459">
        <f>IF(COUNTIF($J$3:J459,J459)=1,C458+1,C458)</f>
        <v>9</v>
      </c>
      <c r="D459">
        <f>IF(COUNTIF($E$3:E459,E459)=1,D458+1,D458)</f>
        <v>285</v>
      </c>
      <c r="E459" t="str">
        <f t="shared" si="64"/>
        <v>BB09</v>
      </c>
      <c r="F459">
        <f>IF(COUNTIF($G$3:G459,G459)=1,F458+1,F458)</f>
        <v>44</v>
      </c>
      <c r="G459" t="str">
        <f t="shared" si="65"/>
        <v>B09</v>
      </c>
      <c r="I459" s="18" t="str">
        <f>IF(Allotments!I459=0,"",Allotments!I459)</f>
        <v>2018</v>
      </c>
      <c r="J459" s="18" t="str">
        <f>IF(Allotments!J459=0,"",Allotments!J459)</f>
        <v>09</v>
      </c>
      <c r="K459" s="18" t="str">
        <f>IF(Allotments!K459=0,"",Allotments!K459)</f>
        <v>B</v>
      </c>
      <c r="L459" s="18" t="str">
        <f>IF(Allotments!L459=0,"",Allotments!L459)</f>
        <v>BB</v>
      </c>
      <c r="M459" s="18" t="str">
        <f>IF(Allotments!M459=0,"",Allotments!M459)</f>
        <v xml:space="preserve">    </v>
      </c>
      <c r="N459" s="3"/>
      <c r="Q459" t="str">
        <f t="shared" si="66"/>
        <v/>
      </c>
      <c r="R459" t="str">
        <f t="shared" si="67"/>
        <v/>
      </c>
      <c r="S459" t="str">
        <f t="shared" si="68"/>
        <v/>
      </c>
      <c r="T459" t="str">
        <f t="shared" si="69"/>
        <v>BB14</v>
      </c>
      <c r="U459" t="str">
        <f t="shared" si="70"/>
        <v/>
      </c>
      <c r="V459" t="e">
        <f>VLOOKUP(LEFT(T459,2),#REF!,MATCH(RIGHT(T459,2),#REF!,0),TRUE)</f>
        <v>#REF!</v>
      </c>
      <c r="W459" t="str">
        <f t="shared" si="71"/>
        <v/>
      </c>
      <c r="X459" t="str">
        <f t="shared" si="72"/>
        <v/>
      </c>
      <c r="Y459" t="str">
        <f>IFERROR(VLOOKUP(LEFT(U459,1),#REF!,MATCH(RIGHT(U459,2),#REF!,0),TRUE),"")</f>
        <v/>
      </c>
    </row>
    <row r="460" spans="1:25" x14ac:dyDescent="0.35">
      <c r="A460">
        <f>IF(COUNTIF($L$3:L460,L460)=1,A459+1,A459)</f>
        <v>41</v>
      </c>
      <c r="B460">
        <f>IF(COUNTIF($K$3:K460,K460)=1,B459+1,B459)</f>
        <v>7</v>
      </c>
      <c r="C460">
        <f>IF(COUNTIF($J$3:J460,J460)=1,C459+1,C459)</f>
        <v>9</v>
      </c>
      <c r="D460">
        <f>IF(COUNTIF($E$3:E460,E460)=1,D459+1,D459)</f>
        <v>286</v>
      </c>
      <c r="E460" t="str">
        <f t="shared" si="64"/>
        <v>BC09</v>
      </c>
      <c r="F460">
        <f>IF(COUNTIF($G$3:G460,G460)=1,F459+1,F459)</f>
        <v>44</v>
      </c>
      <c r="G460" t="str">
        <f t="shared" si="65"/>
        <v>B09</v>
      </c>
      <c r="I460" s="18" t="str">
        <f>IF(Allotments!I460=0,"",Allotments!I460)</f>
        <v>2018</v>
      </c>
      <c r="J460" s="18" t="str">
        <f>IF(Allotments!J460=0,"",Allotments!J460)</f>
        <v>09</v>
      </c>
      <c r="K460" s="18" t="str">
        <f>IF(Allotments!K460=0,"",Allotments!K460)</f>
        <v>B</v>
      </c>
      <c r="L460" s="18" t="str">
        <f>IF(Allotments!L460=0,"",Allotments!L460)</f>
        <v>BC</v>
      </c>
      <c r="M460" s="18" t="str">
        <f>IF(Allotments!M460=0,"",Allotments!M460)</f>
        <v xml:space="preserve">    </v>
      </c>
      <c r="N460" s="5"/>
      <c r="Q460" t="str">
        <f t="shared" si="66"/>
        <v/>
      </c>
      <c r="R460" t="str">
        <f t="shared" si="67"/>
        <v/>
      </c>
      <c r="S460" t="str">
        <f t="shared" si="68"/>
        <v/>
      </c>
      <c r="T460" t="str">
        <f t="shared" si="69"/>
        <v>BC14</v>
      </c>
      <c r="U460" t="str">
        <f t="shared" si="70"/>
        <v/>
      </c>
      <c r="V460" t="e">
        <f>VLOOKUP(LEFT(T460,2),#REF!,MATCH(RIGHT(T460,2),#REF!,0),TRUE)</f>
        <v>#REF!</v>
      </c>
      <c r="W460" t="str">
        <f t="shared" si="71"/>
        <v/>
      </c>
      <c r="X460" t="str">
        <f t="shared" si="72"/>
        <v/>
      </c>
      <c r="Y460" t="str">
        <f>IFERROR(VLOOKUP(LEFT(U460,1),#REF!,MATCH(RIGHT(U460,2),#REF!,0),TRUE),"")</f>
        <v/>
      </c>
    </row>
    <row r="461" spans="1:25" x14ac:dyDescent="0.35">
      <c r="A461">
        <f>IF(COUNTIF($L$3:L461,L461)=1,A460+1,A460)</f>
        <v>41</v>
      </c>
      <c r="B461">
        <f>IF(COUNTIF($K$3:K461,K461)=1,B460+1,B460)</f>
        <v>7</v>
      </c>
      <c r="C461">
        <f>IF(COUNTIF($J$3:J461,J461)=1,C460+1,C460)</f>
        <v>9</v>
      </c>
      <c r="D461">
        <f>IF(COUNTIF($E$3:E461,E461)=1,D460+1,D460)</f>
        <v>287</v>
      </c>
      <c r="E461" t="str">
        <f t="shared" si="64"/>
        <v>BD09</v>
      </c>
      <c r="F461">
        <f>IF(COUNTIF($G$3:G461,G461)=1,F460+1,F460)</f>
        <v>44</v>
      </c>
      <c r="G461" t="str">
        <f t="shared" si="65"/>
        <v>B09</v>
      </c>
      <c r="I461" s="18" t="str">
        <f>IF(Allotments!I461=0,"",Allotments!I461)</f>
        <v>2018</v>
      </c>
      <c r="J461" s="18" t="str">
        <f>IF(Allotments!J461=0,"",Allotments!J461)</f>
        <v>09</v>
      </c>
      <c r="K461" s="18" t="str">
        <f>IF(Allotments!K461=0,"",Allotments!K461)</f>
        <v>B</v>
      </c>
      <c r="L461" s="18" t="str">
        <f>IF(Allotments!L461=0,"",Allotments!L461)</f>
        <v>BD</v>
      </c>
      <c r="M461" s="18" t="str">
        <f>IF(Allotments!M461=0,"",Allotments!M461)</f>
        <v xml:space="preserve">    </v>
      </c>
      <c r="N461" s="3"/>
      <c r="Q461" t="str">
        <f t="shared" si="66"/>
        <v/>
      </c>
      <c r="R461" t="str">
        <f t="shared" si="67"/>
        <v/>
      </c>
      <c r="S461" t="str">
        <f t="shared" si="68"/>
        <v/>
      </c>
      <c r="T461" t="str">
        <f t="shared" si="69"/>
        <v>BD14</v>
      </c>
      <c r="U461" t="str">
        <f t="shared" si="70"/>
        <v/>
      </c>
      <c r="V461" t="e">
        <f>VLOOKUP(LEFT(T461,2),#REF!,MATCH(RIGHT(T461,2),#REF!,0),TRUE)</f>
        <v>#REF!</v>
      </c>
      <c r="W461" t="str">
        <f t="shared" si="71"/>
        <v/>
      </c>
      <c r="X461" t="str">
        <f t="shared" si="72"/>
        <v/>
      </c>
      <c r="Y461" t="str">
        <f>IFERROR(VLOOKUP(LEFT(U461,1),#REF!,MATCH(RIGHT(U461,2),#REF!,0),TRUE),"")</f>
        <v/>
      </c>
    </row>
    <row r="462" spans="1:25" x14ac:dyDescent="0.35">
      <c r="A462">
        <f>IF(COUNTIF($L$3:L462,L462)=1,A461+1,A461)</f>
        <v>41</v>
      </c>
      <c r="B462">
        <f>IF(COUNTIF($K$3:K462,K462)=1,B461+1,B461)</f>
        <v>7</v>
      </c>
      <c r="C462">
        <f>IF(COUNTIF($J$3:J462,J462)=1,C461+1,C461)</f>
        <v>9</v>
      </c>
      <c r="D462">
        <f>IF(COUNTIF($E$3:E462,E462)=1,D461+1,D461)</f>
        <v>288</v>
      </c>
      <c r="E462" t="str">
        <f t="shared" si="64"/>
        <v>BH09</v>
      </c>
      <c r="F462">
        <f>IF(COUNTIF($G$3:G462,G462)=1,F461+1,F461)</f>
        <v>44</v>
      </c>
      <c r="G462" t="str">
        <f t="shared" si="65"/>
        <v>B09</v>
      </c>
      <c r="I462" s="18" t="str">
        <f>IF(Allotments!I462=0,"",Allotments!I462)</f>
        <v>2018</v>
      </c>
      <c r="J462" s="18" t="str">
        <f>IF(Allotments!J462=0,"",Allotments!J462)</f>
        <v>09</v>
      </c>
      <c r="K462" s="18" t="str">
        <f>IF(Allotments!K462=0,"",Allotments!K462)</f>
        <v>B</v>
      </c>
      <c r="L462" s="18" t="str">
        <f>IF(Allotments!L462=0,"",Allotments!L462)</f>
        <v>BH</v>
      </c>
      <c r="M462" s="18" t="str">
        <f>IF(Allotments!M462=0,"",Allotments!M462)</f>
        <v xml:space="preserve">    </v>
      </c>
      <c r="N462" s="5"/>
      <c r="Q462" t="str">
        <f t="shared" si="66"/>
        <v/>
      </c>
      <c r="R462" t="str">
        <f t="shared" si="67"/>
        <v/>
      </c>
      <c r="S462" t="str">
        <f t="shared" si="68"/>
        <v/>
      </c>
      <c r="T462" t="str">
        <f t="shared" si="69"/>
        <v>BH14</v>
      </c>
      <c r="U462" t="str">
        <f t="shared" si="70"/>
        <v/>
      </c>
      <c r="V462" t="e">
        <f>VLOOKUP(LEFT(T462,2),#REF!,MATCH(RIGHT(T462,2),#REF!,0),TRUE)</f>
        <v>#REF!</v>
      </c>
      <c r="W462" t="str">
        <f t="shared" si="71"/>
        <v/>
      </c>
      <c r="X462" t="str">
        <f t="shared" si="72"/>
        <v/>
      </c>
      <c r="Y462" t="str">
        <f>IFERROR(VLOOKUP(LEFT(U462,1),#REF!,MATCH(RIGHT(U462,2),#REF!,0),TRUE),"")</f>
        <v/>
      </c>
    </row>
    <row r="463" spans="1:25" x14ac:dyDescent="0.35">
      <c r="A463">
        <f>IF(COUNTIF($L$3:L463,L463)=1,A462+1,A462)</f>
        <v>42</v>
      </c>
      <c r="B463">
        <f>IF(COUNTIF($K$3:K463,K463)=1,B462+1,B462)</f>
        <v>7</v>
      </c>
      <c r="C463">
        <f>IF(COUNTIF($J$3:J463,J463)=1,C462+1,C462)</f>
        <v>9</v>
      </c>
      <c r="D463">
        <f>IF(COUNTIF($E$3:E463,E463)=1,D462+1,D462)</f>
        <v>289</v>
      </c>
      <c r="E463" t="str">
        <f t="shared" si="64"/>
        <v>BZ09</v>
      </c>
      <c r="F463">
        <f>IF(COUNTIF($G$3:G463,G463)=1,F462+1,F462)</f>
        <v>44</v>
      </c>
      <c r="G463" t="str">
        <f t="shared" si="65"/>
        <v>B09</v>
      </c>
      <c r="I463" s="18" t="str">
        <f>IF(Allotments!I463=0,"",Allotments!I463)</f>
        <v>2018</v>
      </c>
      <c r="J463" s="18" t="str">
        <f>IF(Allotments!J463=0,"",Allotments!J463)</f>
        <v>09</v>
      </c>
      <c r="K463" s="18" t="str">
        <f>IF(Allotments!K463=0,"",Allotments!K463)</f>
        <v>B</v>
      </c>
      <c r="L463" s="18" t="str">
        <f>IF(Allotments!L463=0,"",Allotments!L463)</f>
        <v>BZ</v>
      </c>
      <c r="M463" s="18" t="str">
        <f>IF(Allotments!M463=0,"",Allotments!M463)</f>
        <v xml:space="preserve">    </v>
      </c>
      <c r="N463" s="3"/>
      <c r="Q463" t="str">
        <f t="shared" si="66"/>
        <v/>
      </c>
      <c r="R463" t="str">
        <f t="shared" si="67"/>
        <v/>
      </c>
      <c r="S463" t="str">
        <f t="shared" si="68"/>
        <v/>
      </c>
      <c r="T463" t="str">
        <f t="shared" si="69"/>
        <v>C 14</v>
      </c>
      <c r="U463" t="str">
        <f t="shared" si="70"/>
        <v/>
      </c>
      <c r="V463" t="e">
        <f>VLOOKUP(LEFT(T463,2),#REF!,MATCH(RIGHT(T463,2),#REF!,0),TRUE)</f>
        <v>#REF!</v>
      </c>
      <c r="W463" t="str">
        <f t="shared" si="71"/>
        <v/>
      </c>
      <c r="X463" t="str">
        <f t="shared" si="72"/>
        <v/>
      </c>
      <c r="Y463" t="str">
        <f>IFERROR(VLOOKUP(LEFT(U463,1),#REF!,MATCH(RIGHT(U463,2),#REF!,0),TRUE),"")</f>
        <v/>
      </c>
    </row>
    <row r="464" spans="1:25" x14ac:dyDescent="0.35">
      <c r="A464">
        <f>IF(COUNTIF($L$3:L464,L464)=1,A463+1,A463)</f>
        <v>42</v>
      </c>
      <c r="B464">
        <f>IF(COUNTIF($K$3:K464,K464)=1,B463+1,B463)</f>
        <v>7</v>
      </c>
      <c r="C464">
        <f>IF(COUNTIF($J$3:J464,J464)=1,C463+1,C463)</f>
        <v>9</v>
      </c>
      <c r="D464">
        <f>IF(COUNTIF($E$3:E464,E464)=1,D463+1,D463)</f>
        <v>290</v>
      </c>
      <c r="E464" t="str">
        <f t="shared" si="64"/>
        <v>C 09</v>
      </c>
      <c r="F464">
        <f>IF(COUNTIF($G$3:G464,G464)=1,F463+1,F463)</f>
        <v>45</v>
      </c>
      <c r="G464" t="str">
        <f t="shared" si="65"/>
        <v>C09</v>
      </c>
      <c r="I464" s="18" t="str">
        <f>IF(Allotments!I464=0,"",Allotments!I464)</f>
        <v>2018</v>
      </c>
      <c r="J464" s="18" t="str">
        <f>IF(Allotments!J464=0,"",Allotments!J464)</f>
        <v>09</v>
      </c>
      <c r="K464" s="18" t="str">
        <f>IF(Allotments!K464=0,"",Allotments!K464)</f>
        <v>C</v>
      </c>
      <c r="L464" s="18" t="str">
        <f>IF(Allotments!L464=0,"",Allotments!L464)</f>
        <v xml:space="preserve">C </v>
      </c>
      <c r="M464" s="18" t="str">
        <f>IF(Allotments!M464=0,"",Allotments!M464)</f>
        <v xml:space="preserve">    </v>
      </c>
      <c r="N464" s="5"/>
      <c r="Q464" t="str">
        <f t="shared" si="66"/>
        <v/>
      </c>
      <c r="R464" t="str">
        <f t="shared" si="67"/>
        <v/>
      </c>
      <c r="S464" t="str">
        <f t="shared" si="68"/>
        <v/>
      </c>
      <c r="T464" t="str">
        <f t="shared" si="69"/>
        <v>EA14</v>
      </c>
      <c r="U464" t="str">
        <f t="shared" si="70"/>
        <v/>
      </c>
      <c r="V464" t="e">
        <f>VLOOKUP(LEFT(T464,2),#REF!,MATCH(RIGHT(T464,2),#REF!,0),TRUE)</f>
        <v>#REF!</v>
      </c>
      <c r="W464" t="str">
        <f t="shared" si="71"/>
        <v/>
      </c>
      <c r="X464" t="str">
        <f t="shared" si="72"/>
        <v/>
      </c>
      <c r="Y464" t="str">
        <f>IFERROR(VLOOKUP(LEFT(U464,1),#REF!,MATCH(RIGHT(U464,2),#REF!,0),TRUE),"")</f>
        <v/>
      </c>
    </row>
    <row r="465" spans="1:25" x14ac:dyDescent="0.35">
      <c r="A465">
        <f>IF(COUNTIF($L$3:L465,L465)=1,A464+1,A464)</f>
        <v>42</v>
      </c>
      <c r="B465">
        <f>IF(COUNTIF($K$3:K465,K465)=1,B464+1,B464)</f>
        <v>7</v>
      </c>
      <c r="C465">
        <f>IF(COUNTIF($J$3:J465,J465)=1,C464+1,C464)</f>
        <v>9</v>
      </c>
      <c r="D465">
        <f>IF(COUNTIF($E$3:E465,E465)=1,D464+1,D464)</f>
        <v>291</v>
      </c>
      <c r="E465" t="str">
        <f t="shared" si="64"/>
        <v>EA09</v>
      </c>
      <c r="F465">
        <f>IF(COUNTIF($G$3:G465,G465)=1,F464+1,F464)</f>
        <v>46</v>
      </c>
      <c r="G465" t="str">
        <f t="shared" si="65"/>
        <v>E09</v>
      </c>
      <c r="I465" s="18" t="str">
        <f>IF(Allotments!I465=0,"",Allotments!I465)</f>
        <v>2018</v>
      </c>
      <c r="J465" s="18" t="str">
        <f>IF(Allotments!J465=0,"",Allotments!J465)</f>
        <v>09</v>
      </c>
      <c r="K465" s="18" t="str">
        <f>IF(Allotments!K465=0,"",Allotments!K465)</f>
        <v>E</v>
      </c>
      <c r="L465" s="18" t="str">
        <f>IF(Allotments!L465=0,"",Allotments!L465)</f>
        <v>EA</v>
      </c>
      <c r="M465" s="18" t="str">
        <f>IF(Allotments!M465=0,"",Allotments!M465)</f>
        <v xml:space="preserve">    </v>
      </c>
      <c r="N465" s="3"/>
      <c r="Q465" t="str">
        <f t="shared" si="66"/>
        <v/>
      </c>
      <c r="R465" t="str">
        <f t="shared" si="67"/>
        <v/>
      </c>
      <c r="S465" t="str">
        <f t="shared" si="68"/>
        <v/>
      </c>
      <c r="T465" t="str">
        <f t="shared" si="69"/>
        <v>EB14</v>
      </c>
      <c r="U465" t="str">
        <f t="shared" si="70"/>
        <v/>
      </c>
      <c r="V465" t="e">
        <f>VLOOKUP(LEFT(T465,2),#REF!,MATCH(RIGHT(T465,2),#REF!,0),TRUE)</f>
        <v>#REF!</v>
      </c>
      <c r="W465" t="str">
        <f t="shared" si="71"/>
        <v/>
      </c>
      <c r="X465" t="str">
        <f t="shared" si="72"/>
        <v/>
      </c>
      <c r="Y465" t="str">
        <f>IFERROR(VLOOKUP(LEFT(U465,1),#REF!,MATCH(RIGHT(U465,2),#REF!,0),TRUE),"")</f>
        <v/>
      </c>
    </row>
    <row r="466" spans="1:25" x14ac:dyDescent="0.35">
      <c r="A466">
        <f>IF(COUNTIF($L$3:L466,L466)=1,A465+1,A465)</f>
        <v>42</v>
      </c>
      <c r="B466">
        <f>IF(COUNTIF($K$3:K466,K466)=1,B465+1,B465)</f>
        <v>7</v>
      </c>
      <c r="C466">
        <f>IF(COUNTIF($J$3:J466,J466)=1,C465+1,C465)</f>
        <v>9</v>
      </c>
      <c r="D466">
        <f>IF(COUNTIF($E$3:E466,E466)=1,D465+1,D465)</f>
        <v>292</v>
      </c>
      <c r="E466" t="str">
        <f t="shared" si="64"/>
        <v>EB09</v>
      </c>
      <c r="F466">
        <f>IF(COUNTIF($G$3:G466,G466)=1,F465+1,F465)</f>
        <v>46</v>
      </c>
      <c r="G466" t="str">
        <f t="shared" si="65"/>
        <v>E09</v>
      </c>
      <c r="I466" s="18" t="str">
        <f>IF(Allotments!I466=0,"",Allotments!I466)</f>
        <v>2018</v>
      </c>
      <c r="J466" s="18" t="str">
        <f>IF(Allotments!J466=0,"",Allotments!J466)</f>
        <v>09</v>
      </c>
      <c r="K466" s="18" t="str">
        <f>IF(Allotments!K466=0,"",Allotments!K466)</f>
        <v>E</v>
      </c>
      <c r="L466" s="18" t="str">
        <f>IF(Allotments!L466=0,"",Allotments!L466)</f>
        <v>EB</v>
      </c>
      <c r="M466" s="18" t="str">
        <f>IF(Allotments!M466=0,"",Allotments!M466)</f>
        <v xml:space="preserve">    </v>
      </c>
      <c r="N466" s="5"/>
      <c r="Q466" t="str">
        <f t="shared" si="66"/>
        <v/>
      </c>
      <c r="R466" t="str">
        <f t="shared" si="67"/>
        <v/>
      </c>
      <c r="S466" t="str">
        <f t="shared" si="68"/>
        <v/>
      </c>
      <c r="T466" t="str">
        <f t="shared" si="69"/>
        <v>EC14</v>
      </c>
      <c r="U466" t="str">
        <f t="shared" si="70"/>
        <v/>
      </c>
      <c r="V466" t="e">
        <f>VLOOKUP(LEFT(T466,2),#REF!,MATCH(RIGHT(T466,2),#REF!,0),TRUE)</f>
        <v>#REF!</v>
      </c>
      <c r="W466" t="str">
        <f t="shared" si="71"/>
        <v/>
      </c>
      <c r="X466" t="str">
        <f t="shared" si="72"/>
        <v/>
      </c>
      <c r="Y466" t="str">
        <f>IFERROR(VLOOKUP(LEFT(U466,1),#REF!,MATCH(RIGHT(U466,2),#REF!,0),TRUE),"")</f>
        <v/>
      </c>
    </row>
    <row r="467" spans="1:25" x14ac:dyDescent="0.35">
      <c r="A467">
        <f>IF(COUNTIF($L$3:L467,L467)=1,A466+1,A466)</f>
        <v>42</v>
      </c>
      <c r="B467">
        <f>IF(COUNTIF($K$3:K467,K467)=1,B466+1,B466)</f>
        <v>7</v>
      </c>
      <c r="C467">
        <f>IF(COUNTIF($J$3:J467,J467)=1,C466+1,C466)</f>
        <v>9</v>
      </c>
      <c r="D467">
        <f>IF(COUNTIF($E$3:E467,E467)=1,D466+1,D466)</f>
        <v>292</v>
      </c>
      <c r="E467" t="str">
        <f t="shared" si="64"/>
        <v>EB09</v>
      </c>
      <c r="F467">
        <f>IF(COUNTIF($G$3:G467,G467)=1,F466+1,F466)</f>
        <v>46</v>
      </c>
      <c r="G467" t="str">
        <f t="shared" si="65"/>
        <v>E09</v>
      </c>
      <c r="I467" s="18" t="str">
        <f>IF(Allotments!I467=0,"",Allotments!I467)</f>
        <v>2018</v>
      </c>
      <c r="J467" s="18" t="str">
        <f>IF(Allotments!J467=0,"",Allotments!J467)</f>
        <v>09</v>
      </c>
      <c r="K467" s="18" t="str">
        <f>IF(Allotments!K467=0,"",Allotments!K467)</f>
        <v>E</v>
      </c>
      <c r="L467" s="18" t="str">
        <f>IF(Allotments!L467=0,"",Allotments!L467)</f>
        <v>EB</v>
      </c>
      <c r="M467" s="18" t="str">
        <f>IF(Allotments!M467=0,"",Allotments!M467)</f>
        <v>B010</v>
      </c>
      <c r="N467" s="3"/>
      <c r="Q467" t="str">
        <f t="shared" si="66"/>
        <v/>
      </c>
      <c r="R467" t="str">
        <f t="shared" si="67"/>
        <v/>
      </c>
      <c r="S467" t="str">
        <f t="shared" si="68"/>
        <v/>
      </c>
      <c r="T467" t="str">
        <f t="shared" si="69"/>
        <v>ED14</v>
      </c>
      <c r="U467" t="str">
        <f t="shared" si="70"/>
        <v/>
      </c>
      <c r="V467" t="e">
        <f>VLOOKUP(LEFT(T467,2),#REF!,MATCH(RIGHT(T467,2),#REF!,0),TRUE)</f>
        <v>#REF!</v>
      </c>
      <c r="W467" t="str">
        <f t="shared" si="71"/>
        <v/>
      </c>
      <c r="X467" t="str">
        <f t="shared" si="72"/>
        <v/>
      </c>
      <c r="Y467" t="str">
        <f>IFERROR(VLOOKUP(LEFT(U467,1),#REF!,MATCH(RIGHT(U467,2),#REF!,0),TRUE),"")</f>
        <v/>
      </c>
    </row>
    <row r="468" spans="1:25" x14ac:dyDescent="0.35">
      <c r="A468">
        <f>IF(COUNTIF($L$3:L468,L468)=1,A467+1,A467)</f>
        <v>42</v>
      </c>
      <c r="B468">
        <f>IF(COUNTIF($K$3:K468,K468)=1,B467+1,B467)</f>
        <v>7</v>
      </c>
      <c r="C468">
        <f>IF(COUNTIF($J$3:J468,J468)=1,C467+1,C467)</f>
        <v>9</v>
      </c>
      <c r="D468">
        <f>IF(COUNTIF($E$3:E468,E468)=1,D467+1,D467)</f>
        <v>292</v>
      </c>
      <c r="E468" t="str">
        <f t="shared" si="64"/>
        <v>EB09</v>
      </c>
      <c r="F468">
        <f>IF(COUNTIF($G$3:G468,G468)=1,F467+1,F467)</f>
        <v>46</v>
      </c>
      <c r="G468" t="str">
        <f t="shared" si="65"/>
        <v>E09</v>
      </c>
      <c r="I468" s="18" t="str">
        <f>IF(Allotments!I468=0,"",Allotments!I468)</f>
        <v>2018</v>
      </c>
      <c r="J468" s="18" t="str">
        <f>IF(Allotments!J468=0,"",Allotments!J468)</f>
        <v>09</v>
      </c>
      <c r="K468" s="18" t="str">
        <f>IF(Allotments!K468=0,"",Allotments!K468)</f>
        <v>E</v>
      </c>
      <c r="L468" s="18" t="str">
        <f>IF(Allotments!L468=0,"",Allotments!L468)</f>
        <v>EB</v>
      </c>
      <c r="M468" s="18" t="str">
        <f>IF(Allotments!M468=0,"",Allotments!M468)</f>
        <v>B020</v>
      </c>
      <c r="N468" s="5"/>
      <c r="Q468" t="str">
        <f t="shared" si="66"/>
        <v/>
      </c>
      <c r="R468" t="str">
        <f t="shared" si="67"/>
        <v/>
      </c>
      <c r="S468" t="str">
        <f t="shared" si="68"/>
        <v/>
      </c>
      <c r="T468" t="str">
        <f t="shared" si="69"/>
        <v>EE14</v>
      </c>
      <c r="U468" t="str">
        <f t="shared" si="70"/>
        <v/>
      </c>
      <c r="V468" t="e">
        <f>VLOOKUP(LEFT(T468,2),#REF!,MATCH(RIGHT(T468,2),#REF!,0),TRUE)</f>
        <v>#REF!</v>
      </c>
      <c r="W468" t="str">
        <f t="shared" si="71"/>
        <v/>
      </c>
      <c r="X468" t="str">
        <f t="shared" si="72"/>
        <v/>
      </c>
      <c r="Y468" t="str">
        <f>IFERROR(VLOOKUP(LEFT(U468,1),#REF!,MATCH(RIGHT(U468,2),#REF!,0),TRUE),"")</f>
        <v/>
      </c>
    </row>
    <row r="469" spans="1:25" x14ac:dyDescent="0.35">
      <c r="A469">
        <f>IF(COUNTIF($L$3:L469,L469)=1,A468+1,A468)</f>
        <v>42</v>
      </c>
      <c r="B469">
        <f>IF(COUNTIF($K$3:K469,K469)=1,B468+1,B468)</f>
        <v>7</v>
      </c>
      <c r="C469">
        <f>IF(COUNTIF($J$3:J469,J469)=1,C468+1,C468)</f>
        <v>9</v>
      </c>
      <c r="D469">
        <f>IF(COUNTIF($E$3:E469,E469)=1,D468+1,D468)</f>
        <v>292</v>
      </c>
      <c r="E469" t="str">
        <f t="shared" si="64"/>
        <v>EB09</v>
      </c>
      <c r="F469">
        <f>IF(COUNTIF($G$3:G469,G469)=1,F468+1,F468)</f>
        <v>46</v>
      </c>
      <c r="G469" t="str">
        <f t="shared" si="65"/>
        <v>E09</v>
      </c>
      <c r="I469" s="18" t="str">
        <f>IF(Allotments!I469=0,"",Allotments!I469)</f>
        <v>2018</v>
      </c>
      <c r="J469" s="18" t="str">
        <f>IF(Allotments!J469=0,"",Allotments!J469)</f>
        <v>09</v>
      </c>
      <c r="K469" s="18" t="str">
        <f>IF(Allotments!K469=0,"",Allotments!K469)</f>
        <v>E</v>
      </c>
      <c r="L469" s="18" t="str">
        <f>IF(Allotments!L469=0,"",Allotments!L469)</f>
        <v>EB</v>
      </c>
      <c r="M469" s="18" t="str">
        <f>IF(Allotments!M469=0,"",Allotments!M469)</f>
        <v>B030</v>
      </c>
      <c r="N469" s="3"/>
      <c r="Q469" t="str">
        <f t="shared" si="66"/>
        <v/>
      </c>
      <c r="R469" t="str">
        <f t="shared" si="67"/>
        <v/>
      </c>
      <c r="S469" t="str">
        <f t="shared" si="68"/>
        <v/>
      </c>
      <c r="T469" t="str">
        <f t="shared" si="69"/>
        <v>EF14</v>
      </c>
      <c r="U469" t="str">
        <f t="shared" si="70"/>
        <v/>
      </c>
      <c r="V469" t="e">
        <f>VLOOKUP(LEFT(T469,2),#REF!,MATCH(RIGHT(T469,2),#REF!,0),TRUE)</f>
        <v>#REF!</v>
      </c>
      <c r="W469" t="str">
        <f t="shared" si="71"/>
        <v/>
      </c>
      <c r="X469" t="str">
        <f t="shared" si="72"/>
        <v/>
      </c>
      <c r="Y469" t="str">
        <f>IFERROR(VLOOKUP(LEFT(U469,1),#REF!,MATCH(RIGHT(U469,2),#REF!,0),TRUE),"")</f>
        <v/>
      </c>
    </row>
    <row r="470" spans="1:25" x14ac:dyDescent="0.35">
      <c r="A470">
        <f>IF(COUNTIF($L$3:L470,L470)=1,A469+1,A469)</f>
        <v>42</v>
      </c>
      <c r="B470">
        <f>IF(COUNTIF($K$3:K470,K470)=1,B469+1,B469)</f>
        <v>7</v>
      </c>
      <c r="C470">
        <f>IF(COUNTIF($J$3:J470,J470)=1,C469+1,C469)</f>
        <v>9</v>
      </c>
      <c r="D470">
        <f>IF(COUNTIF($E$3:E470,E470)=1,D469+1,D469)</f>
        <v>292</v>
      </c>
      <c r="E470" t="str">
        <f t="shared" si="64"/>
        <v>EB09</v>
      </c>
      <c r="F470">
        <f>IF(COUNTIF($G$3:G470,G470)=1,F469+1,F469)</f>
        <v>46</v>
      </c>
      <c r="G470" t="str">
        <f t="shared" si="65"/>
        <v>E09</v>
      </c>
      <c r="I470" s="18" t="str">
        <f>IF(Allotments!I470=0,"",Allotments!I470)</f>
        <v>2018</v>
      </c>
      <c r="J470" s="18" t="str">
        <f>IF(Allotments!J470=0,"",Allotments!J470)</f>
        <v>09</v>
      </c>
      <c r="K470" s="18" t="str">
        <f>IF(Allotments!K470=0,"",Allotments!K470)</f>
        <v>E</v>
      </c>
      <c r="L470" s="18" t="str">
        <f>IF(Allotments!L470=0,"",Allotments!L470)</f>
        <v>EB</v>
      </c>
      <c r="M470" s="18" t="str">
        <f>IF(Allotments!M470=0,"",Allotments!M470)</f>
        <v>B050</v>
      </c>
      <c r="N470" s="5"/>
      <c r="Q470" t="str">
        <f t="shared" si="66"/>
        <v/>
      </c>
      <c r="R470" t="str">
        <f t="shared" si="67"/>
        <v/>
      </c>
      <c r="S470" t="str">
        <f t="shared" si="68"/>
        <v/>
      </c>
      <c r="T470" t="str">
        <f t="shared" si="69"/>
        <v>EG14</v>
      </c>
      <c r="U470" t="str">
        <f t="shared" si="70"/>
        <v/>
      </c>
      <c r="V470" t="e">
        <f>VLOOKUP(LEFT(T470,2),#REF!,MATCH(RIGHT(T470,2),#REF!,0),TRUE)</f>
        <v>#REF!</v>
      </c>
      <c r="W470" t="str">
        <f t="shared" si="71"/>
        <v/>
      </c>
      <c r="X470" t="str">
        <f t="shared" si="72"/>
        <v/>
      </c>
      <c r="Y470" t="str">
        <f>IFERROR(VLOOKUP(LEFT(U470,1),#REF!,MATCH(RIGHT(U470,2),#REF!,0),TRUE),"")</f>
        <v/>
      </c>
    </row>
    <row r="471" spans="1:25" x14ac:dyDescent="0.35">
      <c r="A471">
        <f>IF(COUNTIF($L$3:L471,L471)=1,A470+1,A470)</f>
        <v>42</v>
      </c>
      <c r="B471">
        <f>IF(COUNTIF($K$3:K471,K471)=1,B470+1,B470)</f>
        <v>7</v>
      </c>
      <c r="C471">
        <f>IF(COUNTIF($J$3:J471,J471)=1,C470+1,C470)</f>
        <v>9</v>
      </c>
      <c r="D471">
        <f>IF(COUNTIF($E$3:E471,E471)=1,D470+1,D470)</f>
        <v>293</v>
      </c>
      <c r="E471" t="str">
        <f t="shared" si="64"/>
        <v>EC09</v>
      </c>
      <c r="F471">
        <f>IF(COUNTIF($G$3:G471,G471)=1,F470+1,F470)</f>
        <v>46</v>
      </c>
      <c r="G471" t="str">
        <f t="shared" si="65"/>
        <v>E09</v>
      </c>
      <c r="I471" s="18" t="str">
        <f>IF(Allotments!I471=0,"",Allotments!I471)</f>
        <v>2018</v>
      </c>
      <c r="J471" s="18" t="str">
        <f>IF(Allotments!J471=0,"",Allotments!J471)</f>
        <v>09</v>
      </c>
      <c r="K471" s="18" t="str">
        <f>IF(Allotments!K471=0,"",Allotments!K471)</f>
        <v>E</v>
      </c>
      <c r="L471" s="18" t="str">
        <f>IF(Allotments!L471=0,"",Allotments!L471)</f>
        <v>EC</v>
      </c>
      <c r="M471" s="18" t="str">
        <f>IF(Allotments!M471=0,"",Allotments!M471)</f>
        <v xml:space="preserve">    </v>
      </c>
      <c r="N471" s="3"/>
      <c r="Q471" t="str">
        <f t="shared" si="66"/>
        <v/>
      </c>
      <c r="R471" t="str">
        <f t="shared" si="67"/>
        <v/>
      </c>
      <c r="S471" t="str">
        <f t="shared" si="68"/>
        <v/>
      </c>
      <c r="T471" t="str">
        <f t="shared" si="69"/>
        <v>EH14</v>
      </c>
      <c r="U471" t="str">
        <f t="shared" si="70"/>
        <v/>
      </c>
      <c r="V471" t="e">
        <f>VLOOKUP(LEFT(T471,2),#REF!,MATCH(RIGHT(T471,2),#REF!,0),TRUE)</f>
        <v>#REF!</v>
      </c>
      <c r="W471" t="str">
        <f t="shared" si="71"/>
        <v/>
      </c>
      <c r="X471" t="str">
        <f t="shared" si="72"/>
        <v/>
      </c>
      <c r="Y471" t="str">
        <f>IFERROR(VLOOKUP(LEFT(U471,1),#REF!,MATCH(RIGHT(U471,2),#REF!,0),TRUE),"")</f>
        <v/>
      </c>
    </row>
    <row r="472" spans="1:25" x14ac:dyDescent="0.35">
      <c r="A472">
        <f>IF(COUNTIF($L$3:L472,L472)=1,A471+1,A471)</f>
        <v>42</v>
      </c>
      <c r="B472">
        <f>IF(COUNTIF($K$3:K472,K472)=1,B471+1,B471)</f>
        <v>7</v>
      </c>
      <c r="C472">
        <f>IF(COUNTIF($J$3:J472,J472)=1,C471+1,C471)</f>
        <v>9</v>
      </c>
      <c r="D472">
        <f>IF(COUNTIF($E$3:E472,E472)=1,D471+1,D471)</f>
        <v>294</v>
      </c>
      <c r="E472" t="str">
        <f t="shared" si="64"/>
        <v>ED09</v>
      </c>
      <c r="F472">
        <f>IF(COUNTIF($G$3:G472,G472)=1,F471+1,F471)</f>
        <v>46</v>
      </c>
      <c r="G472" t="str">
        <f t="shared" si="65"/>
        <v>E09</v>
      </c>
      <c r="I472" s="18" t="str">
        <f>IF(Allotments!I472=0,"",Allotments!I472)</f>
        <v>2018</v>
      </c>
      <c r="J472" s="18" t="str">
        <f>IF(Allotments!J472=0,"",Allotments!J472)</f>
        <v>09</v>
      </c>
      <c r="K472" s="18" t="str">
        <f>IF(Allotments!K472=0,"",Allotments!K472)</f>
        <v>E</v>
      </c>
      <c r="L472" s="18" t="str">
        <f>IF(Allotments!L472=0,"",Allotments!L472)</f>
        <v>ED</v>
      </c>
      <c r="M472" s="18" t="str">
        <f>IF(Allotments!M472=0,"",Allotments!M472)</f>
        <v xml:space="preserve">    </v>
      </c>
      <c r="N472" s="5"/>
      <c r="Q472" t="str">
        <f t="shared" si="66"/>
        <v/>
      </c>
      <c r="R472" t="str">
        <f t="shared" si="67"/>
        <v/>
      </c>
      <c r="S472" t="str">
        <f t="shared" si="68"/>
        <v/>
      </c>
      <c r="T472" t="str">
        <f t="shared" si="69"/>
        <v>EK14</v>
      </c>
      <c r="U472" t="str">
        <f t="shared" si="70"/>
        <v/>
      </c>
      <c r="V472" t="e">
        <f>VLOOKUP(LEFT(T472,2),#REF!,MATCH(RIGHT(T472,2),#REF!,0),TRUE)</f>
        <v>#REF!</v>
      </c>
      <c r="W472" t="str">
        <f t="shared" si="71"/>
        <v/>
      </c>
      <c r="X472" t="str">
        <f t="shared" si="72"/>
        <v/>
      </c>
      <c r="Y472" t="str">
        <f>IFERROR(VLOOKUP(LEFT(U472,1),#REF!,MATCH(RIGHT(U472,2),#REF!,0),TRUE),"")</f>
        <v/>
      </c>
    </row>
    <row r="473" spans="1:25" x14ac:dyDescent="0.35">
      <c r="A473">
        <f>IF(COUNTIF($L$3:L473,L473)=1,A472+1,A472)</f>
        <v>42</v>
      </c>
      <c r="B473">
        <f>IF(COUNTIF($K$3:K473,K473)=1,B472+1,B472)</f>
        <v>7</v>
      </c>
      <c r="C473">
        <f>IF(COUNTIF($J$3:J473,J473)=1,C472+1,C472)</f>
        <v>9</v>
      </c>
      <c r="D473">
        <f>IF(COUNTIF($E$3:E473,E473)=1,D472+1,D472)</f>
        <v>295</v>
      </c>
      <c r="E473" t="str">
        <f t="shared" si="64"/>
        <v>EE09</v>
      </c>
      <c r="F473">
        <f>IF(COUNTIF($G$3:G473,G473)=1,F472+1,F472)</f>
        <v>46</v>
      </c>
      <c r="G473" t="str">
        <f t="shared" si="65"/>
        <v>E09</v>
      </c>
      <c r="I473" s="18" t="str">
        <f>IF(Allotments!I473=0,"",Allotments!I473)</f>
        <v>2018</v>
      </c>
      <c r="J473" s="18" t="str">
        <f>IF(Allotments!J473=0,"",Allotments!J473)</f>
        <v>09</v>
      </c>
      <c r="K473" s="18" t="str">
        <f>IF(Allotments!K473=0,"",Allotments!K473)</f>
        <v>E</v>
      </c>
      <c r="L473" s="18" t="str">
        <f>IF(Allotments!L473=0,"",Allotments!L473)</f>
        <v>EE</v>
      </c>
      <c r="M473" s="18" t="str">
        <f>IF(Allotments!M473=0,"",Allotments!M473)</f>
        <v xml:space="preserve">    </v>
      </c>
      <c r="N473" s="3"/>
      <c r="Q473" t="str">
        <f t="shared" si="66"/>
        <v/>
      </c>
      <c r="R473" t="str">
        <f t="shared" si="67"/>
        <v/>
      </c>
      <c r="S473" t="str">
        <f t="shared" si="68"/>
        <v/>
      </c>
      <c r="T473" t="str">
        <f t="shared" si="69"/>
        <v>EL14</v>
      </c>
      <c r="U473" t="str">
        <f t="shared" si="70"/>
        <v/>
      </c>
      <c r="V473" t="e">
        <f>VLOOKUP(LEFT(T473,2),#REF!,MATCH(RIGHT(T473,2),#REF!,0),TRUE)</f>
        <v>#REF!</v>
      </c>
      <c r="W473" t="str">
        <f t="shared" si="71"/>
        <v/>
      </c>
      <c r="X473" t="str">
        <f t="shared" si="72"/>
        <v/>
      </c>
      <c r="Y473" t="str">
        <f>IFERROR(VLOOKUP(LEFT(U473,1),#REF!,MATCH(RIGHT(U473,2),#REF!,0),TRUE),"")</f>
        <v/>
      </c>
    </row>
    <row r="474" spans="1:25" x14ac:dyDescent="0.35">
      <c r="A474">
        <f>IF(COUNTIF($L$3:L474,L474)=1,A473+1,A473)</f>
        <v>42</v>
      </c>
      <c r="B474">
        <f>IF(COUNTIF($K$3:K474,K474)=1,B473+1,B473)</f>
        <v>7</v>
      </c>
      <c r="C474">
        <f>IF(COUNTIF($J$3:J474,J474)=1,C473+1,C473)</f>
        <v>9</v>
      </c>
      <c r="D474">
        <f>IF(COUNTIF($E$3:E474,E474)=1,D473+1,D473)</f>
        <v>296</v>
      </c>
      <c r="E474" t="str">
        <f t="shared" si="64"/>
        <v>EF09</v>
      </c>
      <c r="F474">
        <f>IF(COUNTIF($G$3:G474,G474)=1,F473+1,F473)</f>
        <v>46</v>
      </c>
      <c r="G474" t="str">
        <f t="shared" si="65"/>
        <v>E09</v>
      </c>
      <c r="I474" s="18" t="str">
        <f>IF(Allotments!I474=0,"",Allotments!I474)</f>
        <v>2018</v>
      </c>
      <c r="J474" s="18" t="str">
        <f>IF(Allotments!J474=0,"",Allotments!J474)</f>
        <v>09</v>
      </c>
      <c r="K474" s="18" t="str">
        <f>IF(Allotments!K474=0,"",Allotments!K474)</f>
        <v>E</v>
      </c>
      <c r="L474" s="18" t="str">
        <f>IF(Allotments!L474=0,"",Allotments!L474)</f>
        <v>EF</v>
      </c>
      <c r="M474" s="18" t="str">
        <f>IF(Allotments!M474=0,"",Allotments!M474)</f>
        <v xml:space="preserve">    </v>
      </c>
      <c r="N474" s="5"/>
      <c r="Q474" t="str">
        <f t="shared" si="66"/>
        <v/>
      </c>
      <c r="R474" t="str">
        <f t="shared" si="67"/>
        <v/>
      </c>
      <c r="S474" t="str">
        <f t="shared" si="68"/>
        <v/>
      </c>
      <c r="T474" t="str">
        <f t="shared" si="69"/>
        <v>EM14</v>
      </c>
      <c r="U474" t="str">
        <f t="shared" si="70"/>
        <v/>
      </c>
      <c r="V474" t="e">
        <f>VLOOKUP(LEFT(T474,2),#REF!,MATCH(RIGHT(T474,2),#REF!,0),TRUE)</f>
        <v>#REF!</v>
      </c>
      <c r="W474" t="str">
        <f t="shared" si="71"/>
        <v/>
      </c>
      <c r="X474" t="str">
        <f t="shared" si="72"/>
        <v/>
      </c>
      <c r="Y474" t="str">
        <f>IFERROR(VLOOKUP(LEFT(U474,1),#REF!,MATCH(RIGHT(U474,2),#REF!,0),TRUE),"")</f>
        <v/>
      </c>
    </row>
    <row r="475" spans="1:25" x14ac:dyDescent="0.35">
      <c r="A475">
        <f>IF(COUNTIF($L$3:L475,L475)=1,A474+1,A474)</f>
        <v>42</v>
      </c>
      <c r="B475">
        <f>IF(COUNTIF($K$3:K475,K475)=1,B474+1,B474)</f>
        <v>7</v>
      </c>
      <c r="C475">
        <f>IF(COUNTIF($J$3:J475,J475)=1,C474+1,C474)</f>
        <v>9</v>
      </c>
      <c r="D475">
        <f>IF(COUNTIF($E$3:E475,E475)=1,D474+1,D474)</f>
        <v>297</v>
      </c>
      <c r="E475" t="str">
        <f t="shared" si="64"/>
        <v>EG09</v>
      </c>
      <c r="F475">
        <f>IF(COUNTIF($G$3:G475,G475)=1,F474+1,F474)</f>
        <v>46</v>
      </c>
      <c r="G475" t="str">
        <f t="shared" si="65"/>
        <v>E09</v>
      </c>
      <c r="I475" s="18" t="str">
        <f>IF(Allotments!I475=0,"",Allotments!I475)</f>
        <v>2018</v>
      </c>
      <c r="J475" s="18" t="str">
        <f>IF(Allotments!J475=0,"",Allotments!J475)</f>
        <v>09</v>
      </c>
      <c r="K475" s="18" t="str">
        <f>IF(Allotments!K475=0,"",Allotments!K475)</f>
        <v>E</v>
      </c>
      <c r="L475" s="18" t="str">
        <f>IF(Allotments!L475=0,"",Allotments!L475)</f>
        <v>EG</v>
      </c>
      <c r="M475" s="18" t="str">
        <f>IF(Allotments!M475=0,"",Allotments!M475)</f>
        <v xml:space="preserve">    </v>
      </c>
      <c r="N475" s="3"/>
      <c r="Q475" t="str">
        <f t="shared" si="66"/>
        <v/>
      </c>
      <c r="R475" t="str">
        <f t="shared" si="67"/>
        <v/>
      </c>
      <c r="S475" t="str">
        <f t="shared" si="68"/>
        <v/>
      </c>
      <c r="T475" t="str">
        <f t="shared" si="69"/>
        <v>EN14</v>
      </c>
      <c r="U475" t="str">
        <f t="shared" si="70"/>
        <v/>
      </c>
      <c r="V475" t="e">
        <f>VLOOKUP(LEFT(T475,2),#REF!,MATCH(RIGHT(T475,2),#REF!,0),TRUE)</f>
        <v>#REF!</v>
      </c>
      <c r="W475" t="str">
        <f t="shared" si="71"/>
        <v/>
      </c>
      <c r="X475" t="str">
        <f t="shared" si="72"/>
        <v/>
      </c>
      <c r="Y475" t="str">
        <f>IFERROR(VLOOKUP(LEFT(U475,1),#REF!,MATCH(RIGHT(U475,2),#REF!,0),TRUE),"")</f>
        <v/>
      </c>
    </row>
    <row r="476" spans="1:25" x14ac:dyDescent="0.35">
      <c r="A476">
        <f>IF(COUNTIF($L$3:L476,L476)=1,A475+1,A475)</f>
        <v>42</v>
      </c>
      <c r="B476">
        <f>IF(COUNTIF($K$3:K476,K476)=1,B475+1,B475)</f>
        <v>7</v>
      </c>
      <c r="C476">
        <f>IF(COUNTIF($J$3:J476,J476)=1,C475+1,C475)</f>
        <v>9</v>
      </c>
      <c r="D476">
        <f>IF(COUNTIF($E$3:E476,E476)=1,D475+1,D475)</f>
        <v>298</v>
      </c>
      <c r="E476" t="str">
        <f t="shared" si="64"/>
        <v>EH09</v>
      </c>
      <c r="F476">
        <f>IF(COUNTIF($G$3:G476,G476)=1,F475+1,F475)</f>
        <v>46</v>
      </c>
      <c r="G476" t="str">
        <f t="shared" si="65"/>
        <v>E09</v>
      </c>
      <c r="I476" s="18" t="str">
        <f>IF(Allotments!I476=0,"",Allotments!I476)</f>
        <v>2018</v>
      </c>
      <c r="J476" s="18" t="str">
        <f>IF(Allotments!J476=0,"",Allotments!J476)</f>
        <v>09</v>
      </c>
      <c r="K476" s="18" t="str">
        <f>IF(Allotments!K476=0,"",Allotments!K476)</f>
        <v>E</v>
      </c>
      <c r="L476" s="18" t="str">
        <f>IF(Allotments!L476=0,"",Allotments!L476)</f>
        <v>EH</v>
      </c>
      <c r="M476" s="18" t="str">
        <f>IF(Allotments!M476=0,"",Allotments!M476)</f>
        <v xml:space="preserve">    </v>
      </c>
      <c r="N476" s="5"/>
      <c r="Q476" t="str">
        <f t="shared" si="66"/>
        <v/>
      </c>
      <c r="R476" t="str">
        <f t="shared" si="67"/>
        <v/>
      </c>
      <c r="S476" t="str">
        <f t="shared" si="68"/>
        <v/>
      </c>
      <c r="T476" t="str">
        <f t="shared" si="69"/>
        <v>EP14</v>
      </c>
      <c r="U476" t="str">
        <f t="shared" si="70"/>
        <v/>
      </c>
      <c r="V476" t="e">
        <f>VLOOKUP(LEFT(T476,2),#REF!,MATCH(RIGHT(T476,2),#REF!,0),TRUE)</f>
        <v>#REF!</v>
      </c>
      <c r="W476" t="str">
        <f t="shared" si="71"/>
        <v/>
      </c>
      <c r="X476" t="str">
        <f t="shared" si="72"/>
        <v/>
      </c>
      <c r="Y476" t="str">
        <f>IFERROR(VLOOKUP(LEFT(U476,1),#REF!,MATCH(RIGHT(U476,2),#REF!,0),TRUE),"")</f>
        <v/>
      </c>
    </row>
    <row r="477" spans="1:25" x14ac:dyDescent="0.35">
      <c r="A477">
        <f>IF(COUNTIF($L$3:L477,L477)=1,A476+1,A476)</f>
        <v>42</v>
      </c>
      <c r="B477">
        <f>IF(COUNTIF($K$3:K477,K477)=1,B476+1,B476)</f>
        <v>7</v>
      </c>
      <c r="C477">
        <f>IF(COUNTIF($J$3:J477,J477)=1,C476+1,C476)</f>
        <v>9</v>
      </c>
      <c r="D477">
        <f>IF(COUNTIF($E$3:E477,E477)=1,D476+1,D476)</f>
        <v>298</v>
      </c>
      <c r="E477" t="str">
        <f t="shared" si="64"/>
        <v>EH09</v>
      </c>
      <c r="F477">
        <f>IF(COUNTIF($G$3:G477,G477)=1,F476+1,F476)</f>
        <v>46</v>
      </c>
      <c r="G477" t="str">
        <f t="shared" si="65"/>
        <v>E09</v>
      </c>
      <c r="I477" s="18" t="str">
        <f>IF(Allotments!I477=0,"",Allotments!I477)</f>
        <v>2018</v>
      </c>
      <c r="J477" s="18" t="str">
        <f>IF(Allotments!J477=0,"",Allotments!J477)</f>
        <v>09</v>
      </c>
      <c r="K477" s="18" t="str">
        <f>IF(Allotments!K477=0,"",Allotments!K477)</f>
        <v>E</v>
      </c>
      <c r="L477" s="18" t="str">
        <f>IF(Allotments!L477=0,"",Allotments!L477)</f>
        <v>EH</v>
      </c>
      <c r="M477" s="18" t="str">
        <f>IF(Allotments!M477=0,"",Allotments!M477)</f>
        <v>H160</v>
      </c>
      <c r="N477" s="3"/>
      <c r="Q477" t="str">
        <f t="shared" si="66"/>
        <v/>
      </c>
      <c r="R477" t="str">
        <f t="shared" si="67"/>
        <v/>
      </c>
      <c r="S477" t="str">
        <f t="shared" si="68"/>
        <v/>
      </c>
      <c r="T477" t="str">
        <f t="shared" si="69"/>
        <v>ER14</v>
      </c>
      <c r="U477" t="str">
        <f t="shared" si="70"/>
        <v/>
      </c>
      <c r="V477" t="e">
        <f>VLOOKUP(LEFT(T477,2),#REF!,MATCH(RIGHT(T477,2),#REF!,0),TRUE)</f>
        <v>#REF!</v>
      </c>
      <c r="W477" t="str">
        <f t="shared" si="71"/>
        <v/>
      </c>
      <c r="X477" t="str">
        <f t="shared" si="72"/>
        <v/>
      </c>
      <c r="Y477" t="str">
        <f>IFERROR(VLOOKUP(LEFT(U477,1),#REF!,MATCH(RIGHT(U477,2),#REF!,0),TRUE),"")</f>
        <v/>
      </c>
    </row>
    <row r="478" spans="1:25" x14ac:dyDescent="0.35">
      <c r="A478">
        <f>IF(COUNTIF($L$3:L478,L478)=1,A477+1,A477)</f>
        <v>42</v>
      </c>
      <c r="B478">
        <f>IF(COUNTIF($K$3:K478,K478)=1,B477+1,B477)</f>
        <v>7</v>
      </c>
      <c r="C478">
        <f>IF(COUNTIF($J$3:J478,J478)=1,C477+1,C477)</f>
        <v>9</v>
      </c>
      <c r="D478">
        <f>IF(COUNTIF($E$3:E478,E478)=1,D477+1,D477)</f>
        <v>299</v>
      </c>
      <c r="E478" t="str">
        <f t="shared" si="64"/>
        <v>EK09</v>
      </c>
      <c r="F478">
        <f>IF(COUNTIF($G$3:G478,G478)=1,F477+1,F477)</f>
        <v>46</v>
      </c>
      <c r="G478" t="str">
        <f t="shared" si="65"/>
        <v>E09</v>
      </c>
      <c r="I478" s="18" t="str">
        <f>IF(Allotments!I478=0,"",Allotments!I478)</f>
        <v>2018</v>
      </c>
      <c r="J478" s="18" t="str">
        <f>IF(Allotments!J478=0,"",Allotments!J478)</f>
        <v>09</v>
      </c>
      <c r="K478" s="18" t="str">
        <f>IF(Allotments!K478=0,"",Allotments!K478)</f>
        <v>E</v>
      </c>
      <c r="L478" s="18" t="str">
        <f>IF(Allotments!L478=0,"",Allotments!L478)</f>
        <v>EK</v>
      </c>
      <c r="M478" s="18" t="str">
        <f>IF(Allotments!M478=0,"",Allotments!M478)</f>
        <v>K020</v>
      </c>
      <c r="N478" s="5"/>
      <c r="Q478" t="str">
        <f t="shared" si="66"/>
        <v/>
      </c>
      <c r="R478" t="str">
        <f t="shared" si="67"/>
        <v/>
      </c>
      <c r="S478" t="str">
        <f t="shared" si="68"/>
        <v/>
      </c>
      <c r="T478" t="str">
        <f t="shared" si="69"/>
        <v>ES14</v>
      </c>
      <c r="U478" t="str">
        <f t="shared" si="70"/>
        <v/>
      </c>
      <c r="V478" t="e">
        <f>VLOOKUP(LEFT(T478,2),#REF!,MATCH(RIGHT(T478,2),#REF!,0),TRUE)</f>
        <v>#REF!</v>
      </c>
      <c r="W478" t="str">
        <f t="shared" si="71"/>
        <v/>
      </c>
      <c r="X478" t="str">
        <f t="shared" si="72"/>
        <v/>
      </c>
      <c r="Y478" t="str">
        <f>IFERROR(VLOOKUP(LEFT(U478,1),#REF!,MATCH(RIGHT(U478,2),#REF!,0),TRUE),"")</f>
        <v/>
      </c>
    </row>
    <row r="479" spans="1:25" x14ac:dyDescent="0.35">
      <c r="A479">
        <f>IF(COUNTIF($L$3:L479,L479)=1,A478+1,A478)</f>
        <v>42</v>
      </c>
      <c r="B479">
        <f>IF(COUNTIF($K$3:K479,K479)=1,B478+1,B478)</f>
        <v>7</v>
      </c>
      <c r="C479">
        <f>IF(COUNTIF($J$3:J479,J479)=1,C478+1,C478)</f>
        <v>9</v>
      </c>
      <c r="D479">
        <f>IF(COUNTIF($E$3:E479,E479)=1,D478+1,D478)</f>
        <v>299</v>
      </c>
      <c r="E479" t="str">
        <f t="shared" si="64"/>
        <v>EK09</v>
      </c>
      <c r="F479">
        <f>IF(COUNTIF($G$3:G479,G479)=1,F478+1,F478)</f>
        <v>46</v>
      </c>
      <c r="G479" t="str">
        <f t="shared" si="65"/>
        <v>E09</v>
      </c>
      <c r="I479" s="18" t="str">
        <f>IF(Allotments!I479=0,"",Allotments!I479)</f>
        <v>2018</v>
      </c>
      <c r="J479" s="18" t="str">
        <f>IF(Allotments!J479=0,"",Allotments!J479)</f>
        <v>09</v>
      </c>
      <c r="K479" s="18" t="str">
        <f>IF(Allotments!K479=0,"",Allotments!K479)</f>
        <v>E</v>
      </c>
      <c r="L479" s="18" t="str">
        <f>IF(Allotments!L479=0,"",Allotments!L479)</f>
        <v>EK</v>
      </c>
      <c r="M479" s="18" t="str">
        <f>IF(Allotments!M479=0,"",Allotments!M479)</f>
        <v>K050</v>
      </c>
      <c r="N479" s="3"/>
      <c r="Q479" t="str">
        <f t="shared" si="66"/>
        <v/>
      </c>
      <c r="R479" t="str">
        <f t="shared" si="67"/>
        <v/>
      </c>
      <c r="S479" t="str">
        <f t="shared" si="68"/>
        <v/>
      </c>
      <c r="T479" t="str">
        <f t="shared" si="69"/>
        <v>EV14</v>
      </c>
      <c r="U479" t="str">
        <f t="shared" si="70"/>
        <v/>
      </c>
      <c r="V479" t="e">
        <f>VLOOKUP(LEFT(T479,2),#REF!,MATCH(RIGHT(T479,2),#REF!,0),TRUE)</f>
        <v>#REF!</v>
      </c>
      <c r="W479" t="str">
        <f t="shared" si="71"/>
        <v/>
      </c>
      <c r="X479" t="str">
        <f t="shared" si="72"/>
        <v/>
      </c>
      <c r="Y479" t="str">
        <f>IFERROR(VLOOKUP(LEFT(U479,1),#REF!,MATCH(RIGHT(U479,2),#REF!,0),TRUE),"")</f>
        <v/>
      </c>
    </row>
    <row r="480" spans="1:25" x14ac:dyDescent="0.35">
      <c r="A480">
        <f>IF(COUNTIF($L$3:L480,L480)=1,A479+1,A479)</f>
        <v>42</v>
      </c>
      <c r="B480">
        <f>IF(COUNTIF($K$3:K480,K480)=1,B479+1,B479)</f>
        <v>7</v>
      </c>
      <c r="C480">
        <f>IF(COUNTIF($J$3:J480,J480)=1,C479+1,C479)</f>
        <v>9</v>
      </c>
      <c r="D480">
        <f>IF(COUNTIF($E$3:E480,E480)=1,D479+1,D479)</f>
        <v>299</v>
      </c>
      <c r="E480" t="str">
        <f t="shared" si="64"/>
        <v>EK09</v>
      </c>
      <c r="F480">
        <f>IF(COUNTIF($G$3:G480,G480)=1,F479+1,F479)</f>
        <v>46</v>
      </c>
      <c r="G480" t="str">
        <f t="shared" si="65"/>
        <v>E09</v>
      </c>
      <c r="I480" s="18" t="str">
        <f>IF(Allotments!I480=0,"",Allotments!I480)</f>
        <v>2018</v>
      </c>
      <c r="J480" s="18" t="str">
        <f>IF(Allotments!J480=0,"",Allotments!J480)</f>
        <v>09</v>
      </c>
      <c r="K480" s="18" t="str">
        <f>IF(Allotments!K480=0,"",Allotments!K480)</f>
        <v>E</v>
      </c>
      <c r="L480" s="18" t="str">
        <f>IF(Allotments!L480=0,"",Allotments!L480)</f>
        <v>EK</v>
      </c>
      <c r="M480" s="18" t="str">
        <f>IF(Allotments!M480=0,"",Allotments!M480)</f>
        <v>K080</v>
      </c>
      <c r="N480" s="5"/>
      <c r="Q480" t="str">
        <f t="shared" si="66"/>
        <v/>
      </c>
      <c r="R480" t="str">
        <f t="shared" si="67"/>
        <v/>
      </c>
      <c r="S480" t="str">
        <f t="shared" si="68"/>
        <v/>
      </c>
      <c r="T480" t="str">
        <f t="shared" si="69"/>
        <v>EY14</v>
      </c>
      <c r="U480" t="str">
        <f t="shared" si="70"/>
        <v/>
      </c>
      <c r="V480" t="e">
        <f>VLOOKUP(LEFT(T480,2),#REF!,MATCH(RIGHT(T480,2),#REF!,0),TRUE)</f>
        <v>#REF!</v>
      </c>
      <c r="W480" t="str">
        <f t="shared" si="71"/>
        <v/>
      </c>
      <c r="X480" t="str">
        <f t="shared" si="72"/>
        <v/>
      </c>
      <c r="Y480" t="str">
        <f>IFERROR(VLOOKUP(LEFT(U480,1),#REF!,MATCH(RIGHT(U480,2),#REF!,0),TRUE),"")</f>
        <v/>
      </c>
    </row>
    <row r="481" spans="1:25" x14ac:dyDescent="0.35">
      <c r="A481">
        <f>IF(COUNTIF($L$3:L481,L481)=1,A480+1,A480)</f>
        <v>42</v>
      </c>
      <c r="B481">
        <f>IF(COUNTIF($K$3:K481,K481)=1,B480+1,B480)</f>
        <v>7</v>
      </c>
      <c r="C481">
        <f>IF(COUNTIF($J$3:J481,J481)=1,C480+1,C480)</f>
        <v>9</v>
      </c>
      <c r="D481">
        <f>IF(COUNTIF($E$3:E481,E481)=1,D480+1,D480)</f>
        <v>299</v>
      </c>
      <c r="E481" t="str">
        <f t="shared" si="64"/>
        <v>EK09</v>
      </c>
      <c r="F481">
        <f>IF(COUNTIF($G$3:G481,G481)=1,F480+1,F480)</f>
        <v>46</v>
      </c>
      <c r="G481" t="str">
        <f t="shared" si="65"/>
        <v>E09</v>
      </c>
      <c r="I481" s="18" t="str">
        <f>IF(Allotments!I481=0,"",Allotments!I481)</f>
        <v>2018</v>
      </c>
      <c r="J481" s="18" t="str">
        <f>IF(Allotments!J481=0,"",Allotments!J481)</f>
        <v>09</v>
      </c>
      <c r="K481" s="18" t="str">
        <f>IF(Allotments!K481=0,"",Allotments!K481)</f>
        <v>E</v>
      </c>
      <c r="L481" s="18" t="str">
        <f>IF(Allotments!L481=0,"",Allotments!L481)</f>
        <v>EK</v>
      </c>
      <c r="M481" s="18" t="str">
        <f>IF(Allotments!M481=0,"",Allotments!M481)</f>
        <v>K090</v>
      </c>
      <c r="N481" s="3"/>
      <c r="Q481" t="str">
        <f t="shared" si="66"/>
        <v/>
      </c>
      <c r="R481" t="str">
        <f t="shared" si="67"/>
        <v/>
      </c>
      <c r="S481" t="str">
        <f t="shared" si="68"/>
        <v/>
      </c>
      <c r="T481" t="str">
        <f t="shared" si="69"/>
        <v>EZ14</v>
      </c>
      <c r="U481" t="str">
        <f t="shared" si="70"/>
        <v/>
      </c>
      <c r="V481" t="e">
        <f>VLOOKUP(LEFT(T481,2),#REF!,MATCH(RIGHT(T481,2),#REF!,0),TRUE)</f>
        <v>#REF!</v>
      </c>
      <c r="W481" t="str">
        <f t="shared" si="71"/>
        <v/>
      </c>
      <c r="X481" t="str">
        <f t="shared" si="72"/>
        <v/>
      </c>
      <c r="Y481" t="str">
        <f>IFERROR(VLOOKUP(LEFT(U481,1),#REF!,MATCH(RIGHT(U481,2),#REF!,0),TRUE),"")</f>
        <v/>
      </c>
    </row>
    <row r="482" spans="1:25" x14ac:dyDescent="0.35">
      <c r="A482">
        <f>IF(COUNTIF($L$3:L482,L482)=1,A481+1,A481)</f>
        <v>42</v>
      </c>
      <c r="B482">
        <f>IF(COUNTIF($K$3:K482,K482)=1,B481+1,B481)</f>
        <v>7</v>
      </c>
      <c r="C482">
        <f>IF(COUNTIF($J$3:J482,J482)=1,C481+1,C481)</f>
        <v>9</v>
      </c>
      <c r="D482">
        <f>IF(COUNTIF($E$3:E482,E482)=1,D481+1,D481)</f>
        <v>300</v>
      </c>
      <c r="E482" t="str">
        <f t="shared" si="64"/>
        <v>EL09</v>
      </c>
      <c r="F482">
        <f>IF(COUNTIF($G$3:G482,G482)=1,F481+1,F481)</f>
        <v>46</v>
      </c>
      <c r="G482" t="str">
        <f t="shared" si="65"/>
        <v>E09</v>
      </c>
      <c r="I482" s="18" t="str">
        <f>IF(Allotments!I482=0,"",Allotments!I482)</f>
        <v>2018</v>
      </c>
      <c r="J482" s="18" t="str">
        <f>IF(Allotments!J482=0,"",Allotments!J482)</f>
        <v>09</v>
      </c>
      <c r="K482" s="18" t="str">
        <f>IF(Allotments!K482=0,"",Allotments!K482)</f>
        <v>E</v>
      </c>
      <c r="L482" s="18" t="str">
        <f>IF(Allotments!L482=0,"",Allotments!L482)</f>
        <v>EL</v>
      </c>
      <c r="M482" s="18" t="str">
        <f>IF(Allotments!M482=0,"",Allotments!M482)</f>
        <v xml:space="preserve">    </v>
      </c>
      <c r="N482" s="5"/>
      <c r="Q482" t="str">
        <f t="shared" si="66"/>
        <v/>
      </c>
      <c r="R482" t="str">
        <f t="shared" si="67"/>
        <v/>
      </c>
      <c r="S482" t="str">
        <f t="shared" si="68"/>
        <v/>
      </c>
      <c r="T482" t="str">
        <f t="shared" si="69"/>
        <v>GA14</v>
      </c>
      <c r="U482" t="str">
        <f t="shared" si="70"/>
        <v/>
      </c>
      <c r="V482" t="e">
        <f>VLOOKUP(LEFT(T482,2),#REF!,MATCH(RIGHT(T482,2),#REF!,0),TRUE)</f>
        <v>#REF!</v>
      </c>
      <c r="W482" t="str">
        <f t="shared" si="71"/>
        <v/>
      </c>
      <c r="X482" t="str">
        <f t="shared" si="72"/>
        <v/>
      </c>
      <c r="Y482" t="str">
        <f>IFERROR(VLOOKUP(LEFT(U482,1),#REF!,MATCH(RIGHT(U482,2),#REF!,0),TRUE),"")</f>
        <v/>
      </c>
    </row>
    <row r="483" spans="1:25" x14ac:dyDescent="0.35">
      <c r="A483">
        <f>IF(COUNTIF($L$3:L483,L483)=1,A482+1,A482)</f>
        <v>42</v>
      </c>
      <c r="B483">
        <f>IF(COUNTIF($K$3:K483,K483)=1,B482+1,B482)</f>
        <v>7</v>
      </c>
      <c r="C483">
        <f>IF(COUNTIF($J$3:J483,J483)=1,C482+1,C482)</f>
        <v>9</v>
      </c>
      <c r="D483">
        <f>IF(COUNTIF($E$3:E483,E483)=1,D482+1,D482)</f>
        <v>300</v>
      </c>
      <c r="E483" t="str">
        <f t="shared" si="64"/>
        <v>EL09</v>
      </c>
      <c r="F483">
        <f>IF(COUNTIF($G$3:G483,G483)=1,F482+1,F482)</f>
        <v>46</v>
      </c>
      <c r="G483" t="str">
        <f t="shared" si="65"/>
        <v>E09</v>
      </c>
      <c r="I483" s="18" t="str">
        <f>IF(Allotments!I483=0,"",Allotments!I483)</f>
        <v>2018</v>
      </c>
      <c r="J483" s="18" t="str">
        <f>IF(Allotments!J483=0,"",Allotments!J483)</f>
        <v>09</v>
      </c>
      <c r="K483" s="18" t="str">
        <f>IF(Allotments!K483=0,"",Allotments!K483)</f>
        <v>E</v>
      </c>
      <c r="L483" s="18" t="str">
        <f>IF(Allotments!L483=0,"",Allotments!L483)</f>
        <v>EL</v>
      </c>
      <c r="M483" s="18" t="str">
        <f>IF(Allotments!M483=0,"",Allotments!M483)</f>
        <v>L010</v>
      </c>
      <c r="N483" s="3"/>
      <c r="Q483" t="str">
        <f t="shared" si="66"/>
        <v/>
      </c>
      <c r="R483" t="str">
        <f t="shared" si="67"/>
        <v/>
      </c>
      <c r="S483" t="str">
        <f t="shared" si="68"/>
        <v/>
      </c>
      <c r="T483" t="str">
        <f t="shared" si="69"/>
        <v>GB14</v>
      </c>
      <c r="U483" t="str">
        <f t="shared" si="70"/>
        <v/>
      </c>
      <c r="V483" t="e">
        <f>VLOOKUP(LEFT(T483,2),#REF!,MATCH(RIGHT(T483,2),#REF!,0),TRUE)</f>
        <v>#REF!</v>
      </c>
      <c r="W483" t="str">
        <f t="shared" si="71"/>
        <v/>
      </c>
      <c r="X483" t="str">
        <f t="shared" si="72"/>
        <v/>
      </c>
      <c r="Y483" t="str">
        <f>IFERROR(VLOOKUP(LEFT(U483,1),#REF!,MATCH(RIGHT(U483,2),#REF!,0),TRUE),"")</f>
        <v/>
      </c>
    </row>
    <row r="484" spans="1:25" x14ac:dyDescent="0.35">
      <c r="A484">
        <f>IF(COUNTIF($L$3:L484,L484)=1,A483+1,A483)</f>
        <v>42</v>
      </c>
      <c r="B484">
        <f>IF(COUNTIF($K$3:K484,K484)=1,B483+1,B483)</f>
        <v>7</v>
      </c>
      <c r="C484">
        <f>IF(COUNTIF($J$3:J484,J484)=1,C483+1,C483)</f>
        <v>9</v>
      </c>
      <c r="D484">
        <f>IF(COUNTIF($E$3:E484,E484)=1,D483+1,D483)</f>
        <v>300</v>
      </c>
      <c r="E484" t="str">
        <f t="shared" si="64"/>
        <v>EL09</v>
      </c>
      <c r="F484">
        <f>IF(COUNTIF($G$3:G484,G484)=1,F483+1,F483)</f>
        <v>46</v>
      </c>
      <c r="G484" t="str">
        <f t="shared" si="65"/>
        <v>E09</v>
      </c>
      <c r="I484" s="18" t="str">
        <f>IF(Allotments!I484=0,"",Allotments!I484)</f>
        <v>2018</v>
      </c>
      <c r="J484" s="18" t="str">
        <f>IF(Allotments!J484=0,"",Allotments!J484)</f>
        <v>09</v>
      </c>
      <c r="K484" s="18" t="str">
        <f>IF(Allotments!K484=0,"",Allotments!K484)</f>
        <v>E</v>
      </c>
      <c r="L484" s="18" t="str">
        <f>IF(Allotments!L484=0,"",Allotments!L484)</f>
        <v>EL</v>
      </c>
      <c r="M484" s="18" t="str">
        <f>IF(Allotments!M484=0,"",Allotments!M484)</f>
        <v>L020</v>
      </c>
      <c r="N484" s="5"/>
      <c r="Q484" t="str">
        <f t="shared" si="66"/>
        <v/>
      </c>
      <c r="R484" t="str">
        <f t="shared" si="67"/>
        <v/>
      </c>
      <c r="S484" t="str">
        <f t="shared" si="68"/>
        <v/>
      </c>
      <c r="T484" t="str">
        <f t="shared" si="69"/>
        <v>GC14</v>
      </c>
      <c r="U484" t="str">
        <f t="shared" si="70"/>
        <v/>
      </c>
      <c r="V484" t="e">
        <f>VLOOKUP(LEFT(T484,2),#REF!,MATCH(RIGHT(T484,2),#REF!,0),TRUE)</f>
        <v>#REF!</v>
      </c>
      <c r="W484" t="str">
        <f t="shared" si="71"/>
        <v/>
      </c>
      <c r="X484" t="str">
        <f t="shared" si="72"/>
        <v/>
      </c>
      <c r="Y484" t="str">
        <f>IFERROR(VLOOKUP(LEFT(U484,1),#REF!,MATCH(RIGHT(U484,2),#REF!,0),TRUE),"")</f>
        <v/>
      </c>
    </row>
    <row r="485" spans="1:25" x14ac:dyDescent="0.35">
      <c r="A485">
        <f>IF(COUNTIF($L$3:L485,L485)=1,A484+1,A484)</f>
        <v>42</v>
      </c>
      <c r="B485">
        <f>IF(COUNTIF($K$3:K485,K485)=1,B484+1,B484)</f>
        <v>7</v>
      </c>
      <c r="C485">
        <f>IF(COUNTIF($J$3:J485,J485)=1,C484+1,C484)</f>
        <v>9</v>
      </c>
      <c r="D485">
        <f>IF(COUNTIF($E$3:E485,E485)=1,D484+1,D484)</f>
        <v>300</v>
      </c>
      <c r="E485" t="str">
        <f t="shared" si="64"/>
        <v>EL09</v>
      </c>
      <c r="F485">
        <f>IF(COUNTIF($G$3:G485,G485)=1,F484+1,F484)</f>
        <v>46</v>
      </c>
      <c r="G485" t="str">
        <f t="shared" si="65"/>
        <v>E09</v>
      </c>
      <c r="I485" s="18" t="str">
        <f>IF(Allotments!I485=0,"",Allotments!I485)</f>
        <v>2018</v>
      </c>
      <c r="J485" s="18" t="str">
        <f>IF(Allotments!J485=0,"",Allotments!J485)</f>
        <v>09</v>
      </c>
      <c r="K485" s="18" t="str">
        <f>IF(Allotments!K485=0,"",Allotments!K485)</f>
        <v>E</v>
      </c>
      <c r="L485" s="18" t="str">
        <f>IF(Allotments!L485=0,"",Allotments!L485)</f>
        <v>EL</v>
      </c>
      <c r="M485" s="18" t="str">
        <f>IF(Allotments!M485=0,"",Allotments!M485)</f>
        <v>L030</v>
      </c>
      <c r="N485" s="3"/>
      <c r="Q485" t="str">
        <f t="shared" si="66"/>
        <v/>
      </c>
      <c r="R485" t="str">
        <f t="shared" si="67"/>
        <v/>
      </c>
      <c r="S485" t="str">
        <f t="shared" si="68"/>
        <v/>
      </c>
      <c r="T485" t="str">
        <f t="shared" si="69"/>
        <v>GD14</v>
      </c>
      <c r="U485" t="str">
        <f t="shared" si="70"/>
        <v/>
      </c>
      <c r="V485" t="e">
        <f>VLOOKUP(LEFT(T485,2),#REF!,MATCH(RIGHT(T485,2),#REF!,0),TRUE)</f>
        <v>#REF!</v>
      </c>
      <c r="W485" t="str">
        <f t="shared" si="71"/>
        <v/>
      </c>
      <c r="X485" t="str">
        <f t="shared" si="72"/>
        <v/>
      </c>
      <c r="Y485" t="str">
        <f>IFERROR(VLOOKUP(LEFT(U485,1),#REF!,MATCH(RIGHT(U485,2),#REF!,0),TRUE),"")</f>
        <v/>
      </c>
    </row>
    <row r="486" spans="1:25" x14ac:dyDescent="0.35">
      <c r="A486">
        <f>IF(COUNTIF($L$3:L486,L486)=1,A485+1,A485)</f>
        <v>42</v>
      </c>
      <c r="B486">
        <f>IF(COUNTIF($K$3:K486,K486)=1,B485+1,B485)</f>
        <v>7</v>
      </c>
      <c r="C486">
        <f>IF(COUNTIF($J$3:J486,J486)=1,C485+1,C485)</f>
        <v>9</v>
      </c>
      <c r="D486">
        <f>IF(COUNTIF($E$3:E486,E486)=1,D485+1,D485)</f>
        <v>300</v>
      </c>
      <c r="E486" t="str">
        <f t="shared" si="64"/>
        <v>EL09</v>
      </c>
      <c r="F486">
        <f>IF(COUNTIF($G$3:G486,G486)=1,F485+1,F485)</f>
        <v>46</v>
      </c>
      <c r="G486" t="str">
        <f t="shared" si="65"/>
        <v>E09</v>
      </c>
      <c r="I486" s="18" t="str">
        <f>IF(Allotments!I486=0,"",Allotments!I486)</f>
        <v>2018</v>
      </c>
      <c r="J486" s="18" t="str">
        <f>IF(Allotments!J486=0,"",Allotments!J486)</f>
        <v>09</v>
      </c>
      <c r="K486" s="18" t="str">
        <f>IF(Allotments!K486=0,"",Allotments!K486)</f>
        <v>E</v>
      </c>
      <c r="L486" s="18" t="str">
        <f>IF(Allotments!L486=0,"",Allotments!L486)</f>
        <v>EL</v>
      </c>
      <c r="M486" s="18" t="str">
        <f>IF(Allotments!M486=0,"",Allotments!M486)</f>
        <v>L070</v>
      </c>
      <c r="N486" s="5"/>
      <c r="Q486" t="str">
        <f t="shared" si="66"/>
        <v/>
      </c>
      <c r="R486" t="str">
        <f t="shared" si="67"/>
        <v/>
      </c>
      <c r="S486" t="str">
        <f t="shared" si="68"/>
        <v/>
      </c>
      <c r="T486" t="str">
        <f t="shared" si="69"/>
        <v>GF14</v>
      </c>
      <c r="U486" t="str">
        <f t="shared" si="70"/>
        <v/>
      </c>
      <c r="V486" t="e">
        <f>VLOOKUP(LEFT(T486,2),#REF!,MATCH(RIGHT(T486,2),#REF!,0),TRUE)</f>
        <v>#REF!</v>
      </c>
      <c r="W486" t="str">
        <f t="shared" si="71"/>
        <v/>
      </c>
      <c r="X486" t="str">
        <f t="shared" si="72"/>
        <v/>
      </c>
      <c r="Y486" t="str">
        <f>IFERROR(VLOOKUP(LEFT(U486,1),#REF!,MATCH(RIGHT(U486,2),#REF!,0),TRUE),"")</f>
        <v/>
      </c>
    </row>
    <row r="487" spans="1:25" x14ac:dyDescent="0.35">
      <c r="A487">
        <f>IF(COUNTIF($L$3:L487,L487)=1,A486+1,A486)</f>
        <v>42</v>
      </c>
      <c r="B487">
        <f>IF(COUNTIF($K$3:K487,K487)=1,B486+1,B486)</f>
        <v>7</v>
      </c>
      <c r="C487">
        <f>IF(COUNTIF($J$3:J487,J487)=1,C486+1,C486)</f>
        <v>9</v>
      </c>
      <c r="D487">
        <f>IF(COUNTIF($E$3:E487,E487)=1,D486+1,D486)</f>
        <v>301</v>
      </c>
      <c r="E487" t="str">
        <f t="shared" si="64"/>
        <v>EM09</v>
      </c>
      <c r="F487">
        <f>IF(COUNTIF($G$3:G487,G487)=1,F486+1,F486)</f>
        <v>46</v>
      </c>
      <c r="G487" t="str">
        <f t="shared" si="65"/>
        <v>E09</v>
      </c>
      <c r="I487" s="18" t="str">
        <f>IF(Allotments!I487=0,"",Allotments!I487)</f>
        <v>2018</v>
      </c>
      <c r="J487" s="18" t="str">
        <f>IF(Allotments!J487=0,"",Allotments!J487)</f>
        <v>09</v>
      </c>
      <c r="K487" s="18" t="str">
        <f>IF(Allotments!K487=0,"",Allotments!K487)</f>
        <v>E</v>
      </c>
      <c r="L487" s="18" t="str">
        <f>IF(Allotments!L487=0,"",Allotments!L487)</f>
        <v>EM</v>
      </c>
      <c r="M487" s="18" t="str">
        <f>IF(Allotments!M487=0,"",Allotments!M487)</f>
        <v xml:space="preserve">    </v>
      </c>
      <c r="N487" s="3"/>
      <c r="Q487" t="str">
        <f t="shared" si="66"/>
        <v/>
      </c>
      <c r="R487" t="str">
        <f t="shared" si="67"/>
        <v/>
      </c>
      <c r="S487" t="str">
        <f t="shared" si="68"/>
        <v/>
      </c>
      <c r="T487" t="str">
        <f t="shared" si="69"/>
        <v>GG14</v>
      </c>
      <c r="U487" t="str">
        <f t="shared" si="70"/>
        <v/>
      </c>
      <c r="V487" t="e">
        <f>VLOOKUP(LEFT(T487,2),#REF!,MATCH(RIGHT(T487,2),#REF!,0),TRUE)</f>
        <v>#REF!</v>
      </c>
      <c r="W487" t="str">
        <f t="shared" si="71"/>
        <v/>
      </c>
      <c r="X487" t="str">
        <f t="shared" si="72"/>
        <v/>
      </c>
      <c r="Y487" t="str">
        <f>IFERROR(VLOOKUP(LEFT(U487,1),#REF!,MATCH(RIGHT(U487,2),#REF!,0),TRUE),"")</f>
        <v/>
      </c>
    </row>
    <row r="488" spans="1:25" x14ac:dyDescent="0.35">
      <c r="A488">
        <f>IF(COUNTIF($L$3:L488,L488)=1,A487+1,A487)</f>
        <v>42</v>
      </c>
      <c r="B488">
        <f>IF(COUNTIF($K$3:K488,K488)=1,B487+1,B487)</f>
        <v>7</v>
      </c>
      <c r="C488">
        <f>IF(COUNTIF($J$3:J488,J488)=1,C487+1,C487)</f>
        <v>9</v>
      </c>
      <c r="D488">
        <f>IF(COUNTIF($E$3:E488,E488)=1,D487+1,D487)</f>
        <v>302</v>
      </c>
      <c r="E488" t="str">
        <f t="shared" si="64"/>
        <v>EN09</v>
      </c>
      <c r="F488">
        <f>IF(COUNTIF($G$3:G488,G488)=1,F487+1,F487)</f>
        <v>46</v>
      </c>
      <c r="G488" t="str">
        <f t="shared" si="65"/>
        <v>E09</v>
      </c>
      <c r="I488" s="18" t="str">
        <f>IF(Allotments!I488=0,"",Allotments!I488)</f>
        <v>2018</v>
      </c>
      <c r="J488" s="18" t="str">
        <f>IF(Allotments!J488=0,"",Allotments!J488)</f>
        <v>09</v>
      </c>
      <c r="K488" s="18" t="str">
        <f>IF(Allotments!K488=0,"",Allotments!K488)</f>
        <v>E</v>
      </c>
      <c r="L488" s="18" t="str">
        <f>IF(Allotments!L488=0,"",Allotments!L488)</f>
        <v>EN</v>
      </c>
      <c r="M488" s="18" t="str">
        <f>IF(Allotments!M488=0,"",Allotments!M488)</f>
        <v xml:space="preserve">    </v>
      </c>
      <c r="N488" s="5"/>
      <c r="Q488" t="str">
        <f t="shared" si="66"/>
        <v/>
      </c>
      <c r="R488" t="str">
        <f t="shared" si="67"/>
        <v/>
      </c>
      <c r="S488" t="str">
        <f t="shared" si="68"/>
        <v/>
      </c>
      <c r="T488" t="str">
        <f t="shared" si="69"/>
        <v>AA15</v>
      </c>
      <c r="U488" t="str">
        <f t="shared" si="70"/>
        <v/>
      </c>
      <c r="V488" t="e">
        <f>VLOOKUP(LEFT(T488,2),#REF!,MATCH(RIGHT(T488,2),#REF!,0),TRUE)</f>
        <v>#REF!</v>
      </c>
      <c r="W488" t="str">
        <f t="shared" si="71"/>
        <v/>
      </c>
      <c r="X488" t="str">
        <f t="shared" si="72"/>
        <v/>
      </c>
      <c r="Y488" t="str">
        <f>IFERROR(VLOOKUP(LEFT(U488,1),#REF!,MATCH(RIGHT(U488,2),#REF!,0),TRUE),"")</f>
        <v/>
      </c>
    </row>
    <row r="489" spans="1:25" x14ac:dyDescent="0.35">
      <c r="A489">
        <f>IF(COUNTIF($L$3:L489,L489)=1,A488+1,A488)</f>
        <v>42</v>
      </c>
      <c r="B489">
        <f>IF(COUNTIF($K$3:K489,K489)=1,B488+1,B488)</f>
        <v>7</v>
      </c>
      <c r="C489">
        <f>IF(COUNTIF($J$3:J489,J489)=1,C488+1,C488)</f>
        <v>9</v>
      </c>
      <c r="D489">
        <f>IF(COUNTIF($E$3:E489,E489)=1,D488+1,D488)</f>
        <v>302</v>
      </c>
      <c r="E489" t="str">
        <f t="shared" si="64"/>
        <v>EN09</v>
      </c>
      <c r="F489">
        <f>IF(COUNTIF($G$3:G489,G489)=1,F488+1,F488)</f>
        <v>46</v>
      </c>
      <c r="G489" t="str">
        <f t="shared" si="65"/>
        <v>E09</v>
      </c>
      <c r="I489" s="18" t="str">
        <f>IF(Allotments!I489=0,"",Allotments!I489)</f>
        <v>2018</v>
      </c>
      <c r="J489" s="18" t="str">
        <f>IF(Allotments!J489=0,"",Allotments!J489)</f>
        <v>09</v>
      </c>
      <c r="K489" s="18" t="str">
        <f>IF(Allotments!K489=0,"",Allotments!K489)</f>
        <v>E</v>
      </c>
      <c r="L489" s="18" t="str">
        <f>IF(Allotments!L489=0,"",Allotments!L489)</f>
        <v>EN</v>
      </c>
      <c r="M489" s="18" t="str">
        <f>IF(Allotments!M489=0,"",Allotments!M489)</f>
        <v>N010</v>
      </c>
      <c r="N489" s="3"/>
      <c r="Q489" t="str">
        <f t="shared" si="66"/>
        <v/>
      </c>
      <c r="R489" t="str">
        <f t="shared" si="67"/>
        <v/>
      </c>
      <c r="S489" t="str">
        <f t="shared" si="68"/>
        <v/>
      </c>
      <c r="T489" t="str">
        <f t="shared" si="69"/>
        <v>AC15</v>
      </c>
      <c r="U489" t="str">
        <f t="shared" si="70"/>
        <v/>
      </c>
      <c r="V489" t="e">
        <f>VLOOKUP(LEFT(T489,2),#REF!,MATCH(RIGHT(T489,2),#REF!,0),TRUE)</f>
        <v>#REF!</v>
      </c>
      <c r="W489" t="str">
        <f t="shared" si="71"/>
        <v/>
      </c>
      <c r="X489" t="str">
        <f t="shared" si="72"/>
        <v/>
      </c>
      <c r="Y489" t="str">
        <f>IFERROR(VLOOKUP(LEFT(U489,1),#REF!,MATCH(RIGHT(U489,2),#REF!,0),TRUE),"")</f>
        <v/>
      </c>
    </row>
    <row r="490" spans="1:25" x14ac:dyDescent="0.35">
      <c r="A490">
        <f>IF(COUNTIF($L$3:L490,L490)=1,A489+1,A489)</f>
        <v>42</v>
      </c>
      <c r="B490">
        <f>IF(COUNTIF($K$3:K490,K490)=1,B489+1,B489)</f>
        <v>7</v>
      </c>
      <c r="C490">
        <f>IF(COUNTIF($J$3:J490,J490)=1,C489+1,C489)</f>
        <v>9</v>
      </c>
      <c r="D490">
        <f>IF(COUNTIF($E$3:E490,E490)=1,D489+1,D489)</f>
        <v>302</v>
      </c>
      <c r="E490" t="str">
        <f t="shared" si="64"/>
        <v>EN09</v>
      </c>
      <c r="F490">
        <f>IF(COUNTIF($G$3:G490,G490)=1,F489+1,F489)</f>
        <v>46</v>
      </c>
      <c r="G490" t="str">
        <f t="shared" si="65"/>
        <v>E09</v>
      </c>
      <c r="I490" s="18" t="str">
        <f>IF(Allotments!I490=0,"",Allotments!I490)</f>
        <v>2018</v>
      </c>
      <c r="J490" s="18" t="str">
        <f>IF(Allotments!J490=0,"",Allotments!J490)</f>
        <v>09</v>
      </c>
      <c r="K490" s="18" t="str">
        <f>IF(Allotments!K490=0,"",Allotments!K490)</f>
        <v>E</v>
      </c>
      <c r="L490" s="18" t="str">
        <f>IF(Allotments!L490=0,"",Allotments!L490)</f>
        <v>EN</v>
      </c>
      <c r="M490" s="18" t="str">
        <f>IF(Allotments!M490=0,"",Allotments!M490)</f>
        <v>N020</v>
      </c>
      <c r="N490" s="5"/>
      <c r="Q490" t="str">
        <f t="shared" si="66"/>
        <v/>
      </c>
      <c r="R490" t="str">
        <f t="shared" si="67"/>
        <v/>
      </c>
      <c r="S490" t="str">
        <f t="shared" si="68"/>
        <v/>
      </c>
      <c r="T490" t="str">
        <f t="shared" si="69"/>
        <v>AE15</v>
      </c>
      <c r="U490" t="str">
        <f t="shared" si="70"/>
        <v/>
      </c>
      <c r="V490" t="e">
        <f>VLOOKUP(LEFT(T490,2),#REF!,MATCH(RIGHT(T490,2),#REF!,0),TRUE)</f>
        <v>#REF!</v>
      </c>
      <c r="W490" t="str">
        <f t="shared" si="71"/>
        <v/>
      </c>
      <c r="X490" t="str">
        <f t="shared" si="72"/>
        <v/>
      </c>
      <c r="Y490" t="str">
        <f>IFERROR(VLOOKUP(LEFT(U490,1),#REF!,MATCH(RIGHT(U490,2),#REF!,0),TRUE),"")</f>
        <v/>
      </c>
    </row>
    <row r="491" spans="1:25" x14ac:dyDescent="0.35">
      <c r="A491">
        <f>IF(COUNTIF($L$3:L491,L491)=1,A490+1,A490)</f>
        <v>42</v>
      </c>
      <c r="B491">
        <f>IF(COUNTIF($K$3:K491,K491)=1,B490+1,B490)</f>
        <v>7</v>
      </c>
      <c r="C491">
        <f>IF(COUNTIF($J$3:J491,J491)=1,C490+1,C490)</f>
        <v>9</v>
      </c>
      <c r="D491">
        <f>IF(COUNTIF($E$3:E491,E491)=1,D490+1,D490)</f>
        <v>303</v>
      </c>
      <c r="E491" t="str">
        <f t="shared" si="64"/>
        <v>EP09</v>
      </c>
      <c r="F491">
        <f>IF(COUNTIF($G$3:G491,G491)=1,F490+1,F490)</f>
        <v>46</v>
      </c>
      <c r="G491" t="str">
        <f t="shared" si="65"/>
        <v>E09</v>
      </c>
      <c r="I491" s="18" t="str">
        <f>IF(Allotments!I491=0,"",Allotments!I491)</f>
        <v>2018</v>
      </c>
      <c r="J491" s="18" t="str">
        <f>IF(Allotments!J491=0,"",Allotments!J491)</f>
        <v>09</v>
      </c>
      <c r="K491" s="18" t="str">
        <f>IF(Allotments!K491=0,"",Allotments!K491)</f>
        <v>E</v>
      </c>
      <c r="L491" s="18" t="str">
        <f>IF(Allotments!L491=0,"",Allotments!L491)</f>
        <v>EP</v>
      </c>
      <c r="M491" s="18" t="str">
        <f>IF(Allotments!M491=0,"",Allotments!M491)</f>
        <v>P030</v>
      </c>
      <c r="N491" s="3"/>
      <c r="Q491" t="str">
        <f t="shared" si="66"/>
        <v/>
      </c>
      <c r="R491" t="str">
        <f t="shared" si="67"/>
        <v/>
      </c>
      <c r="S491" t="str">
        <f t="shared" si="68"/>
        <v/>
      </c>
      <c r="T491" t="str">
        <f t="shared" si="69"/>
        <v>AU15</v>
      </c>
      <c r="U491" t="str">
        <f t="shared" si="70"/>
        <v/>
      </c>
      <c r="V491" t="e">
        <f>VLOOKUP(LEFT(T491,2),#REF!,MATCH(RIGHT(T491,2),#REF!,0),TRUE)</f>
        <v>#REF!</v>
      </c>
      <c r="W491" t="str">
        <f t="shared" si="71"/>
        <v/>
      </c>
      <c r="X491" t="str">
        <f t="shared" si="72"/>
        <v/>
      </c>
      <c r="Y491" t="str">
        <f>IFERROR(VLOOKUP(LEFT(U491,1),#REF!,MATCH(RIGHT(U491,2),#REF!,0),TRUE),"")</f>
        <v/>
      </c>
    </row>
    <row r="492" spans="1:25" x14ac:dyDescent="0.35">
      <c r="A492">
        <f>IF(COUNTIF($L$3:L492,L492)=1,A491+1,A491)</f>
        <v>42</v>
      </c>
      <c r="B492">
        <f>IF(COUNTIF($K$3:K492,K492)=1,B491+1,B491)</f>
        <v>7</v>
      </c>
      <c r="C492">
        <f>IF(COUNTIF($J$3:J492,J492)=1,C491+1,C491)</f>
        <v>9</v>
      </c>
      <c r="D492">
        <f>IF(COUNTIF($E$3:E492,E492)=1,D491+1,D491)</f>
        <v>304</v>
      </c>
      <c r="E492" t="str">
        <f t="shared" si="64"/>
        <v>ER09</v>
      </c>
      <c r="F492">
        <f>IF(COUNTIF($G$3:G492,G492)=1,F491+1,F491)</f>
        <v>46</v>
      </c>
      <c r="G492" t="str">
        <f t="shared" si="65"/>
        <v>E09</v>
      </c>
      <c r="I492" s="18" t="str">
        <f>IF(Allotments!I492=0,"",Allotments!I492)</f>
        <v>2018</v>
      </c>
      <c r="J492" s="18" t="str">
        <f>IF(Allotments!J492=0,"",Allotments!J492)</f>
        <v>09</v>
      </c>
      <c r="K492" s="18" t="str">
        <f>IF(Allotments!K492=0,"",Allotments!K492)</f>
        <v>E</v>
      </c>
      <c r="L492" s="18" t="str">
        <f>IF(Allotments!L492=0,"",Allotments!L492)</f>
        <v>ER</v>
      </c>
      <c r="M492" s="18" t="str">
        <f>IF(Allotments!M492=0,"",Allotments!M492)</f>
        <v xml:space="preserve">    </v>
      </c>
      <c r="N492" s="5"/>
      <c r="Q492" t="str">
        <f t="shared" si="66"/>
        <v/>
      </c>
      <c r="R492" t="str">
        <f t="shared" si="67"/>
        <v/>
      </c>
      <c r="S492" t="str">
        <f t="shared" si="68"/>
        <v/>
      </c>
      <c r="T492" t="str">
        <f t="shared" si="69"/>
        <v>BA15</v>
      </c>
      <c r="U492" t="str">
        <f t="shared" si="70"/>
        <v/>
      </c>
      <c r="V492" t="e">
        <f>VLOOKUP(LEFT(T492,2),#REF!,MATCH(RIGHT(T492,2),#REF!,0),TRUE)</f>
        <v>#REF!</v>
      </c>
      <c r="W492" t="str">
        <f t="shared" si="71"/>
        <v/>
      </c>
      <c r="X492" t="str">
        <f t="shared" si="72"/>
        <v/>
      </c>
      <c r="Y492" t="str">
        <f>IFERROR(VLOOKUP(LEFT(U492,1),#REF!,MATCH(RIGHT(U492,2),#REF!,0),TRUE),"")</f>
        <v/>
      </c>
    </row>
    <row r="493" spans="1:25" x14ac:dyDescent="0.35">
      <c r="A493">
        <f>IF(COUNTIF($L$3:L493,L493)=1,A492+1,A492)</f>
        <v>42</v>
      </c>
      <c r="B493">
        <f>IF(COUNTIF($K$3:K493,K493)=1,B492+1,B492)</f>
        <v>7</v>
      </c>
      <c r="C493">
        <f>IF(COUNTIF($J$3:J493,J493)=1,C492+1,C492)</f>
        <v>9</v>
      </c>
      <c r="D493">
        <f>IF(COUNTIF($E$3:E493,E493)=1,D492+1,D492)</f>
        <v>304</v>
      </c>
      <c r="E493" t="str">
        <f t="shared" si="64"/>
        <v>ER09</v>
      </c>
      <c r="F493">
        <f>IF(COUNTIF($G$3:G493,G493)=1,F492+1,F492)</f>
        <v>46</v>
      </c>
      <c r="G493" t="str">
        <f t="shared" si="65"/>
        <v>E09</v>
      </c>
      <c r="I493" s="18" t="str">
        <f>IF(Allotments!I493=0,"",Allotments!I493)</f>
        <v>2018</v>
      </c>
      <c r="J493" s="18" t="str">
        <f>IF(Allotments!J493=0,"",Allotments!J493)</f>
        <v>09</v>
      </c>
      <c r="K493" s="18" t="str">
        <f>IF(Allotments!K493=0,"",Allotments!K493)</f>
        <v>E</v>
      </c>
      <c r="L493" s="18" t="str">
        <f>IF(Allotments!L493=0,"",Allotments!L493)</f>
        <v>ER</v>
      </c>
      <c r="M493" s="18" t="str">
        <f>IF(Allotments!M493=0,"",Allotments!M493)</f>
        <v>R060</v>
      </c>
      <c r="N493" s="3"/>
      <c r="Q493" t="str">
        <f t="shared" si="66"/>
        <v/>
      </c>
      <c r="R493" t="str">
        <f t="shared" si="67"/>
        <v/>
      </c>
      <c r="S493" t="str">
        <f t="shared" si="68"/>
        <v/>
      </c>
      <c r="T493" t="str">
        <f t="shared" si="69"/>
        <v>BB15</v>
      </c>
      <c r="U493" t="str">
        <f t="shared" si="70"/>
        <v/>
      </c>
      <c r="V493" t="e">
        <f>VLOOKUP(LEFT(T493,2),#REF!,MATCH(RIGHT(T493,2),#REF!,0),TRUE)</f>
        <v>#REF!</v>
      </c>
      <c r="W493" t="str">
        <f t="shared" si="71"/>
        <v/>
      </c>
      <c r="X493" t="str">
        <f t="shared" si="72"/>
        <v/>
      </c>
      <c r="Y493" t="str">
        <f>IFERROR(VLOOKUP(LEFT(U493,1),#REF!,MATCH(RIGHT(U493,2),#REF!,0),TRUE),"")</f>
        <v/>
      </c>
    </row>
    <row r="494" spans="1:25" x14ac:dyDescent="0.35">
      <c r="A494">
        <f>IF(COUNTIF($L$3:L494,L494)=1,A493+1,A493)</f>
        <v>42</v>
      </c>
      <c r="B494">
        <f>IF(COUNTIF($K$3:K494,K494)=1,B493+1,B493)</f>
        <v>7</v>
      </c>
      <c r="C494">
        <f>IF(COUNTIF($J$3:J494,J494)=1,C493+1,C493)</f>
        <v>9</v>
      </c>
      <c r="D494">
        <f>IF(COUNTIF($E$3:E494,E494)=1,D493+1,D493)</f>
        <v>304</v>
      </c>
      <c r="E494" t="str">
        <f t="shared" si="64"/>
        <v>ER09</v>
      </c>
      <c r="F494">
        <f>IF(COUNTIF($G$3:G494,G494)=1,F493+1,F493)</f>
        <v>46</v>
      </c>
      <c r="G494" t="str">
        <f t="shared" si="65"/>
        <v>E09</v>
      </c>
      <c r="I494" s="18" t="str">
        <f>IF(Allotments!I494=0,"",Allotments!I494)</f>
        <v>2018</v>
      </c>
      <c r="J494" s="18" t="str">
        <f>IF(Allotments!J494=0,"",Allotments!J494)</f>
        <v>09</v>
      </c>
      <c r="K494" s="18" t="str">
        <f>IF(Allotments!K494=0,"",Allotments!K494)</f>
        <v>E</v>
      </c>
      <c r="L494" s="18" t="str">
        <f>IF(Allotments!L494=0,"",Allotments!L494)</f>
        <v>ER</v>
      </c>
      <c r="M494" s="18" t="str">
        <f>IF(Allotments!M494=0,"",Allotments!M494)</f>
        <v>R220</v>
      </c>
      <c r="N494" s="5"/>
      <c r="Q494" t="str">
        <f t="shared" si="66"/>
        <v/>
      </c>
      <c r="R494" t="str">
        <f t="shared" si="67"/>
        <v/>
      </c>
      <c r="S494" t="str">
        <f t="shared" si="68"/>
        <v/>
      </c>
      <c r="T494" t="str">
        <f t="shared" si="69"/>
        <v>BC15</v>
      </c>
      <c r="U494" t="str">
        <f t="shared" si="70"/>
        <v/>
      </c>
      <c r="V494" t="e">
        <f>VLOOKUP(LEFT(T494,2),#REF!,MATCH(RIGHT(T494,2),#REF!,0),TRUE)</f>
        <v>#REF!</v>
      </c>
      <c r="W494" t="str">
        <f t="shared" si="71"/>
        <v/>
      </c>
      <c r="X494" t="str">
        <f t="shared" si="72"/>
        <v/>
      </c>
      <c r="Y494" t="str">
        <f>IFERROR(VLOOKUP(LEFT(U494,1),#REF!,MATCH(RIGHT(U494,2),#REF!,0),TRUE),"")</f>
        <v/>
      </c>
    </row>
    <row r="495" spans="1:25" x14ac:dyDescent="0.35">
      <c r="A495">
        <f>IF(COUNTIF($L$3:L495,L495)=1,A494+1,A494)</f>
        <v>42</v>
      </c>
      <c r="B495">
        <f>IF(COUNTIF($K$3:K495,K495)=1,B494+1,B494)</f>
        <v>7</v>
      </c>
      <c r="C495">
        <f>IF(COUNTIF($J$3:J495,J495)=1,C494+1,C494)</f>
        <v>9</v>
      </c>
      <c r="D495">
        <f>IF(COUNTIF($E$3:E495,E495)=1,D494+1,D494)</f>
        <v>304</v>
      </c>
      <c r="E495" t="str">
        <f t="shared" si="64"/>
        <v>ER09</v>
      </c>
      <c r="F495">
        <f>IF(COUNTIF($G$3:G495,G495)=1,F494+1,F494)</f>
        <v>46</v>
      </c>
      <c r="G495" t="str">
        <f t="shared" si="65"/>
        <v>E09</v>
      </c>
      <c r="I495" s="18" t="str">
        <f>IF(Allotments!I495=0,"",Allotments!I495)</f>
        <v>2018</v>
      </c>
      <c r="J495" s="18" t="str">
        <f>IF(Allotments!J495=0,"",Allotments!J495)</f>
        <v>09</v>
      </c>
      <c r="K495" s="18" t="str">
        <f>IF(Allotments!K495=0,"",Allotments!K495)</f>
        <v>E</v>
      </c>
      <c r="L495" s="18" t="str">
        <f>IF(Allotments!L495=0,"",Allotments!L495)</f>
        <v>ER</v>
      </c>
      <c r="M495" s="18" t="str">
        <f>IF(Allotments!M495=0,"",Allotments!M495)</f>
        <v>R240</v>
      </c>
      <c r="N495" s="3"/>
      <c r="Q495" t="str">
        <f t="shared" si="66"/>
        <v/>
      </c>
      <c r="R495" t="str">
        <f t="shared" si="67"/>
        <v/>
      </c>
      <c r="S495" t="str">
        <f t="shared" si="68"/>
        <v/>
      </c>
      <c r="T495" t="str">
        <f t="shared" si="69"/>
        <v>BD15</v>
      </c>
      <c r="U495" t="str">
        <f t="shared" si="70"/>
        <v/>
      </c>
      <c r="V495" t="e">
        <f>VLOOKUP(LEFT(T495,2),#REF!,MATCH(RIGHT(T495,2),#REF!,0),TRUE)</f>
        <v>#REF!</v>
      </c>
      <c r="W495" t="str">
        <f t="shared" si="71"/>
        <v/>
      </c>
      <c r="X495" t="str">
        <f t="shared" si="72"/>
        <v/>
      </c>
      <c r="Y495" t="str">
        <f>IFERROR(VLOOKUP(LEFT(U495,1),#REF!,MATCH(RIGHT(U495,2),#REF!,0),TRUE),"")</f>
        <v/>
      </c>
    </row>
    <row r="496" spans="1:25" x14ac:dyDescent="0.35">
      <c r="A496">
        <f>IF(COUNTIF($L$3:L496,L496)=1,A495+1,A495)</f>
        <v>42</v>
      </c>
      <c r="B496">
        <f>IF(COUNTIF($K$3:K496,K496)=1,B495+1,B495)</f>
        <v>7</v>
      </c>
      <c r="C496">
        <f>IF(COUNTIF($J$3:J496,J496)=1,C495+1,C495)</f>
        <v>9</v>
      </c>
      <c r="D496">
        <f>IF(COUNTIF($E$3:E496,E496)=1,D495+1,D495)</f>
        <v>304</v>
      </c>
      <c r="E496" t="str">
        <f t="shared" si="64"/>
        <v>ER09</v>
      </c>
      <c r="F496">
        <f>IF(COUNTIF($G$3:G496,G496)=1,F495+1,F495)</f>
        <v>46</v>
      </c>
      <c r="G496" t="str">
        <f t="shared" si="65"/>
        <v>E09</v>
      </c>
      <c r="I496" s="18" t="str">
        <f>IF(Allotments!I496=0,"",Allotments!I496)</f>
        <v>2018</v>
      </c>
      <c r="J496" s="18" t="str">
        <f>IF(Allotments!J496=0,"",Allotments!J496)</f>
        <v>09</v>
      </c>
      <c r="K496" s="18" t="str">
        <f>IF(Allotments!K496=0,"",Allotments!K496)</f>
        <v>E</v>
      </c>
      <c r="L496" s="18" t="str">
        <f>IF(Allotments!L496=0,"",Allotments!L496)</f>
        <v>ER</v>
      </c>
      <c r="M496" s="18" t="str">
        <f>IF(Allotments!M496=0,"",Allotments!M496)</f>
        <v>R250</v>
      </c>
      <c r="N496" s="5"/>
      <c r="Q496" t="str">
        <f t="shared" si="66"/>
        <v/>
      </c>
      <c r="R496" t="str">
        <f t="shared" si="67"/>
        <v/>
      </c>
      <c r="S496" t="str">
        <f t="shared" si="68"/>
        <v/>
      </c>
      <c r="T496" t="str">
        <f t="shared" si="69"/>
        <v>BH15</v>
      </c>
      <c r="U496" t="str">
        <f t="shared" si="70"/>
        <v/>
      </c>
      <c r="V496" t="e">
        <f>VLOOKUP(LEFT(T496,2),#REF!,MATCH(RIGHT(T496,2),#REF!,0),TRUE)</f>
        <v>#REF!</v>
      </c>
      <c r="W496" t="str">
        <f t="shared" si="71"/>
        <v/>
      </c>
      <c r="X496" t="str">
        <f t="shared" si="72"/>
        <v/>
      </c>
      <c r="Y496" t="str">
        <f>IFERROR(VLOOKUP(LEFT(U496,1),#REF!,MATCH(RIGHT(U496,2),#REF!,0),TRUE),"")</f>
        <v/>
      </c>
    </row>
    <row r="497" spans="1:25" x14ac:dyDescent="0.35">
      <c r="A497">
        <f>IF(COUNTIF($L$3:L497,L497)=1,A496+1,A496)</f>
        <v>42</v>
      </c>
      <c r="B497">
        <f>IF(COUNTIF($K$3:K497,K497)=1,B496+1,B496)</f>
        <v>7</v>
      </c>
      <c r="C497">
        <f>IF(COUNTIF($J$3:J497,J497)=1,C496+1,C496)</f>
        <v>9</v>
      </c>
      <c r="D497">
        <f>IF(COUNTIF($E$3:E497,E497)=1,D496+1,D496)</f>
        <v>305</v>
      </c>
      <c r="E497" t="str">
        <f t="shared" si="64"/>
        <v>ES09</v>
      </c>
      <c r="F497">
        <f>IF(COUNTIF($G$3:G497,G497)=1,F496+1,F496)</f>
        <v>46</v>
      </c>
      <c r="G497" t="str">
        <f t="shared" si="65"/>
        <v>E09</v>
      </c>
      <c r="I497" s="18" t="str">
        <f>IF(Allotments!I497=0,"",Allotments!I497)</f>
        <v>2018</v>
      </c>
      <c r="J497" s="18" t="str">
        <f>IF(Allotments!J497=0,"",Allotments!J497)</f>
        <v>09</v>
      </c>
      <c r="K497" s="18" t="str">
        <f>IF(Allotments!K497=0,"",Allotments!K497)</f>
        <v>E</v>
      </c>
      <c r="L497" s="18" t="str">
        <f>IF(Allotments!L497=0,"",Allotments!L497)</f>
        <v>ES</v>
      </c>
      <c r="M497" s="18" t="str">
        <f>IF(Allotments!M497=0,"",Allotments!M497)</f>
        <v xml:space="preserve">    </v>
      </c>
      <c r="N497" s="3"/>
      <c r="Q497" t="str">
        <f t="shared" si="66"/>
        <v/>
      </c>
      <c r="R497" t="str">
        <f t="shared" si="67"/>
        <v/>
      </c>
      <c r="S497" t="str">
        <f t="shared" si="68"/>
        <v/>
      </c>
      <c r="T497" t="str">
        <f t="shared" si="69"/>
        <v>C 15</v>
      </c>
      <c r="U497" t="str">
        <f t="shared" si="70"/>
        <v/>
      </c>
      <c r="V497" t="e">
        <f>VLOOKUP(LEFT(T497,2),#REF!,MATCH(RIGHT(T497,2),#REF!,0),TRUE)</f>
        <v>#REF!</v>
      </c>
      <c r="W497" t="str">
        <f t="shared" si="71"/>
        <v/>
      </c>
      <c r="X497" t="str">
        <f t="shared" si="72"/>
        <v/>
      </c>
      <c r="Y497" t="str">
        <f>IFERROR(VLOOKUP(LEFT(U497,1),#REF!,MATCH(RIGHT(U497,2),#REF!,0),TRUE),"")</f>
        <v/>
      </c>
    </row>
    <row r="498" spans="1:25" x14ac:dyDescent="0.35">
      <c r="A498">
        <f>IF(COUNTIF($L$3:L498,L498)=1,A497+1,A497)</f>
        <v>42</v>
      </c>
      <c r="B498">
        <f>IF(COUNTIF($K$3:K498,K498)=1,B497+1,B497)</f>
        <v>7</v>
      </c>
      <c r="C498">
        <f>IF(COUNTIF($J$3:J498,J498)=1,C497+1,C497)</f>
        <v>9</v>
      </c>
      <c r="D498">
        <f>IF(COUNTIF($E$3:E498,E498)=1,D497+1,D497)</f>
        <v>306</v>
      </c>
      <c r="E498" t="str">
        <f t="shared" si="64"/>
        <v>EV09</v>
      </c>
      <c r="F498">
        <f>IF(COUNTIF($G$3:G498,G498)=1,F497+1,F497)</f>
        <v>46</v>
      </c>
      <c r="G498" t="str">
        <f t="shared" si="65"/>
        <v>E09</v>
      </c>
      <c r="I498" s="18" t="str">
        <f>IF(Allotments!I498=0,"",Allotments!I498)</f>
        <v>2018</v>
      </c>
      <c r="J498" s="18" t="str">
        <f>IF(Allotments!J498=0,"",Allotments!J498)</f>
        <v>09</v>
      </c>
      <c r="K498" s="18" t="str">
        <f>IF(Allotments!K498=0,"",Allotments!K498)</f>
        <v>E</v>
      </c>
      <c r="L498" s="18" t="str">
        <f>IF(Allotments!L498=0,"",Allotments!L498)</f>
        <v>EV</v>
      </c>
      <c r="M498" s="18" t="str">
        <f>IF(Allotments!M498=0,"",Allotments!M498)</f>
        <v xml:space="preserve">    </v>
      </c>
      <c r="N498" s="5"/>
      <c r="Q498" t="str">
        <f t="shared" si="66"/>
        <v/>
      </c>
      <c r="R498" t="str">
        <f t="shared" si="67"/>
        <v/>
      </c>
      <c r="S498" t="str">
        <f t="shared" si="68"/>
        <v/>
      </c>
      <c r="T498" t="str">
        <f t="shared" si="69"/>
        <v>EA15</v>
      </c>
      <c r="U498" t="str">
        <f t="shared" si="70"/>
        <v/>
      </c>
      <c r="V498" t="e">
        <f>VLOOKUP(LEFT(T498,2),#REF!,MATCH(RIGHT(T498,2),#REF!,0),TRUE)</f>
        <v>#REF!</v>
      </c>
      <c r="W498" t="str">
        <f t="shared" si="71"/>
        <v/>
      </c>
      <c r="X498" t="str">
        <f t="shared" si="72"/>
        <v/>
      </c>
      <c r="Y498" t="str">
        <f>IFERROR(VLOOKUP(LEFT(U498,1),#REF!,MATCH(RIGHT(U498,2),#REF!,0),TRUE),"")</f>
        <v/>
      </c>
    </row>
    <row r="499" spans="1:25" x14ac:dyDescent="0.35">
      <c r="A499">
        <f>IF(COUNTIF($L$3:L499,L499)=1,A498+1,A498)</f>
        <v>42</v>
      </c>
      <c r="B499">
        <f>IF(COUNTIF($K$3:K499,K499)=1,B498+1,B498)</f>
        <v>7</v>
      </c>
      <c r="C499">
        <f>IF(COUNTIF($J$3:J499,J499)=1,C498+1,C498)</f>
        <v>9</v>
      </c>
      <c r="D499">
        <f>IF(COUNTIF($E$3:E499,E499)=1,D498+1,D498)</f>
        <v>307</v>
      </c>
      <c r="E499" t="str">
        <f t="shared" si="64"/>
        <v>EY09</v>
      </c>
      <c r="F499">
        <f>IF(COUNTIF($G$3:G499,G499)=1,F498+1,F498)</f>
        <v>46</v>
      </c>
      <c r="G499" t="str">
        <f t="shared" si="65"/>
        <v>E09</v>
      </c>
      <c r="I499" s="18" t="str">
        <f>IF(Allotments!I499=0,"",Allotments!I499)</f>
        <v>2018</v>
      </c>
      <c r="J499" s="18" t="str">
        <f>IF(Allotments!J499=0,"",Allotments!J499)</f>
        <v>09</v>
      </c>
      <c r="K499" s="18" t="str">
        <f>IF(Allotments!K499=0,"",Allotments!K499)</f>
        <v>E</v>
      </c>
      <c r="L499" s="18" t="str">
        <f>IF(Allotments!L499=0,"",Allotments!L499)</f>
        <v>EY</v>
      </c>
      <c r="M499" s="18" t="str">
        <f>IF(Allotments!M499=0,"",Allotments!M499)</f>
        <v xml:space="preserve">    </v>
      </c>
      <c r="N499" s="3"/>
      <c r="Q499" t="str">
        <f t="shared" si="66"/>
        <v/>
      </c>
      <c r="R499" t="str">
        <f t="shared" si="67"/>
        <v/>
      </c>
      <c r="S499" t="str">
        <f t="shared" si="68"/>
        <v/>
      </c>
      <c r="T499" t="str">
        <f t="shared" si="69"/>
        <v>EB15</v>
      </c>
      <c r="U499" t="str">
        <f t="shared" si="70"/>
        <v/>
      </c>
      <c r="V499" t="e">
        <f>VLOOKUP(LEFT(T499,2),#REF!,MATCH(RIGHT(T499,2),#REF!,0),TRUE)</f>
        <v>#REF!</v>
      </c>
      <c r="W499" t="str">
        <f t="shared" si="71"/>
        <v/>
      </c>
      <c r="X499" t="str">
        <f t="shared" si="72"/>
        <v/>
      </c>
      <c r="Y499" t="str">
        <f>IFERROR(VLOOKUP(LEFT(U499,1),#REF!,MATCH(RIGHT(U499,2),#REF!,0),TRUE),"")</f>
        <v/>
      </c>
    </row>
    <row r="500" spans="1:25" x14ac:dyDescent="0.35">
      <c r="A500">
        <f>IF(COUNTIF($L$3:L500,L500)=1,A499+1,A499)</f>
        <v>42</v>
      </c>
      <c r="B500">
        <f>IF(COUNTIF($K$3:K500,K500)=1,B499+1,B499)</f>
        <v>7</v>
      </c>
      <c r="C500">
        <f>IF(COUNTIF($J$3:J500,J500)=1,C499+1,C499)</f>
        <v>9</v>
      </c>
      <c r="D500">
        <f>IF(COUNTIF($E$3:E500,E500)=1,D499+1,D499)</f>
        <v>308</v>
      </c>
      <c r="E500" t="str">
        <f t="shared" si="64"/>
        <v>EZ09</v>
      </c>
      <c r="F500">
        <f>IF(COUNTIF($G$3:G500,G500)=1,F499+1,F499)</f>
        <v>46</v>
      </c>
      <c r="G500" t="str">
        <f t="shared" si="65"/>
        <v>E09</v>
      </c>
      <c r="I500" s="18" t="str">
        <f>IF(Allotments!I500=0,"",Allotments!I500)</f>
        <v>2018</v>
      </c>
      <c r="J500" s="18" t="str">
        <f>IF(Allotments!J500=0,"",Allotments!J500)</f>
        <v>09</v>
      </c>
      <c r="K500" s="18" t="str">
        <f>IF(Allotments!K500=0,"",Allotments!K500)</f>
        <v>E</v>
      </c>
      <c r="L500" s="18" t="str">
        <f>IF(Allotments!L500=0,"",Allotments!L500)</f>
        <v>EZ</v>
      </c>
      <c r="M500" s="18" t="str">
        <f>IF(Allotments!M500=0,"",Allotments!M500)</f>
        <v xml:space="preserve">    </v>
      </c>
      <c r="N500" s="5"/>
      <c r="Q500" t="str">
        <f t="shared" si="66"/>
        <v/>
      </c>
      <c r="R500" t="str">
        <f t="shared" si="67"/>
        <v/>
      </c>
      <c r="S500" t="str">
        <f t="shared" si="68"/>
        <v/>
      </c>
      <c r="T500" t="str">
        <f t="shared" si="69"/>
        <v>EC15</v>
      </c>
      <c r="U500" t="str">
        <f t="shared" si="70"/>
        <v/>
      </c>
      <c r="V500" t="e">
        <f>VLOOKUP(LEFT(T500,2),#REF!,MATCH(RIGHT(T500,2),#REF!,0),TRUE)</f>
        <v>#REF!</v>
      </c>
      <c r="W500" t="str">
        <f t="shared" si="71"/>
        <v/>
      </c>
      <c r="X500" t="str">
        <f t="shared" si="72"/>
        <v/>
      </c>
      <c r="Y500" t="str">
        <f>IFERROR(VLOOKUP(LEFT(U500,1),#REF!,MATCH(RIGHT(U500,2),#REF!,0),TRUE),"")</f>
        <v/>
      </c>
    </row>
    <row r="501" spans="1:25" x14ac:dyDescent="0.35">
      <c r="A501">
        <f>IF(COUNTIF($L$3:L501,L501)=1,A500+1,A500)</f>
        <v>42</v>
      </c>
      <c r="B501">
        <f>IF(COUNTIF($K$3:K501,K501)=1,B500+1,B500)</f>
        <v>7</v>
      </c>
      <c r="C501">
        <f>IF(COUNTIF($J$3:J501,J501)=1,C500+1,C500)</f>
        <v>9</v>
      </c>
      <c r="D501">
        <f>IF(COUNTIF($E$3:E501,E501)=1,D500+1,D500)</f>
        <v>309</v>
      </c>
      <c r="E501" t="str">
        <f t="shared" si="64"/>
        <v>GA09</v>
      </c>
      <c r="F501">
        <f>IF(COUNTIF($G$3:G501,G501)=1,F500+1,F500)</f>
        <v>47</v>
      </c>
      <c r="G501" t="str">
        <f t="shared" si="65"/>
        <v>G09</v>
      </c>
      <c r="I501" s="18" t="str">
        <f>IF(Allotments!I501=0,"",Allotments!I501)</f>
        <v>2018</v>
      </c>
      <c r="J501" s="18" t="str">
        <f>IF(Allotments!J501=0,"",Allotments!J501)</f>
        <v>09</v>
      </c>
      <c r="K501" s="18" t="str">
        <f>IF(Allotments!K501=0,"",Allotments!K501)</f>
        <v>G</v>
      </c>
      <c r="L501" s="18" t="str">
        <f>IF(Allotments!L501=0,"",Allotments!L501)</f>
        <v>GA</v>
      </c>
      <c r="M501" s="18" t="str">
        <f>IF(Allotments!M501=0,"",Allotments!M501)</f>
        <v xml:space="preserve">    </v>
      </c>
      <c r="N501" s="3"/>
      <c r="Q501" t="str">
        <f t="shared" si="66"/>
        <v/>
      </c>
      <c r="R501" t="str">
        <f t="shared" si="67"/>
        <v/>
      </c>
      <c r="S501" t="str">
        <f t="shared" si="68"/>
        <v/>
      </c>
      <c r="T501" t="str">
        <f t="shared" si="69"/>
        <v>ED15</v>
      </c>
      <c r="U501" t="str">
        <f t="shared" si="70"/>
        <v/>
      </c>
      <c r="V501" t="e">
        <f>VLOOKUP(LEFT(T501,2),#REF!,MATCH(RIGHT(T501,2),#REF!,0),TRUE)</f>
        <v>#REF!</v>
      </c>
      <c r="W501" t="str">
        <f t="shared" si="71"/>
        <v/>
      </c>
      <c r="X501" t="str">
        <f t="shared" si="72"/>
        <v/>
      </c>
      <c r="Y501" t="str">
        <f>IFERROR(VLOOKUP(LEFT(U501,1),#REF!,MATCH(RIGHT(U501,2),#REF!,0),TRUE),"")</f>
        <v/>
      </c>
    </row>
    <row r="502" spans="1:25" x14ac:dyDescent="0.35">
      <c r="A502">
        <f>IF(COUNTIF($L$3:L502,L502)=1,A501+1,A501)</f>
        <v>42</v>
      </c>
      <c r="B502">
        <f>IF(COUNTIF($K$3:K502,K502)=1,B501+1,B501)</f>
        <v>7</v>
      </c>
      <c r="C502">
        <f>IF(COUNTIF($J$3:J502,J502)=1,C501+1,C501)</f>
        <v>9</v>
      </c>
      <c r="D502">
        <f>IF(COUNTIF($E$3:E502,E502)=1,D501+1,D501)</f>
        <v>310</v>
      </c>
      <c r="E502" t="str">
        <f t="shared" si="64"/>
        <v>GB09</v>
      </c>
      <c r="F502">
        <f>IF(COUNTIF($G$3:G502,G502)=1,F501+1,F501)</f>
        <v>47</v>
      </c>
      <c r="G502" t="str">
        <f t="shared" si="65"/>
        <v>G09</v>
      </c>
      <c r="I502" s="18" t="str">
        <f>IF(Allotments!I502=0,"",Allotments!I502)</f>
        <v>2018</v>
      </c>
      <c r="J502" s="18" t="str">
        <f>IF(Allotments!J502=0,"",Allotments!J502)</f>
        <v>09</v>
      </c>
      <c r="K502" s="18" t="str">
        <f>IF(Allotments!K502=0,"",Allotments!K502)</f>
        <v>G</v>
      </c>
      <c r="L502" s="18" t="str">
        <f>IF(Allotments!L502=0,"",Allotments!L502)</f>
        <v>GB</v>
      </c>
      <c r="M502" s="18" t="str">
        <f>IF(Allotments!M502=0,"",Allotments!M502)</f>
        <v xml:space="preserve">    </v>
      </c>
      <c r="N502" s="5"/>
      <c r="Q502" t="str">
        <f t="shared" si="66"/>
        <v/>
      </c>
      <c r="R502" t="str">
        <f t="shared" si="67"/>
        <v/>
      </c>
      <c r="S502" t="str">
        <f t="shared" si="68"/>
        <v/>
      </c>
      <c r="T502" t="str">
        <f t="shared" si="69"/>
        <v>EE15</v>
      </c>
      <c r="U502" t="str">
        <f t="shared" si="70"/>
        <v/>
      </c>
      <c r="V502" t="e">
        <f>VLOOKUP(LEFT(T502,2),#REF!,MATCH(RIGHT(T502,2),#REF!,0),TRUE)</f>
        <v>#REF!</v>
      </c>
      <c r="W502" t="str">
        <f t="shared" si="71"/>
        <v/>
      </c>
      <c r="X502" t="str">
        <f t="shared" si="72"/>
        <v/>
      </c>
      <c r="Y502" t="str">
        <f>IFERROR(VLOOKUP(LEFT(U502,1),#REF!,MATCH(RIGHT(U502,2),#REF!,0),TRUE),"")</f>
        <v/>
      </c>
    </row>
    <row r="503" spans="1:25" x14ac:dyDescent="0.35">
      <c r="A503">
        <f>IF(COUNTIF($L$3:L503,L503)=1,A502+1,A502)</f>
        <v>42</v>
      </c>
      <c r="B503">
        <f>IF(COUNTIF($K$3:K503,K503)=1,B502+1,B502)</f>
        <v>7</v>
      </c>
      <c r="C503">
        <f>IF(COUNTIF($J$3:J503,J503)=1,C502+1,C502)</f>
        <v>9</v>
      </c>
      <c r="D503">
        <f>IF(COUNTIF($E$3:E503,E503)=1,D502+1,D502)</f>
        <v>311</v>
      </c>
      <c r="E503" t="str">
        <f t="shared" si="64"/>
        <v>GC09</v>
      </c>
      <c r="F503">
        <f>IF(COUNTIF($G$3:G503,G503)=1,F502+1,F502)</f>
        <v>47</v>
      </c>
      <c r="G503" t="str">
        <f t="shared" si="65"/>
        <v>G09</v>
      </c>
      <c r="I503" s="18" t="str">
        <f>IF(Allotments!I503=0,"",Allotments!I503)</f>
        <v>2018</v>
      </c>
      <c r="J503" s="18" t="str">
        <f>IF(Allotments!J503=0,"",Allotments!J503)</f>
        <v>09</v>
      </c>
      <c r="K503" s="18" t="str">
        <f>IF(Allotments!K503=0,"",Allotments!K503)</f>
        <v>G</v>
      </c>
      <c r="L503" s="18" t="str">
        <f>IF(Allotments!L503=0,"",Allotments!L503)</f>
        <v>GC</v>
      </c>
      <c r="M503" s="18" t="str">
        <f>IF(Allotments!M503=0,"",Allotments!M503)</f>
        <v xml:space="preserve">    </v>
      </c>
      <c r="N503" s="3"/>
      <c r="Q503" t="str">
        <f t="shared" si="66"/>
        <v/>
      </c>
      <c r="R503" t="str">
        <f t="shared" si="67"/>
        <v/>
      </c>
      <c r="S503" t="str">
        <f t="shared" si="68"/>
        <v/>
      </c>
      <c r="T503" t="str">
        <f t="shared" si="69"/>
        <v>EF15</v>
      </c>
      <c r="U503" t="str">
        <f t="shared" si="70"/>
        <v/>
      </c>
      <c r="V503" t="e">
        <f>VLOOKUP(LEFT(T503,2),#REF!,MATCH(RIGHT(T503,2),#REF!,0),TRUE)</f>
        <v>#REF!</v>
      </c>
      <c r="W503" t="str">
        <f t="shared" si="71"/>
        <v/>
      </c>
      <c r="X503" t="str">
        <f t="shared" si="72"/>
        <v/>
      </c>
      <c r="Y503" t="str">
        <f>IFERROR(VLOOKUP(LEFT(U503,1),#REF!,MATCH(RIGHT(U503,2),#REF!,0),TRUE),"")</f>
        <v/>
      </c>
    </row>
    <row r="504" spans="1:25" x14ac:dyDescent="0.35">
      <c r="A504">
        <f>IF(COUNTIF($L$3:L504,L504)=1,A503+1,A503)</f>
        <v>42</v>
      </c>
      <c r="B504">
        <f>IF(COUNTIF($K$3:K504,K504)=1,B503+1,B503)</f>
        <v>7</v>
      </c>
      <c r="C504">
        <f>IF(COUNTIF($J$3:J504,J504)=1,C503+1,C503)</f>
        <v>9</v>
      </c>
      <c r="D504">
        <f>IF(COUNTIF($E$3:E504,E504)=1,D503+1,D503)</f>
        <v>312</v>
      </c>
      <c r="E504" t="str">
        <f t="shared" si="64"/>
        <v>GD09</v>
      </c>
      <c r="F504">
        <f>IF(COUNTIF($G$3:G504,G504)=1,F503+1,F503)</f>
        <v>47</v>
      </c>
      <c r="G504" t="str">
        <f t="shared" si="65"/>
        <v>G09</v>
      </c>
      <c r="I504" s="18" t="str">
        <f>IF(Allotments!I504=0,"",Allotments!I504)</f>
        <v>2018</v>
      </c>
      <c r="J504" s="18" t="str">
        <f>IF(Allotments!J504=0,"",Allotments!J504)</f>
        <v>09</v>
      </c>
      <c r="K504" s="18" t="str">
        <f>IF(Allotments!K504=0,"",Allotments!K504)</f>
        <v>G</v>
      </c>
      <c r="L504" s="18" t="str">
        <f>IF(Allotments!L504=0,"",Allotments!L504)</f>
        <v>GD</v>
      </c>
      <c r="M504" s="18" t="str">
        <f>IF(Allotments!M504=0,"",Allotments!M504)</f>
        <v xml:space="preserve">    </v>
      </c>
      <c r="N504" s="5"/>
      <c r="Q504" t="str">
        <f t="shared" si="66"/>
        <v/>
      </c>
      <c r="R504" t="str">
        <f t="shared" si="67"/>
        <v/>
      </c>
      <c r="S504" t="str">
        <f t="shared" si="68"/>
        <v/>
      </c>
      <c r="T504" t="str">
        <f t="shared" si="69"/>
        <v>EG15</v>
      </c>
      <c r="U504" t="str">
        <f t="shared" si="70"/>
        <v/>
      </c>
      <c r="V504" t="e">
        <f>VLOOKUP(LEFT(T504,2),#REF!,MATCH(RIGHT(T504,2),#REF!,0),TRUE)</f>
        <v>#REF!</v>
      </c>
      <c r="W504" t="str">
        <f t="shared" si="71"/>
        <v/>
      </c>
      <c r="X504" t="str">
        <f t="shared" si="72"/>
        <v/>
      </c>
      <c r="Y504" t="str">
        <f>IFERROR(VLOOKUP(LEFT(U504,1),#REF!,MATCH(RIGHT(U504,2),#REF!,0),TRUE),"")</f>
        <v/>
      </c>
    </row>
    <row r="505" spans="1:25" x14ac:dyDescent="0.35">
      <c r="A505">
        <f>IF(COUNTIF($L$3:L505,L505)=1,A504+1,A504)</f>
        <v>42</v>
      </c>
      <c r="B505">
        <f>IF(COUNTIF($K$3:K505,K505)=1,B504+1,B504)</f>
        <v>7</v>
      </c>
      <c r="C505">
        <f>IF(COUNTIF($J$3:J505,J505)=1,C504+1,C504)</f>
        <v>9</v>
      </c>
      <c r="D505">
        <f>IF(COUNTIF($E$3:E505,E505)=1,D504+1,D504)</f>
        <v>313</v>
      </c>
      <c r="E505" t="str">
        <f t="shared" si="64"/>
        <v>GF09</v>
      </c>
      <c r="F505">
        <f>IF(COUNTIF($G$3:G505,G505)=1,F504+1,F504)</f>
        <v>47</v>
      </c>
      <c r="G505" t="str">
        <f t="shared" si="65"/>
        <v>G09</v>
      </c>
      <c r="I505" s="18" t="str">
        <f>IF(Allotments!I505=0,"",Allotments!I505)</f>
        <v>2018</v>
      </c>
      <c r="J505" s="18" t="str">
        <f>IF(Allotments!J505=0,"",Allotments!J505)</f>
        <v>09</v>
      </c>
      <c r="K505" s="18" t="str">
        <f>IF(Allotments!K505=0,"",Allotments!K505)</f>
        <v>G</v>
      </c>
      <c r="L505" s="18" t="str">
        <f>IF(Allotments!L505=0,"",Allotments!L505)</f>
        <v>GF</v>
      </c>
      <c r="M505" s="18" t="str">
        <f>IF(Allotments!M505=0,"",Allotments!M505)</f>
        <v xml:space="preserve">    </v>
      </c>
      <c r="N505" s="3"/>
      <c r="Q505" t="str">
        <f t="shared" si="66"/>
        <v/>
      </c>
      <c r="R505" t="str">
        <f t="shared" si="67"/>
        <v/>
      </c>
      <c r="S505" t="str">
        <f t="shared" si="68"/>
        <v/>
      </c>
      <c r="T505" t="str">
        <f t="shared" si="69"/>
        <v>EH15</v>
      </c>
      <c r="U505" t="str">
        <f t="shared" si="70"/>
        <v/>
      </c>
      <c r="V505" t="e">
        <f>VLOOKUP(LEFT(T505,2),#REF!,MATCH(RIGHT(T505,2),#REF!,0),TRUE)</f>
        <v>#REF!</v>
      </c>
      <c r="W505" t="str">
        <f t="shared" si="71"/>
        <v/>
      </c>
      <c r="X505" t="str">
        <f t="shared" si="72"/>
        <v/>
      </c>
      <c r="Y505" t="str">
        <f>IFERROR(VLOOKUP(LEFT(U505,1),#REF!,MATCH(RIGHT(U505,2),#REF!,0),TRUE),"")</f>
        <v/>
      </c>
    </row>
    <row r="506" spans="1:25" x14ac:dyDescent="0.35">
      <c r="A506">
        <f>IF(COUNTIF($L$3:L506,L506)=1,A505+1,A505)</f>
        <v>42</v>
      </c>
      <c r="B506">
        <f>IF(COUNTIF($K$3:K506,K506)=1,B505+1,B505)</f>
        <v>7</v>
      </c>
      <c r="C506">
        <f>IF(COUNTIF($J$3:J506,J506)=1,C505+1,C505)</f>
        <v>9</v>
      </c>
      <c r="D506">
        <f>IF(COUNTIF($E$3:E506,E506)=1,D505+1,D505)</f>
        <v>314</v>
      </c>
      <c r="E506" t="str">
        <f t="shared" si="64"/>
        <v>GG09</v>
      </c>
      <c r="F506">
        <f>IF(COUNTIF($G$3:G506,G506)=1,F505+1,F505)</f>
        <v>47</v>
      </c>
      <c r="G506" t="str">
        <f t="shared" si="65"/>
        <v>G09</v>
      </c>
      <c r="I506" s="18" t="str">
        <f>IF(Allotments!I506=0,"",Allotments!I506)</f>
        <v>2018</v>
      </c>
      <c r="J506" s="18" t="str">
        <f>IF(Allotments!J506=0,"",Allotments!J506)</f>
        <v>09</v>
      </c>
      <c r="K506" s="18" t="str">
        <f>IF(Allotments!K506=0,"",Allotments!K506)</f>
        <v>G</v>
      </c>
      <c r="L506" s="18" t="str">
        <f>IF(Allotments!L506=0,"",Allotments!L506)</f>
        <v>GG</v>
      </c>
      <c r="M506" s="18" t="str">
        <f>IF(Allotments!M506=0,"",Allotments!M506)</f>
        <v xml:space="preserve">    </v>
      </c>
      <c r="N506" s="5"/>
      <c r="Q506" t="str">
        <f t="shared" si="66"/>
        <v/>
      </c>
      <c r="R506" t="str">
        <f t="shared" si="67"/>
        <v/>
      </c>
      <c r="S506" t="str">
        <f t="shared" si="68"/>
        <v/>
      </c>
      <c r="T506" t="str">
        <f t="shared" si="69"/>
        <v>EK15</v>
      </c>
      <c r="U506" t="str">
        <f t="shared" si="70"/>
        <v/>
      </c>
      <c r="V506" t="e">
        <f>VLOOKUP(LEFT(T506,2),#REF!,MATCH(RIGHT(T506,2),#REF!,0),TRUE)</f>
        <v>#REF!</v>
      </c>
      <c r="W506" t="str">
        <f t="shared" si="71"/>
        <v/>
      </c>
      <c r="X506" t="str">
        <f t="shared" si="72"/>
        <v/>
      </c>
      <c r="Y506" t="str">
        <f>IFERROR(VLOOKUP(LEFT(U506,1),#REF!,MATCH(RIGHT(U506,2),#REF!,0),TRUE),"")</f>
        <v/>
      </c>
    </row>
    <row r="507" spans="1:25" x14ac:dyDescent="0.35">
      <c r="A507">
        <f>IF(COUNTIF($L$3:L507,L507)=1,A506+1,A506)</f>
        <v>42</v>
      </c>
      <c r="B507">
        <f>IF(COUNTIF($K$3:K507,K507)=1,B506+1,B506)</f>
        <v>7</v>
      </c>
      <c r="C507">
        <f>IF(COUNTIF($J$3:J507,J507)=1,C506+1,C506)</f>
        <v>9</v>
      </c>
      <c r="D507">
        <f>IF(COUNTIF($E$3:E507,E507)=1,D506+1,D506)</f>
        <v>315</v>
      </c>
      <c r="E507" t="str">
        <f t="shared" si="64"/>
        <v>N 09</v>
      </c>
      <c r="F507">
        <f>IF(COUNTIF($G$3:G507,G507)=1,F506+1,F506)</f>
        <v>48</v>
      </c>
      <c r="G507" t="str">
        <f t="shared" si="65"/>
        <v>N09</v>
      </c>
      <c r="I507" s="18" t="str">
        <f>IF(Allotments!I507=0,"",Allotments!I507)</f>
        <v>2018</v>
      </c>
      <c r="J507" s="18" t="str">
        <f>IF(Allotments!J507=0,"",Allotments!J507)</f>
        <v>09</v>
      </c>
      <c r="K507" s="18" t="str">
        <f>IF(Allotments!K507=0,"",Allotments!K507)</f>
        <v>N</v>
      </c>
      <c r="L507" s="18" t="str">
        <f>IF(Allotments!L507=0,"",Allotments!L507)</f>
        <v xml:space="preserve">N </v>
      </c>
      <c r="M507" s="18" t="str">
        <f>IF(Allotments!M507=0,"",Allotments!M507)</f>
        <v xml:space="preserve">    </v>
      </c>
      <c r="N507" s="3"/>
      <c r="Q507" t="str">
        <f t="shared" si="66"/>
        <v/>
      </c>
      <c r="R507" t="str">
        <f t="shared" si="67"/>
        <v/>
      </c>
      <c r="S507" t="str">
        <f t="shared" si="68"/>
        <v/>
      </c>
      <c r="T507" t="str">
        <f t="shared" si="69"/>
        <v>EL15</v>
      </c>
      <c r="U507" t="str">
        <f t="shared" si="70"/>
        <v/>
      </c>
      <c r="V507" t="e">
        <f>VLOOKUP(LEFT(T507,2),#REF!,MATCH(RIGHT(T507,2),#REF!,0),TRUE)</f>
        <v>#REF!</v>
      </c>
      <c r="W507" t="str">
        <f t="shared" si="71"/>
        <v/>
      </c>
      <c r="X507" t="str">
        <f t="shared" si="72"/>
        <v/>
      </c>
      <c r="Y507" t="str">
        <f>IFERROR(VLOOKUP(LEFT(U507,1),#REF!,MATCH(RIGHT(U507,2),#REF!,0),TRUE),"")</f>
        <v/>
      </c>
    </row>
    <row r="508" spans="1:25" x14ac:dyDescent="0.35">
      <c r="A508">
        <f>IF(COUNTIF($L$3:L508,L508)=1,A507+1,A507)</f>
        <v>42</v>
      </c>
      <c r="B508">
        <f>IF(COUNTIF($K$3:K508,K508)=1,B507+1,B507)</f>
        <v>7</v>
      </c>
      <c r="C508">
        <f>IF(COUNTIF($J$3:J508,J508)=1,C507+1,C507)</f>
        <v>10</v>
      </c>
      <c r="D508">
        <f>IF(COUNTIF($E$3:E508,E508)=1,D507+1,D507)</f>
        <v>316</v>
      </c>
      <c r="E508" t="str">
        <f t="shared" si="64"/>
        <v>AA10</v>
      </c>
      <c r="F508">
        <f>IF(COUNTIF($G$3:G508,G508)=1,F507+1,F507)</f>
        <v>49</v>
      </c>
      <c r="G508" t="str">
        <f t="shared" si="65"/>
        <v>A10</v>
      </c>
      <c r="I508" s="18" t="str">
        <f>IF(Allotments!I508=0,"",Allotments!I508)</f>
        <v>2018</v>
      </c>
      <c r="J508" s="18" t="str">
        <f>IF(Allotments!J508=0,"",Allotments!J508)</f>
        <v>10</v>
      </c>
      <c r="K508" s="18" t="str">
        <f>IF(Allotments!K508=0,"",Allotments!K508)</f>
        <v>A</v>
      </c>
      <c r="L508" s="18" t="str">
        <f>IF(Allotments!L508=0,"",Allotments!L508)</f>
        <v>AA</v>
      </c>
      <c r="M508" s="18" t="str">
        <f>IF(Allotments!M508=0,"",Allotments!M508)</f>
        <v xml:space="preserve">    </v>
      </c>
      <c r="N508" s="5"/>
      <c r="Q508" t="str">
        <f t="shared" si="66"/>
        <v/>
      </c>
      <c r="R508" t="str">
        <f t="shared" si="67"/>
        <v/>
      </c>
      <c r="S508" t="str">
        <f t="shared" si="68"/>
        <v/>
      </c>
      <c r="T508" t="str">
        <f t="shared" si="69"/>
        <v>EM15</v>
      </c>
      <c r="U508" t="str">
        <f t="shared" si="70"/>
        <v/>
      </c>
      <c r="V508" t="e">
        <f>VLOOKUP(LEFT(T508,2),#REF!,MATCH(RIGHT(T508,2),#REF!,0),TRUE)</f>
        <v>#REF!</v>
      </c>
      <c r="W508" t="str">
        <f t="shared" si="71"/>
        <v/>
      </c>
      <c r="X508" t="str">
        <f t="shared" si="72"/>
        <v/>
      </c>
      <c r="Y508" t="str">
        <f>IFERROR(VLOOKUP(LEFT(U508,1),#REF!,MATCH(RIGHT(U508,2),#REF!,0),TRUE),"")</f>
        <v/>
      </c>
    </row>
    <row r="509" spans="1:25" x14ac:dyDescent="0.35">
      <c r="A509">
        <f>IF(COUNTIF($L$3:L509,L509)=1,A508+1,A508)</f>
        <v>42</v>
      </c>
      <c r="B509">
        <f>IF(COUNTIF($K$3:K509,K509)=1,B508+1,B508)</f>
        <v>7</v>
      </c>
      <c r="C509">
        <f>IF(COUNTIF($J$3:J509,J509)=1,C508+1,C508)</f>
        <v>10</v>
      </c>
      <c r="D509">
        <f>IF(COUNTIF($E$3:E509,E509)=1,D508+1,D508)</f>
        <v>317</v>
      </c>
      <c r="E509" t="str">
        <f t="shared" si="64"/>
        <v>AC10</v>
      </c>
      <c r="F509">
        <f>IF(COUNTIF($G$3:G509,G509)=1,F508+1,F508)</f>
        <v>49</v>
      </c>
      <c r="G509" t="str">
        <f t="shared" si="65"/>
        <v>A10</v>
      </c>
      <c r="I509" s="18" t="str">
        <f>IF(Allotments!I509=0,"",Allotments!I509)</f>
        <v>2018</v>
      </c>
      <c r="J509" s="18" t="str">
        <f>IF(Allotments!J509=0,"",Allotments!J509)</f>
        <v>10</v>
      </c>
      <c r="K509" s="18" t="str">
        <f>IF(Allotments!K509=0,"",Allotments!K509)</f>
        <v>A</v>
      </c>
      <c r="L509" s="18" t="str">
        <f>IF(Allotments!L509=0,"",Allotments!L509)</f>
        <v>AC</v>
      </c>
      <c r="M509" s="18" t="str">
        <f>IF(Allotments!M509=0,"",Allotments!M509)</f>
        <v xml:space="preserve">    </v>
      </c>
      <c r="N509" s="3"/>
      <c r="Q509" t="str">
        <f t="shared" si="66"/>
        <v/>
      </c>
      <c r="R509" t="str">
        <f t="shared" si="67"/>
        <v/>
      </c>
      <c r="S509" t="str">
        <f t="shared" si="68"/>
        <v/>
      </c>
      <c r="T509" t="str">
        <f t="shared" si="69"/>
        <v>EN15</v>
      </c>
      <c r="U509" t="str">
        <f t="shared" si="70"/>
        <v/>
      </c>
      <c r="V509" t="e">
        <f>VLOOKUP(LEFT(T509,2),#REF!,MATCH(RIGHT(T509,2),#REF!,0),TRUE)</f>
        <v>#REF!</v>
      </c>
      <c r="W509" t="str">
        <f t="shared" si="71"/>
        <v/>
      </c>
      <c r="X509" t="str">
        <f t="shared" si="72"/>
        <v/>
      </c>
      <c r="Y509" t="str">
        <f>IFERROR(VLOOKUP(LEFT(U509,1),#REF!,MATCH(RIGHT(U509,2),#REF!,0),TRUE),"")</f>
        <v/>
      </c>
    </row>
    <row r="510" spans="1:25" x14ac:dyDescent="0.35">
      <c r="A510">
        <f>IF(COUNTIF($L$3:L510,L510)=1,A509+1,A509)</f>
        <v>42</v>
      </c>
      <c r="B510">
        <f>IF(COUNTIF($K$3:K510,K510)=1,B509+1,B509)</f>
        <v>7</v>
      </c>
      <c r="C510">
        <f>IF(COUNTIF($J$3:J510,J510)=1,C509+1,C509)</f>
        <v>10</v>
      </c>
      <c r="D510">
        <f>IF(COUNTIF($E$3:E510,E510)=1,D509+1,D509)</f>
        <v>318</v>
      </c>
      <c r="E510" t="str">
        <f t="shared" si="64"/>
        <v>AE10</v>
      </c>
      <c r="F510">
        <f>IF(COUNTIF($G$3:G510,G510)=1,F509+1,F509)</f>
        <v>49</v>
      </c>
      <c r="G510" t="str">
        <f t="shared" si="65"/>
        <v>A10</v>
      </c>
      <c r="I510" s="18" t="str">
        <f>IF(Allotments!I510=0,"",Allotments!I510)</f>
        <v>2018</v>
      </c>
      <c r="J510" s="18" t="str">
        <f>IF(Allotments!J510=0,"",Allotments!J510)</f>
        <v>10</v>
      </c>
      <c r="K510" s="18" t="str">
        <f>IF(Allotments!K510=0,"",Allotments!K510)</f>
        <v>A</v>
      </c>
      <c r="L510" s="18" t="str">
        <f>IF(Allotments!L510=0,"",Allotments!L510)</f>
        <v>AE</v>
      </c>
      <c r="M510" s="18" t="str">
        <f>IF(Allotments!M510=0,"",Allotments!M510)</f>
        <v xml:space="preserve">    </v>
      </c>
      <c r="N510" s="5"/>
      <c r="Q510" t="str">
        <f t="shared" si="66"/>
        <v/>
      </c>
      <c r="R510" t="str">
        <f t="shared" si="67"/>
        <v/>
      </c>
      <c r="S510" t="str">
        <f t="shared" si="68"/>
        <v/>
      </c>
      <c r="T510" t="str">
        <f t="shared" si="69"/>
        <v>EP15</v>
      </c>
      <c r="U510" t="str">
        <f t="shared" si="70"/>
        <v/>
      </c>
      <c r="V510" t="e">
        <f>VLOOKUP(LEFT(T510,2),#REF!,MATCH(RIGHT(T510,2),#REF!,0),TRUE)</f>
        <v>#REF!</v>
      </c>
      <c r="W510" t="str">
        <f t="shared" si="71"/>
        <v/>
      </c>
      <c r="X510" t="str">
        <f t="shared" si="72"/>
        <v/>
      </c>
      <c r="Y510" t="str">
        <f>IFERROR(VLOOKUP(LEFT(U510,1),#REF!,MATCH(RIGHT(U510,2),#REF!,0),TRUE),"")</f>
        <v/>
      </c>
    </row>
    <row r="511" spans="1:25" x14ac:dyDescent="0.35">
      <c r="A511">
        <f>IF(COUNTIF($L$3:L511,L511)=1,A510+1,A510)</f>
        <v>42</v>
      </c>
      <c r="B511">
        <f>IF(COUNTIF($K$3:K511,K511)=1,B510+1,B510)</f>
        <v>7</v>
      </c>
      <c r="C511">
        <f>IF(COUNTIF($J$3:J511,J511)=1,C510+1,C510)</f>
        <v>10</v>
      </c>
      <c r="D511">
        <f>IF(COUNTIF($E$3:E511,E511)=1,D510+1,D510)</f>
        <v>319</v>
      </c>
      <c r="E511" t="str">
        <f t="shared" si="64"/>
        <v>BA10</v>
      </c>
      <c r="F511">
        <f>IF(COUNTIF($G$3:G511,G511)=1,F510+1,F510)</f>
        <v>50</v>
      </c>
      <c r="G511" t="str">
        <f t="shared" si="65"/>
        <v>B10</v>
      </c>
      <c r="I511" s="18" t="str">
        <f>IF(Allotments!I511=0,"",Allotments!I511)</f>
        <v>2018</v>
      </c>
      <c r="J511" s="18" t="str">
        <f>IF(Allotments!J511=0,"",Allotments!J511)</f>
        <v>10</v>
      </c>
      <c r="K511" s="18" t="str">
        <f>IF(Allotments!K511=0,"",Allotments!K511)</f>
        <v>B</v>
      </c>
      <c r="L511" s="18" t="str">
        <f>IF(Allotments!L511=0,"",Allotments!L511)</f>
        <v>BA</v>
      </c>
      <c r="M511" s="18" t="str">
        <f>IF(Allotments!M511=0,"",Allotments!M511)</f>
        <v xml:space="preserve">    </v>
      </c>
      <c r="N511" s="3"/>
      <c r="Q511" t="str">
        <f t="shared" si="66"/>
        <v/>
      </c>
      <c r="R511" t="str">
        <f t="shared" si="67"/>
        <v/>
      </c>
      <c r="S511" t="str">
        <f t="shared" si="68"/>
        <v/>
      </c>
      <c r="T511" t="str">
        <f t="shared" si="69"/>
        <v>ER15</v>
      </c>
      <c r="U511" t="str">
        <f t="shared" si="70"/>
        <v/>
      </c>
      <c r="V511" t="e">
        <f>VLOOKUP(LEFT(T511,2),#REF!,MATCH(RIGHT(T511,2),#REF!,0),TRUE)</f>
        <v>#REF!</v>
      </c>
      <c r="W511" t="str">
        <f t="shared" si="71"/>
        <v/>
      </c>
      <c r="X511" t="str">
        <f t="shared" si="72"/>
        <v/>
      </c>
      <c r="Y511" t="str">
        <f>IFERROR(VLOOKUP(LEFT(U511,1),#REF!,MATCH(RIGHT(U511,2),#REF!,0),TRUE),"")</f>
        <v/>
      </c>
    </row>
    <row r="512" spans="1:25" x14ac:dyDescent="0.35">
      <c r="A512">
        <f>IF(COUNTIF($L$3:L512,L512)=1,A511+1,A511)</f>
        <v>42</v>
      </c>
      <c r="B512">
        <f>IF(COUNTIF($K$3:K512,K512)=1,B511+1,B511)</f>
        <v>7</v>
      </c>
      <c r="C512">
        <f>IF(COUNTIF($J$3:J512,J512)=1,C511+1,C511)</f>
        <v>10</v>
      </c>
      <c r="D512">
        <f>IF(COUNTIF($E$3:E512,E512)=1,D511+1,D511)</f>
        <v>320</v>
      </c>
      <c r="E512" t="str">
        <f t="shared" si="64"/>
        <v>BB10</v>
      </c>
      <c r="F512">
        <f>IF(COUNTIF($G$3:G512,G512)=1,F511+1,F511)</f>
        <v>50</v>
      </c>
      <c r="G512" t="str">
        <f t="shared" si="65"/>
        <v>B10</v>
      </c>
      <c r="I512" s="18" t="str">
        <f>IF(Allotments!I512=0,"",Allotments!I512)</f>
        <v>2018</v>
      </c>
      <c r="J512" s="18" t="str">
        <f>IF(Allotments!J512=0,"",Allotments!J512)</f>
        <v>10</v>
      </c>
      <c r="K512" s="18" t="str">
        <f>IF(Allotments!K512=0,"",Allotments!K512)</f>
        <v>B</v>
      </c>
      <c r="L512" s="18" t="str">
        <f>IF(Allotments!L512=0,"",Allotments!L512)</f>
        <v>BB</v>
      </c>
      <c r="M512" s="18" t="str">
        <f>IF(Allotments!M512=0,"",Allotments!M512)</f>
        <v xml:space="preserve">    </v>
      </c>
      <c r="N512" s="5"/>
      <c r="Q512" t="str">
        <f t="shared" si="66"/>
        <v/>
      </c>
      <c r="R512" t="str">
        <f t="shared" si="67"/>
        <v/>
      </c>
      <c r="S512" t="str">
        <f t="shared" si="68"/>
        <v/>
      </c>
      <c r="T512" t="str">
        <f t="shared" si="69"/>
        <v>ES15</v>
      </c>
      <c r="U512" t="str">
        <f t="shared" si="70"/>
        <v/>
      </c>
      <c r="V512" t="e">
        <f>VLOOKUP(LEFT(T512,2),#REF!,MATCH(RIGHT(T512,2),#REF!,0),TRUE)</f>
        <v>#REF!</v>
      </c>
      <c r="W512" t="str">
        <f t="shared" si="71"/>
        <v/>
      </c>
      <c r="X512" t="str">
        <f t="shared" si="72"/>
        <v/>
      </c>
      <c r="Y512" t="str">
        <f>IFERROR(VLOOKUP(LEFT(U512,1),#REF!,MATCH(RIGHT(U512,2),#REF!,0),TRUE),"")</f>
        <v/>
      </c>
    </row>
    <row r="513" spans="1:25" x14ac:dyDescent="0.35">
      <c r="A513">
        <f>IF(COUNTIF($L$3:L513,L513)=1,A512+1,A512)</f>
        <v>42</v>
      </c>
      <c r="B513">
        <f>IF(COUNTIF($K$3:K513,K513)=1,B512+1,B512)</f>
        <v>7</v>
      </c>
      <c r="C513">
        <f>IF(COUNTIF($J$3:J513,J513)=1,C512+1,C512)</f>
        <v>10</v>
      </c>
      <c r="D513">
        <f>IF(COUNTIF($E$3:E513,E513)=1,D512+1,D512)</f>
        <v>321</v>
      </c>
      <c r="E513" t="str">
        <f t="shared" si="64"/>
        <v>BC10</v>
      </c>
      <c r="F513">
        <f>IF(COUNTIF($G$3:G513,G513)=1,F512+1,F512)</f>
        <v>50</v>
      </c>
      <c r="G513" t="str">
        <f t="shared" si="65"/>
        <v>B10</v>
      </c>
      <c r="I513" s="18" t="str">
        <f>IF(Allotments!I513=0,"",Allotments!I513)</f>
        <v>2018</v>
      </c>
      <c r="J513" s="18" t="str">
        <f>IF(Allotments!J513=0,"",Allotments!J513)</f>
        <v>10</v>
      </c>
      <c r="K513" s="18" t="str">
        <f>IF(Allotments!K513=0,"",Allotments!K513)</f>
        <v>B</v>
      </c>
      <c r="L513" s="18" t="str">
        <f>IF(Allotments!L513=0,"",Allotments!L513)</f>
        <v>BC</v>
      </c>
      <c r="M513" s="18" t="str">
        <f>IF(Allotments!M513=0,"",Allotments!M513)</f>
        <v xml:space="preserve">    </v>
      </c>
      <c r="N513" s="3"/>
      <c r="Q513" t="str">
        <f t="shared" si="66"/>
        <v/>
      </c>
      <c r="R513" t="str">
        <f t="shared" si="67"/>
        <v/>
      </c>
      <c r="S513" t="str">
        <f t="shared" si="68"/>
        <v/>
      </c>
      <c r="T513" t="str">
        <f t="shared" si="69"/>
        <v>EV15</v>
      </c>
      <c r="U513" t="str">
        <f t="shared" si="70"/>
        <v/>
      </c>
      <c r="V513" t="e">
        <f>VLOOKUP(LEFT(T513,2),#REF!,MATCH(RIGHT(T513,2),#REF!,0),TRUE)</f>
        <v>#REF!</v>
      </c>
      <c r="W513" t="str">
        <f t="shared" si="71"/>
        <v/>
      </c>
      <c r="X513" t="str">
        <f t="shared" si="72"/>
        <v/>
      </c>
      <c r="Y513" t="str">
        <f>IFERROR(VLOOKUP(LEFT(U513,1),#REF!,MATCH(RIGHT(U513,2),#REF!,0),TRUE),"")</f>
        <v/>
      </c>
    </row>
    <row r="514" spans="1:25" x14ac:dyDescent="0.35">
      <c r="A514">
        <f>IF(COUNTIF($L$3:L514,L514)=1,A513+1,A513)</f>
        <v>42</v>
      </c>
      <c r="B514">
        <f>IF(COUNTIF($K$3:K514,K514)=1,B513+1,B513)</f>
        <v>7</v>
      </c>
      <c r="C514">
        <f>IF(COUNTIF($J$3:J514,J514)=1,C513+1,C513)</f>
        <v>10</v>
      </c>
      <c r="D514">
        <f>IF(COUNTIF($E$3:E514,E514)=1,D513+1,D513)</f>
        <v>322</v>
      </c>
      <c r="E514" t="str">
        <f t="shared" si="64"/>
        <v>BD10</v>
      </c>
      <c r="F514">
        <f>IF(COUNTIF($G$3:G514,G514)=1,F513+1,F513)</f>
        <v>50</v>
      </c>
      <c r="G514" t="str">
        <f t="shared" si="65"/>
        <v>B10</v>
      </c>
      <c r="I514" s="18" t="str">
        <f>IF(Allotments!I514=0,"",Allotments!I514)</f>
        <v>2018</v>
      </c>
      <c r="J514" s="18" t="str">
        <f>IF(Allotments!J514=0,"",Allotments!J514)</f>
        <v>10</v>
      </c>
      <c r="K514" s="18" t="str">
        <f>IF(Allotments!K514=0,"",Allotments!K514)</f>
        <v>B</v>
      </c>
      <c r="L514" s="18" t="str">
        <f>IF(Allotments!L514=0,"",Allotments!L514)</f>
        <v>BD</v>
      </c>
      <c r="M514" s="18" t="str">
        <f>IF(Allotments!M514=0,"",Allotments!M514)</f>
        <v xml:space="preserve">    </v>
      </c>
      <c r="N514" s="5"/>
      <c r="Q514" t="str">
        <f t="shared" si="66"/>
        <v/>
      </c>
      <c r="R514" t="str">
        <f t="shared" si="67"/>
        <v/>
      </c>
      <c r="S514" t="str">
        <f t="shared" si="68"/>
        <v/>
      </c>
      <c r="T514" t="str">
        <f t="shared" si="69"/>
        <v>EY15</v>
      </c>
      <c r="U514" t="str">
        <f t="shared" si="70"/>
        <v/>
      </c>
      <c r="V514" t="e">
        <f>VLOOKUP(LEFT(T514,2),#REF!,MATCH(RIGHT(T514,2),#REF!,0),TRUE)</f>
        <v>#REF!</v>
      </c>
      <c r="W514" t="str">
        <f t="shared" si="71"/>
        <v/>
      </c>
      <c r="X514" t="str">
        <f t="shared" si="72"/>
        <v/>
      </c>
      <c r="Y514" t="str">
        <f>IFERROR(VLOOKUP(LEFT(U514,1),#REF!,MATCH(RIGHT(U514,2),#REF!,0),TRUE),"")</f>
        <v/>
      </c>
    </row>
    <row r="515" spans="1:25" x14ac:dyDescent="0.35">
      <c r="A515">
        <f>IF(COUNTIF($L$3:L515,L515)=1,A514+1,A514)</f>
        <v>42</v>
      </c>
      <c r="B515">
        <f>IF(COUNTIF($K$3:K515,K515)=1,B514+1,B514)</f>
        <v>7</v>
      </c>
      <c r="C515">
        <f>IF(COUNTIF($J$3:J515,J515)=1,C514+1,C514)</f>
        <v>10</v>
      </c>
      <c r="D515">
        <f>IF(COUNTIF($E$3:E515,E515)=1,D514+1,D514)</f>
        <v>323</v>
      </c>
      <c r="E515" t="str">
        <f t="shared" si="64"/>
        <v>BF10</v>
      </c>
      <c r="F515">
        <f>IF(COUNTIF($G$3:G515,G515)=1,F514+1,F514)</f>
        <v>50</v>
      </c>
      <c r="G515" t="str">
        <f t="shared" si="65"/>
        <v>B10</v>
      </c>
      <c r="I515" s="18" t="str">
        <f>IF(Allotments!I515=0,"",Allotments!I515)</f>
        <v>2018</v>
      </c>
      <c r="J515" s="18" t="str">
        <f>IF(Allotments!J515=0,"",Allotments!J515)</f>
        <v>10</v>
      </c>
      <c r="K515" s="18" t="str">
        <f>IF(Allotments!K515=0,"",Allotments!K515)</f>
        <v>B</v>
      </c>
      <c r="L515" s="18" t="str">
        <f>IF(Allotments!L515=0,"",Allotments!L515)</f>
        <v>BF</v>
      </c>
      <c r="M515" s="18" t="str">
        <f>IF(Allotments!M515=0,"",Allotments!M515)</f>
        <v xml:space="preserve">    </v>
      </c>
      <c r="N515" s="3"/>
      <c r="Q515" t="str">
        <f t="shared" si="66"/>
        <v/>
      </c>
      <c r="R515" t="str">
        <f t="shared" si="67"/>
        <v/>
      </c>
      <c r="S515" t="str">
        <f t="shared" si="68"/>
        <v/>
      </c>
      <c r="T515" t="str">
        <f t="shared" si="69"/>
        <v>EZ15</v>
      </c>
      <c r="U515" t="str">
        <f t="shared" si="70"/>
        <v/>
      </c>
      <c r="V515" t="e">
        <f>VLOOKUP(LEFT(T515,2),#REF!,MATCH(RIGHT(T515,2),#REF!,0),TRUE)</f>
        <v>#REF!</v>
      </c>
      <c r="W515" t="str">
        <f t="shared" si="71"/>
        <v/>
      </c>
      <c r="X515" t="str">
        <f t="shared" si="72"/>
        <v/>
      </c>
      <c r="Y515" t="str">
        <f>IFERROR(VLOOKUP(LEFT(U515,1),#REF!,MATCH(RIGHT(U515,2),#REF!,0),TRUE),"")</f>
        <v/>
      </c>
    </row>
    <row r="516" spans="1:25" x14ac:dyDescent="0.35">
      <c r="A516">
        <f>IF(COUNTIF($L$3:L516,L516)=1,A515+1,A515)</f>
        <v>42</v>
      </c>
      <c r="B516">
        <f>IF(COUNTIF($K$3:K516,K516)=1,B515+1,B515)</f>
        <v>7</v>
      </c>
      <c r="C516">
        <f>IF(COUNTIF($J$3:J516,J516)=1,C515+1,C515)</f>
        <v>10</v>
      </c>
      <c r="D516">
        <f>IF(COUNTIF($E$3:E516,E516)=1,D515+1,D515)</f>
        <v>324</v>
      </c>
      <c r="E516" t="str">
        <f t="shared" ref="E516:E579" si="73">TRIM(CONCATENATE(L516,J516))</f>
        <v>BH10</v>
      </c>
      <c r="F516">
        <f>IF(COUNTIF($G$3:G516,G516)=1,F515+1,F515)</f>
        <v>50</v>
      </c>
      <c r="G516" t="str">
        <f t="shared" ref="G516:G579" si="74">TRIM(CONCATENATE(K516,J516))</f>
        <v>B10</v>
      </c>
      <c r="I516" s="18" t="str">
        <f>IF(Allotments!I516=0,"",Allotments!I516)</f>
        <v>2018</v>
      </c>
      <c r="J516" s="18" t="str">
        <f>IF(Allotments!J516=0,"",Allotments!J516)</f>
        <v>10</v>
      </c>
      <c r="K516" s="18" t="str">
        <f>IF(Allotments!K516=0,"",Allotments!K516)</f>
        <v>B</v>
      </c>
      <c r="L516" s="18" t="str">
        <f>IF(Allotments!L516=0,"",Allotments!L516)</f>
        <v>BH</v>
      </c>
      <c r="M516" s="18" t="str">
        <f>IF(Allotments!M516=0,"",Allotments!M516)</f>
        <v xml:space="preserve">    </v>
      </c>
      <c r="N516" s="5"/>
      <c r="Q516" t="str">
        <f t="shared" ref="Q516:Q579" si="75">IFERROR(VLOOKUP(ROW()-2,$B$2:$L$5000,10,FALSE),"")</f>
        <v/>
      </c>
      <c r="R516" t="str">
        <f t="shared" ref="R516:R579" si="76">IFERROR(VLOOKUP(ROW()-2,$A$2:$L$5000,12,FALSE),"")</f>
        <v/>
      </c>
      <c r="S516" t="str">
        <f t="shared" ref="S516:S579" si="77">IFERROR(VLOOKUP(ROW()-2,$C$2:$J$5000,8,FALSE),"")</f>
        <v/>
      </c>
      <c r="T516" t="str">
        <f t="shared" ref="T516:T579" si="78">IFERROR(VLOOKUP(ROW()-2,$D$2:$E$5000,2,FALSE),"")</f>
        <v>GA15</v>
      </c>
      <c r="U516" t="str">
        <f t="shared" ref="U516:U579" si="79">IFERROR(VLOOKUP(ROW()-2,$F$2:$G$5000,2,FALSE),"")</f>
        <v/>
      </c>
      <c r="V516" t="e">
        <f>VLOOKUP(LEFT(T516,2),#REF!,MATCH(RIGHT(T516,2),#REF!,0),TRUE)</f>
        <v>#REF!</v>
      </c>
      <c r="W516" t="str">
        <f t="shared" ref="W516:W579" si="80">RIGHT(U516,2)</f>
        <v/>
      </c>
      <c r="X516" t="str">
        <f t="shared" ref="X516:X579" si="81">LEFT(U516,1)</f>
        <v/>
      </c>
      <c r="Y516" t="str">
        <f>IFERROR(VLOOKUP(LEFT(U516,1),#REF!,MATCH(RIGHT(U516,2),#REF!,0),TRUE),"")</f>
        <v/>
      </c>
    </row>
    <row r="517" spans="1:25" x14ac:dyDescent="0.35">
      <c r="A517">
        <f>IF(COUNTIF($L$3:L517,L517)=1,A516+1,A516)</f>
        <v>42</v>
      </c>
      <c r="B517">
        <f>IF(COUNTIF($K$3:K517,K517)=1,B516+1,B516)</f>
        <v>7</v>
      </c>
      <c r="C517">
        <f>IF(COUNTIF($J$3:J517,J517)=1,C516+1,C516)</f>
        <v>10</v>
      </c>
      <c r="D517">
        <f>IF(COUNTIF($E$3:E517,E517)=1,D516+1,D516)</f>
        <v>325</v>
      </c>
      <c r="E517" t="str">
        <f t="shared" si="73"/>
        <v>C 10</v>
      </c>
      <c r="F517">
        <f>IF(COUNTIF($G$3:G517,G517)=1,F516+1,F516)</f>
        <v>51</v>
      </c>
      <c r="G517" t="str">
        <f t="shared" si="74"/>
        <v>C10</v>
      </c>
      <c r="I517" s="18" t="str">
        <f>IF(Allotments!I517=0,"",Allotments!I517)</f>
        <v>2018</v>
      </c>
      <c r="J517" s="18" t="str">
        <f>IF(Allotments!J517=0,"",Allotments!J517)</f>
        <v>10</v>
      </c>
      <c r="K517" s="18" t="str">
        <f>IF(Allotments!K517=0,"",Allotments!K517)</f>
        <v>C</v>
      </c>
      <c r="L517" s="18" t="str">
        <f>IF(Allotments!L517=0,"",Allotments!L517)</f>
        <v xml:space="preserve">C </v>
      </c>
      <c r="M517" s="18" t="str">
        <f>IF(Allotments!M517=0,"",Allotments!M517)</f>
        <v xml:space="preserve">    </v>
      </c>
      <c r="N517" s="3"/>
      <c r="Q517" t="str">
        <f t="shared" si="75"/>
        <v/>
      </c>
      <c r="R517" t="str">
        <f t="shared" si="76"/>
        <v/>
      </c>
      <c r="S517" t="str">
        <f t="shared" si="77"/>
        <v/>
      </c>
      <c r="T517" t="str">
        <f t="shared" si="78"/>
        <v>GB15</v>
      </c>
      <c r="U517" t="str">
        <f t="shared" si="79"/>
        <v/>
      </c>
      <c r="V517" t="e">
        <f>VLOOKUP(LEFT(T517,2),#REF!,MATCH(RIGHT(T517,2),#REF!,0),TRUE)</f>
        <v>#REF!</v>
      </c>
      <c r="W517" t="str">
        <f t="shared" si="80"/>
        <v/>
      </c>
      <c r="X517" t="str">
        <f t="shared" si="81"/>
        <v/>
      </c>
      <c r="Y517" t="str">
        <f>IFERROR(VLOOKUP(LEFT(U517,1),#REF!,MATCH(RIGHT(U517,2),#REF!,0),TRUE),"")</f>
        <v/>
      </c>
    </row>
    <row r="518" spans="1:25" x14ac:dyDescent="0.35">
      <c r="A518">
        <f>IF(COUNTIF($L$3:L518,L518)=1,A517+1,A517)</f>
        <v>42</v>
      </c>
      <c r="B518">
        <f>IF(COUNTIF($K$3:K518,K518)=1,B517+1,B517)</f>
        <v>7</v>
      </c>
      <c r="C518">
        <f>IF(COUNTIF($J$3:J518,J518)=1,C517+1,C517)</f>
        <v>10</v>
      </c>
      <c r="D518">
        <f>IF(COUNTIF($E$3:E518,E518)=1,D517+1,D517)</f>
        <v>326</v>
      </c>
      <c r="E518" t="str">
        <f t="shared" si="73"/>
        <v>EA10</v>
      </c>
      <c r="F518">
        <f>IF(COUNTIF($G$3:G518,G518)=1,F517+1,F517)</f>
        <v>52</v>
      </c>
      <c r="G518" t="str">
        <f t="shared" si="74"/>
        <v>E10</v>
      </c>
      <c r="I518" s="18" t="str">
        <f>IF(Allotments!I518=0,"",Allotments!I518)</f>
        <v>2018</v>
      </c>
      <c r="J518" s="18" t="str">
        <f>IF(Allotments!J518=0,"",Allotments!J518)</f>
        <v>10</v>
      </c>
      <c r="K518" s="18" t="str">
        <f>IF(Allotments!K518=0,"",Allotments!K518)</f>
        <v>E</v>
      </c>
      <c r="L518" s="18" t="str">
        <f>IF(Allotments!L518=0,"",Allotments!L518)</f>
        <v>EA</v>
      </c>
      <c r="M518" s="18" t="str">
        <f>IF(Allotments!M518=0,"",Allotments!M518)</f>
        <v xml:space="preserve">    </v>
      </c>
      <c r="N518" s="5"/>
      <c r="Q518" t="str">
        <f t="shared" si="75"/>
        <v/>
      </c>
      <c r="R518" t="str">
        <f t="shared" si="76"/>
        <v/>
      </c>
      <c r="S518" t="str">
        <f t="shared" si="77"/>
        <v/>
      </c>
      <c r="T518" t="str">
        <f t="shared" si="78"/>
        <v>GC15</v>
      </c>
      <c r="U518" t="str">
        <f t="shared" si="79"/>
        <v/>
      </c>
      <c r="V518" t="e">
        <f>VLOOKUP(LEFT(T518,2),#REF!,MATCH(RIGHT(T518,2),#REF!,0),TRUE)</f>
        <v>#REF!</v>
      </c>
      <c r="W518" t="str">
        <f t="shared" si="80"/>
        <v/>
      </c>
      <c r="X518" t="str">
        <f t="shared" si="81"/>
        <v/>
      </c>
      <c r="Y518" t="str">
        <f>IFERROR(VLOOKUP(LEFT(U518,1),#REF!,MATCH(RIGHT(U518,2),#REF!,0),TRUE),"")</f>
        <v/>
      </c>
    </row>
    <row r="519" spans="1:25" x14ac:dyDescent="0.35">
      <c r="A519">
        <f>IF(COUNTIF($L$3:L519,L519)=1,A518+1,A518)</f>
        <v>42</v>
      </c>
      <c r="B519">
        <f>IF(COUNTIF($K$3:K519,K519)=1,B518+1,B518)</f>
        <v>7</v>
      </c>
      <c r="C519">
        <f>IF(COUNTIF($J$3:J519,J519)=1,C518+1,C518)</f>
        <v>10</v>
      </c>
      <c r="D519">
        <f>IF(COUNTIF($E$3:E519,E519)=1,D518+1,D518)</f>
        <v>327</v>
      </c>
      <c r="E519" t="str">
        <f t="shared" si="73"/>
        <v>EB10</v>
      </c>
      <c r="F519">
        <f>IF(COUNTIF($G$3:G519,G519)=1,F518+1,F518)</f>
        <v>52</v>
      </c>
      <c r="G519" t="str">
        <f t="shared" si="74"/>
        <v>E10</v>
      </c>
      <c r="I519" s="18" t="str">
        <f>IF(Allotments!I519=0,"",Allotments!I519)</f>
        <v>2018</v>
      </c>
      <c r="J519" s="18" t="str">
        <f>IF(Allotments!J519=0,"",Allotments!J519)</f>
        <v>10</v>
      </c>
      <c r="K519" s="18" t="str">
        <f>IF(Allotments!K519=0,"",Allotments!K519)</f>
        <v>E</v>
      </c>
      <c r="L519" s="18" t="str">
        <f>IF(Allotments!L519=0,"",Allotments!L519)</f>
        <v>EB</v>
      </c>
      <c r="M519" s="18" t="str">
        <f>IF(Allotments!M519=0,"",Allotments!M519)</f>
        <v xml:space="preserve">    </v>
      </c>
      <c r="N519" s="3"/>
      <c r="Q519" t="str">
        <f t="shared" si="75"/>
        <v/>
      </c>
      <c r="R519" t="str">
        <f t="shared" si="76"/>
        <v/>
      </c>
      <c r="S519" t="str">
        <f t="shared" si="77"/>
        <v/>
      </c>
      <c r="T519" t="str">
        <f t="shared" si="78"/>
        <v>GD15</v>
      </c>
      <c r="U519" t="str">
        <f t="shared" si="79"/>
        <v/>
      </c>
      <c r="V519" t="e">
        <f>VLOOKUP(LEFT(T519,2),#REF!,MATCH(RIGHT(T519,2),#REF!,0),TRUE)</f>
        <v>#REF!</v>
      </c>
      <c r="W519" t="str">
        <f t="shared" si="80"/>
        <v/>
      </c>
      <c r="X519" t="str">
        <f t="shared" si="81"/>
        <v/>
      </c>
      <c r="Y519" t="str">
        <f>IFERROR(VLOOKUP(LEFT(U519,1),#REF!,MATCH(RIGHT(U519,2),#REF!,0),TRUE),"")</f>
        <v/>
      </c>
    </row>
    <row r="520" spans="1:25" x14ac:dyDescent="0.35">
      <c r="A520">
        <f>IF(COUNTIF($L$3:L520,L520)=1,A519+1,A519)</f>
        <v>42</v>
      </c>
      <c r="B520">
        <f>IF(COUNTIF($K$3:K520,K520)=1,B519+1,B519)</f>
        <v>7</v>
      </c>
      <c r="C520">
        <f>IF(COUNTIF($J$3:J520,J520)=1,C519+1,C519)</f>
        <v>10</v>
      </c>
      <c r="D520">
        <f>IF(COUNTIF($E$3:E520,E520)=1,D519+1,D519)</f>
        <v>327</v>
      </c>
      <c r="E520" t="str">
        <f t="shared" si="73"/>
        <v>EB10</v>
      </c>
      <c r="F520">
        <f>IF(COUNTIF($G$3:G520,G520)=1,F519+1,F519)</f>
        <v>52</v>
      </c>
      <c r="G520" t="str">
        <f t="shared" si="74"/>
        <v>E10</v>
      </c>
      <c r="I520" s="18" t="str">
        <f>IF(Allotments!I520=0,"",Allotments!I520)</f>
        <v>2018</v>
      </c>
      <c r="J520" s="18" t="str">
        <f>IF(Allotments!J520=0,"",Allotments!J520)</f>
        <v>10</v>
      </c>
      <c r="K520" s="18" t="str">
        <f>IF(Allotments!K520=0,"",Allotments!K520)</f>
        <v>E</v>
      </c>
      <c r="L520" s="18" t="str">
        <f>IF(Allotments!L520=0,"",Allotments!L520)</f>
        <v>EB</v>
      </c>
      <c r="M520" s="18" t="str">
        <f>IF(Allotments!M520=0,"",Allotments!M520)</f>
        <v>B010</v>
      </c>
      <c r="N520" s="5"/>
      <c r="Q520" t="str">
        <f t="shared" si="75"/>
        <v/>
      </c>
      <c r="R520" t="str">
        <f t="shared" si="76"/>
        <v/>
      </c>
      <c r="S520" t="str">
        <f t="shared" si="77"/>
        <v/>
      </c>
      <c r="T520" t="str">
        <f t="shared" si="78"/>
        <v>GF15</v>
      </c>
      <c r="U520" t="str">
        <f t="shared" si="79"/>
        <v/>
      </c>
      <c r="V520" t="e">
        <f>VLOOKUP(LEFT(T520,2),#REF!,MATCH(RIGHT(T520,2),#REF!,0),TRUE)</f>
        <v>#REF!</v>
      </c>
      <c r="W520" t="str">
        <f t="shared" si="80"/>
        <v/>
      </c>
      <c r="X520" t="str">
        <f t="shared" si="81"/>
        <v/>
      </c>
      <c r="Y520" t="str">
        <f>IFERROR(VLOOKUP(LEFT(U520,1),#REF!,MATCH(RIGHT(U520,2),#REF!,0),TRUE),"")</f>
        <v/>
      </c>
    </row>
    <row r="521" spans="1:25" x14ac:dyDescent="0.35">
      <c r="A521">
        <f>IF(COUNTIF($L$3:L521,L521)=1,A520+1,A520)</f>
        <v>42</v>
      </c>
      <c r="B521">
        <f>IF(COUNTIF($K$3:K521,K521)=1,B520+1,B520)</f>
        <v>7</v>
      </c>
      <c r="C521">
        <f>IF(COUNTIF($J$3:J521,J521)=1,C520+1,C520)</f>
        <v>10</v>
      </c>
      <c r="D521">
        <f>IF(COUNTIF($E$3:E521,E521)=1,D520+1,D520)</f>
        <v>327</v>
      </c>
      <c r="E521" t="str">
        <f t="shared" si="73"/>
        <v>EB10</v>
      </c>
      <c r="F521">
        <f>IF(COUNTIF($G$3:G521,G521)=1,F520+1,F520)</f>
        <v>52</v>
      </c>
      <c r="G521" t="str">
        <f t="shared" si="74"/>
        <v>E10</v>
      </c>
      <c r="I521" s="18" t="str">
        <f>IF(Allotments!I521=0,"",Allotments!I521)</f>
        <v>2018</v>
      </c>
      <c r="J521" s="18" t="str">
        <f>IF(Allotments!J521=0,"",Allotments!J521)</f>
        <v>10</v>
      </c>
      <c r="K521" s="18" t="str">
        <f>IF(Allotments!K521=0,"",Allotments!K521)</f>
        <v>E</v>
      </c>
      <c r="L521" s="18" t="str">
        <f>IF(Allotments!L521=0,"",Allotments!L521)</f>
        <v>EB</v>
      </c>
      <c r="M521" s="18" t="str">
        <f>IF(Allotments!M521=0,"",Allotments!M521)</f>
        <v>B020</v>
      </c>
      <c r="N521" s="3"/>
      <c r="Q521" t="str">
        <f t="shared" si="75"/>
        <v/>
      </c>
      <c r="R521" t="str">
        <f t="shared" si="76"/>
        <v/>
      </c>
      <c r="S521" t="str">
        <f t="shared" si="77"/>
        <v/>
      </c>
      <c r="T521" t="str">
        <f t="shared" si="78"/>
        <v>GG15</v>
      </c>
      <c r="U521" t="str">
        <f t="shared" si="79"/>
        <v/>
      </c>
      <c r="V521" t="e">
        <f>VLOOKUP(LEFT(T521,2),#REF!,MATCH(RIGHT(T521,2),#REF!,0),TRUE)</f>
        <v>#REF!</v>
      </c>
      <c r="W521" t="str">
        <f t="shared" si="80"/>
        <v/>
      </c>
      <c r="X521" t="str">
        <f t="shared" si="81"/>
        <v/>
      </c>
      <c r="Y521" t="str">
        <f>IFERROR(VLOOKUP(LEFT(U521,1),#REF!,MATCH(RIGHT(U521,2),#REF!,0),TRUE),"")</f>
        <v/>
      </c>
    </row>
    <row r="522" spans="1:25" x14ac:dyDescent="0.35">
      <c r="A522">
        <f>IF(COUNTIF($L$3:L522,L522)=1,A521+1,A521)</f>
        <v>42</v>
      </c>
      <c r="B522">
        <f>IF(COUNTIF($K$3:K522,K522)=1,B521+1,B521)</f>
        <v>7</v>
      </c>
      <c r="C522">
        <f>IF(COUNTIF($J$3:J522,J522)=1,C521+1,C521)</f>
        <v>10</v>
      </c>
      <c r="D522">
        <f>IF(COUNTIF($E$3:E522,E522)=1,D521+1,D521)</f>
        <v>327</v>
      </c>
      <c r="E522" t="str">
        <f t="shared" si="73"/>
        <v>EB10</v>
      </c>
      <c r="F522">
        <f>IF(COUNTIF($G$3:G522,G522)=1,F521+1,F521)</f>
        <v>52</v>
      </c>
      <c r="G522" t="str">
        <f t="shared" si="74"/>
        <v>E10</v>
      </c>
      <c r="I522" s="18" t="str">
        <f>IF(Allotments!I522=0,"",Allotments!I522)</f>
        <v>2018</v>
      </c>
      <c r="J522" s="18" t="str">
        <f>IF(Allotments!J522=0,"",Allotments!J522)</f>
        <v>10</v>
      </c>
      <c r="K522" s="18" t="str">
        <f>IF(Allotments!K522=0,"",Allotments!K522)</f>
        <v>E</v>
      </c>
      <c r="L522" s="18" t="str">
        <f>IF(Allotments!L522=0,"",Allotments!L522)</f>
        <v>EB</v>
      </c>
      <c r="M522" s="18" t="str">
        <f>IF(Allotments!M522=0,"",Allotments!M522)</f>
        <v>B030</v>
      </c>
      <c r="N522" s="5"/>
      <c r="Q522" t="str">
        <f t="shared" si="75"/>
        <v/>
      </c>
      <c r="R522" t="str">
        <f t="shared" si="76"/>
        <v/>
      </c>
      <c r="S522" t="str">
        <f t="shared" si="77"/>
        <v/>
      </c>
      <c r="T522" t="str">
        <f t="shared" si="78"/>
        <v>AA16</v>
      </c>
      <c r="U522" t="str">
        <f t="shared" si="79"/>
        <v/>
      </c>
      <c r="V522" t="e">
        <f>VLOOKUP(LEFT(T522,2),#REF!,MATCH(RIGHT(T522,2),#REF!,0),TRUE)</f>
        <v>#REF!</v>
      </c>
      <c r="W522" t="str">
        <f t="shared" si="80"/>
        <v/>
      </c>
      <c r="X522" t="str">
        <f t="shared" si="81"/>
        <v/>
      </c>
      <c r="Y522" t="str">
        <f>IFERROR(VLOOKUP(LEFT(U522,1),#REF!,MATCH(RIGHT(U522,2),#REF!,0),TRUE),"")</f>
        <v/>
      </c>
    </row>
    <row r="523" spans="1:25" x14ac:dyDescent="0.35">
      <c r="A523">
        <f>IF(COUNTIF($L$3:L523,L523)=1,A522+1,A522)</f>
        <v>42</v>
      </c>
      <c r="B523">
        <f>IF(COUNTIF($K$3:K523,K523)=1,B522+1,B522)</f>
        <v>7</v>
      </c>
      <c r="C523">
        <f>IF(COUNTIF($J$3:J523,J523)=1,C522+1,C522)</f>
        <v>10</v>
      </c>
      <c r="D523">
        <f>IF(COUNTIF($E$3:E523,E523)=1,D522+1,D522)</f>
        <v>327</v>
      </c>
      <c r="E523" t="str">
        <f t="shared" si="73"/>
        <v>EB10</v>
      </c>
      <c r="F523">
        <f>IF(COUNTIF($G$3:G523,G523)=1,F522+1,F522)</f>
        <v>52</v>
      </c>
      <c r="G523" t="str">
        <f t="shared" si="74"/>
        <v>E10</v>
      </c>
      <c r="I523" s="18" t="str">
        <f>IF(Allotments!I523=0,"",Allotments!I523)</f>
        <v>2018</v>
      </c>
      <c r="J523" s="18" t="str">
        <f>IF(Allotments!J523=0,"",Allotments!J523)</f>
        <v>10</v>
      </c>
      <c r="K523" s="18" t="str">
        <f>IF(Allotments!K523=0,"",Allotments!K523)</f>
        <v>E</v>
      </c>
      <c r="L523" s="18" t="str">
        <f>IF(Allotments!L523=0,"",Allotments!L523)</f>
        <v>EB</v>
      </c>
      <c r="M523" s="18" t="str">
        <f>IF(Allotments!M523=0,"",Allotments!M523)</f>
        <v>B050</v>
      </c>
      <c r="N523" s="3"/>
      <c r="Q523" t="str">
        <f t="shared" si="75"/>
        <v/>
      </c>
      <c r="R523" t="str">
        <f t="shared" si="76"/>
        <v/>
      </c>
      <c r="S523" t="str">
        <f t="shared" si="77"/>
        <v/>
      </c>
      <c r="T523" t="str">
        <f t="shared" si="78"/>
        <v>AC16</v>
      </c>
      <c r="U523" t="str">
        <f t="shared" si="79"/>
        <v/>
      </c>
      <c r="V523" t="e">
        <f>VLOOKUP(LEFT(T523,2),#REF!,MATCH(RIGHT(T523,2),#REF!,0),TRUE)</f>
        <v>#REF!</v>
      </c>
      <c r="W523" t="str">
        <f t="shared" si="80"/>
        <v/>
      </c>
      <c r="X523" t="str">
        <f t="shared" si="81"/>
        <v/>
      </c>
      <c r="Y523" t="str">
        <f>IFERROR(VLOOKUP(LEFT(U523,1),#REF!,MATCH(RIGHT(U523,2),#REF!,0),TRUE),"")</f>
        <v/>
      </c>
    </row>
    <row r="524" spans="1:25" x14ac:dyDescent="0.35">
      <c r="A524">
        <f>IF(COUNTIF($L$3:L524,L524)=1,A523+1,A523)</f>
        <v>42</v>
      </c>
      <c r="B524">
        <f>IF(COUNTIF($K$3:K524,K524)=1,B523+1,B523)</f>
        <v>7</v>
      </c>
      <c r="C524">
        <f>IF(COUNTIF($J$3:J524,J524)=1,C523+1,C523)</f>
        <v>10</v>
      </c>
      <c r="D524">
        <f>IF(COUNTIF($E$3:E524,E524)=1,D523+1,D523)</f>
        <v>328</v>
      </c>
      <c r="E524" t="str">
        <f t="shared" si="73"/>
        <v>EC10</v>
      </c>
      <c r="F524">
        <f>IF(COUNTIF($G$3:G524,G524)=1,F523+1,F523)</f>
        <v>52</v>
      </c>
      <c r="G524" t="str">
        <f t="shared" si="74"/>
        <v>E10</v>
      </c>
      <c r="I524" s="18" t="str">
        <f>IF(Allotments!I524=0,"",Allotments!I524)</f>
        <v>2018</v>
      </c>
      <c r="J524" s="18" t="str">
        <f>IF(Allotments!J524=0,"",Allotments!J524)</f>
        <v>10</v>
      </c>
      <c r="K524" s="18" t="str">
        <f>IF(Allotments!K524=0,"",Allotments!K524)</f>
        <v>E</v>
      </c>
      <c r="L524" s="18" t="str">
        <f>IF(Allotments!L524=0,"",Allotments!L524)</f>
        <v>EC</v>
      </c>
      <c r="M524" s="18" t="str">
        <f>IF(Allotments!M524=0,"",Allotments!M524)</f>
        <v xml:space="preserve">    </v>
      </c>
      <c r="N524" s="5"/>
      <c r="Q524" t="str">
        <f t="shared" si="75"/>
        <v/>
      </c>
      <c r="R524" t="str">
        <f t="shared" si="76"/>
        <v/>
      </c>
      <c r="S524" t="str">
        <f t="shared" si="77"/>
        <v/>
      </c>
      <c r="T524" t="str">
        <f t="shared" si="78"/>
        <v>AE16</v>
      </c>
      <c r="U524" t="str">
        <f t="shared" si="79"/>
        <v/>
      </c>
      <c r="V524" t="e">
        <f>VLOOKUP(LEFT(T524,2),#REF!,MATCH(RIGHT(T524,2),#REF!,0),TRUE)</f>
        <v>#REF!</v>
      </c>
      <c r="W524" t="str">
        <f t="shared" si="80"/>
        <v/>
      </c>
      <c r="X524" t="str">
        <f t="shared" si="81"/>
        <v/>
      </c>
      <c r="Y524" t="str">
        <f>IFERROR(VLOOKUP(LEFT(U524,1),#REF!,MATCH(RIGHT(U524,2),#REF!,0),TRUE),"")</f>
        <v/>
      </c>
    </row>
    <row r="525" spans="1:25" x14ac:dyDescent="0.35">
      <c r="A525">
        <f>IF(COUNTIF($L$3:L525,L525)=1,A524+1,A524)</f>
        <v>42</v>
      </c>
      <c r="B525">
        <f>IF(COUNTIF($K$3:K525,K525)=1,B524+1,B524)</f>
        <v>7</v>
      </c>
      <c r="C525">
        <f>IF(COUNTIF($J$3:J525,J525)=1,C524+1,C524)</f>
        <v>10</v>
      </c>
      <c r="D525">
        <f>IF(COUNTIF($E$3:E525,E525)=1,D524+1,D524)</f>
        <v>329</v>
      </c>
      <c r="E525" t="str">
        <f t="shared" si="73"/>
        <v>ED10</v>
      </c>
      <c r="F525">
        <f>IF(COUNTIF($G$3:G525,G525)=1,F524+1,F524)</f>
        <v>52</v>
      </c>
      <c r="G525" t="str">
        <f t="shared" si="74"/>
        <v>E10</v>
      </c>
      <c r="I525" s="18" t="str">
        <f>IF(Allotments!I525=0,"",Allotments!I525)</f>
        <v>2018</v>
      </c>
      <c r="J525" s="18" t="str">
        <f>IF(Allotments!J525=0,"",Allotments!J525)</f>
        <v>10</v>
      </c>
      <c r="K525" s="18" t="str">
        <f>IF(Allotments!K525=0,"",Allotments!K525)</f>
        <v>E</v>
      </c>
      <c r="L525" s="18" t="str">
        <f>IF(Allotments!L525=0,"",Allotments!L525)</f>
        <v>ED</v>
      </c>
      <c r="M525" s="18" t="str">
        <f>IF(Allotments!M525=0,"",Allotments!M525)</f>
        <v xml:space="preserve">    </v>
      </c>
      <c r="N525" s="3"/>
      <c r="Q525" t="str">
        <f t="shared" si="75"/>
        <v/>
      </c>
      <c r="R525" t="str">
        <f t="shared" si="76"/>
        <v/>
      </c>
      <c r="S525" t="str">
        <f t="shared" si="77"/>
        <v/>
      </c>
      <c r="T525" t="str">
        <f t="shared" si="78"/>
        <v>BA16</v>
      </c>
      <c r="U525" t="str">
        <f t="shared" si="79"/>
        <v/>
      </c>
      <c r="V525" t="e">
        <f>VLOOKUP(LEFT(T525,2),#REF!,MATCH(RIGHT(T525,2),#REF!,0),TRUE)</f>
        <v>#REF!</v>
      </c>
      <c r="W525" t="str">
        <f t="shared" si="80"/>
        <v/>
      </c>
      <c r="X525" t="str">
        <f t="shared" si="81"/>
        <v/>
      </c>
      <c r="Y525" t="str">
        <f>IFERROR(VLOOKUP(LEFT(U525,1),#REF!,MATCH(RIGHT(U525,2),#REF!,0),TRUE),"")</f>
        <v/>
      </c>
    </row>
    <row r="526" spans="1:25" x14ac:dyDescent="0.35">
      <c r="A526">
        <f>IF(COUNTIF($L$3:L526,L526)=1,A525+1,A525)</f>
        <v>42</v>
      </c>
      <c r="B526">
        <f>IF(COUNTIF($K$3:K526,K526)=1,B525+1,B525)</f>
        <v>7</v>
      </c>
      <c r="C526">
        <f>IF(COUNTIF($J$3:J526,J526)=1,C525+1,C525)</f>
        <v>10</v>
      </c>
      <c r="D526">
        <f>IF(COUNTIF($E$3:E526,E526)=1,D525+1,D525)</f>
        <v>330</v>
      </c>
      <c r="E526" t="str">
        <f t="shared" si="73"/>
        <v>EE10</v>
      </c>
      <c r="F526">
        <f>IF(COUNTIF($G$3:G526,G526)=1,F525+1,F525)</f>
        <v>52</v>
      </c>
      <c r="G526" t="str">
        <f t="shared" si="74"/>
        <v>E10</v>
      </c>
      <c r="I526" s="18" t="str">
        <f>IF(Allotments!I526=0,"",Allotments!I526)</f>
        <v>2018</v>
      </c>
      <c r="J526" s="18" t="str">
        <f>IF(Allotments!J526=0,"",Allotments!J526)</f>
        <v>10</v>
      </c>
      <c r="K526" s="18" t="str">
        <f>IF(Allotments!K526=0,"",Allotments!K526)</f>
        <v>E</v>
      </c>
      <c r="L526" s="18" t="str">
        <f>IF(Allotments!L526=0,"",Allotments!L526)</f>
        <v>EE</v>
      </c>
      <c r="M526" s="18" t="str">
        <f>IF(Allotments!M526=0,"",Allotments!M526)</f>
        <v xml:space="preserve">    </v>
      </c>
      <c r="N526" s="5"/>
      <c r="Q526" t="str">
        <f t="shared" si="75"/>
        <v/>
      </c>
      <c r="R526" t="str">
        <f t="shared" si="76"/>
        <v/>
      </c>
      <c r="S526" t="str">
        <f t="shared" si="77"/>
        <v/>
      </c>
      <c r="T526" t="str">
        <f t="shared" si="78"/>
        <v>BB16</v>
      </c>
      <c r="U526" t="str">
        <f t="shared" si="79"/>
        <v/>
      </c>
      <c r="V526" t="e">
        <f>VLOOKUP(LEFT(T526,2),#REF!,MATCH(RIGHT(T526,2),#REF!,0),TRUE)</f>
        <v>#REF!</v>
      </c>
      <c r="W526" t="str">
        <f t="shared" si="80"/>
        <v/>
      </c>
      <c r="X526" t="str">
        <f t="shared" si="81"/>
        <v/>
      </c>
      <c r="Y526" t="str">
        <f>IFERROR(VLOOKUP(LEFT(U526,1),#REF!,MATCH(RIGHT(U526,2),#REF!,0),TRUE),"")</f>
        <v/>
      </c>
    </row>
    <row r="527" spans="1:25" x14ac:dyDescent="0.35">
      <c r="A527">
        <f>IF(COUNTIF($L$3:L527,L527)=1,A526+1,A526)</f>
        <v>42</v>
      </c>
      <c r="B527">
        <f>IF(COUNTIF($K$3:K527,K527)=1,B526+1,B526)</f>
        <v>7</v>
      </c>
      <c r="C527">
        <f>IF(COUNTIF($J$3:J527,J527)=1,C526+1,C526)</f>
        <v>10</v>
      </c>
      <c r="D527">
        <f>IF(COUNTIF($E$3:E527,E527)=1,D526+1,D526)</f>
        <v>331</v>
      </c>
      <c r="E527" t="str">
        <f t="shared" si="73"/>
        <v>EF10</v>
      </c>
      <c r="F527">
        <f>IF(COUNTIF($G$3:G527,G527)=1,F526+1,F526)</f>
        <v>52</v>
      </c>
      <c r="G527" t="str">
        <f t="shared" si="74"/>
        <v>E10</v>
      </c>
      <c r="I527" s="18" t="str">
        <f>IF(Allotments!I527=0,"",Allotments!I527)</f>
        <v>2018</v>
      </c>
      <c r="J527" s="18" t="str">
        <f>IF(Allotments!J527=0,"",Allotments!J527)</f>
        <v>10</v>
      </c>
      <c r="K527" s="18" t="str">
        <f>IF(Allotments!K527=0,"",Allotments!K527)</f>
        <v>E</v>
      </c>
      <c r="L527" s="18" t="str">
        <f>IF(Allotments!L527=0,"",Allotments!L527)</f>
        <v>EF</v>
      </c>
      <c r="M527" s="18" t="str">
        <f>IF(Allotments!M527=0,"",Allotments!M527)</f>
        <v xml:space="preserve">    </v>
      </c>
      <c r="N527" s="3"/>
      <c r="Q527" t="str">
        <f t="shared" si="75"/>
        <v/>
      </c>
      <c r="R527" t="str">
        <f t="shared" si="76"/>
        <v/>
      </c>
      <c r="S527" t="str">
        <f t="shared" si="77"/>
        <v/>
      </c>
      <c r="T527" t="str">
        <f t="shared" si="78"/>
        <v>BC16</v>
      </c>
      <c r="U527" t="str">
        <f t="shared" si="79"/>
        <v/>
      </c>
      <c r="V527" t="e">
        <f>VLOOKUP(LEFT(T527,2),#REF!,MATCH(RIGHT(T527,2),#REF!,0),TRUE)</f>
        <v>#REF!</v>
      </c>
      <c r="W527" t="str">
        <f t="shared" si="80"/>
        <v/>
      </c>
      <c r="X527" t="str">
        <f t="shared" si="81"/>
        <v/>
      </c>
      <c r="Y527" t="str">
        <f>IFERROR(VLOOKUP(LEFT(U527,1),#REF!,MATCH(RIGHT(U527,2),#REF!,0),TRUE),"")</f>
        <v/>
      </c>
    </row>
    <row r="528" spans="1:25" x14ac:dyDescent="0.35">
      <c r="A528">
        <f>IF(COUNTIF($L$3:L528,L528)=1,A527+1,A527)</f>
        <v>42</v>
      </c>
      <c r="B528">
        <f>IF(COUNTIF($K$3:K528,K528)=1,B527+1,B527)</f>
        <v>7</v>
      </c>
      <c r="C528">
        <f>IF(COUNTIF($J$3:J528,J528)=1,C527+1,C527)</f>
        <v>10</v>
      </c>
      <c r="D528">
        <f>IF(COUNTIF($E$3:E528,E528)=1,D527+1,D527)</f>
        <v>332</v>
      </c>
      <c r="E528" t="str">
        <f t="shared" si="73"/>
        <v>EG10</v>
      </c>
      <c r="F528">
        <f>IF(COUNTIF($G$3:G528,G528)=1,F527+1,F527)</f>
        <v>52</v>
      </c>
      <c r="G528" t="str">
        <f t="shared" si="74"/>
        <v>E10</v>
      </c>
      <c r="I528" s="18" t="str">
        <f>IF(Allotments!I528=0,"",Allotments!I528)</f>
        <v>2018</v>
      </c>
      <c r="J528" s="18" t="str">
        <f>IF(Allotments!J528=0,"",Allotments!J528)</f>
        <v>10</v>
      </c>
      <c r="K528" s="18" t="str">
        <f>IF(Allotments!K528=0,"",Allotments!K528)</f>
        <v>E</v>
      </c>
      <c r="L528" s="18" t="str">
        <f>IF(Allotments!L528=0,"",Allotments!L528)</f>
        <v>EG</v>
      </c>
      <c r="M528" s="18" t="str">
        <f>IF(Allotments!M528=0,"",Allotments!M528)</f>
        <v xml:space="preserve">    </v>
      </c>
      <c r="N528" s="5"/>
      <c r="Q528" t="str">
        <f t="shared" si="75"/>
        <v/>
      </c>
      <c r="R528" t="str">
        <f t="shared" si="76"/>
        <v/>
      </c>
      <c r="S528" t="str">
        <f t="shared" si="77"/>
        <v/>
      </c>
      <c r="T528" t="str">
        <f t="shared" si="78"/>
        <v>BD16</v>
      </c>
      <c r="U528" t="str">
        <f t="shared" si="79"/>
        <v/>
      </c>
      <c r="V528" t="e">
        <f>VLOOKUP(LEFT(T528,2),#REF!,MATCH(RIGHT(T528,2),#REF!,0),TRUE)</f>
        <v>#REF!</v>
      </c>
      <c r="W528" t="str">
        <f t="shared" si="80"/>
        <v/>
      </c>
      <c r="X528" t="str">
        <f t="shared" si="81"/>
        <v/>
      </c>
      <c r="Y528" t="str">
        <f>IFERROR(VLOOKUP(LEFT(U528,1),#REF!,MATCH(RIGHT(U528,2),#REF!,0),TRUE),"")</f>
        <v/>
      </c>
    </row>
    <row r="529" spans="1:25" x14ac:dyDescent="0.35">
      <c r="A529">
        <f>IF(COUNTIF($L$3:L529,L529)=1,A528+1,A528)</f>
        <v>42</v>
      </c>
      <c r="B529">
        <f>IF(COUNTIF($K$3:K529,K529)=1,B528+1,B528)</f>
        <v>7</v>
      </c>
      <c r="C529">
        <f>IF(COUNTIF($J$3:J529,J529)=1,C528+1,C528)</f>
        <v>10</v>
      </c>
      <c r="D529">
        <f>IF(COUNTIF($E$3:E529,E529)=1,D528+1,D528)</f>
        <v>333</v>
      </c>
      <c r="E529" t="str">
        <f t="shared" si="73"/>
        <v>EH10</v>
      </c>
      <c r="F529">
        <f>IF(COUNTIF($G$3:G529,G529)=1,F528+1,F528)</f>
        <v>52</v>
      </c>
      <c r="G529" t="str">
        <f t="shared" si="74"/>
        <v>E10</v>
      </c>
      <c r="I529" s="18" t="str">
        <f>IF(Allotments!I529=0,"",Allotments!I529)</f>
        <v>2018</v>
      </c>
      <c r="J529" s="18" t="str">
        <f>IF(Allotments!J529=0,"",Allotments!J529)</f>
        <v>10</v>
      </c>
      <c r="K529" s="18" t="str">
        <f>IF(Allotments!K529=0,"",Allotments!K529)</f>
        <v>E</v>
      </c>
      <c r="L529" s="18" t="str">
        <f>IF(Allotments!L529=0,"",Allotments!L529)</f>
        <v>EH</v>
      </c>
      <c r="M529" s="18" t="str">
        <f>IF(Allotments!M529=0,"",Allotments!M529)</f>
        <v xml:space="preserve">    </v>
      </c>
      <c r="N529" s="3"/>
      <c r="Q529" t="str">
        <f t="shared" si="75"/>
        <v/>
      </c>
      <c r="R529" t="str">
        <f t="shared" si="76"/>
        <v/>
      </c>
      <c r="S529" t="str">
        <f t="shared" si="77"/>
        <v/>
      </c>
      <c r="T529" t="str">
        <f t="shared" si="78"/>
        <v>BH16</v>
      </c>
      <c r="U529" t="str">
        <f t="shared" si="79"/>
        <v/>
      </c>
      <c r="V529" t="e">
        <f>VLOOKUP(LEFT(T529,2),#REF!,MATCH(RIGHT(T529,2),#REF!,0),TRUE)</f>
        <v>#REF!</v>
      </c>
      <c r="W529" t="str">
        <f t="shared" si="80"/>
        <v/>
      </c>
      <c r="X529" t="str">
        <f t="shared" si="81"/>
        <v/>
      </c>
      <c r="Y529" t="str">
        <f>IFERROR(VLOOKUP(LEFT(U529,1),#REF!,MATCH(RIGHT(U529,2),#REF!,0),TRUE),"")</f>
        <v/>
      </c>
    </row>
    <row r="530" spans="1:25" x14ac:dyDescent="0.35">
      <c r="A530">
        <f>IF(COUNTIF($L$3:L530,L530)=1,A529+1,A529)</f>
        <v>42</v>
      </c>
      <c r="B530">
        <f>IF(COUNTIF($K$3:K530,K530)=1,B529+1,B529)</f>
        <v>7</v>
      </c>
      <c r="C530">
        <f>IF(COUNTIF($J$3:J530,J530)=1,C529+1,C529)</f>
        <v>10</v>
      </c>
      <c r="D530">
        <f>IF(COUNTIF($E$3:E530,E530)=1,D529+1,D529)</f>
        <v>333</v>
      </c>
      <c r="E530" t="str">
        <f t="shared" si="73"/>
        <v>EH10</v>
      </c>
      <c r="F530">
        <f>IF(COUNTIF($G$3:G530,G530)=1,F529+1,F529)</f>
        <v>52</v>
      </c>
      <c r="G530" t="str">
        <f t="shared" si="74"/>
        <v>E10</v>
      </c>
      <c r="I530" s="18" t="str">
        <f>IF(Allotments!I530=0,"",Allotments!I530)</f>
        <v>2018</v>
      </c>
      <c r="J530" s="18" t="str">
        <f>IF(Allotments!J530=0,"",Allotments!J530)</f>
        <v>10</v>
      </c>
      <c r="K530" s="18" t="str">
        <f>IF(Allotments!K530=0,"",Allotments!K530)</f>
        <v>E</v>
      </c>
      <c r="L530" s="18" t="str">
        <f>IF(Allotments!L530=0,"",Allotments!L530)</f>
        <v>EH</v>
      </c>
      <c r="M530" s="18" t="str">
        <f>IF(Allotments!M530=0,"",Allotments!M530)</f>
        <v>H160</v>
      </c>
      <c r="N530" s="5"/>
      <c r="Q530" t="str">
        <f t="shared" si="75"/>
        <v/>
      </c>
      <c r="R530" t="str">
        <f t="shared" si="76"/>
        <v/>
      </c>
      <c r="S530" t="str">
        <f t="shared" si="77"/>
        <v/>
      </c>
      <c r="T530" t="str">
        <f t="shared" si="78"/>
        <v>C 16</v>
      </c>
      <c r="U530" t="str">
        <f t="shared" si="79"/>
        <v/>
      </c>
      <c r="V530" t="e">
        <f>VLOOKUP(LEFT(T530,2),#REF!,MATCH(RIGHT(T530,2),#REF!,0),TRUE)</f>
        <v>#REF!</v>
      </c>
      <c r="W530" t="str">
        <f t="shared" si="80"/>
        <v/>
      </c>
      <c r="X530" t="str">
        <f t="shared" si="81"/>
        <v/>
      </c>
      <c r="Y530" t="str">
        <f>IFERROR(VLOOKUP(LEFT(U530,1),#REF!,MATCH(RIGHT(U530,2),#REF!,0),TRUE),"")</f>
        <v/>
      </c>
    </row>
    <row r="531" spans="1:25" x14ac:dyDescent="0.35">
      <c r="A531">
        <f>IF(COUNTIF($L$3:L531,L531)=1,A530+1,A530)</f>
        <v>42</v>
      </c>
      <c r="B531">
        <f>IF(COUNTIF($K$3:K531,K531)=1,B530+1,B530)</f>
        <v>7</v>
      </c>
      <c r="C531">
        <f>IF(COUNTIF($J$3:J531,J531)=1,C530+1,C530)</f>
        <v>10</v>
      </c>
      <c r="D531">
        <f>IF(COUNTIF($E$3:E531,E531)=1,D530+1,D530)</f>
        <v>334</v>
      </c>
      <c r="E531" t="str">
        <f t="shared" si="73"/>
        <v>EK10</v>
      </c>
      <c r="F531">
        <f>IF(COUNTIF($G$3:G531,G531)=1,F530+1,F530)</f>
        <v>52</v>
      </c>
      <c r="G531" t="str">
        <f t="shared" si="74"/>
        <v>E10</v>
      </c>
      <c r="I531" s="18" t="str">
        <f>IF(Allotments!I531=0,"",Allotments!I531)</f>
        <v>2018</v>
      </c>
      <c r="J531" s="18" t="str">
        <f>IF(Allotments!J531=0,"",Allotments!J531)</f>
        <v>10</v>
      </c>
      <c r="K531" s="18" t="str">
        <f>IF(Allotments!K531=0,"",Allotments!K531)</f>
        <v>E</v>
      </c>
      <c r="L531" s="18" t="str">
        <f>IF(Allotments!L531=0,"",Allotments!L531)</f>
        <v>EK</v>
      </c>
      <c r="M531" s="18" t="str">
        <f>IF(Allotments!M531=0,"",Allotments!M531)</f>
        <v>K020</v>
      </c>
      <c r="N531" s="3"/>
      <c r="Q531" t="str">
        <f t="shared" si="75"/>
        <v/>
      </c>
      <c r="R531" t="str">
        <f t="shared" si="76"/>
        <v/>
      </c>
      <c r="S531" t="str">
        <f t="shared" si="77"/>
        <v/>
      </c>
      <c r="T531" t="str">
        <f t="shared" si="78"/>
        <v>EA16</v>
      </c>
      <c r="U531" t="str">
        <f t="shared" si="79"/>
        <v/>
      </c>
      <c r="V531" t="e">
        <f>VLOOKUP(LEFT(T531,2),#REF!,MATCH(RIGHT(T531,2),#REF!,0),TRUE)</f>
        <v>#REF!</v>
      </c>
      <c r="W531" t="str">
        <f t="shared" si="80"/>
        <v/>
      </c>
      <c r="X531" t="str">
        <f t="shared" si="81"/>
        <v/>
      </c>
      <c r="Y531" t="str">
        <f>IFERROR(VLOOKUP(LEFT(U531,1),#REF!,MATCH(RIGHT(U531,2),#REF!,0),TRUE),"")</f>
        <v/>
      </c>
    </row>
    <row r="532" spans="1:25" x14ac:dyDescent="0.35">
      <c r="A532">
        <f>IF(COUNTIF($L$3:L532,L532)=1,A531+1,A531)</f>
        <v>42</v>
      </c>
      <c r="B532">
        <f>IF(COUNTIF($K$3:K532,K532)=1,B531+1,B531)</f>
        <v>7</v>
      </c>
      <c r="C532">
        <f>IF(COUNTIF($J$3:J532,J532)=1,C531+1,C531)</f>
        <v>10</v>
      </c>
      <c r="D532">
        <f>IF(COUNTIF($E$3:E532,E532)=1,D531+1,D531)</f>
        <v>334</v>
      </c>
      <c r="E532" t="str">
        <f t="shared" si="73"/>
        <v>EK10</v>
      </c>
      <c r="F532">
        <f>IF(COUNTIF($G$3:G532,G532)=1,F531+1,F531)</f>
        <v>52</v>
      </c>
      <c r="G532" t="str">
        <f t="shared" si="74"/>
        <v>E10</v>
      </c>
      <c r="I532" s="18" t="str">
        <f>IF(Allotments!I532=0,"",Allotments!I532)</f>
        <v>2018</v>
      </c>
      <c r="J532" s="18" t="str">
        <f>IF(Allotments!J532=0,"",Allotments!J532)</f>
        <v>10</v>
      </c>
      <c r="K532" s="18" t="str">
        <f>IF(Allotments!K532=0,"",Allotments!K532)</f>
        <v>E</v>
      </c>
      <c r="L532" s="18" t="str">
        <f>IF(Allotments!L532=0,"",Allotments!L532)</f>
        <v>EK</v>
      </c>
      <c r="M532" s="18" t="str">
        <f>IF(Allotments!M532=0,"",Allotments!M532)</f>
        <v>K050</v>
      </c>
      <c r="N532" s="5"/>
      <c r="Q532" t="str">
        <f t="shared" si="75"/>
        <v/>
      </c>
      <c r="R532" t="str">
        <f t="shared" si="76"/>
        <v/>
      </c>
      <c r="S532" t="str">
        <f t="shared" si="77"/>
        <v/>
      </c>
      <c r="T532" t="str">
        <f t="shared" si="78"/>
        <v>EB16</v>
      </c>
      <c r="U532" t="str">
        <f t="shared" si="79"/>
        <v/>
      </c>
      <c r="V532" t="e">
        <f>VLOOKUP(LEFT(T532,2),#REF!,MATCH(RIGHT(T532,2),#REF!,0),TRUE)</f>
        <v>#REF!</v>
      </c>
      <c r="W532" t="str">
        <f t="shared" si="80"/>
        <v/>
      </c>
      <c r="X532" t="str">
        <f t="shared" si="81"/>
        <v/>
      </c>
      <c r="Y532" t="str">
        <f>IFERROR(VLOOKUP(LEFT(U532,1),#REF!,MATCH(RIGHT(U532,2),#REF!,0),TRUE),"")</f>
        <v/>
      </c>
    </row>
    <row r="533" spans="1:25" x14ac:dyDescent="0.35">
      <c r="A533">
        <f>IF(COUNTIF($L$3:L533,L533)=1,A532+1,A532)</f>
        <v>42</v>
      </c>
      <c r="B533">
        <f>IF(COUNTIF($K$3:K533,K533)=1,B532+1,B532)</f>
        <v>7</v>
      </c>
      <c r="C533">
        <f>IF(COUNTIF($J$3:J533,J533)=1,C532+1,C532)</f>
        <v>10</v>
      </c>
      <c r="D533">
        <f>IF(COUNTIF($E$3:E533,E533)=1,D532+1,D532)</f>
        <v>334</v>
      </c>
      <c r="E533" t="str">
        <f t="shared" si="73"/>
        <v>EK10</v>
      </c>
      <c r="F533">
        <f>IF(COUNTIF($G$3:G533,G533)=1,F532+1,F532)</f>
        <v>52</v>
      </c>
      <c r="G533" t="str">
        <f t="shared" si="74"/>
        <v>E10</v>
      </c>
      <c r="I533" s="18" t="str">
        <f>IF(Allotments!I533=0,"",Allotments!I533)</f>
        <v>2018</v>
      </c>
      <c r="J533" s="18" t="str">
        <f>IF(Allotments!J533=0,"",Allotments!J533)</f>
        <v>10</v>
      </c>
      <c r="K533" s="18" t="str">
        <f>IF(Allotments!K533=0,"",Allotments!K533)</f>
        <v>E</v>
      </c>
      <c r="L533" s="18" t="str">
        <f>IF(Allotments!L533=0,"",Allotments!L533)</f>
        <v>EK</v>
      </c>
      <c r="M533" s="18" t="str">
        <f>IF(Allotments!M533=0,"",Allotments!M533)</f>
        <v>K080</v>
      </c>
      <c r="N533" s="3"/>
      <c r="Q533" t="str">
        <f t="shared" si="75"/>
        <v/>
      </c>
      <c r="R533" t="str">
        <f t="shared" si="76"/>
        <v/>
      </c>
      <c r="S533" t="str">
        <f t="shared" si="77"/>
        <v/>
      </c>
      <c r="T533" t="str">
        <f t="shared" si="78"/>
        <v>EC16</v>
      </c>
      <c r="U533" t="str">
        <f t="shared" si="79"/>
        <v/>
      </c>
      <c r="V533" t="e">
        <f>VLOOKUP(LEFT(T533,2),#REF!,MATCH(RIGHT(T533,2),#REF!,0),TRUE)</f>
        <v>#REF!</v>
      </c>
      <c r="W533" t="str">
        <f t="shared" si="80"/>
        <v/>
      </c>
      <c r="X533" t="str">
        <f t="shared" si="81"/>
        <v/>
      </c>
      <c r="Y533" t="str">
        <f>IFERROR(VLOOKUP(LEFT(U533,1),#REF!,MATCH(RIGHT(U533,2),#REF!,0),TRUE),"")</f>
        <v/>
      </c>
    </row>
    <row r="534" spans="1:25" x14ac:dyDescent="0.35">
      <c r="A534">
        <f>IF(COUNTIF($L$3:L534,L534)=1,A533+1,A533)</f>
        <v>42</v>
      </c>
      <c r="B534">
        <f>IF(COUNTIF($K$3:K534,K534)=1,B533+1,B533)</f>
        <v>7</v>
      </c>
      <c r="C534">
        <f>IF(COUNTIF($J$3:J534,J534)=1,C533+1,C533)</f>
        <v>10</v>
      </c>
      <c r="D534">
        <f>IF(COUNTIF($E$3:E534,E534)=1,D533+1,D533)</f>
        <v>334</v>
      </c>
      <c r="E534" t="str">
        <f t="shared" si="73"/>
        <v>EK10</v>
      </c>
      <c r="F534">
        <f>IF(COUNTIF($G$3:G534,G534)=1,F533+1,F533)</f>
        <v>52</v>
      </c>
      <c r="G534" t="str">
        <f t="shared" si="74"/>
        <v>E10</v>
      </c>
      <c r="I534" s="18" t="str">
        <f>IF(Allotments!I534=0,"",Allotments!I534)</f>
        <v>2018</v>
      </c>
      <c r="J534" s="18" t="str">
        <f>IF(Allotments!J534=0,"",Allotments!J534)</f>
        <v>10</v>
      </c>
      <c r="K534" s="18" t="str">
        <f>IF(Allotments!K534=0,"",Allotments!K534)</f>
        <v>E</v>
      </c>
      <c r="L534" s="18" t="str">
        <f>IF(Allotments!L534=0,"",Allotments!L534)</f>
        <v>EK</v>
      </c>
      <c r="M534" s="18" t="str">
        <f>IF(Allotments!M534=0,"",Allotments!M534)</f>
        <v>K090</v>
      </c>
      <c r="N534" s="5"/>
      <c r="Q534" t="str">
        <f t="shared" si="75"/>
        <v/>
      </c>
      <c r="R534" t="str">
        <f t="shared" si="76"/>
        <v/>
      </c>
      <c r="S534" t="str">
        <f t="shared" si="77"/>
        <v/>
      </c>
      <c r="T534" t="str">
        <f t="shared" si="78"/>
        <v>ED16</v>
      </c>
      <c r="U534" t="str">
        <f t="shared" si="79"/>
        <v/>
      </c>
      <c r="V534" t="e">
        <f>VLOOKUP(LEFT(T534,2),#REF!,MATCH(RIGHT(T534,2),#REF!,0),TRUE)</f>
        <v>#REF!</v>
      </c>
      <c r="W534" t="str">
        <f t="shared" si="80"/>
        <v/>
      </c>
      <c r="X534" t="str">
        <f t="shared" si="81"/>
        <v/>
      </c>
      <c r="Y534" t="str">
        <f>IFERROR(VLOOKUP(LEFT(U534,1),#REF!,MATCH(RIGHT(U534,2),#REF!,0),TRUE),"")</f>
        <v/>
      </c>
    </row>
    <row r="535" spans="1:25" x14ac:dyDescent="0.35">
      <c r="A535">
        <f>IF(COUNTIF($L$3:L535,L535)=1,A534+1,A534)</f>
        <v>42</v>
      </c>
      <c r="B535">
        <f>IF(COUNTIF($K$3:K535,K535)=1,B534+1,B534)</f>
        <v>7</v>
      </c>
      <c r="C535">
        <f>IF(COUNTIF($J$3:J535,J535)=1,C534+1,C534)</f>
        <v>10</v>
      </c>
      <c r="D535">
        <f>IF(COUNTIF($E$3:E535,E535)=1,D534+1,D534)</f>
        <v>335</v>
      </c>
      <c r="E535" t="str">
        <f t="shared" si="73"/>
        <v>EL10</v>
      </c>
      <c r="F535">
        <f>IF(COUNTIF($G$3:G535,G535)=1,F534+1,F534)</f>
        <v>52</v>
      </c>
      <c r="G535" t="str">
        <f t="shared" si="74"/>
        <v>E10</v>
      </c>
      <c r="I535" s="18" t="str">
        <f>IF(Allotments!I535=0,"",Allotments!I535)</f>
        <v>2018</v>
      </c>
      <c r="J535" s="18" t="str">
        <f>IF(Allotments!J535=0,"",Allotments!J535)</f>
        <v>10</v>
      </c>
      <c r="K535" s="18" t="str">
        <f>IF(Allotments!K535=0,"",Allotments!K535)</f>
        <v>E</v>
      </c>
      <c r="L535" s="18" t="str">
        <f>IF(Allotments!L535=0,"",Allotments!L535)</f>
        <v>EL</v>
      </c>
      <c r="M535" s="18" t="str">
        <f>IF(Allotments!M535=0,"",Allotments!M535)</f>
        <v xml:space="preserve">    </v>
      </c>
      <c r="N535" s="3"/>
      <c r="Q535" t="str">
        <f t="shared" si="75"/>
        <v/>
      </c>
      <c r="R535" t="str">
        <f t="shared" si="76"/>
        <v/>
      </c>
      <c r="S535" t="str">
        <f t="shared" si="77"/>
        <v/>
      </c>
      <c r="T535" t="str">
        <f t="shared" si="78"/>
        <v>EE16</v>
      </c>
      <c r="U535" t="str">
        <f t="shared" si="79"/>
        <v/>
      </c>
      <c r="V535" t="e">
        <f>VLOOKUP(LEFT(T535,2),#REF!,MATCH(RIGHT(T535,2),#REF!,0),TRUE)</f>
        <v>#REF!</v>
      </c>
      <c r="W535" t="str">
        <f t="shared" si="80"/>
        <v/>
      </c>
      <c r="X535" t="str">
        <f t="shared" si="81"/>
        <v/>
      </c>
      <c r="Y535" t="str">
        <f>IFERROR(VLOOKUP(LEFT(U535,1),#REF!,MATCH(RIGHT(U535,2),#REF!,0),TRUE),"")</f>
        <v/>
      </c>
    </row>
    <row r="536" spans="1:25" x14ac:dyDescent="0.35">
      <c r="A536">
        <f>IF(COUNTIF($L$3:L536,L536)=1,A535+1,A535)</f>
        <v>42</v>
      </c>
      <c r="B536">
        <f>IF(COUNTIF($K$3:K536,K536)=1,B535+1,B535)</f>
        <v>7</v>
      </c>
      <c r="C536">
        <f>IF(COUNTIF($J$3:J536,J536)=1,C535+1,C535)</f>
        <v>10</v>
      </c>
      <c r="D536">
        <f>IF(COUNTIF($E$3:E536,E536)=1,D535+1,D535)</f>
        <v>335</v>
      </c>
      <c r="E536" t="str">
        <f t="shared" si="73"/>
        <v>EL10</v>
      </c>
      <c r="F536">
        <f>IF(COUNTIF($G$3:G536,G536)=1,F535+1,F535)</f>
        <v>52</v>
      </c>
      <c r="G536" t="str">
        <f t="shared" si="74"/>
        <v>E10</v>
      </c>
      <c r="I536" s="18" t="str">
        <f>IF(Allotments!I536=0,"",Allotments!I536)</f>
        <v>2018</v>
      </c>
      <c r="J536" s="18" t="str">
        <f>IF(Allotments!J536=0,"",Allotments!J536)</f>
        <v>10</v>
      </c>
      <c r="K536" s="18" t="str">
        <f>IF(Allotments!K536=0,"",Allotments!K536)</f>
        <v>E</v>
      </c>
      <c r="L536" s="18" t="str">
        <f>IF(Allotments!L536=0,"",Allotments!L536)</f>
        <v>EL</v>
      </c>
      <c r="M536" s="18" t="str">
        <f>IF(Allotments!M536=0,"",Allotments!M536)</f>
        <v>L010</v>
      </c>
      <c r="N536" s="5"/>
      <c r="Q536" t="str">
        <f t="shared" si="75"/>
        <v/>
      </c>
      <c r="R536" t="str">
        <f t="shared" si="76"/>
        <v/>
      </c>
      <c r="S536" t="str">
        <f t="shared" si="77"/>
        <v/>
      </c>
      <c r="T536" t="str">
        <f t="shared" si="78"/>
        <v>EF16</v>
      </c>
      <c r="U536" t="str">
        <f t="shared" si="79"/>
        <v/>
      </c>
      <c r="V536" t="e">
        <f>VLOOKUP(LEFT(T536,2),#REF!,MATCH(RIGHT(T536,2),#REF!,0),TRUE)</f>
        <v>#REF!</v>
      </c>
      <c r="W536" t="str">
        <f t="shared" si="80"/>
        <v/>
      </c>
      <c r="X536" t="str">
        <f t="shared" si="81"/>
        <v/>
      </c>
      <c r="Y536" t="str">
        <f>IFERROR(VLOOKUP(LEFT(U536,1),#REF!,MATCH(RIGHT(U536,2),#REF!,0),TRUE),"")</f>
        <v/>
      </c>
    </row>
    <row r="537" spans="1:25" x14ac:dyDescent="0.35">
      <c r="A537">
        <f>IF(COUNTIF($L$3:L537,L537)=1,A536+1,A536)</f>
        <v>42</v>
      </c>
      <c r="B537">
        <f>IF(COUNTIF($K$3:K537,K537)=1,B536+1,B536)</f>
        <v>7</v>
      </c>
      <c r="C537">
        <f>IF(COUNTIF($J$3:J537,J537)=1,C536+1,C536)</f>
        <v>10</v>
      </c>
      <c r="D537">
        <f>IF(COUNTIF($E$3:E537,E537)=1,D536+1,D536)</f>
        <v>335</v>
      </c>
      <c r="E537" t="str">
        <f t="shared" si="73"/>
        <v>EL10</v>
      </c>
      <c r="F537">
        <f>IF(COUNTIF($G$3:G537,G537)=1,F536+1,F536)</f>
        <v>52</v>
      </c>
      <c r="G537" t="str">
        <f t="shared" si="74"/>
        <v>E10</v>
      </c>
      <c r="I537" s="18" t="str">
        <f>IF(Allotments!I537=0,"",Allotments!I537)</f>
        <v>2018</v>
      </c>
      <c r="J537" s="18" t="str">
        <f>IF(Allotments!J537=0,"",Allotments!J537)</f>
        <v>10</v>
      </c>
      <c r="K537" s="18" t="str">
        <f>IF(Allotments!K537=0,"",Allotments!K537)</f>
        <v>E</v>
      </c>
      <c r="L537" s="18" t="str">
        <f>IF(Allotments!L537=0,"",Allotments!L537)</f>
        <v>EL</v>
      </c>
      <c r="M537" s="18" t="str">
        <f>IF(Allotments!M537=0,"",Allotments!M537)</f>
        <v>L020</v>
      </c>
      <c r="N537" s="3"/>
      <c r="Q537" t="str">
        <f t="shared" si="75"/>
        <v/>
      </c>
      <c r="R537" t="str">
        <f t="shared" si="76"/>
        <v/>
      </c>
      <c r="S537" t="str">
        <f t="shared" si="77"/>
        <v/>
      </c>
      <c r="T537" t="str">
        <f t="shared" si="78"/>
        <v>EG16</v>
      </c>
      <c r="U537" t="str">
        <f t="shared" si="79"/>
        <v/>
      </c>
      <c r="V537" t="e">
        <f>VLOOKUP(LEFT(T537,2),#REF!,MATCH(RIGHT(T537,2),#REF!,0),TRUE)</f>
        <v>#REF!</v>
      </c>
      <c r="W537" t="str">
        <f t="shared" si="80"/>
        <v/>
      </c>
      <c r="X537" t="str">
        <f t="shared" si="81"/>
        <v/>
      </c>
      <c r="Y537" t="str">
        <f>IFERROR(VLOOKUP(LEFT(U537,1),#REF!,MATCH(RIGHT(U537,2),#REF!,0),TRUE),"")</f>
        <v/>
      </c>
    </row>
    <row r="538" spans="1:25" x14ac:dyDescent="0.35">
      <c r="A538">
        <f>IF(COUNTIF($L$3:L538,L538)=1,A537+1,A537)</f>
        <v>42</v>
      </c>
      <c r="B538">
        <f>IF(COUNTIF($K$3:K538,K538)=1,B537+1,B537)</f>
        <v>7</v>
      </c>
      <c r="C538">
        <f>IF(COUNTIF($J$3:J538,J538)=1,C537+1,C537)</f>
        <v>10</v>
      </c>
      <c r="D538">
        <f>IF(COUNTIF($E$3:E538,E538)=1,D537+1,D537)</f>
        <v>335</v>
      </c>
      <c r="E538" t="str">
        <f t="shared" si="73"/>
        <v>EL10</v>
      </c>
      <c r="F538">
        <f>IF(COUNTIF($G$3:G538,G538)=1,F537+1,F537)</f>
        <v>52</v>
      </c>
      <c r="G538" t="str">
        <f t="shared" si="74"/>
        <v>E10</v>
      </c>
      <c r="I538" s="18" t="str">
        <f>IF(Allotments!I538=0,"",Allotments!I538)</f>
        <v>2018</v>
      </c>
      <c r="J538" s="18" t="str">
        <f>IF(Allotments!J538=0,"",Allotments!J538)</f>
        <v>10</v>
      </c>
      <c r="K538" s="18" t="str">
        <f>IF(Allotments!K538=0,"",Allotments!K538)</f>
        <v>E</v>
      </c>
      <c r="L538" s="18" t="str">
        <f>IF(Allotments!L538=0,"",Allotments!L538)</f>
        <v>EL</v>
      </c>
      <c r="M538" s="18" t="str">
        <f>IF(Allotments!M538=0,"",Allotments!M538)</f>
        <v>L030</v>
      </c>
      <c r="N538" s="5"/>
      <c r="Q538" t="str">
        <f t="shared" si="75"/>
        <v/>
      </c>
      <c r="R538" t="str">
        <f t="shared" si="76"/>
        <v/>
      </c>
      <c r="S538" t="str">
        <f t="shared" si="77"/>
        <v/>
      </c>
      <c r="T538" t="str">
        <f t="shared" si="78"/>
        <v>EH16</v>
      </c>
      <c r="U538" t="str">
        <f t="shared" si="79"/>
        <v/>
      </c>
      <c r="V538" t="e">
        <f>VLOOKUP(LEFT(T538,2),#REF!,MATCH(RIGHT(T538,2),#REF!,0),TRUE)</f>
        <v>#REF!</v>
      </c>
      <c r="W538" t="str">
        <f t="shared" si="80"/>
        <v/>
      </c>
      <c r="X538" t="str">
        <f t="shared" si="81"/>
        <v/>
      </c>
      <c r="Y538" t="str">
        <f>IFERROR(VLOOKUP(LEFT(U538,1),#REF!,MATCH(RIGHT(U538,2),#REF!,0),TRUE),"")</f>
        <v/>
      </c>
    </row>
    <row r="539" spans="1:25" x14ac:dyDescent="0.35">
      <c r="A539">
        <f>IF(COUNTIF($L$3:L539,L539)=1,A538+1,A538)</f>
        <v>42</v>
      </c>
      <c r="B539">
        <f>IF(COUNTIF($K$3:K539,K539)=1,B538+1,B538)</f>
        <v>7</v>
      </c>
      <c r="C539">
        <f>IF(COUNTIF($J$3:J539,J539)=1,C538+1,C538)</f>
        <v>10</v>
      </c>
      <c r="D539">
        <f>IF(COUNTIF($E$3:E539,E539)=1,D538+1,D538)</f>
        <v>335</v>
      </c>
      <c r="E539" t="str">
        <f t="shared" si="73"/>
        <v>EL10</v>
      </c>
      <c r="F539">
        <f>IF(COUNTIF($G$3:G539,G539)=1,F538+1,F538)</f>
        <v>52</v>
      </c>
      <c r="G539" t="str">
        <f t="shared" si="74"/>
        <v>E10</v>
      </c>
      <c r="I539" s="18" t="str">
        <f>IF(Allotments!I539=0,"",Allotments!I539)</f>
        <v>2018</v>
      </c>
      <c r="J539" s="18" t="str">
        <f>IF(Allotments!J539=0,"",Allotments!J539)</f>
        <v>10</v>
      </c>
      <c r="K539" s="18" t="str">
        <f>IF(Allotments!K539=0,"",Allotments!K539)</f>
        <v>E</v>
      </c>
      <c r="L539" s="18" t="str">
        <f>IF(Allotments!L539=0,"",Allotments!L539)</f>
        <v>EL</v>
      </c>
      <c r="M539" s="18" t="str">
        <f>IF(Allotments!M539=0,"",Allotments!M539)</f>
        <v>L070</v>
      </c>
      <c r="N539" s="3"/>
      <c r="Q539" t="str">
        <f t="shared" si="75"/>
        <v/>
      </c>
      <c r="R539" t="str">
        <f t="shared" si="76"/>
        <v/>
      </c>
      <c r="S539" t="str">
        <f t="shared" si="77"/>
        <v/>
      </c>
      <c r="T539" t="str">
        <f t="shared" si="78"/>
        <v>EK16</v>
      </c>
      <c r="U539" t="str">
        <f t="shared" si="79"/>
        <v/>
      </c>
      <c r="V539" t="e">
        <f>VLOOKUP(LEFT(T539,2),#REF!,MATCH(RIGHT(T539,2),#REF!,0),TRUE)</f>
        <v>#REF!</v>
      </c>
      <c r="W539" t="str">
        <f t="shared" si="80"/>
        <v/>
      </c>
      <c r="X539" t="str">
        <f t="shared" si="81"/>
        <v/>
      </c>
      <c r="Y539" t="str">
        <f>IFERROR(VLOOKUP(LEFT(U539,1),#REF!,MATCH(RIGHT(U539,2),#REF!,0),TRUE),"")</f>
        <v/>
      </c>
    </row>
    <row r="540" spans="1:25" x14ac:dyDescent="0.35">
      <c r="A540">
        <f>IF(COUNTIF($L$3:L540,L540)=1,A539+1,A539)</f>
        <v>42</v>
      </c>
      <c r="B540">
        <f>IF(COUNTIF($K$3:K540,K540)=1,B539+1,B539)</f>
        <v>7</v>
      </c>
      <c r="C540">
        <f>IF(COUNTIF($J$3:J540,J540)=1,C539+1,C539)</f>
        <v>10</v>
      </c>
      <c r="D540">
        <f>IF(COUNTIF($E$3:E540,E540)=1,D539+1,D539)</f>
        <v>336</v>
      </c>
      <c r="E540" t="str">
        <f t="shared" si="73"/>
        <v>EM10</v>
      </c>
      <c r="F540">
        <f>IF(COUNTIF($G$3:G540,G540)=1,F539+1,F539)</f>
        <v>52</v>
      </c>
      <c r="G540" t="str">
        <f t="shared" si="74"/>
        <v>E10</v>
      </c>
      <c r="I540" s="18" t="str">
        <f>IF(Allotments!I540=0,"",Allotments!I540)</f>
        <v>2018</v>
      </c>
      <c r="J540" s="18" t="str">
        <f>IF(Allotments!J540=0,"",Allotments!J540)</f>
        <v>10</v>
      </c>
      <c r="K540" s="18" t="str">
        <f>IF(Allotments!K540=0,"",Allotments!K540)</f>
        <v>E</v>
      </c>
      <c r="L540" s="18" t="str">
        <f>IF(Allotments!L540=0,"",Allotments!L540)</f>
        <v>EM</v>
      </c>
      <c r="M540" s="18" t="str">
        <f>IF(Allotments!M540=0,"",Allotments!M540)</f>
        <v xml:space="preserve">    </v>
      </c>
      <c r="N540" s="5"/>
      <c r="Q540" t="str">
        <f t="shared" si="75"/>
        <v/>
      </c>
      <c r="R540" t="str">
        <f t="shared" si="76"/>
        <v/>
      </c>
      <c r="S540" t="str">
        <f t="shared" si="77"/>
        <v/>
      </c>
      <c r="T540" t="str">
        <f t="shared" si="78"/>
        <v>EL16</v>
      </c>
      <c r="U540" t="str">
        <f t="shared" si="79"/>
        <v/>
      </c>
      <c r="V540" t="e">
        <f>VLOOKUP(LEFT(T540,2),#REF!,MATCH(RIGHT(T540,2),#REF!,0),TRUE)</f>
        <v>#REF!</v>
      </c>
      <c r="W540" t="str">
        <f t="shared" si="80"/>
        <v/>
      </c>
      <c r="X540" t="str">
        <f t="shared" si="81"/>
        <v/>
      </c>
      <c r="Y540" t="str">
        <f>IFERROR(VLOOKUP(LEFT(U540,1),#REF!,MATCH(RIGHT(U540,2),#REF!,0),TRUE),"")</f>
        <v/>
      </c>
    </row>
    <row r="541" spans="1:25" x14ac:dyDescent="0.35">
      <c r="A541">
        <f>IF(COUNTIF($L$3:L541,L541)=1,A540+1,A540)</f>
        <v>42</v>
      </c>
      <c r="B541">
        <f>IF(COUNTIF($K$3:K541,K541)=1,B540+1,B540)</f>
        <v>7</v>
      </c>
      <c r="C541">
        <f>IF(COUNTIF($J$3:J541,J541)=1,C540+1,C540)</f>
        <v>10</v>
      </c>
      <c r="D541">
        <f>IF(COUNTIF($E$3:E541,E541)=1,D540+1,D540)</f>
        <v>337</v>
      </c>
      <c r="E541" t="str">
        <f t="shared" si="73"/>
        <v>EN10</v>
      </c>
      <c r="F541">
        <f>IF(COUNTIF($G$3:G541,G541)=1,F540+1,F540)</f>
        <v>52</v>
      </c>
      <c r="G541" t="str">
        <f t="shared" si="74"/>
        <v>E10</v>
      </c>
      <c r="I541" s="18" t="str">
        <f>IF(Allotments!I541=0,"",Allotments!I541)</f>
        <v>2018</v>
      </c>
      <c r="J541" s="18" t="str">
        <f>IF(Allotments!J541=0,"",Allotments!J541)</f>
        <v>10</v>
      </c>
      <c r="K541" s="18" t="str">
        <f>IF(Allotments!K541=0,"",Allotments!K541)</f>
        <v>E</v>
      </c>
      <c r="L541" s="18" t="str">
        <f>IF(Allotments!L541=0,"",Allotments!L541)</f>
        <v>EN</v>
      </c>
      <c r="M541" s="18" t="str">
        <f>IF(Allotments!M541=0,"",Allotments!M541)</f>
        <v xml:space="preserve">    </v>
      </c>
      <c r="N541" s="3"/>
      <c r="Q541" t="str">
        <f t="shared" si="75"/>
        <v/>
      </c>
      <c r="R541" t="str">
        <f t="shared" si="76"/>
        <v/>
      </c>
      <c r="S541" t="str">
        <f t="shared" si="77"/>
        <v/>
      </c>
      <c r="T541" t="str">
        <f t="shared" si="78"/>
        <v>EM16</v>
      </c>
      <c r="U541" t="str">
        <f t="shared" si="79"/>
        <v/>
      </c>
      <c r="V541" t="e">
        <f>VLOOKUP(LEFT(T541,2),#REF!,MATCH(RIGHT(T541,2),#REF!,0),TRUE)</f>
        <v>#REF!</v>
      </c>
      <c r="W541" t="str">
        <f t="shared" si="80"/>
        <v/>
      </c>
      <c r="X541" t="str">
        <f t="shared" si="81"/>
        <v/>
      </c>
      <c r="Y541" t="str">
        <f>IFERROR(VLOOKUP(LEFT(U541,1),#REF!,MATCH(RIGHT(U541,2),#REF!,0),TRUE),"")</f>
        <v/>
      </c>
    </row>
    <row r="542" spans="1:25" x14ac:dyDescent="0.35">
      <c r="A542">
        <f>IF(COUNTIF($L$3:L542,L542)=1,A541+1,A541)</f>
        <v>42</v>
      </c>
      <c r="B542">
        <f>IF(COUNTIF($K$3:K542,K542)=1,B541+1,B541)</f>
        <v>7</v>
      </c>
      <c r="C542">
        <f>IF(COUNTIF($J$3:J542,J542)=1,C541+1,C541)</f>
        <v>10</v>
      </c>
      <c r="D542">
        <f>IF(COUNTIF($E$3:E542,E542)=1,D541+1,D541)</f>
        <v>337</v>
      </c>
      <c r="E542" t="str">
        <f t="shared" si="73"/>
        <v>EN10</v>
      </c>
      <c r="F542">
        <f>IF(COUNTIF($G$3:G542,G542)=1,F541+1,F541)</f>
        <v>52</v>
      </c>
      <c r="G542" t="str">
        <f t="shared" si="74"/>
        <v>E10</v>
      </c>
      <c r="I542" s="18" t="str">
        <f>IF(Allotments!I542=0,"",Allotments!I542)</f>
        <v>2018</v>
      </c>
      <c r="J542" s="18" t="str">
        <f>IF(Allotments!J542=0,"",Allotments!J542)</f>
        <v>10</v>
      </c>
      <c r="K542" s="18" t="str">
        <f>IF(Allotments!K542=0,"",Allotments!K542)</f>
        <v>E</v>
      </c>
      <c r="L542" s="18" t="str">
        <f>IF(Allotments!L542=0,"",Allotments!L542)</f>
        <v>EN</v>
      </c>
      <c r="M542" s="18" t="str">
        <f>IF(Allotments!M542=0,"",Allotments!M542)</f>
        <v>N010</v>
      </c>
      <c r="N542" s="5"/>
      <c r="Q542" t="str">
        <f t="shared" si="75"/>
        <v/>
      </c>
      <c r="R542" t="str">
        <f t="shared" si="76"/>
        <v/>
      </c>
      <c r="S542" t="str">
        <f t="shared" si="77"/>
        <v/>
      </c>
      <c r="T542" t="str">
        <f t="shared" si="78"/>
        <v>EN16</v>
      </c>
      <c r="U542" t="str">
        <f t="shared" si="79"/>
        <v/>
      </c>
      <c r="V542" t="e">
        <f>VLOOKUP(LEFT(T542,2),#REF!,MATCH(RIGHT(T542,2),#REF!,0),TRUE)</f>
        <v>#REF!</v>
      </c>
      <c r="W542" t="str">
        <f t="shared" si="80"/>
        <v/>
      </c>
      <c r="X542" t="str">
        <f t="shared" si="81"/>
        <v/>
      </c>
      <c r="Y542" t="str">
        <f>IFERROR(VLOOKUP(LEFT(U542,1),#REF!,MATCH(RIGHT(U542,2),#REF!,0),TRUE),"")</f>
        <v/>
      </c>
    </row>
    <row r="543" spans="1:25" x14ac:dyDescent="0.35">
      <c r="A543">
        <f>IF(COUNTIF($L$3:L543,L543)=1,A542+1,A542)</f>
        <v>42</v>
      </c>
      <c r="B543">
        <f>IF(COUNTIF($K$3:K543,K543)=1,B542+1,B542)</f>
        <v>7</v>
      </c>
      <c r="C543">
        <f>IF(COUNTIF($J$3:J543,J543)=1,C542+1,C542)</f>
        <v>10</v>
      </c>
      <c r="D543">
        <f>IF(COUNTIF($E$3:E543,E543)=1,D542+1,D542)</f>
        <v>337</v>
      </c>
      <c r="E543" t="str">
        <f t="shared" si="73"/>
        <v>EN10</v>
      </c>
      <c r="F543">
        <f>IF(COUNTIF($G$3:G543,G543)=1,F542+1,F542)</f>
        <v>52</v>
      </c>
      <c r="G543" t="str">
        <f t="shared" si="74"/>
        <v>E10</v>
      </c>
      <c r="I543" s="18" t="str">
        <f>IF(Allotments!I543=0,"",Allotments!I543)</f>
        <v>2018</v>
      </c>
      <c r="J543" s="18" t="str">
        <f>IF(Allotments!J543=0,"",Allotments!J543)</f>
        <v>10</v>
      </c>
      <c r="K543" s="18" t="str">
        <f>IF(Allotments!K543=0,"",Allotments!K543)</f>
        <v>E</v>
      </c>
      <c r="L543" s="18" t="str">
        <f>IF(Allotments!L543=0,"",Allotments!L543)</f>
        <v>EN</v>
      </c>
      <c r="M543" s="18" t="str">
        <f>IF(Allotments!M543=0,"",Allotments!M543)</f>
        <v>N020</v>
      </c>
      <c r="N543" s="3"/>
      <c r="Q543" t="str">
        <f t="shared" si="75"/>
        <v/>
      </c>
      <c r="R543" t="str">
        <f t="shared" si="76"/>
        <v/>
      </c>
      <c r="S543" t="str">
        <f t="shared" si="77"/>
        <v/>
      </c>
      <c r="T543" t="str">
        <f t="shared" si="78"/>
        <v>EP16</v>
      </c>
      <c r="U543" t="str">
        <f t="shared" si="79"/>
        <v/>
      </c>
      <c r="V543" t="e">
        <f>VLOOKUP(LEFT(T543,2),#REF!,MATCH(RIGHT(T543,2),#REF!,0),TRUE)</f>
        <v>#REF!</v>
      </c>
      <c r="W543" t="str">
        <f t="shared" si="80"/>
        <v/>
      </c>
      <c r="X543" t="str">
        <f t="shared" si="81"/>
        <v/>
      </c>
      <c r="Y543" t="str">
        <f>IFERROR(VLOOKUP(LEFT(U543,1),#REF!,MATCH(RIGHT(U543,2),#REF!,0),TRUE),"")</f>
        <v/>
      </c>
    </row>
    <row r="544" spans="1:25" x14ac:dyDescent="0.35">
      <c r="A544">
        <f>IF(COUNTIF($L$3:L544,L544)=1,A543+1,A543)</f>
        <v>42</v>
      </c>
      <c r="B544">
        <f>IF(COUNTIF($K$3:K544,K544)=1,B543+1,B543)</f>
        <v>7</v>
      </c>
      <c r="C544">
        <f>IF(COUNTIF($J$3:J544,J544)=1,C543+1,C543)</f>
        <v>10</v>
      </c>
      <c r="D544">
        <f>IF(COUNTIF($E$3:E544,E544)=1,D543+1,D543)</f>
        <v>338</v>
      </c>
      <c r="E544" t="str">
        <f t="shared" si="73"/>
        <v>EP10</v>
      </c>
      <c r="F544">
        <f>IF(COUNTIF($G$3:G544,G544)=1,F543+1,F543)</f>
        <v>52</v>
      </c>
      <c r="G544" t="str">
        <f t="shared" si="74"/>
        <v>E10</v>
      </c>
      <c r="I544" s="18" t="str">
        <f>IF(Allotments!I544=0,"",Allotments!I544)</f>
        <v>2018</v>
      </c>
      <c r="J544" s="18" t="str">
        <f>IF(Allotments!J544=0,"",Allotments!J544)</f>
        <v>10</v>
      </c>
      <c r="K544" s="18" t="str">
        <f>IF(Allotments!K544=0,"",Allotments!K544)</f>
        <v>E</v>
      </c>
      <c r="L544" s="18" t="str">
        <f>IF(Allotments!L544=0,"",Allotments!L544)</f>
        <v>EP</v>
      </c>
      <c r="M544" s="18" t="str">
        <f>IF(Allotments!M544=0,"",Allotments!M544)</f>
        <v>P030</v>
      </c>
      <c r="N544" s="5"/>
      <c r="Q544" t="str">
        <f t="shared" si="75"/>
        <v/>
      </c>
      <c r="R544" t="str">
        <f t="shared" si="76"/>
        <v/>
      </c>
      <c r="S544" t="str">
        <f t="shared" si="77"/>
        <v/>
      </c>
      <c r="T544" t="str">
        <f t="shared" si="78"/>
        <v>ER16</v>
      </c>
      <c r="U544" t="str">
        <f t="shared" si="79"/>
        <v/>
      </c>
      <c r="V544" t="e">
        <f>VLOOKUP(LEFT(T544,2),#REF!,MATCH(RIGHT(T544,2),#REF!,0),TRUE)</f>
        <v>#REF!</v>
      </c>
      <c r="W544" t="str">
        <f t="shared" si="80"/>
        <v/>
      </c>
      <c r="X544" t="str">
        <f t="shared" si="81"/>
        <v/>
      </c>
      <c r="Y544" t="str">
        <f>IFERROR(VLOOKUP(LEFT(U544,1),#REF!,MATCH(RIGHT(U544,2),#REF!,0),TRUE),"")</f>
        <v/>
      </c>
    </row>
    <row r="545" spans="1:25" x14ac:dyDescent="0.35">
      <c r="A545">
        <f>IF(COUNTIF($L$3:L545,L545)=1,A544+1,A544)</f>
        <v>42</v>
      </c>
      <c r="B545">
        <f>IF(COUNTIF($K$3:K545,K545)=1,B544+1,B544)</f>
        <v>7</v>
      </c>
      <c r="C545">
        <f>IF(COUNTIF($J$3:J545,J545)=1,C544+1,C544)</f>
        <v>10</v>
      </c>
      <c r="D545">
        <f>IF(COUNTIF($E$3:E545,E545)=1,D544+1,D544)</f>
        <v>339</v>
      </c>
      <c r="E545" t="str">
        <f t="shared" si="73"/>
        <v>ER10</v>
      </c>
      <c r="F545">
        <f>IF(COUNTIF($G$3:G545,G545)=1,F544+1,F544)</f>
        <v>52</v>
      </c>
      <c r="G545" t="str">
        <f t="shared" si="74"/>
        <v>E10</v>
      </c>
      <c r="I545" s="18" t="str">
        <f>IF(Allotments!I545=0,"",Allotments!I545)</f>
        <v>2018</v>
      </c>
      <c r="J545" s="18" t="str">
        <f>IF(Allotments!J545=0,"",Allotments!J545)</f>
        <v>10</v>
      </c>
      <c r="K545" s="18" t="str">
        <f>IF(Allotments!K545=0,"",Allotments!K545)</f>
        <v>E</v>
      </c>
      <c r="L545" s="18" t="str">
        <f>IF(Allotments!L545=0,"",Allotments!L545)</f>
        <v>ER</v>
      </c>
      <c r="M545" s="18" t="str">
        <f>IF(Allotments!M545=0,"",Allotments!M545)</f>
        <v xml:space="preserve">    </v>
      </c>
      <c r="N545" s="3"/>
      <c r="Q545" t="str">
        <f t="shared" si="75"/>
        <v/>
      </c>
      <c r="R545" t="str">
        <f t="shared" si="76"/>
        <v/>
      </c>
      <c r="S545" t="str">
        <f t="shared" si="77"/>
        <v/>
      </c>
      <c r="T545" t="str">
        <f t="shared" si="78"/>
        <v>ES16</v>
      </c>
      <c r="U545" t="str">
        <f t="shared" si="79"/>
        <v/>
      </c>
      <c r="V545" t="e">
        <f>VLOOKUP(LEFT(T545,2),#REF!,MATCH(RIGHT(T545,2),#REF!,0),TRUE)</f>
        <v>#REF!</v>
      </c>
      <c r="W545" t="str">
        <f t="shared" si="80"/>
        <v/>
      </c>
      <c r="X545" t="str">
        <f t="shared" si="81"/>
        <v/>
      </c>
      <c r="Y545" t="str">
        <f>IFERROR(VLOOKUP(LEFT(U545,1),#REF!,MATCH(RIGHT(U545,2),#REF!,0),TRUE),"")</f>
        <v/>
      </c>
    </row>
    <row r="546" spans="1:25" x14ac:dyDescent="0.35">
      <c r="A546">
        <f>IF(COUNTIF($L$3:L546,L546)=1,A545+1,A545)</f>
        <v>42</v>
      </c>
      <c r="B546">
        <f>IF(COUNTIF($K$3:K546,K546)=1,B545+1,B545)</f>
        <v>7</v>
      </c>
      <c r="C546">
        <f>IF(COUNTIF($J$3:J546,J546)=1,C545+1,C545)</f>
        <v>10</v>
      </c>
      <c r="D546">
        <f>IF(COUNTIF($E$3:E546,E546)=1,D545+1,D545)</f>
        <v>339</v>
      </c>
      <c r="E546" t="str">
        <f t="shared" si="73"/>
        <v>ER10</v>
      </c>
      <c r="F546">
        <f>IF(COUNTIF($G$3:G546,G546)=1,F545+1,F545)</f>
        <v>52</v>
      </c>
      <c r="G546" t="str">
        <f t="shared" si="74"/>
        <v>E10</v>
      </c>
      <c r="I546" s="18" t="str">
        <f>IF(Allotments!I546=0,"",Allotments!I546)</f>
        <v>2018</v>
      </c>
      <c r="J546" s="18" t="str">
        <f>IF(Allotments!J546=0,"",Allotments!J546)</f>
        <v>10</v>
      </c>
      <c r="K546" s="18" t="str">
        <f>IF(Allotments!K546=0,"",Allotments!K546)</f>
        <v>E</v>
      </c>
      <c r="L546" s="18" t="str">
        <f>IF(Allotments!L546=0,"",Allotments!L546)</f>
        <v>ER</v>
      </c>
      <c r="M546" s="18" t="str">
        <f>IF(Allotments!M546=0,"",Allotments!M546)</f>
        <v>R060</v>
      </c>
      <c r="N546" s="5"/>
      <c r="Q546" t="str">
        <f t="shared" si="75"/>
        <v/>
      </c>
      <c r="R546" t="str">
        <f t="shared" si="76"/>
        <v/>
      </c>
      <c r="S546" t="str">
        <f t="shared" si="77"/>
        <v/>
      </c>
      <c r="T546" t="str">
        <f t="shared" si="78"/>
        <v>EV16</v>
      </c>
      <c r="U546" t="str">
        <f t="shared" si="79"/>
        <v/>
      </c>
      <c r="V546" t="e">
        <f>VLOOKUP(LEFT(T546,2),#REF!,MATCH(RIGHT(T546,2),#REF!,0),TRUE)</f>
        <v>#REF!</v>
      </c>
      <c r="W546" t="str">
        <f t="shared" si="80"/>
        <v/>
      </c>
      <c r="X546" t="str">
        <f t="shared" si="81"/>
        <v/>
      </c>
      <c r="Y546" t="str">
        <f>IFERROR(VLOOKUP(LEFT(U546,1),#REF!,MATCH(RIGHT(U546,2),#REF!,0),TRUE),"")</f>
        <v/>
      </c>
    </row>
    <row r="547" spans="1:25" x14ac:dyDescent="0.35">
      <c r="A547">
        <f>IF(COUNTIF($L$3:L547,L547)=1,A546+1,A546)</f>
        <v>42</v>
      </c>
      <c r="B547">
        <f>IF(COUNTIF($K$3:K547,K547)=1,B546+1,B546)</f>
        <v>7</v>
      </c>
      <c r="C547">
        <f>IF(COUNTIF($J$3:J547,J547)=1,C546+1,C546)</f>
        <v>10</v>
      </c>
      <c r="D547">
        <f>IF(COUNTIF($E$3:E547,E547)=1,D546+1,D546)</f>
        <v>339</v>
      </c>
      <c r="E547" t="str">
        <f t="shared" si="73"/>
        <v>ER10</v>
      </c>
      <c r="F547">
        <f>IF(COUNTIF($G$3:G547,G547)=1,F546+1,F546)</f>
        <v>52</v>
      </c>
      <c r="G547" t="str">
        <f t="shared" si="74"/>
        <v>E10</v>
      </c>
      <c r="I547" s="18" t="str">
        <f>IF(Allotments!I547=0,"",Allotments!I547)</f>
        <v>2018</v>
      </c>
      <c r="J547" s="18" t="str">
        <f>IF(Allotments!J547=0,"",Allotments!J547)</f>
        <v>10</v>
      </c>
      <c r="K547" s="18" t="str">
        <f>IF(Allotments!K547=0,"",Allotments!K547)</f>
        <v>E</v>
      </c>
      <c r="L547" s="18" t="str">
        <f>IF(Allotments!L547=0,"",Allotments!L547)</f>
        <v>ER</v>
      </c>
      <c r="M547" s="18" t="str">
        <f>IF(Allotments!M547=0,"",Allotments!M547)</f>
        <v>R220</v>
      </c>
      <c r="N547" s="3"/>
      <c r="Q547" t="str">
        <f t="shared" si="75"/>
        <v/>
      </c>
      <c r="R547" t="str">
        <f t="shared" si="76"/>
        <v/>
      </c>
      <c r="S547" t="str">
        <f t="shared" si="77"/>
        <v/>
      </c>
      <c r="T547" t="str">
        <f t="shared" si="78"/>
        <v>EW16</v>
      </c>
      <c r="U547" t="str">
        <f t="shared" si="79"/>
        <v/>
      </c>
      <c r="V547" t="e">
        <f>VLOOKUP(LEFT(T547,2),#REF!,MATCH(RIGHT(T547,2),#REF!,0),TRUE)</f>
        <v>#REF!</v>
      </c>
      <c r="W547" t="str">
        <f t="shared" si="80"/>
        <v/>
      </c>
      <c r="X547" t="str">
        <f t="shared" si="81"/>
        <v/>
      </c>
      <c r="Y547" t="str">
        <f>IFERROR(VLOOKUP(LEFT(U547,1),#REF!,MATCH(RIGHT(U547,2),#REF!,0),TRUE),"")</f>
        <v/>
      </c>
    </row>
    <row r="548" spans="1:25" x14ac:dyDescent="0.35">
      <c r="A548">
        <f>IF(COUNTIF($L$3:L548,L548)=1,A547+1,A547)</f>
        <v>42</v>
      </c>
      <c r="B548">
        <f>IF(COUNTIF($K$3:K548,K548)=1,B547+1,B547)</f>
        <v>7</v>
      </c>
      <c r="C548">
        <f>IF(COUNTIF($J$3:J548,J548)=1,C547+1,C547)</f>
        <v>10</v>
      </c>
      <c r="D548">
        <f>IF(COUNTIF($E$3:E548,E548)=1,D547+1,D547)</f>
        <v>339</v>
      </c>
      <c r="E548" t="str">
        <f t="shared" si="73"/>
        <v>ER10</v>
      </c>
      <c r="F548">
        <f>IF(COUNTIF($G$3:G548,G548)=1,F547+1,F547)</f>
        <v>52</v>
      </c>
      <c r="G548" t="str">
        <f t="shared" si="74"/>
        <v>E10</v>
      </c>
      <c r="I548" s="18" t="str">
        <f>IF(Allotments!I548=0,"",Allotments!I548)</f>
        <v>2018</v>
      </c>
      <c r="J548" s="18" t="str">
        <f>IF(Allotments!J548=0,"",Allotments!J548)</f>
        <v>10</v>
      </c>
      <c r="K548" s="18" t="str">
        <f>IF(Allotments!K548=0,"",Allotments!K548)</f>
        <v>E</v>
      </c>
      <c r="L548" s="18" t="str">
        <f>IF(Allotments!L548=0,"",Allotments!L548)</f>
        <v>ER</v>
      </c>
      <c r="M548" s="18" t="str">
        <f>IF(Allotments!M548=0,"",Allotments!M548)</f>
        <v>R240</v>
      </c>
      <c r="N548" s="5"/>
      <c r="Q548" t="str">
        <f t="shared" si="75"/>
        <v/>
      </c>
      <c r="R548" t="str">
        <f t="shared" si="76"/>
        <v/>
      </c>
      <c r="S548" t="str">
        <f t="shared" si="77"/>
        <v/>
      </c>
      <c r="T548" t="str">
        <f t="shared" si="78"/>
        <v>EY16</v>
      </c>
      <c r="U548" t="str">
        <f t="shared" si="79"/>
        <v/>
      </c>
      <c r="V548" t="e">
        <f>VLOOKUP(LEFT(T548,2),#REF!,MATCH(RIGHT(T548,2),#REF!,0),TRUE)</f>
        <v>#REF!</v>
      </c>
      <c r="W548" t="str">
        <f t="shared" si="80"/>
        <v/>
      </c>
      <c r="X548" t="str">
        <f t="shared" si="81"/>
        <v/>
      </c>
      <c r="Y548" t="str">
        <f>IFERROR(VLOOKUP(LEFT(U548,1),#REF!,MATCH(RIGHT(U548,2),#REF!,0),TRUE),"")</f>
        <v/>
      </c>
    </row>
    <row r="549" spans="1:25" x14ac:dyDescent="0.35">
      <c r="A549">
        <f>IF(COUNTIF($L$3:L549,L549)=1,A548+1,A548)</f>
        <v>42</v>
      </c>
      <c r="B549">
        <f>IF(COUNTIF($K$3:K549,K549)=1,B548+1,B548)</f>
        <v>7</v>
      </c>
      <c r="C549">
        <f>IF(COUNTIF($J$3:J549,J549)=1,C548+1,C548)</f>
        <v>10</v>
      </c>
      <c r="D549">
        <f>IF(COUNTIF($E$3:E549,E549)=1,D548+1,D548)</f>
        <v>339</v>
      </c>
      <c r="E549" t="str">
        <f t="shared" si="73"/>
        <v>ER10</v>
      </c>
      <c r="F549">
        <f>IF(COUNTIF($G$3:G549,G549)=1,F548+1,F548)</f>
        <v>52</v>
      </c>
      <c r="G549" t="str">
        <f t="shared" si="74"/>
        <v>E10</v>
      </c>
      <c r="I549" s="18" t="str">
        <f>IF(Allotments!I549=0,"",Allotments!I549)</f>
        <v>2018</v>
      </c>
      <c r="J549" s="18" t="str">
        <f>IF(Allotments!J549=0,"",Allotments!J549)</f>
        <v>10</v>
      </c>
      <c r="K549" s="18" t="str">
        <f>IF(Allotments!K549=0,"",Allotments!K549)</f>
        <v>E</v>
      </c>
      <c r="L549" s="18" t="str">
        <f>IF(Allotments!L549=0,"",Allotments!L549)</f>
        <v>ER</v>
      </c>
      <c r="M549" s="18" t="str">
        <f>IF(Allotments!M549=0,"",Allotments!M549)</f>
        <v>R250</v>
      </c>
      <c r="N549" s="3"/>
      <c r="Q549" t="str">
        <f t="shared" si="75"/>
        <v/>
      </c>
      <c r="R549" t="str">
        <f t="shared" si="76"/>
        <v/>
      </c>
      <c r="S549" t="str">
        <f t="shared" si="77"/>
        <v/>
      </c>
      <c r="T549" t="str">
        <f t="shared" si="78"/>
        <v>EZ16</v>
      </c>
      <c r="U549" t="str">
        <f t="shared" si="79"/>
        <v/>
      </c>
      <c r="V549" t="e">
        <f>VLOOKUP(LEFT(T549,2),#REF!,MATCH(RIGHT(T549,2),#REF!,0),TRUE)</f>
        <v>#REF!</v>
      </c>
      <c r="W549" t="str">
        <f t="shared" si="80"/>
        <v/>
      </c>
      <c r="X549" t="str">
        <f t="shared" si="81"/>
        <v/>
      </c>
      <c r="Y549" t="str">
        <f>IFERROR(VLOOKUP(LEFT(U549,1),#REF!,MATCH(RIGHT(U549,2),#REF!,0),TRUE),"")</f>
        <v/>
      </c>
    </row>
    <row r="550" spans="1:25" x14ac:dyDescent="0.35">
      <c r="A550">
        <f>IF(COUNTIF($L$3:L550,L550)=1,A549+1,A549)</f>
        <v>42</v>
      </c>
      <c r="B550">
        <f>IF(COUNTIF($K$3:K550,K550)=1,B549+1,B549)</f>
        <v>7</v>
      </c>
      <c r="C550">
        <f>IF(COUNTIF($J$3:J550,J550)=1,C549+1,C549)</f>
        <v>10</v>
      </c>
      <c r="D550">
        <f>IF(COUNTIF($E$3:E550,E550)=1,D549+1,D549)</f>
        <v>340</v>
      </c>
      <c r="E550" t="str">
        <f t="shared" si="73"/>
        <v>ES10</v>
      </c>
      <c r="F550">
        <f>IF(COUNTIF($G$3:G550,G550)=1,F549+1,F549)</f>
        <v>52</v>
      </c>
      <c r="G550" t="str">
        <f t="shared" si="74"/>
        <v>E10</v>
      </c>
      <c r="I550" s="18" t="str">
        <f>IF(Allotments!I550=0,"",Allotments!I550)</f>
        <v>2018</v>
      </c>
      <c r="J550" s="18" t="str">
        <f>IF(Allotments!J550=0,"",Allotments!J550)</f>
        <v>10</v>
      </c>
      <c r="K550" s="18" t="str">
        <f>IF(Allotments!K550=0,"",Allotments!K550)</f>
        <v>E</v>
      </c>
      <c r="L550" s="18" t="str">
        <f>IF(Allotments!L550=0,"",Allotments!L550)</f>
        <v>ES</v>
      </c>
      <c r="M550" s="18" t="str">
        <f>IF(Allotments!M550=0,"",Allotments!M550)</f>
        <v xml:space="preserve">    </v>
      </c>
      <c r="N550" s="5"/>
      <c r="Q550" t="str">
        <f t="shared" si="75"/>
        <v/>
      </c>
      <c r="R550" t="str">
        <f t="shared" si="76"/>
        <v/>
      </c>
      <c r="S550" t="str">
        <f t="shared" si="77"/>
        <v/>
      </c>
      <c r="T550" t="str">
        <f t="shared" si="78"/>
        <v>GA16</v>
      </c>
      <c r="U550" t="str">
        <f t="shared" si="79"/>
        <v/>
      </c>
      <c r="V550" t="e">
        <f>VLOOKUP(LEFT(T550,2),#REF!,MATCH(RIGHT(T550,2),#REF!,0),TRUE)</f>
        <v>#REF!</v>
      </c>
      <c r="W550" t="str">
        <f t="shared" si="80"/>
        <v/>
      </c>
      <c r="X550" t="str">
        <f t="shared" si="81"/>
        <v/>
      </c>
      <c r="Y550" t="str">
        <f>IFERROR(VLOOKUP(LEFT(U550,1),#REF!,MATCH(RIGHT(U550,2),#REF!,0),TRUE),"")</f>
        <v/>
      </c>
    </row>
    <row r="551" spans="1:25" x14ac:dyDescent="0.35">
      <c r="A551">
        <f>IF(COUNTIF($L$3:L551,L551)=1,A550+1,A550)</f>
        <v>42</v>
      </c>
      <c r="B551">
        <f>IF(COUNTIF($K$3:K551,K551)=1,B550+1,B550)</f>
        <v>7</v>
      </c>
      <c r="C551">
        <f>IF(COUNTIF($J$3:J551,J551)=1,C550+1,C550)</f>
        <v>10</v>
      </c>
      <c r="D551">
        <f>IF(COUNTIF($E$3:E551,E551)=1,D550+1,D550)</f>
        <v>341</v>
      </c>
      <c r="E551" t="str">
        <f t="shared" si="73"/>
        <v>EV10</v>
      </c>
      <c r="F551">
        <f>IF(COUNTIF($G$3:G551,G551)=1,F550+1,F550)</f>
        <v>52</v>
      </c>
      <c r="G551" t="str">
        <f t="shared" si="74"/>
        <v>E10</v>
      </c>
      <c r="I551" s="18" t="str">
        <f>IF(Allotments!I551=0,"",Allotments!I551)</f>
        <v>2018</v>
      </c>
      <c r="J551" s="18" t="str">
        <f>IF(Allotments!J551=0,"",Allotments!J551)</f>
        <v>10</v>
      </c>
      <c r="K551" s="18" t="str">
        <f>IF(Allotments!K551=0,"",Allotments!K551)</f>
        <v>E</v>
      </c>
      <c r="L551" s="18" t="str">
        <f>IF(Allotments!L551=0,"",Allotments!L551)</f>
        <v>EV</v>
      </c>
      <c r="M551" s="18" t="str">
        <f>IF(Allotments!M551=0,"",Allotments!M551)</f>
        <v xml:space="preserve">    </v>
      </c>
      <c r="N551" s="3"/>
      <c r="Q551" t="str">
        <f t="shared" si="75"/>
        <v/>
      </c>
      <c r="R551" t="str">
        <f t="shared" si="76"/>
        <v/>
      </c>
      <c r="S551" t="str">
        <f t="shared" si="77"/>
        <v/>
      </c>
      <c r="T551" t="str">
        <f t="shared" si="78"/>
        <v>GB16</v>
      </c>
      <c r="U551" t="str">
        <f t="shared" si="79"/>
        <v/>
      </c>
      <c r="V551" t="e">
        <f>VLOOKUP(LEFT(T551,2),#REF!,MATCH(RIGHT(T551,2),#REF!,0),TRUE)</f>
        <v>#REF!</v>
      </c>
      <c r="W551" t="str">
        <f t="shared" si="80"/>
        <v/>
      </c>
      <c r="X551" t="str">
        <f t="shared" si="81"/>
        <v/>
      </c>
      <c r="Y551" t="str">
        <f>IFERROR(VLOOKUP(LEFT(U551,1),#REF!,MATCH(RIGHT(U551,2),#REF!,0),TRUE),"")</f>
        <v/>
      </c>
    </row>
    <row r="552" spans="1:25" x14ac:dyDescent="0.35">
      <c r="A552">
        <f>IF(COUNTIF($L$3:L552,L552)=1,A551+1,A551)</f>
        <v>42</v>
      </c>
      <c r="B552">
        <f>IF(COUNTIF($K$3:K552,K552)=1,B551+1,B551)</f>
        <v>7</v>
      </c>
      <c r="C552">
        <f>IF(COUNTIF($J$3:J552,J552)=1,C551+1,C551)</f>
        <v>10</v>
      </c>
      <c r="D552">
        <f>IF(COUNTIF($E$3:E552,E552)=1,D551+1,D551)</f>
        <v>342</v>
      </c>
      <c r="E552" t="str">
        <f t="shared" si="73"/>
        <v>EW10</v>
      </c>
      <c r="F552">
        <f>IF(COUNTIF($G$3:G552,G552)=1,F551+1,F551)</f>
        <v>52</v>
      </c>
      <c r="G552" t="str">
        <f t="shared" si="74"/>
        <v>E10</v>
      </c>
      <c r="I552" s="18" t="str">
        <f>IF(Allotments!I552=0,"",Allotments!I552)</f>
        <v>2018</v>
      </c>
      <c r="J552" s="18" t="str">
        <f>IF(Allotments!J552=0,"",Allotments!J552)</f>
        <v>10</v>
      </c>
      <c r="K552" s="18" t="str">
        <f>IF(Allotments!K552=0,"",Allotments!K552)</f>
        <v>E</v>
      </c>
      <c r="L552" s="18" t="str">
        <f>IF(Allotments!L552=0,"",Allotments!L552)</f>
        <v>EW</v>
      </c>
      <c r="M552" s="18" t="str">
        <f>IF(Allotments!M552=0,"",Allotments!M552)</f>
        <v xml:space="preserve">    </v>
      </c>
      <c r="N552" s="5"/>
      <c r="Q552" t="str">
        <f t="shared" si="75"/>
        <v/>
      </c>
      <c r="R552" t="str">
        <f t="shared" si="76"/>
        <v/>
      </c>
      <c r="S552" t="str">
        <f t="shared" si="77"/>
        <v/>
      </c>
      <c r="T552" t="str">
        <f t="shared" si="78"/>
        <v>GC16</v>
      </c>
      <c r="U552" t="str">
        <f t="shared" si="79"/>
        <v/>
      </c>
      <c r="V552" t="e">
        <f>VLOOKUP(LEFT(T552,2),#REF!,MATCH(RIGHT(T552,2),#REF!,0),TRUE)</f>
        <v>#REF!</v>
      </c>
      <c r="W552" t="str">
        <f t="shared" si="80"/>
        <v/>
      </c>
      <c r="X552" t="str">
        <f t="shared" si="81"/>
        <v/>
      </c>
      <c r="Y552" t="str">
        <f>IFERROR(VLOOKUP(LEFT(U552,1),#REF!,MATCH(RIGHT(U552,2),#REF!,0),TRUE),"")</f>
        <v/>
      </c>
    </row>
    <row r="553" spans="1:25" x14ac:dyDescent="0.35">
      <c r="A553">
        <f>IF(COUNTIF($L$3:L553,L553)=1,A552+1,A552)</f>
        <v>42</v>
      </c>
      <c r="B553">
        <f>IF(COUNTIF($K$3:K553,K553)=1,B552+1,B552)</f>
        <v>7</v>
      </c>
      <c r="C553">
        <f>IF(COUNTIF($J$3:J553,J553)=1,C552+1,C552)</f>
        <v>10</v>
      </c>
      <c r="D553">
        <f>IF(COUNTIF($E$3:E553,E553)=1,D552+1,D552)</f>
        <v>343</v>
      </c>
      <c r="E553" t="str">
        <f t="shared" si="73"/>
        <v>EY10</v>
      </c>
      <c r="F553">
        <f>IF(COUNTIF($G$3:G553,G553)=1,F552+1,F552)</f>
        <v>52</v>
      </c>
      <c r="G553" t="str">
        <f t="shared" si="74"/>
        <v>E10</v>
      </c>
      <c r="I553" s="18" t="str">
        <f>IF(Allotments!I553=0,"",Allotments!I553)</f>
        <v>2018</v>
      </c>
      <c r="J553" s="18" t="str">
        <f>IF(Allotments!J553=0,"",Allotments!J553)</f>
        <v>10</v>
      </c>
      <c r="K553" s="18" t="str">
        <f>IF(Allotments!K553=0,"",Allotments!K553)</f>
        <v>E</v>
      </c>
      <c r="L553" s="18" t="str">
        <f>IF(Allotments!L553=0,"",Allotments!L553)</f>
        <v>EY</v>
      </c>
      <c r="M553" s="18" t="str">
        <f>IF(Allotments!M553=0,"",Allotments!M553)</f>
        <v xml:space="preserve">    </v>
      </c>
      <c r="N553" s="3"/>
      <c r="Q553" t="str">
        <f t="shared" si="75"/>
        <v/>
      </c>
      <c r="R553" t="str">
        <f t="shared" si="76"/>
        <v/>
      </c>
      <c r="S553" t="str">
        <f t="shared" si="77"/>
        <v/>
      </c>
      <c r="T553" t="str">
        <f t="shared" si="78"/>
        <v>GD16</v>
      </c>
      <c r="U553" t="str">
        <f t="shared" si="79"/>
        <v/>
      </c>
      <c r="V553" t="e">
        <f>VLOOKUP(LEFT(T553,2),#REF!,MATCH(RIGHT(T553,2),#REF!,0),TRUE)</f>
        <v>#REF!</v>
      </c>
      <c r="W553" t="str">
        <f t="shared" si="80"/>
        <v/>
      </c>
      <c r="X553" t="str">
        <f t="shared" si="81"/>
        <v/>
      </c>
      <c r="Y553" t="str">
        <f>IFERROR(VLOOKUP(LEFT(U553,1),#REF!,MATCH(RIGHT(U553,2),#REF!,0),TRUE),"")</f>
        <v/>
      </c>
    </row>
    <row r="554" spans="1:25" x14ac:dyDescent="0.35">
      <c r="A554">
        <f>IF(COUNTIF($L$3:L554,L554)=1,A553+1,A553)</f>
        <v>42</v>
      </c>
      <c r="B554">
        <f>IF(COUNTIF($K$3:K554,K554)=1,B553+1,B553)</f>
        <v>7</v>
      </c>
      <c r="C554">
        <f>IF(COUNTIF($J$3:J554,J554)=1,C553+1,C553)</f>
        <v>10</v>
      </c>
      <c r="D554">
        <f>IF(COUNTIF($E$3:E554,E554)=1,D553+1,D553)</f>
        <v>344</v>
      </c>
      <c r="E554" t="str">
        <f t="shared" si="73"/>
        <v>EZ10</v>
      </c>
      <c r="F554">
        <f>IF(COUNTIF($G$3:G554,G554)=1,F553+1,F553)</f>
        <v>52</v>
      </c>
      <c r="G554" t="str">
        <f t="shared" si="74"/>
        <v>E10</v>
      </c>
      <c r="I554" s="18" t="str">
        <f>IF(Allotments!I554=0,"",Allotments!I554)</f>
        <v>2018</v>
      </c>
      <c r="J554" s="18" t="str">
        <f>IF(Allotments!J554=0,"",Allotments!J554)</f>
        <v>10</v>
      </c>
      <c r="K554" s="18" t="str">
        <f>IF(Allotments!K554=0,"",Allotments!K554)</f>
        <v>E</v>
      </c>
      <c r="L554" s="18" t="str">
        <f>IF(Allotments!L554=0,"",Allotments!L554)</f>
        <v>EZ</v>
      </c>
      <c r="M554" s="18" t="str">
        <f>IF(Allotments!M554=0,"",Allotments!M554)</f>
        <v xml:space="preserve">    </v>
      </c>
      <c r="N554" s="5"/>
      <c r="Q554" t="str">
        <f t="shared" si="75"/>
        <v/>
      </c>
      <c r="R554" t="str">
        <f t="shared" si="76"/>
        <v/>
      </c>
      <c r="S554" t="str">
        <f t="shared" si="77"/>
        <v/>
      </c>
      <c r="T554" t="str">
        <f t="shared" si="78"/>
        <v>GF16</v>
      </c>
      <c r="U554" t="str">
        <f t="shared" si="79"/>
        <v/>
      </c>
      <c r="V554" t="e">
        <f>VLOOKUP(LEFT(T554,2),#REF!,MATCH(RIGHT(T554,2),#REF!,0),TRUE)</f>
        <v>#REF!</v>
      </c>
      <c r="W554" t="str">
        <f t="shared" si="80"/>
        <v/>
      </c>
      <c r="X554" t="str">
        <f t="shared" si="81"/>
        <v/>
      </c>
      <c r="Y554" t="str">
        <f>IFERROR(VLOOKUP(LEFT(U554,1),#REF!,MATCH(RIGHT(U554,2),#REF!,0),TRUE),"")</f>
        <v/>
      </c>
    </row>
    <row r="555" spans="1:25" x14ac:dyDescent="0.35">
      <c r="A555">
        <f>IF(COUNTIF($L$3:L555,L555)=1,A554+1,A554)</f>
        <v>42</v>
      </c>
      <c r="B555">
        <f>IF(COUNTIF($K$3:K555,K555)=1,B554+1,B554)</f>
        <v>7</v>
      </c>
      <c r="C555">
        <f>IF(COUNTIF($J$3:J555,J555)=1,C554+1,C554)</f>
        <v>10</v>
      </c>
      <c r="D555">
        <f>IF(COUNTIF($E$3:E555,E555)=1,D554+1,D554)</f>
        <v>345</v>
      </c>
      <c r="E555" t="str">
        <f t="shared" si="73"/>
        <v>GA10</v>
      </c>
      <c r="F555">
        <f>IF(COUNTIF($G$3:G555,G555)=1,F554+1,F554)</f>
        <v>53</v>
      </c>
      <c r="G555" t="str">
        <f t="shared" si="74"/>
        <v>G10</v>
      </c>
      <c r="I555" s="18" t="str">
        <f>IF(Allotments!I555=0,"",Allotments!I555)</f>
        <v>2018</v>
      </c>
      <c r="J555" s="18" t="str">
        <f>IF(Allotments!J555=0,"",Allotments!J555)</f>
        <v>10</v>
      </c>
      <c r="K555" s="18" t="str">
        <f>IF(Allotments!K555=0,"",Allotments!K555)</f>
        <v>G</v>
      </c>
      <c r="L555" s="18" t="str">
        <f>IF(Allotments!L555=0,"",Allotments!L555)</f>
        <v>GA</v>
      </c>
      <c r="M555" s="18" t="str">
        <f>IF(Allotments!M555=0,"",Allotments!M555)</f>
        <v xml:space="preserve">    </v>
      </c>
      <c r="N555" s="3"/>
      <c r="Q555" t="str">
        <f t="shared" si="75"/>
        <v/>
      </c>
      <c r="R555" t="str">
        <f t="shared" si="76"/>
        <v/>
      </c>
      <c r="S555" t="str">
        <f t="shared" si="77"/>
        <v/>
      </c>
      <c r="T555" t="str">
        <f t="shared" si="78"/>
        <v>GG16</v>
      </c>
      <c r="U555" t="str">
        <f t="shared" si="79"/>
        <v/>
      </c>
      <c r="V555" t="e">
        <f>VLOOKUP(LEFT(T555,2),#REF!,MATCH(RIGHT(T555,2),#REF!,0),TRUE)</f>
        <v>#REF!</v>
      </c>
      <c r="W555" t="str">
        <f t="shared" si="80"/>
        <v/>
      </c>
      <c r="X555" t="str">
        <f t="shared" si="81"/>
        <v/>
      </c>
      <c r="Y555" t="str">
        <f>IFERROR(VLOOKUP(LEFT(U555,1),#REF!,MATCH(RIGHT(U555,2),#REF!,0),TRUE),"")</f>
        <v/>
      </c>
    </row>
    <row r="556" spans="1:25" x14ac:dyDescent="0.35">
      <c r="A556">
        <f>IF(COUNTIF($L$3:L556,L556)=1,A555+1,A555)</f>
        <v>42</v>
      </c>
      <c r="B556">
        <f>IF(COUNTIF($K$3:K556,K556)=1,B555+1,B555)</f>
        <v>7</v>
      </c>
      <c r="C556">
        <f>IF(COUNTIF($J$3:J556,J556)=1,C555+1,C555)</f>
        <v>10</v>
      </c>
      <c r="D556">
        <f>IF(COUNTIF($E$3:E556,E556)=1,D555+1,D555)</f>
        <v>346</v>
      </c>
      <c r="E556" t="str">
        <f t="shared" si="73"/>
        <v>GB10</v>
      </c>
      <c r="F556">
        <f>IF(COUNTIF($G$3:G556,G556)=1,F555+1,F555)</f>
        <v>53</v>
      </c>
      <c r="G556" t="str">
        <f t="shared" si="74"/>
        <v>G10</v>
      </c>
      <c r="I556" s="18" t="str">
        <f>IF(Allotments!I556=0,"",Allotments!I556)</f>
        <v>2018</v>
      </c>
      <c r="J556" s="18" t="str">
        <f>IF(Allotments!J556=0,"",Allotments!J556)</f>
        <v>10</v>
      </c>
      <c r="K556" s="18" t="str">
        <f>IF(Allotments!K556=0,"",Allotments!K556)</f>
        <v>G</v>
      </c>
      <c r="L556" s="18" t="str">
        <f>IF(Allotments!L556=0,"",Allotments!L556)</f>
        <v>GB</v>
      </c>
      <c r="M556" s="18" t="str">
        <f>IF(Allotments!M556=0,"",Allotments!M556)</f>
        <v xml:space="preserve">    </v>
      </c>
      <c r="N556" s="5"/>
      <c r="Q556" t="str">
        <f t="shared" si="75"/>
        <v/>
      </c>
      <c r="R556" t="str">
        <f t="shared" si="76"/>
        <v/>
      </c>
      <c r="S556" t="str">
        <f t="shared" si="77"/>
        <v/>
      </c>
      <c r="T556" t="str">
        <f t="shared" si="78"/>
        <v>AA17</v>
      </c>
      <c r="U556" t="str">
        <f t="shared" si="79"/>
        <v/>
      </c>
      <c r="V556" t="e">
        <f>VLOOKUP(LEFT(T556,2),#REF!,MATCH(RIGHT(T556,2),#REF!,0),TRUE)</f>
        <v>#REF!</v>
      </c>
      <c r="W556" t="str">
        <f t="shared" si="80"/>
        <v/>
      </c>
      <c r="X556" t="str">
        <f t="shared" si="81"/>
        <v/>
      </c>
      <c r="Y556" t="str">
        <f>IFERROR(VLOOKUP(LEFT(U556,1),#REF!,MATCH(RIGHT(U556,2),#REF!,0),TRUE),"")</f>
        <v/>
      </c>
    </row>
    <row r="557" spans="1:25" x14ac:dyDescent="0.35">
      <c r="A557">
        <f>IF(COUNTIF($L$3:L557,L557)=1,A556+1,A556)</f>
        <v>42</v>
      </c>
      <c r="B557">
        <f>IF(COUNTIF($K$3:K557,K557)=1,B556+1,B556)</f>
        <v>7</v>
      </c>
      <c r="C557">
        <f>IF(COUNTIF($J$3:J557,J557)=1,C556+1,C556)</f>
        <v>10</v>
      </c>
      <c r="D557">
        <f>IF(COUNTIF($E$3:E557,E557)=1,D556+1,D556)</f>
        <v>347</v>
      </c>
      <c r="E557" t="str">
        <f t="shared" si="73"/>
        <v>GC10</v>
      </c>
      <c r="F557">
        <f>IF(COUNTIF($G$3:G557,G557)=1,F556+1,F556)</f>
        <v>53</v>
      </c>
      <c r="G557" t="str">
        <f t="shared" si="74"/>
        <v>G10</v>
      </c>
      <c r="I557" s="18" t="str">
        <f>IF(Allotments!I557=0,"",Allotments!I557)</f>
        <v>2018</v>
      </c>
      <c r="J557" s="18" t="str">
        <f>IF(Allotments!J557=0,"",Allotments!J557)</f>
        <v>10</v>
      </c>
      <c r="K557" s="18" t="str">
        <f>IF(Allotments!K557=0,"",Allotments!K557)</f>
        <v>G</v>
      </c>
      <c r="L557" s="18" t="str">
        <f>IF(Allotments!L557=0,"",Allotments!L557)</f>
        <v>GC</v>
      </c>
      <c r="M557" s="18" t="str">
        <f>IF(Allotments!M557=0,"",Allotments!M557)</f>
        <v xml:space="preserve">    </v>
      </c>
      <c r="N557" s="3"/>
      <c r="Q557" t="str">
        <f t="shared" si="75"/>
        <v/>
      </c>
      <c r="R557" t="str">
        <f t="shared" si="76"/>
        <v/>
      </c>
      <c r="S557" t="str">
        <f t="shared" si="77"/>
        <v/>
      </c>
      <c r="T557" t="str">
        <f t="shared" si="78"/>
        <v>AC17</v>
      </c>
      <c r="U557" t="str">
        <f t="shared" si="79"/>
        <v/>
      </c>
      <c r="V557" t="e">
        <f>VLOOKUP(LEFT(T557,2),#REF!,MATCH(RIGHT(T557,2),#REF!,0),TRUE)</f>
        <v>#REF!</v>
      </c>
      <c r="W557" t="str">
        <f t="shared" si="80"/>
        <v/>
      </c>
      <c r="X557" t="str">
        <f t="shared" si="81"/>
        <v/>
      </c>
      <c r="Y557" t="str">
        <f>IFERROR(VLOOKUP(LEFT(U557,1),#REF!,MATCH(RIGHT(U557,2),#REF!,0),TRUE),"")</f>
        <v/>
      </c>
    </row>
    <row r="558" spans="1:25" x14ac:dyDescent="0.35">
      <c r="A558">
        <f>IF(COUNTIF($L$3:L558,L558)=1,A557+1,A557)</f>
        <v>42</v>
      </c>
      <c r="B558">
        <f>IF(COUNTIF($K$3:K558,K558)=1,B557+1,B557)</f>
        <v>7</v>
      </c>
      <c r="C558">
        <f>IF(COUNTIF($J$3:J558,J558)=1,C557+1,C557)</f>
        <v>10</v>
      </c>
      <c r="D558">
        <f>IF(COUNTIF($E$3:E558,E558)=1,D557+1,D557)</f>
        <v>348</v>
      </c>
      <c r="E558" t="str">
        <f t="shared" si="73"/>
        <v>GD10</v>
      </c>
      <c r="F558">
        <f>IF(COUNTIF($G$3:G558,G558)=1,F557+1,F557)</f>
        <v>53</v>
      </c>
      <c r="G558" t="str">
        <f t="shared" si="74"/>
        <v>G10</v>
      </c>
      <c r="I558" s="18" t="str">
        <f>IF(Allotments!I558=0,"",Allotments!I558)</f>
        <v>2018</v>
      </c>
      <c r="J558" s="18" t="str">
        <f>IF(Allotments!J558=0,"",Allotments!J558)</f>
        <v>10</v>
      </c>
      <c r="K558" s="18" t="str">
        <f>IF(Allotments!K558=0,"",Allotments!K558)</f>
        <v>G</v>
      </c>
      <c r="L558" s="18" t="str">
        <f>IF(Allotments!L558=0,"",Allotments!L558)</f>
        <v>GD</v>
      </c>
      <c r="M558" s="18" t="str">
        <f>IF(Allotments!M558=0,"",Allotments!M558)</f>
        <v xml:space="preserve">    </v>
      </c>
      <c r="N558" s="5"/>
      <c r="Q558" t="str">
        <f t="shared" si="75"/>
        <v/>
      </c>
      <c r="R558" t="str">
        <f t="shared" si="76"/>
        <v/>
      </c>
      <c r="S558" t="str">
        <f t="shared" si="77"/>
        <v/>
      </c>
      <c r="T558" t="str">
        <f t="shared" si="78"/>
        <v>AE17</v>
      </c>
      <c r="U558" t="str">
        <f t="shared" si="79"/>
        <v/>
      </c>
      <c r="V558" t="e">
        <f>VLOOKUP(LEFT(T558,2),#REF!,MATCH(RIGHT(T558,2),#REF!,0),TRUE)</f>
        <v>#REF!</v>
      </c>
      <c r="W558" t="str">
        <f t="shared" si="80"/>
        <v/>
      </c>
      <c r="X558" t="str">
        <f t="shared" si="81"/>
        <v/>
      </c>
      <c r="Y558" t="str">
        <f>IFERROR(VLOOKUP(LEFT(U558,1),#REF!,MATCH(RIGHT(U558,2),#REF!,0),TRUE),"")</f>
        <v/>
      </c>
    </row>
    <row r="559" spans="1:25" x14ac:dyDescent="0.35">
      <c r="A559">
        <f>IF(COUNTIF($L$3:L559,L559)=1,A558+1,A558)</f>
        <v>42</v>
      </c>
      <c r="B559">
        <f>IF(COUNTIF($K$3:K559,K559)=1,B558+1,B558)</f>
        <v>7</v>
      </c>
      <c r="C559">
        <f>IF(COUNTIF($J$3:J559,J559)=1,C558+1,C558)</f>
        <v>10</v>
      </c>
      <c r="D559">
        <f>IF(COUNTIF($E$3:E559,E559)=1,D558+1,D558)</f>
        <v>349</v>
      </c>
      <c r="E559" t="str">
        <f t="shared" si="73"/>
        <v>GF10</v>
      </c>
      <c r="F559">
        <f>IF(COUNTIF($G$3:G559,G559)=1,F558+1,F558)</f>
        <v>53</v>
      </c>
      <c r="G559" t="str">
        <f t="shared" si="74"/>
        <v>G10</v>
      </c>
      <c r="I559" s="18" t="str">
        <f>IF(Allotments!I559=0,"",Allotments!I559)</f>
        <v>2018</v>
      </c>
      <c r="J559" s="18" t="str">
        <f>IF(Allotments!J559=0,"",Allotments!J559)</f>
        <v>10</v>
      </c>
      <c r="K559" s="18" t="str">
        <f>IF(Allotments!K559=0,"",Allotments!K559)</f>
        <v>G</v>
      </c>
      <c r="L559" s="18" t="str">
        <f>IF(Allotments!L559=0,"",Allotments!L559)</f>
        <v>GF</v>
      </c>
      <c r="M559" s="18" t="str">
        <f>IF(Allotments!M559=0,"",Allotments!M559)</f>
        <v xml:space="preserve">    </v>
      </c>
      <c r="N559" s="3"/>
      <c r="Q559" t="str">
        <f t="shared" si="75"/>
        <v/>
      </c>
      <c r="R559" t="str">
        <f t="shared" si="76"/>
        <v/>
      </c>
      <c r="S559" t="str">
        <f t="shared" si="77"/>
        <v/>
      </c>
      <c r="T559" t="str">
        <f t="shared" si="78"/>
        <v>BA17</v>
      </c>
      <c r="U559" t="str">
        <f t="shared" si="79"/>
        <v/>
      </c>
      <c r="V559" t="e">
        <f>VLOOKUP(LEFT(T559,2),#REF!,MATCH(RIGHT(T559,2),#REF!,0),TRUE)</f>
        <v>#REF!</v>
      </c>
      <c r="W559" t="str">
        <f t="shared" si="80"/>
        <v/>
      </c>
      <c r="X559" t="str">
        <f t="shared" si="81"/>
        <v/>
      </c>
      <c r="Y559" t="str">
        <f>IFERROR(VLOOKUP(LEFT(U559,1),#REF!,MATCH(RIGHT(U559,2),#REF!,0),TRUE),"")</f>
        <v/>
      </c>
    </row>
    <row r="560" spans="1:25" x14ac:dyDescent="0.35">
      <c r="A560">
        <f>IF(COUNTIF($L$3:L560,L560)=1,A559+1,A559)</f>
        <v>42</v>
      </c>
      <c r="B560">
        <f>IF(COUNTIF($K$3:K560,K560)=1,B559+1,B559)</f>
        <v>7</v>
      </c>
      <c r="C560">
        <f>IF(COUNTIF($J$3:J560,J560)=1,C559+1,C559)</f>
        <v>10</v>
      </c>
      <c r="D560">
        <f>IF(COUNTIF($E$3:E560,E560)=1,D559+1,D559)</f>
        <v>350</v>
      </c>
      <c r="E560" t="str">
        <f t="shared" si="73"/>
        <v>GG10</v>
      </c>
      <c r="F560">
        <f>IF(COUNTIF($G$3:G560,G560)=1,F559+1,F559)</f>
        <v>53</v>
      </c>
      <c r="G560" t="str">
        <f t="shared" si="74"/>
        <v>G10</v>
      </c>
      <c r="I560" s="18" t="str">
        <f>IF(Allotments!I560=0,"",Allotments!I560)</f>
        <v>2018</v>
      </c>
      <c r="J560" s="18" t="str">
        <f>IF(Allotments!J560=0,"",Allotments!J560)</f>
        <v>10</v>
      </c>
      <c r="K560" s="18" t="str">
        <f>IF(Allotments!K560=0,"",Allotments!K560)</f>
        <v>G</v>
      </c>
      <c r="L560" s="18" t="str">
        <f>IF(Allotments!L560=0,"",Allotments!L560)</f>
        <v>GG</v>
      </c>
      <c r="M560" s="18" t="str">
        <f>IF(Allotments!M560=0,"",Allotments!M560)</f>
        <v xml:space="preserve">    </v>
      </c>
      <c r="N560" s="5"/>
      <c r="Q560" t="str">
        <f t="shared" si="75"/>
        <v/>
      </c>
      <c r="R560" t="str">
        <f t="shared" si="76"/>
        <v/>
      </c>
      <c r="S560" t="str">
        <f t="shared" si="77"/>
        <v/>
      </c>
      <c r="T560" t="str">
        <f t="shared" si="78"/>
        <v>BB17</v>
      </c>
      <c r="U560" t="str">
        <f t="shared" si="79"/>
        <v/>
      </c>
      <c r="V560" t="e">
        <f>VLOOKUP(LEFT(T560,2),#REF!,MATCH(RIGHT(T560,2),#REF!,0),TRUE)</f>
        <v>#REF!</v>
      </c>
      <c r="W560" t="str">
        <f t="shared" si="80"/>
        <v/>
      </c>
      <c r="X560" t="str">
        <f t="shared" si="81"/>
        <v/>
      </c>
      <c r="Y560" t="str">
        <f>IFERROR(VLOOKUP(LEFT(U560,1),#REF!,MATCH(RIGHT(U560,2),#REF!,0),TRUE),"")</f>
        <v/>
      </c>
    </row>
    <row r="561" spans="1:25" x14ac:dyDescent="0.35">
      <c r="A561">
        <f>IF(COUNTIF($L$3:L561,L561)=1,A560+1,A560)</f>
        <v>42</v>
      </c>
      <c r="B561">
        <f>IF(COUNTIF($K$3:K561,K561)=1,B560+1,B560)</f>
        <v>7</v>
      </c>
      <c r="C561">
        <f>IF(COUNTIF($J$3:J561,J561)=1,C560+1,C560)</f>
        <v>11</v>
      </c>
      <c r="D561">
        <f>IF(COUNTIF($E$3:E561,E561)=1,D560+1,D560)</f>
        <v>351</v>
      </c>
      <c r="E561" t="str">
        <f t="shared" si="73"/>
        <v>AA11</v>
      </c>
      <c r="F561">
        <f>IF(COUNTIF($G$3:G561,G561)=1,F560+1,F560)</f>
        <v>54</v>
      </c>
      <c r="G561" t="str">
        <f t="shared" si="74"/>
        <v>A11</v>
      </c>
      <c r="I561" s="18" t="str">
        <f>IF(Allotments!I561=0,"",Allotments!I561)</f>
        <v>2018</v>
      </c>
      <c r="J561" s="18" t="str">
        <f>IF(Allotments!J561=0,"",Allotments!J561)</f>
        <v>11</v>
      </c>
      <c r="K561" s="18" t="str">
        <f>IF(Allotments!K561=0,"",Allotments!K561)</f>
        <v>A</v>
      </c>
      <c r="L561" s="18" t="str">
        <f>IF(Allotments!L561=0,"",Allotments!L561)</f>
        <v>AA</v>
      </c>
      <c r="M561" s="18" t="str">
        <f>IF(Allotments!M561=0,"",Allotments!M561)</f>
        <v xml:space="preserve">    </v>
      </c>
      <c r="N561" s="3"/>
      <c r="Q561" t="str">
        <f t="shared" si="75"/>
        <v/>
      </c>
      <c r="R561" t="str">
        <f t="shared" si="76"/>
        <v/>
      </c>
      <c r="S561" t="str">
        <f t="shared" si="77"/>
        <v/>
      </c>
      <c r="T561" t="str">
        <f t="shared" si="78"/>
        <v>BC17</v>
      </c>
      <c r="U561" t="str">
        <f t="shared" si="79"/>
        <v/>
      </c>
      <c r="V561" t="e">
        <f>VLOOKUP(LEFT(T561,2),#REF!,MATCH(RIGHT(T561,2),#REF!,0),TRUE)</f>
        <v>#REF!</v>
      </c>
      <c r="W561" t="str">
        <f t="shared" si="80"/>
        <v/>
      </c>
      <c r="X561" t="str">
        <f t="shared" si="81"/>
        <v/>
      </c>
      <c r="Y561" t="str">
        <f>IFERROR(VLOOKUP(LEFT(U561,1),#REF!,MATCH(RIGHT(U561,2),#REF!,0),TRUE),"")</f>
        <v/>
      </c>
    </row>
    <row r="562" spans="1:25" x14ac:dyDescent="0.35">
      <c r="A562">
        <f>IF(COUNTIF($L$3:L562,L562)=1,A561+1,A561)</f>
        <v>42</v>
      </c>
      <c r="B562">
        <f>IF(COUNTIF($K$3:K562,K562)=1,B561+1,B561)</f>
        <v>7</v>
      </c>
      <c r="C562">
        <f>IF(COUNTIF($J$3:J562,J562)=1,C561+1,C561)</f>
        <v>11</v>
      </c>
      <c r="D562">
        <f>IF(COUNTIF($E$3:E562,E562)=1,D561+1,D561)</f>
        <v>352</v>
      </c>
      <c r="E562" t="str">
        <f t="shared" si="73"/>
        <v>AC11</v>
      </c>
      <c r="F562">
        <f>IF(COUNTIF($G$3:G562,G562)=1,F561+1,F561)</f>
        <v>54</v>
      </c>
      <c r="G562" t="str">
        <f t="shared" si="74"/>
        <v>A11</v>
      </c>
      <c r="I562" s="18" t="str">
        <f>IF(Allotments!I562=0,"",Allotments!I562)</f>
        <v>2018</v>
      </c>
      <c r="J562" s="18" t="str">
        <f>IF(Allotments!J562=0,"",Allotments!J562)</f>
        <v>11</v>
      </c>
      <c r="K562" s="18" t="str">
        <f>IF(Allotments!K562=0,"",Allotments!K562)</f>
        <v>A</v>
      </c>
      <c r="L562" s="18" t="str">
        <f>IF(Allotments!L562=0,"",Allotments!L562)</f>
        <v>AC</v>
      </c>
      <c r="M562" s="18" t="str">
        <f>IF(Allotments!M562=0,"",Allotments!M562)</f>
        <v xml:space="preserve">    </v>
      </c>
      <c r="N562" s="5"/>
      <c r="Q562" t="str">
        <f t="shared" si="75"/>
        <v/>
      </c>
      <c r="R562" t="str">
        <f t="shared" si="76"/>
        <v/>
      </c>
      <c r="S562" t="str">
        <f t="shared" si="77"/>
        <v/>
      </c>
      <c r="T562" t="str">
        <f t="shared" si="78"/>
        <v>BD17</v>
      </c>
      <c r="U562" t="str">
        <f t="shared" si="79"/>
        <v/>
      </c>
      <c r="V562" t="e">
        <f>VLOOKUP(LEFT(T562,2),#REF!,MATCH(RIGHT(T562,2),#REF!,0),TRUE)</f>
        <v>#REF!</v>
      </c>
      <c r="W562" t="str">
        <f t="shared" si="80"/>
        <v/>
      </c>
      <c r="X562" t="str">
        <f t="shared" si="81"/>
        <v/>
      </c>
      <c r="Y562" t="str">
        <f>IFERROR(VLOOKUP(LEFT(U562,1),#REF!,MATCH(RIGHT(U562,2),#REF!,0),TRUE),"")</f>
        <v/>
      </c>
    </row>
    <row r="563" spans="1:25" x14ac:dyDescent="0.35">
      <c r="A563">
        <f>IF(COUNTIF($L$3:L563,L563)=1,A562+1,A562)</f>
        <v>42</v>
      </c>
      <c r="B563">
        <f>IF(COUNTIF($K$3:K563,K563)=1,B562+1,B562)</f>
        <v>7</v>
      </c>
      <c r="C563">
        <f>IF(COUNTIF($J$3:J563,J563)=1,C562+1,C562)</f>
        <v>11</v>
      </c>
      <c r="D563">
        <f>IF(COUNTIF($E$3:E563,E563)=1,D562+1,D562)</f>
        <v>353</v>
      </c>
      <c r="E563" t="str">
        <f t="shared" si="73"/>
        <v>AE11</v>
      </c>
      <c r="F563">
        <f>IF(COUNTIF($G$3:G563,G563)=1,F562+1,F562)</f>
        <v>54</v>
      </c>
      <c r="G563" t="str">
        <f t="shared" si="74"/>
        <v>A11</v>
      </c>
      <c r="I563" s="18" t="str">
        <f>IF(Allotments!I563=0,"",Allotments!I563)</f>
        <v>2018</v>
      </c>
      <c r="J563" s="18" t="str">
        <f>IF(Allotments!J563=0,"",Allotments!J563)</f>
        <v>11</v>
      </c>
      <c r="K563" s="18" t="str">
        <f>IF(Allotments!K563=0,"",Allotments!K563)</f>
        <v>A</v>
      </c>
      <c r="L563" s="18" t="str">
        <f>IF(Allotments!L563=0,"",Allotments!L563)</f>
        <v>AE</v>
      </c>
      <c r="M563" s="18" t="str">
        <f>IF(Allotments!M563=0,"",Allotments!M563)</f>
        <v xml:space="preserve">    </v>
      </c>
      <c r="N563" s="3"/>
      <c r="Q563" t="str">
        <f t="shared" si="75"/>
        <v/>
      </c>
      <c r="R563" t="str">
        <f t="shared" si="76"/>
        <v/>
      </c>
      <c r="S563" t="str">
        <f t="shared" si="77"/>
        <v/>
      </c>
      <c r="T563" t="str">
        <f t="shared" si="78"/>
        <v>BH17</v>
      </c>
      <c r="U563" t="str">
        <f t="shared" si="79"/>
        <v/>
      </c>
      <c r="V563" t="e">
        <f>VLOOKUP(LEFT(T563,2),#REF!,MATCH(RIGHT(T563,2),#REF!,0),TRUE)</f>
        <v>#REF!</v>
      </c>
      <c r="W563" t="str">
        <f t="shared" si="80"/>
        <v/>
      </c>
      <c r="X563" t="str">
        <f t="shared" si="81"/>
        <v/>
      </c>
      <c r="Y563" t="str">
        <f>IFERROR(VLOOKUP(LEFT(U563,1),#REF!,MATCH(RIGHT(U563,2),#REF!,0),TRUE),"")</f>
        <v/>
      </c>
    </row>
    <row r="564" spans="1:25" x14ac:dyDescent="0.35">
      <c r="A564">
        <f>IF(COUNTIF($L$3:L564,L564)=1,A563+1,A563)</f>
        <v>42</v>
      </c>
      <c r="B564">
        <f>IF(COUNTIF($K$3:K564,K564)=1,B563+1,B563)</f>
        <v>7</v>
      </c>
      <c r="C564">
        <f>IF(COUNTIF($J$3:J564,J564)=1,C563+1,C563)</f>
        <v>11</v>
      </c>
      <c r="D564">
        <f>IF(COUNTIF($E$3:E564,E564)=1,D563+1,D563)</f>
        <v>354</v>
      </c>
      <c r="E564" t="str">
        <f t="shared" si="73"/>
        <v>AU11</v>
      </c>
      <c r="F564">
        <f>IF(COUNTIF($G$3:G564,G564)=1,F563+1,F563)</f>
        <v>54</v>
      </c>
      <c r="G564" t="str">
        <f t="shared" si="74"/>
        <v>A11</v>
      </c>
      <c r="I564" s="18" t="str">
        <f>IF(Allotments!I564=0,"",Allotments!I564)</f>
        <v>2018</v>
      </c>
      <c r="J564" s="18" t="str">
        <f>IF(Allotments!J564=0,"",Allotments!J564)</f>
        <v>11</v>
      </c>
      <c r="K564" s="18" t="str">
        <f>IF(Allotments!K564=0,"",Allotments!K564)</f>
        <v>A</v>
      </c>
      <c r="L564" s="18" t="str">
        <f>IF(Allotments!L564=0,"",Allotments!L564)</f>
        <v>AU</v>
      </c>
      <c r="M564" s="18" t="str">
        <f>IF(Allotments!M564=0,"",Allotments!M564)</f>
        <v xml:space="preserve">    </v>
      </c>
      <c r="N564" s="5"/>
      <c r="Q564" t="str">
        <f t="shared" si="75"/>
        <v/>
      </c>
      <c r="R564" t="str">
        <f t="shared" si="76"/>
        <v/>
      </c>
      <c r="S564" t="str">
        <f t="shared" si="77"/>
        <v/>
      </c>
      <c r="T564" t="str">
        <f t="shared" si="78"/>
        <v>C 17</v>
      </c>
      <c r="U564" t="str">
        <f t="shared" si="79"/>
        <v/>
      </c>
      <c r="V564" t="e">
        <f>VLOOKUP(LEFT(T564,2),#REF!,MATCH(RIGHT(T564,2),#REF!,0),TRUE)</f>
        <v>#REF!</v>
      </c>
      <c r="W564" t="str">
        <f t="shared" si="80"/>
        <v/>
      </c>
      <c r="X564" t="str">
        <f t="shared" si="81"/>
        <v/>
      </c>
      <c r="Y564" t="str">
        <f>IFERROR(VLOOKUP(LEFT(U564,1),#REF!,MATCH(RIGHT(U564,2),#REF!,0),TRUE),"")</f>
        <v/>
      </c>
    </row>
    <row r="565" spans="1:25" x14ac:dyDescent="0.35">
      <c r="A565">
        <f>IF(COUNTIF($L$3:L565,L565)=1,A564+1,A564)</f>
        <v>42</v>
      </c>
      <c r="B565">
        <f>IF(COUNTIF($K$3:K565,K565)=1,B564+1,B564)</f>
        <v>7</v>
      </c>
      <c r="C565">
        <f>IF(COUNTIF($J$3:J565,J565)=1,C564+1,C564)</f>
        <v>11</v>
      </c>
      <c r="D565">
        <f>IF(COUNTIF($E$3:E565,E565)=1,D564+1,D564)</f>
        <v>355</v>
      </c>
      <c r="E565" t="str">
        <f t="shared" si="73"/>
        <v>BA11</v>
      </c>
      <c r="F565">
        <f>IF(COUNTIF($G$3:G565,G565)=1,F564+1,F564)</f>
        <v>55</v>
      </c>
      <c r="G565" t="str">
        <f t="shared" si="74"/>
        <v>B11</v>
      </c>
      <c r="I565" s="18" t="str">
        <f>IF(Allotments!I565=0,"",Allotments!I565)</f>
        <v>2018</v>
      </c>
      <c r="J565" s="18" t="str">
        <f>IF(Allotments!J565=0,"",Allotments!J565)</f>
        <v>11</v>
      </c>
      <c r="K565" s="18" t="str">
        <f>IF(Allotments!K565=0,"",Allotments!K565)</f>
        <v>B</v>
      </c>
      <c r="L565" s="18" t="str">
        <f>IF(Allotments!L565=0,"",Allotments!L565)</f>
        <v>BA</v>
      </c>
      <c r="M565" s="18" t="str">
        <f>IF(Allotments!M565=0,"",Allotments!M565)</f>
        <v xml:space="preserve">    </v>
      </c>
      <c r="N565" s="3"/>
      <c r="Q565" t="str">
        <f t="shared" si="75"/>
        <v/>
      </c>
      <c r="R565" t="str">
        <f t="shared" si="76"/>
        <v/>
      </c>
      <c r="S565" t="str">
        <f t="shared" si="77"/>
        <v/>
      </c>
      <c r="T565" t="str">
        <f t="shared" si="78"/>
        <v>EA17</v>
      </c>
      <c r="U565" t="str">
        <f t="shared" si="79"/>
        <v/>
      </c>
      <c r="V565" t="e">
        <f>VLOOKUP(LEFT(T565,2),#REF!,MATCH(RIGHT(T565,2),#REF!,0),TRUE)</f>
        <v>#REF!</v>
      </c>
      <c r="W565" t="str">
        <f t="shared" si="80"/>
        <v/>
      </c>
      <c r="X565" t="str">
        <f t="shared" si="81"/>
        <v/>
      </c>
      <c r="Y565" t="str">
        <f>IFERROR(VLOOKUP(LEFT(U565,1),#REF!,MATCH(RIGHT(U565,2),#REF!,0),TRUE),"")</f>
        <v/>
      </c>
    </row>
    <row r="566" spans="1:25" x14ac:dyDescent="0.35">
      <c r="A566">
        <f>IF(COUNTIF($L$3:L566,L566)=1,A565+1,A565)</f>
        <v>42</v>
      </c>
      <c r="B566">
        <f>IF(COUNTIF($K$3:K566,K566)=1,B565+1,B565)</f>
        <v>7</v>
      </c>
      <c r="C566">
        <f>IF(COUNTIF($J$3:J566,J566)=1,C565+1,C565)</f>
        <v>11</v>
      </c>
      <c r="D566">
        <f>IF(COUNTIF($E$3:E566,E566)=1,D565+1,D565)</f>
        <v>356</v>
      </c>
      <c r="E566" t="str">
        <f t="shared" si="73"/>
        <v>BB11</v>
      </c>
      <c r="F566">
        <f>IF(COUNTIF($G$3:G566,G566)=1,F565+1,F565)</f>
        <v>55</v>
      </c>
      <c r="G566" t="str">
        <f t="shared" si="74"/>
        <v>B11</v>
      </c>
      <c r="I566" s="18" t="str">
        <f>IF(Allotments!I566=0,"",Allotments!I566)</f>
        <v>2018</v>
      </c>
      <c r="J566" s="18" t="str">
        <f>IF(Allotments!J566=0,"",Allotments!J566)</f>
        <v>11</v>
      </c>
      <c r="K566" s="18" t="str">
        <f>IF(Allotments!K566=0,"",Allotments!K566)</f>
        <v>B</v>
      </c>
      <c r="L566" s="18" t="str">
        <f>IF(Allotments!L566=0,"",Allotments!L566)</f>
        <v>BB</v>
      </c>
      <c r="M566" s="18" t="str">
        <f>IF(Allotments!M566=0,"",Allotments!M566)</f>
        <v xml:space="preserve">    </v>
      </c>
      <c r="N566" s="5"/>
      <c r="Q566" t="str">
        <f t="shared" si="75"/>
        <v/>
      </c>
      <c r="R566" t="str">
        <f t="shared" si="76"/>
        <v/>
      </c>
      <c r="S566" t="str">
        <f t="shared" si="77"/>
        <v/>
      </c>
      <c r="T566" t="str">
        <f t="shared" si="78"/>
        <v>EB17</v>
      </c>
      <c r="U566" t="str">
        <f t="shared" si="79"/>
        <v/>
      </c>
      <c r="V566" t="e">
        <f>VLOOKUP(LEFT(T566,2),#REF!,MATCH(RIGHT(T566,2),#REF!,0),TRUE)</f>
        <v>#REF!</v>
      </c>
      <c r="W566" t="str">
        <f t="shared" si="80"/>
        <v/>
      </c>
      <c r="X566" t="str">
        <f t="shared" si="81"/>
        <v/>
      </c>
      <c r="Y566" t="str">
        <f>IFERROR(VLOOKUP(LEFT(U566,1),#REF!,MATCH(RIGHT(U566,2),#REF!,0),TRUE),"")</f>
        <v/>
      </c>
    </row>
    <row r="567" spans="1:25" x14ac:dyDescent="0.35">
      <c r="A567">
        <f>IF(COUNTIF($L$3:L567,L567)=1,A566+1,A566)</f>
        <v>42</v>
      </c>
      <c r="B567">
        <f>IF(COUNTIF($K$3:K567,K567)=1,B566+1,B566)</f>
        <v>7</v>
      </c>
      <c r="C567">
        <f>IF(COUNTIF($J$3:J567,J567)=1,C566+1,C566)</f>
        <v>11</v>
      </c>
      <c r="D567">
        <f>IF(COUNTIF($E$3:E567,E567)=1,D566+1,D566)</f>
        <v>357</v>
      </c>
      <c r="E567" t="str">
        <f t="shared" si="73"/>
        <v>BC11</v>
      </c>
      <c r="F567">
        <f>IF(COUNTIF($G$3:G567,G567)=1,F566+1,F566)</f>
        <v>55</v>
      </c>
      <c r="G567" t="str">
        <f t="shared" si="74"/>
        <v>B11</v>
      </c>
      <c r="I567" s="18" t="str">
        <f>IF(Allotments!I567=0,"",Allotments!I567)</f>
        <v>2018</v>
      </c>
      <c r="J567" s="18" t="str">
        <f>IF(Allotments!J567=0,"",Allotments!J567)</f>
        <v>11</v>
      </c>
      <c r="K567" s="18" t="str">
        <f>IF(Allotments!K567=0,"",Allotments!K567)</f>
        <v>B</v>
      </c>
      <c r="L567" s="18" t="str">
        <f>IF(Allotments!L567=0,"",Allotments!L567)</f>
        <v>BC</v>
      </c>
      <c r="M567" s="18" t="str">
        <f>IF(Allotments!M567=0,"",Allotments!M567)</f>
        <v xml:space="preserve">    </v>
      </c>
      <c r="N567" s="3"/>
      <c r="Q567" t="str">
        <f t="shared" si="75"/>
        <v/>
      </c>
      <c r="R567" t="str">
        <f t="shared" si="76"/>
        <v/>
      </c>
      <c r="S567" t="str">
        <f t="shared" si="77"/>
        <v/>
      </c>
      <c r="T567" t="str">
        <f t="shared" si="78"/>
        <v>EC17</v>
      </c>
      <c r="U567" t="str">
        <f t="shared" si="79"/>
        <v/>
      </c>
      <c r="V567" t="e">
        <f>VLOOKUP(LEFT(T567,2),#REF!,MATCH(RIGHT(T567,2),#REF!,0),TRUE)</f>
        <v>#REF!</v>
      </c>
      <c r="W567" t="str">
        <f t="shared" si="80"/>
        <v/>
      </c>
      <c r="X567" t="str">
        <f t="shared" si="81"/>
        <v/>
      </c>
      <c r="Y567" t="str">
        <f>IFERROR(VLOOKUP(LEFT(U567,1),#REF!,MATCH(RIGHT(U567,2),#REF!,0),TRUE),"")</f>
        <v/>
      </c>
    </row>
    <row r="568" spans="1:25" x14ac:dyDescent="0.35">
      <c r="A568">
        <f>IF(COUNTIF($L$3:L568,L568)=1,A567+1,A567)</f>
        <v>42</v>
      </c>
      <c r="B568">
        <f>IF(COUNTIF($K$3:K568,K568)=1,B567+1,B567)</f>
        <v>7</v>
      </c>
      <c r="C568">
        <f>IF(COUNTIF($J$3:J568,J568)=1,C567+1,C567)</f>
        <v>11</v>
      </c>
      <c r="D568">
        <f>IF(COUNTIF($E$3:E568,E568)=1,D567+1,D567)</f>
        <v>358</v>
      </c>
      <c r="E568" t="str">
        <f t="shared" si="73"/>
        <v>BD11</v>
      </c>
      <c r="F568">
        <f>IF(COUNTIF($G$3:G568,G568)=1,F567+1,F567)</f>
        <v>55</v>
      </c>
      <c r="G568" t="str">
        <f t="shared" si="74"/>
        <v>B11</v>
      </c>
      <c r="I568" s="18" t="str">
        <f>IF(Allotments!I568=0,"",Allotments!I568)</f>
        <v>2018</v>
      </c>
      <c r="J568" s="18" t="str">
        <f>IF(Allotments!J568=0,"",Allotments!J568)</f>
        <v>11</v>
      </c>
      <c r="K568" s="18" t="str">
        <f>IF(Allotments!K568=0,"",Allotments!K568)</f>
        <v>B</v>
      </c>
      <c r="L568" s="18" t="str">
        <f>IF(Allotments!L568=0,"",Allotments!L568)</f>
        <v>BD</v>
      </c>
      <c r="M568" s="18" t="str">
        <f>IF(Allotments!M568=0,"",Allotments!M568)</f>
        <v xml:space="preserve">    </v>
      </c>
      <c r="N568" s="5"/>
      <c r="Q568" t="str">
        <f t="shared" si="75"/>
        <v/>
      </c>
      <c r="R568" t="str">
        <f t="shared" si="76"/>
        <v/>
      </c>
      <c r="S568" t="str">
        <f t="shared" si="77"/>
        <v/>
      </c>
      <c r="T568" t="str">
        <f t="shared" si="78"/>
        <v>ED17</v>
      </c>
      <c r="U568" t="str">
        <f t="shared" si="79"/>
        <v/>
      </c>
      <c r="V568" t="e">
        <f>VLOOKUP(LEFT(T568,2),#REF!,MATCH(RIGHT(T568,2),#REF!,0),TRUE)</f>
        <v>#REF!</v>
      </c>
      <c r="W568" t="str">
        <f t="shared" si="80"/>
        <v/>
      </c>
      <c r="X568" t="str">
        <f t="shared" si="81"/>
        <v/>
      </c>
      <c r="Y568" t="str">
        <f>IFERROR(VLOOKUP(LEFT(U568,1),#REF!,MATCH(RIGHT(U568,2),#REF!,0),TRUE),"")</f>
        <v/>
      </c>
    </row>
    <row r="569" spans="1:25" x14ac:dyDescent="0.35">
      <c r="A569">
        <f>IF(COUNTIF($L$3:L569,L569)=1,A568+1,A568)</f>
        <v>42</v>
      </c>
      <c r="B569">
        <f>IF(COUNTIF($K$3:K569,K569)=1,B568+1,B568)</f>
        <v>7</v>
      </c>
      <c r="C569">
        <f>IF(COUNTIF($J$3:J569,J569)=1,C568+1,C568)</f>
        <v>11</v>
      </c>
      <c r="D569">
        <f>IF(COUNTIF($E$3:E569,E569)=1,D568+1,D568)</f>
        <v>359</v>
      </c>
      <c r="E569" t="str">
        <f t="shared" si="73"/>
        <v>BH11</v>
      </c>
      <c r="F569">
        <f>IF(COUNTIF($G$3:G569,G569)=1,F568+1,F568)</f>
        <v>55</v>
      </c>
      <c r="G569" t="str">
        <f t="shared" si="74"/>
        <v>B11</v>
      </c>
      <c r="I569" s="18" t="str">
        <f>IF(Allotments!I569=0,"",Allotments!I569)</f>
        <v>2018</v>
      </c>
      <c r="J569" s="18" t="str">
        <f>IF(Allotments!J569=0,"",Allotments!J569)</f>
        <v>11</v>
      </c>
      <c r="K569" s="18" t="str">
        <f>IF(Allotments!K569=0,"",Allotments!K569)</f>
        <v>B</v>
      </c>
      <c r="L569" s="18" t="str">
        <f>IF(Allotments!L569=0,"",Allotments!L569)</f>
        <v>BH</v>
      </c>
      <c r="M569" s="18" t="str">
        <f>IF(Allotments!M569=0,"",Allotments!M569)</f>
        <v xml:space="preserve">    </v>
      </c>
      <c r="N569" s="3"/>
      <c r="Q569" t="str">
        <f t="shared" si="75"/>
        <v/>
      </c>
      <c r="R569" t="str">
        <f t="shared" si="76"/>
        <v/>
      </c>
      <c r="S569" t="str">
        <f t="shared" si="77"/>
        <v/>
      </c>
      <c r="T569" t="str">
        <f t="shared" si="78"/>
        <v>EE17</v>
      </c>
      <c r="U569" t="str">
        <f t="shared" si="79"/>
        <v/>
      </c>
      <c r="V569" t="e">
        <f>VLOOKUP(LEFT(T569,2),#REF!,MATCH(RIGHT(T569,2),#REF!,0),TRUE)</f>
        <v>#REF!</v>
      </c>
      <c r="W569" t="str">
        <f t="shared" si="80"/>
        <v/>
      </c>
      <c r="X569" t="str">
        <f t="shared" si="81"/>
        <v/>
      </c>
      <c r="Y569" t="str">
        <f>IFERROR(VLOOKUP(LEFT(U569,1),#REF!,MATCH(RIGHT(U569,2),#REF!,0),TRUE),"")</f>
        <v/>
      </c>
    </row>
    <row r="570" spans="1:25" x14ac:dyDescent="0.35">
      <c r="A570">
        <f>IF(COUNTIF($L$3:L570,L570)=1,A569+1,A569)</f>
        <v>42</v>
      </c>
      <c r="B570">
        <f>IF(COUNTIF($K$3:K570,K570)=1,B569+1,B569)</f>
        <v>7</v>
      </c>
      <c r="C570">
        <f>IF(COUNTIF($J$3:J570,J570)=1,C569+1,C569)</f>
        <v>11</v>
      </c>
      <c r="D570">
        <f>IF(COUNTIF($E$3:E570,E570)=1,D569+1,D569)</f>
        <v>360</v>
      </c>
      <c r="E570" t="str">
        <f t="shared" si="73"/>
        <v>C 11</v>
      </c>
      <c r="F570">
        <f>IF(COUNTIF($G$3:G570,G570)=1,F569+1,F569)</f>
        <v>56</v>
      </c>
      <c r="G570" t="str">
        <f t="shared" si="74"/>
        <v>C11</v>
      </c>
      <c r="I570" s="18" t="str">
        <f>IF(Allotments!I570=0,"",Allotments!I570)</f>
        <v>2018</v>
      </c>
      <c r="J570" s="18" t="str">
        <f>IF(Allotments!J570=0,"",Allotments!J570)</f>
        <v>11</v>
      </c>
      <c r="K570" s="18" t="str">
        <f>IF(Allotments!K570=0,"",Allotments!K570)</f>
        <v>C</v>
      </c>
      <c r="L570" s="18" t="str">
        <f>IF(Allotments!L570=0,"",Allotments!L570)</f>
        <v xml:space="preserve">C </v>
      </c>
      <c r="M570" s="18" t="str">
        <f>IF(Allotments!M570=0,"",Allotments!M570)</f>
        <v xml:space="preserve">    </v>
      </c>
      <c r="N570" s="5"/>
      <c r="Q570" t="str">
        <f t="shared" si="75"/>
        <v/>
      </c>
      <c r="R570" t="str">
        <f t="shared" si="76"/>
        <v/>
      </c>
      <c r="S570" t="str">
        <f t="shared" si="77"/>
        <v/>
      </c>
      <c r="T570" t="str">
        <f t="shared" si="78"/>
        <v>EF17</v>
      </c>
      <c r="U570" t="str">
        <f t="shared" si="79"/>
        <v/>
      </c>
      <c r="V570" t="e">
        <f>VLOOKUP(LEFT(T570,2),#REF!,MATCH(RIGHT(T570,2),#REF!,0),TRUE)</f>
        <v>#REF!</v>
      </c>
      <c r="W570" t="str">
        <f t="shared" si="80"/>
        <v/>
      </c>
      <c r="X570" t="str">
        <f t="shared" si="81"/>
        <v/>
      </c>
      <c r="Y570" t="str">
        <f>IFERROR(VLOOKUP(LEFT(U570,1),#REF!,MATCH(RIGHT(U570,2),#REF!,0),TRUE),"")</f>
        <v/>
      </c>
    </row>
    <row r="571" spans="1:25" x14ac:dyDescent="0.35">
      <c r="A571">
        <f>IF(COUNTIF($L$3:L571,L571)=1,A570+1,A570)</f>
        <v>42</v>
      </c>
      <c r="B571">
        <f>IF(COUNTIF($K$3:K571,K571)=1,B570+1,B570)</f>
        <v>7</v>
      </c>
      <c r="C571">
        <f>IF(COUNTIF($J$3:J571,J571)=1,C570+1,C570)</f>
        <v>11</v>
      </c>
      <c r="D571">
        <f>IF(COUNTIF($E$3:E571,E571)=1,D570+1,D570)</f>
        <v>361</v>
      </c>
      <c r="E571" t="str">
        <f t="shared" si="73"/>
        <v>EA11</v>
      </c>
      <c r="F571">
        <f>IF(COUNTIF($G$3:G571,G571)=1,F570+1,F570)</f>
        <v>57</v>
      </c>
      <c r="G571" t="str">
        <f t="shared" si="74"/>
        <v>E11</v>
      </c>
      <c r="I571" s="18" t="str">
        <f>IF(Allotments!I571=0,"",Allotments!I571)</f>
        <v>2018</v>
      </c>
      <c r="J571" s="18" t="str">
        <f>IF(Allotments!J571=0,"",Allotments!J571)</f>
        <v>11</v>
      </c>
      <c r="K571" s="18" t="str">
        <f>IF(Allotments!K571=0,"",Allotments!K571)</f>
        <v>E</v>
      </c>
      <c r="L571" s="18" t="str">
        <f>IF(Allotments!L571=0,"",Allotments!L571)</f>
        <v>EA</v>
      </c>
      <c r="M571" s="18" t="str">
        <f>IF(Allotments!M571=0,"",Allotments!M571)</f>
        <v xml:space="preserve">    </v>
      </c>
      <c r="N571" s="3"/>
      <c r="Q571" t="str">
        <f t="shared" si="75"/>
        <v/>
      </c>
      <c r="R571" t="str">
        <f t="shared" si="76"/>
        <v/>
      </c>
      <c r="S571" t="str">
        <f t="shared" si="77"/>
        <v/>
      </c>
      <c r="T571" t="str">
        <f t="shared" si="78"/>
        <v>EG17</v>
      </c>
      <c r="U571" t="str">
        <f t="shared" si="79"/>
        <v/>
      </c>
      <c r="V571" t="e">
        <f>VLOOKUP(LEFT(T571,2),#REF!,MATCH(RIGHT(T571,2),#REF!,0),TRUE)</f>
        <v>#REF!</v>
      </c>
      <c r="W571" t="str">
        <f t="shared" si="80"/>
        <v/>
      </c>
      <c r="X571" t="str">
        <f t="shared" si="81"/>
        <v/>
      </c>
      <c r="Y571" t="str">
        <f>IFERROR(VLOOKUP(LEFT(U571,1),#REF!,MATCH(RIGHT(U571,2),#REF!,0),TRUE),"")</f>
        <v/>
      </c>
    </row>
    <row r="572" spans="1:25" x14ac:dyDescent="0.35">
      <c r="A572">
        <f>IF(COUNTIF($L$3:L572,L572)=1,A571+1,A571)</f>
        <v>42</v>
      </c>
      <c r="B572">
        <f>IF(COUNTIF($K$3:K572,K572)=1,B571+1,B571)</f>
        <v>7</v>
      </c>
      <c r="C572">
        <f>IF(COUNTIF($J$3:J572,J572)=1,C571+1,C571)</f>
        <v>11</v>
      </c>
      <c r="D572">
        <f>IF(COUNTIF($E$3:E572,E572)=1,D571+1,D571)</f>
        <v>362</v>
      </c>
      <c r="E572" t="str">
        <f t="shared" si="73"/>
        <v>EB11</v>
      </c>
      <c r="F572">
        <f>IF(COUNTIF($G$3:G572,G572)=1,F571+1,F571)</f>
        <v>57</v>
      </c>
      <c r="G572" t="str">
        <f t="shared" si="74"/>
        <v>E11</v>
      </c>
      <c r="I572" s="18" t="str">
        <f>IF(Allotments!I572=0,"",Allotments!I572)</f>
        <v>2018</v>
      </c>
      <c r="J572" s="18" t="str">
        <f>IF(Allotments!J572=0,"",Allotments!J572)</f>
        <v>11</v>
      </c>
      <c r="K572" s="18" t="str">
        <f>IF(Allotments!K572=0,"",Allotments!K572)</f>
        <v>E</v>
      </c>
      <c r="L572" s="18" t="str">
        <f>IF(Allotments!L572=0,"",Allotments!L572)</f>
        <v>EB</v>
      </c>
      <c r="M572" s="18" t="str">
        <f>IF(Allotments!M572=0,"",Allotments!M572)</f>
        <v xml:space="preserve">    </v>
      </c>
      <c r="N572" s="5"/>
      <c r="Q572" t="str">
        <f t="shared" si="75"/>
        <v/>
      </c>
      <c r="R572" t="str">
        <f t="shared" si="76"/>
        <v/>
      </c>
      <c r="S572" t="str">
        <f t="shared" si="77"/>
        <v/>
      </c>
      <c r="T572" t="str">
        <f t="shared" si="78"/>
        <v>EH17</v>
      </c>
      <c r="U572" t="str">
        <f t="shared" si="79"/>
        <v/>
      </c>
      <c r="V572" t="e">
        <f>VLOOKUP(LEFT(T572,2),#REF!,MATCH(RIGHT(T572,2),#REF!,0),TRUE)</f>
        <v>#REF!</v>
      </c>
      <c r="W572" t="str">
        <f t="shared" si="80"/>
        <v/>
      </c>
      <c r="X572" t="str">
        <f t="shared" si="81"/>
        <v/>
      </c>
      <c r="Y572" t="str">
        <f>IFERROR(VLOOKUP(LEFT(U572,1),#REF!,MATCH(RIGHT(U572,2),#REF!,0),TRUE),"")</f>
        <v/>
      </c>
    </row>
    <row r="573" spans="1:25" x14ac:dyDescent="0.35">
      <c r="A573">
        <f>IF(COUNTIF($L$3:L573,L573)=1,A572+1,A572)</f>
        <v>42</v>
      </c>
      <c r="B573">
        <f>IF(COUNTIF($K$3:K573,K573)=1,B572+1,B572)</f>
        <v>7</v>
      </c>
      <c r="C573">
        <f>IF(COUNTIF($J$3:J573,J573)=1,C572+1,C572)</f>
        <v>11</v>
      </c>
      <c r="D573">
        <f>IF(COUNTIF($E$3:E573,E573)=1,D572+1,D572)</f>
        <v>362</v>
      </c>
      <c r="E573" t="str">
        <f t="shared" si="73"/>
        <v>EB11</v>
      </c>
      <c r="F573">
        <f>IF(COUNTIF($G$3:G573,G573)=1,F572+1,F572)</f>
        <v>57</v>
      </c>
      <c r="G573" t="str">
        <f t="shared" si="74"/>
        <v>E11</v>
      </c>
      <c r="I573" s="18" t="str">
        <f>IF(Allotments!I573=0,"",Allotments!I573)</f>
        <v>2018</v>
      </c>
      <c r="J573" s="18" t="str">
        <f>IF(Allotments!J573=0,"",Allotments!J573)</f>
        <v>11</v>
      </c>
      <c r="K573" s="18" t="str">
        <f>IF(Allotments!K573=0,"",Allotments!K573)</f>
        <v>E</v>
      </c>
      <c r="L573" s="18" t="str">
        <f>IF(Allotments!L573=0,"",Allotments!L573)</f>
        <v>EB</v>
      </c>
      <c r="M573" s="18" t="str">
        <f>IF(Allotments!M573=0,"",Allotments!M573)</f>
        <v>B010</v>
      </c>
      <c r="N573" s="3"/>
      <c r="Q573" t="str">
        <f t="shared" si="75"/>
        <v/>
      </c>
      <c r="R573" t="str">
        <f t="shared" si="76"/>
        <v/>
      </c>
      <c r="S573" t="str">
        <f t="shared" si="77"/>
        <v/>
      </c>
      <c r="T573" t="str">
        <f t="shared" si="78"/>
        <v>EK17</v>
      </c>
      <c r="U573" t="str">
        <f t="shared" si="79"/>
        <v/>
      </c>
      <c r="V573" t="e">
        <f>VLOOKUP(LEFT(T573,2),#REF!,MATCH(RIGHT(T573,2),#REF!,0),TRUE)</f>
        <v>#REF!</v>
      </c>
      <c r="W573" t="str">
        <f t="shared" si="80"/>
        <v/>
      </c>
      <c r="X573" t="str">
        <f t="shared" si="81"/>
        <v/>
      </c>
      <c r="Y573" t="str">
        <f>IFERROR(VLOOKUP(LEFT(U573,1),#REF!,MATCH(RIGHT(U573,2),#REF!,0),TRUE),"")</f>
        <v/>
      </c>
    </row>
    <row r="574" spans="1:25" x14ac:dyDescent="0.35">
      <c r="A574">
        <f>IF(COUNTIF($L$3:L574,L574)=1,A573+1,A573)</f>
        <v>42</v>
      </c>
      <c r="B574">
        <f>IF(COUNTIF($K$3:K574,K574)=1,B573+1,B573)</f>
        <v>7</v>
      </c>
      <c r="C574">
        <f>IF(COUNTIF($J$3:J574,J574)=1,C573+1,C573)</f>
        <v>11</v>
      </c>
      <c r="D574">
        <f>IF(COUNTIF($E$3:E574,E574)=1,D573+1,D573)</f>
        <v>362</v>
      </c>
      <c r="E574" t="str">
        <f t="shared" si="73"/>
        <v>EB11</v>
      </c>
      <c r="F574">
        <f>IF(COUNTIF($G$3:G574,G574)=1,F573+1,F573)</f>
        <v>57</v>
      </c>
      <c r="G574" t="str">
        <f t="shared" si="74"/>
        <v>E11</v>
      </c>
      <c r="I574" s="18" t="str">
        <f>IF(Allotments!I574=0,"",Allotments!I574)</f>
        <v>2018</v>
      </c>
      <c r="J574" s="18" t="str">
        <f>IF(Allotments!J574=0,"",Allotments!J574)</f>
        <v>11</v>
      </c>
      <c r="K574" s="18" t="str">
        <f>IF(Allotments!K574=0,"",Allotments!K574)</f>
        <v>E</v>
      </c>
      <c r="L574" s="18" t="str">
        <f>IF(Allotments!L574=0,"",Allotments!L574)</f>
        <v>EB</v>
      </c>
      <c r="M574" s="18" t="str">
        <f>IF(Allotments!M574=0,"",Allotments!M574)</f>
        <v>B020</v>
      </c>
      <c r="N574" s="5"/>
      <c r="Q574" t="str">
        <f t="shared" si="75"/>
        <v/>
      </c>
      <c r="R574" t="str">
        <f t="shared" si="76"/>
        <v/>
      </c>
      <c r="S574" t="str">
        <f t="shared" si="77"/>
        <v/>
      </c>
      <c r="T574" t="str">
        <f t="shared" si="78"/>
        <v>EL17</v>
      </c>
      <c r="U574" t="str">
        <f t="shared" si="79"/>
        <v/>
      </c>
      <c r="V574" t="e">
        <f>VLOOKUP(LEFT(T574,2),#REF!,MATCH(RIGHT(T574,2),#REF!,0),TRUE)</f>
        <v>#REF!</v>
      </c>
      <c r="W574" t="str">
        <f t="shared" si="80"/>
        <v/>
      </c>
      <c r="X574" t="str">
        <f t="shared" si="81"/>
        <v/>
      </c>
      <c r="Y574" t="str">
        <f>IFERROR(VLOOKUP(LEFT(U574,1),#REF!,MATCH(RIGHT(U574,2),#REF!,0),TRUE),"")</f>
        <v/>
      </c>
    </row>
    <row r="575" spans="1:25" x14ac:dyDescent="0.35">
      <c r="A575">
        <f>IF(COUNTIF($L$3:L575,L575)=1,A574+1,A574)</f>
        <v>42</v>
      </c>
      <c r="B575">
        <f>IF(COUNTIF($K$3:K575,K575)=1,B574+1,B574)</f>
        <v>7</v>
      </c>
      <c r="C575">
        <f>IF(COUNTIF($J$3:J575,J575)=1,C574+1,C574)</f>
        <v>11</v>
      </c>
      <c r="D575">
        <f>IF(COUNTIF($E$3:E575,E575)=1,D574+1,D574)</f>
        <v>362</v>
      </c>
      <c r="E575" t="str">
        <f t="shared" si="73"/>
        <v>EB11</v>
      </c>
      <c r="F575">
        <f>IF(COUNTIF($G$3:G575,G575)=1,F574+1,F574)</f>
        <v>57</v>
      </c>
      <c r="G575" t="str">
        <f t="shared" si="74"/>
        <v>E11</v>
      </c>
      <c r="I575" s="18" t="str">
        <f>IF(Allotments!I575=0,"",Allotments!I575)</f>
        <v>2018</v>
      </c>
      <c r="J575" s="18" t="str">
        <f>IF(Allotments!J575=0,"",Allotments!J575)</f>
        <v>11</v>
      </c>
      <c r="K575" s="18" t="str">
        <f>IF(Allotments!K575=0,"",Allotments!K575)</f>
        <v>E</v>
      </c>
      <c r="L575" s="18" t="str">
        <f>IF(Allotments!L575=0,"",Allotments!L575)</f>
        <v>EB</v>
      </c>
      <c r="M575" s="18" t="str">
        <f>IF(Allotments!M575=0,"",Allotments!M575)</f>
        <v>B030</v>
      </c>
      <c r="N575" s="3"/>
      <c r="Q575" t="str">
        <f t="shared" si="75"/>
        <v/>
      </c>
      <c r="R575" t="str">
        <f t="shared" si="76"/>
        <v/>
      </c>
      <c r="S575" t="str">
        <f t="shared" si="77"/>
        <v/>
      </c>
      <c r="T575" t="str">
        <f t="shared" si="78"/>
        <v>EM17</v>
      </c>
      <c r="U575" t="str">
        <f t="shared" si="79"/>
        <v/>
      </c>
      <c r="V575" t="e">
        <f>VLOOKUP(LEFT(T575,2),#REF!,MATCH(RIGHT(T575,2),#REF!,0),TRUE)</f>
        <v>#REF!</v>
      </c>
      <c r="W575" t="str">
        <f t="shared" si="80"/>
        <v/>
      </c>
      <c r="X575" t="str">
        <f t="shared" si="81"/>
        <v/>
      </c>
      <c r="Y575" t="str">
        <f>IFERROR(VLOOKUP(LEFT(U575,1),#REF!,MATCH(RIGHT(U575,2),#REF!,0),TRUE),"")</f>
        <v/>
      </c>
    </row>
    <row r="576" spans="1:25" x14ac:dyDescent="0.35">
      <c r="A576">
        <f>IF(COUNTIF($L$3:L576,L576)=1,A575+1,A575)</f>
        <v>42</v>
      </c>
      <c r="B576">
        <f>IF(COUNTIF($K$3:K576,K576)=1,B575+1,B575)</f>
        <v>7</v>
      </c>
      <c r="C576">
        <f>IF(COUNTIF($J$3:J576,J576)=1,C575+1,C575)</f>
        <v>11</v>
      </c>
      <c r="D576">
        <f>IF(COUNTIF($E$3:E576,E576)=1,D575+1,D575)</f>
        <v>362</v>
      </c>
      <c r="E576" t="str">
        <f t="shared" si="73"/>
        <v>EB11</v>
      </c>
      <c r="F576">
        <f>IF(COUNTIF($G$3:G576,G576)=1,F575+1,F575)</f>
        <v>57</v>
      </c>
      <c r="G576" t="str">
        <f t="shared" si="74"/>
        <v>E11</v>
      </c>
      <c r="I576" s="18" t="str">
        <f>IF(Allotments!I576=0,"",Allotments!I576)</f>
        <v>2018</v>
      </c>
      <c r="J576" s="18" t="str">
        <f>IF(Allotments!J576=0,"",Allotments!J576)</f>
        <v>11</v>
      </c>
      <c r="K576" s="18" t="str">
        <f>IF(Allotments!K576=0,"",Allotments!K576)</f>
        <v>E</v>
      </c>
      <c r="L576" s="18" t="str">
        <f>IF(Allotments!L576=0,"",Allotments!L576)</f>
        <v>EB</v>
      </c>
      <c r="M576" s="18" t="str">
        <f>IF(Allotments!M576=0,"",Allotments!M576)</f>
        <v>B050</v>
      </c>
      <c r="N576" s="5"/>
      <c r="Q576" t="str">
        <f t="shared" si="75"/>
        <v/>
      </c>
      <c r="R576" t="str">
        <f t="shared" si="76"/>
        <v/>
      </c>
      <c r="S576" t="str">
        <f t="shared" si="77"/>
        <v/>
      </c>
      <c r="T576" t="str">
        <f t="shared" si="78"/>
        <v>EN17</v>
      </c>
      <c r="U576" t="str">
        <f t="shared" si="79"/>
        <v/>
      </c>
      <c r="V576" t="e">
        <f>VLOOKUP(LEFT(T576,2),#REF!,MATCH(RIGHT(T576,2),#REF!,0),TRUE)</f>
        <v>#REF!</v>
      </c>
      <c r="W576" t="str">
        <f t="shared" si="80"/>
        <v/>
      </c>
      <c r="X576" t="str">
        <f t="shared" si="81"/>
        <v/>
      </c>
      <c r="Y576" t="str">
        <f>IFERROR(VLOOKUP(LEFT(U576,1),#REF!,MATCH(RIGHT(U576,2),#REF!,0),TRUE),"")</f>
        <v/>
      </c>
    </row>
    <row r="577" spans="1:25" x14ac:dyDescent="0.35">
      <c r="A577">
        <f>IF(COUNTIF($L$3:L577,L577)=1,A576+1,A576)</f>
        <v>42</v>
      </c>
      <c r="B577">
        <f>IF(COUNTIF($K$3:K577,K577)=1,B576+1,B576)</f>
        <v>7</v>
      </c>
      <c r="C577">
        <f>IF(COUNTIF($J$3:J577,J577)=1,C576+1,C576)</f>
        <v>11</v>
      </c>
      <c r="D577">
        <f>IF(COUNTIF($E$3:E577,E577)=1,D576+1,D576)</f>
        <v>363</v>
      </c>
      <c r="E577" t="str">
        <f t="shared" si="73"/>
        <v>EC11</v>
      </c>
      <c r="F577">
        <f>IF(COUNTIF($G$3:G577,G577)=1,F576+1,F576)</f>
        <v>57</v>
      </c>
      <c r="G577" t="str">
        <f t="shared" si="74"/>
        <v>E11</v>
      </c>
      <c r="I577" s="18" t="str">
        <f>IF(Allotments!I577=0,"",Allotments!I577)</f>
        <v>2018</v>
      </c>
      <c r="J577" s="18" t="str">
        <f>IF(Allotments!J577=0,"",Allotments!J577)</f>
        <v>11</v>
      </c>
      <c r="K577" s="18" t="str">
        <f>IF(Allotments!K577=0,"",Allotments!K577)</f>
        <v>E</v>
      </c>
      <c r="L577" s="18" t="str">
        <f>IF(Allotments!L577=0,"",Allotments!L577)</f>
        <v>EC</v>
      </c>
      <c r="M577" s="18" t="str">
        <f>IF(Allotments!M577=0,"",Allotments!M577)</f>
        <v xml:space="preserve">    </v>
      </c>
      <c r="N577" s="3"/>
      <c r="Q577" t="str">
        <f t="shared" si="75"/>
        <v/>
      </c>
      <c r="R577" t="str">
        <f t="shared" si="76"/>
        <v/>
      </c>
      <c r="S577" t="str">
        <f t="shared" si="77"/>
        <v/>
      </c>
      <c r="T577" t="str">
        <f t="shared" si="78"/>
        <v>EP17</v>
      </c>
      <c r="U577" t="str">
        <f t="shared" si="79"/>
        <v/>
      </c>
      <c r="V577" t="e">
        <f>VLOOKUP(LEFT(T577,2),#REF!,MATCH(RIGHT(T577,2),#REF!,0),TRUE)</f>
        <v>#REF!</v>
      </c>
      <c r="W577" t="str">
        <f t="shared" si="80"/>
        <v/>
      </c>
      <c r="X577" t="str">
        <f t="shared" si="81"/>
        <v/>
      </c>
      <c r="Y577" t="str">
        <f>IFERROR(VLOOKUP(LEFT(U577,1),#REF!,MATCH(RIGHT(U577,2),#REF!,0),TRUE),"")</f>
        <v/>
      </c>
    </row>
    <row r="578" spans="1:25" x14ac:dyDescent="0.35">
      <c r="A578">
        <f>IF(COUNTIF($L$3:L578,L578)=1,A577+1,A577)</f>
        <v>42</v>
      </c>
      <c r="B578">
        <f>IF(COUNTIF($K$3:K578,K578)=1,B577+1,B577)</f>
        <v>7</v>
      </c>
      <c r="C578">
        <f>IF(COUNTIF($J$3:J578,J578)=1,C577+1,C577)</f>
        <v>11</v>
      </c>
      <c r="D578">
        <f>IF(COUNTIF($E$3:E578,E578)=1,D577+1,D577)</f>
        <v>364</v>
      </c>
      <c r="E578" t="str">
        <f t="shared" si="73"/>
        <v>ED11</v>
      </c>
      <c r="F578">
        <f>IF(COUNTIF($G$3:G578,G578)=1,F577+1,F577)</f>
        <v>57</v>
      </c>
      <c r="G578" t="str">
        <f t="shared" si="74"/>
        <v>E11</v>
      </c>
      <c r="I578" s="18" t="str">
        <f>IF(Allotments!I578=0,"",Allotments!I578)</f>
        <v>2018</v>
      </c>
      <c r="J578" s="18" t="str">
        <f>IF(Allotments!J578=0,"",Allotments!J578)</f>
        <v>11</v>
      </c>
      <c r="K578" s="18" t="str">
        <f>IF(Allotments!K578=0,"",Allotments!K578)</f>
        <v>E</v>
      </c>
      <c r="L578" s="18" t="str">
        <f>IF(Allotments!L578=0,"",Allotments!L578)</f>
        <v>ED</v>
      </c>
      <c r="M578" s="18" t="str">
        <f>IF(Allotments!M578=0,"",Allotments!M578)</f>
        <v xml:space="preserve">    </v>
      </c>
      <c r="N578" s="5"/>
      <c r="Q578" t="str">
        <f t="shared" si="75"/>
        <v/>
      </c>
      <c r="R578" t="str">
        <f t="shared" si="76"/>
        <v/>
      </c>
      <c r="S578" t="str">
        <f t="shared" si="77"/>
        <v/>
      </c>
      <c r="T578" t="str">
        <f t="shared" si="78"/>
        <v>ER17</v>
      </c>
      <c r="U578" t="str">
        <f t="shared" si="79"/>
        <v/>
      </c>
      <c r="V578" t="e">
        <f>VLOOKUP(LEFT(T578,2),#REF!,MATCH(RIGHT(T578,2),#REF!,0),TRUE)</f>
        <v>#REF!</v>
      </c>
      <c r="W578" t="str">
        <f t="shared" si="80"/>
        <v/>
      </c>
      <c r="X578" t="str">
        <f t="shared" si="81"/>
        <v/>
      </c>
      <c r="Y578" t="str">
        <f>IFERROR(VLOOKUP(LEFT(U578,1),#REF!,MATCH(RIGHT(U578,2),#REF!,0),TRUE),"")</f>
        <v/>
      </c>
    </row>
    <row r="579" spans="1:25" x14ac:dyDescent="0.35">
      <c r="A579">
        <f>IF(COUNTIF($L$3:L579,L579)=1,A578+1,A578)</f>
        <v>42</v>
      </c>
      <c r="B579">
        <f>IF(COUNTIF($K$3:K579,K579)=1,B578+1,B578)</f>
        <v>7</v>
      </c>
      <c r="C579">
        <f>IF(COUNTIF($J$3:J579,J579)=1,C578+1,C578)</f>
        <v>11</v>
      </c>
      <c r="D579">
        <f>IF(COUNTIF($E$3:E579,E579)=1,D578+1,D578)</f>
        <v>365</v>
      </c>
      <c r="E579" t="str">
        <f t="shared" si="73"/>
        <v>EE11</v>
      </c>
      <c r="F579">
        <f>IF(COUNTIF($G$3:G579,G579)=1,F578+1,F578)</f>
        <v>57</v>
      </c>
      <c r="G579" t="str">
        <f t="shared" si="74"/>
        <v>E11</v>
      </c>
      <c r="I579" s="18" t="str">
        <f>IF(Allotments!I579=0,"",Allotments!I579)</f>
        <v>2018</v>
      </c>
      <c r="J579" s="18" t="str">
        <f>IF(Allotments!J579=0,"",Allotments!J579)</f>
        <v>11</v>
      </c>
      <c r="K579" s="18" t="str">
        <f>IF(Allotments!K579=0,"",Allotments!K579)</f>
        <v>E</v>
      </c>
      <c r="L579" s="18" t="str">
        <f>IF(Allotments!L579=0,"",Allotments!L579)</f>
        <v>EE</v>
      </c>
      <c r="M579" s="18" t="str">
        <f>IF(Allotments!M579=0,"",Allotments!M579)</f>
        <v xml:space="preserve">    </v>
      </c>
      <c r="N579" s="3"/>
      <c r="Q579" t="str">
        <f t="shared" si="75"/>
        <v/>
      </c>
      <c r="R579" t="str">
        <f t="shared" si="76"/>
        <v/>
      </c>
      <c r="S579" t="str">
        <f t="shared" si="77"/>
        <v/>
      </c>
      <c r="T579" t="str">
        <f t="shared" si="78"/>
        <v>ES17</v>
      </c>
      <c r="U579" t="str">
        <f t="shared" si="79"/>
        <v/>
      </c>
      <c r="V579" t="e">
        <f>VLOOKUP(LEFT(T579,2),#REF!,MATCH(RIGHT(T579,2),#REF!,0),TRUE)</f>
        <v>#REF!</v>
      </c>
      <c r="W579" t="str">
        <f t="shared" si="80"/>
        <v/>
      </c>
      <c r="X579" t="str">
        <f t="shared" si="81"/>
        <v/>
      </c>
      <c r="Y579" t="str">
        <f>IFERROR(VLOOKUP(LEFT(U579,1),#REF!,MATCH(RIGHT(U579,2),#REF!,0),TRUE),"")</f>
        <v/>
      </c>
    </row>
    <row r="580" spans="1:25" x14ac:dyDescent="0.35">
      <c r="A580">
        <f>IF(COUNTIF($L$3:L580,L580)=1,A579+1,A579)</f>
        <v>42</v>
      </c>
      <c r="B580">
        <f>IF(COUNTIF($K$3:K580,K580)=1,B579+1,B579)</f>
        <v>7</v>
      </c>
      <c r="C580">
        <f>IF(COUNTIF($J$3:J580,J580)=1,C579+1,C579)</f>
        <v>11</v>
      </c>
      <c r="D580">
        <f>IF(COUNTIF($E$3:E580,E580)=1,D579+1,D579)</f>
        <v>366</v>
      </c>
      <c r="E580" t="str">
        <f t="shared" ref="E580:E643" si="82">TRIM(CONCATENATE(L580,J580))</f>
        <v>EF11</v>
      </c>
      <c r="F580">
        <f>IF(COUNTIF($G$3:G580,G580)=1,F579+1,F579)</f>
        <v>57</v>
      </c>
      <c r="G580" t="str">
        <f t="shared" ref="G580:G643" si="83">TRIM(CONCATENATE(K580,J580))</f>
        <v>E11</v>
      </c>
      <c r="I580" s="18" t="str">
        <f>IF(Allotments!I580=0,"",Allotments!I580)</f>
        <v>2018</v>
      </c>
      <c r="J580" s="18" t="str">
        <f>IF(Allotments!J580=0,"",Allotments!J580)</f>
        <v>11</v>
      </c>
      <c r="K580" s="18" t="str">
        <f>IF(Allotments!K580=0,"",Allotments!K580)</f>
        <v>E</v>
      </c>
      <c r="L580" s="18" t="str">
        <f>IF(Allotments!L580=0,"",Allotments!L580)</f>
        <v>EF</v>
      </c>
      <c r="M580" s="18" t="str">
        <f>IF(Allotments!M580=0,"",Allotments!M580)</f>
        <v xml:space="preserve">    </v>
      </c>
      <c r="N580" s="5"/>
      <c r="Q580" t="str">
        <f t="shared" ref="Q580:Q643" si="84">IFERROR(VLOOKUP(ROW()-2,$B$2:$L$5000,10,FALSE),"")</f>
        <v/>
      </c>
      <c r="R580" t="str">
        <f t="shared" ref="R580:R643" si="85">IFERROR(VLOOKUP(ROW()-2,$A$2:$L$5000,12,FALSE),"")</f>
        <v/>
      </c>
      <c r="S580" t="str">
        <f t="shared" ref="S580:S643" si="86">IFERROR(VLOOKUP(ROW()-2,$C$2:$J$5000,8,FALSE),"")</f>
        <v/>
      </c>
      <c r="T580" t="str">
        <f t="shared" ref="T580:T643" si="87">IFERROR(VLOOKUP(ROW()-2,$D$2:$E$5000,2,FALSE),"")</f>
        <v>EV17</v>
      </c>
      <c r="U580" t="str">
        <f t="shared" ref="U580:U643" si="88">IFERROR(VLOOKUP(ROW()-2,$F$2:$G$5000,2,FALSE),"")</f>
        <v/>
      </c>
      <c r="V580" t="e">
        <f>VLOOKUP(LEFT(T580,2),#REF!,MATCH(RIGHT(T580,2),#REF!,0),TRUE)</f>
        <v>#REF!</v>
      </c>
      <c r="W580" t="str">
        <f t="shared" ref="W580:W643" si="89">RIGHT(U580,2)</f>
        <v/>
      </c>
      <c r="X580" t="str">
        <f t="shared" ref="X580:X643" si="90">LEFT(U580,1)</f>
        <v/>
      </c>
      <c r="Y580" t="str">
        <f>IFERROR(VLOOKUP(LEFT(U580,1),#REF!,MATCH(RIGHT(U580,2),#REF!,0),TRUE),"")</f>
        <v/>
      </c>
    </row>
    <row r="581" spans="1:25" x14ac:dyDescent="0.35">
      <c r="A581">
        <f>IF(COUNTIF($L$3:L581,L581)=1,A580+1,A580)</f>
        <v>42</v>
      </c>
      <c r="B581">
        <f>IF(COUNTIF($K$3:K581,K581)=1,B580+1,B580)</f>
        <v>7</v>
      </c>
      <c r="C581">
        <f>IF(COUNTIF($J$3:J581,J581)=1,C580+1,C580)</f>
        <v>11</v>
      </c>
      <c r="D581">
        <f>IF(COUNTIF($E$3:E581,E581)=1,D580+1,D580)</f>
        <v>367</v>
      </c>
      <c r="E581" t="str">
        <f t="shared" si="82"/>
        <v>EG11</v>
      </c>
      <c r="F581">
        <f>IF(COUNTIF($G$3:G581,G581)=1,F580+1,F580)</f>
        <v>57</v>
      </c>
      <c r="G581" t="str">
        <f t="shared" si="83"/>
        <v>E11</v>
      </c>
      <c r="I581" s="18" t="str">
        <f>IF(Allotments!I581=0,"",Allotments!I581)</f>
        <v>2018</v>
      </c>
      <c r="J581" s="18" t="str">
        <f>IF(Allotments!J581=0,"",Allotments!J581)</f>
        <v>11</v>
      </c>
      <c r="K581" s="18" t="str">
        <f>IF(Allotments!K581=0,"",Allotments!K581)</f>
        <v>E</v>
      </c>
      <c r="L581" s="18" t="str">
        <f>IF(Allotments!L581=0,"",Allotments!L581)</f>
        <v>EG</v>
      </c>
      <c r="M581" s="18" t="str">
        <f>IF(Allotments!M581=0,"",Allotments!M581)</f>
        <v xml:space="preserve">    </v>
      </c>
      <c r="N581" s="3"/>
      <c r="Q581" t="str">
        <f t="shared" si="84"/>
        <v/>
      </c>
      <c r="R581" t="str">
        <f t="shared" si="85"/>
        <v/>
      </c>
      <c r="S581" t="str">
        <f t="shared" si="86"/>
        <v/>
      </c>
      <c r="T581" t="str">
        <f t="shared" si="87"/>
        <v>EY17</v>
      </c>
      <c r="U581" t="str">
        <f t="shared" si="88"/>
        <v/>
      </c>
      <c r="V581" t="e">
        <f>VLOOKUP(LEFT(T581,2),#REF!,MATCH(RIGHT(T581,2),#REF!,0),TRUE)</f>
        <v>#REF!</v>
      </c>
      <c r="W581" t="str">
        <f t="shared" si="89"/>
        <v/>
      </c>
      <c r="X581" t="str">
        <f t="shared" si="90"/>
        <v/>
      </c>
      <c r="Y581" t="str">
        <f>IFERROR(VLOOKUP(LEFT(U581,1),#REF!,MATCH(RIGHT(U581,2),#REF!,0),TRUE),"")</f>
        <v/>
      </c>
    </row>
    <row r="582" spans="1:25" x14ac:dyDescent="0.35">
      <c r="A582">
        <f>IF(COUNTIF($L$3:L582,L582)=1,A581+1,A581)</f>
        <v>42</v>
      </c>
      <c r="B582">
        <f>IF(COUNTIF($K$3:K582,K582)=1,B581+1,B581)</f>
        <v>7</v>
      </c>
      <c r="C582">
        <f>IF(COUNTIF($J$3:J582,J582)=1,C581+1,C581)</f>
        <v>11</v>
      </c>
      <c r="D582">
        <f>IF(COUNTIF($E$3:E582,E582)=1,D581+1,D581)</f>
        <v>368</v>
      </c>
      <c r="E582" t="str">
        <f t="shared" si="82"/>
        <v>EH11</v>
      </c>
      <c r="F582">
        <f>IF(COUNTIF($G$3:G582,G582)=1,F581+1,F581)</f>
        <v>57</v>
      </c>
      <c r="G582" t="str">
        <f t="shared" si="83"/>
        <v>E11</v>
      </c>
      <c r="I582" s="18" t="str">
        <f>IF(Allotments!I582=0,"",Allotments!I582)</f>
        <v>2018</v>
      </c>
      <c r="J582" s="18" t="str">
        <f>IF(Allotments!J582=0,"",Allotments!J582)</f>
        <v>11</v>
      </c>
      <c r="K582" s="18" t="str">
        <f>IF(Allotments!K582=0,"",Allotments!K582)</f>
        <v>E</v>
      </c>
      <c r="L582" s="18" t="str">
        <f>IF(Allotments!L582=0,"",Allotments!L582)</f>
        <v>EH</v>
      </c>
      <c r="M582" s="18" t="str">
        <f>IF(Allotments!M582=0,"",Allotments!M582)</f>
        <v xml:space="preserve">    </v>
      </c>
      <c r="N582" s="5"/>
      <c r="Q582" t="str">
        <f t="shared" si="84"/>
        <v/>
      </c>
      <c r="R582" t="str">
        <f t="shared" si="85"/>
        <v/>
      </c>
      <c r="S582" t="str">
        <f t="shared" si="86"/>
        <v/>
      </c>
      <c r="T582" t="str">
        <f t="shared" si="87"/>
        <v>EZ17</v>
      </c>
      <c r="U582" t="str">
        <f t="shared" si="88"/>
        <v/>
      </c>
      <c r="V582" t="e">
        <f>VLOOKUP(LEFT(T582,2),#REF!,MATCH(RIGHT(T582,2),#REF!,0),TRUE)</f>
        <v>#REF!</v>
      </c>
      <c r="W582" t="str">
        <f t="shared" si="89"/>
        <v/>
      </c>
      <c r="X582" t="str">
        <f t="shared" si="90"/>
        <v/>
      </c>
      <c r="Y582" t="str">
        <f>IFERROR(VLOOKUP(LEFT(U582,1),#REF!,MATCH(RIGHT(U582,2),#REF!,0),TRUE),"")</f>
        <v/>
      </c>
    </row>
    <row r="583" spans="1:25" x14ac:dyDescent="0.35">
      <c r="A583">
        <f>IF(COUNTIF($L$3:L583,L583)=1,A582+1,A582)</f>
        <v>42</v>
      </c>
      <c r="B583">
        <f>IF(COUNTIF($K$3:K583,K583)=1,B582+1,B582)</f>
        <v>7</v>
      </c>
      <c r="C583">
        <f>IF(COUNTIF($J$3:J583,J583)=1,C582+1,C582)</f>
        <v>11</v>
      </c>
      <c r="D583">
        <f>IF(COUNTIF($E$3:E583,E583)=1,D582+1,D582)</f>
        <v>368</v>
      </c>
      <c r="E583" t="str">
        <f t="shared" si="82"/>
        <v>EH11</v>
      </c>
      <c r="F583">
        <f>IF(COUNTIF($G$3:G583,G583)=1,F582+1,F582)</f>
        <v>57</v>
      </c>
      <c r="G583" t="str">
        <f t="shared" si="83"/>
        <v>E11</v>
      </c>
      <c r="I583" s="18" t="str">
        <f>IF(Allotments!I583=0,"",Allotments!I583)</f>
        <v>2018</v>
      </c>
      <c r="J583" s="18" t="str">
        <f>IF(Allotments!J583=0,"",Allotments!J583)</f>
        <v>11</v>
      </c>
      <c r="K583" s="18" t="str">
        <f>IF(Allotments!K583=0,"",Allotments!K583)</f>
        <v>E</v>
      </c>
      <c r="L583" s="18" t="str">
        <f>IF(Allotments!L583=0,"",Allotments!L583)</f>
        <v>EH</v>
      </c>
      <c r="M583" s="18" t="str">
        <f>IF(Allotments!M583=0,"",Allotments!M583)</f>
        <v>H160</v>
      </c>
      <c r="N583" s="3"/>
      <c r="Q583" t="str">
        <f t="shared" si="84"/>
        <v/>
      </c>
      <c r="R583" t="str">
        <f t="shared" si="85"/>
        <v/>
      </c>
      <c r="S583" t="str">
        <f t="shared" si="86"/>
        <v/>
      </c>
      <c r="T583" t="str">
        <f t="shared" si="87"/>
        <v>GA17</v>
      </c>
      <c r="U583" t="str">
        <f t="shared" si="88"/>
        <v/>
      </c>
      <c r="V583" t="e">
        <f>VLOOKUP(LEFT(T583,2),#REF!,MATCH(RIGHT(T583,2),#REF!,0),TRUE)</f>
        <v>#REF!</v>
      </c>
      <c r="W583" t="str">
        <f t="shared" si="89"/>
        <v/>
      </c>
      <c r="X583" t="str">
        <f t="shared" si="90"/>
        <v/>
      </c>
      <c r="Y583" t="str">
        <f>IFERROR(VLOOKUP(LEFT(U583,1),#REF!,MATCH(RIGHT(U583,2),#REF!,0),TRUE),"")</f>
        <v/>
      </c>
    </row>
    <row r="584" spans="1:25" x14ac:dyDescent="0.35">
      <c r="A584">
        <f>IF(COUNTIF($L$3:L584,L584)=1,A583+1,A583)</f>
        <v>42</v>
      </c>
      <c r="B584">
        <f>IF(COUNTIF($K$3:K584,K584)=1,B583+1,B583)</f>
        <v>7</v>
      </c>
      <c r="C584">
        <f>IF(COUNTIF($J$3:J584,J584)=1,C583+1,C583)</f>
        <v>11</v>
      </c>
      <c r="D584">
        <f>IF(COUNTIF($E$3:E584,E584)=1,D583+1,D583)</f>
        <v>369</v>
      </c>
      <c r="E584" t="str">
        <f t="shared" si="82"/>
        <v>EK11</v>
      </c>
      <c r="F584">
        <f>IF(COUNTIF($G$3:G584,G584)=1,F583+1,F583)</f>
        <v>57</v>
      </c>
      <c r="G584" t="str">
        <f t="shared" si="83"/>
        <v>E11</v>
      </c>
      <c r="I584" s="18" t="str">
        <f>IF(Allotments!I584=0,"",Allotments!I584)</f>
        <v>2018</v>
      </c>
      <c r="J584" s="18" t="str">
        <f>IF(Allotments!J584=0,"",Allotments!J584)</f>
        <v>11</v>
      </c>
      <c r="K584" s="18" t="str">
        <f>IF(Allotments!K584=0,"",Allotments!K584)</f>
        <v>E</v>
      </c>
      <c r="L584" s="18" t="str">
        <f>IF(Allotments!L584=0,"",Allotments!L584)</f>
        <v>EK</v>
      </c>
      <c r="M584" s="18" t="str">
        <f>IF(Allotments!M584=0,"",Allotments!M584)</f>
        <v>K020</v>
      </c>
      <c r="N584" s="5"/>
      <c r="Q584" t="str">
        <f t="shared" si="84"/>
        <v/>
      </c>
      <c r="R584" t="str">
        <f t="shared" si="85"/>
        <v/>
      </c>
      <c r="S584" t="str">
        <f t="shared" si="86"/>
        <v/>
      </c>
      <c r="T584" t="str">
        <f t="shared" si="87"/>
        <v>GB17</v>
      </c>
      <c r="U584" t="str">
        <f t="shared" si="88"/>
        <v/>
      </c>
      <c r="V584" t="e">
        <f>VLOOKUP(LEFT(T584,2),#REF!,MATCH(RIGHT(T584,2),#REF!,0),TRUE)</f>
        <v>#REF!</v>
      </c>
      <c r="W584" t="str">
        <f t="shared" si="89"/>
        <v/>
      </c>
      <c r="X584" t="str">
        <f t="shared" si="90"/>
        <v/>
      </c>
      <c r="Y584" t="str">
        <f>IFERROR(VLOOKUP(LEFT(U584,1),#REF!,MATCH(RIGHT(U584,2),#REF!,0),TRUE),"")</f>
        <v/>
      </c>
    </row>
    <row r="585" spans="1:25" x14ac:dyDescent="0.35">
      <c r="A585">
        <f>IF(COUNTIF($L$3:L585,L585)=1,A584+1,A584)</f>
        <v>42</v>
      </c>
      <c r="B585">
        <f>IF(COUNTIF($K$3:K585,K585)=1,B584+1,B584)</f>
        <v>7</v>
      </c>
      <c r="C585">
        <f>IF(COUNTIF($J$3:J585,J585)=1,C584+1,C584)</f>
        <v>11</v>
      </c>
      <c r="D585">
        <f>IF(COUNTIF($E$3:E585,E585)=1,D584+1,D584)</f>
        <v>369</v>
      </c>
      <c r="E585" t="str">
        <f t="shared" si="82"/>
        <v>EK11</v>
      </c>
      <c r="F585">
        <f>IF(COUNTIF($G$3:G585,G585)=1,F584+1,F584)</f>
        <v>57</v>
      </c>
      <c r="G585" t="str">
        <f t="shared" si="83"/>
        <v>E11</v>
      </c>
      <c r="I585" s="18" t="str">
        <f>IF(Allotments!I585=0,"",Allotments!I585)</f>
        <v>2018</v>
      </c>
      <c r="J585" s="18" t="str">
        <f>IF(Allotments!J585=0,"",Allotments!J585)</f>
        <v>11</v>
      </c>
      <c r="K585" s="18" t="str">
        <f>IF(Allotments!K585=0,"",Allotments!K585)</f>
        <v>E</v>
      </c>
      <c r="L585" s="18" t="str">
        <f>IF(Allotments!L585=0,"",Allotments!L585)</f>
        <v>EK</v>
      </c>
      <c r="M585" s="18" t="str">
        <f>IF(Allotments!M585=0,"",Allotments!M585)</f>
        <v>K050</v>
      </c>
      <c r="N585" s="3"/>
      <c r="Q585" t="str">
        <f t="shared" si="84"/>
        <v/>
      </c>
      <c r="R585" t="str">
        <f t="shared" si="85"/>
        <v/>
      </c>
      <c r="S585" t="str">
        <f t="shared" si="86"/>
        <v/>
      </c>
      <c r="T585" t="str">
        <f t="shared" si="87"/>
        <v>GC17</v>
      </c>
      <c r="U585" t="str">
        <f t="shared" si="88"/>
        <v/>
      </c>
      <c r="V585" t="e">
        <f>VLOOKUP(LEFT(T585,2),#REF!,MATCH(RIGHT(T585,2),#REF!,0),TRUE)</f>
        <v>#REF!</v>
      </c>
      <c r="W585" t="str">
        <f t="shared" si="89"/>
        <v/>
      </c>
      <c r="X585" t="str">
        <f t="shared" si="90"/>
        <v/>
      </c>
      <c r="Y585" t="str">
        <f>IFERROR(VLOOKUP(LEFT(U585,1),#REF!,MATCH(RIGHT(U585,2),#REF!,0),TRUE),"")</f>
        <v/>
      </c>
    </row>
    <row r="586" spans="1:25" x14ac:dyDescent="0.35">
      <c r="A586">
        <f>IF(COUNTIF($L$3:L586,L586)=1,A585+1,A585)</f>
        <v>42</v>
      </c>
      <c r="B586">
        <f>IF(COUNTIF($K$3:K586,K586)=1,B585+1,B585)</f>
        <v>7</v>
      </c>
      <c r="C586">
        <f>IF(COUNTIF($J$3:J586,J586)=1,C585+1,C585)</f>
        <v>11</v>
      </c>
      <c r="D586">
        <f>IF(COUNTIF($E$3:E586,E586)=1,D585+1,D585)</f>
        <v>369</v>
      </c>
      <c r="E586" t="str">
        <f t="shared" si="82"/>
        <v>EK11</v>
      </c>
      <c r="F586">
        <f>IF(COUNTIF($G$3:G586,G586)=1,F585+1,F585)</f>
        <v>57</v>
      </c>
      <c r="G586" t="str">
        <f t="shared" si="83"/>
        <v>E11</v>
      </c>
      <c r="I586" s="18" t="str">
        <f>IF(Allotments!I586=0,"",Allotments!I586)</f>
        <v>2018</v>
      </c>
      <c r="J586" s="18" t="str">
        <f>IF(Allotments!J586=0,"",Allotments!J586)</f>
        <v>11</v>
      </c>
      <c r="K586" s="18" t="str">
        <f>IF(Allotments!K586=0,"",Allotments!K586)</f>
        <v>E</v>
      </c>
      <c r="L586" s="18" t="str">
        <f>IF(Allotments!L586=0,"",Allotments!L586)</f>
        <v>EK</v>
      </c>
      <c r="M586" s="18" t="str">
        <f>IF(Allotments!M586=0,"",Allotments!M586)</f>
        <v>K080</v>
      </c>
      <c r="N586" s="5"/>
      <c r="Q586" t="str">
        <f t="shared" si="84"/>
        <v/>
      </c>
      <c r="R586" t="str">
        <f t="shared" si="85"/>
        <v/>
      </c>
      <c r="S586" t="str">
        <f t="shared" si="86"/>
        <v/>
      </c>
      <c r="T586" t="str">
        <f t="shared" si="87"/>
        <v>GD17</v>
      </c>
      <c r="U586" t="str">
        <f t="shared" si="88"/>
        <v/>
      </c>
      <c r="V586" t="e">
        <f>VLOOKUP(LEFT(T586,2),#REF!,MATCH(RIGHT(T586,2),#REF!,0),TRUE)</f>
        <v>#REF!</v>
      </c>
      <c r="W586" t="str">
        <f t="shared" si="89"/>
        <v/>
      </c>
      <c r="X586" t="str">
        <f t="shared" si="90"/>
        <v/>
      </c>
      <c r="Y586" t="str">
        <f>IFERROR(VLOOKUP(LEFT(U586,1),#REF!,MATCH(RIGHT(U586,2),#REF!,0),TRUE),"")</f>
        <v/>
      </c>
    </row>
    <row r="587" spans="1:25" x14ac:dyDescent="0.35">
      <c r="A587">
        <f>IF(COUNTIF($L$3:L587,L587)=1,A586+1,A586)</f>
        <v>42</v>
      </c>
      <c r="B587">
        <f>IF(COUNTIF($K$3:K587,K587)=1,B586+1,B586)</f>
        <v>7</v>
      </c>
      <c r="C587">
        <f>IF(COUNTIF($J$3:J587,J587)=1,C586+1,C586)</f>
        <v>11</v>
      </c>
      <c r="D587">
        <f>IF(COUNTIF($E$3:E587,E587)=1,D586+1,D586)</f>
        <v>369</v>
      </c>
      <c r="E587" t="str">
        <f t="shared" si="82"/>
        <v>EK11</v>
      </c>
      <c r="F587">
        <f>IF(COUNTIF($G$3:G587,G587)=1,F586+1,F586)</f>
        <v>57</v>
      </c>
      <c r="G587" t="str">
        <f t="shared" si="83"/>
        <v>E11</v>
      </c>
      <c r="I587" s="18" t="str">
        <f>IF(Allotments!I587=0,"",Allotments!I587)</f>
        <v>2018</v>
      </c>
      <c r="J587" s="18" t="str">
        <f>IF(Allotments!J587=0,"",Allotments!J587)</f>
        <v>11</v>
      </c>
      <c r="K587" s="18" t="str">
        <f>IF(Allotments!K587=0,"",Allotments!K587)</f>
        <v>E</v>
      </c>
      <c r="L587" s="18" t="str">
        <f>IF(Allotments!L587=0,"",Allotments!L587)</f>
        <v>EK</v>
      </c>
      <c r="M587" s="18" t="str">
        <f>IF(Allotments!M587=0,"",Allotments!M587)</f>
        <v>K090</v>
      </c>
      <c r="N587" s="3"/>
      <c r="Q587" t="str">
        <f t="shared" si="84"/>
        <v/>
      </c>
      <c r="R587" t="str">
        <f t="shared" si="85"/>
        <v/>
      </c>
      <c r="S587" t="str">
        <f t="shared" si="86"/>
        <v/>
      </c>
      <c r="T587" t="str">
        <f t="shared" si="87"/>
        <v>GF17</v>
      </c>
      <c r="U587" t="str">
        <f t="shared" si="88"/>
        <v/>
      </c>
      <c r="V587" t="e">
        <f>VLOOKUP(LEFT(T587,2),#REF!,MATCH(RIGHT(T587,2),#REF!,0),TRUE)</f>
        <v>#REF!</v>
      </c>
      <c r="W587" t="str">
        <f t="shared" si="89"/>
        <v/>
      </c>
      <c r="X587" t="str">
        <f t="shared" si="90"/>
        <v/>
      </c>
      <c r="Y587" t="str">
        <f>IFERROR(VLOOKUP(LEFT(U587,1),#REF!,MATCH(RIGHT(U587,2),#REF!,0),TRUE),"")</f>
        <v/>
      </c>
    </row>
    <row r="588" spans="1:25" x14ac:dyDescent="0.35">
      <c r="A588">
        <f>IF(COUNTIF($L$3:L588,L588)=1,A587+1,A587)</f>
        <v>42</v>
      </c>
      <c r="B588">
        <f>IF(COUNTIF($K$3:K588,K588)=1,B587+1,B587)</f>
        <v>7</v>
      </c>
      <c r="C588">
        <f>IF(COUNTIF($J$3:J588,J588)=1,C587+1,C587)</f>
        <v>11</v>
      </c>
      <c r="D588">
        <f>IF(COUNTIF($E$3:E588,E588)=1,D587+1,D587)</f>
        <v>370</v>
      </c>
      <c r="E588" t="str">
        <f t="shared" si="82"/>
        <v>EL11</v>
      </c>
      <c r="F588">
        <f>IF(COUNTIF($G$3:G588,G588)=1,F587+1,F587)</f>
        <v>57</v>
      </c>
      <c r="G588" t="str">
        <f t="shared" si="83"/>
        <v>E11</v>
      </c>
      <c r="I588" s="18" t="str">
        <f>IF(Allotments!I588=0,"",Allotments!I588)</f>
        <v>2018</v>
      </c>
      <c r="J588" s="18" t="str">
        <f>IF(Allotments!J588=0,"",Allotments!J588)</f>
        <v>11</v>
      </c>
      <c r="K588" s="18" t="str">
        <f>IF(Allotments!K588=0,"",Allotments!K588)</f>
        <v>E</v>
      </c>
      <c r="L588" s="18" t="str">
        <f>IF(Allotments!L588=0,"",Allotments!L588)</f>
        <v>EL</v>
      </c>
      <c r="M588" s="18" t="str">
        <f>IF(Allotments!M588=0,"",Allotments!M588)</f>
        <v xml:space="preserve">    </v>
      </c>
      <c r="N588" s="5"/>
      <c r="Q588" t="str">
        <f t="shared" si="84"/>
        <v/>
      </c>
      <c r="R588" t="str">
        <f t="shared" si="85"/>
        <v/>
      </c>
      <c r="S588" t="str">
        <f t="shared" si="86"/>
        <v/>
      </c>
      <c r="T588" t="str">
        <f t="shared" si="87"/>
        <v>GG17</v>
      </c>
      <c r="U588" t="str">
        <f t="shared" si="88"/>
        <v/>
      </c>
      <c r="V588" t="e">
        <f>VLOOKUP(LEFT(T588,2),#REF!,MATCH(RIGHT(T588,2),#REF!,0),TRUE)</f>
        <v>#REF!</v>
      </c>
      <c r="W588" t="str">
        <f t="shared" si="89"/>
        <v/>
      </c>
      <c r="X588" t="str">
        <f t="shared" si="90"/>
        <v/>
      </c>
      <c r="Y588" t="str">
        <f>IFERROR(VLOOKUP(LEFT(U588,1),#REF!,MATCH(RIGHT(U588,2),#REF!,0),TRUE),"")</f>
        <v/>
      </c>
    </row>
    <row r="589" spans="1:25" x14ac:dyDescent="0.35">
      <c r="A589">
        <f>IF(COUNTIF($L$3:L589,L589)=1,A588+1,A588)</f>
        <v>42</v>
      </c>
      <c r="B589">
        <f>IF(COUNTIF($K$3:K589,K589)=1,B588+1,B588)</f>
        <v>7</v>
      </c>
      <c r="C589">
        <f>IF(COUNTIF($J$3:J589,J589)=1,C588+1,C588)</f>
        <v>11</v>
      </c>
      <c r="D589">
        <f>IF(COUNTIF($E$3:E589,E589)=1,D588+1,D588)</f>
        <v>370</v>
      </c>
      <c r="E589" t="str">
        <f t="shared" si="82"/>
        <v>EL11</v>
      </c>
      <c r="F589">
        <f>IF(COUNTIF($G$3:G589,G589)=1,F588+1,F588)</f>
        <v>57</v>
      </c>
      <c r="G589" t="str">
        <f t="shared" si="83"/>
        <v>E11</v>
      </c>
      <c r="I589" s="18" t="str">
        <f>IF(Allotments!I589=0,"",Allotments!I589)</f>
        <v>2018</v>
      </c>
      <c r="J589" s="18" t="str">
        <f>IF(Allotments!J589=0,"",Allotments!J589)</f>
        <v>11</v>
      </c>
      <c r="K589" s="18" t="str">
        <f>IF(Allotments!K589=0,"",Allotments!K589)</f>
        <v>E</v>
      </c>
      <c r="L589" s="18" t="str">
        <f>IF(Allotments!L589=0,"",Allotments!L589)</f>
        <v>EL</v>
      </c>
      <c r="M589" s="18" t="str">
        <f>IF(Allotments!M589=0,"",Allotments!M589)</f>
        <v>L010</v>
      </c>
      <c r="N589" s="3"/>
      <c r="Q589" t="str">
        <f t="shared" si="84"/>
        <v/>
      </c>
      <c r="R589" t="str">
        <f t="shared" si="85"/>
        <v/>
      </c>
      <c r="S589" t="str">
        <f t="shared" si="86"/>
        <v/>
      </c>
      <c r="T589" t="str">
        <f t="shared" si="87"/>
        <v>AA18</v>
      </c>
      <c r="U589" t="str">
        <f t="shared" si="88"/>
        <v/>
      </c>
      <c r="V589" t="e">
        <f>VLOOKUP(LEFT(T589,2),#REF!,MATCH(RIGHT(T589,2),#REF!,0),TRUE)</f>
        <v>#REF!</v>
      </c>
      <c r="W589" t="str">
        <f t="shared" si="89"/>
        <v/>
      </c>
      <c r="X589" t="str">
        <f t="shared" si="90"/>
        <v/>
      </c>
      <c r="Y589" t="str">
        <f>IFERROR(VLOOKUP(LEFT(U589,1),#REF!,MATCH(RIGHT(U589,2),#REF!,0),TRUE),"")</f>
        <v/>
      </c>
    </row>
    <row r="590" spans="1:25" x14ac:dyDescent="0.35">
      <c r="A590">
        <f>IF(COUNTIF($L$3:L590,L590)=1,A589+1,A589)</f>
        <v>42</v>
      </c>
      <c r="B590">
        <f>IF(COUNTIF($K$3:K590,K590)=1,B589+1,B589)</f>
        <v>7</v>
      </c>
      <c r="C590">
        <f>IF(COUNTIF($J$3:J590,J590)=1,C589+1,C589)</f>
        <v>11</v>
      </c>
      <c r="D590">
        <f>IF(COUNTIF($E$3:E590,E590)=1,D589+1,D589)</f>
        <v>370</v>
      </c>
      <c r="E590" t="str">
        <f t="shared" si="82"/>
        <v>EL11</v>
      </c>
      <c r="F590">
        <f>IF(COUNTIF($G$3:G590,G590)=1,F589+1,F589)</f>
        <v>57</v>
      </c>
      <c r="G590" t="str">
        <f t="shared" si="83"/>
        <v>E11</v>
      </c>
      <c r="I590" s="18" t="str">
        <f>IF(Allotments!I590=0,"",Allotments!I590)</f>
        <v>2018</v>
      </c>
      <c r="J590" s="18" t="str">
        <f>IF(Allotments!J590=0,"",Allotments!J590)</f>
        <v>11</v>
      </c>
      <c r="K590" s="18" t="str">
        <f>IF(Allotments!K590=0,"",Allotments!K590)</f>
        <v>E</v>
      </c>
      <c r="L590" s="18" t="str">
        <f>IF(Allotments!L590=0,"",Allotments!L590)</f>
        <v>EL</v>
      </c>
      <c r="M590" s="18" t="str">
        <f>IF(Allotments!M590=0,"",Allotments!M590)</f>
        <v>L020</v>
      </c>
      <c r="N590" s="5"/>
      <c r="Q590" t="str">
        <f t="shared" si="84"/>
        <v/>
      </c>
      <c r="R590" t="str">
        <f t="shared" si="85"/>
        <v/>
      </c>
      <c r="S590" t="str">
        <f t="shared" si="86"/>
        <v/>
      </c>
      <c r="T590" t="str">
        <f t="shared" si="87"/>
        <v>AC18</v>
      </c>
      <c r="U590" t="str">
        <f t="shared" si="88"/>
        <v/>
      </c>
      <c r="V590" t="e">
        <f>VLOOKUP(LEFT(T590,2),#REF!,MATCH(RIGHT(T590,2),#REF!,0),TRUE)</f>
        <v>#REF!</v>
      </c>
      <c r="W590" t="str">
        <f t="shared" si="89"/>
        <v/>
      </c>
      <c r="X590" t="str">
        <f t="shared" si="90"/>
        <v/>
      </c>
      <c r="Y590" t="str">
        <f>IFERROR(VLOOKUP(LEFT(U590,1),#REF!,MATCH(RIGHT(U590,2),#REF!,0),TRUE),"")</f>
        <v/>
      </c>
    </row>
    <row r="591" spans="1:25" x14ac:dyDescent="0.35">
      <c r="A591">
        <f>IF(COUNTIF($L$3:L591,L591)=1,A590+1,A590)</f>
        <v>42</v>
      </c>
      <c r="B591">
        <f>IF(COUNTIF($K$3:K591,K591)=1,B590+1,B590)</f>
        <v>7</v>
      </c>
      <c r="C591">
        <f>IF(COUNTIF($J$3:J591,J591)=1,C590+1,C590)</f>
        <v>11</v>
      </c>
      <c r="D591">
        <f>IF(COUNTIF($E$3:E591,E591)=1,D590+1,D590)</f>
        <v>370</v>
      </c>
      <c r="E591" t="str">
        <f t="shared" si="82"/>
        <v>EL11</v>
      </c>
      <c r="F591">
        <f>IF(COUNTIF($G$3:G591,G591)=1,F590+1,F590)</f>
        <v>57</v>
      </c>
      <c r="G591" t="str">
        <f t="shared" si="83"/>
        <v>E11</v>
      </c>
      <c r="I591" s="18" t="str">
        <f>IF(Allotments!I591=0,"",Allotments!I591)</f>
        <v>2018</v>
      </c>
      <c r="J591" s="18" t="str">
        <f>IF(Allotments!J591=0,"",Allotments!J591)</f>
        <v>11</v>
      </c>
      <c r="K591" s="18" t="str">
        <f>IF(Allotments!K591=0,"",Allotments!K591)</f>
        <v>E</v>
      </c>
      <c r="L591" s="18" t="str">
        <f>IF(Allotments!L591=0,"",Allotments!L591)</f>
        <v>EL</v>
      </c>
      <c r="M591" s="18" t="str">
        <f>IF(Allotments!M591=0,"",Allotments!M591)</f>
        <v>L030</v>
      </c>
      <c r="N591" s="3"/>
      <c r="Q591" t="str">
        <f t="shared" si="84"/>
        <v/>
      </c>
      <c r="R591" t="str">
        <f t="shared" si="85"/>
        <v/>
      </c>
      <c r="S591" t="str">
        <f t="shared" si="86"/>
        <v/>
      </c>
      <c r="T591" t="str">
        <f t="shared" si="87"/>
        <v>AE18</v>
      </c>
      <c r="U591" t="str">
        <f t="shared" si="88"/>
        <v/>
      </c>
      <c r="V591" t="e">
        <f>VLOOKUP(LEFT(T591,2),#REF!,MATCH(RIGHT(T591,2),#REF!,0),TRUE)</f>
        <v>#REF!</v>
      </c>
      <c r="W591" t="str">
        <f t="shared" si="89"/>
        <v/>
      </c>
      <c r="X591" t="str">
        <f t="shared" si="90"/>
        <v/>
      </c>
      <c r="Y591" t="str">
        <f>IFERROR(VLOOKUP(LEFT(U591,1),#REF!,MATCH(RIGHT(U591,2),#REF!,0),TRUE),"")</f>
        <v/>
      </c>
    </row>
    <row r="592" spans="1:25" x14ac:dyDescent="0.35">
      <c r="A592">
        <f>IF(COUNTIF($L$3:L592,L592)=1,A591+1,A591)</f>
        <v>42</v>
      </c>
      <c r="B592">
        <f>IF(COUNTIF($K$3:K592,K592)=1,B591+1,B591)</f>
        <v>7</v>
      </c>
      <c r="C592">
        <f>IF(COUNTIF($J$3:J592,J592)=1,C591+1,C591)</f>
        <v>11</v>
      </c>
      <c r="D592">
        <f>IF(COUNTIF($E$3:E592,E592)=1,D591+1,D591)</f>
        <v>370</v>
      </c>
      <c r="E592" t="str">
        <f t="shared" si="82"/>
        <v>EL11</v>
      </c>
      <c r="F592">
        <f>IF(COUNTIF($G$3:G592,G592)=1,F591+1,F591)</f>
        <v>57</v>
      </c>
      <c r="G592" t="str">
        <f t="shared" si="83"/>
        <v>E11</v>
      </c>
      <c r="I592" s="18" t="str">
        <f>IF(Allotments!I592=0,"",Allotments!I592)</f>
        <v>2018</v>
      </c>
      <c r="J592" s="18" t="str">
        <f>IF(Allotments!J592=0,"",Allotments!J592)</f>
        <v>11</v>
      </c>
      <c r="K592" s="18" t="str">
        <f>IF(Allotments!K592=0,"",Allotments!K592)</f>
        <v>E</v>
      </c>
      <c r="L592" s="18" t="str">
        <f>IF(Allotments!L592=0,"",Allotments!L592)</f>
        <v>EL</v>
      </c>
      <c r="M592" s="18" t="str">
        <f>IF(Allotments!M592=0,"",Allotments!M592)</f>
        <v>L070</v>
      </c>
      <c r="N592" s="5"/>
      <c r="Q592" t="str">
        <f t="shared" si="84"/>
        <v/>
      </c>
      <c r="R592" t="str">
        <f t="shared" si="85"/>
        <v/>
      </c>
      <c r="S592" t="str">
        <f t="shared" si="86"/>
        <v/>
      </c>
      <c r="T592" t="str">
        <f t="shared" si="87"/>
        <v>BA18</v>
      </c>
      <c r="U592" t="str">
        <f t="shared" si="88"/>
        <v/>
      </c>
      <c r="V592" t="e">
        <f>VLOOKUP(LEFT(T592,2),#REF!,MATCH(RIGHT(T592,2),#REF!,0),TRUE)</f>
        <v>#REF!</v>
      </c>
      <c r="W592" t="str">
        <f t="shared" si="89"/>
        <v/>
      </c>
      <c r="X592" t="str">
        <f t="shared" si="90"/>
        <v/>
      </c>
      <c r="Y592" t="str">
        <f>IFERROR(VLOOKUP(LEFT(U592,1),#REF!,MATCH(RIGHT(U592,2),#REF!,0),TRUE),"")</f>
        <v/>
      </c>
    </row>
    <row r="593" spans="1:25" x14ac:dyDescent="0.35">
      <c r="A593">
        <f>IF(COUNTIF($L$3:L593,L593)=1,A592+1,A592)</f>
        <v>42</v>
      </c>
      <c r="B593">
        <f>IF(COUNTIF($K$3:K593,K593)=1,B592+1,B592)</f>
        <v>7</v>
      </c>
      <c r="C593">
        <f>IF(COUNTIF($J$3:J593,J593)=1,C592+1,C592)</f>
        <v>11</v>
      </c>
      <c r="D593">
        <f>IF(COUNTIF($E$3:E593,E593)=1,D592+1,D592)</f>
        <v>371</v>
      </c>
      <c r="E593" t="str">
        <f t="shared" si="82"/>
        <v>EM11</v>
      </c>
      <c r="F593">
        <f>IF(COUNTIF($G$3:G593,G593)=1,F592+1,F592)</f>
        <v>57</v>
      </c>
      <c r="G593" t="str">
        <f t="shared" si="83"/>
        <v>E11</v>
      </c>
      <c r="I593" s="18" t="str">
        <f>IF(Allotments!I593=0,"",Allotments!I593)</f>
        <v>2018</v>
      </c>
      <c r="J593" s="18" t="str">
        <f>IF(Allotments!J593=0,"",Allotments!J593)</f>
        <v>11</v>
      </c>
      <c r="K593" s="18" t="str">
        <f>IF(Allotments!K593=0,"",Allotments!K593)</f>
        <v>E</v>
      </c>
      <c r="L593" s="18" t="str">
        <f>IF(Allotments!L593=0,"",Allotments!L593)</f>
        <v>EM</v>
      </c>
      <c r="M593" s="18" t="str">
        <f>IF(Allotments!M593=0,"",Allotments!M593)</f>
        <v xml:space="preserve">    </v>
      </c>
      <c r="N593" s="3"/>
      <c r="Q593" t="str">
        <f t="shared" si="84"/>
        <v/>
      </c>
      <c r="R593" t="str">
        <f t="shared" si="85"/>
        <v/>
      </c>
      <c r="S593" t="str">
        <f t="shared" si="86"/>
        <v/>
      </c>
      <c r="T593" t="str">
        <f t="shared" si="87"/>
        <v>BB18</v>
      </c>
      <c r="U593" t="str">
        <f t="shared" si="88"/>
        <v/>
      </c>
      <c r="V593" t="e">
        <f>VLOOKUP(LEFT(T593,2),#REF!,MATCH(RIGHT(T593,2),#REF!,0),TRUE)</f>
        <v>#REF!</v>
      </c>
      <c r="W593" t="str">
        <f t="shared" si="89"/>
        <v/>
      </c>
      <c r="X593" t="str">
        <f t="shared" si="90"/>
        <v/>
      </c>
      <c r="Y593" t="str">
        <f>IFERROR(VLOOKUP(LEFT(U593,1),#REF!,MATCH(RIGHT(U593,2),#REF!,0),TRUE),"")</f>
        <v/>
      </c>
    </row>
    <row r="594" spans="1:25" x14ac:dyDescent="0.35">
      <c r="A594">
        <f>IF(COUNTIF($L$3:L594,L594)=1,A593+1,A593)</f>
        <v>42</v>
      </c>
      <c r="B594">
        <f>IF(COUNTIF($K$3:K594,K594)=1,B593+1,B593)</f>
        <v>7</v>
      </c>
      <c r="C594">
        <f>IF(COUNTIF($J$3:J594,J594)=1,C593+1,C593)</f>
        <v>11</v>
      </c>
      <c r="D594">
        <f>IF(COUNTIF($E$3:E594,E594)=1,D593+1,D593)</f>
        <v>372</v>
      </c>
      <c r="E594" t="str">
        <f t="shared" si="82"/>
        <v>EN11</v>
      </c>
      <c r="F594">
        <f>IF(COUNTIF($G$3:G594,G594)=1,F593+1,F593)</f>
        <v>57</v>
      </c>
      <c r="G594" t="str">
        <f t="shared" si="83"/>
        <v>E11</v>
      </c>
      <c r="I594" s="18" t="str">
        <f>IF(Allotments!I594=0,"",Allotments!I594)</f>
        <v>2018</v>
      </c>
      <c r="J594" s="18" t="str">
        <f>IF(Allotments!J594=0,"",Allotments!J594)</f>
        <v>11</v>
      </c>
      <c r="K594" s="18" t="str">
        <f>IF(Allotments!K594=0,"",Allotments!K594)</f>
        <v>E</v>
      </c>
      <c r="L594" s="18" t="str">
        <f>IF(Allotments!L594=0,"",Allotments!L594)</f>
        <v>EN</v>
      </c>
      <c r="M594" s="18" t="str">
        <f>IF(Allotments!M594=0,"",Allotments!M594)</f>
        <v xml:space="preserve">    </v>
      </c>
      <c r="N594" s="5"/>
      <c r="Q594" t="str">
        <f t="shared" si="84"/>
        <v/>
      </c>
      <c r="R594" t="str">
        <f t="shared" si="85"/>
        <v/>
      </c>
      <c r="S594" t="str">
        <f t="shared" si="86"/>
        <v/>
      </c>
      <c r="T594" t="str">
        <f t="shared" si="87"/>
        <v>BC18</v>
      </c>
      <c r="U594" t="str">
        <f t="shared" si="88"/>
        <v/>
      </c>
      <c r="V594" t="e">
        <f>VLOOKUP(LEFT(T594,2),#REF!,MATCH(RIGHT(T594,2),#REF!,0),TRUE)</f>
        <v>#REF!</v>
      </c>
      <c r="W594" t="str">
        <f t="shared" si="89"/>
        <v/>
      </c>
      <c r="X594" t="str">
        <f t="shared" si="90"/>
        <v/>
      </c>
      <c r="Y594" t="str">
        <f>IFERROR(VLOOKUP(LEFT(U594,1),#REF!,MATCH(RIGHT(U594,2),#REF!,0),TRUE),"")</f>
        <v/>
      </c>
    </row>
    <row r="595" spans="1:25" x14ac:dyDescent="0.35">
      <c r="A595">
        <f>IF(COUNTIF($L$3:L595,L595)=1,A594+1,A594)</f>
        <v>42</v>
      </c>
      <c r="B595">
        <f>IF(COUNTIF($K$3:K595,K595)=1,B594+1,B594)</f>
        <v>7</v>
      </c>
      <c r="C595">
        <f>IF(COUNTIF($J$3:J595,J595)=1,C594+1,C594)</f>
        <v>11</v>
      </c>
      <c r="D595">
        <f>IF(COUNTIF($E$3:E595,E595)=1,D594+1,D594)</f>
        <v>372</v>
      </c>
      <c r="E595" t="str">
        <f t="shared" si="82"/>
        <v>EN11</v>
      </c>
      <c r="F595">
        <f>IF(COUNTIF($G$3:G595,G595)=1,F594+1,F594)</f>
        <v>57</v>
      </c>
      <c r="G595" t="str">
        <f t="shared" si="83"/>
        <v>E11</v>
      </c>
      <c r="I595" s="18" t="str">
        <f>IF(Allotments!I595=0,"",Allotments!I595)</f>
        <v>2018</v>
      </c>
      <c r="J595" s="18" t="str">
        <f>IF(Allotments!J595=0,"",Allotments!J595)</f>
        <v>11</v>
      </c>
      <c r="K595" s="18" t="str">
        <f>IF(Allotments!K595=0,"",Allotments!K595)</f>
        <v>E</v>
      </c>
      <c r="L595" s="18" t="str">
        <f>IF(Allotments!L595=0,"",Allotments!L595)</f>
        <v>EN</v>
      </c>
      <c r="M595" s="18" t="str">
        <f>IF(Allotments!M595=0,"",Allotments!M595)</f>
        <v>N010</v>
      </c>
      <c r="N595" s="3"/>
      <c r="Q595" t="str">
        <f t="shared" si="84"/>
        <v/>
      </c>
      <c r="R595" t="str">
        <f t="shared" si="85"/>
        <v/>
      </c>
      <c r="S595" t="str">
        <f t="shared" si="86"/>
        <v/>
      </c>
      <c r="T595" t="str">
        <f t="shared" si="87"/>
        <v>BD18</v>
      </c>
      <c r="U595" t="str">
        <f t="shared" si="88"/>
        <v/>
      </c>
      <c r="V595" t="e">
        <f>VLOOKUP(LEFT(T595,2),#REF!,MATCH(RIGHT(T595,2),#REF!,0),TRUE)</f>
        <v>#REF!</v>
      </c>
      <c r="W595" t="str">
        <f t="shared" si="89"/>
        <v/>
      </c>
      <c r="X595" t="str">
        <f t="shared" si="90"/>
        <v/>
      </c>
      <c r="Y595" t="str">
        <f>IFERROR(VLOOKUP(LEFT(U595,1),#REF!,MATCH(RIGHT(U595,2),#REF!,0),TRUE),"")</f>
        <v/>
      </c>
    </row>
    <row r="596" spans="1:25" x14ac:dyDescent="0.35">
      <c r="A596">
        <f>IF(COUNTIF($L$3:L596,L596)=1,A595+1,A595)</f>
        <v>42</v>
      </c>
      <c r="B596">
        <f>IF(COUNTIF($K$3:K596,K596)=1,B595+1,B595)</f>
        <v>7</v>
      </c>
      <c r="C596">
        <f>IF(COUNTIF($J$3:J596,J596)=1,C595+1,C595)</f>
        <v>11</v>
      </c>
      <c r="D596">
        <f>IF(COUNTIF($E$3:E596,E596)=1,D595+1,D595)</f>
        <v>372</v>
      </c>
      <c r="E596" t="str">
        <f t="shared" si="82"/>
        <v>EN11</v>
      </c>
      <c r="F596">
        <f>IF(COUNTIF($G$3:G596,G596)=1,F595+1,F595)</f>
        <v>57</v>
      </c>
      <c r="G596" t="str">
        <f t="shared" si="83"/>
        <v>E11</v>
      </c>
      <c r="I596" s="18" t="str">
        <f>IF(Allotments!I596=0,"",Allotments!I596)</f>
        <v>2018</v>
      </c>
      <c r="J596" s="18" t="str">
        <f>IF(Allotments!J596=0,"",Allotments!J596)</f>
        <v>11</v>
      </c>
      <c r="K596" s="18" t="str">
        <f>IF(Allotments!K596=0,"",Allotments!K596)</f>
        <v>E</v>
      </c>
      <c r="L596" s="18" t="str">
        <f>IF(Allotments!L596=0,"",Allotments!L596)</f>
        <v>EN</v>
      </c>
      <c r="M596" s="18" t="str">
        <f>IF(Allotments!M596=0,"",Allotments!M596)</f>
        <v>N020</v>
      </c>
      <c r="N596" s="5"/>
      <c r="Q596" t="str">
        <f t="shared" si="84"/>
        <v/>
      </c>
      <c r="R596" t="str">
        <f t="shared" si="85"/>
        <v/>
      </c>
      <c r="S596" t="str">
        <f t="shared" si="86"/>
        <v/>
      </c>
      <c r="T596" t="str">
        <f t="shared" si="87"/>
        <v>BH18</v>
      </c>
      <c r="U596" t="str">
        <f t="shared" si="88"/>
        <v/>
      </c>
      <c r="V596" t="e">
        <f>VLOOKUP(LEFT(T596,2),#REF!,MATCH(RIGHT(T596,2),#REF!,0),TRUE)</f>
        <v>#REF!</v>
      </c>
      <c r="W596" t="str">
        <f t="shared" si="89"/>
        <v/>
      </c>
      <c r="X596" t="str">
        <f t="shared" si="90"/>
        <v/>
      </c>
      <c r="Y596" t="str">
        <f>IFERROR(VLOOKUP(LEFT(U596,1),#REF!,MATCH(RIGHT(U596,2),#REF!,0),TRUE),"")</f>
        <v/>
      </c>
    </row>
    <row r="597" spans="1:25" x14ac:dyDescent="0.35">
      <c r="A597">
        <f>IF(COUNTIF($L$3:L597,L597)=1,A596+1,A596)</f>
        <v>42</v>
      </c>
      <c r="B597">
        <f>IF(COUNTIF($K$3:K597,K597)=1,B596+1,B596)</f>
        <v>7</v>
      </c>
      <c r="C597">
        <f>IF(COUNTIF($J$3:J597,J597)=1,C596+1,C596)</f>
        <v>11</v>
      </c>
      <c r="D597">
        <f>IF(COUNTIF($E$3:E597,E597)=1,D596+1,D596)</f>
        <v>373</v>
      </c>
      <c r="E597" t="str">
        <f t="shared" si="82"/>
        <v>EP11</v>
      </c>
      <c r="F597">
        <f>IF(COUNTIF($G$3:G597,G597)=1,F596+1,F596)</f>
        <v>57</v>
      </c>
      <c r="G597" t="str">
        <f t="shared" si="83"/>
        <v>E11</v>
      </c>
      <c r="I597" s="18" t="str">
        <f>IF(Allotments!I597=0,"",Allotments!I597)</f>
        <v>2018</v>
      </c>
      <c r="J597" s="18" t="str">
        <f>IF(Allotments!J597=0,"",Allotments!J597)</f>
        <v>11</v>
      </c>
      <c r="K597" s="18" t="str">
        <f>IF(Allotments!K597=0,"",Allotments!K597)</f>
        <v>E</v>
      </c>
      <c r="L597" s="18" t="str">
        <f>IF(Allotments!L597=0,"",Allotments!L597)</f>
        <v>EP</v>
      </c>
      <c r="M597" s="18" t="str">
        <f>IF(Allotments!M597=0,"",Allotments!M597)</f>
        <v>P030</v>
      </c>
      <c r="N597" s="3"/>
      <c r="Q597" t="str">
        <f t="shared" si="84"/>
        <v/>
      </c>
      <c r="R597" t="str">
        <f t="shared" si="85"/>
        <v/>
      </c>
      <c r="S597" t="str">
        <f t="shared" si="86"/>
        <v/>
      </c>
      <c r="T597" t="str">
        <f t="shared" si="87"/>
        <v>C 18</v>
      </c>
      <c r="U597" t="str">
        <f t="shared" si="88"/>
        <v/>
      </c>
      <c r="V597" t="e">
        <f>VLOOKUP(LEFT(T597,2),#REF!,MATCH(RIGHT(T597,2),#REF!,0),TRUE)</f>
        <v>#REF!</v>
      </c>
      <c r="W597" t="str">
        <f t="shared" si="89"/>
        <v/>
      </c>
      <c r="X597" t="str">
        <f t="shared" si="90"/>
        <v/>
      </c>
      <c r="Y597" t="str">
        <f>IFERROR(VLOOKUP(LEFT(U597,1),#REF!,MATCH(RIGHT(U597,2),#REF!,0),TRUE),"")</f>
        <v/>
      </c>
    </row>
    <row r="598" spans="1:25" x14ac:dyDescent="0.35">
      <c r="A598">
        <f>IF(COUNTIF($L$3:L598,L598)=1,A597+1,A597)</f>
        <v>42</v>
      </c>
      <c r="B598">
        <f>IF(COUNTIF($K$3:K598,K598)=1,B597+1,B597)</f>
        <v>7</v>
      </c>
      <c r="C598">
        <f>IF(COUNTIF($J$3:J598,J598)=1,C597+1,C597)</f>
        <v>11</v>
      </c>
      <c r="D598">
        <f>IF(COUNTIF($E$3:E598,E598)=1,D597+1,D597)</f>
        <v>374</v>
      </c>
      <c r="E598" t="str">
        <f t="shared" si="82"/>
        <v>ER11</v>
      </c>
      <c r="F598">
        <f>IF(COUNTIF($G$3:G598,G598)=1,F597+1,F597)</f>
        <v>57</v>
      </c>
      <c r="G598" t="str">
        <f t="shared" si="83"/>
        <v>E11</v>
      </c>
      <c r="I598" s="18" t="str">
        <f>IF(Allotments!I598=0,"",Allotments!I598)</f>
        <v>2018</v>
      </c>
      <c r="J598" s="18" t="str">
        <f>IF(Allotments!J598=0,"",Allotments!J598)</f>
        <v>11</v>
      </c>
      <c r="K598" s="18" t="str">
        <f>IF(Allotments!K598=0,"",Allotments!K598)</f>
        <v>E</v>
      </c>
      <c r="L598" s="18" t="str">
        <f>IF(Allotments!L598=0,"",Allotments!L598)</f>
        <v>ER</v>
      </c>
      <c r="M598" s="18" t="str">
        <f>IF(Allotments!M598=0,"",Allotments!M598)</f>
        <v xml:space="preserve">    </v>
      </c>
      <c r="N598" s="5"/>
      <c r="Q598" t="str">
        <f t="shared" si="84"/>
        <v/>
      </c>
      <c r="R598" t="str">
        <f t="shared" si="85"/>
        <v/>
      </c>
      <c r="S598" t="str">
        <f t="shared" si="86"/>
        <v/>
      </c>
      <c r="T598" t="str">
        <f t="shared" si="87"/>
        <v>EA18</v>
      </c>
      <c r="U598" t="str">
        <f t="shared" si="88"/>
        <v/>
      </c>
      <c r="V598" t="e">
        <f>VLOOKUP(LEFT(T598,2),#REF!,MATCH(RIGHT(T598,2),#REF!,0),TRUE)</f>
        <v>#REF!</v>
      </c>
      <c r="W598" t="str">
        <f t="shared" si="89"/>
        <v/>
      </c>
      <c r="X598" t="str">
        <f t="shared" si="90"/>
        <v/>
      </c>
      <c r="Y598" t="str">
        <f>IFERROR(VLOOKUP(LEFT(U598,1),#REF!,MATCH(RIGHT(U598,2),#REF!,0),TRUE),"")</f>
        <v/>
      </c>
    </row>
    <row r="599" spans="1:25" x14ac:dyDescent="0.35">
      <c r="A599">
        <f>IF(COUNTIF($L$3:L599,L599)=1,A598+1,A598)</f>
        <v>42</v>
      </c>
      <c r="B599">
        <f>IF(COUNTIF($K$3:K599,K599)=1,B598+1,B598)</f>
        <v>7</v>
      </c>
      <c r="C599">
        <f>IF(COUNTIF($J$3:J599,J599)=1,C598+1,C598)</f>
        <v>11</v>
      </c>
      <c r="D599">
        <f>IF(COUNTIF($E$3:E599,E599)=1,D598+1,D598)</f>
        <v>374</v>
      </c>
      <c r="E599" t="str">
        <f t="shared" si="82"/>
        <v>ER11</v>
      </c>
      <c r="F599">
        <f>IF(COUNTIF($G$3:G599,G599)=1,F598+1,F598)</f>
        <v>57</v>
      </c>
      <c r="G599" t="str">
        <f t="shared" si="83"/>
        <v>E11</v>
      </c>
      <c r="I599" s="18" t="str">
        <f>IF(Allotments!I599=0,"",Allotments!I599)</f>
        <v>2018</v>
      </c>
      <c r="J599" s="18" t="str">
        <f>IF(Allotments!J599=0,"",Allotments!J599)</f>
        <v>11</v>
      </c>
      <c r="K599" s="18" t="str">
        <f>IF(Allotments!K599=0,"",Allotments!K599)</f>
        <v>E</v>
      </c>
      <c r="L599" s="18" t="str">
        <f>IF(Allotments!L599=0,"",Allotments!L599)</f>
        <v>ER</v>
      </c>
      <c r="M599" s="18" t="str">
        <f>IF(Allotments!M599=0,"",Allotments!M599)</f>
        <v>R060</v>
      </c>
      <c r="N599" s="3"/>
      <c r="Q599" t="str">
        <f t="shared" si="84"/>
        <v/>
      </c>
      <c r="R599" t="str">
        <f t="shared" si="85"/>
        <v/>
      </c>
      <c r="S599" t="str">
        <f t="shared" si="86"/>
        <v/>
      </c>
      <c r="T599" t="str">
        <f t="shared" si="87"/>
        <v>EB18</v>
      </c>
      <c r="U599" t="str">
        <f t="shared" si="88"/>
        <v/>
      </c>
      <c r="V599" t="e">
        <f>VLOOKUP(LEFT(T599,2),#REF!,MATCH(RIGHT(T599,2),#REF!,0),TRUE)</f>
        <v>#REF!</v>
      </c>
      <c r="W599" t="str">
        <f t="shared" si="89"/>
        <v/>
      </c>
      <c r="X599" t="str">
        <f t="shared" si="90"/>
        <v/>
      </c>
      <c r="Y599" t="str">
        <f>IFERROR(VLOOKUP(LEFT(U599,1),#REF!,MATCH(RIGHT(U599,2),#REF!,0),TRUE),"")</f>
        <v/>
      </c>
    </row>
    <row r="600" spans="1:25" x14ac:dyDescent="0.35">
      <c r="A600">
        <f>IF(COUNTIF($L$3:L600,L600)=1,A599+1,A599)</f>
        <v>42</v>
      </c>
      <c r="B600">
        <f>IF(COUNTIF($K$3:K600,K600)=1,B599+1,B599)</f>
        <v>7</v>
      </c>
      <c r="C600">
        <f>IF(COUNTIF($J$3:J600,J600)=1,C599+1,C599)</f>
        <v>11</v>
      </c>
      <c r="D600">
        <f>IF(COUNTIF($E$3:E600,E600)=1,D599+1,D599)</f>
        <v>374</v>
      </c>
      <c r="E600" t="str">
        <f t="shared" si="82"/>
        <v>ER11</v>
      </c>
      <c r="F600">
        <f>IF(COUNTIF($G$3:G600,G600)=1,F599+1,F599)</f>
        <v>57</v>
      </c>
      <c r="G600" t="str">
        <f t="shared" si="83"/>
        <v>E11</v>
      </c>
      <c r="I600" s="18" t="str">
        <f>IF(Allotments!I600=0,"",Allotments!I600)</f>
        <v>2018</v>
      </c>
      <c r="J600" s="18" t="str">
        <f>IF(Allotments!J600=0,"",Allotments!J600)</f>
        <v>11</v>
      </c>
      <c r="K600" s="18" t="str">
        <f>IF(Allotments!K600=0,"",Allotments!K600)</f>
        <v>E</v>
      </c>
      <c r="L600" s="18" t="str">
        <f>IF(Allotments!L600=0,"",Allotments!L600)</f>
        <v>ER</v>
      </c>
      <c r="M600" s="18" t="str">
        <f>IF(Allotments!M600=0,"",Allotments!M600)</f>
        <v>R220</v>
      </c>
      <c r="N600" s="5"/>
      <c r="Q600" t="str">
        <f t="shared" si="84"/>
        <v/>
      </c>
      <c r="R600" t="str">
        <f t="shared" si="85"/>
        <v/>
      </c>
      <c r="S600" t="str">
        <f t="shared" si="86"/>
        <v/>
      </c>
      <c r="T600" t="str">
        <f t="shared" si="87"/>
        <v>EC18</v>
      </c>
      <c r="U600" t="str">
        <f t="shared" si="88"/>
        <v/>
      </c>
      <c r="V600" t="e">
        <f>VLOOKUP(LEFT(T600,2),#REF!,MATCH(RIGHT(T600,2),#REF!,0),TRUE)</f>
        <v>#REF!</v>
      </c>
      <c r="W600" t="str">
        <f t="shared" si="89"/>
        <v/>
      </c>
      <c r="X600" t="str">
        <f t="shared" si="90"/>
        <v/>
      </c>
      <c r="Y600" t="str">
        <f>IFERROR(VLOOKUP(LEFT(U600,1),#REF!,MATCH(RIGHT(U600,2),#REF!,0),TRUE),"")</f>
        <v/>
      </c>
    </row>
    <row r="601" spans="1:25" x14ac:dyDescent="0.35">
      <c r="A601">
        <f>IF(COUNTIF($L$3:L601,L601)=1,A600+1,A600)</f>
        <v>42</v>
      </c>
      <c r="B601">
        <f>IF(COUNTIF($K$3:K601,K601)=1,B600+1,B600)</f>
        <v>7</v>
      </c>
      <c r="C601">
        <f>IF(COUNTIF($J$3:J601,J601)=1,C600+1,C600)</f>
        <v>11</v>
      </c>
      <c r="D601">
        <f>IF(COUNTIF($E$3:E601,E601)=1,D600+1,D600)</f>
        <v>374</v>
      </c>
      <c r="E601" t="str">
        <f t="shared" si="82"/>
        <v>ER11</v>
      </c>
      <c r="F601">
        <f>IF(COUNTIF($G$3:G601,G601)=1,F600+1,F600)</f>
        <v>57</v>
      </c>
      <c r="G601" t="str">
        <f t="shared" si="83"/>
        <v>E11</v>
      </c>
      <c r="I601" s="18" t="str">
        <f>IF(Allotments!I601=0,"",Allotments!I601)</f>
        <v>2018</v>
      </c>
      <c r="J601" s="18" t="str">
        <f>IF(Allotments!J601=0,"",Allotments!J601)</f>
        <v>11</v>
      </c>
      <c r="K601" s="18" t="str">
        <f>IF(Allotments!K601=0,"",Allotments!K601)</f>
        <v>E</v>
      </c>
      <c r="L601" s="18" t="str">
        <f>IF(Allotments!L601=0,"",Allotments!L601)</f>
        <v>ER</v>
      </c>
      <c r="M601" s="18" t="str">
        <f>IF(Allotments!M601=0,"",Allotments!M601)</f>
        <v>R240</v>
      </c>
      <c r="N601" s="3"/>
      <c r="Q601" t="str">
        <f t="shared" si="84"/>
        <v/>
      </c>
      <c r="R601" t="str">
        <f t="shared" si="85"/>
        <v/>
      </c>
      <c r="S601" t="str">
        <f t="shared" si="86"/>
        <v/>
      </c>
      <c r="T601" t="str">
        <f t="shared" si="87"/>
        <v>ED18</v>
      </c>
      <c r="U601" t="str">
        <f t="shared" si="88"/>
        <v/>
      </c>
      <c r="V601" t="e">
        <f>VLOOKUP(LEFT(T601,2),#REF!,MATCH(RIGHT(T601,2),#REF!,0),TRUE)</f>
        <v>#REF!</v>
      </c>
      <c r="W601" t="str">
        <f t="shared" si="89"/>
        <v/>
      </c>
      <c r="X601" t="str">
        <f t="shared" si="90"/>
        <v/>
      </c>
      <c r="Y601" t="str">
        <f>IFERROR(VLOOKUP(LEFT(U601,1),#REF!,MATCH(RIGHT(U601,2),#REF!,0),TRUE),"")</f>
        <v/>
      </c>
    </row>
    <row r="602" spans="1:25" x14ac:dyDescent="0.35">
      <c r="A602">
        <f>IF(COUNTIF($L$3:L602,L602)=1,A601+1,A601)</f>
        <v>42</v>
      </c>
      <c r="B602">
        <f>IF(COUNTIF($K$3:K602,K602)=1,B601+1,B601)</f>
        <v>7</v>
      </c>
      <c r="C602">
        <f>IF(COUNTIF($J$3:J602,J602)=1,C601+1,C601)</f>
        <v>11</v>
      </c>
      <c r="D602">
        <f>IF(COUNTIF($E$3:E602,E602)=1,D601+1,D601)</f>
        <v>374</v>
      </c>
      <c r="E602" t="str">
        <f t="shared" si="82"/>
        <v>ER11</v>
      </c>
      <c r="F602">
        <f>IF(COUNTIF($G$3:G602,G602)=1,F601+1,F601)</f>
        <v>57</v>
      </c>
      <c r="G602" t="str">
        <f t="shared" si="83"/>
        <v>E11</v>
      </c>
      <c r="I602" s="18" t="str">
        <f>IF(Allotments!I602=0,"",Allotments!I602)</f>
        <v>2018</v>
      </c>
      <c r="J602" s="18" t="str">
        <f>IF(Allotments!J602=0,"",Allotments!J602)</f>
        <v>11</v>
      </c>
      <c r="K602" s="18" t="str">
        <f>IF(Allotments!K602=0,"",Allotments!K602)</f>
        <v>E</v>
      </c>
      <c r="L602" s="18" t="str">
        <f>IF(Allotments!L602=0,"",Allotments!L602)</f>
        <v>ER</v>
      </c>
      <c r="M602" s="18" t="str">
        <f>IF(Allotments!M602=0,"",Allotments!M602)</f>
        <v>R250</v>
      </c>
      <c r="N602" s="5"/>
      <c r="Q602" t="str">
        <f t="shared" si="84"/>
        <v/>
      </c>
      <c r="R602" t="str">
        <f t="shared" si="85"/>
        <v/>
      </c>
      <c r="S602" t="str">
        <f t="shared" si="86"/>
        <v/>
      </c>
      <c r="T602" t="str">
        <f t="shared" si="87"/>
        <v>EE18</v>
      </c>
      <c r="U602" t="str">
        <f t="shared" si="88"/>
        <v/>
      </c>
      <c r="V602" t="e">
        <f>VLOOKUP(LEFT(T602,2),#REF!,MATCH(RIGHT(T602,2),#REF!,0),TRUE)</f>
        <v>#REF!</v>
      </c>
      <c r="W602" t="str">
        <f t="shared" si="89"/>
        <v/>
      </c>
      <c r="X602" t="str">
        <f t="shared" si="90"/>
        <v/>
      </c>
      <c r="Y602" t="str">
        <f>IFERROR(VLOOKUP(LEFT(U602,1),#REF!,MATCH(RIGHT(U602,2),#REF!,0),TRUE),"")</f>
        <v/>
      </c>
    </row>
    <row r="603" spans="1:25" x14ac:dyDescent="0.35">
      <c r="A603">
        <f>IF(COUNTIF($L$3:L603,L603)=1,A602+1,A602)</f>
        <v>42</v>
      </c>
      <c r="B603">
        <f>IF(COUNTIF($K$3:K603,K603)=1,B602+1,B602)</f>
        <v>7</v>
      </c>
      <c r="C603">
        <f>IF(COUNTIF($J$3:J603,J603)=1,C602+1,C602)</f>
        <v>11</v>
      </c>
      <c r="D603">
        <f>IF(COUNTIF($E$3:E603,E603)=1,D602+1,D602)</f>
        <v>375</v>
      </c>
      <c r="E603" t="str">
        <f t="shared" si="82"/>
        <v>ES11</v>
      </c>
      <c r="F603">
        <f>IF(COUNTIF($G$3:G603,G603)=1,F602+1,F602)</f>
        <v>57</v>
      </c>
      <c r="G603" t="str">
        <f t="shared" si="83"/>
        <v>E11</v>
      </c>
      <c r="I603" s="18" t="str">
        <f>IF(Allotments!I603=0,"",Allotments!I603)</f>
        <v>2018</v>
      </c>
      <c r="J603" s="18" t="str">
        <f>IF(Allotments!J603=0,"",Allotments!J603)</f>
        <v>11</v>
      </c>
      <c r="K603" s="18" t="str">
        <f>IF(Allotments!K603=0,"",Allotments!K603)</f>
        <v>E</v>
      </c>
      <c r="L603" s="18" t="str">
        <f>IF(Allotments!L603=0,"",Allotments!L603)</f>
        <v>ES</v>
      </c>
      <c r="M603" s="18" t="str">
        <f>IF(Allotments!M603=0,"",Allotments!M603)</f>
        <v xml:space="preserve">    </v>
      </c>
      <c r="N603" s="3"/>
      <c r="Q603" t="str">
        <f t="shared" si="84"/>
        <v/>
      </c>
      <c r="R603" t="str">
        <f t="shared" si="85"/>
        <v/>
      </c>
      <c r="S603" t="str">
        <f t="shared" si="86"/>
        <v/>
      </c>
      <c r="T603" t="str">
        <f t="shared" si="87"/>
        <v>EF18</v>
      </c>
      <c r="U603" t="str">
        <f t="shared" si="88"/>
        <v/>
      </c>
      <c r="V603" t="e">
        <f>VLOOKUP(LEFT(T603,2),#REF!,MATCH(RIGHT(T603,2),#REF!,0),TRUE)</f>
        <v>#REF!</v>
      </c>
      <c r="W603" t="str">
        <f t="shared" si="89"/>
        <v/>
      </c>
      <c r="X603" t="str">
        <f t="shared" si="90"/>
        <v/>
      </c>
      <c r="Y603" t="str">
        <f>IFERROR(VLOOKUP(LEFT(U603,1),#REF!,MATCH(RIGHT(U603,2),#REF!,0),TRUE),"")</f>
        <v/>
      </c>
    </row>
    <row r="604" spans="1:25" x14ac:dyDescent="0.35">
      <c r="A604">
        <f>IF(COUNTIF($L$3:L604,L604)=1,A603+1,A603)</f>
        <v>42</v>
      </c>
      <c r="B604">
        <f>IF(COUNTIF($K$3:K604,K604)=1,B603+1,B603)</f>
        <v>7</v>
      </c>
      <c r="C604">
        <f>IF(COUNTIF($J$3:J604,J604)=1,C603+1,C603)</f>
        <v>11</v>
      </c>
      <c r="D604">
        <f>IF(COUNTIF($E$3:E604,E604)=1,D603+1,D603)</f>
        <v>376</v>
      </c>
      <c r="E604" t="str">
        <f t="shared" si="82"/>
        <v>EV11</v>
      </c>
      <c r="F604">
        <f>IF(COUNTIF($G$3:G604,G604)=1,F603+1,F603)</f>
        <v>57</v>
      </c>
      <c r="G604" t="str">
        <f t="shared" si="83"/>
        <v>E11</v>
      </c>
      <c r="I604" s="18" t="str">
        <f>IF(Allotments!I604=0,"",Allotments!I604)</f>
        <v>2018</v>
      </c>
      <c r="J604" s="18" t="str">
        <f>IF(Allotments!J604=0,"",Allotments!J604)</f>
        <v>11</v>
      </c>
      <c r="K604" s="18" t="str">
        <f>IF(Allotments!K604=0,"",Allotments!K604)</f>
        <v>E</v>
      </c>
      <c r="L604" s="18" t="str">
        <f>IF(Allotments!L604=0,"",Allotments!L604)</f>
        <v>EV</v>
      </c>
      <c r="M604" s="18" t="str">
        <f>IF(Allotments!M604=0,"",Allotments!M604)</f>
        <v xml:space="preserve">    </v>
      </c>
      <c r="N604" s="5"/>
      <c r="Q604" t="str">
        <f t="shared" si="84"/>
        <v/>
      </c>
      <c r="R604" t="str">
        <f t="shared" si="85"/>
        <v/>
      </c>
      <c r="S604" t="str">
        <f t="shared" si="86"/>
        <v/>
      </c>
      <c r="T604" t="str">
        <f t="shared" si="87"/>
        <v>EG18</v>
      </c>
      <c r="U604" t="str">
        <f t="shared" si="88"/>
        <v/>
      </c>
      <c r="V604" t="e">
        <f>VLOOKUP(LEFT(T604,2),#REF!,MATCH(RIGHT(T604,2),#REF!,0),TRUE)</f>
        <v>#REF!</v>
      </c>
      <c r="W604" t="str">
        <f t="shared" si="89"/>
        <v/>
      </c>
      <c r="X604" t="str">
        <f t="shared" si="90"/>
        <v/>
      </c>
      <c r="Y604" t="str">
        <f>IFERROR(VLOOKUP(LEFT(U604,1),#REF!,MATCH(RIGHT(U604,2),#REF!,0),TRUE),"")</f>
        <v/>
      </c>
    </row>
    <row r="605" spans="1:25" x14ac:dyDescent="0.35">
      <c r="A605">
        <f>IF(COUNTIF($L$3:L605,L605)=1,A604+1,A604)</f>
        <v>42</v>
      </c>
      <c r="B605">
        <f>IF(COUNTIF($K$3:K605,K605)=1,B604+1,B604)</f>
        <v>7</v>
      </c>
      <c r="C605">
        <f>IF(COUNTIF($J$3:J605,J605)=1,C604+1,C604)</f>
        <v>11</v>
      </c>
      <c r="D605">
        <f>IF(COUNTIF($E$3:E605,E605)=1,D604+1,D604)</f>
        <v>377</v>
      </c>
      <c r="E605" t="str">
        <f t="shared" si="82"/>
        <v>EY11</v>
      </c>
      <c r="F605">
        <f>IF(COUNTIF($G$3:G605,G605)=1,F604+1,F604)</f>
        <v>57</v>
      </c>
      <c r="G605" t="str">
        <f t="shared" si="83"/>
        <v>E11</v>
      </c>
      <c r="I605" s="18" t="str">
        <f>IF(Allotments!I605=0,"",Allotments!I605)</f>
        <v>2018</v>
      </c>
      <c r="J605" s="18" t="str">
        <f>IF(Allotments!J605=0,"",Allotments!J605)</f>
        <v>11</v>
      </c>
      <c r="K605" s="18" t="str">
        <f>IF(Allotments!K605=0,"",Allotments!K605)</f>
        <v>E</v>
      </c>
      <c r="L605" s="18" t="str">
        <f>IF(Allotments!L605=0,"",Allotments!L605)</f>
        <v>EY</v>
      </c>
      <c r="M605" s="18" t="str">
        <f>IF(Allotments!M605=0,"",Allotments!M605)</f>
        <v xml:space="preserve">    </v>
      </c>
      <c r="N605" s="3"/>
      <c r="Q605" t="str">
        <f t="shared" si="84"/>
        <v/>
      </c>
      <c r="R605" t="str">
        <f t="shared" si="85"/>
        <v/>
      </c>
      <c r="S605" t="str">
        <f t="shared" si="86"/>
        <v/>
      </c>
      <c r="T605" t="str">
        <f t="shared" si="87"/>
        <v>EH18</v>
      </c>
      <c r="U605" t="str">
        <f t="shared" si="88"/>
        <v/>
      </c>
      <c r="V605" t="e">
        <f>VLOOKUP(LEFT(T605,2),#REF!,MATCH(RIGHT(T605,2),#REF!,0),TRUE)</f>
        <v>#REF!</v>
      </c>
      <c r="W605" t="str">
        <f t="shared" si="89"/>
        <v/>
      </c>
      <c r="X605" t="str">
        <f t="shared" si="90"/>
        <v/>
      </c>
      <c r="Y605" t="str">
        <f>IFERROR(VLOOKUP(LEFT(U605,1),#REF!,MATCH(RIGHT(U605,2),#REF!,0),TRUE),"")</f>
        <v/>
      </c>
    </row>
    <row r="606" spans="1:25" x14ac:dyDescent="0.35">
      <c r="A606">
        <f>IF(COUNTIF($L$3:L606,L606)=1,A605+1,A605)</f>
        <v>42</v>
      </c>
      <c r="B606">
        <f>IF(COUNTIF($K$3:K606,K606)=1,B605+1,B605)</f>
        <v>7</v>
      </c>
      <c r="C606">
        <f>IF(COUNTIF($J$3:J606,J606)=1,C605+1,C605)</f>
        <v>11</v>
      </c>
      <c r="D606">
        <f>IF(COUNTIF($E$3:E606,E606)=1,D605+1,D605)</f>
        <v>378</v>
      </c>
      <c r="E606" t="str">
        <f t="shared" si="82"/>
        <v>EZ11</v>
      </c>
      <c r="F606">
        <f>IF(COUNTIF($G$3:G606,G606)=1,F605+1,F605)</f>
        <v>57</v>
      </c>
      <c r="G606" t="str">
        <f t="shared" si="83"/>
        <v>E11</v>
      </c>
      <c r="I606" s="18" t="str">
        <f>IF(Allotments!I606=0,"",Allotments!I606)</f>
        <v>2018</v>
      </c>
      <c r="J606" s="18" t="str">
        <f>IF(Allotments!J606=0,"",Allotments!J606)</f>
        <v>11</v>
      </c>
      <c r="K606" s="18" t="str">
        <f>IF(Allotments!K606=0,"",Allotments!K606)</f>
        <v>E</v>
      </c>
      <c r="L606" s="18" t="str">
        <f>IF(Allotments!L606=0,"",Allotments!L606)</f>
        <v>EZ</v>
      </c>
      <c r="M606" s="18" t="str">
        <f>IF(Allotments!M606=0,"",Allotments!M606)</f>
        <v xml:space="preserve">    </v>
      </c>
      <c r="N606" s="5"/>
      <c r="Q606" t="str">
        <f t="shared" si="84"/>
        <v/>
      </c>
      <c r="R606" t="str">
        <f t="shared" si="85"/>
        <v/>
      </c>
      <c r="S606" t="str">
        <f t="shared" si="86"/>
        <v/>
      </c>
      <c r="T606" t="str">
        <f t="shared" si="87"/>
        <v>EK18</v>
      </c>
      <c r="U606" t="str">
        <f t="shared" si="88"/>
        <v/>
      </c>
      <c r="V606" t="e">
        <f>VLOOKUP(LEFT(T606,2),#REF!,MATCH(RIGHT(T606,2),#REF!,0),TRUE)</f>
        <v>#REF!</v>
      </c>
      <c r="W606" t="str">
        <f t="shared" si="89"/>
        <v/>
      </c>
      <c r="X606" t="str">
        <f t="shared" si="90"/>
        <v/>
      </c>
      <c r="Y606" t="str">
        <f>IFERROR(VLOOKUP(LEFT(U606,1),#REF!,MATCH(RIGHT(U606,2),#REF!,0),TRUE),"")</f>
        <v/>
      </c>
    </row>
    <row r="607" spans="1:25" x14ac:dyDescent="0.35">
      <c r="A607">
        <f>IF(COUNTIF($L$3:L607,L607)=1,A606+1,A606)</f>
        <v>42</v>
      </c>
      <c r="B607">
        <f>IF(COUNTIF($K$3:K607,K607)=1,B606+1,B606)</f>
        <v>7</v>
      </c>
      <c r="C607">
        <f>IF(COUNTIF($J$3:J607,J607)=1,C606+1,C606)</f>
        <v>11</v>
      </c>
      <c r="D607">
        <f>IF(COUNTIF($E$3:E607,E607)=1,D606+1,D606)</f>
        <v>379</v>
      </c>
      <c r="E607" t="str">
        <f t="shared" si="82"/>
        <v>GA11</v>
      </c>
      <c r="F607">
        <f>IF(COUNTIF($G$3:G607,G607)=1,F606+1,F606)</f>
        <v>58</v>
      </c>
      <c r="G607" t="str">
        <f t="shared" si="83"/>
        <v>G11</v>
      </c>
      <c r="I607" s="18" t="str">
        <f>IF(Allotments!I607=0,"",Allotments!I607)</f>
        <v>2018</v>
      </c>
      <c r="J607" s="18" t="str">
        <f>IF(Allotments!J607=0,"",Allotments!J607)</f>
        <v>11</v>
      </c>
      <c r="K607" s="18" t="str">
        <f>IF(Allotments!K607=0,"",Allotments!K607)</f>
        <v>G</v>
      </c>
      <c r="L607" s="18" t="str">
        <f>IF(Allotments!L607=0,"",Allotments!L607)</f>
        <v>GA</v>
      </c>
      <c r="M607" s="18" t="str">
        <f>IF(Allotments!M607=0,"",Allotments!M607)</f>
        <v xml:space="preserve">    </v>
      </c>
      <c r="N607" s="3"/>
      <c r="Q607" t="str">
        <f t="shared" si="84"/>
        <v/>
      </c>
      <c r="R607" t="str">
        <f t="shared" si="85"/>
        <v/>
      </c>
      <c r="S607" t="str">
        <f t="shared" si="86"/>
        <v/>
      </c>
      <c r="T607" t="str">
        <f t="shared" si="87"/>
        <v>EL18</v>
      </c>
      <c r="U607" t="str">
        <f t="shared" si="88"/>
        <v/>
      </c>
      <c r="V607" t="e">
        <f>VLOOKUP(LEFT(T607,2),#REF!,MATCH(RIGHT(T607,2),#REF!,0),TRUE)</f>
        <v>#REF!</v>
      </c>
      <c r="W607" t="str">
        <f t="shared" si="89"/>
        <v/>
      </c>
      <c r="X607" t="str">
        <f t="shared" si="90"/>
        <v/>
      </c>
      <c r="Y607" t="str">
        <f>IFERROR(VLOOKUP(LEFT(U607,1),#REF!,MATCH(RIGHT(U607,2),#REF!,0),TRUE),"")</f>
        <v/>
      </c>
    </row>
    <row r="608" spans="1:25" x14ac:dyDescent="0.35">
      <c r="A608">
        <f>IF(COUNTIF($L$3:L608,L608)=1,A607+1,A607)</f>
        <v>42</v>
      </c>
      <c r="B608">
        <f>IF(COUNTIF($K$3:K608,K608)=1,B607+1,B607)</f>
        <v>7</v>
      </c>
      <c r="C608">
        <f>IF(COUNTIF($J$3:J608,J608)=1,C607+1,C607)</f>
        <v>11</v>
      </c>
      <c r="D608">
        <f>IF(COUNTIF($E$3:E608,E608)=1,D607+1,D607)</f>
        <v>380</v>
      </c>
      <c r="E608" t="str">
        <f t="shared" si="82"/>
        <v>GB11</v>
      </c>
      <c r="F608">
        <f>IF(COUNTIF($G$3:G608,G608)=1,F607+1,F607)</f>
        <v>58</v>
      </c>
      <c r="G608" t="str">
        <f t="shared" si="83"/>
        <v>G11</v>
      </c>
      <c r="I608" s="18" t="str">
        <f>IF(Allotments!I608=0,"",Allotments!I608)</f>
        <v>2018</v>
      </c>
      <c r="J608" s="18" t="str">
        <f>IF(Allotments!J608=0,"",Allotments!J608)</f>
        <v>11</v>
      </c>
      <c r="K608" s="18" t="str">
        <f>IF(Allotments!K608=0,"",Allotments!K608)</f>
        <v>G</v>
      </c>
      <c r="L608" s="18" t="str">
        <f>IF(Allotments!L608=0,"",Allotments!L608)</f>
        <v>GB</v>
      </c>
      <c r="M608" s="18" t="str">
        <f>IF(Allotments!M608=0,"",Allotments!M608)</f>
        <v xml:space="preserve">    </v>
      </c>
      <c r="N608" s="5"/>
      <c r="Q608" t="str">
        <f t="shared" si="84"/>
        <v/>
      </c>
      <c r="R608" t="str">
        <f t="shared" si="85"/>
        <v/>
      </c>
      <c r="S608" t="str">
        <f t="shared" si="86"/>
        <v/>
      </c>
      <c r="T608" t="str">
        <f t="shared" si="87"/>
        <v>EM18</v>
      </c>
      <c r="U608" t="str">
        <f t="shared" si="88"/>
        <v/>
      </c>
      <c r="V608" t="e">
        <f>VLOOKUP(LEFT(T608,2),#REF!,MATCH(RIGHT(T608,2),#REF!,0),TRUE)</f>
        <v>#REF!</v>
      </c>
      <c r="W608" t="str">
        <f t="shared" si="89"/>
        <v/>
      </c>
      <c r="X608" t="str">
        <f t="shared" si="90"/>
        <v/>
      </c>
      <c r="Y608" t="str">
        <f>IFERROR(VLOOKUP(LEFT(U608,1),#REF!,MATCH(RIGHT(U608,2),#REF!,0),TRUE),"")</f>
        <v/>
      </c>
    </row>
    <row r="609" spans="1:25" x14ac:dyDescent="0.35">
      <c r="A609">
        <f>IF(COUNTIF($L$3:L609,L609)=1,A608+1,A608)</f>
        <v>42</v>
      </c>
      <c r="B609">
        <f>IF(COUNTIF($K$3:K609,K609)=1,B608+1,B608)</f>
        <v>7</v>
      </c>
      <c r="C609">
        <f>IF(COUNTIF($J$3:J609,J609)=1,C608+1,C608)</f>
        <v>11</v>
      </c>
      <c r="D609">
        <f>IF(COUNTIF($E$3:E609,E609)=1,D608+1,D608)</f>
        <v>381</v>
      </c>
      <c r="E609" t="str">
        <f t="shared" si="82"/>
        <v>GC11</v>
      </c>
      <c r="F609">
        <f>IF(COUNTIF($G$3:G609,G609)=1,F608+1,F608)</f>
        <v>58</v>
      </c>
      <c r="G609" t="str">
        <f t="shared" si="83"/>
        <v>G11</v>
      </c>
      <c r="I609" s="18" t="str">
        <f>IF(Allotments!I609=0,"",Allotments!I609)</f>
        <v>2018</v>
      </c>
      <c r="J609" s="18" t="str">
        <f>IF(Allotments!J609=0,"",Allotments!J609)</f>
        <v>11</v>
      </c>
      <c r="K609" s="18" t="str">
        <f>IF(Allotments!K609=0,"",Allotments!K609)</f>
        <v>G</v>
      </c>
      <c r="L609" s="18" t="str">
        <f>IF(Allotments!L609=0,"",Allotments!L609)</f>
        <v>GC</v>
      </c>
      <c r="M609" s="18" t="str">
        <f>IF(Allotments!M609=0,"",Allotments!M609)</f>
        <v xml:space="preserve">    </v>
      </c>
      <c r="N609" s="3"/>
      <c r="Q609" t="str">
        <f t="shared" si="84"/>
        <v/>
      </c>
      <c r="R609" t="str">
        <f t="shared" si="85"/>
        <v/>
      </c>
      <c r="S609" t="str">
        <f t="shared" si="86"/>
        <v/>
      </c>
      <c r="T609" t="str">
        <f t="shared" si="87"/>
        <v>EN18</v>
      </c>
      <c r="U609" t="str">
        <f t="shared" si="88"/>
        <v/>
      </c>
      <c r="V609" t="e">
        <f>VLOOKUP(LEFT(T609,2),#REF!,MATCH(RIGHT(T609,2),#REF!,0),TRUE)</f>
        <v>#REF!</v>
      </c>
      <c r="W609" t="str">
        <f t="shared" si="89"/>
        <v/>
      </c>
      <c r="X609" t="str">
        <f t="shared" si="90"/>
        <v/>
      </c>
      <c r="Y609" t="str">
        <f>IFERROR(VLOOKUP(LEFT(U609,1),#REF!,MATCH(RIGHT(U609,2),#REF!,0),TRUE),"")</f>
        <v/>
      </c>
    </row>
    <row r="610" spans="1:25" x14ac:dyDescent="0.35">
      <c r="A610">
        <f>IF(COUNTIF($L$3:L610,L610)=1,A609+1,A609)</f>
        <v>42</v>
      </c>
      <c r="B610">
        <f>IF(COUNTIF($K$3:K610,K610)=1,B609+1,B609)</f>
        <v>7</v>
      </c>
      <c r="C610">
        <f>IF(COUNTIF($J$3:J610,J610)=1,C609+1,C609)</f>
        <v>11</v>
      </c>
      <c r="D610">
        <f>IF(COUNTIF($E$3:E610,E610)=1,D609+1,D609)</f>
        <v>382</v>
      </c>
      <c r="E610" t="str">
        <f t="shared" si="82"/>
        <v>GD11</v>
      </c>
      <c r="F610">
        <f>IF(COUNTIF($G$3:G610,G610)=1,F609+1,F609)</f>
        <v>58</v>
      </c>
      <c r="G610" t="str">
        <f t="shared" si="83"/>
        <v>G11</v>
      </c>
      <c r="I610" s="18" t="str">
        <f>IF(Allotments!I610=0,"",Allotments!I610)</f>
        <v>2018</v>
      </c>
      <c r="J610" s="18" t="str">
        <f>IF(Allotments!J610=0,"",Allotments!J610)</f>
        <v>11</v>
      </c>
      <c r="K610" s="18" t="str">
        <f>IF(Allotments!K610=0,"",Allotments!K610)</f>
        <v>G</v>
      </c>
      <c r="L610" s="18" t="str">
        <f>IF(Allotments!L610=0,"",Allotments!L610)</f>
        <v>GD</v>
      </c>
      <c r="M610" s="18" t="str">
        <f>IF(Allotments!M610=0,"",Allotments!M610)</f>
        <v xml:space="preserve">    </v>
      </c>
      <c r="N610" s="5"/>
      <c r="Q610" t="str">
        <f t="shared" si="84"/>
        <v/>
      </c>
      <c r="R610" t="str">
        <f t="shared" si="85"/>
        <v/>
      </c>
      <c r="S610" t="str">
        <f t="shared" si="86"/>
        <v/>
      </c>
      <c r="T610" t="str">
        <f t="shared" si="87"/>
        <v>EP18</v>
      </c>
      <c r="U610" t="str">
        <f t="shared" si="88"/>
        <v/>
      </c>
      <c r="V610" t="e">
        <f>VLOOKUP(LEFT(T610,2),#REF!,MATCH(RIGHT(T610,2),#REF!,0),TRUE)</f>
        <v>#REF!</v>
      </c>
      <c r="W610" t="str">
        <f t="shared" si="89"/>
        <v/>
      </c>
      <c r="X610" t="str">
        <f t="shared" si="90"/>
        <v/>
      </c>
      <c r="Y610" t="str">
        <f>IFERROR(VLOOKUP(LEFT(U610,1),#REF!,MATCH(RIGHT(U610,2),#REF!,0),TRUE),"")</f>
        <v/>
      </c>
    </row>
    <row r="611" spans="1:25" x14ac:dyDescent="0.35">
      <c r="A611">
        <f>IF(COUNTIF($L$3:L611,L611)=1,A610+1,A610)</f>
        <v>42</v>
      </c>
      <c r="B611">
        <f>IF(COUNTIF($K$3:K611,K611)=1,B610+1,B610)</f>
        <v>7</v>
      </c>
      <c r="C611">
        <f>IF(COUNTIF($J$3:J611,J611)=1,C610+1,C610)</f>
        <v>11</v>
      </c>
      <c r="D611">
        <f>IF(COUNTIF($E$3:E611,E611)=1,D610+1,D610)</f>
        <v>383</v>
      </c>
      <c r="E611" t="str">
        <f t="shared" si="82"/>
        <v>GF11</v>
      </c>
      <c r="F611">
        <f>IF(COUNTIF($G$3:G611,G611)=1,F610+1,F610)</f>
        <v>58</v>
      </c>
      <c r="G611" t="str">
        <f t="shared" si="83"/>
        <v>G11</v>
      </c>
      <c r="I611" s="18" t="str">
        <f>IF(Allotments!I611=0,"",Allotments!I611)</f>
        <v>2018</v>
      </c>
      <c r="J611" s="18" t="str">
        <f>IF(Allotments!J611=0,"",Allotments!J611)</f>
        <v>11</v>
      </c>
      <c r="K611" s="18" t="str">
        <f>IF(Allotments!K611=0,"",Allotments!K611)</f>
        <v>G</v>
      </c>
      <c r="L611" s="18" t="str">
        <f>IF(Allotments!L611=0,"",Allotments!L611)</f>
        <v>GF</v>
      </c>
      <c r="M611" s="18" t="str">
        <f>IF(Allotments!M611=0,"",Allotments!M611)</f>
        <v xml:space="preserve">    </v>
      </c>
      <c r="N611" s="3"/>
      <c r="Q611" t="str">
        <f t="shared" si="84"/>
        <v/>
      </c>
      <c r="R611" t="str">
        <f t="shared" si="85"/>
        <v/>
      </c>
      <c r="S611" t="str">
        <f t="shared" si="86"/>
        <v/>
      </c>
      <c r="T611" t="str">
        <f t="shared" si="87"/>
        <v>ER18</v>
      </c>
      <c r="U611" t="str">
        <f t="shared" si="88"/>
        <v/>
      </c>
      <c r="V611" t="e">
        <f>VLOOKUP(LEFT(T611,2),#REF!,MATCH(RIGHT(T611,2),#REF!,0),TRUE)</f>
        <v>#REF!</v>
      </c>
      <c r="W611" t="str">
        <f t="shared" si="89"/>
        <v/>
      </c>
      <c r="X611" t="str">
        <f t="shared" si="90"/>
        <v/>
      </c>
      <c r="Y611" t="str">
        <f>IFERROR(VLOOKUP(LEFT(U611,1),#REF!,MATCH(RIGHT(U611,2),#REF!,0),TRUE),"")</f>
        <v/>
      </c>
    </row>
    <row r="612" spans="1:25" x14ac:dyDescent="0.35">
      <c r="A612">
        <f>IF(COUNTIF($L$3:L612,L612)=1,A611+1,A611)</f>
        <v>42</v>
      </c>
      <c r="B612">
        <f>IF(COUNTIF($K$3:K612,K612)=1,B611+1,B611)</f>
        <v>7</v>
      </c>
      <c r="C612">
        <f>IF(COUNTIF($J$3:J612,J612)=1,C611+1,C611)</f>
        <v>11</v>
      </c>
      <c r="D612">
        <f>IF(COUNTIF($E$3:E612,E612)=1,D611+1,D611)</f>
        <v>384</v>
      </c>
      <c r="E612" t="str">
        <f t="shared" si="82"/>
        <v>GG11</v>
      </c>
      <c r="F612">
        <f>IF(COUNTIF($G$3:G612,G612)=1,F611+1,F611)</f>
        <v>58</v>
      </c>
      <c r="G612" t="str">
        <f t="shared" si="83"/>
        <v>G11</v>
      </c>
      <c r="I612" s="18" t="str">
        <f>IF(Allotments!I612=0,"",Allotments!I612)</f>
        <v>2018</v>
      </c>
      <c r="J612" s="18" t="str">
        <f>IF(Allotments!J612=0,"",Allotments!J612)</f>
        <v>11</v>
      </c>
      <c r="K612" s="18" t="str">
        <f>IF(Allotments!K612=0,"",Allotments!K612)</f>
        <v>G</v>
      </c>
      <c r="L612" s="18" t="str">
        <f>IF(Allotments!L612=0,"",Allotments!L612)</f>
        <v>GG</v>
      </c>
      <c r="M612" s="18" t="str">
        <f>IF(Allotments!M612=0,"",Allotments!M612)</f>
        <v xml:space="preserve">    </v>
      </c>
      <c r="N612" s="5"/>
      <c r="Q612" t="str">
        <f t="shared" si="84"/>
        <v/>
      </c>
      <c r="R612" t="str">
        <f t="shared" si="85"/>
        <v/>
      </c>
      <c r="S612" t="str">
        <f t="shared" si="86"/>
        <v/>
      </c>
      <c r="T612" t="str">
        <f t="shared" si="87"/>
        <v>ES18</v>
      </c>
      <c r="U612" t="str">
        <f t="shared" si="88"/>
        <v/>
      </c>
      <c r="V612" t="e">
        <f>VLOOKUP(LEFT(T612,2),#REF!,MATCH(RIGHT(T612,2),#REF!,0),TRUE)</f>
        <v>#REF!</v>
      </c>
      <c r="W612" t="str">
        <f t="shared" si="89"/>
        <v/>
      </c>
      <c r="X612" t="str">
        <f t="shared" si="90"/>
        <v/>
      </c>
      <c r="Y612" t="str">
        <f>IFERROR(VLOOKUP(LEFT(U612,1),#REF!,MATCH(RIGHT(U612,2),#REF!,0),TRUE),"")</f>
        <v/>
      </c>
    </row>
    <row r="613" spans="1:25" x14ac:dyDescent="0.35">
      <c r="A613">
        <f>IF(COUNTIF($L$3:L613,L613)=1,A612+1,A612)</f>
        <v>42</v>
      </c>
      <c r="B613">
        <f>IF(COUNTIF($K$3:K613,K613)=1,B612+1,B612)</f>
        <v>7</v>
      </c>
      <c r="C613">
        <f>IF(COUNTIF($J$3:J613,J613)=1,C612+1,C612)</f>
        <v>12</v>
      </c>
      <c r="D613">
        <f>IF(COUNTIF($E$3:E613,E613)=1,D612+1,D612)</f>
        <v>385</v>
      </c>
      <c r="E613" t="str">
        <f t="shared" si="82"/>
        <v>AA12</v>
      </c>
      <c r="F613">
        <f>IF(COUNTIF($G$3:G613,G613)=1,F612+1,F612)</f>
        <v>59</v>
      </c>
      <c r="G613" t="str">
        <f t="shared" si="83"/>
        <v>A12</v>
      </c>
      <c r="I613" s="18" t="str">
        <f>IF(Allotments!I613=0,"",Allotments!I613)</f>
        <v>2018</v>
      </c>
      <c r="J613" s="18" t="str">
        <f>IF(Allotments!J613=0,"",Allotments!J613)</f>
        <v>12</v>
      </c>
      <c r="K613" s="18" t="str">
        <f>IF(Allotments!K613=0,"",Allotments!K613)</f>
        <v>A</v>
      </c>
      <c r="L613" s="18" t="str">
        <f>IF(Allotments!L613=0,"",Allotments!L613)</f>
        <v>AA</v>
      </c>
      <c r="M613" s="18" t="str">
        <f>IF(Allotments!M613=0,"",Allotments!M613)</f>
        <v xml:space="preserve">    </v>
      </c>
      <c r="N613" s="3"/>
      <c r="Q613" t="str">
        <f t="shared" si="84"/>
        <v/>
      </c>
      <c r="R613" t="str">
        <f t="shared" si="85"/>
        <v/>
      </c>
      <c r="S613" t="str">
        <f t="shared" si="86"/>
        <v/>
      </c>
      <c r="T613" t="str">
        <f t="shared" si="87"/>
        <v>EV18</v>
      </c>
      <c r="U613" t="str">
        <f t="shared" si="88"/>
        <v/>
      </c>
      <c r="V613" t="e">
        <f>VLOOKUP(LEFT(T613,2),#REF!,MATCH(RIGHT(T613,2),#REF!,0),TRUE)</f>
        <v>#REF!</v>
      </c>
      <c r="W613" t="str">
        <f t="shared" si="89"/>
        <v/>
      </c>
      <c r="X613" t="str">
        <f t="shared" si="90"/>
        <v/>
      </c>
      <c r="Y613" t="str">
        <f>IFERROR(VLOOKUP(LEFT(U613,1),#REF!,MATCH(RIGHT(U613,2),#REF!,0),TRUE),"")</f>
        <v/>
      </c>
    </row>
    <row r="614" spans="1:25" x14ac:dyDescent="0.35">
      <c r="A614">
        <f>IF(COUNTIF($L$3:L614,L614)=1,A613+1,A613)</f>
        <v>42</v>
      </c>
      <c r="B614">
        <f>IF(COUNTIF($K$3:K614,K614)=1,B613+1,B613)</f>
        <v>7</v>
      </c>
      <c r="C614">
        <f>IF(COUNTIF($J$3:J614,J614)=1,C613+1,C613)</f>
        <v>12</v>
      </c>
      <c r="D614">
        <f>IF(COUNTIF($E$3:E614,E614)=1,D613+1,D613)</f>
        <v>386</v>
      </c>
      <c r="E614" t="str">
        <f t="shared" si="82"/>
        <v>AC12</v>
      </c>
      <c r="F614">
        <f>IF(COUNTIF($G$3:G614,G614)=1,F613+1,F613)</f>
        <v>59</v>
      </c>
      <c r="G614" t="str">
        <f t="shared" si="83"/>
        <v>A12</v>
      </c>
      <c r="I614" s="18" t="str">
        <f>IF(Allotments!I614=0,"",Allotments!I614)</f>
        <v>2018</v>
      </c>
      <c r="J614" s="18" t="str">
        <f>IF(Allotments!J614=0,"",Allotments!J614)</f>
        <v>12</v>
      </c>
      <c r="K614" s="18" t="str">
        <f>IF(Allotments!K614=0,"",Allotments!K614)</f>
        <v>A</v>
      </c>
      <c r="L614" s="18" t="str">
        <f>IF(Allotments!L614=0,"",Allotments!L614)</f>
        <v>AC</v>
      </c>
      <c r="M614" s="18" t="str">
        <f>IF(Allotments!M614=0,"",Allotments!M614)</f>
        <v xml:space="preserve">    </v>
      </c>
      <c r="N614" s="5"/>
      <c r="Q614" t="str">
        <f t="shared" si="84"/>
        <v/>
      </c>
      <c r="R614" t="str">
        <f t="shared" si="85"/>
        <v/>
      </c>
      <c r="S614" t="str">
        <f t="shared" si="86"/>
        <v/>
      </c>
      <c r="T614" t="str">
        <f t="shared" si="87"/>
        <v>EY18</v>
      </c>
      <c r="U614" t="str">
        <f t="shared" si="88"/>
        <v/>
      </c>
      <c r="V614" t="e">
        <f>VLOOKUP(LEFT(T614,2),#REF!,MATCH(RIGHT(T614,2),#REF!,0),TRUE)</f>
        <v>#REF!</v>
      </c>
      <c r="W614" t="str">
        <f t="shared" si="89"/>
        <v/>
      </c>
      <c r="X614" t="str">
        <f t="shared" si="90"/>
        <v/>
      </c>
      <c r="Y614" t="str">
        <f>IFERROR(VLOOKUP(LEFT(U614,1),#REF!,MATCH(RIGHT(U614,2),#REF!,0),TRUE),"")</f>
        <v/>
      </c>
    </row>
    <row r="615" spans="1:25" x14ac:dyDescent="0.35">
      <c r="A615">
        <f>IF(COUNTIF($L$3:L615,L615)=1,A614+1,A614)</f>
        <v>42</v>
      </c>
      <c r="B615">
        <f>IF(COUNTIF($K$3:K615,K615)=1,B614+1,B614)</f>
        <v>7</v>
      </c>
      <c r="C615">
        <f>IF(COUNTIF($J$3:J615,J615)=1,C614+1,C614)</f>
        <v>12</v>
      </c>
      <c r="D615">
        <f>IF(COUNTIF($E$3:E615,E615)=1,D614+1,D614)</f>
        <v>387</v>
      </c>
      <c r="E615" t="str">
        <f t="shared" si="82"/>
        <v>AE12</v>
      </c>
      <c r="F615">
        <f>IF(COUNTIF($G$3:G615,G615)=1,F614+1,F614)</f>
        <v>59</v>
      </c>
      <c r="G615" t="str">
        <f t="shared" si="83"/>
        <v>A12</v>
      </c>
      <c r="I615" s="18" t="str">
        <f>IF(Allotments!I615=0,"",Allotments!I615)</f>
        <v>2018</v>
      </c>
      <c r="J615" s="18" t="str">
        <f>IF(Allotments!J615=0,"",Allotments!J615)</f>
        <v>12</v>
      </c>
      <c r="K615" s="18" t="str">
        <f>IF(Allotments!K615=0,"",Allotments!K615)</f>
        <v>A</v>
      </c>
      <c r="L615" s="18" t="str">
        <f>IF(Allotments!L615=0,"",Allotments!L615)</f>
        <v>AE</v>
      </c>
      <c r="M615" s="18" t="str">
        <f>IF(Allotments!M615=0,"",Allotments!M615)</f>
        <v xml:space="preserve">    </v>
      </c>
      <c r="N615" s="3"/>
      <c r="Q615" t="str">
        <f t="shared" si="84"/>
        <v/>
      </c>
      <c r="R615" t="str">
        <f t="shared" si="85"/>
        <v/>
      </c>
      <c r="S615" t="str">
        <f t="shared" si="86"/>
        <v/>
      </c>
      <c r="T615" t="str">
        <f t="shared" si="87"/>
        <v>EZ18</v>
      </c>
      <c r="U615" t="str">
        <f t="shared" si="88"/>
        <v/>
      </c>
      <c r="V615" t="e">
        <f>VLOOKUP(LEFT(T615,2),#REF!,MATCH(RIGHT(T615,2),#REF!,0),TRUE)</f>
        <v>#REF!</v>
      </c>
      <c r="W615" t="str">
        <f t="shared" si="89"/>
        <v/>
      </c>
      <c r="X615" t="str">
        <f t="shared" si="90"/>
        <v/>
      </c>
      <c r="Y615" t="str">
        <f>IFERROR(VLOOKUP(LEFT(U615,1),#REF!,MATCH(RIGHT(U615,2),#REF!,0),TRUE),"")</f>
        <v/>
      </c>
    </row>
    <row r="616" spans="1:25" x14ac:dyDescent="0.35">
      <c r="A616">
        <f>IF(COUNTIF($L$3:L616,L616)=1,A615+1,A615)</f>
        <v>42</v>
      </c>
      <c r="B616">
        <f>IF(COUNTIF($K$3:K616,K616)=1,B615+1,B615)</f>
        <v>7</v>
      </c>
      <c r="C616">
        <f>IF(COUNTIF($J$3:J616,J616)=1,C615+1,C615)</f>
        <v>12</v>
      </c>
      <c r="D616">
        <f>IF(COUNTIF($E$3:E616,E616)=1,D615+1,D615)</f>
        <v>388</v>
      </c>
      <c r="E616" t="str">
        <f t="shared" si="82"/>
        <v>BA12</v>
      </c>
      <c r="F616">
        <f>IF(COUNTIF($G$3:G616,G616)=1,F615+1,F615)</f>
        <v>60</v>
      </c>
      <c r="G616" t="str">
        <f t="shared" si="83"/>
        <v>B12</v>
      </c>
      <c r="I616" s="18" t="str">
        <f>IF(Allotments!I616=0,"",Allotments!I616)</f>
        <v>2018</v>
      </c>
      <c r="J616" s="18" t="str">
        <f>IF(Allotments!J616=0,"",Allotments!J616)</f>
        <v>12</v>
      </c>
      <c r="K616" s="18" t="str">
        <f>IF(Allotments!K616=0,"",Allotments!K616)</f>
        <v>B</v>
      </c>
      <c r="L616" s="18" t="str">
        <f>IF(Allotments!L616=0,"",Allotments!L616)</f>
        <v>BA</v>
      </c>
      <c r="M616" s="18" t="str">
        <f>IF(Allotments!M616=0,"",Allotments!M616)</f>
        <v xml:space="preserve">    </v>
      </c>
      <c r="N616" s="5"/>
      <c r="Q616" t="str">
        <f t="shared" si="84"/>
        <v/>
      </c>
      <c r="R616" t="str">
        <f t="shared" si="85"/>
        <v/>
      </c>
      <c r="S616" t="str">
        <f t="shared" si="86"/>
        <v/>
      </c>
      <c r="T616" t="str">
        <f t="shared" si="87"/>
        <v>GA18</v>
      </c>
      <c r="U616" t="str">
        <f t="shared" si="88"/>
        <v/>
      </c>
      <c r="V616" t="e">
        <f>VLOOKUP(LEFT(T616,2),#REF!,MATCH(RIGHT(T616,2),#REF!,0),TRUE)</f>
        <v>#REF!</v>
      </c>
      <c r="W616" t="str">
        <f t="shared" si="89"/>
        <v/>
      </c>
      <c r="X616" t="str">
        <f t="shared" si="90"/>
        <v/>
      </c>
      <c r="Y616" t="str">
        <f>IFERROR(VLOOKUP(LEFT(U616,1),#REF!,MATCH(RIGHT(U616,2),#REF!,0),TRUE),"")</f>
        <v/>
      </c>
    </row>
    <row r="617" spans="1:25" x14ac:dyDescent="0.35">
      <c r="A617">
        <f>IF(COUNTIF($L$3:L617,L617)=1,A616+1,A616)</f>
        <v>42</v>
      </c>
      <c r="B617">
        <f>IF(COUNTIF($K$3:K617,K617)=1,B616+1,B616)</f>
        <v>7</v>
      </c>
      <c r="C617">
        <f>IF(COUNTIF($J$3:J617,J617)=1,C616+1,C616)</f>
        <v>12</v>
      </c>
      <c r="D617">
        <f>IF(COUNTIF($E$3:E617,E617)=1,D616+1,D616)</f>
        <v>389</v>
      </c>
      <c r="E617" t="str">
        <f t="shared" si="82"/>
        <v>BB12</v>
      </c>
      <c r="F617">
        <f>IF(COUNTIF($G$3:G617,G617)=1,F616+1,F616)</f>
        <v>60</v>
      </c>
      <c r="G617" t="str">
        <f t="shared" si="83"/>
        <v>B12</v>
      </c>
      <c r="I617" s="18" t="str">
        <f>IF(Allotments!I617=0,"",Allotments!I617)</f>
        <v>2018</v>
      </c>
      <c r="J617" s="18" t="str">
        <f>IF(Allotments!J617=0,"",Allotments!J617)</f>
        <v>12</v>
      </c>
      <c r="K617" s="18" t="str">
        <f>IF(Allotments!K617=0,"",Allotments!K617)</f>
        <v>B</v>
      </c>
      <c r="L617" s="18" t="str">
        <f>IF(Allotments!L617=0,"",Allotments!L617)</f>
        <v>BB</v>
      </c>
      <c r="M617" s="18" t="str">
        <f>IF(Allotments!M617=0,"",Allotments!M617)</f>
        <v xml:space="preserve">    </v>
      </c>
      <c r="N617" s="3"/>
      <c r="Q617" t="str">
        <f t="shared" si="84"/>
        <v/>
      </c>
      <c r="R617" t="str">
        <f t="shared" si="85"/>
        <v/>
      </c>
      <c r="S617" t="str">
        <f t="shared" si="86"/>
        <v/>
      </c>
      <c r="T617" t="str">
        <f t="shared" si="87"/>
        <v>GB18</v>
      </c>
      <c r="U617" t="str">
        <f t="shared" si="88"/>
        <v/>
      </c>
      <c r="V617" t="e">
        <f>VLOOKUP(LEFT(T617,2),#REF!,MATCH(RIGHT(T617,2),#REF!,0),TRUE)</f>
        <v>#REF!</v>
      </c>
      <c r="W617" t="str">
        <f t="shared" si="89"/>
        <v/>
      </c>
      <c r="X617" t="str">
        <f t="shared" si="90"/>
        <v/>
      </c>
      <c r="Y617" t="str">
        <f>IFERROR(VLOOKUP(LEFT(U617,1),#REF!,MATCH(RIGHT(U617,2),#REF!,0),TRUE),"")</f>
        <v/>
      </c>
    </row>
    <row r="618" spans="1:25" x14ac:dyDescent="0.35">
      <c r="A618">
        <f>IF(COUNTIF($L$3:L618,L618)=1,A617+1,A617)</f>
        <v>42</v>
      </c>
      <c r="B618">
        <f>IF(COUNTIF($K$3:K618,K618)=1,B617+1,B617)</f>
        <v>7</v>
      </c>
      <c r="C618">
        <f>IF(COUNTIF($J$3:J618,J618)=1,C617+1,C617)</f>
        <v>12</v>
      </c>
      <c r="D618">
        <f>IF(COUNTIF($E$3:E618,E618)=1,D617+1,D617)</f>
        <v>390</v>
      </c>
      <c r="E618" t="str">
        <f t="shared" si="82"/>
        <v>BC12</v>
      </c>
      <c r="F618">
        <f>IF(COUNTIF($G$3:G618,G618)=1,F617+1,F617)</f>
        <v>60</v>
      </c>
      <c r="G618" t="str">
        <f t="shared" si="83"/>
        <v>B12</v>
      </c>
      <c r="I618" s="18" t="str">
        <f>IF(Allotments!I618=0,"",Allotments!I618)</f>
        <v>2018</v>
      </c>
      <c r="J618" s="18" t="str">
        <f>IF(Allotments!J618=0,"",Allotments!J618)</f>
        <v>12</v>
      </c>
      <c r="K618" s="18" t="str">
        <f>IF(Allotments!K618=0,"",Allotments!K618)</f>
        <v>B</v>
      </c>
      <c r="L618" s="18" t="str">
        <f>IF(Allotments!L618=0,"",Allotments!L618)</f>
        <v>BC</v>
      </c>
      <c r="M618" s="18" t="str">
        <f>IF(Allotments!M618=0,"",Allotments!M618)</f>
        <v xml:space="preserve">    </v>
      </c>
      <c r="N618" s="5"/>
      <c r="Q618" t="str">
        <f t="shared" si="84"/>
        <v/>
      </c>
      <c r="R618" t="str">
        <f t="shared" si="85"/>
        <v/>
      </c>
      <c r="S618" t="str">
        <f t="shared" si="86"/>
        <v/>
      </c>
      <c r="T618" t="str">
        <f t="shared" si="87"/>
        <v>GC18</v>
      </c>
      <c r="U618" t="str">
        <f t="shared" si="88"/>
        <v/>
      </c>
      <c r="V618" t="e">
        <f>VLOOKUP(LEFT(T618,2),#REF!,MATCH(RIGHT(T618,2),#REF!,0),TRUE)</f>
        <v>#REF!</v>
      </c>
      <c r="W618" t="str">
        <f t="shared" si="89"/>
        <v/>
      </c>
      <c r="X618" t="str">
        <f t="shared" si="90"/>
        <v/>
      </c>
      <c r="Y618" t="str">
        <f>IFERROR(VLOOKUP(LEFT(U618,1),#REF!,MATCH(RIGHT(U618,2),#REF!,0),TRUE),"")</f>
        <v/>
      </c>
    </row>
    <row r="619" spans="1:25" x14ac:dyDescent="0.35">
      <c r="A619">
        <f>IF(COUNTIF($L$3:L619,L619)=1,A618+1,A618)</f>
        <v>42</v>
      </c>
      <c r="B619">
        <f>IF(COUNTIF($K$3:K619,K619)=1,B618+1,B618)</f>
        <v>7</v>
      </c>
      <c r="C619">
        <f>IF(COUNTIF($J$3:J619,J619)=1,C618+1,C618)</f>
        <v>12</v>
      </c>
      <c r="D619">
        <f>IF(COUNTIF($E$3:E619,E619)=1,D618+1,D618)</f>
        <v>391</v>
      </c>
      <c r="E619" t="str">
        <f t="shared" si="82"/>
        <v>BD12</v>
      </c>
      <c r="F619">
        <f>IF(COUNTIF($G$3:G619,G619)=1,F618+1,F618)</f>
        <v>60</v>
      </c>
      <c r="G619" t="str">
        <f t="shared" si="83"/>
        <v>B12</v>
      </c>
      <c r="I619" s="18" t="str">
        <f>IF(Allotments!I619=0,"",Allotments!I619)</f>
        <v>2018</v>
      </c>
      <c r="J619" s="18" t="str">
        <f>IF(Allotments!J619=0,"",Allotments!J619)</f>
        <v>12</v>
      </c>
      <c r="K619" s="18" t="str">
        <f>IF(Allotments!K619=0,"",Allotments!K619)</f>
        <v>B</v>
      </c>
      <c r="L619" s="18" t="str">
        <f>IF(Allotments!L619=0,"",Allotments!L619)</f>
        <v>BD</v>
      </c>
      <c r="M619" s="18" t="str">
        <f>IF(Allotments!M619=0,"",Allotments!M619)</f>
        <v xml:space="preserve">    </v>
      </c>
      <c r="N619" s="3"/>
      <c r="Q619" t="str">
        <f t="shared" si="84"/>
        <v/>
      </c>
      <c r="R619" t="str">
        <f t="shared" si="85"/>
        <v/>
      </c>
      <c r="S619" t="str">
        <f t="shared" si="86"/>
        <v/>
      </c>
      <c r="T619" t="str">
        <f t="shared" si="87"/>
        <v>GD18</v>
      </c>
      <c r="U619" t="str">
        <f t="shared" si="88"/>
        <v/>
      </c>
      <c r="V619" t="e">
        <f>VLOOKUP(LEFT(T619,2),#REF!,MATCH(RIGHT(T619,2),#REF!,0),TRUE)</f>
        <v>#REF!</v>
      </c>
      <c r="W619" t="str">
        <f t="shared" si="89"/>
        <v/>
      </c>
      <c r="X619" t="str">
        <f t="shared" si="90"/>
        <v/>
      </c>
      <c r="Y619" t="str">
        <f>IFERROR(VLOOKUP(LEFT(U619,1),#REF!,MATCH(RIGHT(U619,2),#REF!,0),TRUE),"")</f>
        <v/>
      </c>
    </row>
    <row r="620" spans="1:25" x14ac:dyDescent="0.35">
      <c r="A620">
        <f>IF(COUNTIF($L$3:L620,L620)=1,A619+1,A619)</f>
        <v>42</v>
      </c>
      <c r="B620">
        <f>IF(COUNTIF($K$3:K620,K620)=1,B619+1,B619)</f>
        <v>7</v>
      </c>
      <c r="C620">
        <f>IF(COUNTIF($J$3:J620,J620)=1,C619+1,C619)</f>
        <v>12</v>
      </c>
      <c r="D620">
        <f>IF(COUNTIF($E$3:E620,E620)=1,D619+1,D619)</f>
        <v>392</v>
      </c>
      <c r="E620" t="str">
        <f t="shared" si="82"/>
        <v>BH12</v>
      </c>
      <c r="F620">
        <f>IF(COUNTIF($G$3:G620,G620)=1,F619+1,F619)</f>
        <v>60</v>
      </c>
      <c r="G620" t="str">
        <f t="shared" si="83"/>
        <v>B12</v>
      </c>
      <c r="I620" s="18" t="str">
        <f>IF(Allotments!I620=0,"",Allotments!I620)</f>
        <v>2018</v>
      </c>
      <c r="J620" s="18" t="str">
        <f>IF(Allotments!J620=0,"",Allotments!J620)</f>
        <v>12</v>
      </c>
      <c r="K620" s="18" t="str">
        <f>IF(Allotments!K620=0,"",Allotments!K620)</f>
        <v>B</v>
      </c>
      <c r="L620" s="18" t="str">
        <f>IF(Allotments!L620=0,"",Allotments!L620)</f>
        <v>BH</v>
      </c>
      <c r="M620" s="18" t="str">
        <f>IF(Allotments!M620=0,"",Allotments!M620)</f>
        <v xml:space="preserve">    </v>
      </c>
      <c r="N620" s="5"/>
      <c r="Q620" t="str">
        <f t="shared" si="84"/>
        <v/>
      </c>
      <c r="R620" t="str">
        <f t="shared" si="85"/>
        <v/>
      </c>
      <c r="S620" t="str">
        <f t="shared" si="86"/>
        <v/>
      </c>
      <c r="T620" t="str">
        <f t="shared" si="87"/>
        <v>GF18</v>
      </c>
      <c r="U620" t="str">
        <f t="shared" si="88"/>
        <v/>
      </c>
      <c r="V620" t="e">
        <f>VLOOKUP(LEFT(T620,2),#REF!,MATCH(RIGHT(T620,2),#REF!,0),TRUE)</f>
        <v>#REF!</v>
      </c>
      <c r="W620" t="str">
        <f t="shared" si="89"/>
        <v/>
      </c>
      <c r="X620" t="str">
        <f t="shared" si="90"/>
        <v/>
      </c>
      <c r="Y620" t="str">
        <f>IFERROR(VLOOKUP(LEFT(U620,1),#REF!,MATCH(RIGHT(U620,2),#REF!,0),TRUE),"")</f>
        <v/>
      </c>
    </row>
    <row r="621" spans="1:25" x14ac:dyDescent="0.35">
      <c r="A621">
        <f>IF(COUNTIF($L$3:L621,L621)=1,A620+1,A620)</f>
        <v>42</v>
      </c>
      <c r="B621">
        <f>IF(COUNTIF($K$3:K621,K621)=1,B620+1,B620)</f>
        <v>7</v>
      </c>
      <c r="C621">
        <f>IF(COUNTIF($J$3:J621,J621)=1,C620+1,C620)</f>
        <v>12</v>
      </c>
      <c r="D621">
        <f>IF(COUNTIF($E$3:E621,E621)=1,D620+1,D620)</f>
        <v>393</v>
      </c>
      <c r="E621" t="str">
        <f t="shared" si="82"/>
        <v>C 12</v>
      </c>
      <c r="F621">
        <f>IF(COUNTIF($G$3:G621,G621)=1,F620+1,F620)</f>
        <v>61</v>
      </c>
      <c r="G621" t="str">
        <f t="shared" si="83"/>
        <v>C12</v>
      </c>
      <c r="I621" s="18" t="str">
        <f>IF(Allotments!I621=0,"",Allotments!I621)</f>
        <v>2018</v>
      </c>
      <c r="J621" s="18" t="str">
        <f>IF(Allotments!J621=0,"",Allotments!J621)</f>
        <v>12</v>
      </c>
      <c r="K621" s="18" t="str">
        <f>IF(Allotments!K621=0,"",Allotments!K621)</f>
        <v>C</v>
      </c>
      <c r="L621" s="18" t="str">
        <f>IF(Allotments!L621=0,"",Allotments!L621)</f>
        <v xml:space="preserve">C </v>
      </c>
      <c r="M621" s="18" t="str">
        <f>IF(Allotments!M621=0,"",Allotments!M621)</f>
        <v xml:space="preserve">    </v>
      </c>
      <c r="N621" s="3"/>
      <c r="Q621" t="str">
        <f t="shared" si="84"/>
        <v/>
      </c>
      <c r="R621" t="str">
        <f t="shared" si="85"/>
        <v/>
      </c>
      <c r="S621" t="str">
        <f t="shared" si="86"/>
        <v/>
      </c>
      <c r="T621" t="str">
        <f t="shared" si="87"/>
        <v>GG18</v>
      </c>
      <c r="U621" t="str">
        <f t="shared" si="88"/>
        <v/>
      </c>
      <c r="V621" t="e">
        <f>VLOOKUP(LEFT(T621,2),#REF!,MATCH(RIGHT(T621,2),#REF!,0),TRUE)</f>
        <v>#REF!</v>
      </c>
      <c r="W621" t="str">
        <f t="shared" si="89"/>
        <v/>
      </c>
      <c r="X621" t="str">
        <f t="shared" si="90"/>
        <v/>
      </c>
      <c r="Y621" t="str">
        <f>IFERROR(VLOOKUP(LEFT(U621,1),#REF!,MATCH(RIGHT(U621,2),#REF!,0),TRUE),"")</f>
        <v/>
      </c>
    </row>
    <row r="622" spans="1:25" x14ac:dyDescent="0.35">
      <c r="A622">
        <f>IF(COUNTIF($L$3:L622,L622)=1,A621+1,A621)</f>
        <v>42</v>
      </c>
      <c r="B622">
        <f>IF(COUNTIF($K$3:K622,K622)=1,B621+1,B621)</f>
        <v>7</v>
      </c>
      <c r="C622">
        <f>IF(COUNTIF($J$3:J622,J622)=1,C621+1,C621)</f>
        <v>12</v>
      </c>
      <c r="D622">
        <f>IF(COUNTIF($E$3:E622,E622)=1,D621+1,D621)</f>
        <v>394</v>
      </c>
      <c r="E622" t="str">
        <f t="shared" si="82"/>
        <v>EA12</v>
      </c>
      <c r="F622">
        <f>IF(COUNTIF($G$3:G622,G622)=1,F621+1,F621)</f>
        <v>62</v>
      </c>
      <c r="G622" t="str">
        <f t="shared" si="83"/>
        <v>E12</v>
      </c>
      <c r="I622" s="18" t="str">
        <f>IF(Allotments!I622=0,"",Allotments!I622)</f>
        <v>2018</v>
      </c>
      <c r="J622" s="18" t="str">
        <f>IF(Allotments!J622=0,"",Allotments!J622)</f>
        <v>12</v>
      </c>
      <c r="K622" s="18" t="str">
        <f>IF(Allotments!K622=0,"",Allotments!K622)</f>
        <v>E</v>
      </c>
      <c r="L622" s="18" t="str">
        <f>IF(Allotments!L622=0,"",Allotments!L622)</f>
        <v>EA</v>
      </c>
      <c r="M622" s="18" t="str">
        <f>IF(Allotments!M622=0,"",Allotments!M622)</f>
        <v xml:space="preserve">    </v>
      </c>
      <c r="N622" s="5"/>
      <c r="Q622" t="str">
        <f t="shared" si="84"/>
        <v/>
      </c>
      <c r="R622" t="str">
        <f t="shared" si="85"/>
        <v/>
      </c>
      <c r="S622" t="str">
        <f t="shared" si="86"/>
        <v/>
      </c>
      <c r="T622" t="str">
        <f t="shared" si="87"/>
        <v>AA19</v>
      </c>
      <c r="U622" t="str">
        <f t="shared" si="88"/>
        <v/>
      </c>
      <c r="V622" t="e">
        <f>VLOOKUP(LEFT(T622,2),#REF!,MATCH(RIGHT(T622,2),#REF!,0),TRUE)</f>
        <v>#REF!</v>
      </c>
      <c r="W622" t="str">
        <f t="shared" si="89"/>
        <v/>
      </c>
      <c r="X622" t="str">
        <f t="shared" si="90"/>
        <v/>
      </c>
      <c r="Y622" t="str">
        <f>IFERROR(VLOOKUP(LEFT(U622,1),#REF!,MATCH(RIGHT(U622,2),#REF!,0),TRUE),"")</f>
        <v/>
      </c>
    </row>
    <row r="623" spans="1:25" x14ac:dyDescent="0.35">
      <c r="A623">
        <f>IF(COUNTIF($L$3:L623,L623)=1,A622+1,A622)</f>
        <v>42</v>
      </c>
      <c r="B623">
        <f>IF(COUNTIF($K$3:K623,K623)=1,B622+1,B622)</f>
        <v>7</v>
      </c>
      <c r="C623">
        <f>IF(COUNTIF($J$3:J623,J623)=1,C622+1,C622)</f>
        <v>12</v>
      </c>
      <c r="D623">
        <f>IF(COUNTIF($E$3:E623,E623)=1,D622+1,D622)</f>
        <v>395</v>
      </c>
      <c r="E623" t="str">
        <f t="shared" si="82"/>
        <v>EB12</v>
      </c>
      <c r="F623">
        <f>IF(COUNTIF($G$3:G623,G623)=1,F622+1,F622)</f>
        <v>62</v>
      </c>
      <c r="G623" t="str">
        <f t="shared" si="83"/>
        <v>E12</v>
      </c>
      <c r="I623" s="18" t="str">
        <f>IF(Allotments!I623=0,"",Allotments!I623)</f>
        <v>2018</v>
      </c>
      <c r="J623" s="18" t="str">
        <f>IF(Allotments!J623=0,"",Allotments!J623)</f>
        <v>12</v>
      </c>
      <c r="K623" s="18" t="str">
        <f>IF(Allotments!K623=0,"",Allotments!K623)</f>
        <v>E</v>
      </c>
      <c r="L623" s="18" t="str">
        <f>IF(Allotments!L623=0,"",Allotments!L623)</f>
        <v>EB</v>
      </c>
      <c r="M623" s="18" t="str">
        <f>IF(Allotments!M623=0,"",Allotments!M623)</f>
        <v xml:space="preserve">    </v>
      </c>
      <c r="N623" s="3"/>
      <c r="Q623" t="str">
        <f t="shared" si="84"/>
        <v/>
      </c>
      <c r="R623" t="str">
        <f t="shared" si="85"/>
        <v/>
      </c>
      <c r="S623" t="str">
        <f t="shared" si="86"/>
        <v/>
      </c>
      <c r="T623" t="str">
        <f t="shared" si="87"/>
        <v>AC19</v>
      </c>
      <c r="U623" t="str">
        <f t="shared" si="88"/>
        <v/>
      </c>
      <c r="V623" t="e">
        <f>VLOOKUP(LEFT(T623,2),#REF!,MATCH(RIGHT(T623,2),#REF!,0),TRUE)</f>
        <v>#REF!</v>
      </c>
      <c r="W623" t="str">
        <f t="shared" si="89"/>
        <v/>
      </c>
      <c r="X623" t="str">
        <f t="shared" si="90"/>
        <v/>
      </c>
      <c r="Y623" t="str">
        <f>IFERROR(VLOOKUP(LEFT(U623,1),#REF!,MATCH(RIGHT(U623,2),#REF!,0),TRUE),"")</f>
        <v/>
      </c>
    </row>
    <row r="624" spans="1:25" x14ac:dyDescent="0.35">
      <c r="A624">
        <f>IF(COUNTIF($L$3:L624,L624)=1,A623+1,A623)</f>
        <v>42</v>
      </c>
      <c r="B624">
        <f>IF(COUNTIF($K$3:K624,K624)=1,B623+1,B623)</f>
        <v>7</v>
      </c>
      <c r="C624">
        <f>IF(COUNTIF($J$3:J624,J624)=1,C623+1,C623)</f>
        <v>12</v>
      </c>
      <c r="D624">
        <f>IF(COUNTIF($E$3:E624,E624)=1,D623+1,D623)</f>
        <v>395</v>
      </c>
      <c r="E624" t="str">
        <f t="shared" si="82"/>
        <v>EB12</v>
      </c>
      <c r="F624">
        <f>IF(COUNTIF($G$3:G624,G624)=1,F623+1,F623)</f>
        <v>62</v>
      </c>
      <c r="G624" t="str">
        <f t="shared" si="83"/>
        <v>E12</v>
      </c>
      <c r="I624" s="18" t="str">
        <f>IF(Allotments!I624=0,"",Allotments!I624)</f>
        <v>2018</v>
      </c>
      <c r="J624" s="18" t="str">
        <f>IF(Allotments!J624=0,"",Allotments!J624)</f>
        <v>12</v>
      </c>
      <c r="K624" s="18" t="str">
        <f>IF(Allotments!K624=0,"",Allotments!K624)</f>
        <v>E</v>
      </c>
      <c r="L624" s="18" t="str">
        <f>IF(Allotments!L624=0,"",Allotments!L624)</f>
        <v>EB</v>
      </c>
      <c r="M624" s="18" t="str">
        <f>IF(Allotments!M624=0,"",Allotments!M624)</f>
        <v>B010</v>
      </c>
      <c r="N624" s="5"/>
      <c r="Q624" t="str">
        <f t="shared" si="84"/>
        <v/>
      </c>
      <c r="R624" t="str">
        <f t="shared" si="85"/>
        <v/>
      </c>
      <c r="S624" t="str">
        <f t="shared" si="86"/>
        <v/>
      </c>
      <c r="T624" t="str">
        <f t="shared" si="87"/>
        <v>AE19</v>
      </c>
      <c r="U624" t="str">
        <f t="shared" si="88"/>
        <v/>
      </c>
      <c r="V624" t="e">
        <f>VLOOKUP(LEFT(T624,2),#REF!,MATCH(RIGHT(T624,2),#REF!,0),TRUE)</f>
        <v>#REF!</v>
      </c>
      <c r="W624" t="str">
        <f t="shared" si="89"/>
        <v/>
      </c>
      <c r="X624" t="str">
        <f t="shared" si="90"/>
        <v/>
      </c>
      <c r="Y624" t="str">
        <f>IFERROR(VLOOKUP(LEFT(U624,1),#REF!,MATCH(RIGHT(U624,2),#REF!,0),TRUE),"")</f>
        <v/>
      </c>
    </row>
    <row r="625" spans="1:25" x14ac:dyDescent="0.35">
      <c r="A625">
        <f>IF(COUNTIF($L$3:L625,L625)=1,A624+1,A624)</f>
        <v>42</v>
      </c>
      <c r="B625">
        <f>IF(COUNTIF($K$3:K625,K625)=1,B624+1,B624)</f>
        <v>7</v>
      </c>
      <c r="C625">
        <f>IF(COUNTIF($J$3:J625,J625)=1,C624+1,C624)</f>
        <v>12</v>
      </c>
      <c r="D625">
        <f>IF(COUNTIF($E$3:E625,E625)=1,D624+1,D624)</f>
        <v>395</v>
      </c>
      <c r="E625" t="str">
        <f t="shared" si="82"/>
        <v>EB12</v>
      </c>
      <c r="F625">
        <f>IF(COUNTIF($G$3:G625,G625)=1,F624+1,F624)</f>
        <v>62</v>
      </c>
      <c r="G625" t="str">
        <f t="shared" si="83"/>
        <v>E12</v>
      </c>
      <c r="I625" s="18" t="str">
        <f>IF(Allotments!I625=0,"",Allotments!I625)</f>
        <v>2018</v>
      </c>
      <c r="J625" s="18" t="str">
        <f>IF(Allotments!J625=0,"",Allotments!J625)</f>
        <v>12</v>
      </c>
      <c r="K625" s="18" t="str">
        <f>IF(Allotments!K625=0,"",Allotments!K625)</f>
        <v>E</v>
      </c>
      <c r="L625" s="18" t="str">
        <f>IF(Allotments!L625=0,"",Allotments!L625)</f>
        <v>EB</v>
      </c>
      <c r="M625" s="18" t="str">
        <f>IF(Allotments!M625=0,"",Allotments!M625)</f>
        <v>B020</v>
      </c>
      <c r="N625" s="3"/>
      <c r="Q625" t="str">
        <f t="shared" si="84"/>
        <v/>
      </c>
      <c r="R625" t="str">
        <f t="shared" si="85"/>
        <v/>
      </c>
      <c r="S625" t="str">
        <f t="shared" si="86"/>
        <v/>
      </c>
      <c r="T625" t="str">
        <f t="shared" si="87"/>
        <v>BA19</v>
      </c>
      <c r="U625" t="str">
        <f t="shared" si="88"/>
        <v/>
      </c>
      <c r="V625" t="e">
        <f>VLOOKUP(LEFT(T625,2),#REF!,MATCH(RIGHT(T625,2),#REF!,0),TRUE)</f>
        <v>#REF!</v>
      </c>
      <c r="W625" t="str">
        <f t="shared" si="89"/>
        <v/>
      </c>
      <c r="X625" t="str">
        <f t="shared" si="90"/>
        <v/>
      </c>
      <c r="Y625" t="str">
        <f>IFERROR(VLOOKUP(LEFT(U625,1),#REF!,MATCH(RIGHT(U625,2),#REF!,0),TRUE),"")</f>
        <v/>
      </c>
    </row>
    <row r="626" spans="1:25" x14ac:dyDescent="0.35">
      <c r="A626">
        <f>IF(COUNTIF($L$3:L626,L626)=1,A625+1,A625)</f>
        <v>42</v>
      </c>
      <c r="B626">
        <f>IF(COUNTIF($K$3:K626,K626)=1,B625+1,B625)</f>
        <v>7</v>
      </c>
      <c r="C626">
        <f>IF(COUNTIF($J$3:J626,J626)=1,C625+1,C625)</f>
        <v>12</v>
      </c>
      <c r="D626">
        <f>IF(COUNTIF($E$3:E626,E626)=1,D625+1,D625)</f>
        <v>395</v>
      </c>
      <c r="E626" t="str">
        <f t="shared" si="82"/>
        <v>EB12</v>
      </c>
      <c r="F626">
        <f>IF(COUNTIF($G$3:G626,G626)=1,F625+1,F625)</f>
        <v>62</v>
      </c>
      <c r="G626" t="str">
        <f t="shared" si="83"/>
        <v>E12</v>
      </c>
      <c r="I626" s="18" t="str">
        <f>IF(Allotments!I626=0,"",Allotments!I626)</f>
        <v>2018</v>
      </c>
      <c r="J626" s="18" t="str">
        <f>IF(Allotments!J626=0,"",Allotments!J626)</f>
        <v>12</v>
      </c>
      <c r="K626" s="18" t="str">
        <f>IF(Allotments!K626=0,"",Allotments!K626)</f>
        <v>E</v>
      </c>
      <c r="L626" s="18" t="str">
        <f>IF(Allotments!L626=0,"",Allotments!L626)</f>
        <v>EB</v>
      </c>
      <c r="M626" s="18" t="str">
        <f>IF(Allotments!M626=0,"",Allotments!M626)</f>
        <v>B030</v>
      </c>
      <c r="N626" s="5"/>
      <c r="Q626" t="str">
        <f t="shared" si="84"/>
        <v/>
      </c>
      <c r="R626" t="str">
        <f t="shared" si="85"/>
        <v/>
      </c>
      <c r="S626" t="str">
        <f t="shared" si="86"/>
        <v/>
      </c>
      <c r="T626" t="str">
        <f t="shared" si="87"/>
        <v>BB19</v>
      </c>
      <c r="U626" t="str">
        <f t="shared" si="88"/>
        <v/>
      </c>
      <c r="V626" t="e">
        <f>VLOOKUP(LEFT(T626,2),#REF!,MATCH(RIGHT(T626,2),#REF!,0),TRUE)</f>
        <v>#REF!</v>
      </c>
      <c r="W626" t="str">
        <f t="shared" si="89"/>
        <v/>
      </c>
      <c r="X626" t="str">
        <f t="shared" si="90"/>
        <v/>
      </c>
      <c r="Y626" t="str">
        <f>IFERROR(VLOOKUP(LEFT(U626,1),#REF!,MATCH(RIGHT(U626,2),#REF!,0),TRUE),"")</f>
        <v/>
      </c>
    </row>
    <row r="627" spans="1:25" x14ac:dyDescent="0.35">
      <c r="A627">
        <f>IF(COUNTIF($L$3:L627,L627)=1,A626+1,A626)</f>
        <v>42</v>
      </c>
      <c r="B627">
        <f>IF(COUNTIF($K$3:K627,K627)=1,B626+1,B626)</f>
        <v>7</v>
      </c>
      <c r="C627">
        <f>IF(COUNTIF($J$3:J627,J627)=1,C626+1,C626)</f>
        <v>12</v>
      </c>
      <c r="D627">
        <f>IF(COUNTIF($E$3:E627,E627)=1,D626+1,D626)</f>
        <v>395</v>
      </c>
      <c r="E627" t="str">
        <f t="shared" si="82"/>
        <v>EB12</v>
      </c>
      <c r="F627">
        <f>IF(COUNTIF($G$3:G627,G627)=1,F626+1,F626)</f>
        <v>62</v>
      </c>
      <c r="G627" t="str">
        <f t="shared" si="83"/>
        <v>E12</v>
      </c>
      <c r="I627" s="18" t="str">
        <f>IF(Allotments!I627=0,"",Allotments!I627)</f>
        <v>2018</v>
      </c>
      <c r="J627" s="18" t="str">
        <f>IF(Allotments!J627=0,"",Allotments!J627)</f>
        <v>12</v>
      </c>
      <c r="K627" s="18" t="str">
        <f>IF(Allotments!K627=0,"",Allotments!K627)</f>
        <v>E</v>
      </c>
      <c r="L627" s="18" t="str">
        <f>IF(Allotments!L627=0,"",Allotments!L627)</f>
        <v>EB</v>
      </c>
      <c r="M627" s="18" t="str">
        <f>IF(Allotments!M627=0,"",Allotments!M627)</f>
        <v>B050</v>
      </c>
      <c r="N627" s="3"/>
      <c r="Q627" t="str">
        <f t="shared" si="84"/>
        <v/>
      </c>
      <c r="R627" t="str">
        <f t="shared" si="85"/>
        <v/>
      </c>
      <c r="S627" t="str">
        <f t="shared" si="86"/>
        <v/>
      </c>
      <c r="T627" t="str">
        <f t="shared" si="87"/>
        <v>BC19</v>
      </c>
      <c r="U627" t="str">
        <f t="shared" si="88"/>
        <v/>
      </c>
      <c r="V627" t="e">
        <f>VLOOKUP(LEFT(T627,2),#REF!,MATCH(RIGHT(T627,2),#REF!,0),TRUE)</f>
        <v>#REF!</v>
      </c>
      <c r="W627" t="str">
        <f t="shared" si="89"/>
        <v/>
      </c>
      <c r="X627" t="str">
        <f t="shared" si="90"/>
        <v/>
      </c>
      <c r="Y627" t="str">
        <f>IFERROR(VLOOKUP(LEFT(U627,1),#REF!,MATCH(RIGHT(U627,2),#REF!,0),TRUE),"")</f>
        <v/>
      </c>
    </row>
    <row r="628" spans="1:25" x14ac:dyDescent="0.35">
      <c r="A628">
        <f>IF(COUNTIF($L$3:L628,L628)=1,A627+1,A627)</f>
        <v>42</v>
      </c>
      <c r="B628">
        <f>IF(COUNTIF($K$3:K628,K628)=1,B627+1,B627)</f>
        <v>7</v>
      </c>
      <c r="C628">
        <f>IF(COUNTIF($J$3:J628,J628)=1,C627+1,C627)</f>
        <v>12</v>
      </c>
      <c r="D628">
        <f>IF(COUNTIF($E$3:E628,E628)=1,D627+1,D627)</f>
        <v>396</v>
      </c>
      <c r="E628" t="str">
        <f t="shared" si="82"/>
        <v>EC12</v>
      </c>
      <c r="F628">
        <f>IF(COUNTIF($G$3:G628,G628)=1,F627+1,F627)</f>
        <v>62</v>
      </c>
      <c r="G628" t="str">
        <f t="shared" si="83"/>
        <v>E12</v>
      </c>
      <c r="I628" s="18" t="str">
        <f>IF(Allotments!I628=0,"",Allotments!I628)</f>
        <v>2018</v>
      </c>
      <c r="J628" s="18" t="str">
        <f>IF(Allotments!J628=0,"",Allotments!J628)</f>
        <v>12</v>
      </c>
      <c r="K628" s="18" t="str">
        <f>IF(Allotments!K628=0,"",Allotments!K628)</f>
        <v>E</v>
      </c>
      <c r="L628" s="18" t="str">
        <f>IF(Allotments!L628=0,"",Allotments!L628)</f>
        <v>EC</v>
      </c>
      <c r="M628" s="18" t="str">
        <f>IF(Allotments!M628=0,"",Allotments!M628)</f>
        <v xml:space="preserve">    </v>
      </c>
      <c r="N628" s="5"/>
      <c r="Q628" t="str">
        <f t="shared" si="84"/>
        <v/>
      </c>
      <c r="R628" t="str">
        <f t="shared" si="85"/>
        <v/>
      </c>
      <c r="S628" t="str">
        <f t="shared" si="86"/>
        <v/>
      </c>
      <c r="T628" t="str">
        <f t="shared" si="87"/>
        <v>BD19</v>
      </c>
      <c r="U628" t="str">
        <f t="shared" si="88"/>
        <v/>
      </c>
      <c r="V628" t="e">
        <f>VLOOKUP(LEFT(T628,2),#REF!,MATCH(RIGHT(T628,2),#REF!,0),TRUE)</f>
        <v>#REF!</v>
      </c>
      <c r="W628" t="str">
        <f t="shared" si="89"/>
        <v/>
      </c>
      <c r="X628" t="str">
        <f t="shared" si="90"/>
        <v/>
      </c>
      <c r="Y628" t="str">
        <f>IFERROR(VLOOKUP(LEFT(U628,1),#REF!,MATCH(RIGHT(U628,2),#REF!,0),TRUE),"")</f>
        <v/>
      </c>
    </row>
    <row r="629" spans="1:25" x14ac:dyDescent="0.35">
      <c r="A629">
        <f>IF(COUNTIF($L$3:L629,L629)=1,A628+1,A628)</f>
        <v>42</v>
      </c>
      <c r="B629">
        <f>IF(COUNTIF($K$3:K629,K629)=1,B628+1,B628)</f>
        <v>7</v>
      </c>
      <c r="C629">
        <f>IF(COUNTIF($J$3:J629,J629)=1,C628+1,C628)</f>
        <v>12</v>
      </c>
      <c r="D629">
        <f>IF(COUNTIF($E$3:E629,E629)=1,D628+1,D628)</f>
        <v>397</v>
      </c>
      <c r="E629" t="str">
        <f t="shared" si="82"/>
        <v>ED12</v>
      </c>
      <c r="F629">
        <f>IF(COUNTIF($G$3:G629,G629)=1,F628+1,F628)</f>
        <v>62</v>
      </c>
      <c r="G629" t="str">
        <f t="shared" si="83"/>
        <v>E12</v>
      </c>
      <c r="I629" s="18" t="str">
        <f>IF(Allotments!I629=0,"",Allotments!I629)</f>
        <v>2018</v>
      </c>
      <c r="J629" s="18" t="str">
        <f>IF(Allotments!J629=0,"",Allotments!J629)</f>
        <v>12</v>
      </c>
      <c r="K629" s="18" t="str">
        <f>IF(Allotments!K629=0,"",Allotments!K629)</f>
        <v>E</v>
      </c>
      <c r="L629" s="18" t="str">
        <f>IF(Allotments!L629=0,"",Allotments!L629)</f>
        <v>ED</v>
      </c>
      <c r="M629" s="18" t="str">
        <f>IF(Allotments!M629=0,"",Allotments!M629)</f>
        <v xml:space="preserve">    </v>
      </c>
      <c r="N629" s="3"/>
      <c r="Q629" t="str">
        <f t="shared" si="84"/>
        <v/>
      </c>
      <c r="R629" t="str">
        <f t="shared" si="85"/>
        <v/>
      </c>
      <c r="S629" t="str">
        <f t="shared" si="86"/>
        <v/>
      </c>
      <c r="T629" t="str">
        <f t="shared" si="87"/>
        <v>BF19</v>
      </c>
      <c r="U629" t="str">
        <f t="shared" si="88"/>
        <v/>
      </c>
      <c r="V629" t="e">
        <f>VLOOKUP(LEFT(T629,2),#REF!,MATCH(RIGHT(T629,2),#REF!,0),TRUE)</f>
        <v>#REF!</v>
      </c>
      <c r="W629" t="str">
        <f t="shared" si="89"/>
        <v/>
      </c>
      <c r="X629" t="str">
        <f t="shared" si="90"/>
        <v/>
      </c>
      <c r="Y629" t="str">
        <f>IFERROR(VLOOKUP(LEFT(U629,1),#REF!,MATCH(RIGHT(U629,2),#REF!,0),TRUE),"")</f>
        <v/>
      </c>
    </row>
    <row r="630" spans="1:25" x14ac:dyDescent="0.35">
      <c r="A630">
        <f>IF(COUNTIF($L$3:L630,L630)=1,A629+1,A629)</f>
        <v>42</v>
      </c>
      <c r="B630">
        <f>IF(COUNTIF($K$3:K630,K630)=1,B629+1,B629)</f>
        <v>7</v>
      </c>
      <c r="C630">
        <f>IF(COUNTIF($J$3:J630,J630)=1,C629+1,C629)</f>
        <v>12</v>
      </c>
      <c r="D630">
        <f>IF(COUNTIF($E$3:E630,E630)=1,D629+1,D629)</f>
        <v>398</v>
      </c>
      <c r="E630" t="str">
        <f t="shared" si="82"/>
        <v>EE12</v>
      </c>
      <c r="F630">
        <f>IF(COUNTIF($G$3:G630,G630)=1,F629+1,F629)</f>
        <v>62</v>
      </c>
      <c r="G630" t="str">
        <f t="shared" si="83"/>
        <v>E12</v>
      </c>
      <c r="I630" s="18" t="str">
        <f>IF(Allotments!I630=0,"",Allotments!I630)</f>
        <v>2018</v>
      </c>
      <c r="J630" s="18" t="str">
        <f>IF(Allotments!J630=0,"",Allotments!J630)</f>
        <v>12</v>
      </c>
      <c r="K630" s="18" t="str">
        <f>IF(Allotments!K630=0,"",Allotments!K630)</f>
        <v>E</v>
      </c>
      <c r="L630" s="18" t="str">
        <f>IF(Allotments!L630=0,"",Allotments!L630)</f>
        <v>EE</v>
      </c>
      <c r="M630" s="18" t="str">
        <f>IF(Allotments!M630=0,"",Allotments!M630)</f>
        <v xml:space="preserve">    </v>
      </c>
      <c r="N630" s="5"/>
      <c r="Q630" t="str">
        <f t="shared" si="84"/>
        <v/>
      </c>
      <c r="R630" t="str">
        <f t="shared" si="85"/>
        <v/>
      </c>
      <c r="S630" t="str">
        <f t="shared" si="86"/>
        <v/>
      </c>
      <c r="T630" t="str">
        <f t="shared" si="87"/>
        <v>BH19</v>
      </c>
      <c r="U630" t="str">
        <f t="shared" si="88"/>
        <v/>
      </c>
      <c r="V630" t="e">
        <f>VLOOKUP(LEFT(T630,2),#REF!,MATCH(RIGHT(T630,2),#REF!,0),TRUE)</f>
        <v>#REF!</v>
      </c>
      <c r="W630" t="str">
        <f t="shared" si="89"/>
        <v/>
      </c>
      <c r="X630" t="str">
        <f t="shared" si="90"/>
        <v/>
      </c>
      <c r="Y630" t="str">
        <f>IFERROR(VLOOKUP(LEFT(U630,1),#REF!,MATCH(RIGHT(U630,2),#REF!,0),TRUE),"")</f>
        <v/>
      </c>
    </row>
    <row r="631" spans="1:25" x14ac:dyDescent="0.35">
      <c r="A631">
        <f>IF(COUNTIF($L$3:L631,L631)=1,A630+1,A630)</f>
        <v>42</v>
      </c>
      <c r="B631">
        <f>IF(COUNTIF($K$3:K631,K631)=1,B630+1,B630)</f>
        <v>7</v>
      </c>
      <c r="C631">
        <f>IF(COUNTIF($J$3:J631,J631)=1,C630+1,C630)</f>
        <v>12</v>
      </c>
      <c r="D631">
        <f>IF(COUNTIF($E$3:E631,E631)=1,D630+1,D630)</f>
        <v>399</v>
      </c>
      <c r="E631" t="str">
        <f t="shared" si="82"/>
        <v>EF12</v>
      </c>
      <c r="F631">
        <f>IF(COUNTIF($G$3:G631,G631)=1,F630+1,F630)</f>
        <v>62</v>
      </c>
      <c r="G631" t="str">
        <f t="shared" si="83"/>
        <v>E12</v>
      </c>
      <c r="I631" s="18" t="str">
        <f>IF(Allotments!I631=0,"",Allotments!I631)</f>
        <v>2018</v>
      </c>
      <c r="J631" s="18" t="str">
        <f>IF(Allotments!J631=0,"",Allotments!J631)</f>
        <v>12</v>
      </c>
      <c r="K631" s="18" t="str">
        <f>IF(Allotments!K631=0,"",Allotments!K631)</f>
        <v>E</v>
      </c>
      <c r="L631" s="18" t="str">
        <f>IF(Allotments!L631=0,"",Allotments!L631)</f>
        <v>EF</v>
      </c>
      <c r="M631" s="18" t="str">
        <f>IF(Allotments!M631=0,"",Allotments!M631)</f>
        <v xml:space="preserve">    </v>
      </c>
      <c r="N631" s="3"/>
      <c r="Q631" t="str">
        <f t="shared" si="84"/>
        <v/>
      </c>
      <c r="R631" t="str">
        <f t="shared" si="85"/>
        <v/>
      </c>
      <c r="S631" t="str">
        <f t="shared" si="86"/>
        <v/>
      </c>
      <c r="T631" t="str">
        <f t="shared" si="87"/>
        <v>C 19</v>
      </c>
      <c r="U631" t="str">
        <f t="shared" si="88"/>
        <v/>
      </c>
      <c r="V631" t="e">
        <f>VLOOKUP(LEFT(T631,2),#REF!,MATCH(RIGHT(T631,2),#REF!,0),TRUE)</f>
        <v>#REF!</v>
      </c>
      <c r="W631" t="str">
        <f t="shared" si="89"/>
        <v/>
      </c>
      <c r="X631" t="str">
        <f t="shared" si="90"/>
        <v/>
      </c>
      <c r="Y631" t="str">
        <f>IFERROR(VLOOKUP(LEFT(U631,1),#REF!,MATCH(RIGHT(U631,2),#REF!,0),TRUE),"")</f>
        <v/>
      </c>
    </row>
    <row r="632" spans="1:25" x14ac:dyDescent="0.35">
      <c r="A632">
        <f>IF(COUNTIF($L$3:L632,L632)=1,A631+1,A631)</f>
        <v>42</v>
      </c>
      <c r="B632">
        <f>IF(COUNTIF($K$3:K632,K632)=1,B631+1,B631)</f>
        <v>7</v>
      </c>
      <c r="C632">
        <f>IF(COUNTIF($J$3:J632,J632)=1,C631+1,C631)</f>
        <v>12</v>
      </c>
      <c r="D632">
        <f>IF(COUNTIF($E$3:E632,E632)=1,D631+1,D631)</f>
        <v>400</v>
      </c>
      <c r="E632" t="str">
        <f t="shared" si="82"/>
        <v>EG12</v>
      </c>
      <c r="F632">
        <f>IF(COUNTIF($G$3:G632,G632)=1,F631+1,F631)</f>
        <v>62</v>
      </c>
      <c r="G632" t="str">
        <f t="shared" si="83"/>
        <v>E12</v>
      </c>
      <c r="I632" s="18" t="str">
        <f>IF(Allotments!I632=0,"",Allotments!I632)</f>
        <v>2018</v>
      </c>
      <c r="J632" s="18" t="str">
        <f>IF(Allotments!J632=0,"",Allotments!J632)</f>
        <v>12</v>
      </c>
      <c r="K632" s="18" t="str">
        <f>IF(Allotments!K632=0,"",Allotments!K632)</f>
        <v>E</v>
      </c>
      <c r="L632" s="18" t="str">
        <f>IF(Allotments!L632=0,"",Allotments!L632)</f>
        <v>EG</v>
      </c>
      <c r="M632" s="18" t="str">
        <f>IF(Allotments!M632=0,"",Allotments!M632)</f>
        <v xml:space="preserve">    </v>
      </c>
      <c r="N632" s="5"/>
      <c r="Q632" t="str">
        <f t="shared" si="84"/>
        <v/>
      </c>
      <c r="R632" t="str">
        <f t="shared" si="85"/>
        <v/>
      </c>
      <c r="S632" t="str">
        <f t="shared" si="86"/>
        <v/>
      </c>
      <c r="T632" t="str">
        <f t="shared" si="87"/>
        <v>EA19</v>
      </c>
      <c r="U632" t="str">
        <f t="shared" si="88"/>
        <v/>
      </c>
      <c r="V632" t="e">
        <f>VLOOKUP(LEFT(T632,2),#REF!,MATCH(RIGHT(T632,2),#REF!,0),TRUE)</f>
        <v>#REF!</v>
      </c>
      <c r="W632" t="str">
        <f t="shared" si="89"/>
        <v/>
      </c>
      <c r="X632" t="str">
        <f t="shared" si="90"/>
        <v/>
      </c>
      <c r="Y632" t="str">
        <f>IFERROR(VLOOKUP(LEFT(U632,1),#REF!,MATCH(RIGHT(U632,2),#REF!,0),TRUE),"")</f>
        <v/>
      </c>
    </row>
    <row r="633" spans="1:25" x14ac:dyDescent="0.35">
      <c r="A633">
        <f>IF(COUNTIF($L$3:L633,L633)=1,A632+1,A632)</f>
        <v>42</v>
      </c>
      <c r="B633">
        <f>IF(COUNTIF($K$3:K633,K633)=1,B632+1,B632)</f>
        <v>7</v>
      </c>
      <c r="C633">
        <f>IF(COUNTIF($J$3:J633,J633)=1,C632+1,C632)</f>
        <v>12</v>
      </c>
      <c r="D633">
        <f>IF(COUNTIF($E$3:E633,E633)=1,D632+1,D632)</f>
        <v>401</v>
      </c>
      <c r="E633" t="str">
        <f t="shared" si="82"/>
        <v>EH12</v>
      </c>
      <c r="F633">
        <f>IF(COUNTIF($G$3:G633,G633)=1,F632+1,F632)</f>
        <v>62</v>
      </c>
      <c r="G633" t="str">
        <f t="shared" si="83"/>
        <v>E12</v>
      </c>
      <c r="I633" s="18" t="str">
        <f>IF(Allotments!I633=0,"",Allotments!I633)</f>
        <v>2018</v>
      </c>
      <c r="J633" s="18" t="str">
        <f>IF(Allotments!J633=0,"",Allotments!J633)</f>
        <v>12</v>
      </c>
      <c r="K633" s="18" t="str">
        <f>IF(Allotments!K633=0,"",Allotments!K633)</f>
        <v>E</v>
      </c>
      <c r="L633" s="18" t="str">
        <f>IF(Allotments!L633=0,"",Allotments!L633)</f>
        <v>EH</v>
      </c>
      <c r="M633" s="18" t="str">
        <f>IF(Allotments!M633=0,"",Allotments!M633)</f>
        <v xml:space="preserve">    </v>
      </c>
      <c r="N633" s="3"/>
      <c r="Q633" t="str">
        <f t="shared" si="84"/>
        <v/>
      </c>
      <c r="R633" t="str">
        <f t="shared" si="85"/>
        <v/>
      </c>
      <c r="S633" t="str">
        <f t="shared" si="86"/>
        <v/>
      </c>
      <c r="T633" t="str">
        <f t="shared" si="87"/>
        <v>EB19</v>
      </c>
      <c r="U633" t="str">
        <f t="shared" si="88"/>
        <v/>
      </c>
      <c r="V633" t="e">
        <f>VLOOKUP(LEFT(T633,2),#REF!,MATCH(RIGHT(T633,2),#REF!,0),TRUE)</f>
        <v>#REF!</v>
      </c>
      <c r="W633" t="str">
        <f t="shared" si="89"/>
        <v/>
      </c>
      <c r="X633" t="str">
        <f t="shared" si="90"/>
        <v/>
      </c>
      <c r="Y633" t="str">
        <f>IFERROR(VLOOKUP(LEFT(U633,1),#REF!,MATCH(RIGHT(U633,2),#REF!,0),TRUE),"")</f>
        <v/>
      </c>
    </row>
    <row r="634" spans="1:25" x14ac:dyDescent="0.35">
      <c r="A634">
        <f>IF(COUNTIF($L$3:L634,L634)=1,A633+1,A633)</f>
        <v>42</v>
      </c>
      <c r="B634">
        <f>IF(COUNTIF($K$3:K634,K634)=1,B633+1,B633)</f>
        <v>7</v>
      </c>
      <c r="C634">
        <f>IF(COUNTIF($J$3:J634,J634)=1,C633+1,C633)</f>
        <v>12</v>
      </c>
      <c r="D634">
        <f>IF(COUNTIF($E$3:E634,E634)=1,D633+1,D633)</f>
        <v>401</v>
      </c>
      <c r="E634" t="str">
        <f t="shared" si="82"/>
        <v>EH12</v>
      </c>
      <c r="F634">
        <f>IF(COUNTIF($G$3:G634,G634)=1,F633+1,F633)</f>
        <v>62</v>
      </c>
      <c r="G634" t="str">
        <f t="shared" si="83"/>
        <v>E12</v>
      </c>
      <c r="I634" s="18" t="str">
        <f>IF(Allotments!I634=0,"",Allotments!I634)</f>
        <v>2018</v>
      </c>
      <c r="J634" s="18" t="str">
        <f>IF(Allotments!J634=0,"",Allotments!J634)</f>
        <v>12</v>
      </c>
      <c r="K634" s="18" t="str">
        <f>IF(Allotments!K634=0,"",Allotments!K634)</f>
        <v>E</v>
      </c>
      <c r="L634" s="18" t="str">
        <f>IF(Allotments!L634=0,"",Allotments!L634)</f>
        <v>EH</v>
      </c>
      <c r="M634" s="18" t="str">
        <f>IF(Allotments!M634=0,"",Allotments!M634)</f>
        <v>H160</v>
      </c>
      <c r="N634" s="5"/>
      <c r="Q634" t="str">
        <f t="shared" si="84"/>
        <v/>
      </c>
      <c r="R634" t="str">
        <f t="shared" si="85"/>
        <v/>
      </c>
      <c r="S634" t="str">
        <f t="shared" si="86"/>
        <v/>
      </c>
      <c r="T634" t="str">
        <f t="shared" si="87"/>
        <v>EC19</v>
      </c>
      <c r="U634" t="str">
        <f t="shared" si="88"/>
        <v/>
      </c>
      <c r="V634" t="e">
        <f>VLOOKUP(LEFT(T634,2),#REF!,MATCH(RIGHT(T634,2),#REF!,0),TRUE)</f>
        <v>#REF!</v>
      </c>
      <c r="W634" t="str">
        <f t="shared" si="89"/>
        <v/>
      </c>
      <c r="X634" t="str">
        <f t="shared" si="90"/>
        <v/>
      </c>
      <c r="Y634" t="str">
        <f>IFERROR(VLOOKUP(LEFT(U634,1),#REF!,MATCH(RIGHT(U634,2),#REF!,0),TRUE),"")</f>
        <v/>
      </c>
    </row>
    <row r="635" spans="1:25" x14ac:dyDescent="0.35">
      <c r="A635">
        <f>IF(COUNTIF($L$3:L635,L635)=1,A634+1,A634)</f>
        <v>42</v>
      </c>
      <c r="B635">
        <f>IF(COUNTIF($K$3:K635,K635)=1,B634+1,B634)</f>
        <v>7</v>
      </c>
      <c r="C635">
        <f>IF(COUNTIF($J$3:J635,J635)=1,C634+1,C634)</f>
        <v>12</v>
      </c>
      <c r="D635">
        <f>IF(COUNTIF($E$3:E635,E635)=1,D634+1,D634)</f>
        <v>402</v>
      </c>
      <c r="E635" t="str">
        <f t="shared" si="82"/>
        <v>EK12</v>
      </c>
      <c r="F635">
        <f>IF(COUNTIF($G$3:G635,G635)=1,F634+1,F634)</f>
        <v>62</v>
      </c>
      <c r="G635" t="str">
        <f t="shared" si="83"/>
        <v>E12</v>
      </c>
      <c r="I635" s="18" t="str">
        <f>IF(Allotments!I635=0,"",Allotments!I635)</f>
        <v>2018</v>
      </c>
      <c r="J635" s="18" t="str">
        <f>IF(Allotments!J635=0,"",Allotments!J635)</f>
        <v>12</v>
      </c>
      <c r="K635" s="18" t="str">
        <f>IF(Allotments!K635=0,"",Allotments!K635)</f>
        <v>E</v>
      </c>
      <c r="L635" s="18" t="str">
        <f>IF(Allotments!L635=0,"",Allotments!L635)</f>
        <v>EK</v>
      </c>
      <c r="M635" s="18" t="str">
        <f>IF(Allotments!M635=0,"",Allotments!M635)</f>
        <v>K020</v>
      </c>
      <c r="N635" s="3"/>
      <c r="Q635" t="str">
        <f t="shared" si="84"/>
        <v/>
      </c>
      <c r="R635" t="str">
        <f t="shared" si="85"/>
        <v/>
      </c>
      <c r="S635" t="str">
        <f t="shared" si="86"/>
        <v/>
      </c>
      <c r="T635" t="str">
        <f t="shared" si="87"/>
        <v>ED19</v>
      </c>
      <c r="U635" t="str">
        <f t="shared" si="88"/>
        <v/>
      </c>
      <c r="V635" t="e">
        <f>VLOOKUP(LEFT(T635,2),#REF!,MATCH(RIGHT(T635,2),#REF!,0),TRUE)</f>
        <v>#REF!</v>
      </c>
      <c r="W635" t="str">
        <f t="shared" si="89"/>
        <v/>
      </c>
      <c r="X635" t="str">
        <f t="shared" si="90"/>
        <v/>
      </c>
      <c r="Y635" t="str">
        <f>IFERROR(VLOOKUP(LEFT(U635,1),#REF!,MATCH(RIGHT(U635,2),#REF!,0),TRUE),"")</f>
        <v/>
      </c>
    </row>
    <row r="636" spans="1:25" x14ac:dyDescent="0.35">
      <c r="A636">
        <f>IF(COUNTIF($L$3:L636,L636)=1,A635+1,A635)</f>
        <v>42</v>
      </c>
      <c r="B636">
        <f>IF(COUNTIF($K$3:K636,K636)=1,B635+1,B635)</f>
        <v>7</v>
      </c>
      <c r="C636">
        <f>IF(COUNTIF($J$3:J636,J636)=1,C635+1,C635)</f>
        <v>12</v>
      </c>
      <c r="D636">
        <f>IF(COUNTIF($E$3:E636,E636)=1,D635+1,D635)</f>
        <v>402</v>
      </c>
      <c r="E636" t="str">
        <f t="shared" si="82"/>
        <v>EK12</v>
      </c>
      <c r="F636">
        <f>IF(COUNTIF($G$3:G636,G636)=1,F635+1,F635)</f>
        <v>62</v>
      </c>
      <c r="G636" t="str">
        <f t="shared" si="83"/>
        <v>E12</v>
      </c>
      <c r="I636" s="18" t="str">
        <f>IF(Allotments!I636=0,"",Allotments!I636)</f>
        <v>2018</v>
      </c>
      <c r="J636" s="18" t="str">
        <f>IF(Allotments!J636=0,"",Allotments!J636)</f>
        <v>12</v>
      </c>
      <c r="K636" s="18" t="str">
        <f>IF(Allotments!K636=0,"",Allotments!K636)</f>
        <v>E</v>
      </c>
      <c r="L636" s="18" t="str">
        <f>IF(Allotments!L636=0,"",Allotments!L636)</f>
        <v>EK</v>
      </c>
      <c r="M636" s="18" t="str">
        <f>IF(Allotments!M636=0,"",Allotments!M636)</f>
        <v>K050</v>
      </c>
      <c r="N636" s="5"/>
      <c r="Q636" t="str">
        <f t="shared" si="84"/>
        <v/>
      </c>
      <c r="R636" t="str">
        <f t="shared" si="85"/>
        <v/>
      </c>
      <c r="S636" t="str">
        <f t="shared" si="86"/>
        <v/>
      </c>
      <c r="T636" t="str">
        <f t="shared" si="87"/>
        <v>EE19</v>
      </c>
      <c r="U636" t="str">
        <f t="shared" si="88"/>
        <v/>
      </c>
      <c r="V636" t="e">
        <f>VLOOKUP(LEFT(T636,2),#REF!,MATCH(RIGHT(T636,2),#REF!,0),TRUE)</f>
        <v>#REF!</v>
      </c>
      <c r="W636" t="str">
        <f t="shared" si="89"/>
        <v/>
      </c>
      <c r="X636" t="str">
        <f t="shared" si="90"/>
        <v/>
      </c>
      <c r="Y636" t="str">
        <f>IFERROR(VLOOKUP(LEFT(U636,1),#REF!,MATCH(RIGHT(U636,2),#REF!,0),TRUE),"")</f>
        <v/>
      </c>
    </row>
    <row r="637" spans="1:25" x14ac:dyDescent="0.35">
      <c r="A637">
        <f>IF(COUNTIF($L$3:L637,L637)=1,A636+1,A636)</f>
        <v>42</v>
      </c>
      <c r="B637">
        <f>IF(COUNTIF($K$3:K637,K637)=1,B636+1,B636)</f>
        <v>7</v>
      </c>
      <c r="C637">
        <f>IF(COUNTIF($J$3:J637,J637)=1,C636+1,C636)</f>
        <v>12</v>
      </c>
      <c r="D637">
        <f>IF(COUNTIF($E$3:E637,E637)=1,D636+1,D636)</f>
        <v>402</v>
      </c>
      <c r="E637" t="str">
        <f t="shared" si="82"/>
        <v>EK12</v>
      </c>
      <c r="F637">
        <f>IF(COUNTIF($G$3:G637,G637)=1,F636+1,F636)</f>
        <v>62</v>
      </c>
      <c r="G637" t="str">
        <f t="shared" si="83"/>
        <v>E12</v>
      </c>
      <c r="I637" s="18" t="str">
        <f>IF(Allotments!I637=0,"",Allotments!I637)</f>
        <v>2018</v>
      </c>
      <c r="J637" s="18" t="str">
        <f>IF(Allotments!J637=0,"",Allotments!J637)</f>
        <v>12</v>
      </c>
      <c r="K637" s="18" t="str">
        <f>IF(Allotments!K637=0,"",Allotments!K637)</f>
        <v>E</v>
      </c>
      <c r="L637" s="18" t="str">
        <f>IF(Allotments!L637=0,"",Allotments!L637)</f>
        <v>EK</v>
      </c>
      <c r="M637" s="18" t="str">
        <f>IF(Allotments!M637=0,"",Allotments!M637)</f>
        <v>K080</v>
      </c>
      <c r="N637" s="3"/>
      <c r="Q637" t="str">
        <f t="shared" si="84"/>
        <v/>
      </c>
      <c r="R637" t="str">
        <f t="shared" si="85"/>
        <v/>
      </c>
      <c r="S637" t="str">
        <f t="shared" si="86"/>
        <v/>
      </c>
      <c r="T637" t="str">
        <f t="shared" si="87"/>
        <v>EF19</v>
      </c>
      <c r="U637" t="str">
        <f t="shared" si="88"/>
        <v/>
      </c>
      <c r="V637" t="e">
        <f>VLOOKUP(LEFT(T637,2),#REF!,MATCH(RIGHT(T637,2),#REF!,0),TRUE)</f>
        <v>#REF!</v>
      </c>
      <c r="W637" t="str">
        <f t="shared" si="89"/>
        <v/>
      </c>
      <c r="X637" t="str">
        <f t="shared" si="90"/>
        <v/>
      </c>
      <c r="Y637" t="str">
        <f>IFERROR(VLOOKUP(LEFT(U637,1),#REF!,MATCH(RIGHT(U637,2),#REF!,0),TRUE),"")</f>
        <v/>
      </c>
    </row>
    <row r="638" spans="1:25" x14ac:dyDescent="0.35">
      <c r="A638">
        <f>IF(COUNTIF($L$3:L638,L638)=1,A637+1,A637)</f>
        <v>42</v>
      </c>
      <c r="B638">
        <f>IF(COUNTIF($K$3:K638,K638)=1,B637+1,B637)</f>
        <v>7</v>
      </c>
      <c r="C638">
        <f>IF(COUNTIF($J$3:J638,J638)=1,C637+1,C637)</f>
        <v>12</v>
      </c>
      <c r="D638">
        <f>IF(COUNTIF($E$3:E638,E638)=1,D637+1,D637)</f>
        <v>402</v>
      </c>
      <c r="E638" t="str">
        <f t="shared" si="82"/>
        <v>EK12</v>
      </c>
      <c r="F638">
        <f>IF(COUNTIF($G$3:G638,G638)=1,F637+1,F637)</f>
        <v>62</v>
      </c>
      <c r="G638" t="str">
        <f t="shared" si="83"/>
        <v>E12</v>
      </c>
      <c r="I638" s="18" t="str">
        <f>IF(Allotments!I638=0,"",Allotments!I638)</f>
        <v>2018</v>
      </c>
      <c r="J638" s="18" t="str">
        <f>IF(Allotments!J638=0,"",Allotments!J638)</f>
        <v>12</v>
      </c>
      <c r="K638" s="18" t="str">
        <f>IF(Allotments!K638=0,"",Allotments!K638)</f>
        <v>E</v>
      </c>
      <c r="L638" s="18" t="str">
        <f>IF(Allotments!L638=0,"",Allotments!L638)</f>
        <v>EK</v>
      </c>
      <c r="M638" s="18" t="str">
        <f>IF(Allotments!M638=0,"",Allotments!M638)</f>
        <v>K090</v>
      </c>
      <c r="N638" s="5"/>
      <c r="Q638" t="str">
        <f t="shared" si="84"/>
        <v/>
      </c>
      <c r="R638" t="str">
        <f t="shared" si="85"/>
        <v/>
      </c>
      <c r="S638" t="str">
        <f t="shared" si="86"/>
        <v/>
      </c>
      <c r="T638" t="str">
        <f t="shared" si="87"/>
        <v>EG19</v>
      </c>
      <c r="U638" t="str">
        <f t="shared" si="88"/>
        <v/>
      </c>
      <c r="V638" t="e">
        <f>VLOOKUP(LEFT(T638,2),#REF!,MATCH(RIGHT(T638,2),#REF!,0),TRUE)</f>
        <v>#REF!</v>
      </c>
      <c r="W638" t="str">
        <f t="shared" si="89"/>
        <v/>
      </c>
      <c r="X638" t="str">
        <f t="shared" si="90"/>
        <v/>
      </c>
      <c r="Y638" t="str">
        <f>IFERROR(VLOOKUP(LEFT(U638,1),#REF!,MATCH(RIGHT(U638,2),#REF!,0),TRUE),"")</f>
        <v/>
      </c>
    </row>
    <row r="639" spans="1:25" x14ac:dyDescent="0.35">
      <c r="A639">
        <f>IF(COUNTIF($L$3:L639,L639)=1,A638+1,A638)</f>
        <v>42</v>
      </c>
      <c r="B639">
        <f>IF(COUNTIF($K$3:K639,K639)=1,B638+1,B638)</f>
        <v>7</v>
      </c>
      <c r="C639">
        <f>IF(COUNTIF($J$3:J639,J639)=1,C638+1,C638)</f>
        <v>12</v>
      </c>
      <c r="D639">
        <f>IF(COUNTIF($E$3:E639,E639)=1,D638+1,D638)</f>
        <v>403</v>
      </c>
      <c r="E639" t="str">
        <f t="shared" si="82"/>
        <v>EL12</v>
      </c>
      <c r="F639">
        <f>IF(COUNTIF($G$3:G639,G639)=1,F638+1,F638)</f>
        <v>62</v>
      </c>
      <c r="G639" t="str">
        <f t="shared" si="83"/>
        <v>E12</v>
      </c>
      <c r="I639" s="18" t="str">
        <f>IF(Allotments!I639=0,"",Allotments!I639)</f>
        <v>2018</v>
      </c>
      <c r="J639" s="18" t="str">
        <f>IF(Allotments!J639=0,"",Allotments!J639)</f>
        <v>12</v>
      </c>
      <c r="K639" s="18" t="str">
        <f>IF(Allotments!K639=0,"",Allotments!K639)</f>
        <v>E</v>
      </c>
      <c r="L639" s="18" t="str">
        <f>IF(Allotments!L639=0,"",Allotments!L639)</f>
        <v>EL</v>
      </c>
      <c r="M639" s="18" t="str">
        <f>IF(Allotments!M639=0,"",Allotments!M639)</f>
        <v xml:space="preserve">    </v>
      </c>
      <c r="N639" s="3"/>
      <c r="Q639" t="str">
        <f t="shared" si="84"/>
        <v/>
      </c>
      <c r="R639" t="str">
        <f t="shared" si="85"/>
        <v/>
      </c>
      <c r="S639" t="str">
        <f t="shared" si="86"/>
        <v/>
      </c>
      <c r="T639" t="str">
        <f t="shared" si="87"/>
        <v>EH19</v>
      </c>
      <c r="U639" t="str">
        <f t="shared" si="88"/>
        <v/>
      </c>
      <c r="V639" t="e">
        <f>VLOOKUP(LEFT(T639,2),#REF!,MATCH(RIGHT(T639,2),#REF!,0),TRUE)</f>
        <v>#REF!</v>
      </c>
      <c r="W639" t="str">
        <f t="shared" si="89"/>
        <v/>
      </c>
      <c r="X639" t="str">
        <f t="shared" si="90"/>
        <v/>
      </c>
      <c r="Y639" t="str">
        <f>IFERROR(VLOOKUP(LEFT(U639,1),#REF!,MATCH(RIGHT(U639,2),#REF!,0),TRUE),"")</f>
        <v/>
      </c>
    </row>
    <row r="640" spans="1:25" x14ac:dyDescent="0.35">
      <c r="A640">
        <f>IF(COUNTIF($L$3:L640,L640)=1,A639+1,A639)</f>
        <v>42</v>
      </c>
      <c r="B640">
        <f>IF(COUNTIF($K$3:K640,K640)=1,B639+1,B639)</f>
        <v>7</v>
      </c>
      <c r="C640">
        <f>IF(COUNTIF($J$3:J640,J640)=1,C639+1,C639)</f>
        <v>12</v>
      </c>
      <c r="D640">
        <f>IF(COUNTIF($E$3:E640,E640)=1,D639+1,D639)</f>
        <v>403</v>
      </c>
      <c r="E640" t="str">
        <f t="shared" si="82"/>
        <v>EL12</v>
      </c>
      <c r="F640">
        <f>IF(COUNTIF($G$3:G640,G640)=1,F639+1,F639)</f>
        <v>62</v>
      </c>
      <c r="G640" t="str">
        <f t="shared" si="83"/>
        <v>E12</v>
      </c>
      <c r="I640" s="18" t="str">
        <f>IF(Allotments!I640=0,"",Allotments!I640)</f>
        <v>2018</v>
      </c>
      <c r="J640" s="18" t="str">
        <f>IF(Allotments!J640=0,"",Allotments!J640)</f>
        <v>12</v>
      </c>
      <c r="K640" s="18" t="str">
        <f>IF(Allotments!K640=0,"",Allotments!K640)</f>
        <v>E</v>
      </c>
      <c r="L640" s="18" t="str">
        <f>IF(Allotments!L640=0,"",Allotments!L640)</f>
        <v>EL</v>
      </c>
      <c r="M640" s="18" t="str">
        <f>IF(Allotments!M640=0,"",Allotments!M640)</f>
        <v>L010</v>
      </c>
      <c r="N640" s="5"/>
      <c r="Q640" t="str">
        <f t="shared" si="84"/>
        <v/>
      </c>
      <c r="R640" t="str">
        <f t="shared" si="85"/>
        <v/>
      </c>
      <c r="S640" t="str">
        <f t="shared" si="86"/>
        <v/>
      </c>
      <c r="T640" t="str">
        <f t="shared" si="87"/>
        <v>EK19</v>
      </c>
      <c r="U640" t="str">
        <f t="shared" si="88"/>
        <v/>
      </c>
      <c r="V640" t="e">
        <f>VLOOKUP(LEFT(T640,2),#REF!,MATCH(RIGHT(T640,2),#REF!,0),TRUE)</f>
        <v>#REF!</v>
      </c>
      <c r="W640" t="str">
        <f t="shared" si="89"/>
        <v/>
      </c>
      <c r="X640" t="str">
        <f t="shared" si="90"/>
        <v/>
      </c>
      <c r="Y640" t="str">
        <f>IFERROR(VLOOKUP(LEFT(U640,1),#REF!,MATCH(RIGHT(U640,2),#REF!,0),TRUE),"")</f>
        <v/>
      </c>
    </row>
    <row r="641" spans="1:25" x14ac:dyDescent="0.35">
      <c r="A641">
        <f>IF(COUNTIF($L$3:L641,L641)=1,A640+1,A640)</f>
        <v>42</v>
      </c>
      <c r="B641">
        <f>IF(COUNTIF($K$3:K641,K641)=1,B640+1,B640)</f>
        <v>7</v>
      </c>
      <c r="C641">
        <f>IF(COUNTIF($J$3:J641,J641)=1,C640+1,C640)</f>
        <v>12</v>
      </c>
      <c r="D641">
        <f>IF(COUNTIF($E$3:E641,E641)=1,D640+1,D640)</f>
        <v>403</v>
      </c>
      <c r="E641" t="str">
        <f t="shared" si="82"/>
        <v>EL12</v>
      </c>
      <c r="F641">
        <f>IF(COUNTIF($G$3:G641,G641)=1,F640+1,F640)</f>
        <v>62</v>
      </c>
      <c r="G641" t="str">
        <f t="shared" si="83"/>
        <v>E12</v>
      </c>
      <c r="I641" s="18" t="str">
        <f>IF(Allotments!I641=0,"",Allotments!I641)</f>
        <v>2018</v>
      </c>
      <c r="J641" s="18" t="str">
        <f>IF(Allotments!J641=0,"",Allotments!J641)</f>
        <v>12</v>
      </c>
      <c r="K641" s="18" t="str">
        <f>IF(Allotments!K641=0,"",Allotments!K641)</f>
        <v>E</v>
      </c>
      <c r="L641" s="18" t="str">
        <f>IF(Allotments!L641=0,"",Allotments!L641)</f>
        <v>EL</v>
      </c>
      <c r="M641" s="18" t="str">
        <f>IF(Allotments!M641=0,"",Allotments!M641)</f>
        <v>L020</v>
      </c>
      <c r="N641" s="3"/>
      <c r="Q641" t="str">
        <f t="shared" si="84"/>
        <v/>
      </c>
      <c r="R641" t="str">
        <f t="shared" si="85"/>
        <v/>
      </c>
      <c r="S641" t="str">
        <f t="shared" si="86"/>
        <v/>
      </c>
      <c r="T641" t="str">
        <f t="shared" si="87"/>
        <v>EL19</v>
      </c>
      <c r="U641" t="str">
        <f t="shared" si="88"/>
        <v/>
      </c>
      <c r="V641" t="e">
        <f>VLOOKUP(LEFT(T641,2),#REF!,MATCH(RIGHT(T641,2),#REF!,0),TRUE)</f>
        <v>#REF!</v>
      </c>
      <c r="W641" t="str">
        <f t="shared" si="89"/>
        <v/>
      </c>
      <c r="X641" t="str">
        <f t="shared" si="90"/>
        <v/>
      </c>
      <c r="Y641" t="str">
        <f>IFERROR(VLOOKUP(LEFT(U641,1),#REF!,MATCH(RIGHT(U641,2),#REF!,0),TRUE),"")</f>
        <v/>
      </c>
    </row>
    <row r="642" spans="1:25" x14ac:dyDescent="0.35">
      <c r="A642">
        <f>IF(COUNTIF($L$3:L642,L642)=1,A641+1,A641)</f>
        <v>42</v>
      </c>
      <c r="B642">
        <f>IF(COUNTIF($K$3:K642,K642)=1,B641+1,B641)</f>
        <v>7</v>
      </c>
      <c r="C642">
        <f>IF(COUNTIF($J$3:J642,J642)=1,C641+1,C641)</f>
        <v>12</v>
      </c>
      <c r="D642">
        <f>IF(COUNTIF($E$3:E642,E642)=1,D641+1,D641)</f>
        <v>403</v>
      </c>
      <c r="E642" t="str">
        <f t="shared" si="82"/>
        <v>EL12</v>
      </c>
      <c r="F642">
        <f>IF(COUNTIF($G$3:G642,G642)=1,F641+1,F641)</f>
        <v>62</v>
      </c>
      <c r="G642" t="str">
        <f t="shared" si="83"/>
        <v>E12</v>
      </c>
      <c r="I642" s="18" t="str">
        <f>IF(Allotments!I642=0,"",Allotments!I642)</f>
        <v>2018</v>
      </c>
      <c r="J642" s="18" t="str">
        <f>IF(Allotments!J642=0,"",Allotments!J642)</f>
        <v>12</v>
      </c>
      <c r="K642" s="18" t="str">
        <f>IF(Allotments!K642=0,"",Allotments!K642)</f>
        <v>E</v>
      </c>
      <c r="L642" s="18" t="str">
        <f>IF(Allotments!L642=0,"",Allotments!L642)</f>
        <v>EL</v>
      </c>
      <c r="M642" s="18" t="str">
        <f>IF(Allotments!M642=0,"",Allotments!M642)</f>
        <v>L030</v>
      </c>
      <c r="N642" s="5"/>
      <c r="Q642" t="str">
        <f t="shared" si="84"/>
        <v/>
      </c>
      <c r="R642" t="str">
        <f t="shared" si="85"/>
        <v/>
      </c>
      <c r="S642" t="str">
        <f t="shared" si="86"/>
        <v/>
      </c>
      <c r="T642" t="str">
        <f t="shared" si="87"/>
        <v>EM19</v>
      </c>
      <c r="U642" t="str">
        <f t="shared" si="88"/>
        <v/>
      </c>
      <c r="V642" t="e">
        <f>VLOOKUP(LEFT(T642,2),#REF!,MATCH(RIGHT(T642,2),#REF!,0),TRUE)</f>
        <v>#REF!</v>
      </c>
      <c r="W642" t="str">
        <f t="shared" si="89"/>
        <v/>
      </c>
      <c r="X642" t="str">
        <f t="shared" si="90"/>
        <v/>
      </c>
      <c r="Y642" t="str">
        <f>IFERROR(VLOOKUP(LEFT(U642,1),#REF!,MATCH(RIGHT(U642,2),#REF!,0),TRUE),"")</f>
        <v/>
      </c>
    </row>
    <row r="643" spans="1:25" x14ac:dyDescent="0.35">
      <c r="A643">
        <f>IF(COUNTIF($L$3:L643,L643)=1,A642+1,A642)</f>
        <v>42</v>
      </c>
      <c r="B643">
        <f>IF(COUNTIF($K$3:K643,K643)=1,B642+1,B642)</f>
        <v>7</v>
      </c>
      <c r="C643">
        <f>IF(COUNTIF($J$3:J643,J643)=1,C642+1,C642)</f>
        <v>12</v>
      </c>
      <c r="D643">
        <f>IF(COUNTIF($E$3:E643,E643)=1,D642+1,D642)</f>
        <v>403</v>
      </c>
      <c r="E643" t="str">
        <f t="shared" si="82"/>
        <v>EL12</v>
      </c>
      <c r="F643">
        <f>IF(COUNTIF($G$3:G643,G643)=1,F642+1,F642)</f>
        <v>62</v>
      </c>
      <c r="G643" t="str">
        <f t="shared" si="83"/>
        <v>E12</v>
      </c>
      <c r="I643" s="18" t="str">
        <f>IF(Allotments!I643=0,"",Allotments!I643)</f>
        <v>2018</v>
      </c>
      <c r="J643" s="18" t="str">
        <f>IF(Allotments!J643=0,"",Allotments!J643)</f>
        <v>12</v>
      </c>
      <c r="K643" s="18" t="str">
        <f>IF(Allotments!K643=0,"",Allotments!K643)</f>
        <v>E</v>
      </c>
      <c r="L643" s="18" t="str">
        <f>IF(Allotments!L643=0,"",Allotments!L643)</f>
        <v>EL</v>
      </c>
      <c r="M643" s="18" t="str">
        <f>IF(Allotments!M643=0,"",Allotments!M643)</f>
        <v>L070</v>
      </c>
      <c r="N643" s="3"/>
      <c r="Q643" t="str">
        <f t="shared" si="84"/>
        <v/>
      </c>
      <c r="R643" t="str">
        <f t="shared" si="85"/>
        <v/>
      </c>
      <c r="S643" t="str">
        <f t="shared" si="86"/>
        <v/>
      </c>
      <c r="T643" t="str">
        <f t="shared" si="87"/>
        <v>EN19</v>
      </c>
      <c r="U643" t="str">
        <f t="shared" si="88"/>
        <v/>
      </c>
      <c r="V643" t="e">
        <f>VLOOKUP(LEFT(T643,2),#REF!,MATCH(RIGHT(T643,2),#REF!,0),TRUE)</f>
        <v>#REF!</v>
      </c>
      <c r="W643" t="str">
        <f t="shared" si="89"/>
        <v/>
      </c>
      <c r="X643" t="str">
        <f t="shared" si="90"/>
        <v/>
      </c>
      <c r="Y643" t="str">
        <f>IFERROR(VLOOKUP(LEFT(U643,1),#REF!,MATCH(RIGHT(U643,2),#REF!,0),TRUE),"")</f>
        <v/>
      </c>
    </row>
    <row r="644" spans="1:25" x14ac:dyDescent="0.35">
      <c r="A644">
        <f>IF(COUNTIF($L$3:L644,L644)=1,A643+1,A643)</f>
        <v>42</v>
      </c>
      <c r="B644">
        <f>IF(COUNTIF($K$3:K644,K644)=1,B643+1,B643)</f>
        <v>7</v>
      </c>
      <c r="C644">
        <f>IF(COUNTIF($J$3:J644,J644)=1,C643+1,C643)</f>
        <v>12</v>
      </c>
      <c r="D644">
        <f>IF(COUNTIF($E$3:E644,E644)=1,D643+1,D643)</f>
        <v>404</v>
      </c>
      <c r="E644" t="str">
        <f t="shared" ref="E644:E707" si="91">TRIM(CONCATENATE(L644,J644))</f>
        <v>EM12</v>
      </c>
      <c r="F644">
        <f>IF(COUNTIF($G$3:G644,G644)=1,F643+1,F643)</f>
        <v>62</v>
      </c>
      <c r="G644" t="str">
        <f t="shared" ref="G644:G707" si="92">TRIM(CONCATENATE(K644,J644))</f>
        <v>E12</v>
      </c>
      <c r="I644" s="18" t="str">
        <f>IF(Allotments!I644=0,"",Allotments!I644)</f>
        <v>2018</v>
      </c>
      <c r="J644" s="18" t="str">
        <f>IF(Allotments!J644=0,"",Allotments!J644)</f>
        <v>12</v>
      </c>
      <c r="K644" s="18" t="str">
        <f>IF(Allotments!K644=0,"",Allotments!K644)</f>
        <v>E</v>
      </c>
      <c r="L644" s="18" t="str">
        <f>IF(Allotments!L644=0,"",Allotments!L644)</f>
        <v>EM</v>
      </c>
      <c r="M644" s="18" t="str">
        <f>IF(Allotments!M644=0,"",Allotments!M644)</f>
        <v xml:space="preserve">    </v>
      </c>
      <c r="N644" s="5"/>
      <c r="Q644" t="str">
        <f t="shared" ref="Q644:Q707" si="93">IFERROR(VLOOKUP(ROW()-2,$B$2:$L$5000,10,FALSE),"")</f>
        <v/>
      </c>
      <c r="R644" t="str">
        <f t="shared" ref="R644:R707" si="94">IFERROR(VLOOKUP(ROW()-2,$A$2:$L$5000,12,FALSE),"")</f>
        <v/>
      </c>
      <c r="S644" t="str">
        <f t="shared" ref="S644:S707" si="95">IFERROR(VLOOKUP(ROW()-2,$C$2:$J$5000,8,FALSE),"")</f>
        <v/>
      </c>
      <c r="T644" t="str">
        <f t="shared" ref="T644:T707" si="96">IFERROR(VLOOKUP(ROW()-2,$D$2:$E$5000,2,FALSE),"")</f>
        <v>EP19</v>
      </c>
      <c r="U644" t="str">
        <f t="shared" ref="U644:U707" si="97">IFERROR(VLOOKUP(ROW()-2,$F$2:$G$5000,2,FALSE),"")</f>
        <v/>
      </c>
      <c r="V644" t="e">
        <f>VLOOKUP(LEFT(T644,2),#REF!,MATCH(RIGHT(T644,2),#REF!,0),TRUE)</f>
        <v>#REF!</v>
      </c>
      <c r="W644" t="str">
        <f t="shared" ref="W644:W707" si="98">RIGHT(U644,2)</f>
        <v/>
      </c>
      <c r="X644" t="str">
        <f t="shared" ref="X644:X707" si="99">LEFT(U644,1)</f>
        <v/>
      </c>
      <c r="Y644" t="str">
        <f>IFERROR(VLOOKUP(LEFT(U644,1),#REF!,MATCH(RIGHT(U644,2),#REF!,0),TRUE),"")</f>
        <v/>
      </c>
    </row>
    <row r="645" spans="1:25" x14ac:dyDescent="0.35">
      <c r="A645">
        <f>IF(COUNTIF($L$3:L645,L645)=1,A644+1,A644)</f>
        <v>42</v>
      </c>
      <c r="B645">
        <f>IF(COUNTIF($K$3:K645,K645)=1,B644+1,B644)</f>
        <v>7</v>
      </c>
      <c r="C645">
        <f>IF(COUNTIF($J$3:J645,J645)=1,C644+1,C644)</f>
        <v>12</v>
      </c>
      <c r="D645">
        <f>IF(COUNTIF($E$3:E645,E645)=1,D644+1,D644)</f>
        <v>405</v>
      </c>
      <c r="E645" t="str">
        <f t="shared" si="91"/>
        <v>EN12</v>
      </c>
      <c r="F645">
        <f>IF(COUNTIF($G$3:G645,G645)=1,F644+1,F644)</f>
        <v>62</v>
      </c>
      <c r="G645" t="str">
        <f t="shared" si="92"/>
        <v>E12</v>
      </c>
      <c r="I645" s="18" t="str">
        <f>IF(Allotments!I645=0,"",Allotments!I645)</f>
        <v>2018</v>
      </c>
      <c r="J645" s="18" t="str">
        <f>IF(Allotments!J645=0,"",Allotments!J645)</f>
        <v>12</v>
      </c>
      <c r="K645" s="18" t="str">
        <f>IF(Allotments!K645=0,"",Allotments!K645)</f>
        <v>E</v>
      </c>
      <c r="L645" s="18" t="str">
        <f>IF(Allotments!L645=0,"",Allotments!L645)</f>
        <v>EN</v>
      </c>
      <c r="M645" s="18" t="str">
        <f>IF(Allotments!M645=0,"",Allotments!M645)</f>
        <v xml:space="preserve">    </v>
      </c>
      <c r="N645" s="3"/>
      <c r="Q645" t="str">
        <f t="shared" si="93"/>
        <v/>
      </c>
      <c r="R645" t="str">
        <f t="shared" si="94"/>
        <v/>
      </c>
      <c r="S645" t="str">
        <f t="shared" si="95"/>
        <v/>
      </c>
      <c r="T645" t="str">
        <f t="shared" si="96"/>
        <v>ER19</v>
      </c>
      <c r="U645" t="str">
        <f t="shared" si="97"/>
        <v/>
      </c>
      <c r="V645" t="e">
        <f>VLOOKUP(LEFT(T645,2),#REF!,MATCH(RIGHT(T645,2),#REF!,0),TRUE)</f>
        <v>#REF!</v>
      </c>
      <c r="W645" t="str">
        <f t="shared" si="98"/>
        <v/>
      </c>
      <c r="X645" t="str">
        <f t="shared" si="99"/>
        <v/>
      </c>
      <c r="Y645" t="str">
        <f>IFERROR(VLOOKUP(LEFT(U645,1),#REF!,MATCH(RIGHT(U645,2),#REF!,0),TRUE),"")</f>
        <v/>
      </c>
    </row>
    <row r="646" spans="1:25" x14ac:dyDescent="0.35">
      <c r="A646">
        <f>IF(COUNTIF($L$3:L646,L646)=1,A645+1,A645)</f>
        <v>42</v>
      </c>
      <c r="B646">
        <f>IF(COUNTIF($K$3:K646,K646)=1,B645+1,B645)</f>
        <v>7</v>
      </c>
      <c r="C646">
        <f>IF(COUNTIF($J$3:J646,J646)=1,C645+1,C645)</f>
        <v>12</v>
      </c>
      <c r="D646">
        <f>IF(COUNTIF($E$3:E646,E646)=1,D645+1,D645)</f>
        <v>405</v>
      </c>
      <c r="E646" t="str">
        <f t="shared" si="91"/>
        <v>EN12</v>
      </c>
      <c r="F646">
        <f>IF(COUNTIF($G$3:G646,G646)=1,F645+1,F645)</f>
        <v>62</v>
      </c>
      <c r="G646" t="str">
        <f t="shared" si="92"/>
        <v>E12</v>
      </c>
      <c r="I646" s="18" t="str">
        <f>IF(Allotments!I646=0,"",Allotments!I646)</f>
        <v>2018</v>
      </c>
      <c r="J646" s="18" t="str">
        <f>IF(Allotments!J646=0,"",Allotments!J646)</f>
        <v>12</v>
      </c>
      <c r="K646" s="18" t="str">
        <f>IF(Allotments!K646=0,"",Allotments!K646)</f>
        <v>E</v>
      </c>
      <c r="L646" s="18" t="str">
        <f>IF(Allotments!L646=0,"",Allotments!L646)</f>
        <v>EN</v>
      </c>
      <c r="M646" s="18" t="str">
        <f>IF(Allotments!M646=0,"",Allotments!M646)</f>
        <v>N010</v>
      </c>
      <c r="N646" s="5"/>
      <c r="Q646" t="str">
        <f t="shared" si="93"/>
        <v/>
      </c>
      <c r="R646" t="str">
        <f t="shared" si="94"/>
        <v/>
      </c>
      <c r="S646" t="str">
        <f t="shared" si="95"/>
        <v/>
      </c>
      <c r="T646" t="str">
        <f t="shared" si="96"/>
        <v>ES19</v>
      </c>
      <c r="U646" t="str">
        <f t="shared" si="97"/>
        <v/>
      </c>
      <c r="V646" t="e">
        <f>VLOOKUP(LEFT(T646,2),#REF!,MATCH(RIGHT(T646,2),#REF!,0),TRUE)</f>
        <v>#REF!</v>
      </c>
      <c r="W646" t="str">
        <f t="shared" si="98"/>
        <v/>
      </c>
      <c r="X646" t="str">
        <f t="shared" si="99"/>
        <v/>
      </c>
      <c r="Y646" t="str">
        <f>IFERROR(VLOOKUP(LEFT(U646,1),#REF!,MATCH(RIGHT(U646,2),#REF!,0),TRUE),"")</f>
        <v/>
      </c>
    </row>
    <row r="647" spans="1:25" x14ac:dyDescent="0.35">
      <c r="A647">
        <f>IF(COUNTIF($L$3:L647,L647)=1,A646+1,A646)</f>
        <v>42</v>
      </c>
      <c r="B647">
        <f>IF(COUNTIF($K$3:K647,K647)=1,B646+1,B646)</f>
        <v>7</v>
      </c>
      <c r="C647">
        <f>IF(COUNTIF($J$3:J647,J647)=1,C646+1,C646)</f>
        <v>12</v>
      </c>
      <c r="D647">
        <f>IF(COUNTIF($E$3:E647,E647)=1,D646+1,D646)</f>
        <v>405</v>
      </c>
      <c r="E647" t="str">
        <f t="shared" si="91"/>
        <v>EN12</v>
      </c>
      <c r="F647">
        <f>IF(COUNTIF($G$3:G647,G647)=1,F646+1,F646)</f>
        <v>62</v>
      </c>
      <c r="G647" t="str">
        <f t="shared" si="92"/>
        <v>E12</v>
      </c>
      <c r="I647" s="18" t="str">
        <f>IF(Allotments!I647=0,"",Allotments!I647)</f>
        <v>2018</v>
      </c>
      <c r="J647" s="18" t="str">
        <f>IF(Allotments!J647=0,"",Allotments!J647)</f>
        <v>12</v>
      </c>
      <c r="K647" s="18" t="str">
        <f>IF(Allotments!K647=0,"",Allotments!K647)</f>
        <v>E</v>
      </c>
      <c r="L647" s="18" t="str">
        <f>IF(Allotments!L647=0,"",Allotments!L647)</f>
        <v>EN</v>
      </c>
      <c r="M647" s="18" t="str">
        <f>IF(Allotments!M647=0,"",Allotments!M647)</f>
        <v>N020</v>
      </c>
      <c r="N647" s="3"/>
      <c r="Q647" t="str">
        <f t="shared" si="93"/>
        <v/>
      </c>
      <c r="R647" t="str">
        <f t="shared" si="94"/>
        <v/>
      </c>
      <c r="S647" t="str">
        <f t="shared" si="95"/>
        <v/>
      </c>
      <c r="T647" t="str">
        <f t="shared" si="96"/>
        <v>EV19</v>
      </c>
      <c r="U647" t="str">
        <f t="shared" si="97"/>
        <v/>
      </c>
      <c r="V647" t="e">
        <f>VLOOKUP(LEFT(T647,2),#REF!,MATCH(RIGHT(T647,2),#REF!,0),TRUE)</f>
        <v>#REF!</v>
      </c>
      <c r="W647" t="str">
        <f t="shared" si="98"/>
        <v/>
      </c>
      <c r="X647" t="str">
        <f t="shared" si="99"/>
        <v/>
      </c>
      <c r="Y647" t="str">
        <f>IFERROR(VLOOKUP(LEFT(U647,1),#REF!,MATCH(RIGHT(U647,2),#REF!,0),TRUE),"")</f>
        <v/>
      </c>
    </row>
    <row r="648" spans="1:25" x14ac:dyDescent="0.35">
      <c r="A648">
        <f>IF(COUNTIF($L$3:L648,L648)=1,A647+1,A647)</f>
        <v>42</v>
      </c>
      <c r="B648">
        <f>IF(COUNTIF($K$3:K648,K648)=1,B647+1,B647)</f>
        <v>7</v>
      </c>
      <c r="C648">
        <f>IF(COUNTIF($J$3:J648,J648)=1,C647+1,C647)</f>
        <v>12</v>
      </c>
      <c r="D648">
        <f>IF(COUNTIF($E$3:E648,E648)=1,D647+1,D647)</f>
        <v>406</v>
      </c>
      <c r="E648" t="str">
        <f t="shared" si="91"/>
        <v>EP12</v>
      </c>
      <c r="F648">
        <f>IF(COUNTIF($G$3:G648,G648)=1,F647+1,F647)</f>
        <v>62</v>
      </c>
      <c r="G648" t="str">
        <f t="shared" si="92"/>
        <v>E12</v>
      </c>
      <c r="I648" s="18" t="str">
        <f>IF(Allotments!I648=0,"",Allotments!I648)</f>
        <v>2018</v>
      </c>
      <c r="J648" s="18" t="str">
        <f>IF(Allotments!J648=0,"",Allotments!J648)</f>
        <v>12</v>
      </c>
      <c r="K648" s="18" t="str">
        <f>IF(Allotments!K648=0,"",Allotments!K648)</f>
        <v>E</v>
      </c>
      <c r="L648" s="18" t="str">
        <f>IF(Allotments!L648=0,"",Allotments!L648)</f>
        <v>EP</v>
      </c>
      <c r="M648" s="18" t="str">
        <f>IF(Allotments!M648=0,"",Allotments!M648)</f>
        <v>P030</v>
      </c>
      <c r="N648" s="5"/>
      <c r="Q648" t="str">
        <f t="shared" si="93"/>
        <v/>
      </c>
      <c r="R648" t="str">
        <f t="shared" si="94"/>
        <v/>
      </c>
      <c r="S648" t="str">
        <f t="shared" si="95"/>
        <v/>
      </c>
      <c r="T648" t="str">
        <f t="shared" si="96"/>
        <v>EW19</v>
      </c>
      <c r="U648" t="str">
        <f t="shared" si="97"/>
        <v/>
      </c>
      <c r="V648" t="e">
        <f>VLOOKUP(LEFT(T648,2),#REF!,MATCH(RIGHT(T648,2),#REF!,0),TRUE)</f>
        <v>#REF!</v>
      </c>
      <c r="W648" t="str">
        <f t="shared" si="98"/>
        <v/>
      </c>
      <c r="X648" t="str">
        <f t="shared" si="99"/>
        <v/>
      </c>
      <c r="Y648" t="str">
        <f>IFERROR(VLOOKUP(LEFT(U648,1),#REF!,MATCH(RIGHT(U648,2),#REF!,0),TRUE),"")</f>
        <v/>
      </c>
    </row>
    <row r="649" spans="1:25" x14ac:dyDescent="0.35">
      <c r="A649">
        <f>IF(COUNTIF($L$3:L649,L649)=1,A648+1,A648)</f>
        <v>42</v>
      </c>
      <c r="B649">
        <f>IF(COUNTIF($K$3:K649,K649)=1,B648+1,B648)</f>
        <v>7</v>
      </c>
      <c r="C649">
        <f>IF(COUNTIF($J$3:J649,J649)=1,C648+1,C648)</f>
        <v>12</v>
      </c>
      <c r="D649">
        <f>IF(COUNTIF($E$3:E649,E649)=1,D648+1,D648)</f>
        <v>407</v>
      </c>
      <c r="E649" t="str">
        <f t="shared" si="91"/>
        <v>ER12</v>
      </c>
      <c r="F649">
        <f>IF(COUNTIF($G$3:G649,G649)=1,F648+1,F648)</f>
        <v>62</v>
      </c>
      <c r="G649" t="str">
        <f t="shared" si="92"/>
        <v>E12</v>
      </c>
      <c r="I649" s="18" t="str">
        <f>IF(Allotments!I649=0,"",Allotments!I649)</f>
        <v>2018</v>
      </c>
      <c r="J649" s="18" t="str">
        <f>IF(Allotments!J649=0,"",Allotments!J649)</f>
        <v>12</v>
      </c>
      <c r="K649" s="18" t="str">
        <f>IF(Allotments!K649=0,"",Allotments!K649)</f>
        <v>E</v>
      </c>
      <c r="L649" s="18" t="str">
        <f>IF(Allotments!L649=0,"",Allotments!L649)</f>
        <v>ER</v>
      </c>
      <c r="M649" s="18" t="str">
        <f>IF(Allotments!M649=0,"",Allotments!M649)</f>
        <v xml:space="preserve">    </v>
      </c>
      <c r="N649" s="3"/>
      <c r="Q649" t="str">
        <f t="shared" si="93"/>
        <v/>
      </c>
      <c r="R649" t="str">
        <f t="shared" si="94"/>
        <v/>
      </c>
      <c r="S649" t="str">
        <f t="shared" si="95"/>
        <v/>
      </c>
      <c r="T649" t="str">
        <f t="shared" si="96"/>
        <v>EY19</v>
      </c>
      <c r="U649" t="str">
        <f t="shared" si="97"/>
        <v/>
      </c>
      <c r="V649" t="e">
        <f>VLOOKUP(LEFT(T649,2),#REF!,MATCH(RIGHT(T649,2),#REF!,0),TRUE)</f>
        <v>#REF!</v>
      </c>
      <c r="W649" t="str">
        <f t="shared" si="98"/>
        <v/>
      </c>
      <c r="X649" t="str">
        <f t="shared" si="99"/>
        <v/>
      </c>
      <c r="Y649" t="str">
        <f>IFERROR(VLOOKUP(LEFT(U649,1),#REF!,MATCH(RIGHT(U649,2),#REF!,0),TRUE),"")</f>
        <v/>
      </c>
    </row>
    <row r="650" spans="1:25" x14ac:dyDescent="0.35">
      <c r="A650">
        <f>IF(COUNTIF($L$3:L650,L650)=1,A649+1,A649)</f>
        <v>42</v>
      </c>
      <c r="B650">
        <f>IF(COUNTIF($K$3:K650,K650)=1,B649+1,B649)</f>
        <v>7</v>
      </c>
      <c r="C650">
        <f>IF(COUNTIF($J$3:J650,J650)=1,C649+1,C649)</f>
        <v>12</v>
      </c>
      <c r="D650">
        <f>IF(COUNTIF($E$3:E650,E650)=1,D649+1,D649)</f>
        <v>407</v>
      </c>
      <c r="E650" t="str">
        <f t="shared" si="91"/>
        <v>ER12</v>
      </c>
      <c r="F650">
        <f>IF(COUNTIF($G$3:G650,G650)=1,F649+1,F649)</f>
        <v>62</v>
      </c>
      <c r="G650" t="str">
        <f t="shared" si="92"/>
        <v>E12</v>
      </c>
      <c r="I650" s="18" t="str">
        <f>IF(Allotments!I650=0,"",Allotments!I650)</f>
        <v>2018</v>
      </c>
      <c r="J650" s="18" t="str">
        <f>IF(Allotments!J650=0,"",Allotments!J650)</f>
        <v>12</v>
      </c>
      <c r="K650" s="18" t="str">
        <f>IF(Allotments!K650=0,"",Allotments!K650)</f>
        <v>E</v>
      </c>
      <c r="L650" s="18" t="str">
        <f>IF(Allotments!L650=0,"",Allotments!L650)</f>
        <v>ER</v>
      </c>
      <c r="M650" s="18" t="str">
        <f>IF(Allotments!M650=0,"",Allotments!M650)</f>
        <v>R060</v>
      </c>
      <c r="N650" s="5"/>
      <c r="Q650" t="str">
        <f t="shared" si="93"/>
        <v/>
      </c>
      <c r="R650" t="str">
        <f t="shared" si="94"/>
        <v/>
      </c>
      <c r="S650" t="str">
        <f t="shared" si="95"/>
        <v/>
      </c>
      <c r="T650" t="str">
        <f t="shared" si="96"/>
        <v>EZ19</v>
      </c>
      <c r="U650" t="str">
        <f t="shared" si="97"/>
        <v/>
      </c>
      <c r="V650" t="e">
        <f>VLOOKUP(LEFT(T650,2),#REF!,MATCH(RIGHT(T650,2),#REF!,0),TRUE)</f>
        <v>#REF!</v>
      </c>
      <c r="W650" t="str">
        <f t="shared" si="98"/>
        <v/>
      </c>
      <c r="X650" t="str">
        <f t="shared" si="99"/>
        <v/>
      </c>
      <c r="Y650" t="str">
        <f>IFERROR(VLOOKUP(LEFT(U650,1),#REF!,MATCH(RIGHT(U650,2),#REF!,0),TRUE),"")</f>
        <v/>
      </c>
    </row>
    <row r="651" spans="1:25" x14ac:dyDescent="0.35">
      <c r="A651">
        <f>IF(COUNTIF($L$3:L651,L651)=1,A650+1,A650)</f>
        <v>42</v>
      </c>
      <c r="B651">
        <f>IF(COUNTIF($K$3:K651,K651)=1,B650+1,B650)</f>
        <v>7</v>
      </c>
      <c r="C651">
        <f>IF(COUNTIF($J$3:J651,J651)=1,C650+1,C650)</f>
        <v>12</v>
      </c>
      <c r="D651">
        <f>IF(COUNTIF($E$3:E651,E651)=1,D650+1,D650)</f>
        <v>407</v>
      </c>
      <c r="E651" t="str">
        <f t="shared" si="91"/>
        <v>ER12</v>
      </c>
      <c r="F651">
        <f>IF(COUNTIF($G$3:G651,G651)=1,F650+1,F650)</f>
        <v>62</v>
      </c>
      <c r="G651" t="str">
        <f t="shared" si="92"/>
        <v>E12</v>
      </c>
      <c r="I651" s="18" t="str">
        <f>IF(Allotments!I651=0,"",Allotments!I651)</f>
        <v>2018</v>
      </c>
      <c r="J651" s="18" t="str">
        <f>IF(Allotments!J651=0,"",Allotments!J651)</f>
        <v>12</v>
      </c>
      <c r="K651" s="18" t="str">
        <f>IF(Allotments!K651=0,"",Allotments!K651)</f>
        <v>E</v>
      </c>
      <c r="L651" s="18" t="str">
        <f>IF(Allotments!L651=0,"",Allotments!L651)</f>
        <v>ER</v>
      </c>
      <c r="M651" s="18" t="str">
        <f>IF(Allotments!M651=0,"",Allotments!M651)</f>
        <v>R220</v>
      </c>
      <c r="N651" s="3"/>
      <c r="Q651" t="str">
        <f t="shared" si="93"/>
        <v/>
      </c>
      <c r="R651" t="str">
        <f t="shared" si="94"/>
        <v/>
      </c>
      <c r="S651" t="str">
        <f t="shared" si="95"/>
        <v/>
      </c>
      <c r="T651" t="str">
        <f t="shared" si="96"/>
        <v>GA19</v>
      </c>
      <c r="U651" t="str">
        <f t="shared" si="97"/>
        <v/>
      </c>
      <c r="V651" t="e">
        <f>VLOOKUP(LEFT(T651,2),#REF!,MATCH(RIGHT(T651,2),#REF!,0),TRUE)</f>
        <v>#REF!</v>
      </c>
      <c r="W651" t="str">
        <f t="shared" si="98"/>
        <v/>
      </c>
      <c r="X651" t="str">
        <f t="shared" si="99"/>
        <v/>
      </c>
      <c r="Y651" t="str">
        <f>IFERROR(VLOOKUP(LEFT(U651,1),#REF!,MATCH(RIGHT(U651,2),#REF!,0),TRUE),"")</f>
        <v/>
      </c>
    </row>
    <row r="652" spans="1:25" x14ac:dyDescent="0.35">
      <c r="A652">
        <f>IF(COUNTIF($L$3:L652,L652)=1,A651+1,A651)</f>
        <v>42</v>
      </c>
      <c r="B652">
        <f>IF(COUNTIF($K$3:K652,K652)=1,B651+1,B651)</f>
        <v>7</v>
      </c>
      <c r="C652">
        <f>IF(COUNTIF($J$3:J652,J652)=1,C651+1,C651)</f>
        <v>12</v>
      </c>
      <c r="D652">
        <f>IF(COUNTIF($E$3:E652,E652)=1,D651+1,D651)</f>
        <v>407</v>
      </c>
      <c r="E652" t="str">
        <f t="shared" si="91"/>
        <v>ER12</v>
      </c>
      <c r="F652">
        <f>IF(COUNTIF($G$3:G652,G652)=1,F651+1,F651)</f>
        <v>62</v>
      </c>
      <c r="G652" t="str">
        <f t="shared" si="92"/>
        <v>E12</v>
      </c>
      <c r="I652" s="18" t="str">
        <f>IF(Allotments!I652=0,"",Allotments!I652)</f>
        <v>2018</v>
      </c>
      <c r="J652" s="18" t="str">
        <f>IF(Allotments!J652=0,"",Allotments!J652)</f>
        <v>12</v>
      </c>
      <c r="K652" s="18" t="str">
        <f>IF(Allotments!K652=0,"",Allotments!K652)</f>
        <v>E</v>
      </c>
      <c r="L652" s="18" t="str">
        <f>IF(Allotments!L652=0,"",Allotments!L652)</f>
        <v>ER</v>
      </c>
      <c r="M652" s="18" t="str">
        <f>IF(Allotments!M652=0,"",Allotments!M652)</f>
        <v>R240</v>
      </c>
      <c r="N652" s="5"/>
      <c r="Q652" t="str">
        <f t="shared" si="93"/>
        <v/>
      </c>
      <c r="R652" t="str">
        <f t="shared" si="94"/>
        <v/>
      </c>
      <c r="S652" t="str">
        <f t="shared" si="95"/>
        <v/>
      </c>
      <c r="T652" t="str">
        <f t="shared" si="96"/>
        <v>GB19</v>
      </c>
      <c r="U652" t="str">
        <f t="shared" si="97"/>
        <v/>
      </c>
      <c r="V652" t="e">
        <f>VLOOKUP(LEFT(T652,2),#REF!,MATCH(RIGHT(T652,2),#REF!,0),TRUE)</f>
        <v>#REF!</v>
      </c>
      <c r="W652" t="str">
        <f t="shared" si="98"/>
        <v/>
      </c>
      <c r="X652" t="str">
        <f t="shared" si="99"/>
        <v/>
      </c>
      <c r="Y652" t="str">
        <f>IFERROR(VLOOKUP(LEFT(U652,1),#REF!,MATCH(RIGHT(U652,2),#REF!,0),TRUE),"")</f>
        <v/>
      </c>
    </row>
    <row r="653" spans="1:25" x14ac:dyDescent="0.35">
      <c r="A653">
        <f>IF(COUNTIF($L$3:L653,L653)=1,A652+1,A652)</f>
        <v>42</v>
      </c>
      <c r="B653">
        <f>IF(COUNTIF($K$3:K653,K653)=1,B652+1,B652)</f>
        <v>7</v>
      </c>
      <c r="C653">
        <f>IF(COUNTIF($J$3:J653,J653)=1,C652+1,C652)</f>
        <v>12</v>
      </c>
      <c r="D653">
        <f>IF(COUNTIF($E$3:E653,E653)=1,D652+1,D652)</f>
        <v>407</v>
      </c>
      <c r="E653" t="str">
        <f t="shared" si="91"/>
        <v>ER12</v>
      </c>
      <c r="F653">
        <f>IF(COUNTIF($G$3:G653,G653)=1,F652+1,F652)</f>
        <v>62</v>
      </c>
      <c r="G653" t="str">
        <f t="shared" si="92"/>
        <v>E12</v>
      </c>
      <c r="I653" s="18" t="str">
        <f>IF(Allotments!I653=0,"",Allotments!I653)</f>
        <v>2018</v>
      </c>
      <c r="J653" s="18" t="str">
        <f>IF(Allotments!J653=0,"",Allotments!J653)</f>
        <v>12</v>
      </c>
      <c r="K653" s="18" t="str">
        <f>IF(Allotments!K653=0,"",Allotments!K653)</f>
        <v>E</v>
      </c>
      <c r="L653" s="18" t="str">
        <f>IF(Allotments!L653=0,"",Allotments!L653)</f>
        <v>ER</v>
      </c>
      <c r="M653" s="18" t="str">
        <f>IF(Allotments!M653=0,"",Allotments!M653)</f>
        <v>R250</v>
      </c>
      <c r="N653" s="3"/>
      <c r="Q653" t="str">
        <f t="shared" si="93"/>
        <v/>
      </c>
      <c r="R653" t="str">
        <f t="shared" si="94"/>
        <v/>
      </c>
      <c r="S653" t="str">
        <f t="shared" si="95"/>
        <v/>
      </c>
      <c r="T653" t="str">
        <f t="shared" si="96"/>
        <v>GC19</v>
      </c>
      <c r="U653" t="str">
        <f t="shared" si="97"/>
        <v/>
      </c>
      <c r="V653" t="e">
        <f>VLOOKUP(LEFT(T653,2),#REF!,MATCH(RIGHT(T653,2),#REF!,0),TRUE)</f>
        <v>#REF!</v>
      </c>
      <c r="W653" t="str">
        <f t="shared" si="98"/>
        <v/>
      </c>
      <c r="X653" t="str">
        <f t="shared" si="99"/>
        <v/>
      </c>
      <c r="Y653" t="str">
        <f>IFERROR(VLOOKUP(LEFT(U653,1),#REF!,MATCH(RIGHT(U653,2),#REF!,0),TRUE),"")</f>
        <v/>
      </c>
    </row>
    <row r="654" spans="1:25" x14ac:dyDescent="0.35">
      <c r="A654">
        <f>IF(COUNTIF($L$3:L654,L654)=1,A653+1,A653)</f>
        <v>42</v>
      </c>
      <c r="B654">
        <f>IF(COUNTIF($K$3:K654,K654)=1,B653+1,B653)</f>
        <v>7</v>
      </c>
      <c r="C654">
        <f>IF(COUNTIF($J$3:J654,J654)=1,C653+1,C653)</f>
        <v>12</v>
      </c>
      <c r="D654">
        <f>IF(COUNTIF($E$3:E654,E654)=1,D653+1,D653)</f>
        <v>408</v>
      </c>
      <c r="E654" t="str">
        <f t="shared" si="91"/>
        <v>ES12</v>
      </c>
      <c r="F654">
        <f>IF(COUNTIF($G$3:G654,G654)=1,F653+1,F653)</f>
        <v>62</v>
      </c>
      <c r="G654" t="str">
        <f t="shared" si="92"/>
        <v>E12</v>
      </c>
      <c r="I654" s="18" t="str">
        <f>IF(Allotments!I654=0,"",Allotments!I654)</f>
        <v>2018</v>
      </c>
      <c r="J654" s="18" t="str">
        <f>IF(Allotments!J654=0,"",Allotments!J654)</f>
        <v>12</v>
      </c>
      <c r="K654" s="18" t="str">
        <f>IF(Allotments!K654=0,"",Allotments!K654)</f>
        <v>E</v>
      </c>
      <c r="L654" s="18" t="str">
        <f>IF(Allotments!L654=0,"",Allotments!L654)</f>
        <v>ES</v>
      </c>
      <c r="M654" s="18" t="str">
        <f>IF(Allotments!M654=0,"",Allotments!M654)</f>
        <v xml:space="preserve">    </v>
      </c>
      <c r="N654" s="5"/>
      <c r="Q654" t="str">
        <f t="shared" si="93"/>
        <v/>
      </c>
      <c r="R654" t="str">
        <f t="shared" si="94"/>
        <v/>
      </c>
      <c r="S654" t="str">
        <f t="shared" si="95"/>
        <v/>
      </c>
      <c r="T654" t="str">
        <f t="shared" si="96"/>
        <v>GD19</v>
      </c>
      <c r="U654" t="str">
        <f t="shared" si="97"/>
        <v/>
      </c>
      <c r="V654" t="e">
        <f>VLOOKUP(LEFT(T654,2),#REF!,MATCH(RIGHT(T654,2),#REF!,0),TRUE)</f>
        <v>#REF!</v>
      </c>
      <c r="W654" t="str">
        <f t="shared" si="98"/>
        <v/>
      </c>
      <c r="X654" t="str">
        <f t="shared" si="99"/>
        <v/>
      </c>
      <c r="Y654" t="str">
        <f>IFERROR(VLOOKUP(LEFT(U654,1),#REF!,MATCH(RIGHT(U654,2),#REF!,0),TRUE),"")</f>
        <v/>
      </c>
    </row>
    <row r="655" spans="1:25" x14ac:dyDescent="0.35">
      <c r="A655">
        <f>IF(COUNTIF($L$3:L655,L655)=1,A654+1,A654)</f>
        <v>42</v>
      </c>
      <c r="B655">
        <f>IF(COUNTIF($K$3:K655,K655)=1,B654+1,B654)</f>
        <v>7</v>
      </c>
      <c r="C655">
        <f>IF(COUNTIF($J$3:J655,J655)=1,C654+1,C654)</f>
        <v>12</v>
      </c>
      <c r="D655">
        <f>IF(COUNTIF($E$3:E655,E655)=1,D654+1,D654)</f>
        <v>409</v>
      </c>
      <c r="E655" t="str">
        <f t="shared" si="91"/>
        <v>EV12</v>
      </c>
      <c r="F655">
        <f>IF(COUNTIF($G$3:G655,G655)=1,F654+1,F654)</f>
        <v>62</v>
      </c>
      <c r="G655" t="str">
        <f t="shared" si="92"/>
        <v>E12</v>
      </c>
      <c r="I655" s="18" t="str">
        <f>IF(Allotments!I655=0,"",Allotments!I655)</f>
        <v>2018</v>
      </c>
      <c r="J655" s="18" t="str">
        <f>IF(Allotments!J655=0,"",Allotments!J655)</f>
        <v>12</v>
      </c>
      <c r="K655" s="18" t="str">
        <f>IF(Allotments!K655=0,"",Allotments!K655)</f>
        <v>E</v>
      </c>
      <c r="L655" s="18" t="str">
        <f>IF(Allotments!L655=0,"",Allotments!L655)</f>
        <v>EV</v>
      </c>
      <c r="M655" s="18" t="str">
        <f>IF(Allotments!M655=0,"",Allotments!M655)</f>
        <v xml:space="preserve">    </v>
      </c>
      <c r="N655" s="3"/>
      <c r="Q655" t="str">
        <f t="shared" si="93"/>
        <v/>
      </c>
      <c r="R655" t="str">
        <f t="shared" si="94"/>
        <v/>
      </c>
      <c r="S655" t="str">
        <f t="shared" si="95"/>
        <v/>
      </c>
      <c r="T655" t="str">
        <f t="shared" si="96"/>
        <v>GF19</v>
      </c>
      <c r="U655" t="str">
        <f t="shared" si="97"/>
        <v/>
      </c>
      <c r="V655" t="e">
        <f>VLOOKUP(LEFT(T655,2),#REF!,MATCH(RIGHT(T655,2),#REF!,0),TRUE)</f>
        <v>#REF!</v>
      </c>
      <c r="W655" t="str">
        <f t="shared" si="98"/>
        <v/>
      </c>
      <c r="X655" t="str">
        <f t="shared" si="99"/>
        <v/>
      </c>
      <c r="Y655" t="str">
        <f>IFERROR(VLOOKUP(LEFT(U655,1),#REF!,MATCH(RIGHT(U655,2),#REF!,0),TRUE),"")</f>
        <v/>
      </c>
    </row>
    <row r="656" spans="1:25" x14ac:dyDescent="0.35">
      <c r="A656">
        <f>IF(COUNTIF($L$3:L656,L656)=1,A655+1,A655)</f>
        <v>42</v>
      </c>
      <c r="B656">
        <f>IF(COUNTIF($K$3:K656,K656)=1,B655+1,B655)</f>
        <v>7</v>
      </c>
      <c r="C656">
        <f>IF(COUNTIF($J$3:J656,J656)=1,C655+1,C655)</f>
        <v>12</v>
      </c>
      <c r="D656">
        <f>IF(COUNTIF($E$3:E656,E656)=1,D655+1,D655)</f>
        <v>410</v>
      </c>
      <c r="E656" t="str">
        <f t="shared" si="91"/>
        <v>EY12</v>
      </c>
      <c r="F656">
        <f>IF(COUNTIF($G$3:G656,G656)=1,F655+1,F655)</f>
        <v>62</v>
      </c>
      <c r="G656" t="str">
        <f t="shared" si="92"/>
        <v>E12</v>
      </c>
      <c r="I656" s="18" t="str">
        <f>IF(Allotments!I656=0,"",Allotments!I656)</f>
        <v>2018</v>
      </c>
      <c r="J656" s="18" t="str">
        <f>IF(Allotments!J656=0,"",Allotments!J656)</f>
        <v>12</v>
      </c>
      <c r="K656" s="18" t="str">
        <f>IF(Allotments!K656=0,"",Allotments!K656)</f>
        <v>E</v>
      </c>
      <c r="L656" s="18" t="str">
        <f>IF(Allotments!L656=0,"",Allotments!L656)</f>
        <v>EY</v>
      </c>
      <c r="M656" s="18" t="str">
        <f>IF(Allotments!M656=0,"",Allotments!M656)</f>
        <v xml:space="preserve">    </v>
      </c>
      <c r="N656" s="5"/>
      <c r="Q656" t="str">
        <f t="shared" si="93"/>
        <v/>
      </c>
      <c r="R656" t="str">
        <f t="shared" si="94"/>
        <v/>
      </c>
      <c r="S656" t="str">
        <f t="shared" si="95"/>
        <v/>
      </c>
      <c r="T656" t="str">
        <f t="shared" si="96"/>
        <v>GG19</v>
      </c>
      <c r="U656" t="str">
        <f t="shared" si="97"/>
        <v/>
      </c>
      <c r="V656" t="e">
        <f>VLOOKUP(LEFT(T656,2),#REF!,MATCH(RIGHT(T656,2),#REF!,0),TRUE)</f>
        <v>#REF!</v>
      </c>
      <c r="W656" t="str">
        <f t="shared" si="98"/>
        <v/>
      </c>
      <c r="X656" t="str">
        <f t="shared" si="99"/>
        <v/>
      </c>
      <c r="Y656" t="str">
        <f>IFERROR(VLOOKUP(LEFT(U656,1),#REF!,MATCH(RIGHT(U656,2),#REF!,0),TRUE),"")</f>
        <v/>
      </c>
    </row>
    <row r="657" spans="1:25" x14ac:dyDescent="0.35">
      <c r="A657">
        <f>IF(COUNTIF($L$3:L657,L657)=1,A656+1,A656)</f>
        <v>42</v>
      </c>
      <c r="B657">
        <f>IF(COUNTIF($K$3:K657,K657)=1,B656+1,B656)</f>
        <v>7</v>
      </c>
      <c r="C657">
        <f>IF(COUNTIF($J$3:J657,J657)=1,C656+1,C656)</f>
        <v>12</v>
      </c>
      <c r="D657">
        <f>IF(COUNTIF($E$3:E657,E657)=1,D656+1,D656)</f>
        <v>411</v>
      </c>
      <c r="E657" t="str">
        <f t="shared" si="91"/>
        <v>EZ12</v>
      </c>
      <c r="F657">
        <f>IF(COUNTIF($G$3:G657,G657)=1,F656+1,F656)</f>
        <v>62</v>
      </c>
      <c r="G657" t="str">
        <f t="shared" si="92"/>
        <v>E12</v>
      </c>
      <c r="I657" s="18" t="str">
        <f>IF(Allotments!I657=0,"",Allotments!I657)</f>
        <v>2018</v>
      </c>
      <c r="J657" s="18" t="str">
        <f>IF(Allotments!J657=0,"",Allotments!J657)</f>
        <v>12</v>
      </c>
      <c r="K657" s="18" t="str">
        <f>IF(Allotments!K657=0,"",Allotments!K657)</f>
        <v>E</v>
      </c>
      <c r="L657" s="18" t="str">
        <f>IF(Allotments!L657=0,"",Allotments!L657)</f>
        <v>EZ</v>
      </c>
      <c r="M657" s="18" t="str">
        <f>IF(Allotments!M657=0,"",Allotments!M657)</f>
        <v xml:space="preserve">    </v>
      </c>
      <c r="N657" s="3"/>
      <c r="Q657" t="str">
        <f t="shared" si="93"/>
        <v/>
      </c>
      <c r="R657" t="str">
        <f t="shared" si="94"/>
        <v/>
      </c>
      <c r="S657" t="str">
        <f t="shared" si="95"/>
        <v/>
      </c>
      <c r="T657" t="str">
        <f t="shared" si="96"/>
        <v>JA19</v>
      </c>
      <c r="U657" t="str">
        <f t="shared" si="97"/>
        <v/>
      </c>
      <c r="V657" t="e">
        <f>VLOOKUP(LEFT(T657,2),#REF!,MATCH(RIGHT(T657,2),#REF!,0),TRUE)</f>
        <v>#REF!</v>
      </c>
      <c r="W657" t="str">
        <f t="shared" si="98"/>
        <v/>
      </c>
      <c r="X657" t="str">
        <f t="shared" si="99"/>
        <v/>
      </c>
      <c r="Y657" t="str">
        <f>IFERROR(VLOOKUP(LEFT(U657,1),#REF!,MATCH(RIGHT(U657,2),#REF!,0),TRUE),"")</f>
        <v/>
      </c>
    </row>
    <row r="658" spans="1:25" x14ac:dyDescent="0.35">
      <c r="A658">
        <f>IF(COUNTIF($L$3:L658,L658)=1,A657+1,A657)</f>
        <v>42</v>
      </c>
      <c r="B658">
        <f>IF(COUNTIF($K$3:K658,K658)=1,B657+1,B657)</f>
        <v>7</v>
      </c>
      <c r="C658">
        <f>IF(COUNTIF($J$3:J658,J658)=1,C657+1,C657)</f>
        <v>12</v>
      </c>
      <c r="D658">
        <f>IF(COUNTIF($E$3:E658,E658)=1,D657+1,D657)</f>
        <v>412</v>
      </c>
      <c r="E658" t="str">
        <f t="shared" si="91"/>
        <v>GA12</v>
      </c>
      <c r="F658">
        <f>IF(COUNTIF($G$3:G658,G658)=1,F657+1,F657)</f>
        <v>63</v>
      </c>
      <c r="G658" t="str">
        <f t="shared" si="92"/>
        <v>G12</v>
      </c>
      <c r="I658" s="18" t="str">
        <f>IF(Allotments!I658=0,"",Allotments!I658)</f>
        <v>2018</v>
      </c>
      <c r="J658" s="18" t="str">
        <f>IF(Allotments!J658=0,"",Allotments!J658)</f>
        <v>12</v>
      </c>
      <c r="K658" s="18" t="str">
        <f>IF(Allotments!K658=0,"",Allotments!K658)</f>
        <v>G</v>
      </c>
      <c r="L658" s="18" t="str">
        <f>IF(Allotments!L658=0,"",Allotments!L658)</f>
        <v>GA</v>
      </c>
      <c r="M658" s="18" t="str">
        <f>IF(Allotments!M658=0,"",Allotments!M658)</f>
        <v xml:space="preserve">    </v>
      </c>
      <c r="N658" s="5"/>
      <c r="Q658" t="str">
        <f t="shared" si="93"/>
        <v/>
      </c>
      <c r="R658" t="str">
        <f t="shared" si="94"/>
        <v/>
      </c>
      <c r="S658" t="str">
        <f t="shared" si="95"/>
        <v/>
      </c>
      <c r="T658" t="str">
        <f t="shared" si="96"/>
        <v>AA20</v>
      </c>
      <c r="U658" t="str">
        <f t="shared" si="97"/>
        <v/>
      </c>
      <c r="V658" t="e">
        <f>VLOOKUP(LEFT(T658,2),#REF!,MATCH(RIGHT(T658,2),#REF!,0),TRUE)</f>
        <v>#REF!</v>
      </c>
      <c r="W658" t="str">
        <f t="shared" si="98"/>
        <v/>
      </c>
      <c r="X658" t="str">
        <f t="shared" si="99"/>
        <v/>
      </c>
      <c r="Y658" t="str">
        <f>IFERROR(VLOOKUP(LEFT(U658,1),#REF!,MATCH(RIGHT(U658,2),#REF!,0),TRUE),"")</f>
        <v/>
      </c>
    </row>
    <row r="659" spans="1:25" x14ac:dyDescent="0.35">
      <c r="A659">
        <f>IF(COUNTIF($L$3:L659,L659)=1,A658+1,A658)</f>
        <v>42</v>
      </c>
      <c r="B659">
        <f>IF(COUNTIF($K$3:K659,K659)=1,B658+1,B658)</f>
        <v>7</v>
      </c>
      <c r="C659">
        <f>IF(COUNTIF($J$3:J659,J659)=1,C658+1,C658)</f>
        <v>12</v>
      </c>
      <c r="D659">
        <f>IF(COUNTIF($E$3:E659,E659)=1,D658+1,D658)</f>
        <v>413</v>
      </c>
      <c r="E659" t="str">
        <f t="shared" si="91"/>
        <v>GB12</v>
      </c>
      <c r="F659">
        <f>IF(COUNTIF($G$3:G659,G659)=1,F658+1,F658)</f>
        <v>63</v>
      </c>
      <c r="G659" t="str">
        <f t="shared" si="92"/>
        <v>G12</v>
      </c>
      <c r="I659" s="18" t="str">
        <f>IF(Allotments!I659=0,"",Allotments!I659)</f>
        <v>2018</v>
      </c>
      <c r="J659" s="18" t="str">
        <f>IF(Allotments!J659=0,"",Allotments!J659)</f>
        <v>12</v>
      </c>
      <c r="K659" s="18" t="str">
        <f>IF(Allotments!K659=0,"",Allotments!K659)</f>
        <v>G</v>
      </c>
      <c r="L659" s="18" t="str">
        <f>IF(Allotments!L659=0,"",Allotments!L659)</f>
        <v>GB</v>
      </c>
      <c r="M659" s="18" t="str">
        <f>IF(Allotments!M659=0,"",Allotments!M659)</f>
        <v xml:space="preserve">    </v>
      </c>
      <c r="N659" s="3"/>
      <c r="Q659" t="str">
        <f t="shared" si="93"/>
        <v/>
      </c>
      <c r="R659" t="str">
        <f t="shared" si="94"/>
        <v/>
      </c>
      <c r="S659" t="str">
        <f t="shared" si="95"/>
        <v/>
      </c>
      <c r="T659" t="str">
        <f t="shared" si="96"/>
        <v>AC20</v>
      </c>
      <c r="U659" t="str">
        <f t="shared" si="97"/>
        <v/>
      </c>
      <c r="V659" t="e">
        <f>VLOOKUP(LEFT(T659,2),#REF!,MATCH(RIGHT(T659,2),#REF!,0),TRUE)</f>
        <v>#REF!</v>
      </c>
      <c r="W659" t="str">
        <f t="shared" si="98"/>
        <v/>
      </c>
      <c r="X659" t="str">
        <f t="shared" si="99"/>
        <v/>
      </c>
      <c r="Y659" t="str">
        <f>IFERROR(VLOOKUP(LEFT(U659,1),#REF!,MATCH(RIGHT(U659,2),#REF!,0),TRUE),"")</f>
        <v/>
      </c>
    </row>
    <row r="660" spans="1:25" x14ac:dyDescent="0.35">
      <c r="A660">
        <f>IF(COUNTIF($L$3:L660,L660)=1,A659+1,A659)</f>
        <v>42</v>
      </c>
      <c r="B660">
        <f>IF(COUNTIF($K$3:K660,K660)=1,B659+1,B659)</f>
        <v>7</v>
      </c>
      <c r="C660">
        <f>IF(COUNTIF($J$3:J660,J660)=1,C659+1,C659)</f>
        <v>12</v>
      </c>
      <c r="D660">
        <f>IF(COUNTIF($E$3:E660,E660)=1,D659+1,D659)</f>
        <v>414</v>
      </c>
      <c r="E660" t="str">
        <f t="shared" si="91"/>
        <v>GC12</v>
      </c>
      <c r="F660">
        <f>IF(COUNTIF($G$3:G660,G660)=1,F659+1,F659)</f>
        <v>63</v>
      </c>
      <c r="G660" t="str">
        <f t="shared" si="92"/>
        <v>G12</v>
      </c>
      <c r="I660" s="18" t="str">
        <f>IF(Allotments!I660=0,"",Allotments!I660)</f>
        <v>2018</v>
      </c>
      <c r="J660" s="18" t="str">
        <f>IF(Allotments!J660=0,"",Allotments!J660)</f>
        <v>12</v>
      </c>
      <c r="K660" s="18" t="str">
        <f>IF(Allotments!K660=0,"",Allotments!K660)</f>
        <v>G</v>
      </c>
      <c r="L660" s="18" t="str">
        <f>IF(Allotments!L660=0,"",Allotments!L660)</f>
        <v>GC</v>
      </c>
      <c r="M660" s="18" t="str">
        <f>IF(Allotments!M660=0,"",Allotments!M660)</f>
        <v xml:space="preserve">    </v>
      </c>
      <c r="N660" s="5"/>
      <c r="Q660" t="str">
        <f t="shared" si="93"/>
        <v/>
      </c>
      <c r="R660" t="str">
        <f t="shared" si="94"/>
        <v/>
      </c>
      <c r="S660" t="str">
        <f t="shared" si="95"/>
        <v/>
      </c>
      <c r="T660" t="str">
        <f t="shared" si="96"/>
        <v>AE20</v>
      </c>
      <c r="U660" t="str">
        <f t="shared" si="97"/>
        <v/>
      </c>
      <c r="V660" t="e">
        <f>VLOOKUP(LEFT(T660,2),#REF!,MATCH(RIGHT(T660,2),#REF!,0),TRUE)</f>
        <v>#REF!</v>
      </c>
      <c r="W660" t="str">
        <f t="shared" si="98"/>
        <v/>
      </c>
      <c r="X660" t="str">
        <f t="shared" si="99"/>
        <v/>
      </c>
      <c r="Y660" t="str">
        <f>IFERROR(VLOOKUP(LEFT(U660,1),#REF!,MATCH(RIGHT(U660,2),#REF!,0),TRUE),"")</f>
        <v/>
      </c>
    </row>
    <row r="661" spans="1:25" x14ac:dyDescent="0.35">
      <c r="A661">
        <f>IF(COUNTIF($L$3:L661,L661)=1,A660+1,A660)</f>
        <v>42</v>
      </c>
      <c r="B661">
        <f>IF(COUNTIF($K$3:K661,K661)=1,B660+1,B660)</f>
        <v>7</v>
      </c>
      <c r="C661">
        <f>IF(COUNTIF($J$3:J661,J661)=1,C660+1,C660)</f>
        <v>12</v>
      </c>
      <c r="D661">
        <f>IF(COUNTIF($E$3:E661,E661)=1,D660+1,D660)</f>
        <v>415</v>
      </c>
      <c r="E661" t="str">
        <f t="shared" si="91"/>
        <v>GD12</v>
      </c>
      <c r="F661">
        <f>IF(COUNTIF($G$3:G661,G661)=1,F660+1,F660)</f>
        <v>63</v>
      </c>
      <c r="G661" t="str">
        <f t="shared" si="92"/>
        <v>G12</v>
      </c>
      <c r="I661" s="18" t="str">
        <f>IF(Allotments!I661=0,"",Allotments!I661)</f>
        <v>2018</v>
      </c>
      <c r="J661" s="18" t="str">
        <f>IF(Allotments!J661=0,"",Allotments!J661)</f>
        <v>12</v>
      </c>
      <c r="K661" s="18" t="str">
        <f>IF(Allotments!K661=0,"",Allotments!K661)</f>
        <v>G</v>
      </c>
      <c r="L661" s="18" t="str">
        <f>IF(Allotments!L661=0,"",Allotments!L661)</f>
        <v>GD</v>
      </c>
      <c r="M661" s="18" t="str">
        <f>IF(Allotments!M661=0,"",Allotments!M661)</f>
        <v xml:space="preserve">    </v>
      </c>
      <c r="N661" s="3"/>
      <c r="Q661" t="str">
        <f t="shared" si="93"/>
        <v/>
      </c>
      <c r="R661" t="str">
        <f t="shared" si="94"/>
        <v/>
      </c>
      <c r="S661" t="str">
        <f t="shared" si="95"/>
        <v/>
      </c>
      <c r="T661" t="str">
        <f t="shared" si="96"/>
        <v>BA20</v>
      </c>
      <c r="U661" t="str">
        <f t="shared" si="97"/>
        <v/>
      </c>
      <c r="V661" t="e">
        <f>VLOOKUP(LEFT(T661,2),#REF!,MATCH(RIGHT(T661,2),#REF!,0),TRUE)</f>
        <v>#REF!</v>
      </c>
      <c r="W661" t="str">
        <f t="shared" si="98"/>
        <v/>
      </c>
      <c r="X661" t="str">
        <f t="shared" si="99"/>
        <v/>
      </c>
      <c r="Y661" t="str">
        <f>IFERROR(VLOOKUP(LEFT(U661,1),#REF!,MATCH(RIGHT(U661,2),#REF!,0),TRUE),"")</f>
        <v/>
      </c>
    </row>
    <row r="662" spans="1:25" x14ac:dyDescent="0.35">
      <c r="A662">
        <f>IF(COUNTIF($L$3:L662,L662)=1,A661+1,A661)</f>
        <v>42</v>
      </c>
      <c r="B662">
        <f>IF(COUNTIF($K$3:K662,K662)=1,B661+1,B661)</f>
        <v>7</v>
      </c>
      <c r="C662">
        <f>IF(COUNTIF($J$3:J662,J662)=1,C661+1,C661)</f>
        <v>12</v>
      </c>
      <c r="D662">
        <f>IF(COUNTIF($E$3:E662,E662)=1,D661+1,D661)</f>
        <v>416</v>
      </c>
      <c r="E662" t="str">
        <f t="shared" si="91"/>
        <v>GF12</v>
      </c>
      <c r="F662">
        <f>IF(COUNTIF($G$3:G662,G662)=1,F661+1,F661)</f>
        <v>63</v>
      </c>
      <c r="G662" t="str">
        <f t="shared" si="92"/>
        <v>G12</v>
      </c>
      <c r="I662" s="18" t="str">
        <f>IF(Allotments!I662=0,"",Allotments!I662)</f>
        <v>2018</v>
      </c>
      <c r="J662" s="18" t="str">
        <f>IF(Allotments!J662=0,"",Allotments!J662)</f>
        <v>12</v>
      </c>
      <c r="K662" s="18" t="str">
        <f>IF(Allotments!K662=0,"",Allotments!K662)</f>
        <v>G</v>
      </c>
      <c r="L662" s="18" t="str">
        <f>IF(Allotments!L662=0,"",Allotments!L662)</f>
        <v>GF</v>
      </c>
      <c r="M662" s="18" t="str">
        <f>IF(Allotments!M662=0,"",Allotments!M662)</f>
        <v xml:space="preserve">    </v>
      </c>
      <c r="N662" s="5"/>
      <c r="Q662" t="str">
        <f t="shared" si="93"/>
        <v/>
      </c>
      <c r="R662" t="str">
        <f t="shared" si="94"/>
        <v/>
      </c>
      <c r="S662" t="str">
        <f t="shared" si="95"/>
        <v/>
      </c>
      <c r="T662" t="str">
        <f t="shared" si="96"/>
        <v>BB20</v>
      </c>
      <c r="U662" t="str">
        <f t="shared" si="97"/>
        <v/>
      </c>
      <c r="V662" t="e">
        <f>VLOOKUP(LEFT(T662,2),#REF!,MATCH(RIGHT(T662,2),#REF!,0),TRUE)</f>
        <v>#REF!</v>
      </c>
      <c r="W662" t="str">
        <f t="shared" si="98"/>
        <v/>
      </c>
      <c r="X662" t="str">
        <f t="shared" si="99"/>
        <v/>
      </c>
      <c r="Y662" t="str">
        <f>IFERROR(VLOOKUP(LEFT(U662,1),#REF!,MATCH(RIGHT(U662,2),#REF!,0),TRUE),"")</f>
        <v/>
      </c>
    </row>
    <row r="663" spans="1:25" x14ac:dyDescent="0.35">
      <c r="A663">
        <f>IF(COUNTIF($L$3:L663,L663)=1,A662+1,A662)</f>
        <v>42</v>
      </c>
      <c r="B663">
        <f>IF(COUNTIF($K$3:K663,K663)=1,B662+1,B662)</f>
        <v>7</v>
      </c>
      <c r="C663">
        <f>IF(COUNTIF($J$3:J663,J663)=1,C662+1,C662)</f>
        <v>12</v>
      </c>
      <c r="D663">
        <f>IF(COUNTIF($E$3:E663,E663)=1,D662+1,D662)</f>
        <v>417</v>
      </c>
      <c r="E663" t="str">
        <f t="shared" si="91"/>
        <v>GG12</v>
      </c>
      <c r="F663">
        <f>IF(COUNTIF($G$3:G663,G663)=1,F662+1,F662)</f>
        <v>63</v>
      </c>
      <c r="G663" t="str">
        <f t="shared" si="92"/>
        <v>G12</v>
      </c>
      <c r="I663" s="18" t="str">
        <f>IF(Allotments!I663=0,"",Allotments!I663)</f>
        <v>2018</v>
      </c>
      <c r="J663" s="18" t="str">
        <f>IF(Allotments!J663=0,"",Allotments!J663)</f>
        <v>12</v>
      </c>
      <c r="K663" s="18" t="str">
        <f>IF(Allotments!K663=0,"",Allotments!K663)</f>
        <v>G</v>
      </c>
      <c r="L663" s="18" t="str">
        <f>IF(Allotments!L663=0,"",Allotments!L663)</f>
        <v>GG</v>
      </c>
      <c r="M663" s="18" t="str">
        <f>IF(Allotments!M663=0,"",Allotments!M663)</f>
        <v xml:space="preserve">    </v>
      </c>
      <c r="N663" s="3"/>
      <c r="Q663" t="str">
        <f t="shared" si="93"/>
        <v/>
      </c>
      <c r="R663" t="str">
        <f t="shared" si="94"/>
        <v/>
      </c>
      <c r="S663" t="str">
        <f t="shared" si="95"/>
        <v/>
      </c>
      <c r="T663" t="str">
        <f t="shared" si="96"/>
        <v>BC20</v>
      </c>
      <c r="U663" t="str">
        <f t="shared" si="97"/>
        <v/>
      </c>
      <c r="V663" t="e">
        <f>VLOOKUP(LEFT(T663,2),#REF!,MATCH(RIGHT(T663,2),#REF!,0),TRUE)</f>
        <v>#REF!</v>
      </c>
      <c r="W663" t="str">
        <f t="shared" si="98"/>
        <v/>
      </c>
      <c r="X663" t="str">
        <f t="shared" si="99"/>
        <v/>
      </c>
      <c r="Y663" t="str">
        <f>IFERROR(VLOOKUP(LEFT(U663,1),#REF!,MATCH(RIGHT(U663,2),#REF!,0),TRUE),"")</f>
        <v/>
      </c>
    </row>
    <row r="664" spans="1:25" x14ac:dyDescent="0.35">
      <c r="A664">
        <f>IF(COUNTIF($L$3:L664,L664)=1,A663+1,A663)</f>
        <v>42</v>
      </c>
      <c r="B664">
        <f>IF(COUNTIF($K$3:K664,K664)=1,B663+1,B663)</f>
        <v>7</v>
      </c>
      <c r="C664">
        <f>IF(COUNTIF($J$3:J664,J664)=1,C663+1,C663)</f>
        <v>13</v>
      </c>
      <c r="D664">
        <f>IF(COUNTIF($E$3:E664,E664)=1,D663+1,D663)</f>
        <v>418</v>
      </c>
      <c r="E664" t="str">
        <f t="shared" si="91"/>
        <v>AA13</v>
      </c>
      <c r="F664">
        <f>IF(COUNTIF($G$3:G664,G664)=1,F663+1,F663)</f>
        <v>64</v>
      </c>
      <c r="G664" t="str">
        <f t="shared" si="92"/>
        <v>A13</v>
      </c>
      <c r="I664" s="18" t="str">
        <f>IF(Allotments!I664=0,"",Allotments!I664)</f>
        <v>2019</v>
      </c>
      <c r="J664" s="18" t="str">
        <f>IF(Allotments!J664=0,"",Allotments!J664)</f>
        <v>13</v>
      </c>
      <c r="K664" s="18" t="str">
        <f>IF(Allotments!K664=0,"",Allotments!K664)</f>
        <v>A</v>
      </c>
      <c r="L664" s="18" t="str">
        <f>IF(Allotments!L664=0,"",Allotments!L664)</f>
        <v>AA</v>
      </c>
      <c r="M664" s="18" t="str">
        <f>IF(Allotments!M664=0,"",Allotments!M664)</f>
        <v xml:space="preserve">    </v>
      </c>
      <c r="N664" s="5"/>
      <c r="Q664" t="str">
        <f t="shared" si="93"/>
        <v/>
      </c>
      <c r="R664" t="str">
        <f t="shared" si="94"/>
        <v/>
      </c>
      <c r="S664" t="str">
        <f t="shared" si="95"/>
        <v/>
      </c>
      <c r="T664" t="str">
        <f t="shared" si="96"/>
        <v>BD20</v>
      </c>
      <c r="U664" t="str">
        <f t="shared" si="97"/>
        <v/>
      </c>
      <c r="V664" t="e">
        <f>VLOOKUP(LEFT(T664,2),#REF!,MATCH(RIGHT(T664,2),#REF!,0),TRUE)</f>
        <v>#REF!</v>
      </c>
      <c r="W664" t="str">
        <f t="shared" si="98"/>
        <v/>
      </c>
      <c r="X664" t="str">
        <f t="shared" si="99"/>
        <v/>
      </c>
      <c r="Y664" t="str">
        <f>IFERROR(VLOOKUP(LEFT(U664,1),#REF!,MATCH(RIGHT(U664,2),#REF!,0),TRUE),"")</f>
        <v/>
      </c>
    </row>
    <row r="665" spans="1:25" x14ac:dyDescent="0.35">
      <c r="A665">
        <f>IF(COUNTIF($L$3:L665,L665)=1,A664+1,A664)</f>
        <v>42</v>
      </c>
      <c r="B665">
        <f>IF(COUNTIF($K$3:K665,K665)=1,B664+1,B664)</f>
        <v>7</v>
      </c>
      <c r="C665">
        <f>IF(COUNTIF($J$3:J665,J665)=1,C664+1,C664)</f>
        <v>13</v>
      </c>
      <c r="D665">
        <f>IF(COUNTIF($E$3:E665,E665)=1,D664+1,D664)</f>
        <v>419</v>
      </c>
      <c r="E665" t="str">
        <f t="shared" si="91"/>
        <v>AC13</v>
      </c>
      <c r="F665">
        <f>IF(COUNTIF($G$3:G665,G665)=1,F664+1,F664)</f>
        <v>64</v>
      </c>
      <c r="G665" t="str">
        <f t="shared" si="92"/>
        <v>A13</v>
      </c>
      <c r="I665" s="18" t="str">
        <f>IF(Allotments!I665=0,"",Allotments!I665)</f>
        <v>2019</v>
      </c>
      <c r="J665" s="18" t="str">
        <f>IF(Allotments!J665=0,"",Allotments!J665)</f>
        <v>13</v>
      </c>
      <c r="K665" s="18" t="str">
        <f>IF(Allotments!K665=0,"",Allotments!K665)</f>
        <v>A</v>
      </c>
      <c r="L665" s="18" t="str">
        <f>IF(Allotments!L665=0,"",Allotments!L665)</f>
        <v>AC</v>
      </c>
      <c r="M665" s="18" t="str">
        <f>IF(Allotments!M665=0,"",Allotments!M665)</f>
        <v xml:space="preserve">    </v>
      </c>
      <c r="N665" s="3"/>
      <c r="Q665" t="str">
        <f t="shared" si="93"/>
        <v/>
      </c>
      <c r="R665" t="str">
        <f t="shared" si="94"/>
        <v/>
      </c>
      <c r="S665" t="str">
        <f t="shared" si="95"/>
        <v/>
      </c>
      <c r="T665" t="str">
        <f t="shared" si="96"/>
        <v>BH20</v>
      </c>
      <c r="U665" t="str">
        <f t="shared" si="97"/>
        <v/>
      </c>
      <c r="V665" t="e">
        <f>VLOOKUP(LEFT(T665,2),#REF!,MATCH(RIGHT(T665,2),#REF!,0),TRUE)</f>
        <v>#REF!</v>
      </c>
      <c r="W665" t="str">
        <f t="shared" si="98"/>
        <v/>
      </c>
      <c r="X665" t="str">
        <f t="shared" si="99"/>
        <v/>
      </c>
      <c r="Y665" t="str">
        <f>IFERROR(VLOOKUP(LEFT(U665,1),#REF!,MATCH(RIGHT(U665,2),#REF!,0),TRUE),"")</f>
        <v/>
      </c>
    </row>
    <row r="666" spans="1:25" x14ac:dyDescent="0.35">
      <c r="A666">
        <f>IF(COUNTIF($L$3:L666,L666)=1,A665+1,A665)</f>
        <v>42</v>
      </c>
      <c r="B666">
        <f>IF(COUNTIF($K$3:K666,K666)=1,B665+1,B665)</f>
        <v>7</v>
      </c>
      <c r="C666">
        <f>IF(COUNTIF($J$3:J666,J666)=1,C665+1,C665)</f>
        <v>13</v>
      </c>
      <c r="D666">
        <f>IF(COUNTIF($E$3:E666,E666)=1,D665+1,D665)</f>
        <v>420</v>
      </c>
      <c r="E666" t="str">
        <f t="shared" si="91"/>
        <v>AE13</v>
      </c>
      <c r="F666">
        <f>IF(COUNTIF($G$3:G666,G666)=1,F665+1,F665)</f>
        <v>64</v>
      </c>
      <c r="G666" t="str">
        <f t="shared" si="92"/>
        <v>A13</v>
      </c>
      <c r="I666" s="18" t="str">
        <f>IF(Allotments!I666=0,"",Allotments!I666)</f>
        <v>2019</v>
      </c>
      <c r="J666" s="18" t="str">
        <f>IF(Allotments!J666=0,"",Allotments!J666)</f>
        <v>13</v>
      </c>
      <c r="K666" s="18" t="str">
        <f>IF(Allotments!K666=0,"",Allotments!K666)</f>
        <v>A</v>
      </c>
      <c r="L666" s="18" t="str">
        <f>IF(Allotments!L666=0,"",Allotments!L666)</f>
        <v>AE</v>
      </c>
      <c r="M666" s="18" t="str">
        <f>IF(Allotments!M666=0,"",Allotments!M666)</f>
        <v xml:space="preserve">    </v>
      </c>
      <c r="N666" s="5"/>
      <c r="Q666" t="str">
        <f t="shared" si="93"/>
        <v/>
      </c>
      <c r="R666" t="str">
        <f t="shared" si="94"/>
        <v/>
      </c>
      <c r="S666" t="str">
        <f t="shared" si="95"/>
        <v/>
      </c>
      <c r="T666" t="str">
        <f t="shared" si="96"/>
        <v>C 20</v>
      </c>
      <c r="U666" t="str">
        <f t="shared" si="97"/>
        <v/>
      </c>
      <c r="V666" t="e">
        <f>VLOOKUP(LEFT(T666,2),#REF!,MATCH(RIGHT(T666,2),#REF!,0),TRUE)</f>
        <v>#REF!</v>
      </c>
      <c r="W666" t="str">
        <f t="shared" si="98"/>
        <v/>
      </c>
      <c r="X666" t="str">
        <f t="shared" si="99"/>
        <v/>
      </c>
      <c r="Y666" t="str">
        <f>IFERROR(VLOOKUP(LEFT(U666,1),#REF!,MATCH(RIGHT(U666,2),#REF!,0),TRUE),"")</f>
        <v/>
      </c>
    </row>
    <row r="667" spans="1:25" x14ac:dyDescent="0.35">
      <c r="A667">
        <f>IF(COUNTIF($L$3:L667,L667)=1,A666+1,A666)</f>
        <v>42</v>
      </c>
      <c r="B667">
        <f>IF(COUNTIF($K$3:K667,K667)=1,B666+1,B666)</f>
        <v>7</v>
      </c>
      <c r="C667">
        <f>IF(COUNTIF($J$3:J667,J667)=1,C666+1,C666)</f>
        <v>13</v>
      </c>
      <c r="D667">
        <f>IF(COUNTIF($E$3:E667,E667)=1,D666+1,D666)</f>
        <v>421</v>
      </c>
      <c r="E667" t="str">
        <f t="shared" si="91"/>
        <v>AU13</v>
      </c>
      <c r="F667">
        <f>IF(COUNTIF($G$3:G667,G667)=1,F666+1,F666)</f>
        <v>64</v>
      </c>
      <c r="G667" t="str">
        <f t="shared" si="92"/>
        <v>A13</v>
      </c>
      <c r="I667" s="18" t="str">
        <f>IF(Allotments!I667=0,"",Allotments!I667)</f>
        <v>2019</v>
      </c>
      <c r="J667" s="18" t="str">
        <f>IF(Allotments!J667=0,"",Allotments!J667)</f>
        <v>13</v>
      </c>
      <c r="K667" s="18" t="str">
        <f>IF(Allotments!K667=0,"",Allotments!K667)</f>
        <v>A</v>
      </c>
      <c r="L667" s="18" t="str">
        <f>IF(Allotments!L667=0,"",Allotments!L667)</f>
        <v>AU</v>
      </c>
      <c r="M667" s="18" t="str">
        <f>IF(Allotments!M667=0,"",Allotments!M667)</f>
        <v xml:space="preserve">    </v>
      </c>
      <c r="N667" s="3"/>
      <c r="Q667" t="str">
        <f t="shared" si="93"/>
        <v/>
      </c>
      <c r="R667" t="str">
        <f t="shared" si="94"/>
        <v/>
      </c>
      <c r="S667" t="str">
        <f t="shared" si="95"/>
        <v/>
      </c>
      <c r="T667" t="str">
        <f t="shared" si="96"/>
        <v>EA20</v>
      </c>
      <c r="U667" t="str">
        <f t="shared" si="97"/>
        <v/>
      </c>
      <c r="V667" t="e">
        <f>VLOOKUP(LEFT(T667,2),#REF!,MATCH(RIGHT(T667,2),#REF!,0),TRUE)</f>
        <v>#REF!</v>
      </c>
      <c r="W667" t="str">
        <f t="shared" si="98"/>
        <v/>
      </c>
      <c r="X667" t="str">
        <f t="shared" si="99"/>
        <v/>
      </c>
      <c r="Y667" t="str">
        <f>IFERROR(VLOOKUP(LEFT(U667,1),#REF!,MATCH(RIGHT(U667,2),#REF!,0),TRUE),"")</f>
        <v/>
      </c>
    </row>
    <row r="668" spans="1:25" x14ac:dyDescent="0.35">
      <c r="A668">
        <f>IF(COUNTIF($L$3:L668,L668)=1,A667+1,A667)</f>
        <v>42</v>
      </c>
      <c r="B668">
        <f>IF(COUNTIF($K$3:K668,K668)=1,B667+1,B667)</f>
        <v>7</v>
      </c>
      <c r="C668">
        <f>IF(COUNTIF($J$3:J668,J668)=1,C667+1,C667)</f>
        <v>13</v>
      </c>
      <c r="D668">
        <f>IF(COUNTIF($E$3:E668,E668)=1,D667+1,D667)</f>
        <v>422</v>
      </c>
      <c r="E668" t="str">
        <f t="shared" si="91"/>
        <v>BA13</v>
      </c>
      <c r="F668">
        <f>IF(COUNTIF($G$3:G668,G668)=1,F667+1,F667)</f>
        <v>65</v>
      </c>
      <c r="G668" t="str">
        <f t="shared" si="92"/>
        <v>B13</v>
      </c>
      <c r="I668" s="18" t="str">
        <f>IF(Allotments!I668=0,"",Allotments!I668)</f>
        <v>2019</v>
      </c>
      <c r="J668" s="18" t="str">
        <f>IF(Allotments!J668=0,"",Allotments!J668)</f>
        <v>13</v>
      </c>
      <c r="K668" s="18" t="str">
        <f>IF(Allotments!K668=0,"",Allotments!K668)</f>
        <v>B</v>
      </c>
      <c r="L668" s="18" t="str">
        <f>IF(Allotments!L668=0,"",Allotments!L668)</f>
        <v>BA</v>
      </c>
      <c r="M668" s="18" t="str">
        <f>IF(Allotments!M668=0,"",Allotments!M668)</f>
        <v xml:space="preserve">    </v>
      </c>
      <c r="N668" s="5"/>
      <c r="Q668" t="str">
        <f t="shared" si="93"/>
        <v/>
      </c>
      <c r="R668" t="str">
        <f t="shared" si="94"/>
        <v/>
      </c>
      <c r="S668" t="str">
        <f t="shared" si="95"/>
        <v/>
      </c>
      <c r="T668" t="str">
        <f t="shared" si="96"/>
        <v>EB20</v>
      </c>
      <c r="U668" t="str">
        <f t="shared" si="97"/>
        <v/>
      </c>
      <c r="V668" t="e">
        <f>VLOOKUP(LEFT(T668,2),#REF!,MATCH(RIGHT(T668,2),#REF!,0),TRUE)</f>
        <v>#REF!</v>
      </c>
      <c r="W668" t="str">
        <f t="shared" si="98"/>
        <v/>
      </c>
      <c r="X668" t="str">
        <f t="shared" si="99"/>
        <v/>
      </c>
      <c r="Y668" t="str">
        <f>IFERROR(VLOOKUP(LEFT(U668,1),#REF!,MATCH(RIGHT(U668,2),#REF!,0),TRUE),"")</f>
        <v/>
      </c>
    </row>
    <row r="669" spans="1:25" x14ac:dyDescent="0.35">
      <c r="A669">
        <f>IF(COUNTIF($L$3:L669,L669)=1,A668+1,A668)</f>
        <v>42</v>
      </c>
      <c r="B669">
        <f>IF(COUNTIF($K$3:K669,K669)=1,B668+1,B668)</f>
        <v>7</v>
      </c>
      <c r="C669">
        <f>IF(COUNTIF($J$3:J669,J669)=1,C668+1,C668)</f>
        <v>13</v>
      </c>
      <c r="D669">
        <f>IF(COUNTIF($E$3:E669,E669)=1,D668+1,D668)</f>
        <v>423</v>
      </c>
      <c r="E669" t="str">
        <f t="shared" si="91"/>
        <v>BB13</v>
      </c>
      <c r="F669">
        <f>IF(COUNTIF($G$3:G669,G669)=1,F668+1,F668)</f>
        <v>65</v>
      </c>
      <c r="G669" t="str">
        <f t="shared" si="92"/>
        <v>B13</v>
      </c>
      <c r="I669" s="18" t="str">
        <f>IF(Allotments!I669=0,"",Allotments!I669)</f>
        <v>2019</v>
      </c>
      <c r="J669" s="18" t="str">
        <f>IF(Allotments!J669=0,"",Allotments!J669)</f>
        <v>13</v>
      </c>
      <c r="K669" s="18" t="str">
        <f>IF(Allotments!K669=0,"",Allotments!K669)</f>
        <v>B</v>
      </c>
      <c r="L669" s="18" t="str">
        <f>IF(Allotments!L669=0,"",Allotments!L669)</f>
        <v>BB</v>
      </c>
      <c r="M669" s="18" t="str">
        <f>IF(Allotments!M669=0,"",Allotments!M669)</f>
        <v xml:space="preserve">    </v>
      </c>
      <c r="N669" s="3"/>
      <c r="Q669" t="str">
        <f t="shared" si="93"/>
        <v/>
      </c>
      <c r="R669" t="str">
        <f t="shared" si="94"/>
        <v/>
      </c>
      <c r="S669" t="str">
        <f t="shared" si="95"/>
        <v/>
      </c>
      <c r="T669" t="str">
        <f t="shared" si="96"/>
        <v>EC20</v>
      </c>
      <c r="U669" t="str">
        <f t="shared" si="97"/>
        <v/>
      </c>
      <c r="V669" t="e">
        <f>VLOOKUP(LEFT(T669,2),#REF!,MATCH(RIGHT(T669,2),#REF!,0),TRUE)</f>
        <v>#REF!</v>
      </c>
      <c r="W669" t="str">
        <f t="shared" si="98"/>
        <v/>
      </c>
      <c r="X669" t="str">
        <f t="shared" si="99"/>
        <v/>
      </c>
      <c r="Y669" t="str">
        <f>IFERROR(VLOOKUP(LEFT(U669,1),#REF!,MATCH(RIGHT(U669,2),#REF!,0),TRUE),"")</f>
        <v/>
      </c>
    </row>
    <row r="670" spans="1:25" x14ac:dyDescent="0.35">
      <c r="A670">
        <f>IF(COUNTIF($L$3:L670,L670)=1,A669+1,A669)</f>
        <v>42</v>
      </c>
      <c r="B670">
        <f>IF(COUNTIF($K$3:K670,K670)=1,B669+1,B669)</f>
        <v>7</v>
      </c>
      <c r="C670">
        <f>IF(COUNTIF($J$3:J670,J670)=1,C669+1,C669)</f>
        <v>13</v>
      </c>
      <c r="D670">
        <f>IF(COUNTIF($E$3:E670,E670)=1,D669+1,D669)</f>
        <v>424</v>
      </c>
      <c r="E670" t="str">
        <f t="shared" si="91"/>
        <v>BC13</v>
      </c>
      <c r="F670">
        <f>IF(COUNTIF($G$3:G670,G670)=1,F669+1,F669)</f>
        <v>65</v>
      </c>
      <c r="G670" t="str">
        <f t="shared" si="92"/>
        <v>B13</v>
      </c>
      <c r="I670" s="18" t="str">
        <f>IF(Allotments!I670=0,"",Allotments!I670)</f>
        <v>2019</v>
      </c>
      <c r="J670" s="18" t="str">
        <f>IF(Allotments!J670=0,"",Allotments!J670)</f>
        <v>13</v>
      </c>
      <c r="K670" s="18" t="str">
        <f>IF(Allotments!K670=0,"",Allotments!K670)</f>
        <v>B</v>
      </c>
      <c r="L670" s="18" t="str">
        <f>IF(Allotments!L670=0,"",Allotments!L670)</f>
        <v>BC</v>
      </c>
      <c r="M670" s="18" t="str">
        <f>IF(Allotments!M670=0,"",Allotments!M670)</f>
        <v xml:space="preserve">    </v>
      </c>
      <c r="N670" s="5"/>
      <c r="Q670" t="str">
        <f t="shared" si="93"/>
        <v/>
      </c>
      <c r="R670" t="str">
        <f t="shared" si="94"/>
        <v/>
      </c>
      <c r="S670" t="str">
        <f t="shared" si="95"/>
        <v/>
      </c>
      <c r="T670" t="str">
        <f t="shared" si="96"/>
        <v>ED20</v>
      </c>
      <c r="U670" t="str">
        <f t="shared" si="97"/>
        <v/>
      </c>
      <c r="V670" t="e">
        <f>VLOOKUP(LEFT(T670,2),#REF!,MATCH(RIGHT(T670,2),#REF!,0),TRUE)</f>
        <v>#REF!</v>
      </c>
      <c r="W670" t="str">
        <f t="shared" si="98"/>
        <v/>
      </c>
      <c r="X670" t="str">
        <f t="shared" si="99"/>
        <v/>
      </c>
      <c r="Y670" t="str">
        <f>IFERROR(VLOOKUP(LEFT(U670,1),#REF!,MATCH(RIGHT(U670,2),#REF!,0),TRUE),"")</f>
        <v/>
      </c>
    </row>
    <row r="671" spans="1:25" x14ac:dyDescent="0.35">
      <c r="A671">
        <f>IF(COUNTIF($L$3:L671,L671)=1,A670+1,A670)</f>
        <v>42</v>
      </c>
      <c r="B671">
        <f>IF(COUNTIF($K$3:K671,K671)=1,B670+1,B670)</f>
        <v>7</v>
      </c>
      <c r="C671">
        <f>IF(COUNTIF($J$3:J671,J671)=1,C670+1,C670)</f>
        <v>13</v>
      </c>
      <c r="D671">
        <f>IF(COUNTIF($E$3:E671,E671)=1,D670+1,D670)</f>
        <v>425</v>
      </c>
      <c r="E671" t="str">
        <f t="shared" si="91"/>
        <v>BD13</v>
      </c>
      <c r="F671">
        <f>IF(COUNTIF($G$3:G671,G671)=1,F670+1,F670)</f>
        <v>65</v>
      </c>
      <c r="G671" t="str">
        <f t="shared" si="92"/>
        <v>B13</v>
      </c>
      <c r="I671" s="18" t="str">
        <f>IF(Allotments!I671=0,"",Allotments!I671)</f>
        <v>2019</v>
      </c>
      <c r="J671" s="18" t="str">
        <f>IF(Allotments!J671=0,"",Allotments!J671)</f>
        <v>13</v>
      </c>
      <c r="K671" s="18" t="str">
        <f>IF(Allotments!K671=0,"",Allotments!K671)</f>
        <v>B</v>
      </c>
      <c r="L671" s="18" t="str">
        <f>IF(Allotments!L671=0,"",Allotments!L671)</f>
        <v>BD</v>
      </c>
      <c r="M671" s="18" t="str">
        <f>IF(Allotments!M671=0,"",Allotments!M671)</f>
        <v xml:space="preserve">    </v>
      </c>
      <c r="N671" s="3"/>
      <c r="Q671" t="str">
        <f t="shared" si="93"/>
        <v/>
      </c>
      <c r="R671" t="str">
        <f t="shared" si="94"/>
        <v/>
      </c>
      <c r="S671" t="str">
        <f t="shared" si="95"/>
        <v/>
      </c>
      <c r="T671" t="str">
        <f t="shared" si="96"/>
        <v>EE20</v>
      </c>
      <c r="U671" t="str">
        <f t="shared" si="97"/>
        <v/>
      </c>
      <c r="V671" t="e">
        <f>VLOOKUP(LEFT(T671,2),#REF!,MATCH(RIGHT(T671,2),#REF!,0),TRUE)</f>
        <v>#REF!</v>
      </c>
      <c r="W671" t="str">
        <f t="shared" si="98"/>
        <v/>
      </c>
      <c r="X671" t="str">
        <f t="shared" si="99"/>
        <v/>
      </c>
      <c r="Y671" t="str">
        <f>IFERROR(VLOOKUP(LEFT(U671,1),#REF!,MATCH(RIGHT(U671,2),#REF!,0),TRUE),"")</f>
        <v/>
      </c>
    </row>
    <row r="672" spans="1:25" x14ac:dyDescent="0.35">
      <c r="A672">
        <f>IF(COUNTIF($L$3:L672,L672)=1,A671+1,A671)</f>
        <v>42</v>
      </c>
      <c r="B672">
        <f>IF(COUNTIF($K$3:K672,K672)=1,B671+1,B671)</f>
        <v>7</v>
      </c>
      <c r="C672">
        <f>IF(COUNTIF($J$3:J672,J672)=1,C671+1,C671)</f>
        <v>13</v>
      </c>
      <c r="D672">
        <f>IF(COUNTIF($E$3:E672,E672)=1,D671+1,D671)</f>
        <v>426</v>
      </c>
      <c r="E672" t="str">
        <f t="shared" si="91"/>
        <v>BH13</v>
      </c>
      <c r="F672">
        <f>IF(COUNTIF($G$3:G672,G672)=1,F671+1,F671)</f>
        <v>65</v>
      </c>
      <c r="G672" t="str">
        <f t="shared" si="92"/>
        <v>B13</v>
      </c>
      <c r="I672" s="18" t="str">
        <f>IF(Allotments!I672=0,"",Allotments!I672)</f>
        <v>2019</v>
      </c>
      <c r="J672" s="18" t="str">
        <f>IF(Allotments!J672=0,"",Allotments!J672)</f>
        <v>13</v>
      </c>
      <c r="K672" s="18" t="str">
        <f>IF(Allotments!K672=0,"",Allotments!K672)</f>
        <v>B</v>
      </c>
      <c r="L672" s="18" t="str">
        <f>IF(Allotments!L672=0,"",Allotments!L672)</f>
        <v>BH</v>
      </c>
      <c r="M672" s="18" t="str">
        <f>IF(Allotments!M672=0,"",Allotments!M672)</f>
        <v xml:space="preserve">    </v>
      </c>
      <c r="N672" s="5"/>
      <c r="Q672" t="str">
        <f t="shared" si="93"/>
        <v/>
      </c>
      <c r="R672" t="str">
        <f t="shared" si="94"/>
        <v/>
      </c>
      <c r="S672" t="str">
        <f t="shared" si="95"/>
        <v/>
      </c>
      <c r="T672" t="str">
        <f t="shared" si="96"/>
        <v>EF20</v>
      </c>
      <c r="U672" t="str">
        <f t="shared" si="97"/>
        <v/>
      </c>
      <c r="V672" t="e">
        <f>VLOOKUP(LEFT(T672,2),#REF!,MATCH(RIGHT(T672,2),#REF!,0),TRUE)</f>
        <v>#REF!</v>
      </c>
      <c r="W672" t="str">
        <f t="shared" si="98"/>
        <v/>
      </c>
      <c r="X672" t="str">
        <f t="shared" si="99"/>
        <v/>
      </c>
      <c r="Y672" t="str">
        <f>IFERROR(VLOOKUP(LEFT(U672,1),#REF!,MATCH(RIGHT(U672,2),#REF!,0),TRUE),"")</f>
        <v/>
      </c>
    </row>
    <row r="673" spans="1:25" x14ac:dyDescent="0.35">
      <c r="A673">
        <f>IF(COUNTIF($L$3:L673,L673)=1,A672+1,A672)</f>
        <v>42</v>
      </c>
      <c r="B673">
        <f>IF(COUNTIF($K$3:K673,K673)=1,B672+1,B672)</f>
        <v>7</v>
      </c>
      <c r="C673">
        <f>IF(COUNTIF($J$3:J673,J673)=1,C672+1,C672)</f>
        <v>13</v>
      </c>
      <c r="D673">
        <f>IF(COUNTIF($E$3:E673,E673)=1,D672+1,D672)</f>
        <v>427</v>
      </c>
      <c r="E673" t="str">
        <f t="shared" si="91"/>
        <v>C 13</v>
      </c>
      <c r="F673">
        <f>IF(COUNTIF($G$3:G673,G673)=1,F672+1,F672)</f>
        <v>66</v>
      </c>
      <c r="G673" t="str">
        <f t="shared" si="92"/>
        <v>C13</v>
      </c>
      <c r="I673" s="18" t="str">
        <f>IF(Allotments!I673=0,"",Allotments!I673)</f>
        <v>2019</v>
      </c>
      <c r="J673" s="18" t="str">
        <f>IF(Allotments!J673=0,"",Allotments!J673)</f>
        <v>13</v>
      </c>
      <c r="K673" s="18" t="str">
        <f>IF(Allotments!K673=0,"",Allotments!K673)</f>
        <v>C</v>
      </c>
      <c r="L673" s="18" t="str">
        <f>IF(Allotments!L673=0,"",Allotments!L673)</f>
        <v xml:space="preserve">C </v>
      </c>
      <c r="M673" s="18" t="str">
        <f>IF(Allotments!M673=0,"",Allotments!M673)</f>
        <v xml:space="preserve">    </v>
      </c>
      <c r="N673" s="3"/>
      <c r="Q673" t="str">
        <f t="shared" si="93"/>
        <v/>
      </c>
      <c r="R673" t="str">
        <f t="shared" si="94"/>
        <v/>
      </c>
      <c r="S673" t="str">
        <f t="shared" si="95"/>
        <v/>
      </c>
      <c r="T673" t="str">
        <f t="shared" si="96"/>
        <v>EG20</v>
      </c>
      <c r="U673" t="str">
        <f t="shared" si="97"/>
        <v/>
      </c>
      <c r="V673" t="e">
        <f>VLOOKUP(LEFT(T673,2),#REF!,MATCH(RIGHT(T673,2),#REF!,0),TRUE)</f>
        <v>#REF!</v>
      </c>
      <c r="W673" t="str">
        <f t="shared" si="98"/>
        <v/>
      </c>
      <c r="X673" t="str">
        <f t="shared" si="99"/>
        <v/>
      </c>
      <c r="Y673" t="str">
        <f>IFERROR(VLOOKUP(LEFT(U673,1),#REF!,MATCH(RIGHT(U673,2),#REF!,0),TRUE),"")</f>
        <v/>
      </c>
    </row>
    <row r="674" spans="1:25" x14ac:dyDescent="0.35">
      <c r="A674">
        <f>IF(COUNTIF($L$3:L674,L674)=1,A673+1,A673)</f>
        <v>42</v>
      </c>
      <c r="B674">
        <f>IF(COUNTIF($K$3:K674,K674)=1,B673+1,B673)</f>
        <v>7</v>
      </c>
      <c r="C674">
        <f>IF(COUNTIF($J$3:J674,J674)=1,C673+1,C673)</f>
        <v>13</v>
      </c>
      <c r="D674">
        <f>IF(COUNTIF($E$3:E674,E674)=1,D673+1,D673)</f>
        <v>428</v>
      </c>
      <c r="E674" t="str">
        <f t="shared" si="91"/>
        <v>EA13</v>
      </c>
      <c r="F674">
        <f>IF(COUNTIF($G$3:G674,G674)=1,F673+1,F673)</f>
        <v>67</v>
      </c>
      <c r="G674" t="str">
        <f t="shared" si="92"/>
        <v>E13</v>
      </c>
      <c r="I674" s="18" t="str">
        <f>IF(Allotments!I674=0,"",Allotments!I674)</f>
        <v>2019</v>
      </c>
      <c r="J674" s="18" t="str">
        <f>IF(Allotments!J674=0,"",Allotments!J674)</f>
        <v>13</v>
      </c>
      <c r="K674" s="18" t="str">
        <f>IF(Allotments!K674=0,"",Allotments!K674)</f>
        <v>E</v>
      </c>
      <c r="L674" s="18" t="str">
        <f>IF(Allotments!L674=0,"",Allotments!L674)</f>
        <v>EA</v>
      </c>
      <c r="M674" s="18" t="str">
        <f>IF(Allotments!M674=0,"",Allotments!M674)</f>
        <v xml:space="preserve">    </v>
      </c>
      <c r="N674" s="5"/>
      <c r="Q674" t="str">
        <f t="shared" si="93"/>
        <v/>
      </c>
      <c r="R674" t="str">
        <f t="shared" si="94"/>
        <v/>
      </c>
      <c r="S674" t="str">
        <f t="shared" si="95"/>
        <v/>
      </c>
      <c r="T674" t="str">
        <f t="shared" si="96"/>
        <v>EH20</v>
      </c>
      <c r="U674" t="str">
        <f t="shared" si="97"/>
        <v/>
      </c>
      <c r="V674" t="e">
        <f>VLOOKUP(LEFT(T674,2),#REF!,MATCH(RIGHT(T674,2),#REF!,0),TRUE)</f>
        <v>#REF!</v>
      </c>
      <c r="W674" t="str">
        <f t="shared" si="98"/>
        <v/>
      </c>
      <c r="X674" t="str">
        <f t="shared" si="99"/>
        <v/>
      </c>
      <c r="Y674" t="str">
        <f>IFERROR(VLOOKUP(LEFT(U674,1),#REF!,MATCH(RIGHT(U674,2),#REF!,0),TRUE),"")</f>
        <v/>
      </c>
    </row>
    <row r="675" spans="1:25" x14ac:dyDescent="0.35">
      <c r="A675">
        <f>IF(COUNTIF($L$3:L675,L675)=1,A674+1,A674)</f>
        <v>42</v>
      </c>
      <c r="B675">
        <f>IF(COUNTIF($K$3:K675,K675)=1,B674+1,B674)</f>
        <v>7</v>
      </c>
      <c r="C675">
        <f>IF(COUNTIF($J$3:J675,J675)=1,C674+1,C674)</f>
        <v>13</v>
      </c>
      <c r="D675">
        <f>IF(COUNTIF($E$3:E675,E675)=1,D674+1,D674)</f>
        <v>429</v>
      </c>
      <c r="E675" t="str">
        <f t="shared" si="91"/>
        <v>EB13</v>
      </c>
      <c r="F675">
        <f>IF(COUNTIF($G$3:G675,G675)=1,F674+1,F674)</f>
        <v>67</v>
      </c>
      <c r="G675" t="str">
        <f t="shared" si="92"/>
        <v>E13</v>
      </c>
      <c r="I675" s="18" t="str">
        <f>IF(Allotments!I675=0,"",Allotments!I675)</f>
        <v>2019</v>
      </c>
      <c r="J675" s="18" t="str">
        <f>IF(Allotments!J675=0,"",Allotments!J675)</f>
        <v>13</v>
      </c>
      <c r="K675" s="18" t="str">
        <f>IF(Allotments!K675=0,"",Allotments!K675)</f>
        <v>E</v>
      </c>
      <c r="L675" s="18" t="str">
        <f>IF(Allotments!L675=0,"",Allotments!L675)</f>
        <v>EB</v>
      </c>
      <c r="M675" s="18" t="str">
        <f>IF(Allotments!M675=0,"",Allotments!M675)</f>
        <v xml:space="preserve">    </v>
      </c>
      <c r="N675" s="3"/>
      <c r="Q675" t="str">
        <f t="shared" si="93"/>
        <v/>
      </c>
      <c r="R675" t="str">
        <f t="shared" si="94"/>
        <v/>
      </c>
      <c r="S675" t="str">
        <f t="shared" si="95"/>
        <v/>
      </c>
      <c r="T675" t="str">
        <f t="shared" si="96"/>
        <v>EK20</v>
      </c>
      <c r="U675" t="str">
        <f t="shared" si="97"/>
        <v/>
      </c>
      <c r="V675" t="e">
        <f>VLOOKUP(LEFT(T675,2),#REF!,MATCH(RIGHT(T675,2),#REF!,0),TRUE)</f>
        <v>#REF!</v>
      </c>
      <c r="W675" t="str">
        <f t="shared" si="98"/>
        <v/>
      </c>
      <c r="X675" t="str">
        <f t="shared" si="99"/>
        <v/>
      </c>
      <c r="Y675" t="str">
        <f>IFERROR(VLOOKUP(LEFT(U675,1),#REF!,MATCH(RIGHT(U675,2),#REF!,0),TRUE),"")</f>
        <v/>
      </c>
    </row>
    <row r="676" spans="1:25" x14ac:dyDescent="0.35">
      <c r="A676">
        <f>IF(COUNTIF($L$3:L676,L676)=1,A675+1,A675)</f>
        <v>42</v>
      </c>
      <c r="B676">
        <f>IF(COUNTIF($K$3:K676,K676)=1,B675+1,B675)</f>
        <v>7</v>
      </c>
      <c r="C676">
        <f>IF(COUNTIF($J$3:J676,J676)=1,C675+1,C675)</f>
        <v>13</v>
      </c>
      <c r="D676">
        <f>IF(COUNTIF($E$3:E676,E676)=1,D675+1,D675)</f>
        <v>429</v>
      </c>
      <c r="E676" t="str">
        <f t="shared" si="91"/>
        <v>EB13</v>
      </c>
      <c r="F676">
        <f>IF(COUNTIF($G$3:G676,G676)=1,F675+1,F675)</f>
        <v>67</v>
      </c>
      <c r="G676" t="str">
        <f t="shared" si="92"/>
        <v>E13</v>
      </c>
      <c r="I676" s="18" t="str">
        <f>IF(Allotments!I676=0,"",Allotments!I676)</f>
        <v>2019</v>
      </c>
      <c r="J676" s="18" t="str">
        <f>IF(Allotments!J676=0,"",Allotments!J676)</f>
        <v>13</v>
      </c>
      <c r="K676" s="18" t="str">
        <f>IF(Allotments!K676=0,"",Allotments!K676)</f>
        <v>E</v>
      </c>
      <c r="L676" s="18" t="str">
        <f>IF(Allotments!L676=0,"",Allotments!L676)</f>
        <v>EB</v>
      </c>
      <c r="M676" s="18" t="str">
        <f>IF(Allotments!M676=0,"",Allotments!M676)</f>
        <v>B010</v>
      </c>
      <c r="N676" s="5"/>
      <c r="Q676" t="str">
        <f t="shared" si="93"/>
        <v/>
      </c>
      <c r="R676" t="str">
        <f t="shared" si="94"/>
        <v/>
      </c>
      <c r="S676" t="str">
        <f t="shared" si="95"/>
        <v/>
      </c>
      <c r="T676" t="str">
        <f t="shared" si="96"/>
        <v>EL20</v>
      </c>
      <c r="U676" t="str">
        <f t="shared" si="97"/>
        <v/>
      </c>
      <c r="V676" t="e">
        <f>VLOOKUP(LEFT(T676,2),#REF!,MATCH(RIGHT(T676,2),#REF!,0),TRUE)</f>
        <v>#REF!</v>
      </c>
      <c r="W676" t="str">
        <f t="shared" si="98"/>
        <v/>
      </c>
      <c r="X676" t="str">
        <f t="shared" si="99"/>
        <v/>
      </c>
      <c r="Y676" t="str">
        <f>IFERROR(VLOOKUP(LEFT(U676,1),#REF!,MATCH(RIGHT(U676,2),#REF!,0),TRUE),"")</f>
        <v/>
      </c>
    </row>
    <row r="677" spans="1:25" x14ac:dyDescent="0.35">
      <c r="A677">
        <f>IF(COUNTIF($L$3:L677,L677)=1,A676+1,A676)</f>
        <v>42</v>
      </c>
      <c r="B677">
        <f>IF(COUNTIF($K$3:K677,K677)=1,B676+1,B676)</f>
        <v>7</v>
      </c>
      <c r="C677">
        <f>IF(COUNTIF($J$3:J677,J677)=1,C676+1,C676)</f>
        <v>13</v>
      </c>
      <c r="D677">
        <f>IF(COUNTIF($E$3:E677,E677)=1,D676+1,D676)</f>
        <v>429</v>
      </c>
      <c r="E677" t="str">
        <f t="shared" si="91"/>
        <v>EB13</v>
      </c>
      <c r="F677">
        <f>IF(COUNTIF($G$3:G677,G677)=1,F676+1,F676)</f>
        <v>67</v>
      </c>
      <c r="G677" t="str">
        <f t="shared" si="92"/>
        <v>E13</v>
      </c>
      <c r="I677" s="18" t="str">
        <f>IF(Allotments!I677=0,"",Allotments!I677)</f>
        <v>2019</v>
      </c>
      <c r="J677" s="18" t="str">
        <f>IF(Allotments!J677=0,"",Allotments!J677)</f>
        <v>13</v>
      </c>
      <c r="K677" s="18" t="str">
        <f>IF(Allotments!K677=0,"",Allotments!K677)</f>
        <v>E</v>
      </c>
      <c r="L677" s="18" t="str">
        <f>IF(Allotments!L677=0,"",Allotments!L677)</f>
        <v>EB</v>
      </c>
      <c r="M677" s="18" t="str">
        <f>IF(Allotments!M677=0,"",Allotments!M677)</f>
        <v>B020</v>
      </c>
      <c r="N677" s="3"/>
      <c r="Q677" t="str">
        <f t="shared" si="93"/>
        <v/>
      </c>
      <c r="R677" t="str">
        <f t="shared" si="94"/>
        <v/>
      </c>
      <c r="S677" t="str">
        <f t="shared" si="95"/>
        <v/>
      </c>
      <c r="T677" t="str">
        <f t="shared" si="96"/>
        <v>EM20</v>
      </c>
      <c r="U677" t="str">
        <f t="shared" si="97"/>
        <v/>
      </c>
      <c r="V677" t="e">
        <f>VLOOKUP(LEFT(T677,2),#REF!,MATCH(RIGHT(T677,2),#REF!,0),TRUE)</f>
        <v>#REF!</v>
      </c>
      <c r="W677" t="str">
        <f t="shared" si="98"/>
        <v/>
      </c>
      <c r="X677" t="str">
        <f t="shared" si="99"/>
        <v/>
      </c>
      <c r="Y677" t="str">
        <f>IFERROR(VLOOKUP(LEFT(U677,1),#REF!,MATCH(RIGHT(U677,2),#REF!,0),TRUE),"")</f>
        <v/>
      </c>
    </row>
    <row r="678" spans="1:25" x14ac:dyDescent="0.35">
      <c r="A678">
        <f>IF(COUNTIF($L$3:L678,L678)=1,A677+1,A677)</f>
        <v>42</v>
      </c>
      <c r="B678">
        <f>IF(COUNTIF($K$3:K678,K678)=1,B677+1,B677)</f>
        <v>7</v>
      </c>
      <c r="C678">
        <f>IF(COUNTIF($J$3:J678,J678)=1,C677+1,C677)</f>
        <v>13</v>
      </c>
      <c r="D678">
        <f>IF(COUNTIF($E$3:E678,E678)=1,D677+1,D677)</f>
        <v>429</v>
      </c>
      <c r="E678" t="str">
        <f t="shared" si="91"/>
        <v>EB13</v>
      </c>
      <c r="F678">
        <f>IF(COUNTIF($G$3:G678,G678)=1,F677+1,F677)</f>
        <v>67</v>
      </c>
      <c r="G678" t="str">
        <f t="shared" si="92"/>
        <v>E13</v>
      </c>
      <c r="I678" s="18" t="str">
        <f>IF(Allotments!I678=0,"",Allotments!I678)</f>
        <v>2019</v>
      </c>
      <c r="J678" s="18" t="str">
        <f>IF(Allotments!J678=0,"",Allotments!J678)</f>
        <v>13</v>
      </c>
      <c r="K678" s="18" t="str">
        <f>IF(Allotments!K678=0,"",Allotments!K678)</f>
        <v>E</v>
      </c>
      <c r="L678" s="18" t="str">
        <f>IF(Allotments!L678=0,"",Allotments!L678)</f>
        <v>EB</v>
      </c>
      <c r="M678" s="18" t="str">
        <f>IF(Allotments!M678=0,"",Allotments!M678)</f>
        <v>B030</v>
      </c>
      <c r="N678" s="5"/>
      <c r="Q678" t="str">
        <f t="shared" si="93"/>
        <v/>
      </c>
      <c r="R678" t="str">
        <f t="shared" si="94"/>
        <v/>
      </c>
      <c r="S678" t="str">
        <f t="shared" si="95"/>
        <v/>
      </c>
      <c r="T678" t="str">
        <f t="shared" si="96"/>
        <v>EN20</v>
      </c>
      <c r="U678" t="str">
        <f t="shared" si="97"/>
        <v/>
      </c>
      <c r="V678" t="e">
        <f>VLOOKUP(LEFT(T678,2),#REF!,MATCH(RIGHT(T678,2),#REF!,0),TRUE)</f>
        <v>#REF!</v>
      </c>
      <c r="W678" t="str">
        <f t="shared" si="98"/>
        <v/>
      </c>
      <c r="X678" t="str">
        <f t="shared" si="99"/>
        <v/>
      </c>
      <c r="Y678" t="str">
        <f>IFERROR(VLOOKUP(LEFT(U678,1),#REF!,MATCH(RIGHT(U678,2),#REF!,0),TRUE),"")</f>
        <v/>
      </c>
    </row>
    <row r="679" spans="1:25" x14ac:dyDescent="0.35">
      <c r="A679">
        <f>IF(COUNTIF($L$3:L679,L679)=1,A678+1,A678)</f>
        <v>42</v>
      </c>
      <c r="B679">
        <f>IF(COUNTIF($K$3:K679,K679)=1,B678+1,B678)</f>
        <v>7</v>
      </c>
      <c r="C679">
        <f>IF(COUNTIF($J$3:J679,J679)=1,C678+1,C678)</f>
        <v>13</v>
      </c>
      <c r="D679">
        <f>IF(COUNTIF($E$3:E679,E679)=1,D678+1,D678)</f>
        <v>429</v>
      </c>
      <c r="E679" t="str">
        <f t="shared" si="91"/>
        <v>EB13</v>
      </c>
      <c r="F679">
        <f>IF(COUNTIF($G$3:G679,G679)=1,F678+1,F678)</f>
        <v>67</v>
      </c>
      <c r="G679" t="str">
        <f t="shared" si="92"/>
        <v>E13</v>
      </c>
      <c r="I679" s="18" t="str">
        <f>IF(Allotments!I679=0,"",Allotments!I679)</f>
        <v>2019</v>
      </c>
      <c r="J679" s="18" t="str">
        <f>IF(Allotments!J679=0,"",Allotments!J679)</f>
        <v>13</v>
      </c>
      <c r="K679" s="18" t="str">
        <f>IF(Allotments!K679=0,"",Allotments!K679)</f>
        <v>E</v>
      </c>
      <c r="L679" s="18" t="str">
        <f>IF(Allotments!L679=0,"",Allotments!L679)</f>
        <v>EB</v>
      </c>
      <c r="M679" s="18" t="str">
        <f>IF(Allotments!M679=0,"",Allotments!M679)</f>
        <v>B050</v>
      </c>
      <c r="N679" s="3"/>
      <c r="Q679" t="str">
        <f t="shared" si="93"/>
        <v/>
      </c>
      <c r="R679" t="str">
        <f t="shared" si="94"/>
        <v/>
      </c>
      <c r="S679" t="str">
        <f t="shared" si="95"/>
        <v/>
      </c>
      <c r="T679" t="str">
        <f t="shared" si="96"/>
        <v>EP20</v>
      </c>
      <c r="U679" t="str">
        <f t="shared" si="97"/>
        <v/>
      </c>
      <c r="V679" t="e">
        <f>VLOOKUP(LEFT(T679,2),#REF!,MATCH(RIGHT(T679,2),#REF!,0),TRUE)</f>
        <v>#REF!</v>
      </c>
      <c r="W679" t="str">
        <f t="shared" si="98"/>
        <v/>
      </c>
      <c r="X679" t="str">
        <f t="shared" si="99"/>
        <v/>
      </c>
      <c r="Y679" t="str">
        <f>IFERROR(VLOOKUP(LEFT(U679,1),#REF!,MATCH(RIGHT(U679,2),#REF!,0),TRUE),"")</f>
        <v/>
      </c>
    </row>
    <row r="680" spans="1:25" x14ac:dyDescent="0.35">
      <c r="A680">
        <f>IF(COUNTIF($L$3:L680,L680)=1,A679+1,A679)</f>
        <v>42</v>
      </c>
      <c r="B680">
        <f>IF(COUNTIF($K$3:K680,K680)=1,B679+1,B679)</f>
        <v>7</v>
      </c>
      <c r="C680">
        <f>IF(COUNTIF($J$3:J680,J680)=1,C679+1,C679)</f>
        <v>13</v>
      </c>
      <c r="D680">
        <f>IF(COUNTIF($E$3:E680,E680)=1,D679+1,D679)</f>
        <v>430</v>
      </c>
      <c r="E680" t="str">
        <f t="shared" si="91"/>
        <v>EC13</v>
      </c>
      <c r="F680">
        <f>IF(COUNTIF($G$3:G680,G680)=1,F679+1,F679)</f>
        <v>67</v>
      </c>
      <c r="G680" t="str">
        <f t="shared" si="92"/>
        <v>E13</v>
      </c>
      <c r="I680" s="18" t="str">
        <f>IF(Allotments!I680=0,"",Allotments!I680)</f>
        <v>2019</v>
      </c>
      <c r="J680" s="18" t="str">
        <f>IF(Allotments!J680=0,"",Allotments!J680)</f>
        <v>13</v>
      </c>
      <c r="K680" s="18" t="str">
        <f>IF(Allotments!K680=0,"",Allotments!K680)</f>
        <v>E</v>
      </c>
      <c r="L680" s="18" t="str">
        <f>IF(Allotments!L680=0,"",Allotments!L680)</f>
        <v>EC</v>
      </c>
      <c r="M680" s="18" t="str">
        <f>IF(Allotments!M680=0,"",Allotments!M680)</f>
        <v xml:space="preserve">    </v>
      </c>
      <c r="N680" s="5"/>
      <c r="Q680" t="str">
        <f t="shared" si="93"/>
        <v/>
      </c>
      <c r="R680" t="str">
        <f t="shared" si="94"/>
        <v/>
      </c>
      <c r="S680" t="str">
        <f t="shared" si="95"/>
        <v/>
      </c>
      <c r="T680" t="str">
        <f t="shared" si="96"/>
        <v>ER20</v>
      </c>
      <c r="U680" t="str">
        <f t="shared" si="97"/>
        <v/>
      </c>
      <c r="V680" t="e">
        <f>VLOOKUP(LEFT(T680,2),#REF!,MATCH(RIGHT(T680,2),#REF!,0),TRUE)</f>
        <v>#REF!</v>
      </c>
      <c r="W680" t="str">
        <f t="shared" si="98"/>
        <v/>
      </c>
      <c r="X680" t="str">
        <f t="shared" si="99"/>
        <v/>
      </c>
      <c r="Y680" t="str">
        <f>IFERROR(VLOOKUP(LEFT(U680,1),#REF!,MATCH(RIGHT(U680,2),#REF!,0),TRUE),"")</f>
        <v/>
      </c>
    </row>
    <row r="681" spans="1:25" x14ac:dyDescent="0.35">
      <c r="A681">
        <f>IF(COUNTIF($L$3:L681,L681)=1,A680+1,A680)</f>
        <v>42</v>
      </c>
      <c r="B681">
        <f>IF(COUNTIF($K$3:K681,K681)=1,B680+1,B680)</f>
        <v>7</v>
      </c>
      <c r="C681">
        <f>IF(COUNTIF($J$3:J681,J681)=1,C680+1,C680)</f>
        <v>13</v>
      </c>
      <c r="D681">
        <f>IF(COUNTIF($E$3:E681,E681)=1,D680+1,D680)</f>
        <v>431</v>
      </c>
      <c r="E681" t="str">
        <f t="shared" si="91"/>
        <v>ED13</v>
      </c>
      <c r="F681">
        <f>IF(COUNTIF($G$3:G681,G681)=1,F680+1,F680)</f>
        <v>67</v>
      </c>
      <c r="G681" t="str">
        <f t="shared" si="92"/>
        <v>E13</v>
      </c>
      <c r="I681" s="18" t="str">
        <f>IF(Allotments!I681=0,"",Allotments!I681)</f>
        <v>2019</v>
      </c>
      <c r="J681" s="18" t="str">
        <f>IF(Allotments!J681=0,"",Allotments!J681)</f>
        <v>13</v>
      </c>
      <c r="K681" s="18" t="str">
        <f>IF(Allotments!K681=0,"",Allotments!K681)</f>
        <v>E</v>
      </c>
      <c r="L681" s="18" t="str">
        <f>IF(Allotments!L681=0,"",Allotments!L681)</f>
        <v>ED</v>
      </c>
      <c r="M681" s="18" t="str">
        <f>IF(Allotments!M681=0,"",Allotments!M681)</f>
        <v xml:space="preserve">    </v>
      </c>
      <c r="N681" s="3"/>
      <c r="Q681" t="str">
        <f t="shared" si="93"/>
        <v/>
      </c>
      <c r="R681" t="str">
        <f t="shared" si="94"/>
        <v/>
      </c>
      <c r="S681" t="str">
        <f t="shared" si="95"/>
        <v/>
      </c>
      <c r="T681" t="str">
        <f t="shared" si="96"/>
        <v>ES20</v>
      </c>
      <c r="U681" t="str">
        <f t="shared" si="97"/>
        <v/>
      </c>
      <c r="V681" t="e">
        <f>VLOOKUP(LEFT(T681,2),#REF!,MATCH(RIGHT(T681,2),#REF!,0),TRUE)</f>
        <v>#REF!</v>
      </c>
      <c r="W681" t="str">
        <f t="shared" si="98"/>
        <v/>
      </c>
      <c r="X681" t="str">
        <f t="shared" si="99"/>
        <v/>
      </c>
      <c r="Y681" t="str">
        <f>IFERROR(VLOOKUP(LEFT(U681,1),#REF!,MATCH(RIGHT(U681,2),#REF!,0),TRUE),"")</f>
        <v/>
      </c>
    </row>
    <row r="682" spans="1:25" x14ac:dyDescent="0.35">
      <c r="A682">
        <f>IF(COUNTIF($L$3:L682,L682)=1,A681+1,A681)</f>
        <v>42</v>
      </c>
      <c r="B682">
        <f>IF(COUNTIF($K$3:K682,K682)=1,B681+1,B681)</f>
        <v>7</v>
      </c>
      <c r="C682">
        <f>IF(COUNTIF($J$3:J682,J682)=1,C681+1,C681)</f>
        <v>13</v>
      </c>
      <c r="D682">
        <f>IF(COUNTIF($E$3:E682,E682)=1,D681+1,D681)</f>
        <v>432</v>
      </c>
      <c r="E682" t="str">
        <f t="shared" si="91"/>
        <v>EE13</v>
      </c>
      <c r="F682">
        <f>IF(COUNTIF($G$3:G682,G682)=1,F681+1,F681)</f>
        <v>67</v>
      </c>
      <c r="G682" t="str">
        <f t="shared" si="92"/>
        <v>E13</v>
      </c>
      <c r="I682" s="18" t="str">
        <f>IF(Allotments!I682=0,"",Allotments!I682)</f>
        <v>2019</v>
      </c>
      <c r="J682" s="18" t="str">
        <f>IF(Allotments!J682=0,"",Allotments!J682)</f>
        <v>13</v>
      </c>
      <c r="K682" s="18" t="str">
        <f>IF(Allotments!K682=0,"",Allotments!K682)</f>
        <v>E</v>
      </c>
      <c r="L682" s="18" t="str">
        <f>IF(Allotments!L682=0,"",Allotments!L682)</f>
        <v>EE</v>
      </c>
      <c r="M682" s="18" t="str">
        <f>IF(Allotments!M682=0,"",Allotments!M682)</f>
        <v xml:space="preserve">    </v>
      </c>
      <c r="N682" s="5"/>
      <c r="Q682" t="str">
        <f t="shared" si="93"/>
        <v/>
      </c>
      <c r="R682" t="str">
        <f t="shared" si="94"/>
        <v/>
      </c>
      <c r="S682" t="str">
        <f t="shared" si="95"/>
        <v/>
      </c>
      <c r="T682" t="str">
        <f t="shared" si="96"/>
        <v>EV20</v>
      </c>
      <c r="U682" t="str">
        <f t="shared" si="97"/>
        <v/>
      </c>
      <c r="V682" t="e">
        <f>VLOOKUP(LEFT(T682,2),#REF!,MATCH(RIGHT(T682,2),#REF!,0),TRUE)</f>
        <v>#REF!</v>
      </c>
      <c r="W682" t="str">
        <f t="shared" si="98"/>
        <v/>
      </c>
      <c r="X682" t="str">
        <f t="shared" si="99"/>
        <v/>
      </c>
      <c r="Y682" t="str">
        <f>IFERROR(VLOOKUP(LEFT(U682,1),#REF!,MATCH(RIGHT(U682,2),#REF!,0),TRUE),"")</f>
        <v/>
      </c>
    </row>
    <row r="683" spans="1:25" x14ac:dyDescent="0.35">
      <c r="A683">
        <f>IF(COUNTIF($L$3:L683,L683)=1,A682+1,A682)</f>
        <v>42</v>
      </c>
      <c r="B683">
        <f>IF(COUNTIF($K$3:K683,K683)=1,B682+1,B682)</f>
        <v>7</v>
      </c>
      <c r="C683">
        <f>IF(COUNTIF($J$3:J683,J683)=1,C682+1,C682)</f>
        <v>13</v>
      </c>
      <c r="D683">
        <f>IF(COUNTIF($E$3:E683,E683)=1,D682+1,D682)</f>
        <v>433</v>
      </c>
      <c r="E683" t="str">
        <f t="shared" si="91"/>
        <v>EF13</v>
      </c>
      <c r="F683">
        <f>IF(COUNTIF($G$3:G683,G683)=1,F682+1,F682)</f>
        <v>67</v>
      </c>
      <c r="G683" t="str">
        <f t="shared" si="92"/>
        <v>E13</v>
      </c>
      <c r="I683" s="18" t="str">
        <f>IF(Allotments!I683=0,"",Allotments!I683)</f>
        <v>2019</v>
      </c>
      <c r="J683" s="18" t="str">
        <f>IF(Allotments!J683=0,"",Allotments!J683)</f>
        <v>13</v>
      </c>
      <c r="K683" s="18" t="str">
        <f>IF(Allotments!K683=0,"",Allotments!K683)</f>
        <v>E</v>
      </c>
      <c r="L683" s="18" t="str">
        <f>IF(Allotments!L683=0,"",Allotments!L683)</f>
        <v>EF</v>
      </c>
      <c r="M683" s="18" t="str">
        <f>IF(Allotments!M683=0,"",Allotments!M683)</f>
        <v xml:space="preserve">    </v>
      </c>
      <c r="N683" s="3"/>
      <c r="Q683" t="str">
        <f t="shared" si="93"/>
        <v/>
      </c>
      <c r="R683" t="str">
        <f t="shared" si="94"/>
        <v/>
      </c>
      <c r="S683" t="str">
        <f t="shared" si="95"/>
        <v/>
      </c>
      <c r="T683" t="str">
        <f t="shared" si="96"/>
        <v>EY20</v>
      </c>
      <c r="U683" t="str">
        <f t="shared" si="97"/>
        <v/>
      </c>
      <c r="V683" t="e">
        <f>VLOOKUP(LEFT(T683,2),#REF!,MATCH(RIGHT(T683,2),#REF!,0),TRUE)</f>
        <v>#REF!</v>
      </c>
      <c r="W683" t="str">
        <f t="shared" si="98"/>
        <v/>
      </c>
      <c r="X683" t="str">
        <f t="shared" si="99"/>
        <v/>
      </c>
      <c r="Y683" t="str">
        <f>IFERROR(VLOOKUP(LEFT(U683,1),#REF!,MATCH(RIGHT(U683,2),#REF!,0),TRUE),"")</f>
        <v/>
      </c>
    </row>
    <row r="684" spans="1:25" x14ac:dyDescent="0.35">
      <c r="A684">
        <f>IF(COUNTIF($L$3:L684,L684)=1,A683+1,A683)</f>
        <v>42</v>
      </c>
      <c r="B684">
        <f>IF(COUNTIF($K$3:K684,K684)=1,B683+1,B683)</f>
        <v>7</v>
      </c>
      <c r="C684">
        <f>IF(COUNTIF($J$3:J684,J684)=1,C683+1,C683)</f>
        <v>13</v>
      </c>
      <c r="D684">
        <f>IF(COUNTIF($E$3:E684,E684)=1,D683+1,D683)</f>
        <v>434</v>
      </c>
      <c r="E684" t="str">
        <f t="shared" si="91"/>
        <v>EG13</v>
      </c>
      <c r="F684">
        <f>IF(COUNTIF($G$3:G684,G684)=1,F683+1,F683)</f>
        <v>67</v>
      </c>
      <c r="G684" t="str">
        <f t="shared" si="92"/>
        <v>E13</v>
      </c>
      <c r="I684" s="18" t="str">
        <f>IF(Allotments!I684=0,"",Allotments!I684)</f>
        <v>2019</v>
      </c>
      <c r="J684" s="18" t="str">
        <f>IF(Allotments!J684=0,"",Allotments!J684)</f>
        <v>13</v>
      </c>
      <c r="K684" s="18" t="str">
        <f>IF(Allotments!K684=0,"",Allotments!K684)</f>
        <v>E</v>
      </c>
      <c r="L684" s="18" t="str">
        <f>IF(Allotments!L684=0,"",Allotments!L684)</f>
        <v>EG</v>
      </c>
      <c r="M684" s="18" t="str">
        <f>IF(Allotments!M684=0,"",Allotments!M684)</f>
        <v xml:space="preserve">    </v>
      </c>
      <c r="N684" s="5"/>
      <c r="Q684" t="str">
        <f t="shared" si="93"/>
        <v/>
      </c>
      <c r="R684" t="str">
        <f t="shared" si="94"/>
        <v/>
      </c>
      <c r="S684" t="str">
        <f t="shared" si="95"/>
        <v/>
      </c>
      <c r="T684" t="str">
        <f t="shared" si="96"/>
        <v>EZ20</v>
      </c>
      <c r="U684" t="str">
        <f t="shared" si="97"/>
        <v/>
      </c>
      <c r="V684" t="e">
        <f>VLOOKUP(LEFT(T684,2),#REF!,MATCH(RIGHT(T684,2),#REF!,0),TRUE)</f>
        <v>#REF!</v>
      </c>
      <c r="W684" t="str">
        <f t="shared" si="98"/>
        <v/>
      </c>
      <c r="X684" t="str">
        <f t="shared" si="99"/>
        <v/>
      </c>
      <c r="Y684" t="str">
        <f>IFERROR(VLOOKUP(LEFT(U684,1),#REF!,MATCH(RIGHT(U684,2),#REF!,0),TRUE),"")</f>
        <v/>
      </c>
    </row>
    <row r="685" spans="1:25" x14ac:dyDescent="0.35">
      <c r="A685">
        <f>IF(COUNTIF($L$3:L685,L685)=1,A684+1,A684)</f>
        <v>42</v>
      </c>
      <c r="B685">
        <f>IF(COUNTIF($K$3:K685,K685)=1,B684+1,B684)</f>
        <v>7</v>
      </c>
      <c r="C685">
        <f>IF(COUNTIF($J$3:J685,J685)=1,C684+1,C684)</f>
        <v>13</v>
      </c>
      <c r="D685">
        <f>IF(COUNTIF($E$3:E685,E685)=1,D684+1,D684)</f>
        <v>435</v>
      </c>
      <c r="E685" t="str">
        <f t="shared" si="91"/>
        <v>EH13</v>
      </c>
      <c r="F685">
        <f>IF(COUNTIF($G$3:G685,G685)=1,F684+1,F684)</f>
        <v>67</v>
      </c>
      <c r="G685" t="str">
        <f t="shared" si="92"/>
        <v>E13</v>
      </c>
      <c r="I685" s="18" t="str">
        <f>IF(Allotments!I685=0,"",Allotments!I685)</f>
        <v>2019</v>
      </c>
      <c r="J685" s="18" t="str">
        <f>IF(Allotments!J685=0,"",Allotments!J685)</f>
        <v>13</v>
      </c>
      <c r="K685" s="18" t="str">
        <f>IF(Allotments!K685=0,"",Allotments!K685)</f>
        <v>E</v>
      </c>
      <c r="L685" s="18" t="str">
        <f>IF(Allotments!L685=0,"",Allotments!L685)</f>
        <v>EH</v>
      </c>
      <c r="M685" s="18" t="str">
        <f>IF(Allotments!M685=0,"",Allotments!M685)</f>
        <v xml:space="preserve">    </v>
      </c>
      <c r="N685" s="3"/>
      <c r="Q685" t="str">
        <f t="shared" si="93"/>
        <v/>
      </c>
      <c r="R685" t="str">
        <f t="shared" si="94"/>
        <v/>
      </c>
      <c r="S685" t="str">
        <f t="shared" si="95"/>
        <v/>
      </c>
      <c r="T685" t="str">
        <f t="shared" si="96"/>
        <v>GA20</v>
      </c>
      <c r="U685" t="str">
        <f t="shared" si="97"/>
        <v/>
      </c>
      <c r="V685" t="e">
        <f>VLOOKUP(LEFT(T685,2),#REF!,MATCH(RIGHT(T685,2),#REF!,0),TRUE)</f>
        <v>#REF!</v>
      </c>
      <c r="W685" t="str">
        <f t="shared" si="98"/>
        <v/>
      </c>
      <c r="X685" t="str">
        <f t="shared" si="99"/>
        <v/>
      </c>
      <c r="Y685" t="str">
        <f>IFERROR(VLOOKUP(LEFT(U685,1),#REF!,MATCH(RIGHT(U685,2),#REF!,0),TRUE),"")</f>
        <v/>
      </c>
    </row>
    <row r="686" spans="1:25" x14ac:dyDescent="0.35">
      <c r="A686">
        <f>IF(COUNTIF($L$3:L686,L686)=1,A685+1,A685)</f>
        <v>42</v>
      </c>
      <c r="B686">
        <f>IF(COUNTIF($K$3:K686,K686)=1,B685+1,B685)</f>
        <v>7</v>
      </c>
      <c r="C686">
        <f>IF(COUNTIF($J$3:J686,J686)=1,C685+1,C685)</f>
        <v>13</v>
      </c>
      <c r="D686">
        <f>IF(COUNTIF($E$3:E686,E686)=1,D685+1,D685)</f>
        <v>435</v>
      </c>
      <c r="E686" t="str">
        <f t="shared" si="91"/>
        <v>EH13</v>
      </c>
      <c r="F686">
        <f>IF(COUNTIF($G$3:G686,G686)=1,F685+1,F685)</f>
        <v>67</v>
      </c>
      <c r="G686" t="str">
        <f t="shared" si="92"/>
        <v>E13</v>
      </c>
      <c r="I686" s="18" t="str">
        <f>IF(Allotments!I686=0,"",Allotments!I686)</f>
        <v>2019</v>
      </c>
      <c r="J686" s="18" t="str">
        <f>IF(Allotments!J686=0,"",Allotments!J686)</f>
        <v>13</v>
      </c>
      <c r="K686" s="18" t="str">
        <f>IF(Allotments!K686=0,"",Allotments!K686)</f>
        <v>E</v>
      </c>
      <c r="L686" s="18" t="str">
        <f>IF(Allotments!L686=0,"",Allotments!L686)</f>
        <v>EH</v>
      </c>
      <c r="M686" s="18" t="str">
        <f>IF(Allotments!M686=0,"",Allotments!M686)</f>
        <v>H160</v>
      </c>
      <c r="N686" s="5"/>
      <c r="Q686" t="str">
        <f t="shared" si="93"/>
        <v/>
      </c>
      <c r="R686" t="str">
        <f t="shared" si="94"/>
        <v/>
      </c>
      <c r="S686" t="str">
        <f t="shared" si="95"/>
        <v/>
      </c>
      <c r="T686" t="str">
        <f t="shared" si="96"/>
        <v>GB20</v>
      </c>
      <c r="U686" t="str">
        <f t="shared" si="97"/>
        <v/>
      </c>
      <c r="V686" t="e">
        <f>VLOOKUP(LEFT(T686,2),#REF!,MATCH(RIGHT(T686,2),#REF!,0),TRUE)</f>
        <v>#REF!</v>
      </c>
      <c r="W686" t="str">
        <f t="shared" si="98"/>
        <v/>
      </c>
      <c r="X686" t="str">
        <f t="shared" si="99"/>
        <v/>
      </c>
      <c r="Y686" t="str">
        <f>IFERROR(VLOOKUP(LEFT(U686,1),#REF!,MATCH(RIGHT(U686,2),#REF!,0),TRUE),"")</f>
        <v/>
      </c>
    </row>
    <row r="687" spans="1:25" x14ac:dyDescent="0.35">
      <c r="A687">
        <f>IF(COUNTIF($L$3:L687,L687)=1,A686+1,A686)</f>
        <v>42</v>
      </c>
      <c r="B687">
        <f>IF(COUNTIF($K$3:K687,K687)=1,B686+1,B686)</f>
        <v>7</v>
      </c>
      <c r="C687">
        <f>IF(COUNTIF($J$3:J687,J687)=1,C686+1,C686)</f>
        <v>13</v>
      </c>
      <c r="D687">
        <f>IF(COUNTIF($E$3:E687,E687)=1,D686+1,D686)</f>
        <v>436</v>
      </c>
      <c r="E687" t="str">
        <f t="shared" si="91"/>
        <v>EK13</v>
      </c>
      <c r="F687">
        <f>IF(COUNTIF($G$3:G687,G687)=1,F686+1,F686)</f>
        <v>67</v>
      </c>
      <c r="G687" t="str">
        <f t="shared" si="92"/>
        <v>E13</v>
      </c>
      <c r="I687" s="18" t="str">
        <f>IF(Allotments!I687=0,"",Allotments!I687)</f>
        <v>2019</v>
      </c>
      <c r="J687" s="18" t="str">
        <f>IF(Allotments!J687=0,"",Allotments!J687)</f>
        <v>13</v>
      </c>
      <c r="K687" s="18" t="str">
        <f>IF(Allotments!K687=0,"",Allotments!K687)</f>
        <v>E</v>
      </c>
      <c r="L687" s="18" t="str">
        <f>IF(Allotments!L687=0,"",Allotments!L687)</f>
        <v>EK</v>
      </c>
      <c r="M687" s="18" t="str">
        <f>IF(Allotments!M687=0,"",Allotments!M687)</f>
        <v>K020</v>
      </c>
      <c r="N687" s="3"/>
      <c r="Q687" t="str">
        <f t="shared" si="93"/>
        <v/>
      </c>
      <c r="R687" t="str">
        <f t="shared" si="94"/>
        <v/>
      </c>
      <c r="S687" t="str">
        <f t="shared" si="95"/>
        <v/>
      </c>
      <c r="T687" t="str">
        <f t="shared" si="96"/>
        <v>GC20</v>
      </c>
      <c r="U687" t="str">
        <f t="shared" si="97"/>
        <v/>
      </c>
      <c r="V687" t="e">
        <f>VLOOKUP(LEFT(T687,2),#REF!,MATCH(RIGHT(T687,2),#REF!,0),TRUE)</f>
        <v>#REF!</v>
      </c>
      <c r="W687" t="str">
        <f t="shared" si="98"/>
        <v/>
      </c>
      <c r="X687" t="str">
        <f t="shared" si="99"/>
        <v/>
      </c>
      <c r="Y687" t="str">
        <f>IFERROR(VLOOKUP(LEFT(U687,1),#REF!,MATCH(RIGHT(U687,2),#REF!,0),TRUE),"")</f>
        <v/>
      </c>
    </row>
    <row r="688" spans="1:25" x14ac:dyDescent="0.35">
      <c r="A688">
        <f>IF(COUNTIF($L$3:L688,L688)=1,A687+1,A687)</f>
        <v>42</v>
      </c>
      <c r="B688">
        <f>IF(COUNTIF($K$3:K688,K688)=1,B687+1,B687)</f>
        <v>7</v>
      </c>
      <c r="C688">
        <f>IF(COUNTIF($J$3:J688,J688)=1,C687+1,C687)</f>
        <v>13</v>
      </c>
      <c r="D688">
        <f>IF(COUNTIF($E$3:E688,E688)=1,D687+1,D687)</f>
        <v>436</v>
      </c>
      <c r="E688" t="str">
        <f t="shared" si="91"/>
        <v>EK13</v>
      </c>
      <c r="F688">
        <f>IF(COUNTIF($G$3:G688,G688)=1,F687+1,F687)</f>
        <v>67</v>
      </c>
      <c r="G688" t="str">
        <f t="shared" si="92"/>
        <v>E13</v>
      </c>
      <c r="I688" s="18" t="str">
        <f>IF(Allotments!I688=0,"",Allotments!I688)</f>
        <v>2019</v>
      </c>
      <c r="J688" s="18" t="str">
        <f>IF(Allotments!J688=0,"",Allotments!J688)</f>
        <v>13</v>
      </c>
      <c r="K688" s="18" t="str">
        <f>IF(Allotments!K688=0,"",Allotments!K688)</f>
        <v>E</v>
      </c>
      <c r="L688" s="18" t="str">
        <f>IF(Allotments!L688=0,"",Allotments!L688)</f>
        <v>EK</v>
      </c>
      <c r="M688" s="18" t="str">
        <f>IF(Allotments!M688=0,"",Allotments!M688)</f>
        <v>K050</v>
      </c>
      <c r="N688" s="5"/>
      <c r="Q688" t="str">
        <f t="shared" si="93"/>
        <v/>
      </c>
      <c r="R688" t="str">
        <f t="shared" si="94"/>
        <v/>
      </c>
      <c r="S688" t="str">
        <f t="shared" si="95"/>
        <v/>
      </c>
      <c r="T688" t="str">
        <f t="shared" si="96"/>
        <v>GD20</v>
      </c>
      <c r="U688" t="str">
        <f t="shared" si="97"/>
        <v/>
      </c>
      <c r="V688" t="e">
        <f>VLOOKUP(LEFT(T688,2),#REF!,MATCH(RIGHT(T688,2),#REF!,0),TRUE)</f>
        <v>#REF!</v>
      </c>
      <c r="W688" t="str">
        <f t="shared" si="98"/>
        <v/>
      </c>
      <c r="X688" t="str">
        <f t="shared" si="99"/>
        <v/>
      </c>
      <c r="Y688" t="str">
        <f>IFERROR(VLOOKUP(LEFT(U688,1),#REF!,MATCH(RIGHT(U688,2),#REF!,0),TRUE),"")</f>
        <v/>
      </c>
    </row>
    <row r="689" spans="1:25" x14ac:dyDescent="0.35">
      <c r="A689">
        <f>IF(COUNTIF($L$3:L689,L689)=1,A688+1,A688)</f>
        <v>42</v>
      </c>
      <c r="B689">
        <f>IF(COUNTIF($K$3:K689,K689)=1,B688+1,B688)</f>
        <v>7</v>
      </c>
      <c r="C689">
        <f>IF(COUNTIF($J$3:J689,J689)=1,C688+1,C688)</f>
        <v>13</v>
      </c>
      <c r="D689">
        <f>IF(COUNTIF($E$3:E689,E689)=1,D688+1,D688)</f>
        <v>436</v>
      </c>
      <c r="E689" t="str">
        <f t="shared" si="91"/>
        <v>EK13</v>
      </c>
      <c r="F689">
        <f>IF(COUNTIF($G$3:G689,G689)=1,F688+1,F688)</f>
        <v>67</v>
      </c>
      <c r="G689" t="str">
        <f t="shared" si="92"/>
        <v>E13</v>
      </c>
      <c r="I689" s="18" t="str">
        <f>IF(Allotments!I689=0,"",Allotments!I689)</f>
        <v>2019</v>
      </c>
      <c r="J689" s="18" t="str">
        <f>IF(Allotments!J689=0,"",Allotments!J689)</f>
        <v>13</v>
      </c>
      <c r="K689" s="18" t="str">
        <f>IF(Allotments!K689=0,"",Allotments!K689)</f>
        <v>E</v>
      </c>
      <c r="L689" s="18" t="str">
        <f>IF(Allotments!L689=0,"",Allotments!L689)</f>
        <v>EK</v>
      </c>
      <c r="M689" s="18" t="str">
        <f>IF(Allotments!M689=0,"",Allotments!M689)</f>
        <v>K060</v>
      </c>
      <c r="N689" s="3"/>
      <c r="Q689" t="str">
        <f t="shared" si="93"/>
        <v/>
      </c>
      <c r="R689" t="str">
        <f t="shared" si="94"/>
        <v/>
      </c>
      <c r="S689" t="str">
        <f t="shared" si="95"/>
        <v/>
      </c>
      <c r="T689" t="str">
        <f t="shared" si="96"/>
        <v>GF20</v>
      </c>
      <c r="U689" t="str">
        <f t="shared" si="97"/>
        <v/>
      </c>
      <c r="V689" t="e">
        <f>VLOOKUP(LEFT(T689,2),#REF!,MATCH(RIGHT(T689,2),#REF!,0),TRUE)</f>
        <v>#REF!</v>
      </c>
      <c r="W689" t="str">
        <f t="shared" si="98"/>
        <v/>
      </c>
      <c r="X689" t="str">
        <f t="shared" si="99"/>
        <v/>
      </c>
      <c r="Y689" t="str">
        <f>IFERROR(VLOOKUP(LEFT(U689,1),#REF!,MATCH(RIGHT(U689,2),#REF!,0),TRUE),"")</f>
        <v/>
      </c>
    </row>
    <row r="690" spans="1:25" x14ac:dyDescent="0.35">
      <c r="A690">
        <f>IF(COUNTIF($L$3:L690,L690)=1,A689+1,A689)</f>
        <v>42</v>
      </c>
      <c r="B690">
        <f>IF(COUNTIF($K$3:K690,K690)=1,B689+1,B689)</f>
        <v>7</v>
      </c>
      <c r="C690">
        <f>IF(COUNTIF($J$3:J690,J690)=1,C689+1,C689)</f>
        <v>13</v>
      </c>
      <c r="D690">
        <f>IF(COUNTIF($E$3:E690,E690)=1,D689+1,D689)</f>
        <v>436</v>
      </c>
      <c r="E690" t="str">
        <f t="shared" si="91"/>
        <v>EK13</v>
      </c>
      <c r="F690">
        <f>IF(COUNTIF($G$3:G690,G690)=1,F689+1,F689)</f>
        <v>67</v>
      </c>
      <c r="G690" t="str">
        <f t="shared" si="92"/>
        <v>E13</v>
      </c>
      <c r="I690" s="18" t="str">
        <f>IF(Allotments!I690=0,"",Allotments!I690)</f>
        <v>2019</v>
      </c>
      <c r="J690" s="18" t="str">
        <f>IF(Allotments!J690=0,"",Allotments!J690)</f>
        <v>13</v>
      </c>
      <c r="K690" s="18" t="str">
        <f>IF(Allotments!K690=0,"",Allotments!K690)</f>
        <v>E</v>
      </c>
      <c r="L690" s="18" t="str">
        <f>IF(Allotments!L690=0,"",Allotments!L690)</f>
        <v>EK</v>
      </c>
      <c r="M690" s="18" t="str">
        <f>IF(Allotments!M690=0,"",Allotments!M690)</f>
        <v>K080</v>
      </c>
      <c r="N690" s="5"/>
      <c r="Q690" t="str">
        <f t="shared" si="93"/>
        <v/>
      </c>
      <c r="R690" t="str">
        <f t="shared" si="94"/>
        <v/>
      </c>
      <c r="S690" t="str">
        <f t="shared" si="95"/>
        <v/>
      </c>
      <c r="T690" t="str">
        <f t="shared" si="96"/>
        <v>GG20</v>
      </c>
      <c r="U690" t="str">
        <f t="shared" si="97"/>
        <v/>
      </c>
      <c r="V690" t="e">
        <f>VLOOKUP(LEFT(T690,2),#REF!,MATCH(RIGHT(T690,2),#REF!,0),TRUE)</f>
        <v>#REF!</v>
      </c>
      <c r="W690" t="str">
        <f t="shared" si="98"/>
        <v/>
      </c>
      <c r="X690" t="str">
        <f t="shared" si="99"/>
        <v/>
      </c>
      <c r="Y690" t="str">
        <f>IFERROR(VLOOKUP(LEFT(U690,1),#REF!,MATCH(RIGHT(U690,2),#REF!,0),TRUE),"")</f>
        <v/>
      </c>
    </row>
    <row r="691" spans="1:25" x14ac:dyDescent="0.35">
      <c r="A691">
        <f>IF(COUNTIF($L$3:L691,L691)=1,A690+1,A690)</f>
        <v>42</v>
      </c>
      <c r="B691">
        <f>IF(COUNTIF($K$3:K691,K691)=1,B690+1,B690)</f>
        <v>7</v>
      </c>
      <c r="C691">
        <f>IF(COUNTIF($J$3:J691,J691)=1,C690+1,C690)</f>
        <v>13</v>
      </c>
      <c r="D691">
        <f>IF(COUNTIF($E$3:E691,E691)=1,D690+1,D690)</f>
        <v>436</v>
      </c>
      <c r="E691" t="str">
        <f t="shared" si="91"/>
        <v>EK13</v>
      </c>
      <c r="F691">
        <f>IF(COUNTIF($G$3:G691,G691)=1,F690+1,F690)</f>
        <v>67</v>
      </c>
      <c r="G691" t="str">
        <f t="shared" si="92"/>
        <v>E13</v>
      </c>
      <c r="I691" s="18" t="str">
        <f>IF(Allotments!I691=0,"",Allotments!I691)</f>
        <v>2019</v>
      </c>
      <c r="J691" s="18" t="str">
        <f>IF(Allotments!J691=0,"",Allotments!J691)</f>
        <v>13</v>
      </c>
      <c r="K691" s="18" t="str">
        <f>IF(Allotments!K691=0,"",Allotments!K691)</f>
        <v>E</v>
      </c>
      <c r="L691" s="18" t="str">
        <f>IF(Allotments!L691=0,"",Allotments!L691)</f>
        <v>EK</v>
      </c>
      <c r="M691" s="18" t="str">
        <f>IF(Allotments!M691=0,"",Allotments!M691)</f>
        <v>K090</v>
      </c>
      <c r="N691" s="3"/>
      <c r="Q691" t="str">
        <f t="shared" si="93"/>
        <v/>
      </c>
      <c r="R691" t="str">
        <f t="shared" si="94"/>
        <v/>
      </c>
      <c r="S691" t="str">
        <f t="shared" si="95"/>
        <v/>
      </c>
      <c r="T691" t="str">
        <f t="shared" si="96"/>
        <v>N 20</v>
      </c>
      <c r="U691" t="str">
        <f t="shared" si="97"/>
        <v/>
      </c>
      <c r="V691" t="e">
        <f>VLOOKUP(LEFT(T691,2),#REF!,MATCH(RIGHT(T691,2),#REF!,0),TRUE)</f>
        <v>#REF!</v>
      </c>
      <c r="W691" t="str">
        <f t="shared" si="98"/>
        <v/>
      </c>
      <c r="X691" t="str">
        <f t="shared" si="99"/>
        <v/>
      </c>
      <c r="Y691" t="str">
        <f>IFERROR(VLOOKUP(LEFT(U691,1),#REF!,MATCH(RIGHT(U691,2),#REF!,0),TRUE),"")</f>
        <v/>
      </c>
    </row>
    <row r="692" spans="1:25" x14ac:dyDescent="0.35">
      <c r="A692">
        <f>IF(COUNTIF($L$3:L692,L692)=1,A691+1,A691)</f>
        <v>42</v>
      </c>
      <c r="B692">
        <f>IF(COUNTIF($K$3:K692,K692)=1,B691+1,B691)</f>
        <v>7</v>
      </c>
      <c r="C692">
        <f>IF(COUNTIF($J$3:J692,J692)=1,C691+1,C691)</f>
        <v>13</v>
      </c>
      <c r="D692">
        <f>IF(COUNTIF($E$3:E692,E692)=1,D691+1,D691)</f>
        <v>437</v>
      </c>
      <c r="E692" t="str">
        <f t="shared" si="91"/>
        <v>EL13</v>
      </c>
      <c r="F692">
        <f>IF(COUNTIF($G$3:G692,G692)=1,F691+1,F691)</f>
        <v>67</v>
      </c>
      <c r="G692" t="str">
        <f t="shared" si="92"/>
        <v>E13</v>
      </c>
      <c r="I692" s="18" t="str">
        <f>IF(Allotments!I692=0,"",Allotments!I692)</f>
        <v>2019</v>
      </c>
      <c r="J692" s="18" t="str">
        <f>IF(Allotments!J692=0,"",Allotments!J692)</f>
        <v>13</v>
      </c>
      <c r="K692" s="18" t="str">
        <f>IF(Allotments!K692=0,"",Allotments!K692)</f>
        <v>E</v>
      </c>
      <c r="L692" s="18" t="str">
        <f>IF(Allotments!L692=0,"",Allotments!L692)</f>
        <v>EL</v>
      </c>
      <c r="M692" s="18" t="str">
        <f>IF(Allotments!M692=0,"",Allotments!M692)</f>
        <v xml:space="preserve">    </v>
      </c>
      <c r="N692" s="5"/>
      <c r="Q692" t="str">
        <f t="shared" si="93"/>
        <v/>
      </c>
      <c r="R692" t="str">
        <f t="shared" si="94"/>
        <v/>
      </c>
      <c r="S692" t="str">
        <f t="shared" si="95"/>
        <v/>
      </c>
      <c r="T692" t="str">
        <f t="shared" si="96"/>
        <v>AA21</v>
      </c>
      <c r="U692" t="str">
        <f t="shared" si="97"/>
        <v/>
      </c>
      <c r="V692" t="e">
        <f>VLOOKUP(LEFT(T692,2),#REF!,MATCH(RIGHT(T692,2),#REF!,0),TRUE)</f>
        <v>#REF!</v>
      </c>
      <c r="W692" t="str">
        <f t="shared" si="98"/>
        <v/>
      </c>
      <c r="X692" t="str">
        <f t="shared" si="99"/>
        <v/>
      </c>
      <c r="Y692" t="str">
        <f>IFERROR(VLOOKUP(LEFT(U692,1),#REF!,MATCH(RIGHT(U692,2),#REF!,0),TRUE),"")</f>
        <v/>
      </c>
    </row>
    <row r="693" spans="1:25" x14ac:dyDescent="0.35">
      <c r="A693">
        <f>IF(COUNTIF($L$3:L693,L693)=1,A692+1,A692)</f>
        <v>42</v>
      </c>
      <c r="B693">
        <f>IF(COUNTIF($K$3:K693,K693)=1,B692+1,B692)</f>
        <v>7</v>
      </c>
      <c r="C693">
        <f>IF(COUNTIF($J$3:J693,J693)=1,C692+1,C692)</f>
        <v>13</v>
      </c>
      <c r="D693">
        <f>IF(COUNTIF($E$3:E693,E693)=1,D692+1,D692)</f>
        <v>437</v>
      </c>
      <c r="E693" t="str">
        <f t="shared" si="91"/>
        <v>EL13</v>
      </c>
      <c r="F693">
        <f>IF(COUNTIF($G$3:G693,G693)=1,F692+1,F692)</f>
        <v>67</v>
      </c>
      <c r="G693" t="str">
        <f t="shared" si="92"/>
        <v>E13</v>
      </c>
      <c r="I693" s="18" t="str">
        <f>IF(Allotments!I693=0,"",Allotments!I693)</f>
        <v>2019</v>
      </c>
      <c r="J693" s="18" t="str">
        <f>IF(Allotments!J693=0,"",Allotments!J693)</f>
        <v>13</v>
      </c>
      <c r="K693" s="18" t="str">
        <f>IF(Allotments!K693=0,"",Allotments!K693)</f>
        <v>E</v>
      </c>
      <c r="L693" s="18" t="str">
        <f>IF(Allotments!L693=0,"",Allotments!L693)</f>
        <v>EL</v>
      </c>
      <c r="M693" s="18" t="str">
        <f>IF(Allotments!M693=0,"",Allotments!M693)</f>
        <v>L010</v>
      </c>
      <c r="N693" s="3"/>
      <c r="Q693" t="str">
        <f t="shared" si="93"/>
        <v/>
      </c>
      <c r="R693" t="str">
        <f t="shared" si="94"/>
        <v/>
      </c>
      <c r="S693" t="str">
        <f t="shared" si="95"/>
        <v/>
      </c>
      <c r="T693" t="str">
        <f t="shared" si="96"/>
        <v>AC21</v>
      </c>
      <c r="U693" t="str">
        <f t="shared" si="97"/>
        <v/>
      </c>
      <c r="V693" t="e">
        <f>VLOOKUP(LEFT(T693,2),#REF!,MATCH(RIGHT(T693,2),#REF!,0),TRUE)</f>
        <v>#REF!</v>
      </c>
      <c r="W693" t="str">
        <f t="shared" si="98"/>
        <v/>
      </c>
      <c r="X693" t="str">
        <f t="shared" si="99"/>
        <v/>
      </c>
      <c r="Y693" t="str">
        <f>IFERROR(VLOOKUP(LEFT(U693,1),#REF!,MATCH(RIGHT(U693,2),#REF!,0),TRUE),"")</f>
        <v/>
      </c>
    </row>
    <row r="694" spans="1:25" x14ac:dyDescent="0.35">
      <c r="A694">
        <f>IF(COUNTIF($L$3:L694,L694)=1,A693+1,A693)</f>
        <v>42</v>
      </c>
      <c r="B694">
        <f>IF(COUNTIF($K$3:K694,K694)=1,B693+1,B693)</f>
        <v>7</v>
      </c>
      <c r="C694">
        <f>IF(COUNTIF($J$3:J694,J694)=1,C693+1,C693)</f>
        <v>13</v>
      </c>
      <c r="D694">
        <f>IF(COUNTIF($E$3:E694,E694)=1,D693+1,D693)</f>
        <v>437</v>
      </c>
      <c r="E694" t="str">
        <f t="shared" si="91"/>
        <v>EL13</v>
      </c>
      <c r="F694">
        <f>IF(COUNTIF($G$3:G694,G694)=1,F693+1,F693)</f>
        <v>67</v>
      </c>
      <c r="G694" t="str">
        <f t="shared" si="92"/>
        <v>E13</v>
      </c>
      <c r="I694" s="18" t="str">
        <f>IF(Allotments!I694=0,"",Allotments!I694)</f>
        <v>2019</v>
      </c>
      <c r="J694" s="18" t="str">
        <f>IF(Allotments!J694=0,"",Allotments!J694)</f>
        <v>13</v>
      </c>
      <c r="K694" s="18" t="str">
        <f>IF(Allotments!K694=0,"",Allotments!K694)</f>
        <v>E</v>
      </c>
      <c r="L694" s="18" t="str">
        <f>IF(Allotments!L694=0,"",Allotments!L694)</f>
        <v>EL</v>
      </c>
      <c r="M694" s="18" t="str">
        <f>IF(Allotments!M694=0,"",Allotments!M694)</f>
        <v>L020</v>
      </c>
      <c r="N694" s="5"/>
      <c r="Q694" t="str">
        <f t="shared" si="93"/>
        <v/>
      </c>
      <c r="R694" t="str">
        <f t="shared" si="94"/>
        <v/>
      </c>
      <c r="S694" t="str">
        <f t="shared" si="95"/>
        <v/>
      </c>
      <c r="T694" t="str">
        <f t="shared" si="96"/>
        <v>AE21</v>
      </c>
      <c r="U694" t="str">
        <f t="shared" si="97"/>
        <v/>
      </c>
      <c r="V694" t="e">
        <f>VLOOKUP(LEFT(T694,2),#REF!,MATCH(RIGHT(T694,2),#REF!,0),TRUE)</f>
        <v>#REF!</v>
      </c>
      <c r="W694" t="str">
        <f t="shared" si="98"/>
        <v/>
      </c>
      <c r="X694" t="str">
        <f t="shared" si="99"/>
        <v/>
      </c>
      <c r="Y694" t="str">
        <f>IFERROR(VLOOKUP(LEFT(U694,1),#REF!,MATCH(RIGHT(U694,2),#REF!,0),TRUE),"")</f>
        <v/>
      </c>
    </row>
    <row r="695" spans="1:25" x14ac:dyDescent="0.35">
      <c r="A695">
        <f>IF(COUNTIF($L$3:L695,L695)=1,A694+1,A694)</f>
        <v>42</v>
      </c>
      <c r="B695">
        <f>IF(COUNTIF($K$3:K695,K695)=1,B694+1,B694)</f>
        <v>7</v>
      </c>
      <c r="C695">
        <f>IF(COUNTIF($J$3:J695,J695)=1,C694+1,C694)</f>
        <v>13</v>
      </c>
      <c r="D695">
        <f>IF(COUNTIF($E$3:E695,E695)=1,D694+1,D694)</f>
        <v>437</v>
      </c>
      <c r="E695" t="str">
        <f t="shared" si="91"/>
        <v>EL13</v>
      </c>
      <c r="F695">
        <f>IF(COUNTIF($G$3:G695,G695)=1,F694+1,F694)</f>
        <v>67</v>
      </c>
      <c r="G695" t="str">
        <f t="shared" si="92"/>
        <v>E13</v>
      </c>
      <c r="I695" s="18" t="str">
        <f>IF(Allotments!I695=0,"",Allotments!I695)</f>
        <v>2019</v>
      </c>
      <c r="J695" s="18" t="str">
        <f>IF(Allotments!J695=0,"",Allotments!J695)</f>
        <v>13</v>
      </c>
      <c r="K695" s="18" t="str">
        <f>IF(Allotments!K695=0,"",Allotments!K695)</f>
        <v>E</v>
      </c>
      <c r="L695" s="18" t="str">
        <f>IF(Allotments!L695=0,"",Allotments!L695)</f>
        <v>EL</v>
      </c>
      <c r="M695" s="18" t="str">
        <f>IF(Allotments!M695=0,"",Allotments!M695)</f>
        <v>L030</v>
      </c>
      <c r="N695" s="3"/>
      <c r="Q695" t="str">
        <f t="shared" si="93"/>
        <v/>
      </c>
      <c r="R695" t="str">
        <f t="shared" si="94"/>
        <v/>
      </c>
      <c r="S695" t="str">
        <f t="shared" si="95"/>
        <v/>
      </c>
      <c r="T695" t="str">
        <f t="shared" si="96"/>
        <v>BA21</v>
      </c>
      <c r="U695" t="str">
        <f t="shared" si="97"/>
        <v/>
      </c>
      <c r="V695" t="e">
        <f>VLOOKUP(LEFT(T695,2),#REF!,MATCH(RIGHT(T695,2),#REF!,0),TRUE)</f>
        <v>#REF!</v>
      </c>
      <c r="W695" t="str">
        <f t="shared" si="98"/>
        <v/>
      </c>
      <c r="X695" t="str">
        <f t="shared" si="99"/>
        <v/>
      </c>
      <c r="Y695" t="str">
        <f>IFERROR(VLOOKUP(LEFT(U695,1),#REF!,MATCH(RIGHT(U695,2),#REF!,0),TRUE),"")</f>
        <v/>
      </c>
    </row>
    <row r="696" spans="1:25" x14ac:dyDescent="0.35">
      <c r="A696">
        <f>IF(COUNTIF($L$3:L696,L696)=1,A695+1,A695)</f>
        <v>42</v>
      </c>
      <c r="B696">
        <f>IF(COUNTIF($K$3:K696,K696)=1,B695+1,B695)</f>
        <v>7</v>
      </c>
      <c r="C696">
        <f>IF(COUNTIF($J$3:J696,J696)=1,C695+1,C695)</f>
        <v>13</v>
      </c>
      <c r="D696">
        <f>IF(COUNTIF($E$3:E696,E696)=1,D695+1,D695)</f>
        <v>437</v>
      </c>
      <c r="E696" t="str">
        <f t="shared" si="91"/>
        <v>EL13</v>
      </c>
      <c r="F696">
        <f>IF(COUNTIF($G$3:G696,G696)=1,F695+1,F695)</f>
        <v>67</v>
      </c>
      <c r="G696" t="str">
        <f t="shared" si="92"/>
        <v>E13</v>
      </c>
      <c r="I696" s="18" t="str">
        <f>IF(Allotments!I696=0,"",Allotments!I696)</f>
        <v>2019</v>
      </c>
      <c r="J696" s="18" t="str">
        <f>IF(Allotments!J696=0,"",Allotments!J696)</f>
        <v>13</v>
      </c>
      <c r="K696" s="18" t="str">
        <f>IF(Allotments!K696=0,"",Allotments!K696)</f>
        <v>E</v>
      </c>
      <c r="L696" s="18" t="str">
        <f>IF(Allotments!L696=0,"",Allotments!L696)</f>
        <v>EL</v>
      </c>
      <c r="M696" s="18" t="str">
        <f>IF(Allotments!M696=0,"",Allotments!M696)</f>
        <v>L070</v>
      </c>
      <c r="N696" s="5"/>
      <c r="Q696" t="str">
        <f t="shared" si="93"/>
        <v/>
      </c>
      <c r="R696" t="str">
        <f t="shared" si="94"/>
        <v/>
      </c>
      <c r="S696" t="str">
        <f t="shared" si="95"/>
        <v/>
      </c>
      <c r="T696" t="str">
        <f t="shared" si="96"/>
        <v>BB21</v>
      </c>
      <c r="U696" t="str">
        <f t="shared" si="97"/>
        <v/>
      </c>
      <c r="V696" t="e">
        <f>VLOOKUP(LEFT(T696,2),#REF!,MATCH(RIGHT(T696,2),#REF!,0),TRUE)</f>
        <v>#REF!</v>
      </c>
      <c r="W696" t="str">
        <f t="shared" si="98"/>
        <v/>
      </c>
      <c r="X696" t="str">
        <f t="shared" si="99"/>
        <v/>
      </c>
      <c r="Y696" t="str">
        <f>IFERROR(VLOOKUP(LEFT(U696,1),#REF!,MATCH(RIGHT(U696,2),#REF!,0),TRUE),"")</f>
        <v/>
      </c>
    </row>
    <row r="697" spans="1:25" x14ac:dyDescent="0.35">
      <c r="A697">
        <f>IF(COUNTIF($L$3:L697,L697)=1,A696+1,A696)</f>
        <v>42</v>
      </c>
      <c r="B697">
        <f>IF(COUNTIF($K$3:K697,K697)=1,B696+1,B696)</f>
        <v>7</v>
      </c>
      <c r="C697">
        <f>IF(COUNTIF($J$3:J697,J697)=1,C696+1,C696)</f>
        <v>13</v>
      </c>
      <c r="D697">
        <f>IF(COUNTIF($E$3:E697,E697)=1,D696+1,D696)</f>
        <v>438</v>
      </c>
      <c r="E697" t="str">
        <f t="shared" si="91"/>
        <v>EM13</v>
      </c>
      <c r="F697">
        <f>IF(COUNTIF($G$3:G697,G697)=1,F696+1,F696)</f>
        <v>67</v>
      </c>
      <c r="G697" t="str">
        <f t="shared" si="92"/>
        <v>E13</v>
      </c>
      <c r="I697" s="18" t="str">
        <f>IF(Allotments!I697=0,"",Allotments!I697)</f>
        <v>2019</v>
      </c>
      <c r="J697" s="18" t="str">
        <f>IF(Allotments!J697=0,"",Allotments!J697)</f>
        <v>13</v>
      </c>
      <c r="K697" s="18" t="str">
        <f>IF(Allotments!K697=0,"",Allotments!K697)</f>
        <v>E</v>
      </c>
      <c r="L697" s="18" t="str">
        <f>IF(Allotments!L697=0,"",Allotments!L697)</f>
        <v>EM</v>
      </c>
      <c r="M697" s="18" t="str">
        <f>IF(Allotments!M697=0,"",Allotments!M697)</f>
        <v xml:space="preserve">    </v>
      </c>
      <c r="N697" s="3"/>
      <c r="Q697" t="str">
        <f t="shared" si="93"/>
        <v/>
      </c>
      <c r="R697" t="str">
        <f t="shared" si="94"/>
        <v/>
      </c>
      <c r="S697" t="str">
        <f t="shared" si="95"/>
        <v/>
      </c>
      <c r="T697" t="str">
        <f t="shared" si="96"/>
        <v>BC21</v>
      </c>
      <c r="U697" t="str">
        <f t="shared" si="97"/>
        <v/>
      </c>
      <c r="V697" t="e">
        <f>VLOOKUP(LEFT(T697,2),#REF!,MATCH(RIGHT(T697,2),#REF!,0),TRUE)</f>
        <v>#REF!</v>
      </c>
      <c r="W697" t="str">
        <f t="shared" si="98"/>
        <v/>
      </c>
      <c r="X697" t="str">
        <f t="shared" si="99"/>
        <v/>
      </c>
      <c r="Y697" t="str">
        <f>IFERROR(VLOOKUP(LEFT(U697,1),#REF!,MATCH(RIGHT(U697,2),#REF!,0),TRUE),"")</f>
        <v/>
      </c>
    </row>
    <row r="698" spans="1:25" x14ac:dyDescent="0.35">
      <c r="A698">
        <f>IF(COUNTIF($L$3:L698,L698)=1,A697+1,A697)</f>
        <v>42</v>
      </c>
      <c r="B698">
        <f>IF(COUNTIF($K$3:K698,K698)=1,B697+1,B697)</f>
        <v>7</v>
      </c>
      <c r="C698">
        <f>IF(COUNTIF($J$3:J698,J698)=1,C697+1,C697)</f>
        <v>13</v>
      </c>
      <c r="D698">
        <f>IF(COUNTIF($E$3:E698,E698)=1,D697+1,D697)</f>
        <v>439</v>
      </c>
      <c r="E698" t="str">
        <f t="shared" si="91"/>
        <v>EN13</v>
      </c>
      <c r="F698">
        <f>IF(COUNTIF($G$3:G698,G698)=1,F697+1,F697)</f>
        <v>67</v>
      </c>
      <c r="G698" t="str">
        <f t="shared" si="92"/>
        <v>E13</v>
      </c>
      <c r="I698" s="18" t="str">
        <f>IF(Allotments!I698=0,"",Allotments!I698)</f>
        <v>2019</v>
      </c>
      <c r="J698" s="18" t="str">
        <f>IF(Allotments!J698=0,"",Allotments!J698)</f>
        <v>13</v>
      </c>
      <c r="K698" s="18" t="str">
        <f>IF(Allotments!K698=0,"",Allotments!K698)</f>
        <v>E</v>
      </c>
      <c r="L698" s="18" t="str">
        <f>IF(Allotments!L698=0,"",Allotments!L698)</f>
        <v>EN</v>
      </c>
      <c r="M698" s="18" t="str">
        <f>IF(Allotments!M698=0,"",Allotments!M698)</f>
        <v xml:space="preserve">    </v>
      </c>
      <c r="N698" s="5"/>
      <c r="Q698" t="str">
        <f t="shared" si="93"/>
        <v/>
      </c>
      <c r="R698" t="str">
        <f t="shared" si="94"/>
        <v/>
      </c>
      <c r="S698" t="str">
        <f t="shared" si="95"/>
        <v/>
      </c>
      <c r="T698" t="str">
        <f t="shared" si="96"/>
        <v>BD21</v>
      </c>
      <c r="U698" t="str">
        <f t="shared" si="97"/>
        <v/>
      </c>
      <c r="V698" t="e">
        <f>VLOOKUP(LEFT(T698,2),#REF!,MATCH(RIGHT(T698,2),#REF!,0),TRUE)</f>
        <v>#REF!</v>
      </c>
      <c r="W698" t="str">
        <f t="shared" si="98"/>
        <v/>
      </c>
      <c r="X698" t="str">
        <f t="shared" si="99"/>
        <v/>
      </c>
      <c r="Y698" t="str">
        <f>IFERROR(VLOOKUP(LEFT(U698,1),#REF!,MATCH(RIGHT(U698,2),#REF!,0),TRUE),"")</f>
        <v/>
      </c>
    </row>
    <row r="699" spans="1:25" x14ac:dyDescent="0.35">
      <c r="A699">
        <f>IF(COUNTIF($L$3:L699,L699)=1,A698+1,A698)</f>
        <v>42</v>
      </c>
      <c r="B699">
        <f>IF(COUNTIF($K$3:K699,K699)=1,B698+1,B698)</f>
        <v>7</v>
      </c>
      <c r="C699">
        <f>IF(COUNTIF($J$3:J699,J699)=1,C698+1,C698)</f>
        <v>13</v>
      </c>
      <c r="D699">
        <f>IF(COUNTIF($E$3:E699,E699)=1,D698+1,D698)</f>
        <v>439</v>
      </c>
      <c r="E699" t="str">
        <f t="shared" si="91"/>
        <v>EN13</v>
      </c>
      <c r="F699">
        <f>IF(COUNTIF($G$3:G699,G699)=1,F698+1,F698)</f>
        <v>67</v>
      </c>
      <c r="G699" t="str">
        <f t="shared" si="92"/>
        <v>E13</v>
      </c>
      <c r="I699" s="18" t="str">
        <f>IF(Allotments!I699=0,"",Allotments!I699)</f>
        <v>2019</v>
      </c>
      <c r="J699" s="18" t="str">
        <f>IF(Allotments!J699=0,"",Allotments!J699)</f>
        <v>13</v>
      </c>
      <c r="K699" s="18" t="str">
        <f>IF(Allotments!K699=0,"",Allotments!K699)</f>
        <v>E</v>
      </c>
      <c r="L699" s="18" t="str">
        <f>IF(Allotments!L699=0,"",Allotments!L699)</f>
        <v>EN</v>
      </c>
      <c r="M699" s="18" t="str">
        <f>IF(Allotments!M699=0,"",Allotments!M699)</f>
        <v>N010</v>
      </c>
      <c r="N699" s="3"/>
      <c r="Q699" t="str">
        <f t="shared" si="93"/>
        <v/>
      </c>
      <c r="R699" t="str">
        <f t="shared" si="94"/>
        <v/>
      </c>
      <c r="S699" t="str">
        <f t="shared" si="95"/>
        <v/>
      </c>
      <c r="T699" t="str">
        <f t="shared" si="96"/>
        <v>BH21</v>
      </c>
      <c r="U699" t="str">
        <f t="shared" si="97"/>
        <v/>
      </c>
      <c r="V699" t="e">
        <f>VLOOKUP(LEFT(T699,2),#REF!,MATCH(RIGHT(T699,2),#REF!,0),TRUE)</f>
        <v>#REF!</v>
      </c>
      <c r="W699" t="str">
        <f t="shared" si="98"/>
        <v/>
      </c>
      <c r="X699" t="str">
        <f t="shared" si="99"/>
        <v/>
      </c>
      <c r="Y699" t="str">
        <f>IFERROR(VLOOKUP(LEFT(U699,1),#REF!,MATCH(RIGHT(U699,2),#REF!,0),TRUE),"")</f>
        <v/>
      </c>
    </row>
    <row r="700" spans="1:25" x14ac:dyDescent="0.35">
      <c r="A700">
        <f>IF(COUNTIF($L$3:L700,L700)=1,A699+1,A699)</f>
        <v>42</v>
      </c>
      <c r="B700">
        <f>IF(COUNTIF($K$3:K700,K700)=1,B699+1,B699)</f>
        <v>7</v>
      </c>
      <c r="C700">
        <f>IF(COUNTIF($J$3:J700,J700)=1,C699+1,C699)</f>
        <v>13</v>
      </c>
      <c r="D700">
        <f>IF(COUNTIF($E$3:E700,E700)=1,D699+1,D699)</f>
        <v>439</v>
      </c>
      <c r="E700" t="str">
        <f t="shared" si="91"/>
        <v>EN13</v>
      </c>
      <c r="F700">
        <f>IF(COUNTIF($G$3:G700,G700)=1,F699+1,F699)</f>
        <v>67</v>
      </c>
      <c r="G700" t="str">
        <f t="shared" si="92"/>
        <v>E13</v>
      </c>
      <c r="I700" s="18" t="str">
        <f>IF(Allotments!I700=0,"",Allotments!I700)</f>
        <v>2019</v>
      </c>
      <c r="J700" s="18" t="str">
        <f>IF(Allotments!J700=0,"",Allotments!J700)</f>
        <v>13</v>
      </c>
      <c r="K700" s="18" t="str">
        <f>IF(Allotments!K700=0,"",Allotments!K700)</f>
        <v>E</v>
      </c>
      <c r="L700" s="18" t="str">
        <f>IF(Allotments!L700=0,"",Allotments!L700)</f>
        <v>EN</v>
      </c>
      <c r="M700" s="18" t="str">
        <f>IF(Allotments!M700=0,"",Allotments!M700)</f>
        <v>N020</v>
      </c>
      <c r="N700" s="5"/>
      <c r="Q700" t="str">
        <f t="shared" si="93"/>
        <v/>
      </c>
      <c r="R700" t="str">
        <f t="shared" si="94"/>
        <v/>
      </c>
      <c r="S700" t="str">
        <f t="shared" si="95"/>
        <v/>
      </c>
      <c r="T700" t="str">
        <f t="shared" si="96"/>
        <v>BZ21</v>
      </c>
      <c r="U700" t="str">
        <f t="shared" si="97"/>
        <v/>
      </c>
      <c r="V700" t="e">
        <f>VLOOKUP(LEFT(T700,2),#REF!,MATCH(RIGHT(T700,2),#REF!,0),TRUE)</f>
        <v>#REF!</v>
      </c>
      <c r="W700" t="str">
        <f t="shared" si="98"/>
        <v/>
      </c>
      <c r="X700" t="str">
        <f t="shared" si="99"/>
        <v/>
      </c>
      <c r="Y700" t="str">
        <f>IFERROR(VLOOKUP(LEFT(U700,1),#REF!,MATCH(RIGHT(U700,2),#REF!,0),TRUE),"")</f>
        <v/>
      </c>
    </row>
    <row r="701" spans="1:25" x14ac:dyDescent="0.35">
      <c r="A701">
        <f>IF(COUNTIF($L$3:L701,L701)=1,A700+1,A700)</f>
        <v>42</v>
      </c>
      <c r="B701">
        <f>IF(COUNTIF($K$3:K701,K701)=1,B700+1,B700)</f>
        <v>7</v>
      </c>
      <c r="C701">
        <f>IF(COUNTIF($J$3:J701,J701)=1,C700+1,C700)</f>
        <v>13</v>
      </c>
      <c r="D701">
        <f>IF(COUNTIF($E$3:E701,E701)=1,D700+1,D700)</f>
        <v>440</v>
      </c>
      <c r="E701" t="str">
        <f t="shared" si="91"/>
        <v>EP13</v>
      </c>
      <c r="F701">
        <f>IF(COUNTIF($G$3:G701,G701)=1,F700+1,F700)</f>
        <v>67</v>
      </c>
      <c r="G701" t="str">
        <f t="shared" si="92"/>
        <v>E13</v>
      </c>
      <c r="I701" s="18" t="str">
        <f>IF(Allotments!I701=0,"",Allotments!I701)</f>
        <v>2019</v>
      </c>
      <c r="J701" s="18" t="str">
        <f>IF(Allotments!J701=0,"",Allotments!J701)</f>
        <v>13</v>
      </c>
      <c r="K701" s="18" t="str">
        <f>IF(Allotments!K701=0,"",Allotments!K701)</f>
        <v>E</v>
      </c>
      <c r="L701" s="18" t="str">
        <f>IF(Allotments!L701=0,"",Allotments!L701)</f>
        <v>EP</v>
      </c>
      <c r="M701" s="18" t="str">
        <f>IF(Allotments!M701=0,"",Allotments!M701)</f>
        <v>P020</v>
      </c>
      <c r="N701" s="3"/>
      <c r="Q701" t="str">
        <f t="shared" si="93"/>
        <v/>
      </c>
      <c r="R701" t="str">
        <f t="shared" si="94"/>
        <v/>
      </c>
      <c r="S701" t="str">
        <f t="shared" si="95"/>
        <v/>
      </c>
      <c r="T701" t="str">
        <f t="shared" si="96"/>
        <v>C 21</v>
      </c>
      <c r="U701" t="str">
        <f t="shared" si="97"/>
        <v/>
      </c>
      <c r="V701" t="e">
        <f>VLOOKUP(LEFT(T701,2),#REF!,MATCH(RIGHT(T701,2),#REF!,0),TRUE)</f>
        <v>#REF!</v>
      </c>
      <c r="W701" t="str">
        <f t="shared" si="98"/>
        <v/>
      </c>
      <c r="X701" t="str">
        <f t="shared" si="99"/>
        <v/>
      </c>
      <c r="Y701" t="str">
        <f>IFERROR(VLOOKUP(LEFT(U701,1),#REF!,MATCH(RIGHT(U701,2),#REF!,0),TRUE),"")</f>
        <v/>
      </c>
    </row>
    <row r="702" spans="1:25" x14ac:dyDescent="0.35">
      <c r="A702">
        <f>IF(COUNTIF($L$3:L702,L702)=1,A701+1,A701)</f>
        <v>42</v>
      </c>
      <c r="B702">
        <f>IF(COUNTIF($K$3:K702,K702)=1,B701+1,B701)</f>
        <v>7</v>
      </c>
      <c r="C702">
        <f>IF(COUNTIF($J$3:J702,J702)=1,C701+1,C701)</f>
        <v>13</v>
      </c>
      <c r="D702">
        <f>IF(COUNTIF($E$3:E702,E702)=1,D701+1,D701)</f>
        <v>440</v>
      </c>
      <c r="E702" t="str">
        <f t="shared" si="91"/>
        <v>EP13</v>
      </c>
      <c r="F702">
        <f>IF(COUNTIF($G$3:G702,G702)=1,F701+1,F701)</f>
        <v>67</v>
      </c>
      <c r="G702" t="str">
        <f t="shared" si="92"/>
        <v>E13</v>
      </c>
      <c r="I702" s="18" t="str">
        <f>IF(Allotments!I702=0,"",Allotments!I702)</f>
        <v>2019</v>
      </c>
      <c r="J702" s="18" t="str">
        <f>IF(Allotments!J702=0,"",Allotments!J702)</f>
        <v>13</v>
      </c>
      <c r="K702" s="18" t="str">
        <f>IF(Allotments!K702=0,"",Allotments!K702)</f>
        <v>E</v>
      </c>
      <c r="L702" s="18" t="str">
        <f>IF(Allotments!L702=0,"",Allotments!L702)</f>
        <v>EP</v>
      </c>
      <c r="M702" s="18" t="str">
        <f>IF(Allotments!M702=0,"",Allotments!M702)</f>
        <v>P030</v>
      </c>
      <c r="N702" s="5"/>
      <c r="Q702" t="str">
        <f t="shared" si="93"/>
        <v/>
      </c>
      <c r="R702" t="str">
        <f t="shared" si="94"/>
        <v/>
      </c>
      <c r="S702" t="str">
        <f t="shared" si="95"/>
        <v/>
      </c>
      <c r="T702" t="str">
        <f t="shared" si="96"/>
        <v>EA21</v>
      </c>
      <c r="U702" t="str">
        <f t="shared" si="97"/>
        <v/>
      </c>
      <c r="V702" t="e">
        <f>VLOOKUP(LEFT(T702,2),#REF!,MATCH(RIGHT(T702,2),#REF!,0),TRUE)</f>
        <v>#REF!</v>
      </c>
      <c r="W702" t="str">
        <f t="shared" si="98"/>
        <v/>
      </c>
      <c r="X702" t="str">
        <f t="shared" si="99"/>
        <v/>
      </c>
      <c r="Y702" t="str">
        <f>IFERROR(VLOOKUP(LEFT(U702,1),#REF!,MATCH(RIGHT(U702,2),#REF!,0),TRUE),"")</f>
        <v/>
      </c>
    </row>
    <row r="703" spans="1:25" x14ac:dyDescent="0.35">
      <c r="A703">
        <f>IF(COUNTIF($L$3:L703,L703)=1,A702+1,A702)</f>
        <v>42</v>
      </c>
      <c r="B703">
        <f>IF(COUNTIF($K$3:K703,K703)=1,B702+1,B702)</f>
        <v>7</v>
      </c>
      <c r="C703">
        <f>IF(COUNTIF($J$3:J703,J703)=1,C702+1,C702)</f>
        <v>13</v>
      </c>
      <c r="D703">
        <f>IF(COUNTIF($E$3:E703,E703)=1,D702+1,D702)</f>
        <v>441</v>
      </c>
      <c r="E703" t="str">
        <f t="shared" si="91"/>
        <v>ER13</v>
      </c>
      <c r="F703">
        <f>IF(COUNTIF($G$3:G703,G703)=1,F702+1,F702)</f>
        <v>67</v>
      </c>
      <c r="G703" t="str">
        <f t="shared" si="92"/>
        <v>E13</v>
      </c>
      <c r="I703" s="18" t="str">
        <f>IF(Allotments!I703=0,"",Allotments!I703)</f>
        <v>2019</v>
      </c>
      <c r="J703" s="18" t="str">
        <f>IF(Allotments!J703=0,"",Allotments!J703)</f>
        <v>13</v>
      </c>
      <c r="K703" s="18" t="str">
        <f>IF(Allotments!K703=0,"",Allotments!K703)</f>
        <v>E</v>
      </c>
      <c r="L703" s="18" t="str">
        <f>IF(Allotments!L703=0,"",Allotments!L703)</f>
        <v>ER</v>
      </c>
      <c r="M703" s="18" t="str">
        <f>IF(Allotments!M703=0,"",Allotments!M703)</f>
        <v xml:space="preserve">    </v>
      </c>
      <c r="N703" s="3"/>
      <c r="Q703" t="str">
        <f t="shared" si="93"/>
        <v/>
      </c>
      <c r="R703" t="str">
        <f t="shared" si="94"/>
        <v/>
      </c>
      <c r="S703" t="str">
        <f t="shared" si="95"/>
        <v/>
      </c>
      <c r="T703" t="str">
        <f t="shared" si="96"/>
        <v>EB21</v>
      </c>
      <c r="U703" t="str">
        <f t="shared" si="97"/>
        <v/>
      </c>
      <c r="V703" t="e">
        <f>VLOOKUP(LEFT(T703,2),#REF!,MATCH(RIGHT(T703,2),#REF!,0),TRUE)</f>
        <v>#REF!</v>
      </c>
      <c r="W703" t="str">
        <f t="shared" si="98"/>
        <v/>
      </c>
      <c r="X703" t="str">
        <f t="shared" si="99"/>
        <v/>
      </c>
      <c r="Y703" t="str">
        <f>IFERROR(VLOOKUP(LEFT(U703,1),#REF!,MATCH(RIGHT(U703,2),#REF!,0),TRUE),"")</f>
        <v/>
      </c>
    </row>
    <row r="704" spans="1:25" x14ac:dyDescent="0.35">
      <c r="A704">
        <f>IF(COUNTIF($L$3:L704,L704)=1,A703+1,A703)</f>
        <v>42</v>
      </c>
      <c r="B704">
        <f>IF(COUNTIF($K$3:K704,K704)=1,B703+1,B703)</f>
        <v>7</v>
      </c>
      <c r="C704">
        <f>IF(COUNTIF($J$3:J704,J704)=1,C703+1,C703)</f>
        <v>13</v>
      </c>
      <c r="D704">
        <f>IF(COUNTIF($E$3:E704,E704)=1,D703+1,D703)</f>
        <v>441</v>
      </c>
      <c r="E704" t="str">
        <f t="shared" si="91"/>
        <v>ER13</v>
      </c>
      <c r="F704">
        <f>IF(COUNTIF($G$3:G704,G704)=1,F703+1,F703)</f>
        <v>67</v>
      </c>
      <c r="G704" t="str">
        <f t="shared" si="92"/>
        <v>E13</v>
      </c>
      <c r="I704" s="18" t="str">
        <f>IF(Allotments!I704=0,"",Allotments!I704)</f>
        <v>2019</v>
      </c>
      <c r="J704" s="18" t="str">
        <f>IF(Allotments!J704=0,"",Allotments!J704)</f>
        <v>13</v>
      </c>
      <c r="K704" s="18" t="str">
        <f>IF(Allotments!K704=0,"",Allotments!K704)</f>
        <v>E</v>
      </c>
      <c r="L704" s="18" t="str">
        <f>IF(Allotments!L704=0,"",Allotments!L704)</f>
        <v>ER</v>
      </c>
      <c r="M704" s="18" t="str">
        <f>IF(Allotments!M704=0,"",Allotments!M704)</f>
        <v>R060</v>
      </c>
      <c r="N704" s="5"/>
      <c r="Q704" t="str">
        <f t="shared" si="93"/>
        <v/>
      </c>
      <c r="R704" t="str">
        <f t="shared" si="94"/>
        <v/>
      </c>
      <c r="S704" t="str">
        <f t="shared" si="95"/>
        <v/>
      </c>
      <c r="T704" t="str">
        <f t="shared" si="96"/>
        <v>EC21</v>
      </c>
      <c r="U704" t="str">
        <f t="shared" si="97"/>
        <v/>
      </c>
      <c r="V704" t="e">
        <f>VLOOKUP(LEFT(T704,2),#REF!,MATCH(RIGHT(T704,2),#REF!,0),TRUE)</f>
        <v>#REF!</v>
      </c>
      <c r="W704" t="str">
        <f t="shared" si="98"/>
        <v/>
      </c>
      <c r="X704" t="str">
        <f t="shared" si="99"/>
        <v/>
      </c>
      <c r="Y704" t="str">
        <f>IFERROR(VLOOKUP(LEFT(U704,1),#REF!,MATCH(RIGHT(U704,2),#REF!,0),TRUE),"")</f>
        <v/>
      </c>
    </row>
    <row r="705" spans="1:25" x14ac:dyDescent="0.35">
      <c r="A705">
        <f>IF(COUNTIF($L$3:L705,L705)=1,A704+1,A704)</f>
        <v>42</v>
      </c>
      <c r="B705">
        <f>IF(COUNTIF($K$3:K705,K705)=1,B704+1,B704)</f>
        <v>7</v>
      </c>
      <c r="C705">
        <f>IF(COUNTIF($J$3:J705,J705)=1,C704+1,C704)</f>
        <v>13</v>
      </c>
      <c r="D705">
        <f>IF(COUNTIF($E$3:E705,E705)=1,D704+1,D704)</f>
        <v>441</v>
      </c>
      <c r="E705" t="str">
        <f t="shared" si="91"/>
        <v>ER13</v>
      </c>
      <c r="F705">
        <f>IF(COUNTIF($G$3:G705,G705)=1,F704+1,F704)</f>
        <v>67</v>
      </c>
      <c r="G705" t="str">
        <f t="shared" si="92"/>
        <v>E13</v>
      </c>
      <c r="I705" s="18" t="str">
        <f>IF(Allotments!I705=0,"",Allotments!I705)</f>
        <v>2019</v>
      </c>
      <c r="J705" s="18" t="str">
        <f>IF(Allotments!J705=0,"",Allotments!J705)</f>
        <v>13</v>
      </c>
      <c r="K705" s="18" t="str">
        <f>IF(Allotments!K705=0,"",Allotments!K705)</f>
        <v>E</v>
      </c>
      <c r="L705" s="18" t="str">
        <f>IF(Allotments!L705=0,"",Allotments!L705)</f>
        <v>ER</v>
      </c>
      <c r="M705" s="18" t="str">
        <f>IF(Allotments!M705=0,"",Allotments!M705)</f>
        <v>R220</v>
      </c>
      <c r="N705" s="3"/>
      <c r="Q705" t="str">
        <f t="shared" si="93"/>
        <v/>
      </c>
      <c r="R705" t="str">
        <f t="shared" si="94"/>
        <v/>
      </c>
      <c r="S705" t="str">
        <f t="shared" si="95"/>
        <v/>
      </c>
      <c r="T705" t="str">
        <f t="shared" si="96"/>
        <v>ED21</v>
      </c>
      <c r="U705" t="str">
        <f t="shared" si="97"/>
        <v/>
      </c>
      <c r="V705" t="e">
        <f>VLOOKUP(LEFT(T705,2),#REF!,MATCH(RIGHT(T705,2),#REF!,0),TRUE)</f>
        <v>#REF!</v>
      </c>
      <c r="W705" t="str">
        <f t="shared" si="98"/>
        <v/>
      </c>
      <c r="X705" t="str">
        <f t="shared" si="99"/>
        <v/>
      </c>
      <c r="Y705" t="str">
        <f>IFERROR(VLOOKUP(LEFT(U705,1),#REF!,MATCH(RIGHT(U705,2),#REF!,0),TRUE),"")</f>
        <v/>
      </c>
    </row>
    <row r="706" spans="1:25" x14ac:dyDescent="0.35">
      <c r="A706">
        <f>IF(COUNTIF($L$3:L706,L706)=1,A705+1,A705)</f>
        <v>42</v>
      </c>
      <c r="B706">
        <f>IF(COUNTIF($K$3:K706,K706)=1,B705+1,B705)</f>
        <v>7</v>
      </c>
      <c r="C706">
        <f>IF(COUNTIF($J$3:J706,J706)=1,C705+1,C705)</f>
        <v>13</v>
      </c>
      <c r="D706">
        <f>IF(COUNTIF($E$3:E706,E706)=1,D705+1,D705)</f>
        <v>441</v>
      </c>
      <c r="E706" t="str">
        <f t="shared" si="91"/>
        <v>ER13</v>
      </c>
      <c r="F706">
        <f>IF(COUNTIF($G$3:G706,G706)=1,F705+1,F705)</f>
        <v>67</v>
      </c>
      <c r="G706" t="str">
        <f t="shared" si="92"/>
        <v>E13</v>
      </c>
      <c r="I706" s="18" t="str">
        <f>IF(Allotments!I706=0,"",Allotments!I706)</f>
        <v>2019</v>
      </c>
      <c r="J706" s="18" t="str">
        <f>IF(Allotments!J706=0,"",Allotments!J706)</f>
        <v>13</v>
      </c>
      <c r="K706" s="18" t="str">
        <f>IF(Allotments!K706=0,"",Allotments!K706)</f>
        <v>E</v>
      </c>
      <c r="L706" s="18" t="str">
        <f>IF(Allotments!L706=0,"",Allotments!L706)</f>
        <v>ER</v>
      </c>
      <c r="M706" s="18" t="str">
        <f>IF(Allotments!M706=0,"",Allotments!M706)</f>
        <v>R240</v>
      </c>
      <c r="N706" s="5"/>
      <c r="Q706" t="str">
        <f t="shared" si="93"/>
        <v/>
      </c>
      <c r="R706" t="str">
        <f t="shared" si="94"/>
        <v/>
      </c>
      <c r="S706" t="str">
        <f t="shared" si="95"/>
        <v/>
      </c>
      <c r="T706" t="str">
        <f t="shared" si="96"/>
        <v>EE21</v>
      </c>
      <c r="U706" t="str">
        <f t="shared" si="97"/>
        <v/>
      </c>
      <c r="V706" t="e">
        <f>VLOOKUP(LEFT(T706,2),#REF!,MATCH(RIGHT(T706,2),#REF!,0),TRUE)</f>
        <v>#REF!</v>
      </c>
      <c r="W706" t="str">
        <f t="shared" si="98"/>
        <v/>
      </c>
      <c r="X706" t="str">
        <f t="shared" si="99"/>
        <v/>
      </c>
      <c r="Y706" t="str">
        <f>IFERROR(VLOOKUP(LEFT(U706,1),#REF!,MATCH(RIGHT(U706,2),#REF!,0),TRUE),"")</f>
        <v/>
      </c>
    </row>
    <row r="707" spans="1:25" x14ac:dyDescent="0.35">
      <c r="A707">
        <f>IF(COUNTIF($L$3:L707,L707)=1,A706+1,A706)</f>
        <v>42</v>
      </c>
      <c r="B707">
        <f>IF(COUNTIF($K$3:K707,K707)=1,B706+1,B706)</f>
        <v>7</v>
      </c>
      <c r="C707">
        <f>IF(COUNTIF($J$3:J707,J707)=1,C706+1,C706)</f>
        <v>13</v>
      </c>
      <c r="D707">
        <f>IF(COUNTIF($E$3:E707,E707)=1,D706+1,D706)</f>
        <v>441</v>
      </c>
      <c r="E707" t="str">
        <f t="shared" si="91"/>
        <v>ER13</v>
      </c>
      <c r="F707">
        <f>IF(COUNTIF($G$3:G707,G707)=1,F706+1,F706)</f>
        <v>67</v>
      </c>
      <c r="G707" t="str">
        <f t="shared" si="92"/>
        <v>E13</v>
      </c>
      <c r="I707" s="18" t="str">
        <f>IF(Allotments!I707=0,"",Allotments!I707)</f>
        <v>2019</v>
      </c>
      <c r="J707" s="18" t="str">
        <f>IF(Allotments!J707=0,"",Allotments!J707)</f>
        <v>13</v>
      </c>
      <c r="K707" s="18" t="str">
        <f>IF(Allotments!K707=0,"",Allotments!K707)</f>
        <v>E</v>
      </c>
      <c r="L707" s="18" t="str">
        <f>IF(Allotments!L707=0,"",Allotments!L707)</f>
        <v>ER</v>
      </c>
      <c r="M707" s="18" t="str">
        <f>IF(Allotments!M707=0,"",Allotments!M707)</f>
        <v>R250</v>
      </c>
      <c r="N707" s="3"/>
      <c r="Q707" t="str">
        <f t="shared" si="93"/>
        <v/>
      </c>
      <c r="R707" t="str">
        <f t="shared" si="94"/>
        <v/>
      </c>
      <c r="S707" t="str">
        <f t="shared" si="95"/>
        <v/>
      </c>
      <c r="T707" t="str">
        <f t="shared" si="96"/>
        <v>EF21</v>
      </c>
      <c r="U707" t="str">
        <f t="shared" si="97"/>
        <v/>
      </c>
      <c r="V707" t="e">
        <f>VLOOKUP(LEFT(T707,2),#REF!,MATCH(RIGHT(T707,2),#REF!,0),TRUE)</f>
        <v>#REF!</v>
      </c>
      <c r="W707" t="str">
        <f t="shared" si="98"/>
        <v/>
      </c>
      <c r="X707" t="str">
        <f t="shared" si="99"/>
        <v/>
      </c>
      <c r="Y707" t="str">
        <f>IFERROR(VLOOKUP(LEFT(U707,1),#REF!,MATCH(RIGHT(U707,2),#REF!,0),TRUE),"")</f>
        <v/>
      </c>
    </row>
    <row r="708" spans="1:25" x14ac:dyDescent="0.35">
      <c r="A708">
        <f>IF(COUNTIF($L$3:L708,L708)=1,A707+1,A707)</f>
        <v>42</v>
      </c>
      <c r="B708">
        <f>IF(COUNTIF($K$3:K708,K708)=1,B707+1,B707)</f>
        <v>7</v>
      </c>
      <c r="C708">
        <f>IF(COUNTIF($J$3:J708,J708)=1,C707+1,C707)</f>
        <v>13</v>
      </c>
      <c r="D708">
        <f>IF(COUNTIF($E$3:E708,E708)=1,D707+1,D707)</f>
        <v>442</v>
      </c>
      <c r="E708" t="str">
        <f t="shared" ref="E708:E771" si="100">TRIM(CONCATENATE(L708,J708))</f>
        <v>ES13</v>
      </c>
      <c r="F708">
        <f>IF(COUNTIF($G$3:G708,G708)=1,F707+1,F707)</f>
        <v>67</v>
      </c>
      <c r="G708" t="str">
        <f t="shared" ref="G708:G771" si="101">TRIM(CONCATENATE(K708,J708))</f>
        <v>E13</v>
      </c>
      <c r="I708" s="18" t="str">
        <f>IF(Allotments!I708=0,"",Allotments!I708)</f>
        <v>2019</v>
      </c>
      <c r="J708" s="18" t="str">
        <f>IF(Allotments!J708=0,"",Allotments!J708)</f>
        <v>13</v>
      </c>
      <c r="K708" s="18" t="str">
        <f>IF(Allotments!K708=0,"",Allotments!K708)</f>
        <v>E</v>
      </c>
      <c r="L708" s="18" t="str">
        <f>IF(Allotments!L708=0,"",Allotments!L708)</f>
        <v>ES</v>
      </c>
      <c r="M708" s="18" t="str">
        <f>IF(Allotments!M708=0,"",Allotments!M708)</f>
        <v xml:space="preserve">    </v>
      </c>
      <c r="N708" s="5"/>
      <c r="Q708" t="str">
        <f t="shared" ref="Q708:Q771" si="102">IFERROR(VLOOKUP(ROW()-2,$B$2:$L$5000,10,FALSE),"")</f>
        <v/>
      </c>
      <c r="R708" t="str">
        <f t="shared" ref="R708:R771" si="103">IFERROR(VLOOKUP(ROW()-2,$A$2:$L$5000,12,FALSE),"")</f>
        <v/>
      </c>
      <c r="S708" t="str">
        <f t="shared" ref="S708:S771" si="104">IFERROR(VLOOKUP(ROW()-2,$C$2:$J$5000,8,FALSE),"")</f>
        <v/>
      </c>
      <c r="T708" t="str">
        <f t="shared" ref="T708:T771" si="105">IFERROR(VLOOKUP(ROW()-2,$D$2:$E$5000,2,FALSE),"")</f>
        <v>EG21</v>
      </c>
      <c r="U708" t="str">
        <f t="shared" ref="U708:U771" si="106">IFERROR(VLOOKUP(ROW()-2,$F$2:$G$5000,2,FALSE),"")</f>
        <v/>
      </c>
      <c r="V708" t="e">
        <f>VLOOKUP(LEFT(T708,2),#REF!,MATCH(RIGHT(T708,2),#REF!,0),TRUE)</f>
        <v>#REF!</v>
      </c>
      <c r="W708" t="str">
        <f t="shared" ref="W708:W771" si="107">RIGHT(U708,2)</f>
        <v/>
      </c>
      <c r="X708" t="str">
        <f t="shared" ref="X708:X771" si="108">LEFT(U708,1)</f>
        <v/>
      </c>
      <c r="Y708" t="str">
        <f>IFERROR(VLOOKUP(LEFT(U708,1),#REF!,MATCH(RIGHT(U708,2),#REF!,0),TRUE),"")</f>
        <v/>
      </c>
    </row>
    <row r="709" spans="1:25" x14ac:dyDescent="0.35">
      <c r="A709">
        <f>IF(COUNTIF($L$3:L709,L709)=1,A708+1,A708)</f>
        <v>42</v>
      </c>
      <c r="B709">
        <f>IF(COUNTIF($K$3:K709,K709)=1,B708+1,B708)</f>
        <v>7</v>
      </c>
      <c r="C709">
        <f>IF(COUNTIF($J$3:J709,J709)=1,C708+1,C708)</f>
        <v>13</v>
      </c>
      <c r="D709">
        <f>IF(COUNTIF($E$3:E709,E709)=1,D708+1,D708)</f>
        <v>443</v>
      </c>
      <c r="E709" t="str">
        <f t="shared" si="100"/>
        <v>EV13</v>
      </c>
      <c r="F709">
        <f>IF(COUNTIF($G$3:G709,G709)=1,F708+1,F708)</f>
        <v>67</v>
      </c>
      <c r="G709" t="str">
        <f t="shared" si="101"/>
        <v>E13</v>
      </c>
      <c r="I709" s="18" t="str">
        <f>IF(Allotments!I709=0,"",Allotments!I709)</f>
        <v>2019</v>
      </c>
      <c r="J709" s="18" t="str">
        <f>IF(Allotments!J709=0,"",Allotments!J709)</f>
        <v>13</v>
      </c>
      <c r="K709" s="18" t="str">
        <f>IF(Allotments!K709=0,"",Allotments!K709)</f>
        <v>E</v>
      </c>
      <c r="L709" s="18" t="str">
        <f>IF(Allotments!L709=0,"",Allotments!L709)</f>
        <v>EV</v>
      </c>
      <c r="M709" s="18" t="str">
        <f>IF(Allotments!M709=0,"",Allotments!M709)</f>
        <v xml:space="preserve">    </v>
      </c>
      <c r="N709" s="3"/>
      <c r="Q709" t="str">
        <f t="shared" si="102"/>
        <v/>
      </c>
      <c r="R709" t="str">
        <f t="shared" si="103"/>
        <v/>
      </c>
      <c r="S709" t="str">
        <f t="shared" si="104"/>
        <v/>
      </c>
      <c r="T709" t="str">
        <f t="shared" si="105"/>
        <v>EH21</v>
      </c>
      <c r="U709" t="str">
        <f t="shared" si="106"/>
        <v/>
      </c>
      <c r="V709" t="e">
        <f>VLOOKUP(LEFT(T709,2),#REF!,MATCH(RIGHT(T709,2),#REF!,0),TRUE)</f>
        <v>#REF!</v>
      </c>
      <c r="W709" t="str">
        <f t="shared" si="107"/>
        <v/>
      </c>
      <c r="X709" t="str">
        <f t="shared" si="108"/>
        <v/>
      </c>
      <c r="Y709" t="str">
        <f>IFERROR(VLOOKUP(LEFT(U709,1),#REF!,MATCH(RIGHT(U709,2),#REF!,0),TRUE),"")</f>
        <v/>
      </c>
    </row>
    <row r="710" spans="1:25" x14ac:dyDescent="0.35">
      <c r="A710">
        <f>IF(COUNTIF($L$3:L710,L710)=1,A709+1,A709)</f>
        <v>42</v>
      </c>
      <c r="B710">
        <f>IF(COUNTIF($K$3:K710,K710)=1,B709+1,B709)</f>
        <v>7</v>
      </c>
      <c r="C710">
        <f>IF(COUNTIF($J$3:J710,J710)=1,C709+1,C709)</f>
        <v>13</v>
      </c>
      <c r="D710">
        <f>IF(COUNTIF($E$3:E710,E710)=1,D709+1,D709)</f>
        <v>444</v>
      </c>
      <c r="E710" t="str">
        <f t="shared" si="100"/>
        <v>EW13</v>
      </c>
      <c r="F710">
        <f>IF(COUNTIF($G$3:G710,G710)=1,F709+1,F709)</f>
        <v>67</v>
      </c>
      <c r="G710" t="str">
        <f t="shared" si="101"/>
        <v>E13</v>
      </c>
      <c r="I710" s="18" t="str">
        <f>IF(Allotments!I710=0,"",Allotments!I710)</f>
        <v>2019</v>
      </c>
      <c r="J710" s="18" t="str">
        <f>IF(Allotments!J710=0,"",Allotments!J710)</f>
        <v>13</v>
      </c>
      <c r="K710" s="18" t="str">
        <f>IF(Allotments!K710=0,"",Allotments!K710)</f>
        <v>E</v>
      </c>
      <c r="L710" s="18" t="str">
        <f>IF(Allotments!L710=0,"",Allotments!L710)</f>
        <v>EW</v>
      </c>
      <c r="M710" s="18" t="str">
        <f>IF(Allotments!M710=0,"",Allotments!M710)</f>
        <v xml:space="preserve">    </v>
      </c>
      <c r="N710" s="5"/>
      <c r="Q710" t="str">
        <f t="shared" si="102"/>
        <v/>
      </c>
      <c r="R710" t="str">
        <f t="shared" si="103"/>
        <v/>
      </c>
      <c r="S710" t="str">
        <f t="shared" si="104"/>
        <v/>
      </c>
      <c r="T710" t="str">
        <f t="shared" si="105"/>
        <v>EK21</v>
      </c>
      <c r="U710" t="str">
        <f t="shared" si="106"/>
        <v/>
      </c>
      <c r="V710" t="e">
        <f>VLOOKUP(LEFT(T710,2),#REF!,MATCH(RIGHT(T710,2),#REF!,0),TRUE)</f>
        <v>#REF!</v>
      </c>
      <c r="W710" t="str">
        <f t="shared" si="107"/>
        <v/>
      </c>
      <c r="X710" t="str">
        <f t="shared" si="108"/>
        <v/>
      </c>
      <c r="Y710" t="str">
        <f>IFERROR(VLOOKUP(LEFT(U710,1),#REF!,MATCH(RIGHT(U710,2),#REF!,0),TRUE),"")</f>
        <v/>
      </c>
    </row>
    <row r="711" spans="1:25" x14ac:dyDescent="0.35">
      <c r="A711">
        <f>IF(COUNTIF($L$3:L711,L711)=1,A710+1,A710)</f>
        <v>42</v>
      </c>
      <c r="B711">
        <f>IF(COUNTIF($K$3:K711,K711)=1,B710+1,B710)</f>
        <v>7</v>
      </c>
      <c r="C711">
        <f>IF(COUNTIF($J$3:J711,J711)=1,C710+1,C710)</f>
        <v>13</v>
      </c>
      <c r="D711">
        <f>IF(COUNTIF($E$3:E711,E711)=1,D710+1,D710)</f>
        <v>445</v>
      </c>
      <c r="E711" t="str">
        <f t="shared" si="100"/>
        <v>EY13</v>
      </c>
      <c r="F711">
        <f>IF(COUNTIF($G$3:G711,G711)=1,F710+1,F710)</f>
        <v>67</v>
      </c>
      <c r="G711" t="str">
        <f t="shared" si="101"/>
        <v>E13</v>
      </c>
      <c r="I711" s="18" t="str">
        <f>IF(Allotments!I711=0,"",Allotments!I711)</f>
        <v>2019</v>
      </c>
      <c r="J711" s="18" t="str">
        <f>IF(Allotments!J711=0,"",Allotments!J711)</f>
        <v>13</v>
      </c>
      <c r="K711" s="18" t="str">
        <f>IF(Allotments!K711=0,"",Allotments!K711)</f>
        <v>E</v>
      </c>
      <c r="L711" s="18" t="str">
        <f>IF(Allotments!L711=0,"",Allotments!L711)</f>
        <v>EY</v>
      </c>
      <c r="M711" s="18" t="str">
        <f>IF(Allotments!M711=0,"",Allotments!M711)</f>
        <v xml:space="preserve">    </v>
      </c>
      <c r="N711" s="3"/>
      <c r="Q711" t="str">
        <f t="shared" si="102"/>
        <v/>
      </c>
      <c r="R711" t="str">
        <f t="shared" si="103"/>
        <v/>
      </c>
      <c r="S711" t="str">
        <f t="shared" si="104"/>
        <v/>
      </c>
      <c r="T711" t="str">
        <f t="shared" si="105"/>
        <v>EL21</v>
      </c>
      <c r="U711" t="str">
        <f t="shared" si="106"/>
        <v/>
      </c>
      <c r="V711" t="e">
        <f>VLOOKUP(LEFT(T711,2),#REF!,MATCH(RIGHT(T711,2),#REF!,0),TRUE)</f>
        <v>#REF!</v>
      </c>
      <c r="W711" t="str">
        <f t="shared" si="107"/>
        <v/>
      </c>
      <c r="X711" t="str">
        <f t="shared" si="108"/>
        <v/>
      </c>
      <c r="Y711" t="str">
        <f>IFERROR(VLOOKUP(LEFT(U711,1),#REF!,MATCH(RIGHT(U711,2),#REF!,0),TRUE),"")</f>
        <v/>
      </c>
    </row>
    <row r="712" spans="1:25" x14ac:dyDescent="0.35">
      <c r="A712">
        <f>IF(COUNTIF($L$3:L712,L712)=1,A711+1,A711)</f>
        <v>42</v>
      </c>
      <c r="B712">
        <f>IF(COUNTIF($K$3:K712,K712)=1,B711+1,B711)</f>
        <v>7</v>
      </c>
      <c r="C712">
        <f>IF(COUNTIF($J$3:J712,J712)=1,C711+1,C711)</f>
        <v>13</v>
      </c>
      <c r="D712">
        <f>IF(COUNTIF($E$3:E712,E712)=1,D711+1,D711)</f>
        <v>446</v>
      </c>
      <c r="E712" t="str">
        <f t="shared" si="100"/>
        <v>EZ13</v>
      </c>
      <c r="F712">
        <f>IF(COUNTIF($G$3:G712,G712)=1,F711+1,F711)</f>
        <v>67</v>
      </c>
      <c r="G712" t="str">
        <f t="shared" si="101"/>
        <v>E13</v>
      </c>
      <c r="I712" s="18" t="str">
        <f>IF(Allotments!I712=0,"",Allotments!I712)</f>
        <v>2019</v>
      </c>
      <c r="J712" s="18" t="str">
        <f>IF(Allotments!J712=0,"",Allotments!J712)</f>
        <v>13</v>
      </c>
      <c r="K712" s="18" t="str">
        <f>IF(Allotments!K712=0,"",Allotments!K712)</f>
        <v>E</v>
      </c>
      <c r="L712" s="18" t="str">
        <f>IF(Allotments!L712=0,"",Allotments!L712)</f>
        <v>EZ</v>
      </c>
      <c r="M712" s="18" t="str">
        <f>IF(Allotments!M712=0,"",Allotments!M712)</f>
        <v xml:space="preserve">    </v>
      </c>
      <c r="N712" s="5"/>
      <c r="Q712" t="str">
        <f t="shared" si="102"/>
        <v/>
      </c>
      <c r="R712" t="str">
        <f t="shared" si="103"/>
        <v/>
      </c>
      <c r="S712" t="str">
        <f t="shared" si="104"/>
        <v/>
      </c>
      <c r="T712" t="str">
        <f t="shared" si="105"/>
        <v>EM21</v>
      </c>
      <c r="U712" t="str">
        <f t="shared" si="106"/>
        <v/>
      </c>
      <c r="V712" t="e">
        <f>VLOOKUP(LEFT(T712,2),#REF!,MATCH(RIGHT(T712,2),#REF!,0),TRUE)</f>
        <v>#REF!</v>
      </c>
      <c r="W712" t="str">
        <f t="shared" si="107"/>
        <v/>
      </c>
      <c r="X712" t="str">
        <f t="shared" si="108"/>
        <v/>
      </c>
      <c r="Y712" t="str">
        <f>IFERROR(VLOOKUP(LEFT(U712,1),#REF!,MATCH(RIGHT(U712,2),#REF!,0),TRUE),"")</f>
        <v/>
      </c>
    </row>
    <row r="713" spans="1:25" x14ac:dyDescent="0.35">
      <c r="A713">
        <f>IF(COUNTIF($L$3:L713,L713)=1,A712+1,A712)</f>
        <v>42</v>
      </c>
      <c r="B713">
        <f>IF(COUNTIF($K$3:K713,K713)=1,B712+1,B712)</f>
        <v>7</v>
      </c>
      <c r="C713">
        <f>IF(COUNTIF($J$3:J713,J713)=1,C712+1,C712)</f>
        <v>13</v>
      </c>
      <c r="D713">
        <f>IF(COUNTIF($E$3:E713,E713)=1,D712+1,D712)</f>
        <v>447</v>
      </c>
      <c r="E713" t="str">
        <f t="shared" si="100"/>
        <v>GA13</v>
      </c>
      <c r="F713">
        <f>IF(COUNTIF($G$3:G713,G713)=1,F712+1,F712)</f>
        <v>68</v>
      </c>
      <c r="G713" t="str">
        <f t="shared" si="101"/>
        <v>G13</v>
      </c>
      <c r="I713" s="18" t="str">
        <f>IF(Allotments!I713=0,"",Allotments!I713)</f>
        <v>2019</v>
      </c>
      <c r="J713" s="18" t="str">
        <f>IF(Allotments!J713=0,"",Allotments!J713)</f>
        <v>13</v>
      </c>
      <c r="K713" s="18" t="str">
        <f>IF(Allotments!K713=0,"",Allotments!K713)</f>
        <v>G</v>
      </c>
      <c r="L713" s="18" t="str">
        <f>IF(Allotments!L713=0,"",Allotments!L713)</f>
        <v>GA</v>
      </c>
      <c r="M713" s="18" t="str">
        <f>IF(Allotments!M713=0,"",Allotments!M713)</f>
        <v xml:space="preserve">    </v>
      </c>
      <c r="N713" s="3"/>
      <c r="Q713" t="str">
        <f t="shared" si="102"/>
        <v/>
      </c>
      <c r="R713" t="str">
        <f t="shared" si="103"/>
        <v/>
      </c>
      <c r="S713" t="str">
        <f t="shared" si="104"/>
        <v/>
      </c>
      <c r="T713" t="str">
        <f t="shared" si="105"/>
        <v>EN21</v>
      </c>
      <c r="U713" t="str">
        <f t="shared" si="106"/>
        <v/>
      </c>
      <c r="V713" t="e">
        <f>VLOOKUP(LEFT(T713,2),#REF!,MATCH(RIGHT(T713,2),#REF!,0),TRUE)</f>
        <v>#REF!</v>
      </c>
      <c r="W713" t="str">
        <f t="shared" si="107"/>
        <v/>
      </c>
      <c r="X713" t="str">
        <f t="shared" si="108"/>
        <v/>
      </c>
      <c r="Y713" t="str">
        <f>IFERROR(VLOOKUP(LEFT(U713,1),#REF!,MATCH(RIGHT(U713,2),#REF!,0),TRUE),"")</f>
        <v/>
      </c>
    </row>
    <row r="714" spans="1:25" x14ac:dyDescent="0.35">
      <c r="A714">
        <f>IF(COUNTIF($L$3:L714,L714)=1,A713+1,A713)</f>
        <v>42</v>
      </c>
      <c r="B714">
        <f>IF(COUNTIF($K$3:K714,K714)=1,B713+1,B713)</f>
        <v>7</v>
      </c>
      <c r="C714">
        <f>IF(COUNTIF($J$3:J714,J714)=1,C713+1,C713)</f>
        <v>13</v>
      </c>
      <c r="D714">
        <f>IF(COUNTIF($E$3:E714,E714)=1,D713+1,D713)</f>
        <v>448</v>
      </c>
      <c r="E714" t="str">
        <f t="shared" si="100"/>
        <v>GB13</v>
      </c>
      <c r="F714">
        <f>IF(COUNTIF($G$3:G714,G714)=1,F713+1,F713)</f>
        <v>68</v>
      </c>
      <c r="G714" t="str">
        <f t="shared" si="101"/>
        <v>G13</v>
      </c>
      <c r="I714" s="18" t="str">
        <f>IF(Allotments!I714=0,"",Allotments!I714)</f>
        <v>2019</v>
      </c>
      <c r="J714" s="18" t="str">
        <f>IF(Allotments!J714=0,"",Allotments!J714)</f>
        <v>13</v>
      </c>
      <c r="K714" s="18" t="str">
        <f>IF(Allotments!K714=0,"",Allotments!K714)</f>
        <v>G</v>
      </c>
      <c r="L714" s="18" t="str">
        <f>IF(Allotments!L714=0,"",Allotments!L714)</f>
        <v>GB</v>
      </c>
      <c r="M714" s="18" t="str">
        <f>IF(Allotments!M714=0,"",Allotments!M714)</f>
        <v xml:space="preserve">    </v>
      </c>
      <c r="N714" s="5"/>
      <c r="Q714" t="str">
        <f t="shared" si="102"/>
        <v/>
      </c>
      <c r="R714" t="str">
        <f t="shared" si="103"/>
        <v/>
      </c>
      <c r="S714" t="str">
        <f t="shared" si="104"/>
        <v/>
      </c>
      <c r="T714" t="str">
        <f t="shared" si="105"/>
        <v>EP21</v>
      </c>
      <c r="U714" t="str">
        <f t="shared" si="106"/>
        <v/>
      </c>
      <c r="V714" t="e">
        <f>VLOOKUP(LEFT(T714,2),#REF!,MATCH(RIGHT(T714,2),#REF!,0),TRUE)</f>
        <v>#REF!</v>
      </c>
      <c r="W714" t="str">
        <f t="shared" si="107"/>
        <v/>
      </c>
      <c r="X714" t="str">
        <f t="shared" si="108"/>
        <v/>
      </c>
      <c r="Y714" t="str">
        <f>IFERROR(VLOOKUP(LEFT(U714,1),#REF!,MATCH(RIGHT(U714,2),#REF!,0),TRUE),"")</f>
        <v/>
      </c>
    </row>
    <row r="715" spans="1:25" x14ac:dyDescent="0.35">
      <c r="A715">
        <f>IF(COUNTIF($L$3:L715,L715)=1,A714+1,A714)</f>
        <v>42</v>
      </c>
      <c r="B715">
        <f>IF(COUNTIF($K$3:K715,K715)=1,B714+1,B714)</f>
        <v>7</v>
      </c>
      <c r="C715">
        <f>IF(COUNTIF($J$3:J715,J715)=1,C714+1,C714)</f>
        <v>13</v>
      </c>
      <c r="D715">
        <f>IF(COUNTIF($E$3:E715,E715)=1,D714+1,D714)</f>
        <v>449</v>
      </c>
      <c r="E715" t="str">
        <f t="shared" si="100"/>
        <v>GC13</v>
      </c>
      <c r="F715">
        <f>IF(COUNTIF($G$3:G715,G715)=1,F714+1,F714)</f>
        <v>68</v>
      </c>
      <c r="G715" t="str">
        <f t="shared" si="101"/>
        <v>G13</v>
      </c>
      <c r="I715" s="18" t="str">
        <f>IF(Allotments!I715=0,"",Allotments!I715)</f>
        <v>2019</v>
      </c>
      <c r="J715" s="18" t="str">
        <f>IF(Allotments!J715=0,"",Allotments!J715)</f>
        <v>13</v>
      </c>
      <c r="K715" s="18" t="str">
        <f>IF(Allotments!K715=0,"",Allotments!K715)</f>
        <v>G</v>
      </c>
      <c r="L715" s="18" t="str">
        <f>IF(Allotments!L715=0,"",Allotments!L715)</f>
        <v>GC</v>
      </c>
      <c r="M715" s="18" t="str">
        <f>IF(Allotments!M715=0,"",Allotments!M715)</f>
        <v xml:space="preserve">    </v>
      </c>
      <c r="N715" s="3"/>
      <c r="Q715" t="str">
        <f t="shared" si="102"/>
        <v/>
      </c>
      <c r="R715" t="str">
        <f t="shared" si="103"/>
        <v/>
      </c>
      <c r="S715" t="str">
        <f t="shared" si="104"/>
        <v/>
      </c>
      <c r="T715" t="str">
        <f t="shared" si="105"/>
        <v>ER21</v>
      </c>
      <c r="U715" t="str">
        <f t="shared" si="106"/>
        <v/>
      </c>
      <c r="V715" t="e">
        <f>VLOOKUP(LEFT(T715,2),#REF!,MATCH(RIGHT(T715,2),#REF!,0),TRUE)</f>
        <v>#REF!</v>
      </c>
      <c r="W715" t="str">
        <f t="shared" si="107"/>
        <v/>
      </c>
      <c r="X715" t="str">
        <f t="shared" si="108"/>
        <v/>
      </c>
      <c r="Y715" t="str">
        <f>IFERROR(VLOOKUP(LEFT(U715,1),#REF!,MATCH(RIGHT(U715,2),#REF!,0),TRUE),"")</f>
        <v/>
      </c>
    </row>
    <row r="716" spans="1:25" x14ac:dyDescent="0.35">
      <c r="A716">
        <f>IF(COUNTIF($L$3:L716,L716)=1,A715+1,A715)</f>
        <v>42</v>
      </c>
      <c r="B716">
        <f>IF(COUNTIF($K$3:K716,K716)=1,B715+1,B715)</f>
        <v>7</v>
      </c>
      <c r="C716">
        <f>IF(COUNTIF($J$3:J716,J716)=1,C715+1,C715)</f>
        <v>13</v>
      </c>
      <c r="D716">
        <f>IF(COUNTIF($E$3:E716,E716)=1,D715+1,D715)</f>
        <v>450</v>
      </c>
      <c r="E716" t="str">
        <f t="shared" si="100"/>
        <v>GD13</v>
      </c>
      <c r="F716">
        <f>IF(COUNTIF($G$3:G716,G716)=1,F715+1,F715)</f>
        <v>68</v>
      </c>
      <c r="G716" t="str">
        <f t="shared" si="101"/>
        <v>G13</v>
      </c>
      <c r="I716" s="18" t="str">
        <f>IF(Allotments!I716=0,"",Allotments!I716)</f>
        <v>2019</v>
      </c>
      <c r="J716" s="18" t="str">
        <f>IF(Allotments!J716=0,"",Allotments!J716)</f>
        <v>13</v>
      </c>
      <c r="K716" s="18" t="str">
        <f>IF(Allotments!K716=0,"",Allotments!K716)</f>
        <v>G</v>
      </c>
      <c r="L716" s="18" t="str">
        <f>IF(Allotments!L716=0,"",Allotments!L716)</f>
        <v>GD</v>
      </c>
      <c r="M716" s="18" t="str">
        <f>IF(Allotments!M716=0,"",Allotments!M716)</f>
        <v xml:space="preserve">    </v>
      </c>
      <c r="N716" s="5"/>
      <c r="Q716" t="str">
        <f t="shared" si="102"/>
        <v/>
      </c>
      <c r="R716" t="str">
        <f t="shared" si="103"/>
        <v/>
      </c>
      <c r="S716" t="str">
        <f t="shared" si="104"/>
        <v/>
      </c>
      <c r="T716" t="str">
        <f t="shared" si="105"/>
        <v>ES21</v>
      </c>
      <c r="U716" t="str">
        <f t="shared" si="106"/>
        <v/>
      </c>
      <c r="V716" t="e">
        <f>VLOOKUP(LEFT(T716,2),#REF!,MATCH(RIGHT(T716,2),#REF!,0),TRUE)</f>
        <v>#REF!</v>
      </c>
      <c r="W716" t="str">
        <f t="shared" si="107"/>
        <v/>
      </c>
      <c r="X716" t="str">
        <f t="shared" si="108"/>
        <v/>
      </c>
      <c r="Y716" t="str">
        <f>IFERROR(VLOOKUP(LEFT(U716,1),#REF!,MATCH(RIGHT(U716,2),#REF!,0),TRUE),"")</f>
        <v/>
      </c>
    </row>
    <row r="717" spans="1:25" x14ac:dyDescent="0.35">
      <c r="A717">
        <f>IF(COUNTIF($L$3:L717,L717)=1,A716+1,A716)</f>
        <v>42</v>
      </c>
      <c r="B717">
        <f>IF(COUNTIF($K$3:K717,K717)=1,B716+1,B716)</f>
        <v>7</v>
      </c>
      <c r="C717">
        <f>IF(COUNTIF($J$3:J717,J717)=1,C716+1,C716)</f>
        <v>13</v>
      </c>
      <c r="D717">
        <f>IF(COUNTIF($E$3:E717,E717)=1,D716+1,D716)</f>
        <v>451</v>
      </c>
      <c r="E717" t="str">
        <f t="shared" si="100"/>
        <v>GF13</v>
      </c>
      <c r="F717">
        <f>IF(COUNTIF($G$3:G717,G717)=1,F716+1,F716)</f>
        <v>68</v>
      </c>
      <c r="G717" t="str">
        <f t="shared" si="101"/>
        <v>G13</v>
      </c>
      <c r="I717" s="18" t="str">
        <f>IF(Allotments!I717=0,"",Allotments!I717)</f>
        <v>2019</v>
      </c>
      <c r="J717" s="18" t="str">
        <f>IF(Allotments!J717=0,"",Allotments!J717)</f>
        <v>13</v>
      </c>
      <c r="K717" s="18" t="str">
        <f>IF(Allotments!K717=0,"",Allotments!K717)</f>
        <v>G</v>
      </c>
      <c r="L717" s="18" t="str">
        <f>IF(Allotments!L717=0,"",Allotments!L717)</f>
        <v>GF</v>
      </c>
      <c r="M717" s="18" t="str">
        <f>IF(Allotments!M717=0,"",Allotments!M717)</f>
        <v xml:space="preserve">    </v>
      </c>
      <c r="N717" s="3"/>
      <c r="Q717" t="str">
        <f t="shared" si="102"/>
        <v/>
      </c>
      <c r="R717" t="str">
        <f t="shared" si="103"/>
        <v/>
      </c>
      <c r="S717" t="str">
        <f t="shared" si="104"/>
        <v/>
      </c>
      <c r="T717" t="str">
        <f t="shared" si="105"/>
        <v>EV21</v>
      </c>
      <c r="U717" t="str">
        <f t="shared" si="106"/>
        <v/>
      </c>
      <c r="V717" t="e">
        <f>VLOOKUP(LEFT(T717,2),#REF!,MATCH(RIGHT(T717,2),#REF!,0),TRUE)</f>
        <v>#REF!</v>
      </c>
      <c r="W717" t="str">
        <f t="shared" si="107"/>
        <v/>
      </c>
      <c r="X717" t="str">
        <f t="shared" si="108"/>
        <v/>
      </c>
      <c r="Y717" t="str">
        <f>IFERROR(VLOOKUP(LEFT(U717,1),#REF!,MATCH(RIGHT(U717,2),#REF!,0),TRUE),"")</f>
        <v/>
      </c>
    </row>
    <row r="718" spans="1:25" x14ac:dyDescent="0.35">
      <c r="A718">
        <f>IF(COUNTIF($L$3:L718,L718)=1,A717+1,A717)</f>
        <v>42</v>
      </c>
      <c r="B718">
        <f>IF(COUNTIF($K$3:K718,K718)=1,B717+1,B717)</f>
        <v>7</v>
      </c>
      <c r="C718">
        <f>IF(COUNTIF($J$3:J718,J718)=1,C717+1,C717)</f>
        <v>13</v>
      </c>
      <c r="D718">
        <f>IF(COUNTIF($E$3:E718,E718)=1,D717+1,D717)</f>
        <v>452</v>
      </c>
      <c r="E718" t="str">
        <f t="shared" si="100"/>
        <v>GG13</v>
      </c>
      <c r="F718">
        <f>IF(COUNTIF($G$3:G718,G718)=1,F717+1,F717)</f>
        <v>68</v>
      </c>
      <c r="G718" t="str">
        <f t="shared" si="101"/>
        <v>G13</v>
      </c>
      <c r="I718" s="18" t="str">
        <f>IF(Allotments!I718=0,"",Allotments!I718)</f>
        <v>2019</v>
      </c>
      <c r="J718" s="18" t="str">
        <f>IF(Allotments!J718=0,"",Allotments!J718)</f>
        <v>13</v>
      </c>
      <c r="K718" s="18" t="str">
        <f>IF(Allotments!K718=0,"",Allotments!K718)</f>
        <v>G</v>
      </c>
      <c r="L718" s="18" t="str">
        <f>IF(Allotments!L718=0,"",Allotments!L718)</f>
        <v>GG</v>
      </c>
      <c r="M718" s="18" t="str">
        <f>IF(Allotments!M718=0,"",Allotments!M718)</f>
        <v xml:space="preserve">    </v>
      </c>
      <c r="N718" s="5"/>
      <c r="Q718" t="str">
        <f t="shared" si="102"/>
        <v/>
      </c>
      <c r="R718" t="str">
        <f t="shared" si="103"/>
        <v/>
      </c>
      <c r="S718" t="str">
        <f t="shared" si="104"/>
        <v/>
      </c>
      <c r="T718" t="str">
        <f t="shared" si="105"/>
        <v>EY21</v>
      </c>
      <c r="U718" t="str">
        <f t="shared" si="106"/>
        <v/>
      </c>
      <c r="V718" t="e">
        <f>VLOOKUP(LEFT(T718,2),#REF!,MATCH(RIGHT(T718,2),#REF!,0),TRUE)</f>
        <v>#REF!</v>
      </c>
      <c r="W718" t="str">
        <f t="shared" si="107"/>
        <v/>
      </c>
      <c r="X718" t="str">
        <f t="shared" si="108"/>
        <v/>
      </c>
      <c r="Y718" t="str">
        <f>IFERROR(VLOOKUP(LEFT(U718,1),#REF!,MATCH(RIGHT(U718,2),#REF!,0),TRUE),"")</f>
        <v/>
      </c>
    </row>
    <row r="719" spans="1:25" x14ac:dyDescent="0.35">
      <c r="A719">
        <f>IF(COUNTIF($L$3:L719,L719)=1,A718+1,A718)</f>
        <v>42</v>
      </c>
      <c r="B719">
        <f>IF(COUNTIF($K$3:K719,K719)=1,B718+1,B718)</f>
        <v>7</v>
      </c>
      <c r="C719">
        <f>IF(COUNTIF($J$3:J719,J719)=1,C718+1,C718)</f>
        <v>14</v>
      </c>
      <c r="D719">
        <f>IF(COUNTIF($E$3:E719,E719)=1,D718+1,D718)</f>
        <v>453</v>
      </c>
      <c r="E719" t="str">
        <f t="shared" si="100"/>
        <v>AA14</v>
      </c>
      <c r="F719">
        <f>IF(COUNTIF($G$3:G719,G719)=1,F718+1,F718)</f>
        <v>69</v>
      </c>
      <c r="G719" t="str">
        <f t="shared" si="101"/>
        <v>A14</v>
      </c>
      <c r="I719" s="18" t="str">
        <f>IF(Allotments!I719=0,"",Allotments!I719)</f>
        <v>2019</v>
      </c>
      <c r="J719" s="18" t="str">
        <f>IF(Allotments!J719=0,"",Allotments!J719)</f>
        <v>14</v>
      </c>
      <c r="K719" s="18" t="str">
        <f>IF(Allotments!K719=0,"",Allotments!K719)</f>
        <v>A</v>
      </c>
      <c r="L719" s="18" t="str">
        <f>IF(Allotments!L719=0,"",Allotments!L719)</f>
        <v>AA</v>
      </c>
      <c r="M719" s="18" t="str">
        <f>IF(Allotments!M719=0,"",Allotments!M719)</f>
        <v xml:space="preserve">    </v>
      </c>
      <c r="N719" s="3"/>
      <c r="Q719" t="str">
        <f t="shared" si="102"/>
        <v/>
      </c>
      <c r="R719" t="str">
        <f t="shared" si="103"/>
        <v/>
      </c>
      <c r="S719" t="str">
        <f t="shared" si="104"/>
        <v/>
      </c>
      <c r="T719" t="str">
        <f t="shared" si="105"/>
        <v>EZ21</v>
      </c>
      <c r="U719" t="str">
        <f t="shared" si="106"/>
        <v/>
      </c>
      <c r="V719" t="e">
        <f>VLOOKUP(LEFT(T719,2),#REF!,MATCH(RIGHT(T719,2),#REF!,0),TRUE)</f>
        <v>#REF!</v>
      </c>
      <c r="W719" t="str">
        <f t="shared" si="107"/>
        <v/>
      </c>
      <c r="X719" t="str">
        <f t="shared" si="108"/>
        <v/>
      </c>
      <c r="Y719" t="str">
        <f>IFERROR(VLOOKUP(LEFT(U719,1),#REF!,MATCH(RIGHT(U719,2),#REF!,0),TRUE),"")</f>
        <v/>
      </c>
    </row>
    <row r="720" spans="1:25" x14ac:dyDescent="0.35">
      <c r="A720">
        <f>IF(COUNTIF($L$3:L720,L720)=1,A719+1,A719)</f>
        <v>42</v>
      </c>
      <c r="B720">
        <f>IF(COUNTIF($K$3:K720,K720)=1,B719+1,B719)</f>
        <v>7</v>
      </c>
      <c r="C720">
        <f>IF(COUNTIF($J$3:J720,J720)=1,C719+1,C719)</f>
        <v>14</v>
      </c>
      <c r="D720">
        <f>IF(COUNTIF($E$3:E720,E720)=1,D719+1,D719)</f>
        <v>454</v>
      </c>
      <c r="E720" t="str">
        <f t="shared" si="100"/>
        <v>AC14</v>
      </c>
      <c r="F720">
        <f>IF(COUNTIF($G$3:G720,G720)=1,F719+1,F719)</f>
        <v>69</v>
      </c>
      <c r="G720" t="str">
        <f t="shared" si="101"/>
        <v>A14</v>
      </c>
      <c r="I720" s="18" t="str">
        <f>IF(Allotments!I720=0,"",Allotments!I720)</f>
        <v>2019</v>
      </c>
      <c r="J720" s="18" t="str">
        <f>IF(Allotments!J720=0,"",Allotments!J720)</f>
        <v>14</v>
      </c>
      <c r="K720" s="18" t="str">
        <f>IF(Allotments!K720=0,"",Allotments!K720)</f>
        <v>A</v>
      </c>
      <c r="L720" s="18" t="str">
        <f>IF(Allotments!L720=0,"",Allotments!L720)</f>
        <v>AC</v>
      </c>
      <c r="M720" s="18" t="str">
        <f>IF(Allotments!M720=0,"",Allotments!M720)</f>
        <v xml:space="preserve">    </v>
      </c>
      <c r="N720" s="5"/>
      <c r="Q720" t="str">
        <f t="shared" si="102"/>
        <v/>
      </c>
      <c r="R720" t="str">
        <f t="shared" si="103"/>
        <v/>
      </c>
      <c r="S720" t="str">
        <f t="shared" si="104"/>
        <v/>
      </c>
      <c r="T720" t="str">
        <f t="shared" si="105"/>
        <v>GA21</v>
      </c>
      <c r="U720" t="str">
        <f t="shared" si="106"/>
        <v/>
      </c>
      <c r="V720" t="e">
        <f>VLOOKUP(LEFT(T720,2),#REF!,MATCH(RIGHT(T720,2),#REF!,0),TRUE)</f>
        <v>#REF!</v>
      </c>
      <c r="W720" t="str">
        <f t="shared" si="107"/>
        <v/>
      </c>
      <c r="X720" t="str">
        <f t="shared" si="108"/>
        <v/>
      </c>
      <c r="Y720" t="str">
        <f>IFERROR(VLOOKUP(LEFT(U720,1),#REF!,MATCH(RIGHT(U720,2),#REF!,0),TRUE),"")</f>
        <v/>
      </c>
    </row>
    <row r="721" spans="1:25" x14ac:dyDescent="0.35">
      <c r="A721">
        <f>IF(COUNTIF($L$3:L721,L721)=1,A720+1,A720)</f>
        <v>42</v>
      </c>
      <c r="B721">
        <f>IF(COUNTIF($K$3:K721,K721)=1,B720+1,B720)</f>
        <v>7</v>
      </c>
      <c r="C721">
        <f>IF(COUNTIF($J$3:J721,J721)=1,C720+1,C720)</f>
        <v>14</v>
      </c>
      <c r="D721">
        <f>IF(COUNTIF($E$3:E721,E721)=1,D720+1,D720)</f>
        <v>455</v>
      </c>
      <c r="E721" t="str">
        <f t="shared" si="100"/>
        <v>AE14</v>
      </c>
      <c r="F721">
        <f>IF(COUNTIF($G$3:G721,G721)=1,F720+1,F720)</f>
        <v>69</v>
      </c>
      <c r="G721" t="str">
        <f t="shared" si="101"/>
        <v>A14</v>
      </c>
      <c r="I721" s="18" t="str">
        <f>IF(Allotments!I721=0,"",Allotments!I721)</f>
        <v>2019</v>
      </c>
      <c r="J721" s="18" t="str">
        <f>IF(Allotments!J721=0,"",Allotments!J721)</f>
        <v>14</v>
      </c>
      <c r="K721" s="18" t="str">
        <f>IF(Allotments!K721=0,"",Allotments!K721)</f>
        <v>A</v>
      </c>
      <c r="L721" s="18" t="str">
        <f>IF(Allotments!L721=0,"",Allotments!L721)</f>
        <v>AE</v>
      </c>
      <c r="M721" s="18" t="str">
        <f>IF(Allotments!M721=0,"",Allotments!M721)</f>
        <v xml:space="preserve">    </v>
      </c>
      <c r="N721" s="3"/>
      <c r="Q721" t="str">
        <f t="shared" si="102"/>
        <v/>
      </c>
      <c r="R721" t="str">
        <f t="shared" si="103"/>
        <v/>
      </c>
      <c r="S721" t="str">
        <f t="shared" si="104"/>
        <v/>
      </c>
      <c r="T721" t="str">
        <f t="shared" si="105"/>
        <v>GB21</v>
      </c>
      <c r="U721" t="str">
        <f t="shared" si="106"/>
        <v/>
      </c>
      <c r="V721" t="e">
        <f>VLOOKUP(LEFT(T721,2),#REF!,MATCH(RIGHT(T721,2),#REF!,0),TRUE)</f>
        <v>#REF!</v>
      </c>
      <c r="W721" t="str">
        <f t="shared" si="107"/>
        <v/>
      </c>
      <c r="X721" t="str">
        <f t="shared" si="108"/>
        <v/>
      </c>
      <c r="Y721" t="str">
        <f>IFERROR(VLOOKUP(LEFT(U721,1),#REF!,MATCH(RIGHT(U721,2),#REF!,0),TRUE),"")</f>
        <v/>
      </c>
    </row>
    <row r="722" spans="1:25" x14ac:dyDescent="0.35">
      <c r="A722">
        <f>IF(COUNTIF($L$3:L722,L722)=1,A721+1,A721)</f>
        <v>42</v>
      </c>
      <c r="B722">
        <f>IF(COUNTIF($K$3:K722,K722)=1,B721+1,B721)</f>
        <v>7</v>
      </c>
      <c r="C722">
        <f>IF(COUNTIF($J$3:J722,J722)=1,C721+1,C721)</f>
        <v>14</v>
      </c>
      <c r="D722">
        <f>IF(COUNTIF($E$3:E722,E722)=1,D721+1,D721)</f>
        <v>456</v>
      </c>
      <c r="E722" t="str">
        <f t="shared" si="100"/>
        <v>BA14</v>
      </c>
      <c r="F722">
        <f>IF(COUNTIF($G$3:G722,G722)=1,F721+1,F721)</f>
        <v>70</v>
      </c>
      <c r="G722" t="str">
        <f t="shared" si="101"/>
        <v>B14</v>
      </c>
      <c r="I722" s="18" t="str">
        <f>IF(Allotments!I722=0,"",Allotments!I722)</f>
        <v>2019</v>
      </c>
      <c r="J722" s="18" t="str">
        <f>IF(Allotments!J722=0,"",Allotments!J722)</f>
        <v>14</v>
      </c>
      <c r="K722" s="18" t="str">
        <f>IF(Allotments!K722=0,"",Allotments!K722)</f>
        <v>B</v>
      </c>
      <c r="L722" s="18" t="str">
        <f>IF(Allotments!L722=0,"",Allotments!L722)</f>
        <v>BA</v>
      </c>
      <c r="M722" s="18" t="str">
        <f>IF(Allotments!M722=0,"",Allotments!M722)</f>
        <v xml:space="preserve">    </v>
      </c>
      <c r="N722" s="5"/>
      <c r="Q722" t="str">
        <f t="shared" si="102"/>
        <v/>
      </c>
      <c r="R722" t="str">
        <f t="shared" si="103"/>
        <v/>
      </c>
      <c r="S722" t="str">
        <f t="shared" si="104"/>
        <v/>
      </c>
      <c r="T722" t="str">
        <f t="shared" si="105"/>
        <v>GC21</v>
      </c>
      <c r="U722" t="str">
        <f t="shared" si="106"/>
        <v/>
      </c>
      <c r="V722" t="e">
        <f>VLOOKUP(LEFT(T722,2),#REF!,MATCH(RIGHT(T722,2),#REF!,0),TRUE)</f>
        <v>#REF!</v>
      </c>
      <c r="W722" t="str">
        <f t="shared" si="107"/>
        <v/>
      </c>
      <c r="X722" t="str">
        <f t="shared" si="108"/>
        <v/>
      </c>
      <c r="Y722" t="str">
        <f>IFERROR(VLOOKUP(LEFT(U722,1),#REF!,MATCH(RIGHT(U722,2),#REF!,0),TRUE),"")</f>
        <v/>
      </c>
    </row>
    <row r="723" spans="1:25" x14ac:dyDescent="0.35">
      <c r="A723">
        <f>IF(COUNTIF($L$3:L723,L723)=1,A722+1,A722)</f>
        <v>42</v>
      </c>
      <c r="B723">
        <f>IF(COUNTIF($K$3:K723,K723)=1,B722+1,B722)</f>
        <v>7</v>
      </c>
      <c r="C723">
        <f>IF(COUNTIF($J$3:J723,J723)=1,C722+1,C722)</f>
        <v>14</v>
      </c>
      <c r="D723">
        <f>IF(COUNTIF($E$3:E723,E723)=1,D722+1,D722)</f>
        <v>457</v>
      </c>
      <c r="E723" t="str">
        <f t="shared" si="100"/>
        <v>BB14</v>
      </c>
      <c r="F723">
        <f>IF(COUNTIF($G$3:G723,G723)=1,F722+1,F722)</f>
        <v>70</v>
      </c>
      <c r="G723" t="str">
        <f t="shared" si="101"/>
        <v>B14</v>
      </c>
      <c r="I723" s="18" t="str">
        <f>IF(Allotments!I723=0,"",Allotments!I723)</f>
        <v>2019</v>
      </c>
      <c r="J723" s="18" t="str">
        <f>IF(Allotments!J723=0,"",Allotments!J723)</f>
        <v>14</v>
      </c>
      <c r="K723" s="18" t="str">
        <f>IF(Allotments!K723=0,"",Allotments!K723)</f>
        <v>B</v>
      </c>
      <c r="L723" s="18" t="str">
        <f>IF(Allotments!L723=0,"",Allotments!L723)</f>
        <v>BB</v>
      </c>
      <c r="M723" s="18" t="str">
        <f>IF(Allotments!M723=0,"",Allotments!M723)</f>
        <v xml:space="preserve">    </v>
      </c>
      <c r="N723" s="3"/>
      <c r="Q723" t="str">
        <f t="shared" si="102"/>
        <v/>
      </c>
      <c r="R723" t="str">
        <f t="shared" si="103"/>
        <v/>
      </c>
      <c r="S723" t="str">
        <f t="shared" si="104"/>
        <v/>
      </c>
      <c r="T723" t="str">
        <f t="shared" si="105"/>
        <v>GD21</v>
      </c>
      <c r="U723" t="str">
        <f t="shared" si="106"/>
        <v/>
      </c>
      <c r="V723" t="e">
        <f>VLOOKUP(LEFT(T723,2),#REF!,MATCH(RIGHT(T723,2),#REF!,0),TRUE)</f>
        <v>#REF!</v>
      </c>
      <c r="W723" t="str">
        <f t="shared" si="107"/>
        <v/>
      </c>
      <c r="X723" t="str">
        <f t="shared" si="108"/>
        <v/>
      </c>
      <c r="Y723" t="str">
        <f>IFERROR(VLOOKUP(LEFT(U723,1),#REF!,MATCH(RIGHT(U723,2),#REF!,0),TRUE),"")</f>
        <v/>
      </c>
    </row>
    <row r="724" spans="1:25" x14ac:dyDescent="0.35">
      <c r="A724">
        <f>IF(COUNTIF($L$3:L724,L724)=1,A723+1,A723)</f>
        <v>42</v>
      </c>
      <c r="B724">
        <f>IF(COUNTIF($K$3:K724,K724)=1,B723+1,B723)</f>
        <v>7</v>
      </c>
      <c r="C724">
        <f>IF(COUNTIF($J$3:J724,J724)=1,C723+1,C723)</f>
        <v>14</v>
      </c>
      <c r="D724">
        <f>IF(COUNTIF($E$3:E724,E724)=1,D723+1,D723)</f>
        <v>458</v>
      </c>
      <c r="E724" t="str">
        <f t="shared" si="100"/>
        <v>BC14</v>
      </c>
      <c r="F724">
        <f>IF(COUNTIF($G$3:G724,G724)=1,F723+1,F723)</f>
        <v>70</v>
      </c>
      <c r="G724" t="str">
        <f t="shared" si="101"/>
        <v>B14</v>
      </c>
      <c r="I724" s="18" t="str">
        <f>IF(Allotments!I724=0,"",Allotments!I724)</f>
        <v>2019</v>
      </c>
      <c r="J724" s="18" t="str">
        <f>IF(Allotments!J724=0,"",Allotments!J724)</f>
        <v>14</v>
      </c>
      <c r="K724" s="18" t="str">
        <f>IF(Allotments!K724=0,"",Allotments!K724)</f>
        <v>B</v>
      </c>
      <c r="L724" s="18" t="str">
        <f>IF(Allotments!L724=0,"",Allotments!L724)</f>
        <v>BC</v>
      </c>
      <c r="M724" s="18" t="str">
        <f>IF(Allotments!M724=0,"",Allotments!M724)</f>
        <v xml:space="preserve">    </v>
      </c>
      <c r="N724" s="5"/>
      <c r="Q724" t="str">
        <f t="shared" si="102"/>
        <v/>
      </c>
      <c r="R724" t="str">
        <f t="shared" si="103"/>
        <v/>
      </c>
      <c r="S724" t="str">
        <f t="shared" si="104"/>
        <v/>
      </c>
      <c r="T724" t="str">
        <f t="shared" si="105"/>
        <v>GF21</v>
      </c>
      <c r="U724" t="str">
        <f t="shared" si="106"/>
        <v/>
      </c>
      <c r="V724" t="e">
        <f>VLOOKUP(LEFT(T724,2),#REF!,MATCH(RIGHT(T724,2),#REF!,0),TRUE)</f>
        <v>#REF!</v>
      </c>
      <c r="W724" t="str">
        <f t="shared" si="107"/>
        <v/>
      </c>
      <c r="X724" t="str">
        <f t="shared" si="108"/>
        <v/>
      </c>
      <c r="Y724" t="str">
        <f>IFERROR(VLOOKUP(LEFT(U724,1),#REF!,MATCH(RIGHT(U724,2),#REF!,0),TRUE),"")</f>
        <v/>
      </c>
    </row>
    <row r="725" spans="1:25" x14ac:dyDescent="0.35">
      <c r="A725">
        <f>IF(COUNTIF($L$3:L725,L725)=1,A724+1,A724)</f>
        <v>42</v>
      </c>
      <c r="B725">
        <f>IF(COUNTIF($K$3:K725,K725)=1,B724+1,B724)</f>
        <v>7</v>
      </c>
      <c r="C725">
        <f>IF(COUNTIF($J$3:J725,J725)=1,C724+1,C724)</f>
        <v>14</v>
      </c>
      <c r="D725">
        <f>IF(COUNTIF($E$3:E725,E725)=1,D724+1,D724)</f>
        <v>459</v>
      </c>
      <c r="E725" t="str">
        <f t="shared" si="100"/>
        <v>BD14</v>
      </c>
      <c r="F725">
        <f>IF(COUNTIF($G$3:G725,G725)=1,F724+1,F724)</f>
        <v>70</v>
      </c>
      <c r="G725" t="str">
        <f t="shared" si="101"/>
        <v>B14</v>
      </c>
      <c r="I725" s="18" t="str">
        <f>IF(Allotments!I725=0,"",Allotments!I725)</f>
        <v>2019</v>
      </c>
      <c r="J725" s="18" t="str">
        <f>IF(Allotments!J725=0,"",Allotments!J725)</f>
        <v>14</v>
      </c>
      <c r="K725" s="18" t="str">
        <f>IF(Allotments!K725=0,"",Allotments!K725)</f>
        <v>B</v>
      </c>
      <c r="L725" s="18" t="str">
        <f>IF(Allotments!L725=0,"",Allotments!L725)</f>
        <v>BD</v>
      </c>
      <c r="M725" s="18" t="str">
        <f>IF(Allotments!M725=0,"",Allotments!M725)</f>
        <v xml:space="preserve">    </v>
      </c>
      <c r="N725" s="3"/>
      <c r="Q725" t="str">
        <f t="shared" si="102"/>
        <v/>
      </c>
      <c r="R725" t="str">
        <f t="shared" si="103"/>
        <v/>
      </c>
      <c r="S725" t="str">
        <f t="shared" si="104"/>
        <v/>
      </c>
      <c r="T725" t="str">
        <f t="shared" si="105"/>
        <v>GG21</v>
      </c>
      <c r="U725" t="str">
        <f t="shared" si="106"/>
        <v/>
      </c>
      <c r="V725" t="e">
        <f>VLOOKUP(LEFT(T725,2),#REF!,MATCH(RIGHT(T725,2),#REF!,0),TRUE)</f>
        <v>#REF!</v>
      </c>
      <c r="W725" t="str">
        <f t="shared" si="107"/>
        <v/>
      </c>
      <c r="X725" t="str">
        <f t="shared" si="108"/>
        <v/>
      </c>
      <c r="Y725" t="str">
        <f>IFERROR(VLOOKUP(LEFT(U725,1),#REF!,MATCH(RIGHT(U725,2),#REF!,0),TRUE),"")</f>
        <v/>
      </c>
    </row>
    <row r="726" spans="1:25" x14ac:dyDescent="0.35">
      <c r="A726">
        <f>IF(COUNTIF($L$3:L726,L726)=1,A725+1,A725)</f>
        <v>42</v>
      </c>
      <c r="B726">
        <f>IF(COUNTIF($K$3:K726,K726)=1,B725+1,B725)</f>
        <v>7</v>
      </c>
      <c r="C726">
        <f>IF(COUNTIF($J$3:J726,J726)=1,C725+1,C725)</f>
        <v>14</v>
      </c>
      <c r="D726">
        <f>IF(COUNTIF($E$3:E726,E726)=1,D725+1,D725)</f>
        <v>460</v>
      </c>
      <c r="E726" t="str">
        <f t="shared" si="100"/>
        <v>BH14</v>
      </c>
      <c r="F726">
        <f>IF(COUNTIF($G$3:G726,G726)=1,F725+1,F725)</f>
        <v>70</v>
      </c>
      <c r="G726" t="str">
        <f t="shared" si="101"/>
        <v>B14</v>
      </c>
      <c r="I726" s="18" t="str">
        <f>IF(Allotments!I726=0,"",Allotments!I726)</f>
        <v>2019</v>
      </c>
      <c r="J726" s="18" t="str">
        <f>IF(Allotments!J726=0,"",Allotments!J726)</f>
        <v>14</v>
      </c>
      <c r="K726" s="18" t="str">
        <f>IF(Allotments!K726=0,"",Allotments!K726)</f>
        <v>B</v>
      </c>
      <c r="L726" s="18" t="str">
        <f>IF(Allotments!L726=0,"",Allotments!L726)</f>
        <v>BH</v>
      </c>
      <c r="M726" s="18" t="str">
        <f>IF(Allotments!M726=0,"",Allotments!M726)</f>
        <v xml:space="preserve">    </v>
      </c>
      <c r="N726" s="5"/>
      <c r="Q726" t="str">
        <f t="shared" si="102"/>
        <v/>
      </c>
      <c r="R726" t="str">
        <f t="shared" si="103"/>
        <v/>
      </c>
      <c r="S726" t="str">
        <f t="shared" si="104"/>
        <v/>
      </c>
      <c r="T726" t="str">
        <f t="shared" si="105"/>
        <v>N 21</v>
      </c>
      <c r="U726" t="str">
        <f t="shared" si="106"/>
        <v/>
      </c>
      <c r="V726" t="e">
        <f>VLOOKUP(LEFT(T726,2),#REF!,MATCH(RIGHT(T726,2),#REF!,0),TRUE)</f>
        <v>#REF!</v>
      </c>
      <c r="W726" t="str">
        <f t="shared" si="107"/>
        <v/>
      </c>
      <c r="X726" t="str">
        <f t="shared" si="108"/>
        <v/>
      </c>
      <c r="Y726" t="str">
        <f>IFERROR(VLOOKUP(LEFT(U726,1),#REF!,MATCH(RIGHT(U726,2),#REF!,0),TRUE),"")</f>
        <v/>
      </c>
    </row>
    <row r="727" spans="1:25" x14ac:dyDescent="0.35">
      <c r="A727">
        <f>IF(COUNTIF($L$3:L727,L727)=1,A726+1,A726)</f>
        <v>42</v>
      </c>
      <c r="B727">
        <f>IF(COUNTIF($K$3:K727,K727)=1,B726+1,B726)</f>
        <v>7</v>
      </c>
      <c r="C727">
        <f>IF(COUNTIF($J$3:J727,J727)=1,C726+1,C726)</f>
        <v>14</v>
      </c>
      <c r="D727">
        <f>IF(COUNTIF($E$3:E727,E727)=1,D726+1,D726)</f>
        <v>461</v>
      </c>
      <c r="E727" t="str">
        <f t="shared" si="100"/>
        <v>C 14</v>
      </c>
      <c r="F727">
        <f>IF(COUNTIF($G$3:G727,G727)=1,F726+1,F726)</f>
        <v>71</v>
      </c>
      <c r="G727" t="str">
        <f t="shared" si="101"/>
        <v>C14</v>
      </c>
      <c r="I727" s="18" t="str">
        <f>IF(Allotments!I727=0,"",Allotments!I727)</f>
        <v>2019</v>
      </c>
      <c r="J727" s="18" t="str">
        <f>IF(Allotments!J727=0,"",Allotments!J727)</f>
        <v>14</v>
      </c>
      <c r="K727" s="18" t="str">
        <f>IF(Allotments!K727=0,"",Allotments!K727)</f>
        <v>C</v>
      </c>
      <c r="L727" s="18" t="str">
        <f>IF(Allotments!L727=0,"",Allotments!L727)</f>
        <v xml:space="preserve">C </v>
      </c>
      <c r="M727" s="18" t="str">
        <f>IF(Allotments!M727=0,"",Allotments!M727)</f>
        <v xml:space="preserve">    </v>
      </c>
      <c r="N727" s="3"/>
      <c r="Q727" t="str">
        <f t="shared" si="102"/>
        <v/>
      </c>
      <c r="R727" t="str">
        <f t="shared" si="103"/>
        <v/>
      </c>
      <c r="S727" t="str">
        <f t="shared" si="104"/>
        <v/>
      </c>
      <c r="T727" t="str">
        <f t="shared" si="105"/>
        <v>AA22</v>
      </c>
      <c r="U727" t="str">
        <f t="shared" si="106"/>
        <v/>
      </c>
      <c r="V727" t="e">
        <f>VLOOKUP(LEFT(T727,2),#REF!,MATCH(RIGHT(T727,2),#REF!,0),TRUE)</f>
        <v>#REF!</v>
      </c>
      <c r="W727" t="str">
        <f t="shared" si="107"/>
        <v/>
      </c>
      <c r="X727" t="str">
        <f t="shared" si="108"/>
        <v/>
      </c>
      <c r="Y727" t="str">
        <f>IFERROR(VLOOKUP(LEFT(U727,1),#REF!,MATCH(RIGHT(U727,2),#REF!,0),TRUE),"")</f>
        <v/>
      </c>
    </row>
    <row r="728" spans="1:25" x14ac:dyDescent="0.35">
      <c r="A728">
        <f>IF(COUNTIF($L$3:L728,L728)=1,A727+1,A727)</f>
        <v>42</v>
      </c>
      <c r="B728">
        <f>IF(COUNTIF($K$3:K728,K728)=1,B727+1,B727)</f>
        <v>7</v>
      </c>
      <c r="C728">
        <f>IF(COUNTIF($J$3:J728,J728)=1,C727+1,C727)</f>
        <v>14</v>
      </c>
      <c r="D728">
        <f>IF(COUNTIF($E$3:E728,E728)=1,D727+1,D727)</f>
        <v>462</v>
      </c>
      <c r="E728" t="str">
        <f t="shared" si="100"/>
        <v>EA14</v>
      </c>
      <c r="F728">
        <f>IF(COUNTIF($G$3:G728,G728)=1,F727+1,F727)</f>
        <v>72</v>
      </c>
      <c r="G728" t="str">
        <f t="shared" si="101"/>
        <v>E14</v>
      </c>
      <c r="I728" s="18" t="str">
        <f>IF(Allotments!I728=0,"",Allotments!I728)</f>
        <v>2019</v>
      </c>
      <c r="J728" s="18" t="str">
        <f>IF(Allotments!J728=0,"",Allotments!J728)</f>
        <v>14</v>
      </c>
      <c r="K728" s="18" t="str">
        <f>IF(Allotments!K728=0,"",Allotments!K728)</f>
        <v>E</v>
      </c>
      <c r="L728" s="18" t="str">
        <f>IF(Allotments!L728=0,"",Allotments!L728)</f>
        <v>EA</v>
      </c>
      <c r="M728" s="18" t="str">
        <f>IF(Allotments!M728=0,"",Allotments!M728)</f>
        <v xml:space="preserve">    </v>
      </c>
      <c r="N728" s="5"/>
      <c r="Q728" t="str">
        <f t="shared" si="102"/>
        <v/>
      </c>
      <c r="R728" t="str">
        <f t="shared" si="103"/>
        <v/>
      </c>
      <c r="S728" t="str">
        <f t="shared" si="104"/>
        <v/>
      </c>
      <c r="T728" t="str">
        <f t="shared" si="105"/>
        <v>AC22</v>
      </c>
      <c r="U728" t="str">
        <f t="shared" si="106"/>
        <v/>
      </c>
      <c r="V728" t="e">
        <f>VLOOKUP(LEFT(T728,2),#REF!,MATCH(RIGHT(T728,2),#REF!,0),TRUE)</f>
        <v>#REF!</v>
      </c>
      <c r="W728" t="str">
        <f t="shared" si="107"/>
        <v/>
      </c>
      <c r="X728" t="str">
        <f t="shared" si="108"/>
        <v/>
      </c>
      <c r="Y728" t="str">
        <f>IFERROR(VLOOKUP(LEFT(U728,1),#REF!,MATCH(RIGHT(U728,2),#REF!,0),TRUE),"")</f>
        <v/>
      </c>
    </row>
    <row r="729" spans="1:25" x14ac:dyDescent="0.35">
      <c r="A729">
        <f>IF(COUNTIF($L$3:L729,L729)=1,A728+1,A728)</f>
        <v>42</v>
      </c>
      <c r="B729">
        <f>IF(COUNTIF($K$3:K729,K729)=1,B728+1,B728)</f>
        <v>7</v>
      </c>
      <c r="C729">
        <f>IF(COUNTIF($J$3:J729,J729)=1,C728+1,C728)</f>
        <v>14</v>
      </c>
      <c r="D729">
        <f>IF(COUNTIF($E$3:E729,E729)=1,D728+1,D728)</f>
        <v>463</v>
      </c>
      <c r="E729" t="str">
        <f t="shared" si="100"/>
        <v>EB14</v>
      </c>
      <c r="F729">
        <f>IF(COUNTIF($G$3:G729,G729)=1,F728+1,F728)</f>
        <v>72</v>
      </c>
      <c r="G729" t="str">
        <f t="shared" si="101"/>
        <v>E14</v>
      </c>
      <c r="I729" s="18" t="str">
        <f>IF(Allotments!I729=0,"",Allotments!I729)</f>
        <v>2019</v>
      </c>
      <c r="J729" s="18" t="str">
        <f>IF(Allotments!J729=0,"",Allotments!J729)</f>
        <v>14</v>
      </c>
      <c r="K729" s="18" t="str">
        <f>IF(Allotments!K729=0,"",Allotments!K729)</f>
        <v>E</v>
      </c>
      <c r="L729" s="18" t="str">
        <f>IF(Allotments!L729=0,"",Allotments!L729)</f>
        <v>EB</v>
      </c>
      <c r="M729" s="18" t="str">
        <f>IF(Allotments!M729=0,"",Allotments!M729)</f>
        <v xml:space="preserve">    </v>
      </c>
      <c r="N729" s="3"/>
      <c r="Q729" t="str">
        <f t="shared" si="102"/>
        <v/>
      </c>
      <c r="R729" t="str">
        <f t="shared" si="103"/>
        <v/>
      </c>
      <c r="S729" t="str">
        <f t="shared" si="104"/>
        <v/>
      </c>
      <c r="T729" t="str">
        <f t="shared" si="105"/>
        <v>AE22</v>
      </c>
      <c r="U729" t="str">
        <f t="shared" si="106"/>
        <v/>
      </c>
      <c r="V729" t="e">
        <f>VLOOKUP(LEFT(T729,2),#REF!,MATCH(RIGHT(T729,2),#REF!,0),TRUE)</f>
        <v>#REF!</v>
      </c>
      <c r="W729" t="str">
        <f t="shared" si="107"/>
        <v/>
      </c>
      <c r="X729" t="str">
        <f t="shared" si="108"/>
        <v/>
      </c>
      <c r="Y729" t="str">
        <f>IFERROR(VLOOKUP(LEFT(U729,1),#REF!,MATCH(RIGHT(U729,2),#REF!,0),TRUE),"")</f>
        <v/>
      </c>
    </row>
    <row r="730" spans="1:25" x14ac:dyDescent="0.35">
      <c r="A730">
        <f>IF(COUNTIF($L$3:L730,L730)=1,A729+1,A729)</f>
        <v>42</v>
      </c>
      <c r="B730">
        <f>IF(COUNTIF($K$3:K730,K730)=1,B729+1,B729)</f>
        <v>7</v>
      </c>
      <c r="C730">
        <f>IF(COUNTIF($J$3:J730,J730)=1,C729+1,C729)</f>
        <v>14</v>
      </c>
      <c r="D730">
        <f>IF(COUNTIF($E$3:E730,E730)=1,D729+1,D729)</f>
        <v>463</v>
      </c>
      <c r="E730" t="str">
        <f t="shared" si="100"/>
        <v>EB14</v>
      </c>
      <c r="F730">
        <f>IF(COUNTIF($G$3:G730,G730)=1,F729+1,F729)</f>
        <v>72</v>
      </c>
      <c r="G730" t="str">
        <f t="shared" si="101"/>
        <v>E14</v>
      </c>
      <c r="I730" s="18" t="str">
        <f>IF(Allotments!I730=0,"",Allotments!I730)</f>
        <v>2019</v>
      </c>
      <c r="J730" s="18" t="str">
        <f>IF(Allotments!J730=0,"",Allotments!J730)</f>
        <v>14</v>
      </c>
      <c r="K730" s="18" t="str">
        <f>IF(Allotments!K730=0,"",Allotments!K730)</f>
        <v>E</v>
      </c>
      <c r="L730" s="18" t="str">
        <f>IF(Allotments!L730=0,"",Allotments!L730)</f>
        <v>EB</v>
      </c>
      <c r="M730" s="18" t="str">
        <f>IF(Allotments!M730=0,"",Allotments!M730)</f>
        <v>B010</v>
      </c>
      <c r="N730" s="5"/>
      <c r="Q730" t="str">
        <f t="shared" si="102"/>
        <v/>
      </c>
      <c r="R730" t="str">
        <f t="shared" si="103"/>
        <v/>
      </c>
      <c r="S730" t="str">
        <f t="shared" si="104"/>
        <v/>
      </c>
      <c r="T730" t="str">
        <f t="shared" si="105"/>
        <v>BA22</v>
      </c>
      <c r="U730" t="str">
        <f t="shared" si="106"/>
        <v/>
      </c>
      <c r="V730" t="e">
        <f>VLOOKUP(LEFT(T730,2),#REF!,MATCH(RIGHT(T730,2),#REF!,0),TRUE)</f>
        <v>#REF!</v>
      </c>
      <c r="W730" t="str">
        <f t="shared" si="107"/>
        <v/>
      </c>
      <c r="X730" t="str">
        <f t="shared" si="108"/>
        <v/>
      </c>
      <c r="Y730" t="str">
        <f>IFERROR(VLOOKUP(LEFT(U730,1),#REF!,MATCH(RIGHT(U730,2),#REF!,0),TRUE),"")</f>
        <v/>
      </c>
    </row>
    <row r="731" spans="1:25" x14ac:dyDescent="0.35">
      <c r="A731">
        <f>IF(COUNTIF($L$3:L731,L731)=1,A730+1,A730)</f>
        <v>42</v>
      </c>
      <c r="B731">
        <f>IF(COUNTIF($K$3:K731,K731)=1,B730+1,B730)</f>
        <v>7</v>
      </c>
      <c r="C731">
        <f>IF(COUNTIF($J$3:J731,J731)=1,C730+1,C730)</f>
        <v>14</v>
      </c>
      <c r="D731">
        <f>IF(COUNTIF($E$3:E731,E731)=1,D730+1,D730)</f>
        <v>463</v>
      </c>
      <c r="E731" t="str">
        <f t="shared" si="100"/>
        <v>EB14</v>
      </c>
      <c r="F731">
        <f>IF(COUNTIF($G$3:G731,G731)=1,F730+1,F730)</f>
        <v>72</v>
      </c>
      <c r="G731" t="str">
        <f t="shared" si="101"/>
        <v>E14</v>
      </c>
      <c r="I731" s="18" t="str">
        <f>IF(Allotments!I731=0,"",Allotments!I731)</f>
        <v>2019</v>
      </c>
      <c r="J731" s="18" t="str">
        <f>IF(Allotments!J731=0,"",Allotments!J731)</f>
        <v>14</v>
      </c>
      <c r="K731" s="18" t="str">
        <f>IF(Allotments!K731=0,"",Allotments!K731)</f>
        <v>E</v>
      </c>
      <c r="L731" s="18" t="str">
        <f>IF(Allotments!L731=0,"",Allotments!L731)</f>
        <v>EB</v>
      </c>
      <c r="M731" s="18" t="str">
        <f>IF(Allotments!M731=0,"",Allotments!M731)</f>
        <v>B020</v>
      </c>
      <c r="N731" s="3"/>
      <c r="Q731" t="str">
        <f t="shared" si="102"/>
        <v/>
      </c>
      <c r="R731" t="str">
        <f t="shared" si="103"/>
        <v/>
      </c>
      <c r="S731" t="str">
        <f t="shared" si="104"/>
        <v/>
      </c>
      <c r="T731" t="str">
        <f t="shared" si="105"/>
        <v>BB22</v>
      </c>
      <c r="U731" t="str">
        <f t="shared" si="106"/>
        <v/>
      </c>
      <c r="V731" t="e">
        <f>VLOOKUP(LEFT(T731,2),#REF!,MATCH(RIGHT(T731,2),#REF!,0),TRUE)</f>
        <v>#REF!</v>
      </c>
      <c r="W731" t="str">
        <f t="shared" si="107"/>
        <v/>
      </c>
      <c r="X731" t="str">
        <f t="shared" si="108"/>
        <v/>
      </c>
      <c r="Y731" t="str">
        <f>IFERROR(VLOOKUP(LEFT(U731,1),#REF!,MATCH(RIGHT(U731,2),#REF!,0),TRUE),"")</f>
        <v/>
      </c>
    </row>
    <row r="732" spans="1:25" x14ac:dyDescent="0.35">
      <c r="A732">
        <f>IF(COUNTIF($L$3:L732,L732)=1,A731+1,A731)</f>
        <v>42</v>
      </c>
      <c r="B732">
        <f>IF(COUNTIF($K$3:K732,K732)=1,B731+1,B731)</f>
        <v>7</v>
      </c>
      <c r="C732">
        <f>IF(COUNTIF($J$3:J732,J732)=1,C731+1,C731)</f>
        <v>14</v>
      </c>
      <c r="D732">
        <f>IF(COUNTIF($E$3:E732,E732)=1,D731+1,D731)</f>
        <v>463</v>
      </c>
      <c r="E732" t="str">
        <f t="shared" si="100"/>
        <v>EB14</v>
      </c>
      <c r="F732">
        <f>IF(COUNTIF($G$3:G732,G732)=1,F731+1,F731)</f>
        <v>72</v>
      </c>
      <c r="G732" t="str">
        <f t="shared" si="101"/>
        <v>E14</v>
      </c>
      <c r="I732" s="18" t="str">
        <f>IF(Allotments!I732=0,"",Allotments!I732)</f>
        <v>2019</v>
      </c>
      <c r="J732" s="18" t="str">
        <f>IF(Allotments!J732=0,"",Allotments!J732)</f>
        <v>14</v>
      </c>
      <c r="K732" s="18" t="str">
        <f>IF(Allotments!K732=0,"",Allotments!K732)</f>
        <v>E</v>
      </c>
      <c r="L732" s="18" t="str">
        <f>IF(Allotments!L732=0,"",Allotments!L732)</f>
        <v>EB</v>
      </c>
      <c r="M732" s="18" t="str">
        <f>IF(Allotments!M732=0,"",Allotments!M732)</f>
        <v>B030</v>
      </c>
      <c r="N732" s="5"/>
      <c r="Q732" t="str">
        <f t="shared" si="102"/>
        <v/>
      </c>
      <c r="R732" t="str">
        <f t="shared" si="103"/>
        <v/>
      </c>
      <c r="S732" t="str">
        <f t="shared" si="104"/>
        <v/>
      </c>
      <c r="T732" t="str">
        <f t="shared" si="105"/>
        <v>BC22</v>
      </c>
      <c r="U732" t="str">
        <f t="shared" si="106"/>
        <v/>
      </c>
      <c r="V732" t="e">
        <f>VLOOKUP(LEFT(T732,2),#REF!,MATCH(RIGHT(T732,2),#REF!,0),TRUE)</f>
        <v>#REF!</v>
      </c>
      <c r="W732" t="str">
        <f t="shared" si="107"/>
        <v/>
      </c>
      <c r="X732" t="str">
        <f t="shared" si="108"/>
        <v/>
      </c>
      <c r="Y732" t="str">
        <f>IFERROR(VLOOKUP(LEFT(U732,1),#REF!,MATCH(RIGHT(U732,2),#REF!,0),TRUE),"")</f>
        <v/>
      </c>
    </row>
    <row r="733" spans="1:25" x14ac:dyDescent="0.35">
      <c r="A733">
        <f>IF(COUNTIF($L$3:L733,L733)=1,A732+1,A732)</f>
        <v>42</v>
      </c>
      <c r="B733">
        <f>IF(COUNTIF($K$3:K733,K733)=1,B732+1,B732)</f>
        <v>7</v>
      </c>
      <c r="C733">
        <f>IF(COUNTIF($J$3:J733,J733)=1,C732+1,C732)</f>
        <v>14</v>
      </c>
      <c r="D733">
        <f>IF(COUNTIF($E$3:E733,E733)=1,D732+1,D732)</f>
        <v>463</v>
      </c>
      <c r="E733" t="str">
        <f t="shared" si="100"/>
        <v>EB14</v>
      </c>
      <c r="F733">
        <f>IF(COUNTIF($G$3:G733,G733)=1,F732+1,F732)</f>
        <v>72</v>
      </c>
      <c r="G733" t="str">
        <f t="shared" si="101"/>
        <v>E14</v>
      </c>
      <c r="I733" s="18" t="str">
        <f>IF(Allotments!I733=0,"",Allotments!I733)</f>
        <v>2019</v>
      </c>
      <c r="J733" s="18" t="str">
        <f>IF(Allotments!J733=0,"",Allotments!J733)</f>
        <v>14</v>
      </c>
      <c r="K733" s="18" t="str">
        <f>IF(Allotments!K733=0,"",Allotments!K733)</f>
        <v>E</v>
      </c>
      <c r="L733" s="18" t="str">
        <f>IF(Allotments!L733=0,"",Allotments!L733)</f>
        <v>EB</v>
      </c>
      <c r="M733" s="18" t="str">
        <f>IF(Allotments!M733=0,"",Allotments!M733)</f>
        <v>B050</v>
      </c>
      <c r="N733" s="3"/>
      <c r="Q733" t="str">
        <f t="shared" si="102"/>
        <v/>
      </c>
      <c r="R733" t="str">
        <f t="shared" si="103"/>
        <v/>
      </c>
      <c r="S733" t="str">
        <f t="shared" si="104"/>
        <v/>
      </c>
      <c r="T733" t="str">
        <f t="shared" si="105"/>
        <v>BD22</v>
      </c>
      <c r="U733" t="str">
        <f t="shared" si="106"/>
        <v/>
      </c>
      <c r="V733" t="e">
        <f>VLOOKUP(LEFT(T733,2),#REF!,MATCH(RIGHT(T733,2),#REF!,0),TRUE)</f>
        <v>#REF!</v>
      </c>
      <c r="W733" t="str">
        <f t="shared" si="107"/>
        <v/>
      </c>
      <c r="X733" t="str">
        <f t="shared" si="108"/>
        <v/>
      </c>
      <c r="Y733" t="str">
        <f>IFERROR(VLOOKUP(LEFT(U733,1),#REF!,MATCH(RIGHT(U733,2),#REF!,0),TRUE),"")</f>
        <v/>
      </c>
    </row>
    <row r="734" spans="1:25" x14ac:dyDescent="0.35">
      <c r="A734">
        <f>IF(COUNTIF($L$3:L734,L734)=1,A733+1,A733)</f>
        <v>42</v>
      </c>
      <c r="B734">
        <f>IF(COUNTIF($K$3:K734,K734)=1,B733+1,B733)</f>
        <v>7</v>
      </c>
      <c r="C734">
        <f>IF(COUNTIF($J$3:J734,J734)=1,C733+1,C733)</f>
        <v>14</v>
      </c>
      <c r="D734">
        <f>IF(COUNTIF($E$3:E734,E734)=1,D733+1,D733)</f>
        <v>464</v>
      </c>
      <c r="E734" t="str">
        <f t="shared" si="100"/>
        <v>EC14</v>
      </c>
      <c r="F734">
        <f>IF(COUNTIF($G$3:G734,G734)=1,F733+1,F733)</f>
        <v>72</v>
      </c>
      <c r="G734" t="str">
        <f t="shared" si="101"/>
        <v>E14</v>
      </c>
      <c r="I734" s="18" t="str">
        <f>IF(Allotments!I734=0,"",Allotments!I734)</f>
        <v>2019</v>
      </c>
      <c r="J734" s="18" t="str">
        <f>IF(Allotments!J734=0,"",Allotments!J734)</f>
        <v>14</v>
      </c>
      <c r="K734" s="18" t="str">
        <f>IF(Allotments!K734=0,"",Allotments!K734)</f>
        <v>E</v>
      </c>
      <c r="L734" s="18" t="str">
        <f>IF(Allotments!L734=0,"",Allotments!L734)</f>
        <v>EC</v>
      </c>
      <c r="M734" s="18" t="str">
        <f>IF(Allotments!M734=0,"",Allotments!M734)</f>
        <v xml:space="preserve">    </v>
      </c>
      <c r="N734" s="5"/>
      <c r="Q734" t="str">
        <f t="shared" si="102"/>
        <v/>
      </c>
      <c r="R734" t="str">
        <f t="shared" si="103"/>
        <v/>
      </c>
      <c r="S734" t="str">
        <f t="shared" si="104"/>
        <v/>
      </c>
      <c r="T734" t="str">
        <f t="shared" si="105"/>
        <v>BF22</v>
      </c>
      <c r="U734" t="str">
        <f t="shared" si="106"/>
        <v/>
      </c>
      <c r="V734" t="e">
        <f>VLOOKUP(LEFT(T734,2),#REF!,MATCH(RIGHT(T734,2),#REF!,0),TRUE)</f>
        <v>#REF!</v>
      </c>
      <c r="W734" t="str">
        <f t="shared" si="107"/>
        <v/>
      </c>
      <c r="X734" t="str">
        <f t="shared" si="108"/>
        <v/>
      </c>
      <c r="Y734" t="str">
        <f>IFERROR(VLOOKUP(LEFT(U734,1),#REF!,MATCH(RIGHT(U734,2),#REF!,0),TRUE),"")</f>
        <v/>
      </c>
    </row>
    <row r="735" spans="1:25" x14ac:dyDescent="0.35">
      <c r="A735">
        <f>IF(COUNTIF($L$3:L735,L735)=1,A734+1,A734)</f>
        <v>42</v>
      </c>
      <c r="B735">
        <f>IF(COUNTIF($K$3:K735,K735)=1,B734+1,B734)</f>
        <v>7</v>
      </c>
      <c r="C735">
        <f>IF(COUNTIF($J$3:J735,J735)=1,C734+1,C734)</f>
        <v>14</v>
      </c>
      <c r="D735">
        <f>IF(COUNTIF($E$3:E735,E735)=1,D734+1,D734)</f>
        <v>465</v>
      </c>
      <c r="E735" t="str">
        <f t="shared" si="100"/>
        <v>ED14</v>
      </c>
      <c r="F735">
        <f>IF(COUNTIF($G$3:G735,G735)=1,F734+1,F734)</f>
        <v>72</v>
      </c>
      <c r="G735" t="str">
        <f t="shared" si="101"/>
        <v>E14</v>
      </c>
      <c r="I735" s="18" t="str">
        <f>IF(Allotments!I735=0,"",Allotments!I735)</f>
        <v>2019</v>
      </c>
      <c r="J735" s="18" t="str">
        <f>IF(Allotments!J735=0,"",Allotments!J735)</f>
        <v>14</v>
      </c>
      <c r="K735" s="18" t="str">
        <f>IF(Allotments!K735=0,"",Allotments!K735)</f>
        <v>E</v>
      </c>
      <c r="L735" s="18" t="str">
        <f>IF(Allotments!L735=0,"",Allotments!L735)</f>
        <v>ED</v>
      </c>
      <c r="M735" s="18" t="str">
        <f>IF(Allotments!M735=0,"",Allotments!M735)</f>
        <v xml:space="preserve">    </v>
      </c>
      <c r="N735" s="3"/>
      <c r="Q735" t="str">
        <f t="shared" si="102"/>
        <v/>
      </c>
      <c r="R735" t="str">
        <f t="shared" si="103"/>
        <v/>
      </c>
      <c r="S735" t="str">
        <f t="shared" si="104"/>
        <v/>
      </c>
      <c r="T735" t="str">
        <f t="shared" si="105"/>
        <v>BH22</v>
      </c>
      <c r="U735" t="str">
        <f t="shared" si="106"/>
        <v/>
      </c>
      <c r="V735" t="e">
        <f>VLOOKUP(LEFT(T735,2),#REF!,MATCH(RIGHT(T735,2),#REF!,0),TRUE)</f>
        <v>#REF!</v>
      </c>
      <c r="W735" t="str">
        <f t="shared" si="107"/>
        <v/>
      </c>
      <c r="X735" t="str">
        <f t="shared" si="108"/>
        <v/>
      </c>
      <c r="Y735" t="str">
        <f>IFERROR(VLOOKUP(LEFT(U735,1),#REF!,MATCH(RIGHT(U735,2),#REF!,0),TRUE),"")</f>
        <v/>
      </c>
    </row>
    <row r="736" spans="1:25" x14ac:dyDescent="0.35">
      <c r="A736">
        <f>IF(COUNTIF($L$3:L736,L736)=1,A735+1,A735)</f>
        <v>42</v>
      </c>
      <c r="B736">
        <f>IF(COUNTIF($K$3:K736,K736)=1,B735+1,B735)</f>
        <v>7</v>
      </c>
      <c r="C736">
        <f>IF(COUNTIF($J$3:J736,J736)=1,C735+1,C735)</f>
        <v>14</v>
      </c>
      <c r="D736">
        <f>IF(COUNTIF($E$3:E736,E736)=1,D735+1,D735)</f>
        <v>466</v>
      </c>
      <c r="E736" t="str">
        <f t="shared" si="100"/>
        <v>EE14</v>
      </c>
      <c r="F736">
        <f>IF(COUNTIF($G$3:G736,G736)=1,F735+1,F735)</f>
        <v>72</v>
      </c>
      <c r="G736" t="str">
        <f t="shared" si="101"/>
        <v>E14</v>
      </c>
      <c r="I736" s="18" t="str">
        <f>IF(Allotments!I736=0,"",Allotments!I736)</f>
        <v>2019</v>
      </c>
      <c r="J736" s="18" t="str">
        <f>IF(Allotments!J736=0,"",Allotments!J736)</f>
        <v>14</v>
      </c>
      <c r="K736" s="18" t="str">
        <f>IF(Allotments!K736=0,"",Allotments!K736)</f>
        <v>E</v>
      </c>
      <c r="L736" s="18" t="str">
        <f>IF(Allotments!L736=0,"",Allotments!L736)</f>
        <v>EE</v>
      </c>
      <c r="M736" s="18" t="str">
        <f>IF(Allotments!M736=0,"",Allotments!M736)</f>
        <v xml:space="preserve">    </v>
      </c>
      <c r="N736" s="5"/>
      <c r="Q736" t="str">
        <f t="shared" si="102"/>
        <v/>
      </c>
      <c r="R736" t="str">
        <f t="shared" si="103"/>
        <v/>
      </c>
      <c r="S736" t="str">
        <f t="shared" si="104"/>
        <v/>
      </c>
      <c r="T736" t="str">
        <f t="shared" si="105"/>
        <v>C 22</v>
      </c>
      <c r="U736" t="str">
        <f t="shared" si="106"/>
        <v/>
      </c>
      <c r="V736" t="e">
        <f>VLOOKUP(LEFT(T736,2),#REF!,MATCH(RIGHT(T736,2),#REF!,0),TRUE)</f>
        <v>#REF!</v>
      </c>
      <c r="W736" t="str">
        <f t="shared" si="107"/>
        <v/>
      </c>
      <c r="X736" t="str">
        <f t="shared" si="108"/>
        <v/>
      </c>
      <c r="Y736" t="str">
        <f>IFERROR(VLOOKUP(LEFT(U736,1),#REF!,MATCH(RIGHT(U736,2),#REF!,0),TRUE),"")</f>
        <v/>
      </c>
    </row>
    <row r="737" spans="1:25" x14ac:dyDescent="0.35">
      <c r="A737">
        <f>IF(COUNTIF($L$3:L737,L737)=1,A736+1,A736)</f>
        <v>42</v>
      </c>
      <c r="B737">
        <f>IF(COUNTIF($K$3:K737,K737)=1,B736+1,B736)</f>
        <v>7</v>
      </c>
      <c r="C737">
        <f>IF(COUNTIF($J$3:J737,J737)=1,C736+1,C736)</f>
        <v>14</v>
      </c>
      <c r="D737">
        <f>IF(COUNTIF($E$3:E737,E737)=1,D736+1,D736)</f>
        <v>467</v>
      </c>
      <c r="E737" t="str">
        <f t="shared" si="100"/>
        <v>EF14</v>
      </c>
      <c r="F737">
        <f>IF(COUNTIF($G$3:G737,G737)=1,F736+1,F736)</f>
        <v>72</v>
      </c>
      <c r="G737" t="str">
        <f t="shared" si="101"/>
        <v>E14</v>
      </c>
      <c r="I737" s="18" t="str">
        <f>IF(Allotments!I737=0,"",Allotments!I737)</f>
        <v>2019</v>
      </c>
      <c r="J737" s="18" t="str">
        <f>IF(Allotments!J737=0,"",Allotments!J737)</f>
        <v>14</v>
      </c>
      <c r="K737" s="18" t="str">
        <f>IF(Allotments!K737=0,"",Allotments!K737)</f>
        <v>E</v>
      </c>
      <c r="L737" s="18" t="str">
        <f>IF(Allotments!L737=0,"",Allotments!L737)</f>
        <v>EF</v>
      </c>
      <c r="M737" s="18" t="str">
        <f>IF(Allotments!M737=0,"",Allotments!M737)</f>
        <v xml:space="preserve">    </v>
      </c>
      <c r="N737" s="3"/>
      <c r="Q737" t="str">
        <f t="shared" si="102"/>
        <v/>
      </c>
      <c r="R737" t="str">
        <f t="shared" si="103"/>
        <v/>
      </c>
      <c r="S737" t="str">
        <f t="shared" si="104"/>
        <v/>
      </c>
      <c r="T737" t="str">
        <f t="shared" si="105"/>
        <v>EA22</v>
      </c>
      <c r="U737" t="str">
        <f t="shared" si="106"/>
        <v/>
      </c>
      <c r="V737" t="e">
        <f>VLOOKUP(LEFT(T737,2),#REF!,MATCH(RIGHT(T737,2),#REF!,0),TRUE)</f>
        <v>#REF!</v>
      </c>
      <c r="W737" t="str">
        <f t="shared" si="107"/>
        <v/>
      </c>
      <c r="X737" t="str">
        <f t="shared" si="108"/>
        <v/>
      </c>
      <c r="Y737" t="str">
        <f>IFERROR(VLOOKUP(LEFT(U737,1),#REF!,MATCH(RIGHT(U737,2),#REF!,0),TRUE),"")</f>
        <v/>
      </c>
    </row>
    <row r="738" spans="1:25" x14ac:dyDescent="0.35">
      <c r="A738">
        <f>IF(COUNTIF($L$3:L738,L738)=1,A737+1,A737)</f>
        <v>42</v>
      </c>
      <c r="B738">
        <f>IF(COUNTIF($K$3:K738,K738)=1,B737+1,B737)</f>
        <v>7</v>
      </c>
      <c r="C738">
        <f>IF(COUNTIF($J$3:J738,J738)=1,C737+1,C737)</f>
        <v>14</v>
      </c>
      <c r="D738">
        <f>IF(COUNTIF($E$3:E738,E738)=1,D737+1,D737)</f>
        <v>468</v>
      </c>
      <c r="E738" t="str">
        <f t="shared" si="100"/>
        <v>EG14</v>
      </c>
      <c r="F738">
        <f>IF(COUNTIF($G$3:G738,G738)=1,F737+1,F737)</f>
        <v>72</v>
      </c>
      <c r="G738" t="str">
        <f t="shared" si="101"/>
        <v>E14</v>
      </c>
      <c r="I738" s="18" t="str">
        <f>IF(Allotments!I738=0,"",Allotments!I738)</f>
        <v>2019</v>
      </c>
      <c r="J738" s="18" t="str">
        <f>IF(Allotments!J738=0,"",Allotments!J738)</f>
        <v>14</v>
      </c>
      <c r="K738" s="18" t="str">
        <f>IF(Allotments!K738=0,"",Allotments!K738)</f>
        <v>E</v>
      </c>
      <c r="L738" s="18" t="str">
        <f>IF(Allotments!L738=0,"",Allotments!L738)</f>
        <v>EG</v>
      </c>
      <c r="M738" s="18" t="str">
        <f>IF(Allotments!M738=0,"",Allotments!M738)</f>
        <v xml:space="preserve">    </v>
      </c>
      <c r="N738" s="5"/>
      <c r="Q738" t="str">
        <f t="shared" si="102"/>
        <v/>
      </c>
      <c r="R738" t="str">
        <f t="shared" si="103"/>
        <v/>
      </c>
      <c r="S738" t="str">
        <f t="shared" si="104"/>
        <v/>
      </c>
      <c r="T738" t="str">
        <f t="shared" si="105"/>
        <v>EB22</v>
      </c>
      <c r="U738" t="str">
        <f t="shared" si="106"/>
        <v/>
      </c>
      <c r="V738" t="e">
        <f>VLOOKUP(LEFT(T738,2),#REF!,MATCH(RIGHT(T738,2),#REF!,0),TRUE)</f>
        <v>#REF!</v>
      </c>
      <c r="W738" t="str">
        <f t="shared" si="107"/>
        <v/>
      </c>
      <c r="X738" t="str">
        <f t="shared" si="108"/>
        <v/>
      </c>
      <c r="Y738" t="str">
        <f>IFERROR(VLOOKUP(LEFT(U738,1),#REF!,MATCH(RIGHT(U738,2),#REF!,0),TRUE),"")</f>
        <v/>
      </c>
    </row>
    <row r="739" spans="1:25" x14ac:dyDescent="0.35">
      <c r="A739">
        <f>IF(COUNTIF($L$3:L739,L739)=1,A738+1,A738)</f>
        <v>42</v>
      </c>
      <c r="B739">
        <f>IF(COUNTIF($K$3:K739,K739)=1,B738+1,B738)</f>
        <v>7</v>
      </c>
      <c r="C739">
        <f>IF(COUNTIF($J$3:J739,J739)=1,C738+1,C738)</f>
        <v>14</v>
      </c>
      <c r="D739">
        <f>IF(COUNTIF($E$3:E739,E739)=1,D738+1,D738)</f>
        <v>469</v>
      </c>
      <c r="E739" t="str">
        <f t="shared" si="100"/>
        <v>EH14</v>
      </c>
      <c r="F739">
        <f>IF(COUNTIF($G$3:G739,G739)=1,F738+1,F738)</f>
        <v>72</v>
      </c>
      <c r="G739" t="str">
        <f t="shared" si="101"/>
        <v>E14</v>
      </c>
      <c r="I739" s="18" t="str">
        <f>IF(Allotments!I739=0,"",Allotments!I739)</f>
        <v>2019</v>
      </c>
      <c r="J739" s="18" t="str">
        <f>IF(Allotments!J739=0,"",Allotments!J739)</f>
        <v>14</v>
      </c>
      <c r="K739" s="18" t="str">
        <f>IF(Allotments!K739=0,"",Allotments!K739)</f>
        <v>E</v>
      </c>
      <c r="L739" s="18" t="str">
        <f>IF(Allotments!L739=0,"",Allotments!L739)</f>
        <v>EH</v>
      </c>
      <c r="M739" s="18" t="str">
        <f>IF(Allotments!M739=0,"",Allotments!M739)</f>
        <v xml:space="preserve">    </v>
      </c>
      <c r="N739" s="3"/>
      <c r="Q739" t="str">
        <f t="shared" si="102"/>
        <v/>
      </c>
      <c r="R739" t="str">
        <f t="shared" si="103"/>
        <v/>
      </c>
      <c r="S739" t="str">
        <f t="shared" si="104"/>
        <v/>
      </c>
      <c r="T739" t="str">
        <f t="shared" si="105"/>
        <v>EC22</v>
      </c>
      <c r="U739" t="str">
        <f t="shared" si="106"/>
        <v/>
      </c>
      <c r="V739" t="e">
        <f>VLOOKUP(LEFT(T739,2),#REF!,MATCH(RIGHT(T739,2),#REF!,0),TRUE)</f>
        <v>#REF!</v>
      </c>
      <c r="W739" t="str">
        <f t="shared" si="107"/>
        <v/>
      </c>
      <c r="X739" t="str">
        <f t="shared" si="108"/>
        <v/>
      </c>
      <c r="Y739" t="str">
        <f>IFERROR(VLOOKUP(LEFT(U739,1),#REF!,MATCH(RIGHT(U739,2),#REF!,0),TRUE),"")</f>
        <v/>
      </c>
    </row>
    <row r="740" spans="1:25" x14ac:dyDescent="0.35">
      <c r="A740">
        <f>IF(COUNTIF($L$3:L740,L740)=1,A739+1,A739)</f>
        <v>42</v>
      </c>
      <c r="B740">
        <f>IF(COUNTIF($K$3:K740,K740)=1,B739+1,B739)</f>
        <v>7</v>
      </c>
      <c r="C740">
        <f>IF(COUNTIF($J$3:J740,J740)=1,C739+1,C739)</f>
        <v>14</v>
      </c>
      <c r="D740">
        <f>IF(COUNTIF($E$3:E740,E740)=1,D739+1,D739)</f>
        <v>469</v>
      </c>
      <c r="E740" t="str">
        <f t="shared" si="100"/>
        <v>EH14</v>
      </c>
      <c r="F740">
        <f>IF(COUNTIF($G$3:G740,G740)=1,F739+1,F739)</f>
        <v>72</v>
      </c>
      <c r="G740" t="str">
        <f t="shared" si="101"/>
        <v>E14</v>
      </c>
      <c r="I740" s="18" t="str">
        <f>IF(Allotments!I740=0,"",Allotments!I740)</f>
        <v>2019</v>
      </c>
      <c r="J740" s="18" t="str">
        <f>IF(Allotments!J740=0,"",Allotments!J740)</f>
        <v>14</v>
      </c>
      <c r="K740" s="18" t="str">
        <f>IF(Allotments!K740=0,"",Allotments!K740)</f>
        <v>E</v>
      </c>
      <c r="L740" s="18" t="str">
        <f>IF(Allotments!L740=0,"",Allotments!L740)</f>
        <v>EH</v>
      </c>
      <c r="M740" s="18" t="str">
        <f>IF(Allotments!M740=0,"",Allotments!M740)</f>
        <v>H160</v>
      </c>
      <c r="N740" s="5"/>
      <c r="Q740" t="str">
        <f t="shared" si="102"/>
        <v/>
      </c>
      <c r="R740" t="str">
        <f t="shared" si="103"/>
        <v/>
      </c>
      <c r="S740" t="str">
        <f t="shared" si="104"/>
        <v/>
      </c>
      <c r="T740" t="str">
        <f t="shared" si="105"/>
        <v>ED22</v>
      </c>
      <c r="U740" t="str">
        <f t="shared" si="106"/>
        <v/>
      </c>
      <c r="V740" t="e">
        <f>VLOOKUP(LEFT(T740,2),#REF!,MATCH(RIGHT(T740,2),#REF!,0),TRUE)</f>
        <v>#REF!</v>
      </c>
      <c r="W740" t="str">
        <f t="shared" si="107"/>
        <v/>
      </c>
      <c r="X740" t="str">
        <f t="shared" si="108"/>
        <v/>
      </c>
      <c r="Y740" t="str">
        <f>IFERROR(VLOOKUP(LEFT(U740,1),#REF!,MATCH(RIGHT(U740,2),#REF!,0),TRUE),"")</f>
        <v/>
      </c>
    </row>
    <row r="741" spans="1:25" x14ac:dyDescent="0.35">
      <c r="A741">
        <f>IF(COUNTIF($L$3:L741,L741)=1,A740+1,A740)</f>
        <v>42</v>
      </c>
      <c r="B741">
        <f>IF(COUNTIF($K$3:K741,K741)=1,B740+1,B740)</f>
        <v>7</v>
      </c>
      <c r="C741">
        <f>IF(COUNTIF($J$3:J741,J741)=1,C740+1,C740)</f>
        <v>14</v>
      </c>
      <c r="D741">
        <f>IF(COUNTIF($E$3:E741,E741)=1,D740+1,D740)</f>
        <v>470</v>
      </c>
      <c r="E741" t="str">
        <f t="shared" si="100"/>
        <v>EK14</v>
      </c>
      <c r="F741">
        <f>IF(COUNTIF($G$3:G741,G741)=1,F740+1,F740)</f>
        <v>72</v>
      </c>
      <c r="G741" t="str">
        <f t="shared" si="101"/>
        <v>E14</v>
      </c>
      <c r="I741" s="18" t="str">
        <f>IF(Allotments!I741=0,"",Allotments!I741)</f>
        <v>2019</v>
      </c>
      <c r="J741" s="18" t="str">
        <f>IF(Allotments!J741=0,"",Allotments!J741)</f>
        <v>14</v>
      </c>
      <c r="K741" s="18" t="str">
        <f>IF(Allotments!K741=0,"",Allotments!K741)</f>
        <v>E</v>
      </c>
      <c r="L741" s="18" t="str">
        <f>IF(Allotments!L741=0,"",Allotments!L741)</f>
        <v>EK</v>
      </c>
      <c r="M741" s="18" t="str">
        <f>IF(Allotments!M741=0,"",Allotments!M741)</f>
        <v>K020</v>
      </c>
      <c r="N741" s="3"/>
      <c r="Q741" t="str">
        <f t="shared" si="102"/>
        <v/>
      </c>
      <c r="R741" t="str">
        <f t="shared" si="103"/>
        <v/>
      </c>
      <c r="S741" t="str">
        <f t="shared" si="104"/>
        <v/>
      </c>
      <c r="T741" t="str">
        <f t="shared" si="105"/>
        <v>EE22</v>
      </c>
      <c r="U741" t="str">
        <f t="shared" si="106"/>
        <v/>
      </c>
      <c r="V741" t="e">
        <f>VLOOKUP(LEFT(T741,2),#REF!,MATCH(RIGHT(T741,2),#REF!,0),TRUE)</f>
        <v>#REF!</v>
      </c>
      <c r="W741" t="str">
        <f t="shared" si="107"/>
        <v/>
      </c>
      <c r="X741" t="str">
        <f t="shared" si="108"/>
        <v/>
      </c>
      <c r="Y741" t="str">
        <f>IFERROR(VLOOKUP(LEFT(U741,1),#REF!,MATCH(RIGHT(U741,2),#REF!,0),TRUE),"")</f>
        <v/>
      </c>
    </row>
    <row r="742" spans="1:25" x14ac:dyDescent="0.35">
      <c r="A742">
        <f>IF(COUNTIF($L$3:L742,L742)=1,A741+1,A741)</f>
        <v>42</v>
      </c>
      <c r="B742">
        <f>IF(COUNTIF($K$3:K742,K742)=1,B741+1,B741)</f>
        <v>7</v>
      </c>
      <c r="C742">
        <f>IF(COUNTIF($J$3:J742,J742)=1,C741+1,C741)</f>
        <v>14</v>
      </c>
      <c r="D742">
        <f>IF(COUNTIF($E$3:E742,E742)=1,D741+1,D741)</f>
        <v>470</v>
      </c>
      <c r="E742" t="str">
        <f t="shared" si="100"/>
        <v>EK14</v>
      </c>
      <c r="F742">
        <f>IF(COUNTIF($G$3:G742,G742)=1,F741+1,F741)</f>
        <v>72</v>
      </c>
      <c r="G742" t="str">
        <f t="shared" si="101"/>
        <v>E14</v>
      </c>
      <c r="I742" s="18" t="str">
        <f>IF(Allotments!I742=0,"",Allotments!I742)</f>
        <v>2019</v>
      </c>
      <c r="J742" s="18" t="str">
        <f>IF(Allotments!J742=0,"",Allotments!J742)</f>
        <v>14</v>
      </c>
      <c r="K742" s="18" t="str">
        <f>IF(Allotments!K742=0,"",Allotments!K742)</f>
        <v>E</v>
      </c>
      <c r="L742" s="18" t="str">
        <f>IF(Allotments!L742=0,"",Allotments!L742)</f>
        <v>EK</v>
      </c>
      <c r="M742" s="18" t="str">
        <f>IF(Allotments!M742=0,"",Allotments!M742)</f>
        <v>K050</v>
      </c>
      <c r="N742" s="5"/>
      <c r="Q742" t="str">
        <f t="shared" si="102"/>
        <v/>
      </c>
      <c r="R742" t="str">
        <f t="shared" si="103"/>
        <v/>
      </c>
      <c r="S742" t="str">
        <f t="shared" si="104"/>
        <v/>
      </c>
      <c r="T742" t="str">
        <f t="shared" si="105"/>
        <v>EF22</v>
      </c>
      <c r="U742" t="str">
        <f t="shared" si="106"/>
        <v/>
      </c>
      <c r="V742" t="e">
        <f>VLOOKUP(LEFT(T742,2),#REF!,MATCH(RIGHT(T742,2),#REF!,0),TRUE)</f>
        <v>#REF!</v>
      </c>
      <c r="W742" t="str">
        <f t="shared" si="107"/>
        <v/>
      </c>
      <c r="X742" t="str">
        <f t="shared" si="108"/>
        <v/>
      </c>
      <c r="Y742" t="str">
        <f>IFERROR(VLOOKUP(LEFT(U742,1),#REF!,MATCH(RIGHT(U742,2),#REF!,0),TRUE),"")</f>
        <v/>
      </c>
    </row>
    <row r="743" spans="1:25" x14ac:dyDescent="0.35">
      <c r="A743">
        <f>IF(COUNTIF($L$3:L743,L743)=1,A742+1,A742)</f>
        <v>42</v>
      </c>
      <c r="B743">
        <f>IF(COUNTIF($K$3:K743,K743)=1,B742+1,B742)</f>
        <v>7</v>
      </c>
      <c r="C743">
        <f>IF(COUNTIF($J$3:J743,J743)=1,C742+1,C742)</f>
        <v>14</v>
      </c>
      <c r="D743">
        <f>IF(COUNTIF($E$3:E743,E743)=1,D742+1,D742)</f>
        <v>470</v>
      </c>
      <c r="E743" t="str">
        <f t="shared" si="100"/>
        <v>EK14</v>
      </c>
      <c r="F743">
        <f>IF(COUNTIF($G$3:G743,G743)=1,F742+1,F742)</f>
        <v>72</v>
      </c>
      <c r="G743" t="str">
        <f t="shared" si="101"/>
        <v>E14</v>
      </c>
      <c r="I743" s="18" t="str">
        <f>IF(Allotments!I743=0,"",Allotments!I743)</f>
        <v>2019</v>
      </c>
      <c r="J743" s="18" t="str">
        <f>IF(Allotments!J743=0,"",Allotments!J743)</f>
        <v>14</v>
      </c>
      <c r="K743" s="18" t="str">
        <f>IF(Allotments!K743=0,"",Allotments!K743)</f>
        <v>E</v>
      </c>
      <c r="L743" s="18" t="str">
        <f>IF(Allotments!L743=0,"",Allotments!L743)</f>
        <v>EK</v>
      </c>
      <c r="M743" s="18" t="str">
        <f>IF(Allotments!M743=0,"",Allotments!M743)</f>
        <v>K080</v>
      </c>
      <c r="N743" s="3"/>
      <c r="Q743" t="str">
        <f t="shared" si="102"/>
        <v/>
      </c>
      <c r="R743" t="str">
        <f t="shared" si="103"/>
        <v/>
      </c>
      <c r="S743" t="str">
        <f t="shared" si="104"/>
        <v/>
      </c>
      <c r="T743" t="str">
        <f t="shared" si="105"/>
        <v>EG22</v>
      </c>
      <c r="U743" t="str">
        <f t="shared" si="106"/>
        <v/>
      </c>
      <c r="V743" t="e">
        <f>VLOOKUP(LEFT(T743,2),#REF!,MATCH(RIGHT(T743,2),#REF!,0),TRUE)</f>
        <v>#REF!</v>
      </c>
      <c r="W743" t="str">
        <f t="shared" si="107"/>
        <v/>
      </c>
      <c r="X743" t="str">
        <f t="shared" si="108"/>
        <v/>
      </c>
      <c r="Y743" t="str">
        <f>IFERROR(VLOOKUP(LEFT(U743,1),#REF!,MATCH(RIGHT(U743,2),#REF!,0),TRUE),"")</f>
        <v/>
      </c>
    </row>
    <row r="744" spans="1:25" x14ac:dyDescent="0.35">
      <c r="A744">
        <f>IF(COUNTIF($L$3:L744,L744)=1,A743+1,A743)</f>
        <v>42</v>
      </c>
      <c r="B744">
        <f>IF(COUNTIF($K$3:K744,K744)=1,B743+1,B743)</f>
        <v>7</v>
      </c>
      <c r="C744">
        <f>IF(COUNTIF($J$3:J744,J744)=1,C743+1,C743)</f>
        <v>14</v>
      </c>
      <c r="D744">
        <f>IF(COUNTIF($E$3:E744,E744)=1,D743+1,D743)</f>
        <v>470</v>
      </c>
      <c r="E744" t="str">
        <f t="shared" si="100"/>
        <v>EK14</v>
      </c>
      <c r="F744">
        <f>IF(COUNTIF($G$3:G744,G744)=1,F743+1,F743)</f>
        <v>72</v>
      </c>
      <c r="G744" t="str">
        <f t="shared" si="101"/>
        <v>E14</v>
      </c>
      <c r="I744" s="18" t="str">
        <f>IF(Allotments!I744=0,"",Allotments!I744)</f>
        <v>2019</v>
      </c>
      <c r="J744" s="18" t="str">
        <f>IF(Allotments!J744=0,"",Allotments!J744)</f>
        <v>14</v>
      </c>
      <c r="K744" s="18" t="str">
        <f>IF(Allotments!K744=0,"",Allotments!K744)</f>
        <v>E</v>
      </c>
      <c r="L744" s="18" t="str">
        <f>IF(Allotments!L744=0,"",Allotments!L744)</f>
        <v>EK</v>
      </c>
      <c r="M744" s="18" t="str">
        <f>IF(Allotments!M744=0,"",Allotments!M744)</f>
        <v>K090</v>
      </c>
      <c r="N744" s="5"/>
      <c r="Q744" t="str">
        <f t="shared" si="102"/>
        <v/>
      </c>
      <c r="R744" t="str">
        <f t="shared" si="103"/>
        <v/>
      </c>
      <c r="S744" t="str">
        <f t="shared" si="104"/>
        <v/>
      </c>
      <c r="T744" t="str">
        <f t="shared" si="105"/>
        <v>EH22</v>
      </c>
      <c r="U744" t="str">
        <f t="shared" si="106"/>
        <v/>
      </c>
      <c r="V744" t="e">
        <f>VLOOKUP(LEFT(T744,2),#REF!,MATCH(RIGHT(T744,2),#REF!,0),TRUE)</f>
        <v>#REF!</v>
      </c>
      <c r="W744" t="str">
        <f t="shared" si="107"/>
        <v/>
      </c>
      <c r="X744" t="str">
        <f t="shared" si="108"/>
        <v/>
      </c>
      <c r="Y744" t="str">
        <f>IFERROR(VLOOKUP(LEFT(U744,1),#REF!,MATCH(RIGHT(U744,2),#REF!,0),TRUE),"")</f>
        <v/>
      </c>
    </row>
    <row r="745" spans="1:25" x14ac:dyDescent="0.35">
      <c r="A745">
        <f>IF(COUNTIF($L$3:L745,L745)=1,A744+1,A744)</f>
        <v>42</v>
      </c>
      <c r="B745">
        <f>IF(COUNTIF($K$3:K745,K745)=1,B744+1,B744)</f>
        <v>7</v>
      </c>
      <c r="C745">
        <f>IF(COUNTIF($J$3:J745,J745)=1,C744+1,C744)</f>
        <v>14</v>
      </c>
      <c r="D745">
        <f>IF(COUNTIF($E$3:E745,E745)=1,D744+1,D744)</f>
        <v>471</v>
      </c>
      <c r="E745" t="str">
        <f t="shared" si="100"/>
        <v>EL14</v>
      </c>
      <c r="F745">
        <f>IF(COUNTIF($G$3:G745,G745)=1,F744+1,F744)</f>
        <v>72</v>
      </c>
      <c r="G745" t="str">
        <f t="shared" si="101"/>
        <v>E14</v>
      </c>
      <c r="I745" s="18" t="str">
        <f>IF(Allotments!I745=0,"",Allotments!I745)</f>
        <v>2019</v>
      </c>
      <c r="J745" s="18" t="str">
        <f>IF(Allotments!J745=0,"",Allotments!J745)</f>
        <v>14</v>
      </c>
      <c r="K745" s="18" t="str">
        <f>IF(Allotments!K745=0,"",Allotments!K745)</f>
        <v>E</v>
      </c>
      <c r="L745" s="18" t="str">
        <f>IF(Allotments!L745=0,"",Allotments!L745)</f>
        <v>EL</v>
      </c>
      <c r="M745" s="18" t="str">
        <f>IF(Allotments!M745=0,"",Allotments!M745)</f>
        <v xml:space="preserve">    </v>
      </c>
      <c r="N745" s="3"/>
      <c r="Q745" t="str">
        <f t="shared" si="102"/>
        <v/>
      </c>
      <c r="R745" t="str">
        <f t="shared" si="103"/>
        <v/>
      </c>
      <c r="S745" t="str">
        <f t="shared" si="104"/>
        <v/>
      </c>
      <c r="T745" t="str">
        <f t="shared" si="105"/>
        <v>EK22</v>
      </c>
      <c r="U745" t="str">
        <f t="shared" si="106"/>
        <v/>
      </c>
      <c r="V745" t="e">
        <f>VLOOKUP(LEFT(T745,2),#REF!,MATCH(RIGHT(T745,2),#REF!,0),TRUE)</f>
        <v>#REF!</v>
      </c>
      <c r="W745" t="str">
        <f t="shared" si="107"/>
        <v/>
      </c>
      <c r="X745" t="str">
        <f t="shared" si="108"/>
        <v/>
      </c>
      <c r="Y745" t="str">
        <f>IFERROR(VLOOKUP(LEFT(U745,1),#REF!,MATCH(RIGHT(U745,2),#REF!,0),TRUE),"")</f>
        <v/>
      </c>
    </row>
    <row r="746" spans="1:25" x14ac:dyDescent="0.35">
      <c r="A746">
        <f>IF(COUNTIF($L$3:L746,L746)=1,A745+1,A745)</f>
        <v>42</v>
      </c>
      <c r="B746">
        <f>IF(COUNTIF($K$3:K746,K746)=1,B745+1,B745)</f>
        <v>7</v>
      </c>
      <c r="C746">
        <f>IF(COUNTIF($J$3:J746,J746)=1,C745+1,C745)</f>
        <v>14</v>
      </c>
      <c r="D746">
        <f>IF(COUNTIF($E$3:E746,E746)=1,D745+1,D745)</f>
        <v>471</v>
      </c>
      <c r="E746" t="str">
        <f t="shared" si="100"/>
        <v>EL14</v>
      </c>
      <c r="F746">
        <f>IF(COUNTIF($G$3:G746,G746)=1,F745+1,F745)</f>
        <v>72</v>
      </c>
      <c r="G746" t="str">
        <f t="shared" si="101"/>
        <v>E14</v>
      </c>
      <c r="I746" s="18" t="str">
        <f>IF(Allotments!I746=0,"",Allotments!I746)</f>
        <v>2019</v>
      </c>
      <c r="J746" s="18" t="str">
        <f>IF(Allotments!J746=0,"",Allotments!J746)</f>
        <v>14</v>
      </c>
      <c r="K746" s="18" t="str">
        <f>IF(Allotments!K746=0,"",Allotments!K746)</f>
        <v>E</v>
      </c>
      <c r="L746" s="18" t="str">
        <f>IF(Allotments!L746=0,"",Allotments!L746)</f>
        <v>EL</v>
      </c>
      <c r="M746" s="18" t="str">
        <f>IF(Allotments!M746=0,"",Allotments!M746)</f>
        <v>L010</v>
      </c>
      <c r="N746" s="5"/>
      <c r="Q746" t="str">
        <f t="shared" si="102"/>
        <v/>
      </c>
      <c r="R746" t="str">
        <f t="shared" si="103"/>
        <v/>
      </c>
      <c r="S746" t="str">
        <f t="shared" si="104"/>
        <v/>
      </c>
      <c r="T746" t="str">
        <f t="shared" si="105"/>
        <v>EL22</v>
      </c>
      <c r="U746" t="str">
        <f t="shared" si="106"/>
        <v/>
      </c>
      <c r="V746" t="e">
        <f>VLOOKUP(LEFT(T746,2),#REF!,MATCH(RIGHT(T746,2),#REF!,0),TRUE)</f>
        <v>#REF!</v>
      </c>
      <c r="W746" t="str">
        <f t="shared" si="107"/>
        <v/>
      </c>
      <c r="X746" t="str">
        <f t="shared" si="108"/>
        <v/>
      </c>
      <c r="Y746" t="str">
        <f>IFERROR(VLOOKUP(LEFT(U746,1),#REF!,MATCH(RIGHT(U746,2),#REF!,0),TRUE),"")</f>
        <v/>
      </c>
    </row>
    <row r="747" spans="1:25" x14ac:dyDescent="0.35">
      <c r="A747">
        <f>IF(COUNTIF($L$3:L747,L747)=1,A746+1,A746)</f>
        <v>42</v>
      </c>
      <c r="B747">
        <f>IF(COUNTIF($K$3:K747,K747)=1,B746+1,B746)</f>
        <v>7</v>
      </c>
      <c r="C747">
        <f>IF(COUNTIF($J$3:J747,J747)=1,C746+1,C746)</f>
        <v>14</v>
      </c>
      <c r="D747">
        <f>IF(COUNTIF($E$3:E747,E747)=1,D746+1,D746)</f>
        <v>471</v>
      </c>
      <c r="E747" t="str">
        <f t="shared" si="100"/>
        <v>EL14</v>
      </c>
      <c r="F747">
        <f>IF(COUNTIF($G$3:G747,G747)=1,F746+1,F746)</f>
        <v>72</v>
      </c>
      <c r="G747" t="str">
        <f t="shared" si="101"/>
        <v>E14</v>
      </c>
      <c r="I747" s="18" t="str">
        <f>IF(Allotments!I747=0,"",Allotments!I747)</f>
        <v>2019</v>
      </c>
      <c r="J747" s="18" t="str">
        <f>IF(Allotments!J747=0,"",Allotments!J747)</f>
        <v>14</v>
      </c>
      <c r="K747" s="18" t="str">
        <f>IF(Allotments!K747=0,"",Allotments!K747)</f>
        <v>E</v>
      </c>
      <c r="L747" s="18" t="str">
        <f>IF(Allotments!L747=0,"",Allotments!L747)</f>
        <v>EL</v>
      </c>
      <c r="M747" s="18" t="str">
        <f>IF(Allotments!M747=0,"",Allotments!M747)</f>
        <v>L020</v>
      </c>
      <c r="N747" s="3"/>
      <c r="Q747" t="str">
        <f t="shared" si="102"/>
        <v/>
      </c>
      <c r="R747" t="str">
        <f t="shared" si="103"/>
        <v/>
      </c>
      <c r="S747" t="str">
        <f t="shared" si="104"/>
        <v/>
      </c>
      <c r="T747" t="str">
        <f t="shared" si="105"/>
        <v>EM22</v>
      </c>
      <c r="U747" t="str">
        <f t="shared" si="106"/>
        <v/>
      </c>
      <c r="V747" t="e">
        <f>VLOOKUP(LEFT(T747,2),#REF!,MATCH(RIGHT(T747,2),#REF!,0),TRUE)</f>
        <v>#REF!</v>
      </c>
      <c r="W747" t="str">
        <f t="shared" si="107"/>
        <v/>
      </c>
      <c r="X747" t="str">
        <f t="shared" si="108"/>
        <v/>
      </c>
      <c r="Y747" t="str">
        <f>IFERROR(VLOOKUP(LEFT(U747,1),#REF!,MATCH(RIGHT(U747,2),#REF!,0),TRUE),"")</f>
        <v/>
      </c>
    </row>
    <row r="748" spans="1:25" x14ac:dyDescent="0.35">
      <c r="A748">
        <f>IF(COUNTIF($L$3:L748,L748)=1,A747+1,A747)</f>
        <v>42</v>
      </c>
      <c r="B748">
        <f>IF(COUNTIF($K$3:K748,K748)=1,B747+1,B747)</f>
        <v>7</v>
      </c>
      <c r="C748">
        <f>IF(COUNTIF($J$3:J748,J748)=1,C747+1,C747)</f>
        <v>14</v>
      </c>
      <c r="D748">
        <f>IF(COUNTIF($E$3:E748,E748)=1,D747+1,D747)</f>
        <v>471</v>
      </c>
      <c r="E748" t="str">
        <f t="shared" si="100"/>
        <v>EL14</v>
      </c>
      <c r="F748">
        <f>IF(COUNTIF($G$3:G748,G748)=1,F747+1,F747)</f>
        <v>72</v>
      </c>
      <c r="G748" t="str">
        <f t="shared" si="101"/>
        <v>E14</v>
      </c>
      <c r="I748" s="18" t="str">
        <f>IF(Allotments!I748=0,"",Allotments!I748)</f>
        <v>2019</v>
      </c>
      <c r="J748" s="18" t="str">
        <f>IF(Allotments!J748=0,"",Allotments!J748)</f>
        <v>14</v>
      </c>
      <c r="K748" s="18" t="str">
        <f>IF(Allotments!K748=0,"",Allotments!K748)</f>
        <v>E</v>
      </c>
      <c r="L748" s="18" t="str">
        <f>IF(Allotments!L748=0,"",Allotments!L748)</f>
        <v>EL</v>
      </c>
      <c r="M748" s="18" t="str">
        <f>IF(Allotments!M748=0,"",Allotments!M748)</f>
        <v>L030</v>
      </c>
      <c r="N748" s="5"/>
      <c r="Q748" t="str">
        <f t="shared" si="102"/>
        <v/>
      </c>
      <c r="R748" t="str">
        <f t="shared" si="103"/>
        <v/>
      </c>
      <c r="S748" t="str">
        <f t="shared" si="104"/>
        <v/>
      </c>
      <c r="T748" t="str">
        <f t="shared" si="105"/>
        <v>EN22</v>
      </c>
      <c r="U748" t="str">
        <f t="shared" si="106"/>
        <v/>
      </c>
      <c r="V748" t="e">
        <f>VLOOKUP(LEFT(T748,2),#REF!,MATCH(RIGHT(T748,2),#REF!,0),TRUE)</f>
        <v>#REF!</v>
      </c>
      <c r="W748" t="str">
        <f t="shared" si="107"/>
        <v/>
      </c>
      <c r="X748" t="str">
        <f t="shared" si="108"/>
        <v/>
      </c>
      <c r="Y748" t="str">
        <f>IFERROR(VLOOKUP(LEFT(U748,1),#REF!,MATCH(RIGHT(U748,2),#REF!,0),TRUE),"")</f>
        <v/>
      </c>
    </row>
    <row r="749" spans="1:25" x14ac:dyDescent="0.35">
      <c r="A749">
        <f>IF(COUNTIF($L$3:L749,L749)=1,A748+1,A748)</f>
        <v>42</v>
      </c>
      <c r="B749">
        <f>IF(COUNTIF($K$3:K749,K749)=1,B748+1,B748)</f>
        <v>7</v>
      </c>
      <c r="C749">
        <f>IF(COUNTIF($J$3:J749,J749)=1,C748+1,C748)</f>
        <v>14</v>
      </c>
      <c r="D749">
        <f>IF(COUNTIF($E$3:E749,E749)=1,D748+1,D748)</f>
        <v>471</v>
      </c>
      <c r="E749" t="str">
        <f t="shared" si="100"/>
        <v>EL14</v>
      </c>
      <c r="F749">
        <f>IF(COUNTIF($G$3:G749,G749)=1,F748+1,F748)</f>
        <v>72</v>
      </c>
      <c r="G749" t="str">
        <f t="shared" si="101"/>
        <v>E14</v>
      </c>
      <c r="I749" s="18" t="str">
        <f>IF(Allotments!I749=0,"",Allotments!I749)</f>
        <v>2019</v>
      </c>
      <c r="J749" s="18" t="str">
        <f>IF(Allotments!J749=0,"",Allotments!J749)</f>
        <v>14</v>
      </c>
      <c r="K749" s="18" t="str">
        <f>IF(Allotments!K749=0,"",Allotments!K749)</f>
        <v>E</v>
      </c>
      <c r="L749" s="18" t="str">
        <f>IF(Allotments!L749=0,"",Allotments!L749)</f>
        <v>EL</v>
      </c>
      <c r="M749" s="18" t="str">
        <f>IF(Allotments!M749=0,"",Allotments!M749)</f>
        <v>L070</v>
      </c>
      <c r="N749" s="3"/>
      <c r="Q749" t="str">
        <f t="shared" si="102"/>
        <v/>
      </c>
      <c r="R749" t="str">
        <f t="shared" si="103"/>
        <v/>
      </c>
      <c r="S749" t="str">
        <f t="shared" si="104"/>
        <v/>
      </c>
      <c r="T749" t="str">
        <f t="shared" si="105"/>
        <v>EP22</v>
      </c>
      <c r="U749" t="str">
        <f t="shared" si="106"/>
        <v/>
      </c>
      <c r="V749" t="e">
        <f>VLOOKUP(LEFT(T749,2),#REF!,MATCH(RIGHT(T749,2),#REF!,0),TRUE)</f>
        <v>#REF!</v>
      </c>
      <c r="W749" t="str">
        <f t="shared" si="107"/>
        <v/>
      </c>
      <c r="X749" t="str">
        <f t="shared" si="108"/>
        <v/>
      </c>
      <c r="Y749" t="str">
        <f>IFERROR(VLOOKUP(LEFT(U749,1),#REF!,MATCH(RIGHT(U749,2),#REF!,0),TRUE),"")</f>
        <v/>
      </c>
    </row>
    <row r="750" spans="1:25" x14ac:dyDescent="0.35">
      <c r="A750">
        <f>IF(COUNTIF($L$3:L750,L750)=1,A749+1,A749)</f>
        <v>42</v>
      </c>
      <c r="B750">
        <f>IF(COUNTIF($K$3:K750,K750)=1,B749+1,B749)</f>
        <v>7</v>
      </c>
      <c r="C750">
        <f>IF(COUNTIF($J$3:J750,J750)=1,C749+1,C749)</f>
        <v>14</v>
      </c>
      <c r="D750">
        <f>IF(COUNTIF($E$3:E750,E750)=1,D749+1,D749)</f>
        <v>472</v>
      </c>
      <c r="E750" t="str">
        <f t="shared" si="100"/>
        <v>EM14</v>
      </c>
      <c r="F750">
        <f>IF(COUNTIF($G$3:G750,G750)=1,F749+1,F749)</f>
        <v>72</v>
      </c>
      <c r="G750" t="str">
        <f t="shared" si="101"/>
        <v>E14</v>
      </c>
      <c r="I750" s="18" t="str">
        <f>IF(Allotments!I750=0,"",Allotments!I750)</f>
        <v>2019</v>
      </c>
      <c r="J750" s="18" t="str">
        <f>IF(Allotments!J750=0,"",Allotments!J750)</f>
        <v>14</v>
      </c>
      <c r="K750" s="18" t="str">
        <f>IF(Allotments!K750=0,"",Allotments!K750)</f>
        <v>E</v>
      </c>
      <c r="L750" s="18" t="str">
        <f>IF(Allotments!L750=0,"",Allotments!L750)</f>
        <v>EM</v>
      </c>
      <c r="M750" s="18" t="str">
        <f>IF(Allotments!M750=0,"",Allotments!M750)</f>
        <v xml:space="preserve">    </v>
      </c>
      <c r="N750" s="5"/>
      <c r="Q750" t="str">
        <f t="shared" si="102"/>
        <v/>
      </c>
      <c r="R750" t="str">
        <f t="shared" si="103"/>
        <v/>
      </c>
      <c r="S750" t="str">
        <f t="shared" si="104"/>
        <v/>
      </c>
      <c r="T750" t="str">
        <f t="shared" si="105"/>
        <v>ER22</v>
      </c>
      <c r="U750" t="str">
        <f t="shared" si="106"/>
        <v/>
      </c>
      <c r="V750" t="e">
        <f>VLOOKUP(LEFT(T750,2),#REF!,MATCH(RIGHT(T750,2),#REF!,0),TRUE)</f>
        <v>#REF!</v>
      </c>
      <c r="W750" t="str">
        <f t="shared" si="107"/>
        <v/>
      </c>
      <c r="X750" t="str">
        <f t="shared" si="108"/>
        <v/>
      </c>
      <c r="Y750" t="str">
        <f>IFERROR(VLOOKUP(LEFT(U750,1),#REF!,MATCH(RIGHT(U750,2),#REF!,0),TRUE),"")</f>
        <v/>
      </c>
    </row>
    <row r="751" spans="1:25" x14ac:dyDescent="0.35">
      <c r="A751">
        <f>IF(COUNTIF($L$3:L751,L751)=1,A750+1,A750)</f>
        <v>42</v>
      </c>
      <c r="B751">
        <f>IF(COUNTIF($K$3:K751,K751)=1,B750+1,B750)</f>
        <v>7</v>
      </c>
      <c r="C751">
        <f>IF(COUNTIF($J$3:J751,J751)=1,C750+1,C750)</f>
        <v>14</v>
      </c>
      <c r="D751">
        <f>IF(COUNTIF($E$3:E751,E751)=1,D750+1,D750)</f>
        <v>473</v>
      </c>
      <c r="E751" t="str">
        <f t="shared" si="100"/>
        <v>EN14</v>
      </c>
      <c r="F751">
        <f>IF(COUNTIF($G$3:G751,G751)=1,F750+1,F750)</f>
        <v>72</v>
      </c>
      <c r="G751" t="str">
        <f t="shared" si="101"/>
        <v>E14</v>
      </c>
      <c r="I751" s="18" t="str">
        <f>IF(Allotments!I751=0,"",Allotments!I751)</f>
        <v>2019</v>
      </c>
      <c r="J751" s="18" t="str">
        <f>IF(Allotments!J751=0,"",Allotments!J751)</f>
        <v>14</v>
      </c>
      <c r="K751" s="18" t="str">
        <f>IF(Allotments!K751=0,"",Allotments!K751)</f>
        <v>E</v>
      </c>
      <c r="L751" s="18" t="str">
        <f>IF(Allotments!L751=0,"",Allotments!L751)</f>
        <v>EN</v>
      </c>
      <c r="M751" s="18" t="str">
        <f>IF(Allotments!M751=0,"",Allotments!M751)</f>
        <v xml:space="preserve">    </v>
      </c>
      <c r="N751" s="3"/>
      <c r="Q751" t="str">
        <f t="shared" si="102"/>
        <v/>
      </c>
      <c r="R751" t="str">
        <f t="shared" si="103"/>
        <v/>
      </c>
      <c r="S751" t="str">
        <f t="shared" si="104"/>
        <v/>
      </c>
      <c r="T751" t="str">
        <f t="shared" si="105"/>
        <v>ES22</v>
      </c>
      <c r="U751" t="str">
        <f t="shared" si="106"/>
        <v/>
      </c>
      <c r="V751" t="e">
        <f>VLOOKUP(LEFT(T751,2),#REF!,MATCH(RIGHT(T751,2),#REF!,0),TRUE)</f>
        <v>#REF!</v>
      </c>
      <c r="W751" t="str">
        <f t="shared" si="107"/>
        <v/>
      </c>
      <c r="X751" t="str">
        <f t="shared" si="108"/>
        <v/>
      </c>
      <c r="Y751" t="str">
        <f>IFERROR(VLOOKUP(LEFT(U751,1),#REF!,MATCH(RIGHT(U751,2),#REF!,0),TRUE),"")</f>
        <v/>
      </c>
    </row>
    <row r="752" spans="1:25" x14ac:dyDescent="0.35">
      <c r="A752">
        <f>IF(COUNTIF($L$3:L752,L752)=1,A751+1,A751)</f>
        <v>42</v>
      </c>
      <c r="B752">
        <f>IF(COUNTIF($K$3:K752,K752)=1,B751+1,B751)</f>
        <v>7</v>
      </c>
      <c r="C752">
        <f>IF(COUNTIF($J$3:J752,J752)=1,C751+1,C751)</f>
        <v>14</v>
      </c>
      <c r="D752">
        <f>IF(COUNTIF($E$3:E752,E752)=1,D751+1,D751)</f>
        <v>473</v>
      </c>
      <c r="E752" t="str">
        <f t="shared" si="100"/>
        <v>EN14</v>
      </c>
      <c r="F752">
        <f>IF(COUNTIF($G$3:G752,G752)=1,F751+1,F751)</f>
        <v>72</v>
      </c>
      <c r="G752" t="str">
        <f t="shared" si="101"/>
        <v>E14</v>
      </c>
      <c r="I752" s="18" t="str">
        <f>IF(Allotments!I752=0,"",Allotments!I752)</f>
        <v>2019</v>
      </c>
      <c r="J752" s="18" t="str">
        <f>IF(Allotments!J752=0,"",Allotments!J752)</f>
        <v>14</v>
      </c>
      <c r="K752" s="18" t="str">
        <f>IF(Allotments!K752=0,"",Allotments!K752)</f>
        <v>E</v>
      </c>
      <c r="L752" s="18" t="str">
        <f>IF(Allotments!L752=0,"",Allotments!L752)</f>
        <v>EN</v>
      </c>
      <c r="M752" s="18" t="str">
        <f>IF(Allotments!M752=0,"",Allotments!M752)</f>
        <v>N010</v>
      </c>
      <c r="N752" s="5"/>
      <c r="Q752" t="str">
        <f t="shared" si="102"/>
        <v/>
      </c>
      <c r="R752" t="str">
        <f t="shared" si="103"/>
        <v/>
      </c>
      <c r="S752" t="str">
        <f t="shared" si="104"/>
        <v/>
      </c>
      <c r="T752" t="str">
        <f t="shared" si="105"/>
        <v>EV22</v>
      </c>
      <c r="U752" t="str">
        <f t="shared" si="106"/>
        <v/>
      </c>
      <c r="V752" t="e">
        <f>VLOOKUP(LEFT(T752,2),#REF!,MATCH(RIGHT(T752,2),#REF!,0),TRUE)</f>
        <v>#REF!</v>
      </c>
      <c r="W752" t="str">
        <f t="shared" si="107"/>
        <v/>
      </c>
      <c r="X752" t="str">
        <f t="shared" si="108"/>
        <v/>
      </c>
      <c r="Y752" t="str">
        <f>IFERROR(VLOOKUP(LEFT(U752,1),#REF!,MATCH(RIGHT(U752,2),#REF!,0),TRUE),"")</f>
        <v/>
      </c>
    </row>
    <row r="753" spans="1:25" x14ac:dyDescent="0.35">
      <c r="A753">
        <f>IF(COUNTIF($L$3:L753,L753)=1,A752+1,A752)</f>
        <v>42</v>
      </c>
      <c r="B753">
        <f>IF(COUNTIF($K$3:K753,K753)=1,B752+1,B752)</f>
        <v>7</v>
      </c>
      <c r="C753">
        <f>IF(COUNTIF($J$3:J753,J753)=1,C752+1,C752)</f>
        <v>14</v>
      </c>
      <c r="D753">
        <f>IF(COUNTIF($E$3:E753,E753)=1,D752+1,D752)</f>
        <v>473</v>
      </c>
      <c r="E753" t="str">
        <f t="shared" si="100"/>
        <v>EN14</v>
      </c>
      <c r="F753">
        <f>IF(COUNTIF($G$3:G753,G753)=1,F752+1,F752)</f>
        <v>72</v>
      </c>
      <c r="G753" t="str">
        <f t="shared" si="101"/>
        <v>E14</v>
      </c>
      <c r="I753" s="18" t="str">
        <f>IF(Allotments!I753=0,"",Allotments!I753)</f>
        <v>2019</v>
      </c>
      <c r="J753" s="18" t="str">
        <f>IF(Allotments!J753=0,"",Allotments!J753)</f>
        <v>14</v>
      </c>
      <c r="K753" s="18" t="str">
        <f>IF(Allotments!K753=0,"",Allotments!K753)</f>
        <v>E</v>
      </c>
      <c r="L753" s="18" t="str">
        <f>IF(Allotments!L753=0,"",Allotments!L753)</f>
        <v>EN</v>
      </c>
      <c r="M753" s="18" t="str">
        <f>IF(Allotments!M753=0,"",Allotments!M753)</f>
        <v>N020</v>
      </c>
      <c r="N753" s="3"/>
      <c r="Q753" t="str">
        <f t="shared" si="102"/>
        <v/>
      </c>
      <c r="R753" t="str">
        <f t="shared" si="103"/>
        <v/>
      </c>
      <c r="S753" t="str">
        <f t="shared" si="104"/>
        <v/>
      </c>
      <c r="T753" t="str">
        <f t="shared" si="105"/>
        <v>EW22</v>
      </c>
      <c r="U753" t="str">
        <f t="shared" si="106"/>
        <v/>
      </c>
      <c r="V753" t="e">
        <f>VLOOKUP(LEFT(T753,2),#REF!,MATCH(RIGHT(T753,2),#REF!,0),TRUE)</f>
        <v>#REF!</v>
      </c>
      <c r="W753" t="str">
        <f t="shared" si="107"/>
        <v/>
      </c>
      <c r="X753" t="str">
        <f t="shared" si="108"/>
        <v/>
      </c>
      <c r="Y753" t="str">
        <f>IFERROR(VLOOKUP(LEFT(U753,1),#REF!,MATCH(RIGHT(U753,2),#REF!,0),TRUE),"")</f>
        <v/>
      </c>
    </row>
    <row r="754" spans="1:25" x14ac:dyDescent="0.35">
      <c r="A754">
        <f>IF(COUNTIF($L$3:L754,L754)=1,A753+1,A753)</f>
        <v>42</v>
      </c>
      <c r="B754">
        <f>IF(COUNTIF($K$3:K754,K754)=1,B753+1,B753)</f>
        <v>7</v>
      </c>
      <c r="C754">
        <f>IF(COUNTIF($J$3:J754,J754)=1,C753+1,C753)</f>
        <v>14</v>
      </c>
      <c r="D754">
        <f>IF(COUNTIF($E$3:E754,E754)=1,D753+1,D753)</f>
        <v>474</v>
      </c>
      <c r="E754" t="str">
        <f t="shared" si="100"/>
        <v>EP14</v>
      </c>
      <c r="F754">
        <f>IF(COUNTIF($G$3:G754,G754)=1,F753+1,F753)</f>
        <v>72</v>
      </c>
      <c r="G754" t="str">
        <f t="shared" si="101"/>
        <v>E14</v>
      </c>
      <c r="I754" s="18" t="str">
        <f>IF(Allotments!I754=0,"",Allotments!I754)</f>
        <v>2019</v>
      </c>
      <c r="J754" s="18" t="str">
        <f>IF(Allotments!J754=0,"",Allotments!J754)</f>
        <v>14</v>
      </c>
      <c r="K754" s="18" t="str">
        <f>IF(Allotments!K754=0,"",Allotments!K754)</f>
        <v>E</v>
      </c>
      <c r="L754" s="18" t="str">
        <f>IF(Allotments!L754=0,"",Allotments!L754)</f>
        <v>EP</v>
      </c>
      <c r="M754" s="18" t="str">
        <f>IF(Allotments!M754=0,"",Allotments!M754)</f>
        <v>P010</v>
      </c>
      <c r="N754" s="5"/>
      <c r="Q754" t="str">
        <f t="shared" si="102"/>
        <v/>
      </c>
      <c r="R754" t="str">
        <f t="shared" si="103"/>
        <v/>
      </c>
      <c r="S754" t="str">
        <f t="shared" si="104"/>
        <v/>
      </c>
      <c r="T754" t="str">
        <f t="shared" si="105"/>
        <v>EY22</v>
      </c>
      <c r="U754" t="str">
        <f t="shared" si="106"/>
        <v/>
      </c>
      <c r="V754" t="e">
        <f>VLOOKUP(LEFT(T754,2),#REF!,MATCH(RIGHT(T754,2),#REF!,0),TRUE)</f>
        <v>#REF!</v>
      </c>
      <c r="W754" t="str">
        <f t="shared" si="107"/>
        <v/>
      </c>
      <c r="X754" t="str">
        <f t="shared" si="108"/>
        <v/>
      </c>
      <c r="Y754" t="str">
        <f>IFERROR(VLOOKUP(LEFT(U754,1),#REF!,MATCH(RIGHT(U754,2),#REF!,0),TRUE),"")</f>
        <v/>
      </c>
    </row>
    <row r="755" spans="1:25" x14ac:dyDescent="0.35">
      <c r="A755">
        <f>IF(COUNTIF($L$3:L755,L755)=1,A754+1,A754)</f>
        <v>42</v>
      </c>
      <c r="B755">
        <f>IF(COUNTIF($K$3:K755,K755)=1,B754+1,B754)</f>
        <v>7</v>
      </c>
      <c r="C755">
        <f>IF(COUNTIF($J$3:J755,J755)=1,C754+1,C754)</f>
        <v>14</v>
      </c>
      <c r="D755">
        <f>IF(COUNTIF($E$3:E755,E755)=1,D754+1,D754)</f>
        <v>474</v>
      </c>
      <c r="E755" t="str">
        <f t="shared" si="100"/>
        <v>EP14</v>
      </c>
      <c r="F755">
        <f>IF(COUNTIF($G$3:G755,G755)=1,F754+1,F754)</f>
        <v>72</v>
      </c>
      <c r="G755" t="str">
        <f t="shared" si="101"/>
        <v>E14</v>
      </c>
      <c r="I755" s="18" t="str">
        <f>IF(Allotments!I755=0,"",Allotments!I755)</f>
        <v>2019</v>
      </c>
      <c r="J755" s="18" t="str">
        <f>IF(Allotments!J755=0,"",Allotments!J755)</f>
        <v>14</v>
      </c>
      <c r="K755" s="18" t="str">
        <f>IF(Allotments!K755=0,"",Allotments!K755)</f>
        <v>E</v>
      </c>
      <c r="L755" s="18" t="str">
        <f>IF(Allotments!L755=0,"",Allotments!L755)</f>
        <v>EP</v>
      </c>
      <c r="M755" s="18" t="str">
        <f>IF(Allotments!M755=0,"",Allotments!M755)</f>
        <v>P030</v>
      </c>
      <c r="N755" s="3"/>
      <c r="Q755" t="str">
        <f t="shared" si="102"/>
        <v/>
      </c>
      <c r="R755" t="str">
        <f t="shared" si="103"/>
        <v/>
      </c>
      <c r="S755" t="str">
        <f t="shared" si="104"/>
        <v/>
      </c>
      <c r="T755" t="str">
        <f t="shared" si="105"/>
        <v>EZ22</v>
      </c>
      <c r="U755" t="str">
        <f t="shared" si="106"/>
        <v/>
      </c>
      <c r="V755" t="e">
        <f>VLOOKUP(LEFT(T755,2),#REF!,MATCH(RIGHT(T755,2),#REF!,0),TRUE)</f>
        <v>#REF!</v>
      </c>
      <c r="W755" t="str">
        <f t="shared" si="107"/>
        <v/>
      </c>
      <c r="X755" t="str">
        <f t="shared" si="108"/>
        <v/>
      </c>
      <c r="Y755" t="str">
        <f>IFERROR(VLOOKUP(LEFT(U755,1),#REF!,MATCH(RIGHT(U755,2),#REF!,0),TRUE),"")</f>
        <v/>
      </c>
    </row>
    <row r="756" spans="1:25" x14ac:dyDescent="0.35">
      <c r="A756">
        <f>IF(COUNTIF($L$3:L756,L756)=1,A755+1,A755)</f>
        <v>42</v>
      </c>
      <c r="B756">
        <f>IF(COUNTIF($K$3:K756,K756)=1,B755+1,B755)</f>
        <v>7</v>
      </c>
      <c r="C756">
        <f>IF(COUNTIF($J$3:J756,J756)=1,C755+1,C755)</f>
        <v>14</v>
      </c>
      <c r="D756">
        <f>IF(COUNTIF($E$3:E756,E756)=1,D755+1,D755)</f>
        <v>475</v>
      </c>
      <c r="E756" t="str">
        <f t="shared" si="100"/>
        <v>ER14</v>
      </c>
      <c r="F756">
        <f>IF(COUNTIF($G$3:G756,G756)=1,F755+1,F755)</f>
        <v>72</v>
      </c>
      <c r="G756" t="str">
        <f t="shared" si="101"/>
        <v>E14</v>
      </c>
      <c r="I756" s="18" t="str">
        <f>IF(Allotments!I756=0,"",Allotments!I756)</f>
        <v>2019</v>
      </c>
      <c r="J756" s="18" t="str">
        <f>IF(Allotments!J756=0,"",Allotments!J756)</f>
        <v>14</v>
      </c>
      <c r="K756" s="18" t="str">
        <f>IF(Allotments!K756=0,"",Allotments!K756)</f>
        <v>E</v>
      </c>
      <c r="L756" s="18" t="str">
        <f>IF(Allotments!L756=0,"",Allotments!L756)</f>
        <v>ER</v>
      </c>
      <c r="M756" s="18" t="str">
        <f>IF(Allotments!M756=0,"",Allotments!M756)</f>
        <v xml:space="preserve">    </v>
      </c>
      <c r="N756" s="5"/>
      <c r="Q756" t="str">
        <f t="shared" si="102"/>
        <v/>
      </c>
      <c r="R756" t="str">
        <f t="shared" si="103"/>
        <v/>
      </c>
      <c r="S756" t="str">
        <f t="shared" si="104"/>
        <v/>
      </c>
      <c r="T756" t="str">
        <f t="shared" si="105"/>
        <v>GA22</v>
      </c>
      <c r="U756" t="str">
        <f t="shared" si="106"/>
        <v/>
      </c>
      <c r="V756" t="e">
        <f>VLOOKUP(LEFT(T756,2),#REF!,MATCH(RIGHT(T756,2),#REF!,0),TRUE)</f>
        <v>#REF!</v>
      </c>
      <c r="W756" t="str">
        <f t="shared" si="107"/>
        <v/>
      </c>
      <c r="X756" t="str">
        <f t="shared" si="108"/>
        <v/>
      </c>
      <c r="Y756" t="str">
        <f>IFERROR(VLOOKUP(LEFT(U756,1),#REF!,MATCH(RIGHT(U756,2),#REF!,0),TRUE),"")</f>
        <v/>
      </c>
    </row>
    <row r="757" spans="1:25" x14ac:dyDescent="0.35">
      <c r="A757">
        <f>IF(COUNTIF($L$3:L757,L757)=1,A756+1,A756)</f>
        <v>42</v>
      </c>
      <c r="B757">
        <f>IF(COUNTIF($K$3:K757,K757)=1,B756+1,B756)</f>
        <v>7</v>
      </c>
      <c r="C757">
        <f>IF(COUNTIF($J$3:J757,J757)=1,C756+1,C756)</f>
        <v>14</v>
      </c>
      <c r="D757">
        <f>IF(COUNTIF($E$3:E757,E757)=1,D756+1,D756)</f>
        <v>475</v>
      </c>
      <c r="E757" t="str">
        <f t="shared" si="100"/>
        <v>ER14</v>
      </c>
      <c r="F757">
        <f>IF(COUNTIF($G$3:G757,G757)=1,F756+1,F756)</f>
        <v>72</v>
      </c>
      <c r="G757" t="str">
        <f t="shared" si="101"/>
        <v>E14</v>
      </c>
      <c r="I757" s="18" t="str">
        <f>IF(Allotments!I757=0,"",Allotments!I757)</f>
        <v>2019</v>
      </c>
      <c r="J757" s="18" t="str">
        <f>IF(Allotments!J757=0,"",Allotments!J757)</f>
        <v>14</v>
      </c>
      <c r="K757" s="18" t="str">
        <f>IF(Allotments!K757=0,"",Allotments!K757)</f>
        <v>E</v>
      </c>
      <c r="L757" s="18" t="str">
        <f>IF(Allotments!L757=0,"",Allotments!L757)</f>
        <v>ER</v>
      </c>
      <c r="M757" s="18" t="str">
        <f>IF(Allotments!M757=0,"",Allotments!M757)</f>
        <v>R060</v>
      </c>
      <c r="N757" s="3"/>
      <c r="Q757" t="str">
        <f t="shared" si="102"/>
        <v/>
      </c>
      <c r="R757" t="str">
        <f t="shared" si="103"/>
        <v/>
      </c>
      <c r="S757" t="str">
        <f t="shared" si="104"/>
        <v/>
      </c>
      <c r="T757" t="str">
        <f t="shared" si="105"/>
        <v>GB22</v>
      </c>
      <c r="U757" t="str">
        <f t="shared" si="106"/>
        <v/>
      </c>
      <c r="V757" t="e">
        <f>VLOOKUP(LEFT(T757,2),#REF!,MATCH(RIGHT(T757,2),#REF!,0),TRUE)</f>
        <v>#REF!</v>
      </c>
      <c r="W757" t="str">
        <f t="shared" si="107"/>
        <v/>
      </c>
      <c r="X757" t="str">
        <f t="shared" si="108"/>
        <v/>
      </c>
      <c r="Y757" t="str">
        <f>IFERROR(VLOOKUP(LEFT(U757,1),#REF!,MATCH(RIGHT(U757,2),#REF!,0),TRUE),"")</f>
        <v/>
      </c>
    </row>
    <row r="758" spans="1:25" x14ac:dyDescent="0.35">
      <c r="A758">
        <f>IF(COUNTIF($L$3:L758,L758)=1,A757+1,A757)</f>
        <v>42</v>
      </c>
      <c r="B758">
        <f>IF(COUNTIF($K$3:K758,K758)=1,B757+1,B757)</f>
        <v>7</v>
      </c>
      <c r="C758">
        <f>IF(COUNTIF($J$3:J758,J758)=1,C757+1,C757)</f>
        <v>14</v>
      </c>
      <c r="D758">
        <f>IF(COUNTIF($E$3:E758,E758)=1,D757+1,D757)</f>
        <v>475</v>
      </c>
      <c r="E758" t="str">
        <f t="shared" si="100"/>
        <v>ER14</v>
      </c>
      <c r="F758">
        <f>IF(COUNTIF($G$3:G758,G758)=1,F757+1,F757)</f>
        <v>72</v>
      </c>
      <c r="G758" t="str">
        <f t="shared" si="101"/>
        <v>E14</v>
      </c>
      <c r="I758" s="18" t="str">
        <f>IF(Allotments!I758=0,"",Allotments!I758)</f>
        <v>2019</v>
      </c>
      <c r="J758" s="18" t="str">
        <f>IF(Allotments!J758=0,"",Allotments!J758)</f>
        <v>14</v>
      </c>
      <c r="K758" s="18" t="str">
        <f>IF(Allotments!K758=0,"",Allotments!K758)</f>
        <v>E</v>
      </c>
      <c r="L758" s="18" t="str">
        <f>IF(Allotments!L758=0,"",Allotments!L758)</f>
        <v>ER</v>
      </c>
      <c r="M758" s="18" t="str">
        <f>IF(Allotments!M758=0,"",Allotments!M758)</f>
        <v>R220</v>
      </c>
      <c r="N758" s="5"/>
      <c r="Q758" t="str">
        <f t="shared" si="102"/>
        <v/>
      </c>
      <c r="R758" t="str">
        <f t="shared" si="103"/>
        <v/>
      </c>
      <c r="S758" t="str">
        <f t="shared" si="104"/>
        <v/>
      </c>
      <c r="T758" t="str">
        <f t="shared" si="105"/>
        <v>GC22</v>
      </c>
      <c r="U758" t="str">
        <f t="shared" si="106"/>
        <v/>
      </c>
      <c r="V758" t="e">
        <f>VLOOKUP(LEFT(T758,2),#REF!,MATCH(RIGHT(T758,2),#REF!,0),TRUE)</f>
        <v>#REF!</v>
      </c>
      <c r="W758" t="str">
        <f t="shared" si="107"/>
        <v/>
      </c>
      <c r="X758" t="str">
        <f t="shared" si="108"/>
        <v/>
      </c>
      <c r="Y758" t="str">
        <f>IFERROR(VLOOKUP(LEFT(U758,1),#REF!,MATCH(RIGHT(U758,2),#REF!,0),TRUE),"")</f>
        <v/>
      </c>
    </row>
    <row r="759" spans="1:25" x14ac:dyDescent="0.35">
      <c r="A759">
        <f>IF(COUNTIF($L$3:L759,L759)=1,A758+1,A758)</f>
        <v>42</v>
      </c>
      <c r="B759">
        <f>IF(COUNTIF($K$3:K759,K759)=1,B758+1,B758)</f>
        <v>7</v>
      </c>
      <c r="C759">
        <f>IF(COUNTIF($J$3:J759,J759)=1,C758+1,C758)</f>
        <v>14</v>
      </c>
      <c r="D759">
        <f>IF(COUNTIF($E$3:E759,E759)=1,D758+1,D758)</f>
        <v>475</v>
      </c>
      <c r="E759" t="str">
        <f t="shared" si="100"/>
        <v>ER14</v>
      </c>
      <c r="F759">
        <f>IF(COUNTIF($G$3:G759,G759)=1,F758+1,F758)</f>
        <v>72</v>
      </c>
      <c r="G759" t="str">
        <f t="shared" si="101"/>
        <v>E14</v>
      </c>
      <c r="I759" s="18" t="str">
        <f>IF(Allotments!I759=0,"",Allotments!I759)</f>
        <v>2019</v>
      </c>
      <c r="J759" s="18" t="str">
        <f>IF(Allotments!J759=0,"",Allotments!J759)</f>
        <v>14</v>
      </c>
      <c r="K759" s="18" t="str">
        <f>IF(Allotments!K759=0,"",Allotments!K759)</f>
        <v>E</v>
      </c>
      <c r="L759" s="18" t="str">
        <f>IF(Allotments!L759=0,"",Allotments!L759)</f>
        <v>ER</v>
      </c>
      <c r="M759" s="18" t="str">
        <f>IF(Allotments!M759=0,"",Allotments!M759)</f>
        <v>R240</v>
      </c>
      <c r="N759" s="3"/>
      <c r="Q759" t="str">
        <f t="shared" si="102"/>
        <v/>
      </c>
      <c r="R759" t="str">
        <f t="shared" si="103"/>
        <v/>
      </c>
      <c r="S759" t="str">
        <f t="shared" si="104"/>
        <v/>
      </c>
      <c r="T759" t="str">
        <f t="shared" si="105"/>
        <v>GD22</v>
      </c>
      <c r="U759" t="str">
        <f t="shared" si="106"/>
        <v/>
      </c>
      <c r="V759" t="e">
        <f>VLOOKUP(LEFT(T759,2),#REF!,MATCH(RIGHT(T759,2),#REF!,0),TRUE)</f>
        <v>#REF!</v>
      </c>
      <c r="W759" t="str">
        <f t="shared" si="107"/>
        <v/>
      </c>
      <c r="X759" t="str">
        <f t="shared" si="108"/>
        <v/>
      </c>
      <c r="Y759" t="str">
        <f>IFERROR(VLOOKUP(LEFT(U759,1),#REF!,MATCH(RIGHT(U759,2),#REF!,0),TRUE),"")</f>
        <v/>
      </c>
    </row>
    <row r="760" spans="1:25" x14ac:dyDescent="0.35">
      <c r="A760">
        <f>IF(COUNTIF($L$3:L760,L760)=1,A759+1,A759)</f>
        <v>42</v>
      </c>
      <c r="B760">
        <f>IF(COUNTIF($K$3:K760,K760)=1,B759+1,B759)</f>
        <v>7</v>
      </c>
      <c r="C760">
        <f>IF(COUNTIF($J$3:J760,J760)=1,C759+1,C759)</f>
        <v>14</v>
      </c>
      <c r="D760">
        <f>IF(COUNTIF($E$3:E760,E760)=1,D759+1,D759)</f>
        <v>475</v>
      </c>
      <c r="E760" t="str">
        <f t="shared" si="100"/>
        <v>ER14</v>
      </c>
      <c r="F760">
        <f>IF(COUNTIF($G$3:G760,G760)=1,F759+1,F759)</f>
        <v>72</v>
      </c>
      <c r="G760" t="str">
        <f t="shared" si="101"/>
        <v>E14</v>
      </c>
      <c r="I760" s="18" t="str">
        <f>IF(Allotments!I760=0,"",Allotments!I760)</f>
        <v>2019</v>
      </c>
      <c r="J760" s="18" t="str">
        <f>IF(Allotments!J760=0,"",Allotments!J760)</f>
        <v>14</v>
      </c>
      <c r="K760" s="18" t="str">
        <f>IF(Allotments!K760=0,"",Allotments!K760)</f>
        <v>E</v>
      </c>
      <c r="L760" s="18" t="str">
        <f>IF(Allotments!L760=0,"",Allotments!L760)</f>
        <v>ER</v>
      </c>
      <c r="M760" s="18" t="str">
        <f>IF(Allotments!M760=0,"",Allotments!M760)</f>
        <v>R250</v>
      </c>
      <c r="N760" s="5"/>
      <c r="Q760" t="str">
        <f t="shared" si="102"/>
        <v/>
      </c>
      <c r="R760" t="str">
        <f t="shared" si="103"/>
        <v/>
      </c>
      <c r="S760" t="str">
        <f t="shared" si="104"/>
        <v/>
      </c>
      <c r="T760" t="str">
        <f t="shared" si="105"/>
        <v>GF22</v>
      </c>
      <c r="U760" t="str">
        <f t="shared" si="106"/>
        <v/>
      </c>
      <c r="V760" t="e">
        <f>VLOOKUP(LEFT(T760,2),#REF!,MATCH(RIGHT(T760,2),#REF!,0),TRUE)</f>
        <v>#REF!</v>
      </c>
      <c r="W760" t="str">
        <f t="shared" si="107"/>
        <v/>
      </c>
      <c r="X760" t="str">
        <f t="shared" si="108"/>
        <v/>
      </c>
      <c r="Y760" t="str">
        <f>IFERROR(VLOOKUP(LEFT(U760,1),#REF!,MATCH(RIGHT(U760,2),#REF!,0),TRUE),"")</f>
        <v/>
      </c>
    </row>
    <row r="761" spans="1:25" x14ac:dyDescent="0.35">
      <c r="A761">
        <f>IF(COUNTIF($L$3:L761,L761)=1,A760+1,A760)</f>
        <v>42</v>
      </c>
      <c r="B761">
        <f>IF(COUNTIF($K$3:K761,K761)=1,B760+1,B760)</f>
        <v>7</v>
      </c>
      <c r="C761">
        <f>IF(COUNTIF($J$3:J761,J761)=1,C760+1,C760)</f>
        <v>14</v>
      </c>
      <c r="D761">
        <f>IF(COUNTIF($E$3:E761,E761)=1,D760+1,D760)</f>
        <v>476</v>
      </c>
      <c r="E761" t="str">
        <f t="shared" si="100"/>
        <v>ES14</v>
      </c>
      <c r="F761">
        <f>IF(COUNTIF($G$3:G761,G761)=1,F760+1,F760)</f>
        <v>72</v>
      </c>
      <c r="G761" t="str">
        <f t="shared" si="101"/>
        <v>E14</v>
      </c>
      <c r="I761" s="18" t="str">
        <f>IF(Allotments!I761=0,"",Allotments!I761)</f>
        <v>2019</v>
      </c>
      <c r="J761" s="18" t="str">
        <f>IF(Allotments!J761=0,"",Allotments!J761)</f>
        <v>14</v>
      </c>
      <c r="K761" s="18" t="str">
        <f>IF(Allotments!K761=0,"",Allotments!K761)</f>
        <v>E</v>
      </c>
      <c r="L761" s="18" t="str">
        <f>IF(Allotments!L761=0,"",Allotments!L761)</f>
        <v>ES</v>
      </c>
      <c r="M761" s="18" t="str">
        <f>IF(Allotments!M761=0,"",Allotments!M761)</f>
        <v xml:space="preserve">    </v>
      </c>
      <c r="N761" s="3"/>
      <c r="Q761" t="str">
        <f t="shared" si="102"/>
        <v/>
      </c>
      <c r="R761" t="str">
        <f t="shared" si="103"/>
        <v/>
      </c>
      <c r="S761" t="str">
        <f t="shared" si="104"/>
        <v/>
      </c>
      <c r="T761" t="str">
        <f t="shared" si="105"/>
        <v>GG22</v>
      </c>
      <c r="U761" t="str">
        <f t="shared" si="106"/>
        <v/>
      </c>
      <c r="V761" t="e">
        <f>VLOOKUP(LEFT(T761,2),#REF!,MATCH(RIGHT(T761,2),#REF!,0),TRUE)</f>
        <v>#REF!</v>
      </c>
      <c r="W761" t="str">
        <f t="shared" si="107"/>
        <v/>
      </c>
      <c r="X761" t="str">
        <f t="shared" si="108"/>
        <v/>
      </c>
      <c r="Y761" t="str">
        <f>IFERROR(VLOOKUP(LEFT(U761,1),#REF!,MATCH(RIGHT(U761,2),#REF!,0),TRUE),"")</f>
        <v/>
      </c>
    </row>
    <row r="762" spans="1:25" x14ac:dyDescent="0.35">
      <c r="A762">
        <f>IF(COUNTIF($L$3:L762,L762)=1,A761+1,A761)</f>
        <v>42</v>
      </c>
      <c r="B762">
        <f>IF(COUNTIF($K$3:K762,K762)=1,B761+1,B761)</f>
        <v>7</v>
      </c>
      <c r="C762">
        <f>IF(COUNTIF($J$3:J762,J762)=1,C761+1,C761)</f>
        <v>14</v>
      </c>
      <c r="D762">
        <f>IF(COUNTIF($E$3:E762,E762)=1,D761+1,D761)</f>
        <v>477</v>
      </c>
      <c r="E762" t="str">
        <f t="shared" si="100"/>
        <v>EV14</v>
      </c>
      <c r="F762">
        <f>IF(COUNTIF($G$3:G762,G762)=1,F761+1,F761)</f>
        <v>72</v>
      </c>
      <c r="G762" t="str">
        <f t="shared" si="101"/>
        <v>E14</v>
      </c>
      <c r="I762" s="18" t="str">
        <f>IF(Allotments!I762=0,"",Allotments!I762)</f>
        <v>2019</v>
      </c>
      <c r="J762" s="18" t="str">
        <f>IF(Allotments!J762=0,"",Allotments!J762)</f>
        <v>14</v>
      </c>
      <c r="K762" s="18" t="str">
        <f>IF(Allotments!K762=0,"",Allotments!K762)</f>
        <v>E</v>
      </c>
      <c r="L762" s="18" t="str">
        <f>IF(Allotments!L762=0,"",Allotments!L762)</f>
        <v>EV</v>
      </c>
      <c r="M762" s="18" t="str">
        <f>IF(Allotments!M762=0,"",Allotments!M762)</f>
        <v xml:space="preserve">    </v>
      </c>
      <c r="N762" s="5"/>
      <c r="Q762" t="str">
        <f t="shared" si="102"/>
        <v/>
      </c>
      <c r="R762" t="str">
        <f t="shared" si="103"/>
        <v/>
      </c>
      <c r="S762" t="str">
        <f t="shared" si="104"/>
        <v/>
      </c>
      <c r="T762" t="str">
        <f t="shared" si="105"/>
        <v>AA23</v>
      </c>
      <c r="U762" t="str">
        <f t="shared" si="106"/>
        <v/>
      </c>
      <c r="V762" t="e">
        <f>VLOOKUP(LEFT(T762,2),#REF!,MATCH(RIGHT(T762,2),#REF!,0),TRUE)</f>
        <v>#REF!</v>
      </c>
      <c r="W762" t="str">
        <f t="shared" si="107"/>
        <v/>
      </c>
      <c r="X762" t="str">
        <f t="shared" si="108"/>
        <v/>
      </c>
      <c r="Y762" t="str">
        <f>IFERROR(VLOOKUP(LEFT(U762,1),#REF!,MATCH(RIGHT(U762,2),#REF!,0),TRUE),"")</f>
        <v/>
      </c>
    </row>
    <row r="763" spans="1:25" x14ac:dyDescent="0.35">
      <c r="A763">
        <f>IF(COUNTIF($L$3:L763,L763)=1,A762+1,A762)</f>
        <v>42</v>
      </c>
      <c r="B763">
        <f>IF(COUNTIF($K$3:K763,K763)=1,B762+1,B762)</f>
        <v>7</v>
      </c>
      <c r="C763">
        <f>IF(COUNTIF($J$3:J763,J763)=1,C762+1,C762)</f>
        <v>14</v>
      </c>
      <c r="D763">
        <f>IF(COUNTIF($E$3:E763,E763)=1,D762+1,D762)</f>
        <v>478</v>
      </c>
      <c r="E763" t="str">
        <f t="shared" si="100"/>
        <v>EY14</v>
      </c>
      <c r="F763">
        <f>IF(COUNTIF($G$3:G763,G763)=1,F762+1,F762)</f>
        <v>72</v>
      </c>
      <c r="G763" t="str">
        <f t="shared" si="101"/>
        <v>E14</v>
      </c>
      <c r="I763" s="18" t="str">
        <f>IF(Allotments!I763=0,"",Allotments!I763)</f>
        <v>2019</v>
      </c>
      <c r="J763" s="18" t="str">
        <f>IF(Allotments!J763=0,"",Allotments!J763)</f>
        <v>14</v>
      </c>
      <c r="K763" s="18" t="str">
        <f>IF(Allotments!K763=0,"",Allotments!K763)</f>
        <v>E</v>
      </c>
      <c r="L763" s="18" t="str">
        <f>IF(Allotments!L763=0,"",Allotments!L763)</f>
        <v>EY</v>
      </c>
      <c r="M763" s="18" t="str">
        <f>IF(Allotments!M763=0,"",Allotments!M763)</f>
        <v xml:space="preserve">    </v>
      </c>
      <c r="N763" s="3"/>
      <c r="Q763" t="str">
        <f t="shared" si="102"/>
        <v/>
      </c>
      <c r="R763" t="str">
        <f t="shared" si="103"/>
        <v/>
      </c>
      <c r="S763" t="str">
        <f t="shared" si="104"/>
        <v/>
      </c>
      <c r="T763" t="str">
        <f t="shared" si="105"/>
        <v>AC23</v>
      </c>
      <c r="U763" t="str">
        <f t="shared" si="106"/>
        <v/>
      </c>
      <c r="V763" t="e">
        <f>VLOOKUP(LEFT(T763,2),#REF!,MATCH(RIGHT(T763,2),#REF!,0),TRUE)</f>
        <v>#REF!</v>
      </c>
      <c r="W763" t="str">
        <f t="shared" si="107"/>
        <v/>
      </c>
      <c r="X763" t="str">
        <f t="shared" si="108"/>
        <v/>
      </c>
      <c r="Y763" t="str">
        <f>IFERROR(VLOOKUP(LEFT(U763,1),#REF!,MATCH(RIGHT(U763,2),#REF!,0),TRUE),"")</f>
        <v/>
      </c>
    </row>
    <row r="764" spans="1:25" x14ac:dyDescent="0.35">
      <c r="A764">
        <f>IF(COUNTIF($L$3:L764,L764)=1,A763+1,A763)</f>
        <v>42</v>
      </c>
      <c r="B764">
        <f>IF(COUNTIF($K$3:K764,K764)=1,B763+1,B763)</f>
        <v>7</v>
      </c>
      <c r="C764">
        <f>IF(COUNTIF($J$3:J764,J764)=1,C763+1,C763)</f>
        <v>14</v>
      </c>
      <c r="D764">
        <f>IF(COUNTIF($E$3:E764,E764)=1,D763+1,D763)</f>
        <v>479</v>
      </c>
      <c r="E764" t="str">
        <f t="shared" si="100"/>
        <v>EZ14</v>
      </c>
      <c r="F764">
        <f>IF(COUNTIF($G$3:G764,G764)=1,F763+1,F763)</f>
        <v>72</v>
      </c>
      <c r="G764" t="str">
        <f t="shared" si="101"/>
        <v>E14</v>
      </c>
      <c r="I764" s="18" t="str">
        <f>IF(Allotments!I764=0,"",Allotments!I764)</f>
        <v>2019</v>
      </c>
      <c r="J764" s="18" t="str">
        <f>IF(Allotments!J764=0,"",Allotments!J764)</f>
        <v>14</v>
      </c>
      <c r="K764" s="18" t="str">
        <f>IF(Allotments!K764=0,"",Allotments!K764)</f>
        <v>E</v>
      </c>
      <c r="L764" s="18" t="str">
        <f>IF(Allotments!L764=0,"",Allotments!L764)</f>
        <v>EZ</v>
      </c>
      <c r="M764" s="18" t="str">
        <f>IF(Allotments!M764=0,"",Allotments!M764)</f>
        <v xml:space="preserve">    </v>
      </c>
      <c r="N764" s="5"/>
      <c r="Q764" t="str">
        <f t="shared" si="102"/>
        <v/>
      </c>
      <c r="R764" t="str">
        <f t="shared" si="103"/>
        <v/>
      </c>
      <c r="S764" t="str">
        <f t="shared" si="104"/>
        <v/>
      </c>
      <c r="T764" t="str">
        <f t="shared" si="105"/>
        <v>AE23</v>
      </c>
      <c r="U764" t="str">
        <f t="shared" si="106"/>
        <v/>
      </c>
      <c r="V764" t="e">
        <f>VLOOKUP(LEFT(T764,2),#REF!,MATCH(RIGHT(T764,2),#REF!,0),TRUE)</f>
        <v>#REF!</v>
      </c>
      <c r="W764" t="str">
        <f t="shared" si="107"/>
        <v/>
      </c>
      <c r="X764" t="str">
        <f t="shared" si="108"/>
        <v/>
      </c>
      <c r="Y764" t="str">
        <f>IFERROR(VLOOKUP(LEFT(U764,1),#REF!,MATCH(RIGHT(U764,2),#REF!,0),TRUE),"")</f>
        <v/>
      </c>
    </row>
    <row r="765" spans="1:25" x14ac:dyDescent="0.35">
      <c r="A765">
        <f>IF(COUNTIF($L$3:L765,L765)=1,A764+1,A764)</f>
        <v>42</v>
      </c>
      <c r="B765">
        <f>IF(COUNTIF($K$3:K765,K765)=1,B764+1,B764)</f>
        <v>7</v>
      </c>
      <c r="C765">
        <f>IF(COUNTIF($J$3:J765,J765)=1,C764+1,C764)</f>
        <v>14</v>
      </c>
      <c r="D765">
        <f>IF(COUNTIF($E$3:E765,E765)=1,D764+1,D764)</f>
        <v>480</v>
      </c>
      <c r="E765" t="str">
        <f t="shared" si="100"/>
        <v>GA14</v>
      </c>
      <c r="F765">
        <f>IF(COUNTIF($G$3:G765,G765)=1,F764+1,F764)</f>
        <v>73</v>
      </c>
      <c r="G765" t="str">
        <f t="shared" si="101"/>
        <v>G14</v>
      </c>
      <c r="I765" s="18" t="str">
        <f>IF(Allotments!I765=0,"",Allotments!I765)</f>
        <v>2019</v>
      </c>
      <c r="J765" s="18" t="str">
        <f>IF(Allotments!J765=0,"",Allotments!J765)</f>
        <v>14</v>
      </c>
      <c r="K765" s="18" t="str">
        <f>IF(Allotments!K765=0,"",Allotments!K765)</f>
        <v>G</v>
      </c>
      <c r="L765" s="18" t="str">
        <f>IF(Allotments!L765=0,"",Allotments!L765)</f>
        <v>GA</v>
      </c>
      <c r="M765" s="18" t="str">
        <f>IF(Allotments!M765=0,"",Allotments!M765)</f>
        <v xml:space="preserve">    </v>
      </c>
      <c r="N765" s="3"/>
      <c r="Q765" t="str">
        <f t="shared" si="102"/>
        <v/>
      </c>
      <c r="R765" t="str">
        <f t="shared" si="103"/>
        <v/>
      </c>
      <c r="S765" t="str">
        <f t="shared" si="104"/>
        <v/>
      </c>
      <c r="T765" t="str">
        <f t="shared" si="105"/>
        <v>AU23</v>
      </c>
      <c r="U765" t="str">
        <f t="shared" si="106"/>
        <v/>
      </c>
      <c r="V765" t="e">
        <f>VLOOKUP(LEFT(T765,2),#REF!,MATCH(RIGHT(T765,2),#REF!,0),TRUE)</f>
        <v>#REF!</v>
      </c>
      <c r="W765" t="str">
        <f t="shared" si="107"/>
        <v/>
      </c>
      <c r="X765" t="str">
        <f t="shared" si="108"/>
        <v/>
      </c>
      <c r="Y765" t="str">
        <f>IFERROR(VLOOKUP(LEFT(U765,1),#REF!,MATCH(RIGHT(U765,2),#REF!,0),TRUE),"")</f>
        <v/>
      </c>
    </row>
    <row r="766" spans="1:25" x14ac:dyDescent="0.35">
      <c r="A766">
        <f>IF(COUNTIF($L$3:L766,L766)=1,A765+1,A765)</f>
        <v>42</v>
      </c>
      <c r="B766">
        <f>IF(COUNTIF($K$3:K766,K766)=1,B765+1,B765)</f>
        <v>7</v>
      </c>
      <c r="C766">
        <f>IF(COUNTIF($J$3:J766,J766)=1,C765+1,C765)</f>
        <v>14</v>
      </c>
      <c r="D766">
        <f>IF(COUNTIF($E$3:E766,E766)=1,D765+1,D765)</f>
        <v>481</v>
      </c>
      <c r="E766" t="str">
        <f t="shared" si="100"/>
        <v>GB14</v>
      </c>
      <c r="F766">
        <f>IF(COUNTIF($G$3:G766,G766)=1,F765+1,F765)</f>
        <v>73</v>
      </c>
      <c r="G766" t="str">
        <f t="shared" si="101"/>
        <v>G14</v>
      </c>
      <c r="I766" s="18" t="str">
        <f>IF(Allotments!I766=0,"",Allotments!I766)</f>
        <v>2019</v>
      </c>
      <c r="J766" s="18" t="str">
        <f>IF(Allotments!J766=0,"",Allotments!J766)</f>
        <v>14</v>
      </c>
      <c r="K766" s="18" t="str">
        <f>IF(Allotments!K766=0,"",Allotments!K766)</f>
        <v>G</v>
      </c>
      <c r="L766" s="18" t="str">
        <f>IF(Allotments!L766=0,"",Allotments!L766)</f>
        <v>GB</v>
      </c>
      <c r="M766" s="18" t="str">
        <f>IF(Allotments!M766=0,"",Allotments!M766)</f>
        <v xml:space="preserve">    </v>
      </c>
      <c r="N766" s="5"/>
      <c r="Q766" t="str">
        <f t="shared" si="102"/>
        <v/>
      </c>
      <c r="R766" t="str">
        <f t="shared" si="103"/>
        <v/>
      </c>
      <c r="S766" t="str">
        <f t="shared" si="104"/>
        <v/>
      </c>
      <c r="T766" t="str">
        <f t="shared" si="105"/>
        <v>BA23</v>
      </c>
      <c r="U766" t="str">
        <f t="shared" si="106"/>
        <v/>
      </c>
      <c r="V766" t="e">
        <f>VLOOKUP(LEFT(T766,2),#REF!,MATCH(RIGHT(T766,2),#REF!,0),TRUE)</f>
        <v>#REF!</v>
      </c>
      <c r="W766" t="str">
        <f t="shared" si="107"/>
        <v/>
      </c>
      <c r="X766" t="str">
        <f t="shared" si="108"/>
        <v/>
      </c>
      <c r="Y766" t="str">
        <f>IFERROR(VLOOKUP(LEFT(U766,1),#REF!,MATCH(RIGHT(U766,2),#REF!,0),TRUE),"")</f>
        <v/>
      </c>
    </row>
    <row r="767" spans="1:25" x14ac:dyDescent="0.35">
      <c r="A767">
        <f>IF(COUNTIF($L$3:L767,L767)=1,A766+1,A766)</f>
        <v>42</v>
      </c>
      <c r="B767">
        <f>IF(COUNTIF($K$3:K767,K767)=1,B766+1,B766)</f>
        <v>7</v>
      </c>
      <c r="C767">
        <f>IF(COUNTIF($J$3:J767,J767)=1,C766+1,C766)</f>
        <v>14</v>
      </c>
      <c r="D767">
        <f>IF(COUNTIF($E$3:E767,E767)=1,D766+1,D766)</f>
        <v>482</v>
      </c>
      <c r="E767" t="str">
        <f t="shared" si="100"/>
        <v>GC14</v>
      </c>
      <c r="F767">
        <f>IF(COUNTIF($G$3:G767,G767)=1,F766+1,F766)</f>
        <v>73</v>
      </c>
      <c r="G767" t="str">
        <f t="shared" si="101"/>
        <v>G14</v>
      </c>
      <c r="I767" s="18" t="str">
        <f>IF(Allotments!I767=0,"",Allotments!I767)</f>
        <v>2019</v>
      </c>
      <c r="J767" s="18" t="str">
        <f>IF(Allotments!J767=0,"",Allotments!J767)</f>
        <v>14</v>
      </c>
      <c r="K767" s="18" t="str">
        <f>IF(Allotments!K767=0,"",Allotments!K767)</f>
        <v>G</v>
      </c>
      <c r="L767" s="18" t="str">
        <f>IF(Allotments!L767=0,"",Allotments!L767)</f>
        <v>GC</v>
      </c>
      <c r="M767" s="18" t="str">
        <f>IF(Allotments!M767=0,"",Allotments!M767)</f>
        <v xml:space="preserve">    </v>
      </c>
      <c r="N767" s="3"/>
      <c r="Q767" t="str">
        <f t="shared" si="102"/>
        <v/>
      </c>
      <c r="R767" t="str">
        <f t="shared" si="103"/>
        <v/>
      </c>
      <c r="S767" t="str">
        <f t="shared" si="104"/>
        <v/>
      </c>
      <c r="T767" t="str">
        <f t="shared" si="105"/>
        <v>BB23</v>
      </c>
      <c r="U767" t="str">
        <f t="shared" si="106"/>
        <v/>
      </c>
      <c r="V767" t="e">
        <f>VLOOKUP(LEFT(T767,2),#REF!,MATCH(RIGHT(T767,2),#REF!,0),TRUE)</f>
        <v>#REF!</v>
      </c>
      <c r="W767" t="str">
        <f t="shared" si="107"/>
        <v/>
      </c>
      <c r="X767" t="str">
        <f t="shared" si="108"/>
        <v/>
      </c>
      <c r="Y767" t="str">
        <f>IFERROR(VLOOKUP(LEFT(U767,1),#REF!,MATCH(RIGHT(U767,2),#REF!,0),TRUE),"")</f>
        <v/>
      </c>
    </row>
    <row r="768" spans="1:25" x14ac:dyDescent="0.35">
      <c r="A768">
        <f>IF(COUNTIF($L$3:L768,L768)=1,A767+1,A767)</f>
        <v>42</v>
      </c>
      <c r="B768">
        <f>IF(COUNTIF($K$3:K768,K768)=1,B767+1,B767)</f>
        <v>7</v>
      </c>
      <c r="C768">
        <f>IF(COUNTIF($J$3:J768,J768)=1,C767+1,C767)</f>
        <v>14</v>
      </c>
      <c r="D768">
        <f>IF(COUNTIF($E$3:E768,E768)=1,D767+1,D767)</f>
        <v>483</v>
      </c>
      <c r="E768" t="str">
        <f t="shared" si="100"/>
        <v>GD14</v>
      </c>
      <c r="F768">
        <f>IF(COUNTIF($G$3:G768,G768)=1,F767+1,F767)</f>
        <v>73</v>
      </c>
      <c r="G768" t="str">
        <f t="shared" si="101"/>
        <v>G14</v>
      </c>
      <c r="I768" s="18" t="str">
        <f>IF(Allotments!I768=0,"",Allotments!I768)</f>
        <v>2019</v>
      </c>
      <c r="J768" s="18" t="str">
        <f>IF(Allotments!J768=0,"",Allotments!J768)</f>
        <v>14</v>
      </c>
      <c r="K768" s="18" t="str">
        <f>IF(Allotments!K768=0,"",Allotments!K768)</f>
        <v>G</v>
      </c>
      <c r="L768" s="18" t="str">
        <f>IF(Allotments!L768=0,"",Allotments!L768)</f>
        <v>GD</v>
      </c>
      <c r="M768" s="18" t="str">
        <f>IF(Allotments!M768=0,"",Allotments!M768)</f>
        <v xml:space="preserve">    </v>
      </c>
      <c r="N768" s="5"/>
      <c r="Q768" t="str">
        <f t="shared" si="102"/>
        <v/>
      </c>
      <c r="R768" t="str">
        <f t="shared" si="103"/>
        <v/>
      </c>
      <c r="S768" t="str">
        <f t="shared" si="104"/>
        <v/>
      </c>
      <c r="T768" t="str">
        <f t="shared" si="105"/>
        <v>BC23</v>
      </c>
      <c r="U768" t="str">
        <f t="shared" si="106"/>
        <v/>
      </c>
      <c r="V768" t="e">
        <f>VLOOKUP(LEFT(T768,2),#REF!,MATCH(RIGHT(T768,2),#REF!,0),TRUE)</f>
        <v>#REF!</v>
      </c>
      <c r="W768" t="str">
        <f t="shared" si="107"/>
        <v/>
      </c>
      <c r="X768" t="str">
        <f t="shared" si="108"/>
        <v/>
      </c>
      <c r="Y768" t="str">
        <f>IFERROR(VLOOKUP(LEFT(U768,1),#REF!,MATCH(RIGHT(U768,2),#REF!,0),TRUE),"")</f>
        <v/>
      </c>
    </row>
    <row r="769" spans="1:25" x14ac:dyDescent="0.35">
      <c r="A769">
        <f>IF(COUNTIF($L$3:L769,L769)=1,A768+1,A768)</f>
        <v>42</v>
      </c>
      <c r="B769">
        <f>IF(COUNTIF($K$3:K769,K769)=1,B768+1,B768)</f>
        <v>7</v>
      </c>
      <c r="C769">
        <f>IF(COUNTIF($J$3:J769,J769)=1,C768+1,C768)</f>
        <v>14</v>
      </c>
      <c r="D769">
        <f>IF(COUNTIF($E$3:E769,E769)=1,D768+1,D768)</f>
        <v>484</v>
      </c>
      <c r="E769" t="str">
        <f t="shared" si="100"/>
        <v>GF14</v>
      </c>
      <c r="F769">
        <f>IF(COUNTIF($G$3:G769,G769)=1,F768+1,F768)</f>
        <v>73</v>
      </c>
      <c r="G769" t="str">
        <f t="shared" si="101"/>
        <v>G14</v>
      </c>
      <c r="I769" s="18" t="str">
        <f>IF(Allotments!I769=0,"",Allotments!I769)</f>
        <v>2019</v>
      </c>
      <c r="J769" s="18" t="str">
        <f>IF(Allotments!J769=0,"",Allotments!J769)</f>
        <v>14</v>
      </c>
      <c r="K769" s="18" t="str">
        <f>IF(Allotments!K769=0,"",Allotments!K769)</f>
        <v>G</v>
      </c>
      <c r="L769" s="18" t="str">
        <f>IF(Allotments!L769=0,"",Allotments!L769)</f>
        <v>GF</v>
      </c>
      <c r="M769" s="18" t="str">
        <f>IF(Allotments!M769=0,"",Allotments!M769)</f>
        <v xml:space="preserve">    </v>
      </c>
      <c r="N769" s="3"/>
      <c r="Q769" t="str">
        <f t="shared" si="102"/>
        <v/>
      </c>
      <c r="R769" t="str">
        <f t="shared" si="103"/>
        <v/>
      </c>
      <c r="S769" t="str">
        <f t="shared" si="104"/>
        <v/>
      </c>
      <c r="T769" t="str">
        <f t="shared" si="105"/>
        <v>BD23</v>
      </c>
      <c r="U769" t="str">
        <f t="shared" si="106"/>
        <v/>
      </c>
      <c r="V769" t="e">
        <f>VLOOKUP(LEFT(T769,2),#REF!,MATCH(RIGHT(T769,2),#REF!,0),TRUE)</f>
        <v>#REF!</v>
      </c>
      <c r="W769" t="str">
        <f t="shared" si="107"/>
        <v/>
      </c>
      <c r="X769" t="str">
        <f t="shared" si="108"/>
        <v/>
      </c>
      <c r="Y769" t="str">
        <f>IFERROR(VLOOKUP(LEFT(U769,1),#REF!,MATCH(RIGHT(U769,2),#REF!,0),TRUE),"")</f>
        <v/>
      </c>
    </row>
    <row r="770" spans="1:25" x14ac:dyDescent="0.35">
      <c r="A770">
        <f>IF(COUNTIF($L$3:L770,L770)=1,A769+1,A769)</f>
        <v>42</v>
      </c>
      <c r="B770">
        <f>IF(COUNTIF($K$3:K770,K770)=1,B769+1,B769)</f>
        <v>7</v>
      </c>
      <c r="C770">
        <f>IF(COUNTIF($J$3:J770,J770)=1,C769+1,C769)</f>
        <v>14</v>
      </c>
      <c r="D770">
        <f>IF(COUNTIF($E$3:E770,E770)=1,D769+1,D769)</f>
        <v>485</v>
      </c>
      <c r="E770" t="str">
        <f t="shared" si="100"/>
        <v>GG14</v>
      </c>
      <c r="F770">
        <f>IF(COUNTIF($G$3:G770,G770)=1,F769+1,F769)</f>
        <v>73</v>
      </c>
      <c r="G770" t="str">
        <f t="shared" si="101"/>
        <v>G14</v>
      </c>
      <c r="I770" s="18" t="str">
        <f>IF(Allotments!I770=0,"",Allotments!I770)</f>
        <v>2019</v>
      </c>
      <c r="J770" s="18" t="str">
        <f>IF(Allotments!J770=0,"",Allotments!J770)</f>
        <v>14</v>
      </c>
      <c r="K770" s="18" t="str">
        <f>IF(Allotments!K770=0,"",Allotments!K770)</f>
        <v>G</v>
      </c>
      <c r="L770" s="18" t="str">
        <f>IF(Allotments!L770=0,"",Allotments!L770)</f>
        <v>GG</v>
      </c>
      <c r="M770" s="18" t="str">
        <f>IF(Allotments!M770=0,"",Allotments!M770)</f>
        <v xml:space="preserve">    </v>
      </c>
      <c r="N770" s="5"/>
      <c r="Q770" t="str">
        <f t="shared" si="102"/>
        <v/>
      </c>
      <c r="R770" t="str">
        <f t="shared" si="103"/>
        <v/>
      </c>
      <c r="S770" t="str">
        <f t="shared" si="104"/>
        <v/>
      </c>
      <c r="T770" t="str">
        <f t="shared" si="105"/>
        <v>BH23</v>
      </c>
      <c r="U770" t="str">
        <f t="shared" si="106"/>
        <v/>
      </c>
      <c r="V770" t="e">
        <f>VLOOKUP(LEFT(T770,2),#REF!,MATCH(RIGHT(T770,2),#REF!,0),TRUE)</f>
        <v>#REF!</v>
      </c>
      <c r="W770" t="str">
        <f t="shared" si="107"/>
        <v/>
      </c>
      <c r="X770" t="str">
        <f t="shared" si="108"/>
        <v/>
      </c>
      <c r="Y770" t="str">
        <f>IFERROR(VLOOKUP(LEFT(U770,1),#REF!,MATCH(RIGHT(U770,2),#REF!,0),TRUE),"")</f>
        <v/>
      </c>
    </row>
    <row r="771" spans="1:25" x14ac:dyDescent="0.35">
      <c r="A771">
        <f>IF(COUNTIF($L$3:L771,L771)=1,A770+1,A770)</f>
        <v>42</v>
      </c>
      <c r="B771">
        <f>IF(COUNTIF($K$3:K771,K771)=1,B770+1,B770)</f>
        <v>7</v>
      </c>
      <c r="C771">
        <f>IF(COUNTIF($J$3:J771,J771)=1,C770+1,C770)</f>
        <v>15</v>
      </c>
      <c r="D771">
        <f>IF(COUNTIF($E$3:E771,E771)=1,D770+1,D770)</f>
        <v>486</v>
      </c>
      <c r="E771" t="str">
        <f t="shared" si="100"/>
        <v>AA15</v>
      </c>
      <c r="F771">
        <f>IF(COUNTIF($G$3:G771,G771)=1,F770+1,F770)</f>
        <v>74</v>
      </c>
      <c r="G771" t="str">
        <f t="shared" si="101"/>
        <v>A15</v>
      </c>
      <c r="I771" s="18" t="str">
        <f>IF(Allotments!I771=0,"",Allotments!I771)</f>
        <v>2019</v>
      </c>
      <c r="J771" s="18" t="str">
        <f>IF(Allotments!J771=0,"",Allotments!J771)</f>
        <v>15</v>
      </c>
      <c r="K771" s="18" t="str">
        <f>IF(Allotments!K771=0,"",Allotments!K771)</f>
        <v>A</v>
      </c>
      <c r="L771" s="18" t="str">
        <f>IF(Allotments!L771=0,"",Allotments!L771)</f>
        <v>AA</v>
      </c>
      <c r="M771" s="18" t="str">
        <f>IF(Allotments!M771=0,"",Allotments!M771)</f>
        <v xml:space="preserve">    </v>
      </c>
      <c r="N771" s="3"/>
      <c r="Q771" t="str">
        <f t="shared" si="102"/>
        <v/>
      </c>
      <c r="R771" t="str">
        <f t="shared" si="103"/>
        <v/>
      </c>
      <c r="S771" t="str">
        <f t="shared" si="104"/>
        <v/>
      </c>
      <c r="T771" t="str">
        <f t="shared" si="105"/>
        <v>C 23</v>
      </c>
      <c r="U771" t="str">
        <f t="shared" si="106"/>
        <v/>
      </c>
      <c r="V771" t="e">
        <f>VLOOKUP(LEFT(T771,2),#REF!,MATCH(RIGHT(T771,2),#REF!,0),TRUE)</f>
        <v>#REF!</v>
      </c>
      <c r="W771" t="str">
        <f t="shared" si="107"/>
        <v/>
      </c>
      <c r="X771" t="str">
        <f t="shared" si="108"/>
        <v/>
      </c>
      <c r="Y771" t="str">
        <f>IFERROR(VLOOKUP(LEFT(U771,1),#REF!,MATCH(RIGHT(U771,2),#REF!,0),TRUE),"")</f>
        <v/>
      </c>
    </row>
    <row r="772" spans="1:25" x14ac:dyDescent="0.35">
      <c r="A772">
        <f>IF(COUNTIF($L$3:L772,L772)=1,A771+1,A771)</f>
        <v>42</v>
      </c>
      <c r="B772">
        <f>IF(COUNTIF($K$3:K772,K772)=1,B771+1,B771)</f>
        <v>7</v>
      </c>
      <c r="C772">
        <f>IF(COUNTIF($J$3:J772,J772)=1,C771+1,C771)</f>
        <v>15</v>
      </c>
      <c r="D772">
        <f>IF(COUNTIF($E$3:E772,E772)=1,D771+1,D771)</f>
        <v>487</v>
      </c>
      <c r="E772" t="str">
        <f t="shared" ref="E772:E835" si="109">TRIM(CONCATENATE(L772,J772))</f>
        <v>AC15</v>
      </c>
      <c r="F772">
        <f>IF(COUNTIF($G$3:G772,G772)=1,F771+1,F771)</f>
        <v>74</v>
      </c>
      <c r="G772" t="str">
        <f t="shared" ref="G772:G835" si="110">TRIM(CONCATENATE(K772,J772))</f>
        <v>A15</v>
      </c>
      <c r="I772" s="18" t="str">
        <f>IF(Allotments!I772=0,"",Allotments!I772)</f>
        <v>2019</v>
      </c>
      <c r="J772" s="18" t="str">
        <f>IF(Allotments!J772=0,"",Allotments!J772)</f>
        <v>15</v>
      </c>
      <c r="K772" s="18" t="str">
        <f>IF(Allotments!K772=0,"",Allotments!K772)</f>
        <v>A</v>
      </c>
      <c r="L772" s="18" t="str">
        <f>IF(Allotments!L772=0,"",Allotments!L772)</f>
        <v>AC</v>
      </c>
      <c r="M772" s="18" t="str">
        <f>IF(Allotments!M772=0,"",Allotments!M772)</f>
        <v xml:space="preserve">    </v>
      </c>
      <c r="N772" s="5"/>
      <c r="Q772" t="str">
        <f t="shared" ref="Q772:Q835" si="111">IFERROR(VLOOKUP(ROW()-2,$B$2:$L$5000,10,FALSE),"")</f>
        <v/>
      </c>
      <c r="R772" t="str">
        <f t="shared" ref="R772:R835" si="112">IFERROR(VLOOKUP(ROW()-2,$A$2:$L$5000,12,FALSE),"")</f>
        <v/>
      </c>
      <c r="S772" t="str">
        <f t="shared" ref="S772:S835" si="113">IFERROR(VLOOKUP(ROW()-2,$C$2:$J$5000,8,FALSE),"")</f>
        <v/>
      </c>
      <c r="T772" t="str">
        <f t="shared" ref="T772:T835" si="114">IFERROR(VLOOKUP(ROW()-2,$D$2:$E$5000,2,FALSE),"")</f>
        <v>EA23</v>
      </c>
      <c r="U772" t="str">
        <f t="shared" ref="U772:U835" si="115">IFERROR(VLOOKUP(ROW()-2,$F$2:$G$5000,2,FALSE),"")</f>
        <v/>
      </c>
      <c r="V772" t="e">
        <f>VLOOKUP(LEFT(T772,2),#REF!,MATCH(RIGHT(T772,2),#REF!,0),TRUE)</f>
        <v>#REF!</v>
      </c>
      <c r="W772" t="str">
        <f t="shared" ref="W772:W835" si="116">RIGHT(U772,2)</f>
        <v/>
      </c>
      <c r="X772" t="str">
        <f t="shared" ref="X772:X835" si="117">LEFT(U772,1)</f>
        <v/>
      </c>
      <c r="Y772" t="str">
        <f>IFERROR(VLOOKUP(LEFT(U772,1),#REF!,MATCH(RIGHT(U772,2),#REF!,0),TRUE),"")</f>
        <v/>
      </c>
    </row>
    <row r="773" spans="1:25" x14ac:dyDescent="0.35">
      <c r="A773">
        <f>IF(COUNTIF($L$3:L773,L773)=1,A772+1,A772)</f>
        <v>42</v>
      </c>
      <c r="B773">
        <f>IF(COUNTIF($K$3:K773,K773)=1,B772+1,B772)</f>
        <v>7</v>
      </c>
      <c r="C773">
        <f>IF(COUNTIF($J$3:J773,J773)=1,C772+1,C772)</f>
        <v>15</v>
      </c>
      <c r="D773">
        <f>IF(COUNTIF($E$3:E773,E773)=1,D772+1,D772)</f>
        <v>488</v>
      </c>
      <c r="E773" t="str">
        <f t="shared" si="109"/>
        <v>AE15</v>
      </c>
      <c r="F773">
        <f>IF(COUNTIF($G$3:G773,G773)=1,F772+1,F772)</f>
        <v>74</v>
      </c>
      <c r="G773" t="str">
        <f t="shared" si="110"/>
        <v>A15</v>
      </c>
      <c r="I773" s="18" t="str">
        <f>IF(Allotments!I773=0,"",Allotments!I773)</f>
        <v>2019</v>
      </c>
      <c r="J773" s="18" t="str">
        <f>IF(Allotments!J773=0,"",Allotments!J773)</f>
        <v>15</v>
      </c>
      <c r="K773" s="18" t="str">
        <f>IF(Allotments!K773=0,"",Allotments!K773)</f>
        <v>A</v>
      </c>
      <c r="L773" s="18" t="str">
        <f>IF(Allotments!L773=0,"",Allotments!L773)</f>
        <v>AE</v>
      </c>
      <c r="M773" s="18" t="str">
        <f>IF(Allotments!M773=0,"",Allotments!M773)</f>
        <v xml:space="preserve">    </v>
      </c>
      <c r="N773" s="3"/>
      <c r="Q773" t="str">
        <f t="shared" si="111"/>
        <v/>
      </c>
      <c r="R773" t="str">
        <f t="shared" si="112"/>
        <v/>
      </c>
      <c r="S773" t="str">
        <f t="shared" si="113"/>
        <v/>
      </c>
      <c r="T773" t="str">
        <f t="shared" si="114"/>
        <v>EB23</v>
      </c>
      <c r="U773" t="str">
        <f t="shared" si="115"/>
        <v/>
      </c>
      <c r="V773" t="e">
        <f>VLOOKUP(LEFT(T773,2),#REF!,MATCH(RIGHT(T773,2),#REF!,0),TRUE)</f>
        <v>#REF!</v>
      </c>
      <c r="W773" t="str">
        <f t="shared" si="116"/>
        <v/>
      </c>
      <c r="X773" t="str">
        <f t="shared" si="117"/>
        <v/>
      </c>
      <c r="Y773" t="str">
        <f>IFERROR(VLOOKUP(LEFT(U773,1),#REF!,MATCH(RIGHT(U773,2),#REF!,0),TRUE),"")</f>
        <v/>
      </c>
    </row>
    <row r="774" spans="1:25" x14ac:dyDescent="0.35">
      <c r="A774">
        <f>IF(COUNTIF($L$3:L774,L774)=1,A773+1,A773)</f>
        <v>42</v>
      </c>
      <c r="B774">
        <f>IF(COUNTIF($K$3:K774,K774)=1,B773+1,B773)</f>
        <v>7</v>
      </c>
      <c r="C774">
        <f>IF(COUNTIF($J$3:J774,J774)=1,C773+1,C773)</f>
        <v>15</v>
      </c>
      <c r="D774">
        <f>IF(COUNTIF($E$3:E774,E774)=1,D773+1,D773)</f>
        <v>489</v>
      </c>
      <c r="E774" t="str">
        <f t="shared" si="109"/>
        <v>AU15</v>
      </c>
      <c r="F774">
        <f>IF(COUNTIF($G$3:G774,G774)=1,F773+1,F773)</f>
        <v>74</v>
      </c>
      <c r="G774" t="str">
        <f t="shared" si="110"/>
        <v>A15</v>
      </c>
      <c r="I774" s="18" t="str">
        <f>IF(Allotments!I774=0,"",Allotments!I774)</f>
        <v>2019</v>
      </c>
      <c r="J774" s="18" t="str">
        <f>IF(Allotments!J774=0,"",Allotments!J774)</f>
        <v>15</v>
      </c>
      <c r="K774" s="18" t="str">
        <f>IF(Allotments!K774=0,"",Allotments!K774)</f>
        <v>A</v>
      </c>
      <c r="L774" s="18" t="str">
        <f>IF(Allotments!L774=0,"",Allotments!L774)</f>
        <v>AU</v>
      </c>
      <c r="M774" s="18" t="str">
        <f>IF(Allotments!M774=0,"",Allotments!M774)</f>
        <v xml:space="preserve">    </v>
      </c>
      <c r="N774" s="5"/>
      <c r="Q774" t="str">
        <f t="shared" si="111"/>
        <v/>
      </c>
      <c r="R774" t="str">
        <f t="shared" si="112"/>
        <v/>
      </c>
      <c r="S774" t="str">
        <f t="shared" si="113"/>
        <v/>
      </c>
      <c r="T774" t="str">
        <f t="shared" si="114"/>
        <v>EC23</v>
      </c>
      <c r="U774" t="str">
        <f t="shared" si="115"/>
        <v/>
      </c>
      <c r="V774" t="e">
        <f>VLOOKUP(LEFT(T774,2),#REF!,MATCH(RIGHT(T774,2),#REF!,0),TRUE)</f>
        <v>#REF!</v>
      </c>
      <c r="W774" t="str">
        <f t="shared" si="116"/>
        <v/>
      </c>
      <c r="X774" t="str">
        <f t="shared" si="117"/>
        <v/>
      </c>
      <c r="Y774" t="str">
        <f>IFERROR(VLOOKUP(LEFT(U774,1),#REF!,MATCH(RIGHT(U774,2),#REF!,0),TRUE),"")</f>
        <v/>
      </c>
    </row>
    <row r="775" spans="1:25" x14ac:dyDescent="0.35">
      <c r="A775">
        <f>IF(COUNTIF($L$3:L775,L775)=1,A774+1,A774)</f>
        <v>42</v>
      </c>
      <c r="B775">
        <f>IF(COUNTIF($K$3:K775,K775)=1,B774+1,B774)</f>
        <v>7</v>
      </c>
      <c r="C775">
        <f>IF(COUNTIF($J$3:J775,J775)=1,C774+1,C774)</f>
        <v>15</v>
      </c>
      <c r="D775">
        <f>IF(COUNTIF($E$3:E775,E775)=1,D774+1,D774)</f>
        <v>490</v>
      </c>
      <c r="E775" t="str">
        <f t="shared" si="109"/>
        <v>BA15</v>
      </c>
      <c r="F775">
        <f>IF(COUNTIF($G$3:G775,G775)=1,F774+1,F774)</f>
        <v>75</v>
      </c>
      <c r="G775" t="str">
        <f t="shared" si="110"/>
        <v>B15</v>
      </c>
      <c r="I775" s="18" t="str">
        <f>IF(Allotments!I775=0,"",Allotments!I775)</f>
        <v>2019</v>
      </c>
      <c r="J775" s="18" t="str">
        <f>IF(Allotments!J775=0,"",Allotments!J775)</f>
        <v>15</v>
      </c>
      <c r="K775" s="18" t="str">
        <f>IF(Allotments!K775=0,"",Allotments!K775)</f>
        <v>B</v>
      </c>
      <c r="L775" s="18" t="str">
        <f>IF(Allotments!L775=0,"",Allotments!L775)</f>
        <v>BA</v>
      </c>
      <c r="M775" s="18" t="str">
        <f>IF(Allotments!M775=0,"",Allotments!M775)</f>
        <v xml:space="preserve">    </v>
      </c>
      <c r="N775" s="3"/>
      <c r="Q775" t="str">
        <f t="shared" si="111"/>
        <v/>
      </c>
      <c r="R775" t="str">
        <f t="shared" si="112"/>
        <v/>
      </c>
      <c r="S775" t="str">
        <f t="shared" si="113"/>
        <v/>
      </c>
      <c r="T775" t="str">
        <f t="shared" si="114"/>
        <v>ED23</v>
      </c>
      <c r="U775" t="str">
        <f t="shared" si="115"/>
        <v/>
      </c>
      <c r="V775" t="e">
        <f>VLOOKUP(LEFT(T775,2),#REF!,MATCH(RIGHT(T775,2),#REF!,0),TRUE)</f>
        <v>#REF!</v>
      </c>
      <c r="W775" t="str">
        <f t="shared" si="116"/>
        <v/>
      </c>
      <c r="X775" t="str">
        <f t="shared" si="117"/>
        <v/>
      </c>
      <c r="Y775" t="str">
        <f>IFERROR(VLOOKUP(LEFT(U775,1),#REF!,MATCH(RIGHT(U775,2),#REF!,0),TRUE),"")</f>
        <v/>
      </c>
    </row>
    <row r="776" spans="1:25" x14ac:dyDescent="0.35">
      <c r="A776">
        <f>IF(COUNTIF($L$3:L776,L776)=1,A775+1,A775)</f>
        <v>42</v>
      </c>
      <c r="B776">
        <f>IF(COUNTIF($K$3:K776,K776)=1,B775+1,B775)</f>
        <v>7</v>
      </c>
      <c r="C776">
        <f>IF(COUNTIF($J$3:J776,J776)=1,C775+1,C775)</f>
        <v>15</v>
      </c>
      <c r="D776">
        <f>IF(COUNTIF($E$3:E776,E776)=1,D775+1,D775)</f>
        <v>491</v>
      </c>
      <c r="E776" t="str">
        <f t="shared" si="109"/>
        <v>BB15</v>
      </c>
      <c r="F776">
        <f>IF(COUNTIF($G$3:G776,G776)=1,F775+1,F775)</f>
        <v>75</v>
      </c>
      <c r="G776" t="str">
        <f t="shared" si="110"/>
        <v>B15</v>
      </c>
      <c r="I776" s="18" t="str">
        <f>IF(Allotments!I776=0,"",Allotments!I776)</f>
        <v>2019</v>
      </c>
      <c r="J776" s="18" t="str">
        <f>IF(Allotments!J776=0,"",Allotments!J776)</f>
        <v>15</v>
      </c>
      <c r="K776" s="18" t="str">
        <f>IF(Allotments!K776=0,"",Allotments!K776)</f>
        <v>B</v>
      </c>
      <c r="L776" s="18" t="str">
        <f>IF(Allotments!L776=0,"",Allotments!L776)</f>
        <v>BB</v>
      </c>
      <c r="M776" s="18" t="str">
        <f>IF(Allotments!M776=0,"",Allotments!M776)</f>
        <v xml:space="preserve">    </v>
      </c>
      <c r="N776" s="5"/>
      <c r="Q776" t="str">
        <f t="shared" si="111"/>
        <v/>
      </c>
      <c r="R776" t="str">
        <f t="shared" si="112"/>
        <v/>
      </c>
      <c r="S776" t="str">
        <f t="shared" si="113"/>
        <v/>
      </c>
      <c r="T776" t="str">
        <f t="shared" si="114"/>
        <v>EE23</v>
      </c>
      <c r="U776" t="str">
        <f t="shared" si="115"/>
        <v/>
      </c>
      <c r="V776" t="e">
        <f>VLOOKUP(LEFT(T776,2),#REF!,MATCH(RIGHT(T776,2),#REF!,0),TRUE)</f>
        <v>#REF!</v>
      </c>
      <c r="W776" t="str">
        <f t="shared" si="116"/>
        <v/>
      </c>
      <c r="X776" t="str">
        <f t="shared" si="117"/>
        <v/>
      </c>
      <c r="Y776" t="str">
        <f>IFERROR(VLOOKUP(LEFT(U776,1),#REF!,MATCH(RIGHT(U776,2),#REF!,0),TRUE),"")</f>
        <v/>
      </c>
    </row>
    <row r="777" spans="1:25" x14ac:dyDescent="0.35">
      <c r="A777">
        <f>IF(COUNTIF($L$3:L777,L777)=1,A776+1,A776)</f>
        <v>42</v>
      </c>
      <c r="B777">
        <f>IF(COUNTIF($K$3:K777,K777)=1,B776+1,B776)</f>
        <v>7</v>
      </c>
      <c r="C777">
        <f>IF(COUNTIF($J$3:J777,J777)=1,C776+1,C776)</f>
        <v>15</v>
      </c>
      <c r="D777">
        <f>IF(COUNTIF($E$3:E777,E777)=1,D776+1,D776)</f>
        <v>492</v>
      </c>
      <c r="E777" t="str">
        <f t="shared" si="109"/>
        <v>BC15</v>
      </c>
      <c r="F777">
        <f>IF(COUNTIF($G$3:G777,G777)=1,F776+1,F776)</f>
        <v>75</v>
      </c>
      <c r="G777" t="str">
        <f t="shared" si="110"/>
        <v>B15</v>
      </c>
      <c r="I777" s="18" t="str">
        <f>IF(Allotments!I777=0,"",Allotments!I777)</f>
        <v>2019</v>
      </c>
      <c r="J777" s="18" t="str">
        <f>IF(Allotments!J777=0,"",Allotments!J777)</f>
        <v>15</v>
      </c>
      <c r="K777" s="18" t="str">
        <f>IF(Allotments!K777=0,"",Allotments!K777)</f>
        <v>B</v>
      </c>
      <c r="L777" s="18" t="str">
        <f>IF(Allotments!L777=0,"",Allotments!L777)</f>
        <v>BC</v>
      </c>
      <c r="M777" s="18" t="str">
        <f>IF(Allotments!M777=0,"",Allotments!M777)</f>
        <v xml:space="preserve">    </v>
      </c>
      <c r="N777" s="3"/>
      <c r="Q777" t="str">
        <f t="shared" si="111"/>
        <v/>
      </c>
      <c r="R777" t="str">
        <f t="shared" si="112"/>
        <v/>
      </c>
      <c r="S777" t="str">
        <f t="shared" si="113"/>
        <v/>
      </c>
      <c r="T777" t="str">
        <f t="shared" si="114"/>
        <v>EF23</v>
      </c>
      <c r="U777" t="str">
        <f t="shared" si="115"/>
        <v/>
      </c>
      <c r="V777" t="e">
        <f>VLOOKUP(LEFT(T777,2),#REF!,MATCH(RIGHT(T777,2),#REF!,0),TRUE)</f>
        <v>#REF!</v>
      </c>
      <c r="W777" t="str">
        <f t="shared" si="116"/>
        <v/>
      </c>
      <c r="X777" t="str">
        <f t="shared" si="117"/>
        <v/>
      </c>
      <c r="Y777" t="str">
        <f>IFERROR(VLOOKUP(LEFT(U777,1),#REF!,MATCH(RIGHT(U777,2),#REF!,0),TRUE),"")</f>
        <v/>
      </c>
    </row>
    <row r="778" spans="1:25" x14ac:dyDescent="0.35">
      <c r="A778">
        <f>IF(COUNTIF($L$3:L778,L778)=1,A777+1,A777)</f>
        <v>42</v>
      </c>
      <c r="B778">
        <f>IF(COUNTIF($K$3:K778,K778)=1,B777+1,B777)</f>
        <v>7</v>
      </c>
      <c r="C778">
        <f>IF(COUNTIF($J$3:J778,J778)=1,C777+1,C777)</f>
        <v>15</v>
      </c>
      <c r="D778">
        <f>IF(COUNTIF($E$3:E778,E778)=1,D777+1,D777)</f>
        <v>493</v>
      </c>
      <c r="E778" t="str">
        <f t="shared" si="109"/>
        <v>BD15</v>
      </c>
      <c r="F778">
        <f>IF(COUNTIF($G$3:G778,G778)=1,F777+1,F777)</f>
        <v>75</v>
      </c>
      <c r="G778" t="str">
        <f t="shared" si="110"/>
        <v>B15</v>
      </c>
      <c r="I778" s="18" t="str">
        <f>IF(Allotments!I778=0,"",Allotments!I778)</f>
        <v>2019</v>
      </c>
      <c r="J778" s="18" t="str">
        <f>IF(Allotments!J778=0,"",Allotments!J778)</f>
        <v>15</v>
      </c>
      <c r="K778" s="18" t="str">
        <f>IF(Allotments!K778=0,"",Allotments!K778)</f>
        <v>B</v>
      </c>
      <c r="L778" s="18" t="str">
        <f>IF(Allotments!L778=0,"",Allotments!L778)</f>
        <v>BD</v>
      </c>
      <c r="M778" s="18" t="str">
        <f>IF(Allotments!M778=0,"",Allotments!M778)</f>
        <v xml:space="preserve">    </v>
      </c>
      <c r="N778" s="5"/>
      <c r="Q778" t="str">
        <f t="shared" si="111"/>
        <v/>
      </c>
      <c r="R778" t="str">
        <f t="shared" si="112"/>
        <v/>
      </c>
      <c r="S778" t="str">
        <f t="shared" si="113"/>
        <v/>
      </c>
      <c r="T778" t="str">
        <f t="shared" si="114"/>
        <v>EG23</v>
      </c>
      <c r="U778" t="str">
        <f t="shared" si="115"/>
        <v/>
      </c>
      <c r="V778" t="e">
        <f>VLOOKUP(LEFT(T778,2),#REF!,MATCH(RIGHT(T778,2),#REF!,0),TRUE)</f>
        <v>#REF!</v>
      </c>
      <c r="W778" t="str">
        <f t="shared" si="116"/>
        <v/>
      </c>
      <c r="X778" t="str">
        <f t="shared" si="117"/>
        <v/>
      </c>
      <c r="Y778" t="str">
        <f>IFERROR(VLOOKUP(LEFT(U778,1),#REF!,MATCH(RIGHT(U778,2),#REF!,0),TRUE),"")</f>
        <v/>
      </c>
    </row>
    <row r="779" spans="1:25" x14ac:dyDescent="0.35">
      <c r="A779">
        <f>IF(COUNTIF($L$3:L779,L779)=1,A778+1,A778)</f>
        <v>42</v>
      </c>
      <c r="B779">
        <f>IF(COUNTIF($K$3:K779,K779)=1,B778+1,B778)</f>
        <v>7</v>
      </c>
      <c r="C779">
        <f>IF(COUNTIF($J$3:J779,J779)=1,C778+1,C778)</f>
        <v>15</v>
      </c>
      <c r="D779">
        <f>IF(COUNTIF($E$3:E779,E779)=1,D778+1,D778)</f>
        <v>494</v>
      </c>
      <c r="E779" t="str">
        <f t="shared" si="109"/>
        <v>BH15</v>
      </c>
      <c r="F779">
        <f>IF(COUNTIF($G$3:G779,G779)=1,F778+1,F778)</f>
        <v>75</v>
      </c>
      <c r="G779" t="str">
        <f t="shared" si="110"/>
        <v>B15</v>
      </c>
      <c r="I779" s="18" t="str">
        <f>IF(Allotments!I779=0,"",Allotments!I779)</f>
        <v>2019</v>
      </c>
      <c r="J779" s="18" t="str">
        <f>IF(Allotments!J779=0,"",Allotments!J779)</f>
        <v>15</v>
      </c>
      <c r="K779" s="18" t="str">
        <f>IF(Allotments!K779=0,"",Allotments!K779)</f>
        <v>B</v>
      </c>
      <c r="L779" s="18" t="str">
        <f>IF(Allotments!L779=0,"",Allotments!L779)</f>
        <v>BH</v>
      </c>
      <c r="M779" s="18" t="str">
        <f>IF(Allotments!M779=0,"",Allotments!M779)</f>
        <v xml:space="preserve">    </v>
      </c>
      <c r="N779" s="3"/>
      <c r="Q779" t="str">
        <f t="shared" si="111"/>
        <v/>
      </c>
      <c r="R779" t="str">
        <f t="shared" si="112"/>
        <v/>
      </c>
      <c r="S779" t="str">
        <f t="shared" si="113"/>
        <v/>
      </c>
      <c r="T779" t="str">
        <f t="shared" si="114"/>
        <v>EH23</v>
      </c>
      <c r="U779" t="str">
        <f t="shared" si="115"/>
        <v/>
      </c>
      <c r="V779" t="e">
        <f>VLOOKUP(LEFT(T779,2),#REF!,MATCH(RIGHT(T779,2),#REF!,0),TRUE)</f>
        <v>#REF!</v>
      </c>
      <c r="W779" t="str">
        <f t="shared" si="116"/>
        <v/>
      </c>
      <c r="X779" t="str">
        <f t="shared" si="117"/>
        <v/>
      </c>
      <c r="Y779" t="str">
        <f>IFERROR(VLOOKUP(LEFT(U779,1),#REF!,MATCH(RIGHT(U779,2),#REF!,0),TRUE),"")</f>
        <v/>
      </c>
    </row>
    <row r="780" spans="1:25" x14ac:dyDescent="0.35">
      <c r="A780">
        <f>IF(COUNTIF($L$3:L780,L780)=1,A779+1,A779)</f>
        <v>42</v>
      </c>
      <c r="B780">
        <f>IF(COUNTIF($K$3:K780,K780)=1,B779+1,B779)</f>
        <v>7</v>
      </c>
      <c r="C780">
        <f>IF(COUNTIF($J$3:J780,J780)=1,C779+1,C779)</f>
        <v>15</v>
      </c>
      <c r="D780">
        <f>IF(COUNTIF($E$3:E780,E780)=1,D779+1,D779)</f>
        <v>495</v>
      </c>
      <c r="E780" t="str">
        <f t="shared" si="109"/>
        <v>C 15</v>
      </c>
      <c r="F780">
        <f>IF(COUNTIF($G$3:G780,G780)=1,F779+1,F779)</f>
        <v>76</v>
      </c>
      <c r="G780" t="str">
        <f t="shared" si="110"/>
        <v>C15</v>
      </c>
      <c r="I780" s="18" t="str">
        <f>IF(Allotments!I780=0,"",Allotments!I780)</f>
        <v>2019</v>
      </c>
      <c r="J780" s="18" t="str">
        <f>IF(Allotments!J780=0,"",Allotments!J780)</f>
        <v>15</v>
      </c>
      <c r="K780" s="18" t="str">
        <f>IF(Allotments!K780=0,"",Allotments!K780)</f>
        <v>C</v>
      </c>
      <c r="L780" s="18" t="str">
        <f>IF(Allotments!L780=0,"",Allotments!L780)</f>
        <v xml:space="preserve">C </v>
      </c>
      <c r="M780" s="18" t="str">
        <f>IF(Allotments!M780=0,"",Allotments!M780)</f>
        <v xml:space="preserve">    </v>
      </c>
      <c r="N780" s="5"/>
      <c r="Q780" t="str">
        <f t="shared" si="111"/>
        <v/>
      </c>
      <c r="R780" t="str">
        <f t="shared" si="112"/>
        <v/>
      </c>
      <c r="S780" t="str">
        <f t="shared" si="113"/>
        <v/>
      </c>
      <c r="T780" t="str">
        <f t="shared" si="114"/>
        <v>EK23</v>
      </c>
      <c r="U780" t="str">
        <f t="shared" si="115"/>
        <v/>
      </c>
      <c r="V780" t="e">
        <f>VLOOKUP(LEFT(T780,2),#REF!,MATCH(RIGHT(T780,2),#REF!,0),TRUE)</f>
        <v>#REF!</v>
      </c>
      <c r="W780" t="str">
        <f t="shared" si="116"/>
        <v/>
      </c>
      <c r="X780" t="str">
        <f t="shared" si="117"/>
        <v/>
      </c>
      <c r="Y780" t="str">
        <f>IFERROR(VLOOKUP(LEFT(U780,1),#REF!,MATCH(RIGHT(U780,2),#REF!,0),TRUE),"")</f>
        <v/>
      </c>
    </row>
    <row r="781" spans="1:25" x14ac:dyDescent="0.35">
      <c r="A781">
        <f>IF(COUNTIF($L$3:L781,L781)=1,A780+1,A780)</f>
        <v>42</v>
      </c>
      <c r="B781">
        <f>IF(COUNTIF($K$3:K781,K781)=1,B780+1,B780)</f>
        <v>7</v>
      </c>
      <c r="C781">
        <f>IF(COUNTIF($J$3:J781,J781)=1,C780+1,C780)</f>
        <v>15</v>
      </c>
      <c r="D781">
        <f>IF(COUNTIF($E$3:E781,E781)=1,D780+1,D780)</f>
        <v>496</v>
      </c>
      <c r="E781" t="str">
        <f t="shared" si="109"/>
        <v>EA15</v>
      </c>
      <c r="F781">
        <f>IF(COUNTIF($G$3:G781,G781)=1,F780+1,F780)</f>
        <v>77</v>
      </c>
      <c r="G781" t="str">
        <f t="shared" si="110"/>
        <v>E15</v>
      </c>
      <c r="I781" s="18" t="str">
        <f>IF(Allotments!I781=0,"",Allotments!I781)</f>
        <v>2019</v>
      </c>
      <c r="J781" s="18" t="str">
        <f>IF(Allotments!J781=0,"",Allotments!J781)</f>
        <v>15</v>
      </c>
      <c r="K781" s="18" t="str">
        <f>IF(Allotments!K781=0,"",Allotments!K781)</f>
        <v>E</v>
      </c>
      <c r="L781" s="18" t="str">
        <f>IF(Allotments!L781=0,"",Allotments!L781)</f>
        <v>EA</v>
      </c>
      <c r="M781" s="18" t="str">
        <f>IF(Allotments!M781=0,"",Allotments!M781)</f>
        <v xml:space="preserve">    </v>
      </c>
      <c r="N781" s="3"/>
      <c r="Q781" t="str">
        <f t="shared" si="111"/>
        <v/>
      </c>
      <c r="R781" t="str">
        <f t="shared" si="112"/>
        <v/>
      </c>
      <c r="S781" t="str">
        <f t="shared" si="113"/>
        <v/>
      </c>
      <c r="T781" t="str">
        <f t="shared" si="114"/>
        <v>EL23</v>
      </c>
      <c r="U781" t="str">
        <f t="shared" si="115"/>
        <v/>
      </c>
      <c r="V781" t="e">
        <f>VLOOKUP(LEFT(T781,2),#REF!,MATCH(RIGHT(T781,2),#REF!,0),TRUE)</f>
        <v>#REF!</v>
      </c>
      <c r="W781" t="str">
        <f t="shared" si="116"/>
        <v/>
      </c>
      <c r="X781" t="str">
        <f t="shared" si="117"/>
        <v/>
      </c>
      <c r="Y781" t="str">
        <f>IFERROR(VLOOKUP(LEFT(U781,1),#REF!,MATCH(RIGHT(U781,2),#REF!,0),TRUE),"")</f>
        <v/>
      </c>
    </row>
    <row r="782" spans="1:25" x14ac:dyDescent="0.35">
      <c r="A782">
        <f>IF(COUNTIF($L$3:L782,L782)=1,A781+1,A781)</f>
        <v>42</v>
      </c>
      <c r="B782">
        <f>IF(COUNTIF($K$3:K782,K782)=1,B781+1,B781)</f>
        <v>7</v>
      </c>
      <c r="C782">
        <f>IF(COUNTIF($J$3:J782,J782)=1,C781+1,C781)</f>
        <v>15</v>
      </c>
      <c r="D782">
        <f>IF(COUNTIF($E$3:E782,E782)=1,D781+1,D781)</f>
        <v>497</v>
      </c>
      <c r="E782" t="str">
        <f t="shared" si="109"/>
        <v>EB15</v>
      </c>
      <c r="F782">
        <f>IF(COUNTIF($G$3:G782,G782)=1,F781+1,F781)</f>
        <v>77</v>
      </c>
      <c r="G782" t="str">
        <f t="shared" si="110"/>
        <v>E15</v>
      </c>
      <c r="I782" s="18" t="str">
        <f>IF(Allotments!I782=0,"",Allotments!I782)</f>
        <v>2019</v>
      </c>
      <c r="J782" s="18" t="str">
        <f>IF(Allotments!J782=0,"",Allotments!J782)</f>
        <v>15</v>
      </c>
      <c r="K782" s="18" t="str">
        <f>IF(Allotments!K782=0,"",Allotments!K782)</f>
        <v>E</v>
      </c>
      <c r="L782" s="18" t="str">
        <f>IF(Allotments!L782=0,"",Allotments!L782)</f>
        <v>EB</v>
      </c>
      <c r="M782" s="18" t="str">
        <f>IF(Allotments!M782=0,"",Allotments!M782)</f>
        <v xml:space="preserve">    </v>
      </c>
      <c r="N782" s="5"/>
      <c r="Q782" t="str">
        <f t="shared" si="111"/>
        <v/>
      </c>
      <c r="R782" t="str">
        <f t="shared" si="112"/>
        <v/>
      </c>
      <c r="S782" t="str">
        <f t="shared" si="113"/>
        <v/>
      </c>
      <c r="T782" t="str">
        <f t="shared" si="114"/>
        <v>EM23</v>
      </c>
      <c r="U782" t="str">
        <f t="shared" si="115"/>
        <v/>
      </c>
      <c r="V782" t="e">
        <f>VLOOKUP(LEFT(T782,2),#REF!,MATCH(RIGHT(T782,2),#REF!,0),TRUE)</f>
        <v>#REF!</v>
      </c>
      <c r="W782" t="str">
        <f t="shared" si="116"/>
        <v/>
      </c>
      <c r="X782" t="str">
        <f t="shared" si="117"/>
        <v/>
      </c>
      <c r="Y782" t="str">
        <f>IFERROR(VLOOKUP(LEFT(U782,1),#REF!,MATCH(RIGHT(U782,2),#REF!,0),TRUE),"")</f>
        <v/>
      </c>
    </row>
    <row r="783" spans="1:25" x14ac:dyDescent="0.35">
      <c r="A783">
        <f>IF(COUNTIF($L$3:L783,L783)=1,A782+1,A782)</f>
        <v>42</v>
      </c>
      <c r="B783">
        <f>IF(COUNTIF($K$3:K783,K783)=1,B782+1,B782)</f>
        <v>7</v>
      </c>
      <c r="C783">
        <f>IF(COUNTIF($J$3:J783,J783)=1,C782+1,C782)</f>
        <v>15</v>
      </c>
      <c r="D783">
        <f>IF(COUNTIF($E$3:E783,E783)=1,D782+1,D782)</f>
        <v>497</v>
      </c>
      <c r="E783" t="str">
        <f t="shared" si="109"/>
        <v>EB15</v>
      </c>
      <c r="F783">
        <f>IF(COUNTIF($G$3:G783,G783)=1,F782+1,F782)</f>
        <v>77</v>
      </c>
      <c r="G783" t="str">
        <f t="shared" si="110"/>
        <v>E15</v>
      </c>
      <c r="I783" s="18" t="str">
        <f>IF(Allotments!I783=0,"",Allotments!I783)</f>
        <v>2019</v>
      </c>
      <c r="J783" s="18" t="str">
        <f>IF(Allotments!J783=0,"",Allotments!J783)</f>
        <v>15</v>
      </c>
      <c r="K783" s="18" t="str">
        <f>IF(Allotments!K783=0,"",Allotments!K783)</f>
        <v>E</v>
      </c>
      <c r="L783" s="18" t="str">
        <f>IF(Allotments!L783=0,"",Allotments!L783)</f>
        <v>EB</v>
      </c>
      <c r="M783" s="18" t="str">
        <f>IF(Allotments!M783=0,"",Allotments!M783)</f>
        <v>B010</v>
      </c>
      <c r="N783" s="3"/>
      <c r="Q783" t="str">
        <f t="shared" si="111"/>
        <v/>
      </c>
      <c r="R783" t="str">
        <f t="shared" si="112"/>
        <v/>
      </c>
      <c r="S783" t="str">
        <f t="shared" si="113"/>
        <v/>
      </c>
      <c r="T783" t="str">
        <f t="shared" si="114"/>
        <v>EN23</v>
      </c>
      <c r="U783" t="str">
        <f t="shared" si="115"/>
        <v/>
      </c>
      <c r="V783" t="e">
        <f>VLOOKUP(LEFT(T783,2),#REF!,MATCH(RIGHT(T783,2),#REF!,0),TRUE)</f>
        <v>#REF!</v>
      </c>
      <c r="W783" t="str">
        <f t="shared" si="116"/>
        <v/>
      </c>
      <c r="X783" t="str">
        <f t="shared" si="117"/>
        <v/>
      </c>
      <c r="Y783" t="str">
        <f>IFERROR(VLOOKUP(LEFT(U783,1),#REF!,MATCH(RIGHT(U783,2),#REF!,0),TRUE),"")</f>
        <v/>
      </c>
    </row>
    <row r="784" spans="1:25" x14ac:dyDescent="0.35">
      <c r="A784">
        <f>IF(COUNTIF($L$3:L784,L784)=1,A783+1,A783)</f>
        <v>42</v>
      </c>
      <c r="B784">
        <f>IF(COUNTIF($K$3:K784,K784)=1,B783+1,B783)</f>
        <v>7</v>
      </c>
      <c r="C784">
        <f>IF(COUNTIF($J$3:J784,J784)=1,C783+1,C783)</f>
        <v>15</v>
      </c>
      <c r="D784">
        <f>IF(COUNTIF($E$3:E784,E784)=1,D783+1,D783)</f>
        <v>497</v>
      </c>
      <c r="E784" t="str">
        <f t="shared" si="109"/>
        <v>EB15</v>
      </c>
      <c r="F784">
        <f>IF(COUNTIF($G$3:G784,G784)=1,F783+1,F783)</f>
        <v>77</v>
      </c>
      <c r="G784" t="str">
        <f t="shared" si="110"/>
        <v>E15</v>
      </c>
      <c r="I784" s="18" t="str">
        <f>IF(Allotments!I784=0,"",Allotments!I784)</f>
        <v>2019</v>
      </c>
      <c r="J784" s="18" t="str">
        <f>IF(Allotments!J784=0,"",Allotments!J784)</f>
        <v>15</v>
      </c>
      <c r="K784" s="18" t="str">
        <f>IF(Allotments!K784=0,"",Allotments!K784)</f>
        <v>E</v>
      </c>
      <c r="L784" s="18" t="str">
        <f>IF(Allotments!L784=0,"",Allotments!L784)</f>
        <v>EB</v>
      </c>
      <c r="M784" s="18" t="str">
        <f>IF(Allotments!M784=0,"",Allotments!M784)</f>
        <v>B020</v>
      </c>
      <c r="N784" s="5"/>
      <c r="Q784" t="str">
        <f t="shared" si="111"/>
        <v/>
      </c>
      <c r="R784" t="str">
        <f t="shared" si="112"/>
        <v/>
      </c>
      <c r="S784" t="str">
        <f t="shared" si="113"/>
        <v/>
      </c>
      <c r="T784" t="str">
        <f t="shared" si="114"/>
        <v>EP23</v>
      </c>
      <c r="U784" t="str">
        <f t="shared" si="115"/>
        <v/>
      </c>
      <c r="V784" t="e">
        <f>VLOOKUP(LEFT(T784,2),#REF!,MATCH(RIGHT(T784,2),#REF!,0),TRUE)</f>
        <v>#REF!</v>
      </c>
      <c r="W784" t="str">
        <f t="shared" si="116"/>
        <v/>
      </c>
      <c r="X784" t="str">
        <f t="shared" si="117"/>
        <v/>
      </c>
      <c r="Y784" t="str">
        <f>IFERROR(VLOOKUP(LEFT(U784,1),#REF!,MATCH(RIGHT(U784,2),#REF!,0),TRUE),"")</f>
        <v/>
      </c>
    </row>
    <row r="785" spans="1:25" x14ac:dyDescent="0.35">
      <c r="A785">
        <f>IF(COUNTIF($L$3:L785,L785)=1,A784+1,A784)</f>
        <v>42</v>
      </c>
      <c r="B785">
        <f>IF(COUNTIF($K$3:K785,K785)=1,B784+1,B784)</f>
        <v>7</v>
      </c>
      <c r="C785">
        <f>IF(COUNTIF($J$3:J785,J785)=1,C784+1,C784)</f>
        <v>15</v>
      </c>
      <c r="D785">
        <f>IF(COUNTIF($E$3:E785,E785)=1,D784+1,D784)</f>
        <v>497</v>
      </c>
      <c r="E785" t="str">
        <f t="shared" si="109"/>
        <v>EB15</v>
      </c>
      <c r="F785">
        <f>IF(COUNTIF($G$3:G785,G785)=1,F784+1,F784)</f>
        <v>77</v>
      </c>
      <c r="G785" t="str">
        <f t="shared" si="110"/>
        <v>E15</v>
      </c>
      <c r="I785" s="18" t="str">
        <f>IF(Allotments!I785=0,"",Allotments!I785)</f>
        <v>2019</v>
      </c>
      <c r="J785" s="18" t="str">
        <f>IF(Allotments!J785=0,"",Allotments!J785)</f>
        <v>15</v>
      </c>
      <c r="K785" s="18" t="str">
        <f>IF(Allotments!K785=0,"",Allotments!K785)</f>
        <v>E</v>
      </c>
      <c r="L785" s="18" t="str">
        <f>IF(Allotments!L785=0,"",Allotments!L785)</f>
        <v>EB</v>
      </c>
      <c r="M785" s="18" t="str">
        <f>IF(Allotments!M785=0,"",Allotments!M785)</f>
        <v>B030</v>
      </c>
      <c r="N785" s="3"/>
      <c r="Q785" t="str">
        <f t="shared" si="111"/>
        <v/>
      </c>
      <c r="R785" t="str">
        <f t="shared" si="112"/>
        <v/>
      </c>
      <c r="S785" t="str">
        <f t="shared" si="113"/>
        <v/>
      </c>
      <c r="T785" t="str">
        <f t="shared" si="114"/>
        <v>ER23</v>
      </c>
      <c r="U785" t="str">
        <f t="shared" si="115"/>
        <v/>
      </c>
      <c r="V785" t="e">
        <f>VLOOKUP(LEFT(T785,2),#REF!,MATCH(RIGHT(T785,2),#REF!,0),TRUE)</f>
        <v>#REF!</v>
      </c>
      <c r="W785" t="str">
        <f t="shared" si="116"/>
        <v/>
      </c>
      <c r="X785" t="str">
        <f t="shared" si="117"/>
        <v/>
      </c>
      <c r="Y785" t="str">
        <f>IFERROR(VLOOKUP(LEFT(U785,1),#REF!,MATCH(RIGHT(U785,2),#REF!,0),TRUE),"")</f>
        <v/>
      </c>
    </row>
    <row r="786" spans="1:25" x14ac:dyDescent="0.35">
      <c r="A786">
        <f>IF(COUNTIF($L$3:L786,L786)=1,A785+1,A785)</f>
        <v>42</v>
      </c>
      <c r="B786">
        <f>IF(COUNTIF($K$3:K786,K786)=1,B785+1,B785)</f>
        <v>7</v>
      </c>
      <c r="C786">
        <f>IF(COUNTIF($J$3:J786,J786)=1,C785+1,C785)</f>
        <v>15</v>
      </c>
      <c r="D786">
        <f>IF(COUNTIF($E$3:E786,E786)=1,D785+1,D785)</f>
        <v>497</v>
      </c>
      <c r="E786" t="str">
        <f t="shared" si="109"/>
        <v>EB15</v>
      </c>
      <c r="F786">
        <f>IF(COUNTIF($G$3:G786,G786)=1,F785+1,F785)</f>
        <v>77</v>
      </c>
      <c r="G786" t="str">
        <f t="shared" si="110"/>
        <v>E15</v>
      </c>
      <c r="I786" s="18" t="str">
        <f>IF(Allotments!I786=0,"",Allotments!I786)</f>
        <v>2019</v>
      </c>
      <c r="J786" s="18" t="str">
        <f>IF(Allotments!J786=0,"",Allotments!J786)</f>
        <v>15</v>
      </c>
      <c r="K786" s="18" t="str">
        <f>IF(Allotments!K786=0,"",Allotments!K786)</f>
        <v>E</v>
      </c>
      <c r="L786" s="18" t="str">
        <f>IF(Allotments!L786=0,"",Allotments!L786)</f>
        <v>EB</v>
      </c>
      <c r="M786" s="18" t="str">
        <f>IF(Allotments!M786=0,"",Allotments!M786)</f>
        <v>B050</v>
      </c>
      <c r="N786" s="5"/>
      <c r="Q786" t="str">
        <f t="shared" si="111"/>
        <v/>
      </c>
      <c r="R786" t="str">
        <f t="shared" si="112"/>
        <v/>
      </c>
      <c r="S786" t="str">
        <f t="shared" si="113"/>
        <v/>
      </c>
      <c r="T786" t="str">
        <f t="shared" si="114"/>
        <v>ES23</v>
      </c>
      <c r="U786" t="str">
        <f t="shared" si="115"/>
        <v/>
      </c>
      <c r="V786" t="e">
        <f>VLOOKUP(LEFT(T786,2),#REF!,MATCH(RIGHT(T786,2),#REF!,0),TRUE)</f>
        <v>#REF!</v>
      </c>
      <c r="W786" t="str">
        <f t="shared" si="116"/>
        <v/>
      </c>
      <c r="X786" t="str">
        <f t="shared" si="117"/>
        <v/>
      </c>
      <c r="Y786" t="str">
        <f>IFERROR(VLOOKUP(LEFT(U786,1),#REF!,MATCH(RIGHT(U786,2),#REF!,0),TRUE),"")</f>
        <v/>
      </c>
    </row>
    <row r="787" spans="1:25" x14ac:dyDescent="0.35">
      <c r="A787">
        <f>IF(COUNTIF($L$3:L787,L787)=1,A786+1,A786)</f>
        <v>42</v>
      </c>
      <c r="B787">
        <f>IF(COUNTIF($K$3:K787,K787)=1,B786+1,B786)</f>
        <v>7</v>
      </c>
      <c r="C787">
        <f>IF(COUNTIF($J$3:J787,J787)=1,C786+1,C786)</f>
        <v>15</v>
      </c>
      <c r="D787">
        <f>IF(COUNTIF($E$3:E787,E787)=1,D786+1,D786)</f>
        <v>498</v>
      </c>
      <c r="E787" t="str">
        <f t="shared" si="109"/>
        <v>EC15</v>
      </c>
      <c r="F787">
        <f>IF(COUNTIF($G$3:G787,G787)=1,F786+1,F786)</f>
        <v>77</v>
      </c>
      <c r="G787" t="str">
        <f t="shared" si="110"/>
        <v>E15</v>
      </c>
      <c r="I787" s="18" t="str">
        <f>IF(Allotments!I787=0,"",Allotments!I787)</f>
        <v>2019</v>
      </c>
      <c r="J787" s="18" t="str">
        <f>IF(Allotments!J787=0,"",Allotments!J787)</f>
        <v>15</v>
      </c>
      <c r="K787" s="18" t="str">
        <f>IF(Allotments!K787=0,"",Allotments!K787)</f>
        <v>E</v>
      </c>
      <c r="L787" s="18" t="str">
        <f>IF(Allotments!L787=0,"",Allotments!L787)</f>
        <v>EC</v>
      </c>
      <c r="M787" s="18" t="str">
        <f>IF(Allotments!M787=0,"",Allotments!M787)</f>
        <v xml:space="preserve">    </v>
      </c>
      <c r="N787" s="3"/>
      <c r="Q787" t="str">
        <f t="shared" si="111"/>
        <v/>
      </c>
      <c r="R787" t="str">
        <f t="shared" si="112"/>
        <v/>
      </c>
      <c r="S787" t="str">
        <f t="shared" si="113"/>
        <v/>
      </c>
      <c r="T787" t="str">
        <f t="shared" si="114"/>
        <v>EV23</v>
      </c>
      <c r="U787" t="str">
        <f t="shared" si="115"/>
        <v/>
      </c>
      <c r="V787" t="e">
        <f>VLOOKUP(LEFT(T787,2),#REF!,MATCH(RIGHT(T787,2),#REF!,0),TRUE)</f>
        <v>#REF!</v>
      </c>
      <c r="W787" t="str">
        <f t="shared" si="116"/>
        <v/>
      </c>
      <c r="X787" t="str">
        <f t="shared" si="117"/>
        <v/>
      </c>
      <c r="Y787" t="str">
        <f>IFERROR(VLOOKUP(LEFT(U787,1),#REF!,MATCH(RIGHT(U787,2),#REF!,0),TRUE),"")</f>
        <v/>
      </c>
    </row>
    <row r="788" spans="1:25" x14ac:dyDescent="0.35">
      <c r="A788">
        <f>IF(COUNTIF($L$3:L788,L788)=1,A787+1,A787)</f>
        <v>42</v>
      </c>
      <c r="B788">
        <f>IF(COUNTIF($K$3:K788,K788)=1,B787+1,B787)</f>
        <v>7</v>
      </c>
      <c r="C788">
        <f>IF(COUNTIF($J$3:J788,J788)=1,C787+1,C787)</f>
        <v>15</v>
      </c>
      <c r="D788">
        <f>IF(COUNTIF($E$3:E788,E788)=1,D787+1,D787)</f>
        <v>499</v>
      </c>
      <c r="E788" t="str">
        <f t="shared" si="109"/>
        <v>ED15</v>
      </c>
      <c r="F788">
        <f>IF(COUNTIF($G$3:G788,G788)=1,F787+1,F787)</f>
        <v>77</v>
      </c>
      <c r="G788" t="str">
        <f t="shared" si="110"/>
        <v>E15</v>
      </c>
      <c r="I788" s="18" t="str">
        <f>IF(Allotments!I788=0,"",Allotments!I788)</f>
        <v>2019</v>
      </c>
      <c r="J788" s="18" t="str">
        <f>IF(Allotments!J788=0,"",Allotments!J788)</f>
        <v>15</v>
      </c>
      <c r="K788" s="18" t="str">
        <f>IF(Allotments!K788=0,"",Allotments!K788)</f>
        <v>E</v>
      </c>
      <c r="L788" s="18" t="str">
        <f>IF(Allotments!L788=0,"",Allotments!L788)</f>
        <v>ED</v>
      </c>
      <c r="M788" s="18" t="str">
        <f>IF(Allotments!M788=0,"",Allotments!M788)</f>
        <v xml:space="preserve">    </v>
      </c>
      <c r="N788" s="5"/>
      <c r="Q788" t="str">
        <f t="shared" si="111"/>
        <v/>
      </c>
      <c r="R788" t="str">
        <f t="shared" si="112"/>
        <v/>
      </c>
      <c r="S788" t="str">
        <f t="shared" si="113"/>
        <v/>
      </c>
      <c r="T788" t="str">
        <f t="shared" si="114"/>
        <v>EY23</v>
      </c>
      <c r="U788" t="str">
        <f t="shared" si="115"/>
        <v/>
      </c>
      <c r="V788" t="e">
        <f>VLOOKUP(LEFT(T788,2),#REF!,MATCH(RIGHT(T788,2),#REF!,0),TRUE)</f>
        <v>#REF!</v>
      </c>
      <c r="W788" t="str">
        <f t="shared" si="116"/>
        <v/>
      </c>
      <c r="X788" t="str">
        <f t="shared" si="117"/>
        <v/>
      </c>
      <c r="Y788" t="str">
        <f>IFERROR(VLOOKUP(LEFT(U788,1),#REF!,MATCH(RIGHT(U788,2),#REF!,0),TRUE),"")</f>
        <v/>
      </c>
    </row>
    <row r="789" spans="1:25" x14ac:dyDescent="0.35">
      <c r="A789">
        <f>IF(COUNTIF($L$3:L789,L789)=1,A788+1,A788)</f>
        <v>42</v>
      </c>
      <c r="B789">
        <f>IF(COUNTIF($K$3:K789,K789)=1,B788+1,B788)</f>
        <v>7</v>
      </c>
      <c r="C789">
        <f>IF(COUNTIF($J$3:J789,J789)=1,C788+1,C788)</f>
        <v>15</v>
      </c>
      <c r="D789">
        <f>IF(COUNTIF($E$3:E789,E789)=1,D788+1,D788)</f>
        <v>500</v>
      </c>
      <c r="E789" t="str">
        <f t="shared" si="109"/>
        <v>EE15</v>
      </c>
      <c r="F789">
        <f>IF(COUNTIF($G$3:G789,G789)=1,F788+1,F788)</f>
        <v>77</v>
      </c>
      <c r="G789" t="str">
        <f t="shared" si="110"/>
        <v>E15</v>
      </c>
      <c r="I789" s="18" t="str">
        <f>IF(Allotments!I789=0,"",Allotments!I789)</f>
        <v>2019</v>
      </c>
      <c r="J789" s="18" t="str">
        <f>IF(Allotments!J789=0,"",Allotments!J789)</f>
        <v>15</v>
      </c>
      <c r="K789" s="18" t="str">
        <f>IF(Allotments!K789=0,"",Allotments!K789)</f>
        <v>E</v>
      </c>
      <c r="L789" s="18" t="str">
        <f>IF(Allotments!L789=0,"",Allotments!L789)</f>
        <v>EE</v>
      </c>
      <c r="M789" s="18" t="str">
        <f>IF(Allotments!M789=0,"",Allotments!M789)</f>
        <v xml:space="preserve">    </v>
      </c>
      <c r="N789" s="3"/>
      <c r="Q789" t="str">
        <f t="shared" si="111"/>
        <v/>
      </c>
      <c r="R789" t="str">
        <f t="shared" si="112"/>
        <v/>
      </c>
      <c r="S789" t="str">
        <f t="shared" si="113"/>
        <v/>
      </c>
      <c r="T789" t="str">
        <f t="shared" si="114"/>
        <v>EZ23</v>
      </c>
      <c r="U789" t="str">
        <f t="shared" si="115"/>
        <v/>
      </c>
      <c r="V789" t="e">
        <f>VLOOKUP(LEFT(T789,2),#REF!,MATCH(RIGHT(T789,2),#REF!,0),TRUE)</f>
        <v>#REF!</v>
      </c>
      <c r="W789" t="str">
        <f t="shared" si="116"/>
        <v/>
      </c>
      <c r="X789" t="str">
        <f t="shared" si="117"/>
        <v/>
      </c>
      <c r="Y789" t="str">
        <f>IFERROR(VLOOKUP(LEFT(U789,1),#REF!,MATCH(RIGHT(U789,2),#REF!,0),TRUE),"")</f>
        <v/>
      </c>
    </row>
    <row r="790" spans="1:25" x14ac:dyDescent="0.35">
      <c r="A790">
        <f>IF(COUNTIF($L$3:L790,L790)=1,A789+1,A789)</f>
        <v>42</v>
      </c>
      <c r="B790">
        <f>IF(COUNTIF($K$3:K790,K790)=1,B789+1,B789)</f>
        <v>7</v>
      </c>
      <c r="C790">
        <f>IF(COUNTIF($J$3:J790,J790)=1,C789+1,C789)</f>
        <v>15</v>
      </c>
      <c r="D790">
        <f>IF(COUNTIF($E$3:E790,E790)=1,D789+1,D789)</f>
        <v>501</v>
      </c>
      <c r="E790" t="str">
        <f t="shared" si="109"/>
        <v>EF15</v>
      </c>
      <c r="F790">
        <f>IF(COUNTIF($G$3:G790,G790)=1,F789+1,F789)</f>
        <v>77</v>
      </c>
      <c r="G790" t="str">
        <f t="shared" si="110"/>
        <v>E15</v>
      </c>
      <c r="I790" s="18" t="str">
        <f>IF(Allotments!I790=0,"",Allotments!I790)</f>
        <v>2019</v>
      </c>
      <c r="J790" s="18" t="str">
        <f>IF(Allotments!J790=0,"",Allotments!J790)</f>
        <v>15</v>
      </c>
      <c r="K790" s="18" t="str">
        <f>IF(Allotments!K790=0,"",Allotments!K790)</f>
        <v>E</v>
      </c>
      <c r="L790" s="18" t="str">
        <f>IF(Allotments!L790=0,"",Allotments!L790)</f>
        <v>EF</v>
      </c>
      <c r="M790" s="18" t="str">
        <f>IF(Allotments!M790=0,"",Allotments!M790)</f>
        <v xml:space="preserve">    </v>
      </c>
      <c r="N790" s="5"/>
      <c r="Q790" t="str">
        <f t="shared" si="111"/>
        <v/>
      </c>
      <c r="R790" t="str">
        <f t="shared" si="112"/>
        <v/>
      </c>
      <c r="S790" t="str">
        <f t="shared" si="113"/>
        <v/>
      </c>
      <c r="T790" t="str">
        <f t="shared" si="114"/>
        <v>GA23</v>
      </c>
      <c r="U790" t="str">
        <f t="shared" si="115"/>
        <v/>
      </c>
      <c r="V790" t="e">
        <f>VLOOKUP(LEFT(T790,2),#REF!,MATCH(RIGHT(T790,2),#REF!,0),TRUE)</f>
        <v>#REF!</v>
      </c>
      <c r="W790" t="str">
        <f t="shared" si="116"/>
        <v/>
      </c>
      <c r="X790" t="str">
        <f t="shared" si="117"/>
        <v/>
      </c>
      <c r="Y790" t="str">
        <f>IFERROR(VLOOKUP(LEFT(U790,1),#REF!,MATCH(RIGHT(U790,2),#REF!,0),TRUE),"")</f>
        <v/>
      </c>
    </row>
    <row r="791" spans="1:25" x14ac:dyDescent="0.35">
      <c r="A791">
        <f>IF(COUNTIF($L$3:L791,L791)=1,A790+1,A790)</f>
        <v>42</v>
      </c>
      <c r="B791">
        <f>IF(COUNTIF($K$3:K791,K791)=1,B790+1,B790)</f>
        <v>7</v>
      </c>
      <c r="C791">
        <f>IF(COUNTIF($J$3:J791,J791)=1,C790+1,C790)</f>
        <v>15</v>
      </c>
      <c r="D791">
        <f>IF(COUNTIF($E$3:E791,E791)=1,D790+1,D790)</f>
        <v>502</v>
      </c>
      <c r="E791" t="str">
        <f t="shared" si="109"/>
        <v>EG15</v>
      </c>
      <c r="F791">
        <f>IF(COUNTIF($G$3:G791,G791)=1,F790+1,F790)</f>
        <v>77</v>
      </c>
      <c r="G791" t="str">
        <f t="shared" si="110"/>
        <v>E15</v>
      </c>
      <c r="I791" s="18" t="str">
        <f>IF(Allotments!I791=0,"",Allotments!I791)</f>
        <v>2019</v>
      </c>
      <c r="J791" s="18" t="str">
        <f>IF(Allotments!J791=0,"",Allotments!J791)</f>
        <v>15</v>
      </c>
      <c r="K791" s="18" t="str">
        <f>IF(Allotments!K791=0,"",Allotments!K791)</f>
        <v>E</v>
      </c>
      <c r="L791" s="18" t="str">
        <f>IF(Allotments!L791=0,"",Allotments!L791)</f>
        <v>EG</v>
      </c>
      <c r="M791" s="18" t="str">
        <f>IF(Allotments!M791=0,"",Allotments!M791)</f>
        <v xml:space="preserve">    </v>
      </c>
      <c r="N791" s="3"/>
      <c r="Q791" t="str">
        <f t="shared" si="111"/>
        <v/>
      </c>
      <c r="R791" t="str">
        <f t="shared" si="112"/>
        <v/>
      </c>
      <c r="S791" t="str">
        <f t="shared" si="113"/>
        <v/>
      </c>
      <c r="T791" t="str">
        <f t="shared" si="114"/>
        <v>GB23</v>
      </c>
      <c r="U791" t="str">
        <f t="shared" si="115"/>
        <v/>
      </c>
      <c r="V791" t="e">
        <f>VLOOKUP(LEFT(T791,2),#REF!,MATCH(RIGHT(T791,2),#REF!,0),TRUE)</f>
        <v>#REF!</v>
      </c>
      <c r="W791" t="str">
        <f t="shared" si="116"/>
        <v/>
      </c>
      <c r="X791" t="str">
        <f t="shared" si="117"/>
        <v/>
      </c>
      <c r="Y791" t="str">
        <f>IFERROR(VLOOKUP(LEFT(U791,1),#REF!,MATCH(RIGHT(U791,2),#REF!,0),TRUE),"")</f>
        <v/>
      </c>
    </row>
    <row r="792" spans="1:25" x14ac:dyDescent="0.35">
      <c r="A792">
        <f>IF(COUNTIF($L$3:L792,L792)=1,A791+1,A791)</f>
        <v>42</v>
      </c>
      <c r="B792">
        <f>IF(COUNTIF($K$3:K792,K792)=1,B791+1,B791)</f>
        <v>7</v>
      </c>
      <c r="C792">
        <f>IF(COUNTIF($J$3:J792,J792)=1,C791+1,C791)</f>
        <v>15</v>
      </c>
      <c r="D792">
        <f>IF(COUNTIF($E$3:E792,E792)=1,D791+1,D791)</f>
        <v>503</v>
      </c>
      <c r="E792" t="str">
        <f t="shared" si="109"/>
        <v>EH15</v>
      </c>
      <c r="F792">
        <f>IF(COUNTIF($G$3:G792,G792)=1,F791+1,F791)</f>
        <v>77</v>
      </c>
      <c r="G792" t="str">
        <f t="shared" si="110"/>
        <v>E15</v>
      </c>
      <c r="I792" s="18" t="str">
        <f>IF(Allotments!I792=0,"",Allotments!I792)</f>
        <v>2019</v>
      </c>
      <c r="J792" s="18" t="str">
        <f>IF(Allotments!J792=0,"",Allotments!J792)</f>
        <v>15</v>
      </c>
      <c r="K792" s="18" t="str">
        <f>IF(Allotments!K792=0,"",Allotments!K792)</f>
        <v>E</v>
      </c>
      <c r="L792" s="18" t="str">
        <f>IF(Allotments!L792=0,"",Allotments!L792)</f>
        <v>EH</v>
      </c>
      <c r="M792" s="18" t="str">
        <f>IF(Allotments!M792=0,"",Allotments!M792)</f>
        <v xml:space="preserve">    </v>
      </c>
      <c r="N792" s="5"/>
      <c r="Q792" t="str">
        <f t="shared" si="111"/>
        <v/>
      </c>
      <c r="R792" t="str">
        <f t="shared" si="112"/>
        <v/>
      </c>
      <c r="S792" t="str">
        <f t="shared" si="113"/>
        <v/>
      </c>
      <c r="T792" t="str">
        <f t="shared" si="114"/>
        <v>GC23</v>
      </c>
      <c r="U792" t="str">
        <f t="shared" si="115"/>
        <v/>
      </c>
      <c r="V792" t="e">
        <f>VLOOKUP(LEFT(T792,2),#REF!,MATCH(RIGHT(T792,2),#REF!,0),TRUE)</f>
        <v>#REF!</v>
      </c>
      <c r="W792" t="str">
        <f t="shared" si="116"/>
        <v/>
      </c>
      <c r="X792" t="str">
        <f t="shared" si="117"/>
        <v/>
      </c>
      <c r="Y792" t="str">
        <f>IFERROR(VLOOKUP(LEFT(U792,1),#REF!,MATCH(RIGHT(U792,2),#REF!,0),TRUE),"")</f>
        <v/>
      </c>
    </row>
    <row r="793" spans="1:25" x14ac:dyDescent="0.35">
      <c r="A793">
        <f>IF(COUNTIF($L$3:L793,L793)=1,A792+1,A792)</f>
        <v>42</v>
      </c>
      <c r="B793">
        <f>IF(COUNTIF($K$3:K793,K793)=1,B792+1,B792)</f>
        <v>7</v>
      </c>
      <c r="C793">
        <f>IF(COUNTIF($J$3:J793,J793)=1,C792+1,C792)</f>
        <v>15</v>
      </c>
      <c r="D793">
        <f>IF(COUNTIF($E$3:E793,E793)=1,D792+1,D792)</f>
        <v>503</v>
      </c>
      <c r="E793" t="str">
        <f t="shared" si="109"/>
        <v>EH15</v>
      </c>
      <c r="F793">
        <f>IF(COUNTIF($G$3:G793,G793)=1,F792+1,F792)</f>
        <v>77</v>
      </c>
      <c r="G793" t="str">
        <f t="shared" si="110"/>
        <v>E15</v>
      </c>
      <c r="I793" s="18" t="str">
        <f>IF(Allotments!I793=0,"",Allotments!I793)</f>
        <v>2019</v>
      </c>
      <c r="J793" s="18" t="str">
        <f>IF(Allotments!J793=0,"",Allotments!J793)</f>
        <v>15</v>
      </c>
      <c r="K793" s="18" t="str">
        <f>IF(Allotments!K793=0,"",Allotments!K793)</f>
        <v>E</v>
      </c>
      <c r="L793" s="18" t="str">
        <f>IF(Allotments!L793=0,"",Allotments!L793)</f>
        <v>EH</v>
      </c>
      <c r="M793" s="18" t="str">
        <f>IF(Allotments!M793=0,"",Allotments!M793)</f>
        <v>H160</v>
      </c>
      <c r="N793" s="3"/>
      <c r="Q793" t="str">
        <f t="shared" si="111"/>
        <v/>
      </c>
      <c r="R793" t="str">
        <f t="shared" si="112"/>
        <v/>
      </c>
      <c r="S793" t="str">
        <f t="shared" si="113"/>
        <v/>
      </c>
      <c r="T793" t="str">
        <f t="shared" si="114"/>
        <v>GD23</v>
      </c>
      <c r="U793" t="str">
        <f t="shared" si="115"/>
        <v/>
      </c>
      <c r="V793" t="e">
        <f>VLOOKUP(LEFT(T793,2),#REF!,MATCH(RIGHT(T793,2),#REF!,0),TRUE)</f>
        <v>#REF!</v>
      </c>
      <c r="W793" t="str">
        <f t="shared" si="116"/>
        <v/>
      </c>
      <c r="X793" t="str">
        <f t="shared" si="117"/>
        <v/>
      </c>
      <c r="Y793" t="str">
        <f>IFERROR(VLOOKUP(LEFT(U793,1),#REF!,MATCH(RIGHT(U793,2),#REF!,0),TRUE),"")</f>
        <v/>
      </c>
    </row>
    <row r="794" spans="1:25" x14ac:dyDescent="0.35">
      <c r="A794">
        <f>IF(COUNTIF($L$3:L794,L794)=1,A793+1,A793)</f>
        <v>42</v>
      </c>
      <c r="B794">
        <f>IF(COUNTIF($K$3:K794,K794)=1,B793+1,B793)</f>
        <v>7</v>
      </c>
      <c r="C794">
        <f>IF(COUNTIF($J$3:J794,J794)=1,C793+1,C793)</f>
        <v>15</v>
      </c>
      <c r="D794">
        <f>IF(COUNTIF($E$3:E794,E794)=1,D793+1,D793)</f>
        <v>504</v>
      </c>
      <c r="E794" t="str">
        <f t="shared" si="109"/>
        <v>EK15</v>
      </c>
      <c r="F794">
        <f>IF(COUNTIF($G$3:G794,G794)=1,F793+1,F793)</f>
        <v>77</v>
      </c>
      <c r="G794" t="str">
        <f t="shared" si="110"/>
        <v>E15</v>
      </c>
      <c r="I794" s="18" t="str">
        <f>IF(Allotments!I794=0,"",Allotments!I794)</f>
        <v>2019</v>
      </c>
      <c r="J794" s="18" t="str">
        <f>IF(Allotments!J794=0,"",Allotments!J794)</f>
        <v>15</v>
      </c>
      <c r="K794" s="18" t="str">
        <f>IF(Allotments!K794=0,"",Allotments!K794)</f>
        <v>E</v>
      </c>
      <c r="L794" s="18" t="str">
        <f>IF(Allotments!L794=0,"",Allotments!L794)</f>
        <v>EK</v>
      </c>
      <c r="M794" s="18" t="str">
        <f>IF(Allotments!M794=0,"",Allotments!M794)</f>
        <v>K020</v>
      </c>
      <c r="N794" s="5"/>
      <c r="Q794" t="str">
        <f t="shared" si="111"/>
        <v/>
      </c>
      <c r="R794" t="str">
        <f t="shared" si="112"/>
        <v/>
      </c>
      <c r="S794" t="str">
        <f t="shared" si="113"/>
        <v/>
      </c>
      <c r="T794" t="str">
        <f t="shared" si="114"/>
        <v>GF23</v>
      </c>
      <c r="U794" t="str">
        <f t="shared" si="115"/>
        <v/>
      </c>
      <c r="V794" t="e">
        <f>VLOOKUP(LEFT(T794,2),#REF!,MATCH(RIGHT(T794,2),#REF!,0),TRUE)</f>
        <v>#REF!</v>
      </c>
      <c r="W794" t="str">
        <f t="shared" si="116"/>
        <v/>
      </c>
      <c r="X794" t="str">
        <f t="shared" si="117"/>
        <v/>
      </c>
      <c r="Y794" t="str">
        <f>IFERROR(VLOOKUP(LEFT(U794,1),#REF!,MATCH(RIGHT(U794,2),#REF!,0),TRUE),"")</f>
        <v/>
      </c>
    </row>
    <row r="795" spans="1:25" x14ac:dyDescent="0.35">
      <c r="A795">
        <f>IF(COUNTIF($L$3:L795,L795)=1,A794+1,A794)</f>
        <v>42</v>
      </c>
      <c r="B795">
        <f>IF(COUNTIF($K$3:K795,K795)=1,B794+1,B794)</f>
        <v>7</v>
      </c>
      <c r="C795">
        <f>IF(COUNTIF($J$3:J795,J795)=1,C794+1,C794)</f>
        <v>15</v>
      </c>
      <c r="D795">
        <f>IF(COUNTIF($E$3:E795,E795)=1,D794+1,D794)</f>
        <v>504</v>
      </c>
      <c r="E795" t="str">
        <f t="shared" si="109"/>
        <v>EK15</v>
      </c>
      <c r="F795">
        <f>IF(COUNTIF($G$3:G795,G795)=1,F794+1,F794)</f>
        <v>77</v>
      </c>
      <c r="G795" t="str">
        <f t="shared" si="110"/>
        <v>E15</v>
      </c>
      <c r="I795" s="18" t="str">
        <f>IF(Allotments!I795=0,"",Allotments!I795)</f>
        <v>2019</v>
      </c>
      <c r="J795" s="18" t="str">
        <f>IF(Allotments!J795=0,"",Allotments!J795)</f>
        <v>15</v>
      </c>
      <c r="K795" s="18" t="str">
        <f>IF(Allotments!K795=0,"",Allotments!K795)</f>
        <v>E</v>
      </c>
      <c r="L795" s="18" t="str">
        <f>IF(Allotments!L795=0,"",Allotments!L795)</f>
        <v>EK</v>
      </c>
      <c r="M795" s="18" t="str">
        <f>IF(Allotments!M795=0,"",Allotments!M795)</f>
        <v>K050</v>
      </c>
      <c r="N795" s="3"/>
      <c r="Q795" t="str">
        <f t="shared" si="111"/>
        <v/>
      </c>
      <c r="R795" t="str">
        <f t="shared" si="112"/>
        <v/>
      </c>
      <c r="S795" t="str">
        <f t="shared" si="113"/>
        <v/>
      </c>
      <c r="T795" t="str">
        <f t="shared" si="114"/>
        <v>GG23</v>
      </c>
      <c r="U795" t="str">
        <f t="shared" si="115"/>
        <v/>
      </c>
      <c r="V795" t="e">
        <f>VLOOKUP(LEFT(T795,2),#REF!,MATCH(RIGHT(T795,2),#REF!,0),TRUE)</f>
        <v>#REF!</v>
      </c>
      <c r="W795" t="str">
        <f t="shared" si="116"/>
        <v/>
      </c>
      <c r="X795" t="str">
        <f t="shared" si="117"/>
        <v/>
      </c>
      <c r="Y795" t="str">
        <f>IFERROR(VLOOKUP(LEFT(U795,1),#REF!,MATCH(RIGHT(U795,2),#REF!,0),TRUE),"")</f>
        <v/>
      </c>
    </row>
    <row r="796" spans="1:25" x14ac:dyDescent="0.35">
      <c r="A796">
        <f>IF(COUNTIF($L$3:L796,L796)=1,A795+1,A795)</f>
        <v>42</v>
      </c>
      <c r="B796">
        <f>IF(COUNTIF($K$3:K796,K796)=1,B795+1,B795)</f>
        <v>7</v>
      </c>
      <c r="C796">
        <f>IF(COUNTIF($J$3:J796,J796)=1,C795+1,C795)</f>
        <v>15</v>
      </c>
      <c r="D796">
        <f>IF(COUNTIF($E$3:E796,E796)=1,D795+1,D795)</f>
        <v>504</v>
      </c>
      <c r="E796" t="str">
        <f t="shared" si="109"/>
        <v>EK15</v>
      </c>
      <c r="F796">
        <f>IF(COUNTIF($G$3:G796,G796)=1,F795+1,F795)</f>
        <v>77</v>
      </c>
      <c r="G796" t="str">
        <f t="shared" si="110"/>
        <v>E15</v>
      </c>
      <c r="I796" s="18" t="str">
        <f>IF(Allotments!I796=0,"",Allotments!I796)</f>
        <v>2019</v>
      </c>
      <c r="J796" s="18" t="str">
        <f>IF(Allotments!J796=0,"",Allotments!J796)</f>
        <v>15</v>
      </c>
      <c r="K796" s="18" t="str">
        <f>IF(Allotments!K796=0,"",Allotments!K796)</f>
        <v>E</v>
      </c>
      <c r="L796" s="18" t="str">
        <f>IF(Allotments!L796=0,"",Allotments!L796)</f>
        <v>EK</v>
      </c>
      <c r="M796" s="18" t="str">
        <f>IF(Allotments!M796=0,"",Allotments!M796)</f>
        <v>K080</v>
      </c>
      <c r="N796" s="5"/>
      <c r="Q796" t="str">
        <f t="shared" si="111"/>
        <v/>
      </c>
      <c r="R796" t="str">
        <f t="shared" si="112"/>
        <v/>
      </c>
      <c r="S796" t="str">
        <f t="shared" si="113"/>
        <v/>
      </c>
      <c r="T796" t="str">
        <f t="shared" si="114"/>
        <v>AA24</v>
      </c>
      <c r="U796" t="str">
        <f t="shared" si="115"/>
        <v/>
      </c>
      <c r="V796" t="e">
        <f>VLOOKUP(LEFT(T796,2),#REF!,MATCH(RIGHT(T796,2),#REF!,0),TRUE)</f>
        <v>#REF!</v>
      </c>
      <c r="W796" t="str">
        <f t="shared" si="116"/>
        <v/>
      </c>
      <c r="X796" t="str">
        <f t="shared" si="117"/>
        <v/>
      </c>
      <c r="Y796" t="str">
        <f>IFERROR(VLOOKUP(LEFT(U796,1),#REF!,MATCH(RIGHT(U796,2),#REF!,0),TRUE),"")</f>
        <v/>
      </c>
    </row>
    <row r="797" spans="1:25" x14ac:dyDescent="0.35">
      <c r="A797">
        <f>IF(COUNTIF($L$3:L797,L797)=1,A796+1,A796)</f>
        <v>42</v>
      </c>
      <c r="B797">
        <f>IF(COUNTIF($K$3:K797,K797)=1,B796+1,B796)</f>
        <v>7</v>
      </c>
      <c r="C797">
        <f>IF(COUNTIF($J$3:J797,J797)=1,C796+1,C796)</f>
        <v>15</v>
      </c>
      <c r="D797">
        <f>IF(COUNTIF($E$3:E797,E797)=1,D796+1,D796)</f>
        <v>504</v>
      </c>
      <c r="E797" t="str">
        <f t="shared" si="109"/>
        <v>EK15</v>
      </c>
      <c r="F797">
        <f>IF(COUNTIF($G$3:G797,G797)=1,F796+1,F796)</f>
        <v>77</v>
      </c>
      <c r="G797" t="str">
        <f t="shared" si="110"/>
        <v>E15</v>
      </c>
      <c r="I797" s="18" t="str">
        <f>IF(Allotments!I797=0,"",Allotments!I797)</f>
        <v>2019</v>
      </c>
      <c r="J797" s="18" t="str">
        <f>IF(Allotments!J797=0,"",Allotments!J797)</f>
        <v>15</v>
      </c>
      <c r="K797" s="18" t="str">
        <f>IF(Allotments!K797=0,"",Allotments!K797)</f>
        <v>E</v>
      </c>
      <c r="L797" s="18" t="str">
        <f>IF(Allotments!L797=0,"",Allotments!L797)</f>
        <v>EK</v>
      </c>
      <c r="M797" s="18" t="str">
        <f>IF(Allotments!M797=0,"",Allotments!M797)</f>
        <v>K090</v>
      </c>
      <c r="N797" s="3"/>
      <c r="Q797" t="str">
        <f t="shared" si="111"/>
        <v/>
      </c>
      <c r="R797" t="str">
        <f t="shared" si="112"/>
        <v/>
      </c>
      <c r="S797" t="str">
        <f t="shared" si="113"/>
        <v/>
      </c>
      <c r="T797" t="str">
        <f t="shared" si="114"/>
        <v>AC24</v>
      </c>
      <c r="U797" t="str">
        <f t="shared" si="115"/>
        <v/>
      </c>
      <c r="V797" t="e">
        <f>VLOOKUP(LEFT(T797,2),#REF!,MATCH(RIGHT(T797,2),#REF!,0),TRUE)</f>
        <v>#REF!</v>
      </c>
      <c r="W797" t="str">
        <f t="shared" si="116"/>
        <v/>
      </c>
      <c r="X797" t="str">
        <f t="shared" si="117"/>
        <v/>
      </c>
      <c r="Y797" t="str">
        <f>IFERROR(VLOOKUP(LEFT(U797,1),#REF!,MATCH(RIGHT(U797,2),#REF!,0),TRUE),"")</f>
        <v/>
      </c>
    </row>
    <row r="798" spans="1:25" x14ac:dyDescent="0.35">
      <c r="A798">
        <f>IF(COUNTIF($L$3:L798,L798)=1,A797+1,A797)</f>
        <v>42</v>
      </c>
      <c r="B798">
        <f>IF(COUNTIF($K$3:K798,K798)=1,B797+1,B797)</f>
        <v>7</v>
      </c>
      <c r="C798">
        <f>IF(COUNTIF($J$3:J798,J798)=1,C797+1,C797)</f>
        <v>15</v>
      </c>
      <c r="D798">
        <f>IF(COUNTIF($E$3:E798,E798)=1,D797+1,D797)</f>
        <v>505</v>
      </c>
      <c r="E798" t="str">
        <f t="shared" si="109"/>
        <v>EL15</v>
      </c>
      <c r="F798">
        <f>IF(COUNTIF($G$3:G798,G798)=1,F797+1,F797)</f>
        <v>77</v>
      </c>
      <c r="G798" t="str">
        <f t="shared" si="110"/>
        <v>E15</v>
      </c>
      <c r="I798" s="18" t="str">
        <f>IF(Allotments!I798=0,"",Allotments!I798)</f>
        <v>2019</v>
      </c>
      <c r="J798" s="18" t="str">
        <f>IF(Allotments!J798=0,"",Allotments!J798)</f>
        <v>15</v>
      </c>
      <c r="K798" s="18" t="str">
        <f>IF(Allotments!K798=0,"",Allotments!K798)</f>
        <v>E</v>
      </c>
      <c r="L798" s="18" t="str">
        <f>IF(Allotments!L798=0,"",Allotments!L798)</f>
        <v>EL</v>
      </c>
      <c r="M798" s="18" t="str">
        <f>IF(Allotments!M798=0,"",Allotments!M798)</f>
        <v xml:space="preserve">    </v>
      </c>
      <c r="N798" s="5"/>
      <c r="Q798" t="str">
        <f t="shared" si="111"/>
        <v/>
      </c>
      <c r="R798" t="str">
        <f t="shared" si="112"/>
        <v/>
      </c>
      <c r="S798" t="str">
        <f t="shared" si="113"/>
        <v/>
      </c>
      <c r="T798" t="str">
        <f t="shared" si="114"/>
        <v>AE24</v>
      </c>
      <c r="U798" t="str">
        <f t="shared" si="115"/>
        <v/>
      </c>
      <c r="V798" t="e">
        <f>VLOOKUP(LEFT(T798,2),#REF!,MATCH(RIGHT(T798,2),#REF!,0),TRUE)</f>
        <v>#REF!</v>
      </c>
      <c r="W798" t="str">
        <f t="shared" si="116"/>
        <v/>
      </c>
      <c r="X798" t="str">
        <f t="shared" si="117"/>
        <v/>
      </c>
      <c r="Y798" t="str">
        <f>IFERROR(VLOOKUP(LEFT(U798,1),#REF!,MATCH(RIGHT(U798,2),#REF!,0),TRUE),"")</f>
        <v/>
      </c>
    </row>
    <row r="799" spans="1:25" x14ac:dyDescent="0.35">
      <c r="A799">
        <f>IF(COUNTIF($L$3:L799,L799)=1,A798+1,A798)</f>
        <v>42</v>
      </c>
      <c r="B799">
        <f>IF(COUNTIF($K$3:K799,K799)=1,B798+1,B798)</f>
        <v>7</v>
      </c>
      <c r="C799">
        <f>IF(COUNTIF($J$3:J799,J799)=1,C798+1,C798)</f>
        <v>15</v>
      </c>
      <c r="D799">
        <f>IF(COUNTIF($E$3:E799,E799)=1,D798+1,D798)</f>
        <v>505</v>
      </c>
      <c r="E799" t="str">
        <f t="shared" si="109"/>
        <v>EL15</v>
      </c>
      <c r="F799">
        <f>IF(COUNTIF($G$3:G799,G799)=1,F798+1,F798)</f>
        <v>77</v>
      </c>
      <c r="G799" t="str">
        <f t="shared" si="110"/>
        <v>E15</v>
      </c>
      <c r="I799" s="18" t="str">
        <f>IF(Allotments!I799=0,"",Allotments!I799)</f>
        <v>2019</v>
      </c>
      <c r="J799" s="18" t="str">
        <f>IF(Allotments!J799=0,"",Allotments!J799)</f>
        <v>15</v>
      </c>
      <c r="K799" s="18" t="str">
        <f>IF(Allotments!K799=0,"",Allotments!K799)</f>
        <v>E</v>
      </c>
      <c r="L799" s="18" t="str">
        <f>IF(Allotments!L799=0,"",Allotments!L799)</f>
        <v>EL</v>
      </c>
      <c r="M799" s="18" t="str">
        <f>IF(Allotments!M799=0,"",Allotments!M799)</f>
        <v>L010</v>
      </c>
      <c r="N799" s="3"/>
      <c r="Q799" t="str">
        <f t="shared" si="111"/>
        <v/>
      </c>
      <c r="R799" t="str">
        <f t="shared" si="112"/>
        <v/>
      </c>
      <c r="S799" t="str">
        <f t="shared" si="113"/>
        <v/>
      </c>
      <c r="T799" t="str">
        <f t="shared" si="114"/>
        <v>BA24</v>
      </c>
      <c r="U799" t="str">
        <f t="shared" si="115"/>
        <v/>
      </c>
      <c r="V799" t="e">
        <f>VLOOKUP(LEFT(T799,2),#REF!,MATCH(RIGHT(T799,2),#REF!,0),TRUE)</f>
        <v>#REF!</v>
      </c>
      <c r="W799" t="str">
        <f t="shared" si="116"/>
        <v/>
      </c>
      <c r="X799" t="str">
        <f t="shared" si="117"/>
        <v/>
      </c>
      <c r="Y799" t="str">
        <f>IFERROR(VLOOKUP(LEFT(U799,1),#REF!,MATCH(RIGHT(U799,2),#REF!,0),TRUE),"")</f>
        <v/>
      </c>
    </row>
    <row r="800" spans="1:25" x14ac:dyDescent="0.35">
      <c r="A800">
        <f>IF(COUNTIF($L$3:L800,L800)=1,A799+1,A799)</f>
        <v>42</v>
      </c>
      <c r="B800">
        <f>IF(COUNTIF($K$3:K800,K800)=1,B799+1,B799)</f>
        <v>7</v>
      </c>
      <c r="C800">
        <f>IF(COUNTIF($J$3:J800,J800)=1,C799+1,C799)</f>
        <v>15</v>
      </c>
      <c r="D800">
        <f>IF(COUNTIF($E$3:E800,E800)=1,D799+1,D799)</f>
        <v>505</v>
      </c>
      <c r="E800" t="str">
        <f t="shared" si="109"/>
        <v>EL15</v>
      </c>
      <c r="F800">
        <f>IF(COUNTIF($G$3:G800,G800)=1,F799+1,F799)</f>
        <v>77</v>
      </c>
      <c r="G800" t="str">
        <f t="shared" si="110"/>
        <v>E15</v>
      </c>
      <c r="I800" s="18" t="str">
        <f>IF(Allotments!I800=0,"",Allotments!I800)</f>
        <v>2019</v>
      </c>
      <c r="J800" s="18" t="str">
        <f>IF(Allotments!J800=0,"",Allotments!J800)</f>
        <v>15</v>
      </c>
      <c r="K800" s="18" t="str">
        <f>IF(Allotments!K800=0,"",Allotments!K800)</f>
        <v>E</v>
      </c>
      <c r="L800" s="18" t="str">
        <f>IF(Allotments!L800=0,"",Allotments!L800)</f>
        <v>EL</v>
      </c>
      <c r="M800" s="18" t="str">
        <f>IF(Allotments!M800=0,"",Allotments!M800)</f>
        <v>L020</v>
      </c>
      <c r="N800" s="5"/>
      <c r="Q800" t="str">
        <f t="shared" si="111"/>
        <v/>
      </c>
      <c r="R800" t="str">
        <f t="shared" si="112"/>
        <v/>
      </c>
      <c r="S800" t="str">
        <f t="shared" si="113"/>
        <v/>
      </c>
      <c r="T800" t="str">
        <f t="shared" si="114"/>
        <v>BB24</v>
      </c>
      <c r="U800" t="str">
        <f t="shared" si="115"/>
        <v/>
      </c>
      <c r="V800" t="e">
        <f>VLOOKUP(LEFT(T800,2),#REF!,MATCH(RIGHT(T800,2),#REF!,0),TRUE)</f>
        <v>#REF!</v>
      </c>
      <c r="W800" t="str">
        <f t="shared" si="116"/>
        <v/>
      </c>
      <c r="X800" t="str">
        <f t="shared" si="117"/>
        <v/>
      </c>
      <c r="Y800" t="str">
        <f>IFERROR(VLOOKUP(LEFT(U800,1),#REF!,MATCH(RIGHT(U800,2),#REF!,0),TRUE),"")</f>
        <v/>
      </c>
    </row>
    <row r="801" spans="1:25" x14ac:dyDescent="0.35">
      <c r="A801">
        <f>IF(COUNTIF($L$3:L801,L801)=1,A800+1,A800)</f>
        <v>42</v>
      </c>
      <c r="B801">
        <f>IF(COUNTIF($K$3:K801,K801)=1,B800+1,B800)</f>
        <v>7</v>
      </c>
      <c r="C801">
        <f>IF(COUNTIF($J$3:J801,J801)=1,C800+1,C800)</f>
        <v>15</v>
      </c>
      <c r="D801">
        <f>IF(COUNTIF($E$3:E801,E801)=1,D800+1,D800)</f>
        <v>505</v>
      </c>
      <c r="E801" t="str">
        <f t="shared" si="109"/>
        <v>EL15</v>
      </c>
      <c r="F801">
        <f>IF(COUNTIF($G$3:G801,G801)=1,F800+1,F800)</f>
        <v>77</v>
      </c>
      <c r="G801" t="str">
        <f t="shared" si="110"/>
        <v>E15</v>
      </c>
      <c r="I801" s="18" t="str">
        <f>IF(Allotments!I801=0,"",Allotments!I801)</f>
        <v>2019</v>
      </c>
      <c r="J801" s="18" t="str">
        <f>IF(Allotments!J801=0,"",Allotments!J801)</f>
        <v>15</v>
      </c>
      <c r="K801" s="18" t="str">
        <f>IF(Allotments!K801=0,"",Allotments!K801)</f>
        <v>E</v>
      </c>
      <c r="L801" s="18" t="str">
        <f>IF(Allotments!L801=0,"",Allotments!L801)</f>
        <v>EL</v>
      </c>
      <c r="M801" s="18" t="str">
        <f>IF(Allotments!M801=0,"",Allotments!M801)</f>
        <v>L030</v>
      </c>
      <c r="N801" s="3"/>
      <c r="Q801" t="str">
        <f t="shared" si="111"/>
        <v/>
      </c>
      <c r="R801" t="str">
        <f t="shared" si="112"/>
        <v/>
      </c>
      <c r="S801" t="str">
        <f t="shared" si="113"/>
        <v/>
      </c>
      <c r="T801" t="str">
        <f t="shared" si="114"/>
        <v>BC24</v>
      </c>
      <c r="U801" t="str">
        <f t="shared" si="115"/>
        <v/>
      </c>
      <c r="V801" t="e">
        <f>VLOOKUP(LEFT(T801,2),#REF!,MATCH(RIGHT(T801,2),#REF!,0),TRUE)</f>
        <v>#REF!</v>
      </c>
      <c r="W801" t="str">
        <f t="shared" si="116"/>
        <v/>
      </c>
      <c r="X801" t="str">
        <f t="shared" si="117"/>
        <v/>
      </c>
      <c r="Y801" t="str">
        <f>IFERROR(VLOOKUP(LEFT(U801,1),#REF!,MATCH(RIGHT(U801,2),#REF!,0),TRUE),"")</f>
        <v/>
      </c>
    </row>
    <row r="802" spans="1:25" x14ac:dyDescent="0.35">
      <c r="A802">
        <f>IF(COUNTIF($L$3:L802,L802)=1,A801+1,A801)</f>
        <v>42</v>
      </c>
      <c r="B802">
        <f>IF(COUNTIF($K$3:K802,K802)=1,B801+1,B801)</f>
        <v>7</v>
      </c>
      <c r="C802">
        <f>IF(COUNTIF($J$3:J802,J802)=1,C801+1,C801)</f>
        <v>15</v>
      </c>
      <c r="D802">
        <f>IF(COUNTIF($E$3:E802,E802)=1,D801+1,D801)</f>
        <v>505</v>
      </c>
      <c r="E802" t="str">
        <f t="shared" si="109"/>
        <v>EL15</v>
      </c>
      <c r="F802">
        <f>IF(COUNTIF($G$3:G802,G802)=1,F801+1,F801)</f>
        <v>77</v>
      </c>
      <c r="G802" t="str">
        <f t="shared" si="110"/>
        <v>E15</v>
      </c>
      <c r="I802" s="18" t="str">
        <f>IF(Allotments!I802=0,"",Allotments!I802)</f>
        <v>2019</v>
      </c>
      <c r="J802" s="18" t="str">
        <f>IF(Allotments!J802=0,"",Allotments!J802)</f>
        <v>15</v>
      </c>
      <c r="K802" s="18" t="str">
        <f>IF(Allotments!K802=0,"",Allotments!K802)</f>
        <v>E</v>
      </c>
      <c r="L802" s="18" t="str">
        <f>IF(Allotments!L802=0,"",Allotments!L802)</f>
        <v>EL</v>
      </c>
      <c r="M802" s="18" t="str">
        <f>IF(Allotments!M802=0,"",Allotments!M802)</f>
        <v>L070</v>
      </c>
      <c r="N802" s="5"/>
      <c r="Q802" t="str">
        <f t="shared" si="111"/>
        <v/>
      </c>
      <c r="R802" t="str">
        <f t="shared" si="112"/>
        <v/>
      </c>
      <c r="S802" t="str">
        <f t="shared" si="113"/>
        <v/>
      </c>
      <c r="T802" t="str">
        <f t="shared" si="114"/>
        <v>BD24</v>
      </c>
      <c r="U802" t="str">
        <f t="shared" si="115"/>
        <v/>
      </c>
      <c r="V802" t="e">
        <f>VLOOKUP(LEFT(T802,2),#REF!,MATCH(RIGHT(T802,2),#REF!,0),TRUE)</f>
        <v>#REF!</v>
      </c>
      <c r="W802" t="str">
        <f t="shared" si="116"/>
        <v/>
      </c>
      <c r="X802" t="str">
        <f t="shared" si="117"/>
        <v/>
      </c>
      <c r="Y802" t="str">
        <f>IFERROR(VLOOKUP(LEFT(U802,1),#REF!,MATCH(RIGHT(U802,2),#REF!,0),TRUE),"")</f>
        <v/>
      </c>
    </row>
    <row r="803" spans="1:25" x14ac:dyDescent="0.35">
      <c r="A803">
        <f>IF(COUNTIF($L$3:L803,L803)=1,A802+1,A802)</f>
        <v>42</v>
      </c>
      <c r="B803">
        <f>IF(COUNTIF($K$3:K803,K803)=1,B802+1,B802)</f>
        <v>7</v>
      </c>
      <c r="C803">
        <f>IF(COUNTIF($J$3:J803,J803)=1,C802+1,C802)</f>
        <v>15</v>
      </c>
      <c r="D803">
        <f>IF(COUNTIF($E$3:E803,E803)=1,D802+1,D802)</f>
        <v>506</v>
      </c>
      <c r="E803" t="str">
        <f t="shared" si="109"/>
        <v>EM15</v>
      </c>
      <c r="F803">
        <f>IF(COUNTIF($G$3:G803,G803)=1,F802+1,F802)</f>
        <v>77</v>
      </c>
      <c r="G803" t="str">
        <f t="shared" si="110"/>
        <v>E15</v>
      </c>
      <c r="I803" s="18" t="str">
        <f>IF(Allotments!I803=0,"",Allotments!I803)</f>
        <v>2019</v>
      </c>
      <c r="J803" s="18" t="str">
        <f>IF(Allotments!J803=0,"",Allotments!J803)</f>
        <v>15</v>
      </c>
      <c r="K803" s="18" t="str">
        <f>IF(Allotments!K803=0,"",Allotments!K803)</f>
        <v>E</v>
      </c>
      <c r="L803" s="18" t="str">
        <f>IF(Allotments!L803=0,"",Allotments!L803)</f>
        <v>EM</v>
      </c>
      <c r="M803" s="18" t="str">
        <f>IF(Allotments!M803=0,"",Allotments!M803)</f>
        <v xml:space="preserve">    </v>
      </c>
      <c r="N803" s="3"/>
      <c r="Q803" t="str">
        <f t="shared" si="111"/>
        <v/>
      </c>
      <c r="R803" t="str">
        <f t="shared" si="112"/>
        <v/>
      </c>
      <c r="S803" t="str">
        <f t="shared" si="113"/>
        <v/>
      </c>
      <c r="T803" t="str">
        <f t="shared" si="114"/>
        <v>BH24</v>
      </c>
      <c r="U803" t="str">
        <f t="shared" si="115"/>
        <v/>
      </c>
      <c r="V803" t="e">
        <f>VLOOKUP(LEFT(T803,2),#REF!,MATCH(RIGHT(T803,2),#REF!,0),TRUE)</f>
        <v>#REF!</v>
      </c>
      <c r="W803" t="str">
        <f t="shared" si="116"/>
        <v/>
      </c>
      <c r="X803" t="str">
        <f t="shared" si="117"/>
        <v/>
      </c>
      <c r="Y803" t="str">
        <f>IFERROR(VLOOKUP(LEFT(U803,1),#REF!,MATCH(RIGHT(U803,2),#REF!,0),TRUE),"")</f>
        <v/>
      </c>
    </row>
    <row r="804" spans="1:25" x14ac:dyDescent="0.35">
      <c r="A804">
        <f>IF(COUNTIF($L$3:L804,L804)=1,A803+1,A803)</f>
        <v>42</v>
      </c>
      <c r="B804">
        <f>IF(COUNTIF($K$3:K804,K804)=1,B803+1,B803)</f>
        <v>7</v>
      </c>
      <c r="C804">
        <f>IF(COUNTIF($J$3:J804,J804)=1,C803+1,C803)</f>
        <v>15</v>
      </c>
      <c r="D804">
        <f>IF(COUNTIF($E$3:E804,E804)=1,D803+1,D803)</f>
        <v>507</v>
      </c>
      <c r="E804" t="str">
        <f t="shared" si="109"/>
        <v>EN15</v>
      </c>
      <c r="F804">
        <f>IF(COUNTIF($G$3:G804,G804)=1,F803+1,F803)</f>
        <v>77</v>
      </c>
      <c r="G804" t="str">
        <f t="shared" si="110"/>
        <v>E15</v>
      </c>
      <c r="I804" s="18" t="str">
        <f>IF(Allotments!I804=0,"",Allotments!I804)</f>
        <v>2019</v>
      </c>
      <c r="J804" s="18" t="str">
        <f>IF(Allotments!J804=0,"",Allotments!J804)</f>
        <v>15</v>
      </c>
      <c r="K804" s="18" t="str">
        <f>IF(Allotments!K804=0,"",Allotments!K804)</f>
        <v>E</v>
      </c>
      <c r="L804" s="18" t="str">
        <f>IF(Allotments!L804=0,"",Allotments!L804)</f>
        <v>EN</v>
      </c>
      <c r="M804" s="18" t="str">
        <f>IF(Allotments!M804=0,"",Allotments!M804)</f>
        <v xml:space="preserve">    </v>
      </c>
      <c r="N804" s="5"/>
      <c r="Q804" t="str">
        <f t="shared" si="111"/>
        <v/>
      </c>
      <c r="R804" t="str">
        <f t="shared" si="112"/>
        <v/>
      </c>
      <c r="S804" t="str">
        <f t="shared" si="113"/>
        <v/>
      </c>
      <c r="T804" t="str">
        <f t="shared" si="114"/>
        <v>C 24</v>
      </c>
      <c r="U804" t="str">
        <f t="shared" si="115"/>
        <v/>
      </c>
      <c r="V804" t="e">
        <f>VLOOKUP(LEFT(T804,2),#REF!,MATCH(RIGHT(T804,2),#REF!,0),TRUE)</f>
        <v>#REF!</v>
      </c>
      <c r="W804" t="str">
        <f t="shared" si="116"/>
        <v/>
      </c>
      <c r="X804" t="str">
        <f t="shared" si="117"/>
        <v/>
      </c>
      <c r="Y804" t="str">
        <f>IFERROR(VLOOKUP(LEFT(U804,1),#REF!,MATCH(RIGHT(U804,2),#REF!,0),TRUE),"")</f>
        <v/>
      </c>
    </row>
    <row r="805" spans="1:25" x14ac:dyDescent="0.35">
      <c r="A805">
        <f>IF(COUNTIF($L$3:L805,L805)=1,A804+1,A804)</f>
        <v>42</v>
      </c>
      <c r="B805">
        <f>IF(COUNTIF($K$3:K805,K805)=1,B804+1,B804)</f>
        <v>7</v>
      </c>
      <c r="C805">
        <f>IF(COUNTIF($J$3:J805,J805)=1,C804+1,C804)</f>
        <v>15</v>
      </c>
      <c r="D805">
        <f>IF(COUNTIF($E$3:E805,E805)=1,D804+1,D804)</f>
        <v>507</v>
      </c>
      <c r="E805" t="str">
        <f t="shared" si="109"/>
        <v>EN15</v>
      </c>
      <c r="F805">
        <f>IF(COUNTIF($G$3:G805,G805)=1,F804+1,F804)</f>
        <v>77</v>
      </c>
      <c r="G805" t="str">
        <f t="shared" si="110"/>
        <v>E15</v>
      </c>
      <c r="I805" s="18" t="str">
        <f>IF(Allotments!I805=0,"",Allotments!I805)</f>
        <v>2019</v>
      </c>
      <c r="J805" s="18" t="str">
        <f>IF(Allotments!J805=0,"",Allotments!J805)</f>
        <v>15</v>
      </c>
      <c r="K805" s="18" t="str">
        <f>IF(Allotments!K805=0,"",Allotments!K805)</f>
        <v>E</v>
      </c>
      <c r="L805" s="18" t="str">
        <f>IF(Allotments!L805=0,"",Allotments!L805)</f>
        <v>EN</v>
      </c>
      <c r="M805" s="18" t="str">
        <f>IF(Allotments!M805=0,"",Allotments!M805)</f>
        <v>N010</v>
      </c>
      <c r="N805" s="3"/>
      <c r="Q805" t="str">
        <f t="shared" si="111"/>
        <v/>
      </c>
      <c r="R805" t="str">
        <f t="shared" si="112"/>
        <v/>
      </c>
      <c r="S805" t="str">
        <f t="shared" si="113"/>
        <v/>
      </c>
      <c r="T805" t="str">
        <f t="shared" si="114"/>
        <v>EA24</v>
      </c>
      <c r="U805" t="str">
        <f t="shared" si="115"/>
        <v/>
      </c>
      <c r="V805" t="e">
        <f>VLOOKUP(LEFT(T805,2),#REF!,MATCH(RIGHT(T805,2),#REF!,0),TRUE)</f>
        <v>#REF!</v>
      </c>
      <c r="W805" t="str">
        <f t="shared" si="116"/>
        <v/>
      </c>
      <c r="X805" t="str">
        <f t="shared" si="117"/>
        <v/>
      </c>
      <c r="Y805" t="str">
        <f>IFERROR(VLOOKUP(LEFT(U805,1),#REF!,MATCH(RIGHT(U805,2),#REF!,0),TRUE),"")</f>
        <v/>
      </c>
    </row>
    <row r="806" spans="1:25" x14ac:dyDescent="0.35">
      <c r="A806">
        <f>IF(COUNTIF($L$3:L806,L806)=1,A805+1,A805)</f>
        <v>42</v>
      </c>
      <c r="B806">
        <f>IF(COUNTIF($K$3:K806,K806)=1,B805+1,B805)</f>
        <v>7</v>
      </c>
      <c r="C806">
        <f>IF(COUNTIF($J$3:J806,J806)=1,C805+1,C805)</f>
        <v>15</v>
      </c>
      <c r="D806">
        <f>IF(COUNTIF($E$3:E806,E806)=1,D805+1,D805)</f>
        <v>507</v>
      </c>
      <c r="E806" t="str">
        <f t="shared" si="109"/>
        <v>EN15</v>
      </c>
      <c r="F806">
        <f>IF(COUNTIF($G$3:G806,G806)=1,F805+1,F805)</f>
        <v>77</v>
      </c>
      <c r="G806" t="str">
        <f t="shared" si="110"/>
        <v>E15</v>
      </c>
      <c r="I806" s="18" t="str">
        <f>IF(Allotments!I806=0,"",Allotments!I806)</f>
        <v>2019</v>
      </c>
      <c r="J806" s="18" t="str">
        <f>IF(Allotments!J806=0,"",Allotments!J806)</f>
        <v>15</v>
      </c>
      <c r="K806" s="18" t="str">
        <f>IF(Allotments!K806=0,"",Allotments!K806)</f>
        <v>E</v>
      </c>
      <c r="L806" s="18" t="str">
        <f>IF(Allotments!L806=0,"",Allotments!L806)</f>
        <v>EN</v>
      </c>
      <c r="M806" s="18" t="str">
        <f>IF(Allotments!M806=0,"",Allotments!M806)</f>
        <v>N020</v>
      </c>
      <c r="N806" s="5"/>
      <c r="Q806" t="str">
        <f t="shared" si="111"/>
        <v/>
      </c>
      <c r="R806" t="str">
        <f t="shared" si="112"/>
        <v/>
      </c>
      <c r="S806" t="str">
        <f t="shared" si="113"/>
        <v/>
      </c>
      <c r="T806" t="str">
        <f t="shared" si="114"/>
        <v>EB24</v>
      </c>
      <c r="U806" t="str">
        <f t="shared" si="115"/>
        <v/>
      </c>
      <c r="V806" t="e">
        <f>VLOOKUP(LEFT(T806,2),#REF!,MATCH(RIGHT(T806,2),#REF!,0),TRUE)</f>
        <v>#REF!</v>
      </c>
      <c r="W806" t="str">
        <f t="shared" si="116"/>
        <v/>
      </c>
      <c r="X806" t="str">
        <f t="shared" si="117"/>
        <v/>
      </c>
      <c r="Y806" t="str">
        <f>IFERROR(VLOOKUP(LEFT(U806,1),#REF!,MATCH(RIGHT(U806,2),#REF!,0),TRUE),"")</f>
        <v/>
      </c>
    </row>
    <row r="807" spans="1:25" x14ac:dyDescent="0.35">
      <c r="A807">
        <f>IF(COUNTIF($L$3:L807,L807)=1,A806+1,A806)</f>
        <v>42</v>
      </c>
      <c r="B807">
        <f>IF(COUNTIF($K$3:K807,K807)=1,B806+1,B806)</f>
        <v>7</v>
      </c>
      <c r="C807">
        <f>IF(COUNTIF($J$3:J807,J807)=1,C806+1,C806)</f>
        <v>15</v>
      </c>
      <c r="D807">
        <f>IF(COUNTIF($E$3:E807,E807)=1,D806+1,D806)</f>
        <v>508</v>
      </c>
      <c r="E807" t="str">
        <f t="shared" si="109"/>
        <v>EP15</v>
      </c>
      <c r="F807">
        <f>IF(COUNTIF($G$3:G807,G807)=1,F806+1,F806)</f>
        <v>77</v>
      </c>
      <c r="G807" t="str">
        <f t="shared" si="110"/>
        <v>E15</v>
      </c>
      <c r="I807" s="18" t="str">
        <f>IF(Allotments!I807=0,"",Allotments!I807)</f>
        <v>2019</v>
      </c>
      <c r="J807" s="18" t="str">
        <f>IF(Allotments!J807=0,"",Allotments!J807)</f>
        <v>15</v>
      </c>
      <c r="K807" s="18" t="str">
        <f>IF(Allotments!K807=0,"",Allotments!K807)</f>
        <v>E</v>
      </c>
      <c r="L807" s="18" t="str">
        <f>IF(Allotments!L807=0,"",Allotments!L807)</f>
        <v>EP</v>
      </c>
      <c r="M807" s="18" t="str">
        <f>IF(Allotments!M807=0,"",Allotments!M807)</f>
        <v>P030</v>
      </c>
      <c r="N807" s="3"/>
      <c r="Q807" t="str">
        <f t="shared" si="111"/>
        <v/>
      </c>
      <c r="R807" t="str">
        <f t="shared" si="112"/>
        <v/>
      </c>
      <c r="S807" t="str">
        <f t="shared" si="113"/>
        <v/>
      </c>
      <c r="T807" t="str">
        <f t="shared" si="114"/>
        <v>EC24</v>
      </c>
      <c r="U807" t="str">
        <f t="shared" si="115"/>
        <v/>
      </c>
      <c r="V807" t="e">
        <f>VLOOKUP(LEFT(T807,2),#REF!,MATCH(RIGHT(T807,2),#REF!,0),TRUE)</f>
        <v>#REF!</v>
      </c>
      <c r="W807" t="str">
        <f t="shared" si="116"/>
        <v/>
      </c>
      <c r="X807" t="str">
        <f t="shared" si="117"/>
        <v/>
      </c>
      <c r="Y807" t="str">
        <f>IFERROR(VLOOKUP(LEFT(U807,1),#REF!,MATCH(RIGHT(U807,2),#REF!,0),TRUE),"")</f>
        <v/>
      </c>
    </row>
    <row r="808" spans="1:25" x14ac:dyDescent="0.35">
      <c r="A808">
        <f>IF(COUNTIF($L$3:L808,L808)=1,A807+1,A807)</f>
        <v>42</v>
      </c>
      <c r="B808">
        <f>IF(COUNTIF($K$3:K808,K808)=1,B807+1,B807)</f>
        <v>7</v>
      </c>
      <c r="C808">
        <f>IF(COUNTIF($J$3:J808,J808)=1,C807+1,C807)</f>
        <v>15</v>
      </c>
      <c r="D808">
        <f>IF(COUNTIF($E$3:E808,E808)=1,D807+1,D807)</f>
        <v>509</v>
      </c>
      <c r="E808" t="str">
        <f t="shared" si="109"/>
        <v>ER15</v>
      </c>
      <c r="F808">
        <f>IF(COUNTIF($G$3:G808,G808)=1,F807+1,F807)</f>
        <v>77</v>
      </c>
      <c r="G808" t="str">
        <f t="shared" si="110"/>
        <v>E15</v>
      </c>
      <c r="I808" s="18" t="str">
        <f>IF(Allotments!I808=0,"",Allotments!I808)</f>
        <v>2019</v>
      </c>
      <c r="J808" s="18" t="str">
        <f>IF(Allotments!J808=0,"",Allotments!J808)</f>
        <v>15</v>
      </c>
      <c r="K808" s="18" t="str">
        <f>IF(Allotments!K808=0,"",Allotments!K808)</f>
        <v>E</v>
      </c>
      <c r="L808" s="18" t="str">
        <f>IF(Allotments!L808=0,"",Allotments!L808)</f>
        <v>ER</v>
      </c>
      <c r="M808" s="18" t="str">
        <f>IF(Allotments!M808=0,"",Allotments!M808)</f>
        <v xml:space="preserve">    </v>
      </c>
      <c r="N808" s="5"/>
      <c r="Q808" t="str">
        <f t="shared" si="111"/>
        <v/>
      </c>
      <c r="R808" t="str">
        <f t="shared" si="112"/>
        <v/>
      </c>
      <c r="S808" t="str">
        <f t="shared" si="113"/>
        <v/>
      </c>
      <c r="T808" t="str">
        <f t="shared" si="114"/>
        <v>ED24</v>
      </c>
      <c r="U808" t="str">
        <f t="shared" si="115"/>
        <v/>
      </c>
      <c r="V808" t="e">
        <f>VLOOKUP(LEFT(T808,2),#REF!,MATCH(RIGHT(T808,2),#REF!,0),TRUE)</f>
        <v>#REF!</v>
      </c>
      <c r="W808" t="str">
        <f t="shared" si="116"/>
        <v/>
      </c>
      <c r="X808" t="str">
        <f t="shared" si="117"/>
        <v/>
      </c>
      <c r="Y808" t="str">
        <f>IFERROR(VLOOKUP(LEFT(U808,1),#REF!,MATCH(RIGHT(U808,2),#REF!,0),TRUE),"")</f>
        <v/>
      </c>
    </row>
    <row r="809" spans="1:25" x14ac:dyDescent="0.35">
      <c r="A809">
        <f>IF(COUNTIF($L$3:L809,L809)=1,A808+1,A808)</f>
        <v>42</v>
      </c>
      <c r="B809">
        <f>IF(COUNTIF($K$3:K809,K809)=1,B808+1,B808)</f>
        <v>7</v>
      </c>
      <c r="C809">
        <f>IF(COUNTIF($J$3:J809,J809)=1,C808+1,C808)</f>
        <v>15</v>
      </c>
      <c r="D809">
        <f>IF(COUNTIF($E$3:E809,E809)=1,D808+1,D808)</f>
        <v>509</v>
      </c>
      <c r="E809" t="str">
        <f t="shared" si="109"/>
        <v>ER15</v>
      </c>
      <c r="F809">
        <f>IF(COUNTIF($G$3:G809,G809)=1,F808+1,F808)</f>
        <v>77</v>
      </c>
      <c r="G809" t="str">
        <f t="shared" si="110"/>
        <v>E15</v>
      </c>
      <c r="I809" s="18" t="str">
        <f>IF(Allotments!I809=0,"",Allotments!I809)</f>
        <v>2019</v>
      </c>
      <c r="J809" s="18" t="str">
        <f>IF(Allotments!J809=0,"",Allotments!J809)</f>
        <v>15</v>
      </c>
      <c r="K809" s="18" t="str">
        <f>IF(Allotments!K809=0,"",Allotments!K809)</f>
        <v>E</v>
      </c>
      <c r="L809" s="18" t="str">
        <f>IF(Allotments!L809=0,"",Allotments!L809)</f>
        <v>ER</v>
      </c>
      <c r="M809" s="18" t="str">
        <f>IF(Allotments!M809=0,"",Allotments!M809)</f>
        <v>R060</v>
      </c>
      <c r="N809" s="3"/>
      <c r="Q809" t="str">
        <f t="shared" si="111"/>
        <v/>
      </c>
      <c r="R809" t="str">
        <f t="shared" si="112"/>
        <v/>
      </c>
      <c r="S809" t="str">
        <f t="shared" si="113"/>
        <v/>
      </c>
      <c r="T809" t="str">
        <f t="shared" si="114"/>
        <v>EE24</v>
      </c>
      <c r="U809" t="str">
        <f t="shared" si="115"/>
        <v/>
      </c>
      <c r="V809" t="e">
        <f>VLOOKUP(LEFT(T809,2),#REF!,MATCH(RIGHT(T809,2),#REF!,0),TRUE)</f>
        <v>#REF!</v>
      </c>
      <c r="W809" t="str">
        <f t="shared" si="116"/>
        <v/>
      </c>
      <c r="X809" t="str">
        <f t="shared" si="117"/>
        <v/>
      </c>
      <c r="Y809" t="str">
        <f>IFERROR(VLOOKUP(LEFT(U809,1),#REF!,MATCH(RIGHT(U809,2),#REF!,0),TRUE),"")</f>
        <v/>
      </c>
    </row>
    <row r="810" spans="1:25" x14ac:dyDescent="0.35">
      <c r="A810">
        <f>IF(COUNTIF($L$3:L810,L810)=1,A809+1,A809)</f>
        <v>42</v>
      </c>
      <c r="B810">
        <f>IF(COUNTIF($K$3:K810,K810)=1,B809+1,B809)</f>
        <v>7</v>
      </c>
      <c r="C810">
        <f>IF(COUNTIF($J$3:J810,J810)=1,C809+1,C809)</f>
        <v>15</v>
      </c>
      <c r="D810">
        <f>IF(COUNTIF($E$3:E810,E810)=1,D809+1,D809)</f>
        <v>509</v>
      </c>
      <c r="E810" t="str">
        <f t="shared" si="109"/>
        <v>ER15</v>
      </c>
      <c r="F810">
        <f>IF(COUNTIF($G$3:G810,G810)=1,F809+1,F809)</f>
        <v>77</v>
      </c>
      <c r="G810" t="str">
        <f t="shared" si="110"/>
        <v>E15</v>
      </c>
      <c r="I810" s="18" t="str">
        <f>IF(Allotments!I810=0,"",Allotments!I810)</f>
        <v>2019</v>
      </c>
      <c r="J810" s="18" t="str">
        <f>IF(Allotments!J810=0,"",Allotments!J810)</f>
        <v>15</v>
      </c>
      <c r="K810" s="18" t="str">
        <f>IF(Allotments!K810=0,"",Allotments!K810)</f>
        <v>E</v>
      </c>
      <c r="L810" s="18" t="str">
        <f>IF(Allotments!L810=0,"",Allotments!L810)</f>
        <v>ER</v>
      </c>
      <c r="M810" s="18" t="str">
        <f>IF(Allotments!M810=0,"",Allotments!M810)</f>
        <v>R220</v>
      </c>
      <c r="N810" s="5"/>
      <c r="Q810" t="str">
        <f t="shared" si="111"/>
        <v/>
      </c>
      <c r="R810" t="str">
        <f t="shared" si="112"/>
        <v/>
      </c>
      <c r="S810" t="str">
        <f t="shared" si="113"/>
        <v/>
      </c>
      <c r="T810" t="str">
        <f t="shared" si="114"/>
        <v>EF24</v>
      </c>
      <c r="U810" t="str">
        <f t="shared" si="115"/>
        <v/>
      </c>
      <c r="V810" t="e">
        <f>VLOOKUP(LEFT(T810,2),#REF!,MATCH(RIGHT(T810,2),#REF!,0),TRUE)</f>
        <v>#REF!</v>
      </c>
      <c r="W810" t="str">
        <f t="shared" si="116"/>
        <v/>
      </c>
      <c r="X810" t="str">
        <f t="shared" si="117"/>
        <v/>
      </c>
      <c r="Y810" t="str">
        <f>IFERROR(VLOOKUP(LEFT(U810,1),#REF!,MATCH(RIGHT(U810,2),#REF!,0),TRUE),"")</f>
        <v/>
      </c>
    </row>
    <row r="811" spans="1:25" x14ac:dyDescent="0.35">
      <c r="A811">
        <f>IF(COUNTIF($L$3:L811,L811)=1,A810+1,A810)</f>
        <v>42</v>
      </c>
      <c r="B811">
        <f>IF(COUNTIF($K$3:K811,K811)=1,B810+1,B810)</f>
        <v>7</v>
      </c>
      <c r="C811">
        <f>IF(COUNTIF($J$3:J811,J811)=1,C810+1,C810)</f>
        <v>15</v>
      </c>
      <c r="D811">
        <f>IF(COUNTIF($E$3:E811,E811)=1,D810+1,D810)</f>
        <v>509</v>
      </c>
      <c r="E811" t="str">
        <f t="shared" si="109"/>
        <v>ER15</v>
      </c>
      <c r="F811">
        <f>IF(COUNTIF($G$3:G811,G811)=1,F810+1,F810)</f>
        <v>77</v>
      </c>
      <c r="G811" t="str">
        <f t="shared" si="110"/>
        <v>E15</v>
      </c>
      <c r="I811" s="18" t="str">
        <f>IF(Allotments!I811=0,"",Allotments!I811)</f>
        <v>2019</v>
      </c>
      <c r="J811" s="18" t="str">
        <f>IF(Allotments!J811=0,"",Allotments!J811)</f>
        <v>15</v>
      </c>
      <c r="K811" s="18" t="str">
        <f>IF(Allotments!K811=0,"",Allotments!K811)</f>
        <v>E</v>
      </c>
      <c r="L811" s="18" t="str">
        <f>IF(Allotments!L811=0,"",Allotments!L811)</f>
        <v>ER</v>
      </c>
      <c r="M811" s="18" t="str">
        <f>IF(Allotments!M811=0,"",Allotments!M811)</f>
        <v>R240</v>
      </c>
      <c r="N811" s="3"/>
      <c r="Q811" t="str">
        <f t="shared" si="111"/>
        <v/>
      </c>
      <c r="R811" t="str">
        <f t="shared" si="112"/>
        <v/>
      </c>
      <c r="S811" t="str">
        <f t="shared" si="113"/>
        <v/>
      </c>
      <c r="T811" t="str">
        <f t="shared" si="114"/>
        <v>EG24</v>
      </c>
      <c r="U811" t="str">
        <f t="shared" si="115"/>
        <v/>
      </c>
      <c r="V811" t="e">
        <f>VLOOKUP(LEFT(T811,2),#REF!,MATCH(RIGHT(T811,2),#REF!,0),TRUE)</f>
        <v>#REF!</v>
      </c>
      <c r="W811" t="str">
        <f t="shared" si="116"/>
        <v/>
      </c>
      <c r="X811" t="str">
        <f t="shared" si="117"/>
        <v/>
      </c>
      <c r="Y811" t="str">
        <f>IFERROR(VLOOKUP(LEFT(U811,1),#REF!,MATCH(RIGHT(U811,2),#REF!,0),TRUE),"")</f>
        <v/>
      </c>
    </row>
    <row r="812" spans="1:25" x14ac:dyDescent="0.35">
      <c r="A812">
        <f>IF(COUNTIF($L$3:L812,L812)=1,A811+1,A811)</f>
        <v>42</v>
      </c>
      <c r="B812">
        <f>IF(COUNTIF($K$3:K812,K812)=1,B811+1,B811)</f>
        <v>7</v>
      </c>
      <c r="C812">
        <f>IF(COUNTIF($J$3:J812,J812)=1,C811+1,C811)</f>
        <v>15</v>
      </c>
      <c r="D812">
        <f>IF(COUNTIF($E$3:E812,E812)=1,D811+1,D811)</f>
        <v>509</v>
      </c>
      <c r="E812" t="str">
        <f t="shared" si="109"/>
        <v>ER15</v>
      </c>
      <c r="F812">
        <f>IF(COUNTIF($G$3:G812,G812)=1,F811+1,F811)</f>
        <v>77</v>
      </c>
      <c r="G812" t="str">
        <f t="shared" si="110"/>
        <v>E15</v>
      </c>
      <c r="I812" s="18" t="str">
        <f>IF(Allotments!I812=0,"",Allotments!I812)</f>
        <v>2019</v>
      </c>
      <c r="J812" s="18" t="str">
        <f>IF(Allotments!J812=0,"",Allotments!J812)</f>
        <v>15</v>
      </c>
      <c r="K812" s="18" t="str">
        <f>IF(Allotments!K812=0,"",Allotments!K812)</f>
        <v>E</v>
      </c>
      <c r="L812" s="18" t="str">
        <f>IF(Allotments!L812=0,"",Allotments!L812)</f>
        <v>ER</v>
      </c>
      <c r="M812" s="18" t="str">
        <f>IF(Allotments!M812=0,"",Allotments!M812)</f>
        <v>R250</v>
      </c>
      <c r="N812" s="5"/>
      <c r="Q812" t="str">
        <f t="shared" si="111"/>
        <v/>
      </c>
      <c r="R812" t="str">
        <f t="shared" si="112"/>
        <v/>
      </c>
      <c r="S812" t="str">
        <f t="shared" si="113"/>
        <v/>
      </c>
      <c r="T812" t="str">
        <f t="shared" si="114"/>
        <v>EH24</v>
      </c>
      <c r="U812" t="str">
        <f t="shared" si="115"/>
        <v/>
      </c>
      <c r="V812" t="e">
        <f>VLOOKUP(LEFT(T812,2),#REF!,MATCH(RIGHT(T812,2),#REF!,0),TRUE)</f>
        <v>#REF!</v>
      </c>
      <c r="W812" t="str">
        <f t="shared" si="116"/>
        <v/>
      </c>
      <c r="X812" t="str">
        <f t="shared" si="117"/>
        <v/>
      </c>
      <c r="Y812" t="str">
        <f>IFERROR(VLOOKUP(LEFT(U812,1),#REF!,MATCH(RIGHT(U812,2),#REF!,0),TRUE),"")</f>
        <v/>
      </c>
    </row>
    <row r="813" spans="1:25" x14ac:dyDescent="0.35">
      <c r="A813">
        <f>IF(COUNTIF($L$3:L813,L813)=1,A812+1,A812)</f>
        <v>42</v>
      </c>
      <c r="B813">
        <f>IF(COUNTIF($K$3:K813,K813)=1,B812+1,B812)</f>
        <v>7</v>
      </c>
      <c r="C813">
        <f>IF(COUNTIF($J$3:J813,J813)=1,C812+1,C812)</f>
        <v>15</v>
      </c>
      <c r="D813">
        <f>IF(COUNTIF($E$3:E813,E813)=1,D812+1,D812)</f>
        <v>510</v>
      </c>
      <c r="E813" t="str">
        <f t="shared" si="109"/>
        <v>ES15</v>
      </c>
      <c r="F813">
        <f>IF(COUNTIF($G$3:G813,G813)=1,F812+1,F812)</f>
        <v>77</v>
      </c>
      <c r="G813" t="str">
        <f t="shared" si="110"/>
        <v>E15</v>
      </c>
      <c r="I813" s="18" t="str">
        <f>IF(Allotments!I813=0,"",Allotments!I813)</f>
        <v>2019</v>
      </c>
      <c r="J813" s="18" t="str">
        <f>IF(Allotments!J813=0,"",Allotments!J813)</f>
        <v>15</v>
      </c>
      <c r="K813" s="18" t="str">
        <f>IF(Allotments!K813=0,"",Allotments!K813)</f>
        <v>E</v>
      </c>
      <c r="L813" s="18" t="str">
        <f>IF(Allotments!L813=0,"",Allotments!L813)</f>
        <v>ES</v>
      </c>
      <c r="M813" s="18" t="str">
        <f>IF(Allotments!M813=0,"",Allotments!M813)</f>
        <v xml:space="preserve">    </v>
      </c>
      <c r="N813" s="3"/>
      <c r="Q813" t="str">
        <f t="shared" si="111"/>
        <v/>
      </c>
      <c r="R813" t="str">
        <f t="shared" si="112"/>
        <v/>
      </c>
      <c r="S813" t="str">
        <f t="shared" si="113"/>
        <v/>
      </c>
      <c r="T813" t="str">
        <f t="shared" si="114"/>
        <v>EK24</v>
      </c>
      <c r="U813" t="str">
        <f t="shared" si="115"/>
        <v/>
      </c>
      <c r="V813" t="e">
        <f>VLOOKUP(LEFT(T813,2),#REF!,MATCH(RIGHT(T813,2),#REF!,0),TRUE)</f>
        <v>#REF!</v>
      </c>
      <c r="W813" t="str">
        <f t="shared" si="116"/>
        <v/>
      </c>
      <c r="X813" t="str">
        <f t="shared" si="117"/>
        <v/>
      </c>
      <c r="Y813" t="str">
        <f>IFERROR(VLOOKUP(LEFT(U813,1),#REF!,MATCH(RIGHT(U813,2),#REF!,0),TRUE),"")</f>
        <v/>
      </c>
    </row>
    <row r="814" spans="1:25" x14ac:dyDescent="0.35">
      <c r="A814">
        <f>IF(COUNTIF($L$3:L814,L814)=1,A813+1,A813)</f>
        <v>42</v>
      </c>
      <c r="B814">
        <f>IF(COUNTIF($K$3:K814,K814)=1,B813+1,B813)</f>
        <v>7</v>
      </c>
      <c r="C814">
        <f>IF(COUNTIF($J$3:J814,J814)=1,C813+1,C813)</f>
        <v>15</v>
      </c>
      <c r="D814">
        <f>IF(COUNTIF($E$3:E814,E814)=1,D813+1,D813)</f>
        <v>511</v>
      </c>
      <c r="E814" t="str">
        <f t="shared" si="109"/>
        <v>EV15</v>
      </c>
      <c r="F814">
        <f>IF(COUNTIF($G$3:G814,G814)=1,F813+1,F813)</f>
        <v>77</v>
      </c>
      <c r="G814" t="str">
        <f t="shared" si="110"/>
        <v>E15</v>
      </c>
      <c r="I814" s="18" t="str">
        <f>IF(Allotments!I814=0,"",Allotments!I814)</f>
        <v>2019</v>
      </c>
      <c r="J814" s="18" t="str">
        <f>IF(Allotments!J814=0,"",Allotments!J814)</f>
        <v>15</v>
      </c>
      <c r="K814" s="18" t="str">
        <f>IF(Allotments!K814=0,"",Allotments!K814)</f>
        <v>E</v>
      </c>
      <c r="L814" s="18" t="str">
        <f>IF(Allotments!L814=0,"",Allotments!L814)</f>
        <v>EV</v>
      </c>
      <c r="M814" s="18" t="str">
        <f>IF(Allotments!M814=0,"",Allotments!M814)</f>
        <v xml:space="preserve">    </v>
      </c>
      <c r="N814" s="5"/>
      <c r="Q814" t="str">
        <f t="shared" si="111"/>
        <v/>
      </c>
      <c r="R814" t="str">
        <f t="shared" si="112"/>
        <v/>
      </c>
      <c r="S814" t="str">
        <f t="shared" si="113"/>
        <v/>
      </c>
      <c r="T814" t="str">
        <f t="shared" si="114"/>
        <v>EL24</v>
      </c>
      <c r="U814" t="str">
        <f t="shared" si="115"/>
        <v/>
      </c>
      <c r="V814" t="e">
        <f>VLOOKUP(LEFT(T814,2),#REF!,MATCH(RIGHT(T814,2),#REF!,0),TRUE)</f>
        <v>#REF!</v>
      </c>
      <c r="W814" t="str">
        <f t="shared" si="116"/>
        <v/>
      </c>
      <c r="X814" t="str">
        <f t="shared" si="117"/>
        <v/>
      </c>
      <c r="Y814" t="str">
        <f>IFERROR(VLOOKUP(LEFT(U814,1),#REF!,MATCH(RIGHT(U814,2),#REF!,0),TRUE),"")</f>
        <v/>
      </c>
    </row>
    <row r="815" spans="1:25" x14ac:dyDescent="0.35">
      <c r="A815">
        <f>IF(COUNTIF($L$3:L815,L815)=1,A814+1,A814)</f>
        <v>42</v>
      </c>
      <c r="B815">
        <f>IF(COUNTIF($K$3:K815,K815)=1,B814+1,B814)</f>
        <v>7</v>
      </c>
      <c r="C815">
        <f>IF(COUNTIF($J$3:J815,J815)=1,C814+1,C814)</f>
        <v>15</v>
      </c>
      <c r="D815">
        <f>IF(COUNTIF($E$3:E815,E815)=1,D814+1,D814)</f>
        <v>512</v>
      </c>
      <c r="E815" t="str">
        <f t="shared" si="109"/>
        <v>EY15</v>
      </c>
      <c r="F815">
        <f>IF(COUNTIF($G$3:G815,G815)=1,F814+1,F814)</f>
        <v>77</v>
      </c>
      <c r="G815" t="str">
        <f t="shared" si="110"/>
        <v>E15</v>
      </c>
      <c r="I815" s="18" t="str">
        <f>IF(Allotments!I815=0,"",Allotments!I815)</f>
        <v>2019</v>
      </c>
      <c r="J815" s="18" t="str">
        <f>IF(Allotments!J815=0,"",Allotments!J815)</f>
        <v>15</v>
      </c>
      <c r="K815" s="18" t="str">
        <f>IF(Allotments!K815=0,"",Allotments!K815)</f>
        <v>E</v>
      </c>
      <c r="L815" s="18" t="str">
        <f>IF(Allotments!L815=0,"",Allotments!L815)</f>
        <v>EY</v>
      </c>
      <c r="M815" s="18" t="str">
        <f>IF(Allotments!M815=0,"",Allotments!M815)</f>
        <v xml:space="preserve">    </v>
      </c>
      <c r="N815" s="3"/>
      <c r="Q815" t="str">
        <f t="shared" si="111"/>
        <v/>
      </c>
      <c r="R815" t="str">
        <f t="shared" si="112"/>
        <v/>
      </c>
      <c r="S815" t="str">
        <f t="shared" si="113"/>
        <v/>
      </c>
      <c r="T815" t="str">
        <f t="shared" si="114"/>
        <v>EM24</v>
      </c>
      <c r="U815" t="str">
        <f t="shared" si="115"/>
        <v/>
      </c>
      <c r="V815" t="e">
        <f>VLOOKUP(LEFT(T815,2),#REF!,MATCH(RIGHT(T815,2),#REF!,0),TRUE)</f>
        <v>#REF!</v>
      </c>
      <c r="W815" t="str">
        <f t="shared" si="116"/>
        <v/>
      </c>
      <c r="X815" t="str">
        <f t="shared" si="117"/>
        <v/>
      </c>
      <c r="Y815" t="str">
        <f>IFERROR(VLOOKUP(LEFT(U815,1),#REF!,MATCH(RIGHT(U815,2),#REF!,0),TRUE),"")</f>
        <v/>
      </c>
    </row>
    <row r="816" spans="1:25" x14ac:dyDescent="0.35">
      <c r="A816">
        <f>IF(COUNTIF($L$3:L816,L816)=1,A815+1,A815)</f>
        <v>42</v>
      </c>
      <c r="B816">
        <f>IF(COUNTIF($K$3:K816,K816)=1,B815+1,B815)</f>
        <v>7</v>
      </c>
      <c r="C816">
        <f>IF(COUNTIF($J$3:J816,J816)=1,C815+1,C815)</f>
        <v>15</v>
      </c>
      <c r="D816">
        <f>IF(COUNTIF($E$3:E816,E816)=1,D815+1,D815)</f>
        <v>513</v>
      </c>
      <c r="E816" t="str">
        <f t="shared" si="109"/>
        <v>EZ15</v>
      </c>
      <c r="F816">
        <f>IF(COUNTIF($G$3:G816,G816)=1,F815+1,F815)</f>
        <v>77</v>
      </c>
      <c r="G816" t="str">
        <f t="shared" si="110"/>
        <v>E15</v>
      </c>
      <c r="I816" s="18" t="str">
        <f>IF(Allotments!I816=0,"",Allotments!I816)</f>
        <v>2019</v>
      </c>
      <c r="J816" s="18" t="str">
        <f>IF(Allotments!J816=0,"",Allotments!J816)</f>
        <v>15</v>
      </c>
      <c r="K816" s="18" t="str">
        <f>IF(Allotments!K816=0,"",Allotments!K816)</f>
        <v>E</v>
      </c>
      <c r="L816" s="18" t="str">
        <f>IF(Allotments!L816=0,"",Allotments!L816)</f>
        <v>EZ</v>
      </c>
      <c r="M816" s="18" t="str">
        <f>IF(Allotments!M816=0,"",Allotments!M816)</f>
        <v xml:space="preserve">    </v>
      </c>
      <c r="N816" s="5"/>
      <c r="Q816" t="str">
        <f t="shared" si="111"/>
        <v/>
      </c>
      <c r="R816" t="str">
        <f t="shared" si="112"/>
        <v/>
      </c>
      <c r="S816" t="str">
        <f t="shared" si="113"/>
        <v/>
      </c>
      <c r="T816" t="str">
        <f t="shared" si="114"/>
        <v>EN24</v>
      </c>
      <c r="U816" t="str">
        <f t="shared" si="115"/>
        <v/>
      </c>
      <c r="V816" t="e">
        <f>VLOOKUP(LEFT(T816,2),#REF!,MATCH(RIGHT(T816,2),#REF!,0),TRUE)</f>
        <v>#REF!</v>
      </c>
      <c r="W816" t="str">
        <f t="shared" si="116"/>
        <v/>
      </c>
      <c r="X816" t="str">
        <f t="shared" si="117"/>
        <v/>
      </c>
      <c r="Y816" t="str">
        <f>IFERROR(VLOOKUP(LEFT(U816,1),#REF!,MATCH(RIGHT(U816,2),#REF!,0),TRUE),"")</f>
        <v/>
      </c>
    </row>
    <row r="817" spans="1:25" x14ac:dyDescent="0.35">
      <c r="A817">
        <f>IF(COUNTIF($L$3:L817,L817)=1,A816+1,A816)</f>
        <v>42</v>
      </c>
      <c r="B817">
        <f>IF(COUNTIF($K$3:K817,K817)=1,B816+1,B816)</f>
        <v>7</v>
      </c>
      <c r="C817">
        <f>IF(COUNTIF($J$3:J817,J817)=1,C816+1,C816)</f>
        <v>15</v>
      </c>
      <c r="D817">
        <f>IF(COUNTIF($E$3:E817,E817)=1,D816+1,D816)</f>
        <v>514</v>
      </c>
      <c r="E817" t="str">
        <f t="shared" si="109"/>
        <v>GA15</v>
      </c>
      <c r="F817">
        <f>IF(COUNTIF($G$3:G817,G817)=1,F816+1,F816)</f>
        <v>78</v>
      </c>
      <c r="G817" t="str">
        <f t="shared" si="110"/>
        <v>G15</v>
      </c>
      <c r="I817" s="18" t="str">
        <f>IF(Allotments!I817=0,"",Allotments!I817)</f>
        <v>2019</v>
      </c>
      <c r="J817" s="18" t="str">
        <f>IF(Allotments!J817=0,"",Allotments!J817)</f>
        <v>15</v>
      </c>
      <c r="K817" s="18" t="str">
        <f>IF(Allotments!K817=0,"",Allotments!K817)</f>
        <v>G</v>
      </c>
      <c r="L817" s="18" t="str">
        <f>IF(Allotments!L817=0,"",Allotments!L817)</f>
        <v>GA</v>
      </c>
      <c r="M817" s="18" t="str">
        <f>IF(Allotments!M817=0,"",Allotments!M817)</f>
        <v xml:space="preserve">    </v>
      </c>
      <c r="N817" s="3"/>
      <c r="Q817" t="str">
        <f t="shared" si="111"/>
        <v/>
      </c>
      <c r="R817" t="str">
        <f t="shared" si="112"/>
        <v/>
      </c>
      <c r="S817" t="str">
        <f t="shared" si="113"/>
        <v/>
      </c>
      <c r="T817" t="str">
        <f t="shared" si="114"/>
        <v>EP24</v>
      </c>
      <c r="U817" t="str">
        <f t="shared" si="115"/>
        <v/>
      </c>
      <c r="V817" t="e">
        <f>VLOOKUP(LEFT(T817,2),#REF!,MATCH(RIGHT(T817,2),#REF!,0),TRUE)</f>
        <v>#REF!</v>
      </c>
      <c r="W817" t="str">
        <f t="shared" si="116"/>
        <v/>
      </c>
      <c r="X817" t="str">
        <f t="shared" si="117"/>
        <v/>
      </c>
      <c r="Y817" t="str">
        <f>IFERROR(VLOOKUP(LEFT(U817,1),#REF!,MATCH(RIGHT(U817,2),#REF!,0),TRUE),"")</f>
        <v/>
      </c>
    </row>
    <row r="818" spans="1:25" x14ac:dyDescent="0.35">
      <c r="A818">
        <f>IF(COUNTIF($L$3:L818,L818)=1,A817+1,A817)</f>
        <v>42</v>
      </c>
      <c r="B818">
        <f>IF(COUNTIF($K$3:K818,K818)=1,B817+1,B817)</f>
        <v>7</v>
      </c>
      <c r="C818">
        <f>IF(COUNTIF($J$3:J818,J818)=1,C817+1,C817)</f>
        <v>15</v>
      </c>
      <c r="D818">
        <f>IF(COUNTIF($E$3:E818,E818)=1,D817+1,D817)</f>
        <v>515</v>
      </c>
      <c r="E818" t="str">
        <f t="shared" si="109"/>
        <v>GB15</v>
      </c>
      <c r="F818">
        <f>IF(COUNTIF($G$3:G818,G818)=1,F817+1,F817)</f>
        <v>78</v>
      </c>
      <c r="G818" t="str">
        <f t="shared" si="110"/>
        <v>G15</v>
      </c>
      <c r="I818" s="18" t="str">
        <f>IF(Allotments!I818=0,"",Allotments!I818)</f>
        <v>2019</v>
      </c>
      <c r="J818" s="18" t="str">
        <f>IF(Allotments!J818=0,"",Allotments!J818)</f>
        <v>15</v>
      </c>
      <c r="K818" s="18" t="str">
        <f>IF(Allotments!K818=0,"",Allotments!K818)</f>
        <v>G</v>
      </c>
      <c r="L818" s="18" t="str">
        <f>IF(Allotments!L818=0,"",Allotments!L818)</f>
        <v>GB</v>
      </c>
      <c r="M818" s="18" t="str">
        <f>IF(Allotments!M818=0,"",Allotments!M818)</f>
        <v xml:space="preserve">    </v>
      </c>
      <c r="N818" s="5"/>
      <c r="Q818" t="str">
        <f t="shared" si="111"/>
        <v/>
      </c>
      <c r="R818" t="str">
        <f t="shared" si="112"/>
        <v/>
      </c>
      <c r="S818" t="str">
        <f t="shared" si="113"/>
        <v/>
      </c>
      <c r="T818" t="str">
        <f t="shared" si="114"/>
        <v>ER24</v>
      </c>
      <c r="U818" t="str">
        <f t="shared" si="115"/>
        <v/>
      </c>
      <c r="V818" t="e">
        <f>VLOOKUP(LEFT(T818,2),#REF!,MATCH(RIGHT(T818,2),#REF!,0),TRUE)</f>
        <v>#REF!</v>
      </c>
      <c r="W818" t="str">
        <f t="shared" si="116"/>
        <v/>
      </c>
      <c r="X818" t="str">
        <f t="shared" si="117"/>
        <v/>
      </c>
      <c r="Y818" t="str">
        <f>IFERROR(VLOOKUP(LEFT(U818,1),#REF!,MATCH(RIGHT(U818,2),#REF!,0),TRUE),"")</f>
        <v/>
      </c>
    </row>
    <row r="819" spans="1:25" x14ac:dyDescent="0.35">
      <c r="A819">
        <f>IF(COUNTIF($L$3:L819,L819)=1,A818+1,A818)</f>
        <v>42</v>
      </c>
      <c r="B819">
        <f>IF(COUNTIF($K$3:K819,K819)=1,B818+1,B818)</f>
        <v>7</v>
      </c>
      <c r="C819">
        <f>IF(COUNTIF($J$3:J819,J819)=1,C818+1,C818)</f>
        <v>15</v>
      </c>
      <c r="D819">
        <f>IF(COUNTIF($E$3:E819,E819)=1,D818+1,D818)</f>
        <v>516</v>
      </c>
      <c r="E819" t="str">
        <f t="shared" si="109"/>
        <v>GC15</v>
      </c>
      <c r="F819">
        <f>IF(COUNTIF($G$3:G819,G819)=1,F818+1,F818)</f>
        <v>78</v>
      </c>
      <c r="G819" t="str">
        <f t="shared" si="110"/>
        <v>G15</v>
      </c>
      <c r="I819" s="18" t="str">
        <f>IF(Allotments!I819=0,"",Allotments!I819)</f>
        <v>2019</v>
      </c>
      <c r="J819" s="18" t="str">
        <f>IF(Allotments!J819=0,"",Allotments!J819)</f>
        <v>15</v>
      </c>
      <c r="K819" s="18" t="str">
        <f>IF(Allotments!K819=0,"",Allotments!K819)</f>
        <v>G</v>
      </c>
      <c r="L819" s="18" t="str">
        <f>IF(Allotments!L819=0,"",Allotments!L819)</f>
        <v>GC</v>
      </c>
      <c r="M819" s="18" t="str">
        <f>IF(Allotments!M819=0,"",Allotments!M819)</f>
        <v xml:space="preserve">    </v>
      </c>
      <c r="N819" s="3"/>
      <c r="Q819" t="str">
        <f t="shared" si="111"/>
        <v/>
      </c>
      <c r="R819" t="str">
        <f t="shared" si="112"/>
        <v/>
      </c>
      <c r="S819" t="str">
        <f t="shared" si="113"/>
        <v/>
      </c>
      <c r="T819" t="str">
        <f t="shared" si="114"/>
        <v>ES24</v>
      </c>
      <c r="U819" t="str">
        <f t="shared" si="115"/>
        <v/>
      </c>
      <c r="V819" t="e">
        <f>VLOOKUP(LEFT(T819,2),#REF!,MATCH(RIGHT(T819,2),#REF!,0),TRUE)</f>
        <v>#REF!</v>
      </c>
      <c r="W819" t="str">
        <f t="shared" si="116"/>
        <v/>
      </c>
      <c r="X819" t="str">
        <f t="shared" si="117"/>
        <v/>
      </c>
      <c r="Y819" t="str">
        <f>IFERROR(VLOOKUP(LEFT(U819,1),#REF!,MATCH(RIGHT(U819,2),#REF!,0),TRUE),"")</f>
        <v/>
      </c>
    </row>
    <row r="820" spans="1:25" x14ac:dyDescent="0.35">
      <c r="A820">
        <f>IF(COUNTIF($L$3:L820,L820)=1,A819+1,A819)</f>
        <v>42</v>
      </c>
      <c r="B820">
        <f>IF(COUNTIF($K$3:K820,K820)=1,B819+1,B819)</f>
        <v>7</v>
      </c>
      <c r="C820">
        <f>IF(COUNTIF($J$3:J820,J820)=1,C819+1,C819)</f>
        <v>15</v>
      </c>
      <c r="D820">
        <f>IF(COUNTIF($E$3:E820,E820)=1,D819+1,D819)</f>
        <v>517</v>
      </c>
      <c r="E820" t="str">
        <f t="shared" si="109"/>
        <v>GD15</v>
      </c>
      <c r="F820">
        <f>IF(COUNTIF($G$3:G820,G820)=1,F819+1,F819)</f>
        <v>78</v>
      </c>
      <c r="G820" t="str">
        <f t="shared" si="110"/>
        <v>G15</v>
      </c>
      <c r="I820" s="18" t="str">
        <f>IF(Allotments!I820=0,"",Allotments!I820)</f>
        <v>2019</v>
      </c>
      <c r="J820" s="18" t="str">
        <f>IF(Allotments!J820=0,"",Allotments!J820)</f>
        <v>15</v>
      </c>
      <c r="K820" s="18" t="str">
        <f>IF(Allotments!K820=0,"",Allotments!K820)</f>
        <v>G</v>
      </c>
      <c r="L820" s="18" t="str">
        <f>IF(Allotments!L820=0,"",Allotments!L820)</f>
        <v>GD</v>
      </c>
      <c r="M820" s="18" t="str">
        <f>IF(Allotments!M820=0,"",Allotments!M820)</f>
        <v xml:space="preserve">    </v>
      </c>
      <c r="N820" s="5"/>
      <c r="Q820" t="str">
        <f t="shared" si="111"/>
        <v/>
      </c>
      <c r="R820" t="str">
        <f t="shared" si="112"/>
        <v/>
      </c>
      <c r="S820" t="str">
        <f t="shared" si="113"/>
        <v/>
      </c>
      <c r="T820" t="str">
        <f t="shared" si="114"/>
        <v>EV24</v>
      </c>
      <c r="U820" t="str">
        <f t="shared" si="115"/>
        <v/>
      </c>
      <c r="V820" t="e">
        <f>VLOOKUP(LEFT(T820,2),#REF!,MATCH(RIGHT(T820,2),#REF!,0),TRUE)</f>
        <v>#REF!</v>
      </c>
      <c r="W820" t="str">
        <f t="shared" si="116"/>
        <v/>
      </c>
      <c r="X820" t="str">
        <f t="shared" si="117"/>
        <v/>
      </c>
      <c r="Y820" t="str">
        <f>IFERROR(VLOOKUP(LEFT(U820,1),#REF!,MATCH(RIGHT(U820,2),#REF!,0),TRUE),"")</f>
        <v/>
      </c>
    </row>
    <row r="821" spans="1:25" x14ac:dyDescent="0.35">
      <c r="A821">
        <f>IF(COUNTIF($L$3:L821,L821)=1,A820+1,A820)</f>
        <v>42</v>
      </c>
      <c r="B821">
        <f>IF(COUNTIF($K$3:K821,K821)=1,B820+1,B820)</f>
        <v>7</v>
      </c>
      <c r="C821">
        <f>IF(COUNTIF($J$3:J821,J821)=1,C820+1,C820)</f>
        <v>15</v>
      </c>
      <c r="D821">
        <f>IF(COUNTIF($E$3:E821,E821)=1,D820+1,D820)</f>
        <v>518</v>
      </c>
      <c r="E821" t="str">
        <f t="shared" si="109"/>
        <v>GF15</v>
      </c>
      <c r="F821">
        <f>IF(COUNTIF($G$3:G821,G821)=1,F820+1,F820)</f>
        <v>78</v>
      </c>
      <c r="G821" t="str">
        <f t="shared" si="110"/>
        <v>G15</v>
      </c>
      <c r="I821" s="18" t="str">
        <f>IF(Allotments!I821=0,"",Allotments!I821)</f>
        <v>2019</v>
      </c>
      <c r="J821" s="18" t="str">
        <f>IF(Allotments!J821=0,"",Allotments!J821)</f>
        <v>15</v>
      </c>
      <c r="K821" s="18" t="str">
        <f>IF(Allotments!K821=0,"",Allotments!K821)</f>
        <v>G</v>
      </c>
      <c r="L821" s="18" t="str">
        <f>IF(Allotments!L821=0,"",Allotments!L821)</f>
        <v>GF</v>
      </c>
      <c r="M821" s="18" t="str">
        <f>IF(Allotments!M821=0,"",Allotments!M821)</f>
        <v xml:space="preserve">    </v>
      </c>
      <c r="N821" s="3"/>
      <c r="Q821" t="str">
        <f t="shared" si="111"/>
        <v/>
      </c>
      <c r="R821" t="str">
        <f t="shared" si="112"/>
        <v/>
      </c>
      <c r="S821" t="str">
        <f t="shared" si="113"/>
        <v/>
      </c>
      <c r="T821" t="str">
        <f t="shared" si="114"/>
        <v>EY24</v>
      </c>
      <c r="U821" t="str">
        <f t="shared" si="115"/>
        <v/>
      </c>
      <c r="V821" t="e">
        <f>VLOOKUP(LEFT(T821,2),#REF!,MATCH(RIGHT(T821,2),#REF!,0),TRUE)</f>
        <v>#REF!</v>
      </c>
      <c r="W821" t="str">
        <f t="shared" si="116"/>
        <v/>
      </c>
      <c r="X821" t="str">
        <f t="shared" si="117"/>
        <v/>
      </c>
      <c r="Y821" t="str">
        <f>IFERROR(VLOOKUP(LEFT(U821,1),#REF!,MATCH(RIGHT(U821,2),#REF!,0),TRUE),"")</f>
        <v/>
      </c>
    </row>
    <row r="822" spans="1:25" x14ac:dyDescent="0.35">
      <c r="A822">
        <f>IF(COUNTIF($L$3:L822,L822)=1,A821+1,A821)</f>
        <v>42</v>
      </c>
      <c r="B822">
        <f>IF(COUNTIF($K$3:K822,K822)=1,B821+1,B821)</f>
        <v>7</v>
      </c>
      <c r="C822">
        <f>IF(COUNTIF($J$3:J822,J822)=1,C821+1,C821)</f>
        <v>15</v>
      </c>
      <c r="D822">
        <f>IF(COUNTIF($E$3:E822,E822)=1,D821+1,D821)</f>
        <v>519</v>
      </c>
      <c r="E822" t="str">
        <f t="shared" si="109"/>
        <v>GG15</v>
      </c>
      <c r="F822">
        <f>IF(COUNTIF($G$3:G822,G822)=1,F821+1,F821)</f>
        <v>78</v>
      </c>
      <c r="G822" t="str">
        <f t="shared" si="110"/>
        <v>G15</v>
      </c>
      <c r="I822" s="18" t="str">
        <f>IF(Allotments!I822=0,"",Allotments!I822)</f>
        <v>2019</v>
      </c>
      <c r="J822" s="18" t="str">
        <f>IF(Allotments!J822=0,"",Allotments!J822)</f>
        <v>15</v>
      </c>
      <c r="K822" s="18" t="str">
        <f>IF(Allotments!K822=0,"",Allotments!K822)</f>
        <v>G</v>
      </c>
      <c r="L822" s="18" t="str">
        <f>IF(Allotments!L822=0,"",Allotments!L822)</f>
        <v>GG</v>
      </c>
      <c r="M822" s="18" t="str">
        <f>IF(Allotments!M822=0,"",Allotments!M822)</f>
        <v xml:space="preserve">    </v>
      </c>
      <c r="N822" s="5"/>
      <c r="Q822" t="str">
        <f t="shared" si="111"/>
        <v/>
      </c>
      <c r="R822" t="str">
        <f t="shared" si="112"/>
        <v/>
      </c>
      <c r="S822" t="str">
        <f t="shared" si="113"/>
        <v/>
      </c>
      <c r="T822" t="str">
        <f t="shared" si="114"/>
        <v>EZ24</v>
      </c>
      <c r="U822" t="str">
        <f t="shared" si="115"/>
        <v/>
      </c>
      <c r="V822" t="e">
        <f>VLOOKUP(LEFT(T822,2),#REF!,MATCH(RIGHT(T822,2),#REF!,0),TRUE)</f>
        <v>#REF!</v>
      </c>
      <c r="W822" t="str">
        <f t="shared" si="116"/>
        <v/>
      </c>
      <c r="X822" t="str">
        <f t="shared" si="117"/>
        <v/>
      </c>
      <c r="Y822" t="str">
        <f>IFERROR(VLOOKUP(LEFT(U822,1),#REF!,MATCH(RIGHT(U822,2),#REF!,0),TRUE),"")</f>
        <v/>
      </c>
    </row>
    <row r="823" spans="1:25" x14ac:dyDescent="0.35">
      <c r="A823">
        <f>IF(COUNTIF($L$3:L823,L823)=1,A822+1,A822)</f>
        <v>42</v>
      </c>
      <c r="B823">
        <f>IF(COUNTIF($K$3:K823,K823)=1,B822+1,B822)</f>
        <v>7</v>
      </c>
      <c r="C823">
        <f>IF(COUNTIF($J$3:J823,J823)=1,C822+1,C822)</f>
        <v>16</v>
      </c>
      <c r="D823">
        <f>IF(COUNTIF($E$3:E823,E823)=1,D822+1,D822)</f>
        <v>520</v>
      </c>
      <c r="E823" t="str">
        <f t="shared" si="109"/>
        <v>AA16</v>
      </c>
      <c r="F823">
        <f>IF(COUNTIF($G$3:G823,G823)=1,F822+1,F822)</f>
        <v>79</v>
      </c>
      <c r="G823" t="str">
        <f t="shared" si="110"/>
        <v>A16</v>
      </c>
      <c r="I823" s="18" t="str">
        <f>IF(Allotments!I823=0,"",Allotments!I823)</f>
        <v>2019</v>
      </c>
      <c r="J823" s="18" t="str">
        <f>IF(Allotments!J823=0,"",Allotments!J823)</f>
        <v>16</v>
      </c>
      <c r="K823" s="18" t="str">
        <f>IF(Allotments!K823=0,"",Allotments!K823)</f>
        <v>A</v>
      </c>
      <c r="L823" s="18" t="str">
        <f>IF(Allotments!L823=0,"",Allotments!L823)</f>
        <v>AA</v>
      </c>
      <c r="M823" s="18" t="str">
        <f>IF(Allotments!M823=0,"",Allotments!M823)</f>
        <v xml:space="preserve">    </v>
      </c>
      <c r="N823" s="3"/>
      <c r="Q823" t="str">
        <f t="shared" si="111"/>
        <v/>
      </c>
      <c r="R823" t="str">
        <f t="shared" si="112"/>
        <v/>
      </c>
      <c r="S823" t="str">
        <f t="shared" si="113"/>
        <v/>
      </c>
      <c r="T823" t="str">
        <f t="shared" si="114"/>
        <v>GA24</v>
      </c>
      <c r="U823" t="str">
        <f t="shared" si="115"/>
        <v/>
      </c>
      <c r="V823" t="e">
        <f>VLOOKUP(LEFT(T823,2),#REF!,MATCH(RIGHT(T823,2),#REF!,0),TRUE)</f>
        <v>#REF!</v>
      </c>
      <c r="W823" t="str">
        <f t="shared" si="116"/>
        <v/>
      </c>
      <c r="X823" t="str">
        <f t="shared" si="117"/>
        <v/>
      </c>
      <c r="Y823" t="str">
        <f>IFERROR(VLOOKUP(LEFT(U823,1),#REF!,MATCH(RIGHT(U823,2),#REF!,0),TRUE),"")</f>
        <v/>
      </c>
    </row>
    <row r="824" spans="1:25" x14ac:dyDescent="0.35">
      <c r="A824">
        <f>IF(COUNTIF($L$3:L824,L824)=1,A823+1,A823)</f>
        <v>42</v>
      </c>
      <c r="B824">
        <f>IF(COUNTIF($K$3:K824,K824)=1,B823+1,B823)</f>
        <v>7</v>
      </c>
      <c r="C824">
        <f>IF(COUNTIF($J$3:J824,J824)=1,C823+1,C823)</f>
        <v>16</v>
      </c>
      <c r="D824">
        <f>IF(COUNTIF($E$3:E824,E824)=1,D823+1,D823)</f>
        <v>521</v>
      </c>
      <c r="E824" t="str">
        <f t="shared" si="109"/>
        <v>AC16</v>
      </c>
      <c r="F824">
        <f>IF(COUNTIF($G$3:G824,G824)=1,F823+1,F823)</f>
        <v>79</v>
      </c>
      <c r="G824" t="str">
        <f t="shared" si="110"/>
        <v>A16</v>
      </c>
      <c r="I824" s="18" t="str">
        <f>IF(Allotments!I824=0,"",Allotments!I824)</f>
        <v>2019</v>
      </c>
      <c r="J824" s="18" t="str">
        <f>IF(Allotments!J824=0,"",Allotments!J824)</f>
        <v>16</v>
      </c>
      <c r="K824" s="18" t="str">
        <f>IF(Allotments!K824=0,"",Allotments!K824)</f>
        <v>A</v>
      </c>
      <c r="L824" s="18" t="str">
        <f>IF(Allotments!L824=0,"",Allotments!L824)</f>
        <v>AC</v>
      </c>
      <c r="M824" s="18" t="str">
        <f>IF(Allotments!M824=0,"",Allotments!M824)</f>
        <v xml:space="preserve">    </v>
      </c>
      <c r="N824" s="5"/>
      <c r="Q824" t="str">
        <f t="shared" si="111"/>
        <v/>
      </c>
      <c r="R824" t="str">
        <f t="shared" si="112"/>
        <v/>
      </c>
      <c r="S824" t="str">
        <f t="shared" si="113"/>
        <v/>
      </c>
      <c r="T824" t="str">
        <f t="shared" si="114"/>
        <v>GB24</v>
      </c>
      <c r="U824" t="str">
        <f t="shared" si="115"/>
        <v/>
      </c>
      <c r="V824" t="e">
        <f>VLOOKUP(LEFT(T824,2),#REF!,MATCH(RIGHT(T824,2),#REF!,0),TRUE)</f>
        <v>#REF!</v>
      </c>
      <c r="W824" t="str">
        <f t="shared" si="116"/>
        <v/>
      </c>
      <c r="X824" t="str">
        <f t="shared" si="117"/>
        <v/>
      </c>
      <c r="Y824" t="str">
        <f>IFERROR(VLOOKUP(LEFT(U824,1),#REF!,MATCH(RIGHT(U824,2),#REF!,0),TRUE),"")</f>
        <v/>
      </c>
    </row>
    <row r="825" spans="1:25" x14ac:dyDescent="0.35">
      <c r="A825">
        <f>IF(COUNTIF($L$3:L825,L825)=1,A824+1,A824)</f>
        <v>42</v>
      </c>
      <c r="B825">
        <f>IF(COUNTIF($K$3:K825,K825)=1,B824+1,B824)</f>
        <v>7</v>
      </c>
      <c r="C825">
        <f>IF(COUNTIF($J$3:J825,J825)=1,C824+1,C824)</f>
        <v>16</v>
      </c>
      <c r="D825">
        <f>IF(COUNTIF($E$3:E825,E825)=1,D824+1,D824)</f>
        <v>522</v>
      </c>
      <c r="E825" t="str">
        <f t="shared" si="109"/>
        <v>AE16</v>
      </c>
      <c r="F825">
        <f>IF(COUNTIF($G$3:G825,G825)=1,F824+1,F824)</f>
        <v>79</v>
      </c>
      <c r="G825" t="str">
        <f t="shared" si="110"/>
        <v>A16</v>
      </c>
      <c r="I825" s="18" t="str">
        <f>IF(Allotments!I825=0,"",Allotments!I825)</f>
        <v>2019</v>
      </c>
      <c r="J825" s="18" t="str">
        <f>IF(Allotments!J825=0,"",Allotments!J825)</f>
        <v>16</v>
      </c>
      <c r="K825" s="18" t="str">
        <f>IF(Allotments!K825=0,"",Allotments!K825)</f>
        <v>A</v>
      </c>
      <c r="L825" s="18" t="str">
        <f>IF(Allotments!L825=0,"",Allotments!L825)</f>
        <v>AE</v>
      </c>
      <c r="M825" s="18" t="str">
        <f>IF(Allotments!M825=0,"",Allotments!M825)</f>
        <v xml:space="preserve">    </v>
      </c>
      <c r="N825" s="3"/>
      <c r="Q825" t="str">
        <f t="shared" si="111"/>
        <v/>
      </c>
      <c r="R825" t="str">
        <f t="shared" si="112"/>
        <v/>
      </c>
      <c r="S825" t="str">
        <f t="shared" si="113"/>
        <v/>
      </c>
      <c r="T825" t="str">
        <f t="shared" si="114"/>
        <v>GC24</v>
      </c>
      <c r="U825" t="str">
        <f t="shared" si="115"/>
        <v/>
      </c>
      <c r="V825" t="e">
        <f>VLOOKUP(LEFT(T825,2),#REF!,MATCH(RIGHT(T825,2),#REF!,0),TRUE)</f>
        <v>#REF!</v>
      </c>
      <c r="W825" t="str">
        <f t="shared" si="116"/>
        <v/>
      </c>
      <c r="X825" t="str">
        <f t="shared" si="117"/>
        <v/>
      </c>
      <c r="Y825" t="str">
        <f>IFERROR(VLOOKUP(LEFT(U825,1),#REF!,MATCH(RIGHT(U825,2),#REF!,0),TRUE),"")</f>
        <v/>
      </c>
    </row>
    <row r="826" spans="1:25" x14ac:dyDescent="0.35">
      <c r="A826">
        <f>IF(COUNTIF($L$3:L826,L826)=1,A825+1,A825)</f>
        <v>42</v>
      </c>
      <c r="B826">
        <f>IF(COUNTIF($K$3:K826,K826)=1,B825+1,B825)</f>
        <v>7</v>
      </c>
      <c r="C826">
        <f>IF(COUNTIF($J$3:J826,J826)=1,C825+1,C825)</f>
        <v>16</v>
      </c>
      <c r="D826">
        <f>IF(COUNTIF($E$3:E826,E826)=1,D825+1,D825)</f>
        <v>523</v>
      </c>
      <c r="E826" t="str">
        <f t="shared" si="109"/>
        <v>BA16</v>
      </c>
      <c r="F826">
        <f>IF(COUNTIF($G$3:G826,G826)=1,F825+1,F825)</f>
        <v>80</v>
      </c>
      <c r="G826" t="str">
        <f t="shared" si="110"/>
        <v>B16</v>
      </c>
      <c r="I826" s="18" t="str">
        <f>IF(Allotments!I826=0,"",Allotments!I826)</f>
        <v>2019</v>
      </c>
      <c r="J826" s="18" t="str">
        <f>IF(Allotments!J826=0,"",Allotments!J826)</f>
        <v>16</v>
      </c>
      <c r="K826" s="18" t="str">
        <f>IF(Allotments!K826=0,"",Allotments!K826)</f>
        <v>B</v>
      </c>
      <c r="L826" s="18" t="str">
        <f>IF(Allotments!L826=0,"",Allotments!L826)</f>
        <v>BA</v>
      </c>
      <c r="M826" s="18" t="str">
        <f>IF(Allotments!M826=0,"",Allotments!M826)</f>
        <v xml:space="preserve">    </v>
      </c>
      <c r="N826" s="5"/>
      <c r="Q826" t="str">
        <f t="shared" si="111"/>
        <v/>
      </c>
      <c r="R826" t="str">
        <f t="shared" si="112"/>
        <v/>
      </c>
      <c r="S826" t="str">
        <f t="shared" si="113"/>
        <v/>
      </c>
      <c r="T826" t="str">
        <f t="shared" si="114"/>
        <v>GD24</v>
      </c>
      <c r="U826" t="str">
        <f t="shared" si="115"/>
        <v/>
      </c>
      <c r="V826" t="e">
        <f>VLOOKUP(LEFT(T826,2),#REF!,MATCH(RIGHT(T826,2),#REF!,0),TRUE)</f>
        <v>#REF!</v>
      </c>
      <c r="W826" t="str">
        <f t="shared" si="116"/>
        <v/>
      </c>
      <c r="X826" t="str">
        <f t="shared" si="117"/>
        <v/>
      </c>
      <c r="Y826" t="str">
        <f>IFERROR(VLOOKUP(LEFT(U826,1),#REF!,MATCH(RIGHT(U826,2),#REF!,0),TRUE),"")</f>
        <v/>
      </c>
    </row>
    <row r="827" spans="1:25" x14ac:dyDescent="0.35">
      <c r="A827">
        <f>IF(COUNTIF($L$3:L827,L827)=1,A826+1,A826)</f>
        <v>42</v>
      </c>
      <c r="B827">
        <f>IF(COUNTIF($K$3:K827,K827)=1,B826+1,B826)</f>
        <v>7</v>
      </c>
      <c r="C827">
        <f>IF(COUNTIF($J$3:J827,J827)=1,C826+1,C826)</f>
        <v>16</v>
      </c>
      <c r="D827">
        <f>IF(COUNTIF($E$3:E827,E827)=1,D826+1,D826)</f>
        <v>524</v>
      </c>
      <c r="E827" t="str">
        <f t="shared" si="109"/>
        <v>BB16</v>
      </c>
      <c r="F827">
        <f>IF(COUNTIF($G$3:G827,G827)=1,F826+1,F826)</f>
        <v>80</v>
      </c>
      <c r="G827" t="str">
        <f t="shared" si="110"/>
        <v>B16</v>
      </c>
      <c r="I827" s="18" t="str">
        <f>IF(Allotments!I827=0,"",Allotments!I827)</f>
        <v>2019</v>
      </c>
      <c r="J827" s="18" t="str">
        <f>IF(Allotments!J827=0,"",Allotments!J827)</f>
        <v>16</v>
      </c>
      <c r="K827" s="18" t="str">
        <f>IF(Allotments!K827=0,"",Allotments!K827)</f>
        <v>B</v>
      </c>
      <c r="L827" s="18" t="str">
        <f>IF(Allotments!L827=0,"",Allotments!L827)</f>
        <v>BB</v>
      </c>
      <c r="M827" s="18" t="str">
        <f>IF(Allotments!M827=0,"",Allotments!M827)</f>
        <v xml:space="preserve">    </v>
      </c>
      <c r="N827" s="3"/>
      <c r="Q827" t="str">
        <f t="shared" si="111"/>
        <v/>
      </c>
      <c r="R827" t="str">
        <f t="shared" si="112"/>
        <v/>
      </c>
      <c r="S827" t="str">
        <f t="shared" si="113"/>
        <v/>
      </c>
      <c r="T827" t="str">
        <f t="shared" si="114"/>
        <v>GF24</v>
      </c>
      <c r="U827" t="str">
        <f t="shared" si="115"/>
        <v/>
      </c>
      <c r="V827" t="e">
        <f>VLOOKUP(LEFT(T827,2),#REF!,MATCH(RIGHT(T827,2),#REF!,0),TRUE)</f>
        <v>#REF!</v>
      </c>
      <c r="W827" t="str">
        <f t="shared" si="116"/>
        <v/>
      </c>
      <c r="X827" t="str">
        <f t="shared" si="117"/>
        <v/>
      </c>
      <c r="Y827" t="str">
        <f>IFERROR(VLOOKUP(LEFT(U827,1),#REF!,MATCH(RIGHT(U827,2),#REF!,0),TRUE),"")</f>
        <v/>
      </c>
    </row>
    <row r="828" spans="1:25" x14ac:dyDescent="0.35">
      <c r="A828">
        <f>IF(COUNTIF($L$3:L828,L828)=1,A827+1,A827)</f>
        <v>42</v>
      </c>
      <c r="B828">
        <f>IF(COUNTIF($K$3:K828,K828)=1,B827+1,B827)</f>
        <v>7</v>
      </c>
      <c r="C828">
        <f>IF(COUNTIF($J$3:J828,J828)=1,C827+1,C827)</f>
        <v>16</v>
      </c>
      <c r="D828">
        <f>IF(COUNTIF($E$3:E828,E828)=1,D827+1,D827)</f>
        <v>525</v>
      </c>
      <c r="E828" t="str">
        <f t="shared" si="109"/>
        <v>BC16</v>
      </c>
      <c r="F828">
        <f>IF(COUNTIF($G$3:G828,G828)=1,F827+1,F827)</f>
        <v>80</v>
      </c>
      <c r="G828" t="str">
        <f t="shared" si="110"/>
        <v>B16</v>
      </c>
      <c r="I828" s="18" t="str">
        <f>IF(Allotments!I828=0,"",Allotments!I828)</f>
        <v>2019</v>
      </c>
      <c r="J828" s="18" t="str">
        <f>IF(Allotments!J828=0,"",Allotments!J828)</f>
        <v>16</v>
      </c>
      <c r="K828" s="18" t="str">
        <f>IF(Allotments!K828=0,"",Allotments!K828)</f>
        <v>B</v>
      </c>
      <c r="L828" s="18" t="str">
        <f>IF(Allotments!L828=0,"",Allotments!L828)</f>
        <v>BC</v>
      </c>
      <c r="M828" s="18" t="str">
        <f>IF(Allotments!M828=0,"",Allotments!M828)</f>
        <v xml:space="preserve">    </v>
      </c>
      <c r="N828" s="5"/>
      <c r="Q828" t="str">
        <f t="shared" si="111"/>
        <v/>
      </c>
      <c r="R828" t="str">
        <f t="shared" si="112"/>
        <v/>
      </c>
      <c r="S828" t="str">
        <f t="shared" si="113"/>
        <v/>
      </c>
      <c r="T828" t="str">
        <f t="shared" si="114"/>
        <v>GG24</v>
      </c>
      <c r="U828" t="str">
        <f t="shared" si="115"/>
        <v/>
      </c>
      <c r="V828" t="e">
        <f>VLOOKUP(LEFT(T828,2),#REF!,MATCH(RIGHT(T828,2),#REF!,0),TRUE)</f>
        <v>#REF!</v>
      </c>
      <c r="W828" t="str">
        <f t="shared" si="116"/>
        <v/>
      </c>
      <c r="X828" t="str">
        <f t="shared" si="117"/>
        <v/>
      </c>
      <c r="Y828" t="str">
        <f>IFERROR(VLOOKUP(LEFT(U828,1),#REF!,MATCH(RIGHT(U828,2),#REF!,0),TRUE),"")</f>
        <v/>
      </c>
    </row>
    <row r="829" spans="1:25" x14ac:dyDescent="0.35">
      <c r="A829">
        <f>IF(COUNTIF($L$3:L829,L829)=1,A828+1,A828)</f>
        <v>42</v>
      </c>
      <c r="B829">
        <f>IF(COUNTIF($K$3:K829,K829)=1,B828+1,B828)</f>
        <v>7</v>
      </c>
      <c r="C829">
        <f>IF(COUNTIF($J$3:J829,J829)=1,C828+1,C828)</f>
        <v>16</v>
      </c>
      <c r="D829">
        <f>IF(COUNTIF($E$3:E829,E829)=1,D828+1,D828)</f>
        <v>526</v>
      </c>
      <c r="E829" t="str">
        <f t="shared" si="109"/>
        <v>BD16</v>
      </c>
      <c r="F829">
        <f>IF(COUNTIF($G$3:G829,G829)=1,F828+1,F828)</f>
        <v>80</v>
      </c>
      <c r="G829" t="str">
        <f t="shared" si="110"/>
        <v>B16</v>
      </c>
      <c r="I829" s="18" t="str">
        <f>IF(Allotments!I829=0,"",Allotments!I829)</f>
        <v>2019</v>
      </c>
      <c r="J829" s="18" t="str">
        <f>IF(Allotments!J829=0,"",Allotments!J829)</f>
        <v>16</v>
      </c>
      <c r="K829" s="18" t="str">
        <f>IF(Allotments!K829=0,"",Allotments!K829)</f>
        <v>B</v>
      </c>
      <c r="L829" s="18" t="str">
        <f>IF(Allotments!L829=0,"",Allotments!L829)</f>
        <v>BD</v>
      </c>
      <c r="M829" s="18" t="str">
        <f>IF(Allotments!M829=0,"",Allotments!M829)</f>
        <v xml:space="preserve">    </v>
      </c>
      <c r="N829" s="3"/>
      <c r="Q829" t="str">
        <f t="shared" si="111"/>
        <v/>
      </c>
      <c r="R829" t="str">
        <f t="shared" si="112"/>
        <v/>
      </c>
      <c r="S829" t="str">
        <f t="shared" si="113"/>
        <v/>
      </c>
      <c r="T829" t="str">
        <f t="shared" si="114"/>
        <v/>
      </c>
      <c r="U829" t="str">
        <f t="shared" si="115"/>
        <v/>
      </c>
      <c r="V829" t="e">
        <f>VLOOKUP(LEFT(T829,2),#REF!,MATCH(RIGHT(T829,2),#REF!,0),TRUE)</f>
        <v>#REF!</v>
      </c>
      <c r="W829" t="str">
        <f t="shared" si="116"/>
        <v/>
      </c>
      <c r="X829" t="str">
        <f t="shared" si="117"/>
        <v/>
      </c>
      <c r="Y829" t="str">
        <f>IFERROR(VLOOKUP(LEFT(U829,1),#REF!,MATCH(RIGHT(U829,2),#REF!,0),TRUE),"")</f>
        <v/>
      </c>
    </row>
    <row r="830" spans="1:25" x14ac:dyDescent="0.35">
      <c r="A830">
        <f>IF(COUNTIF($L$3:L830,L830)=1,A829+1,A829)</f>
        <v>42</v>
      </c>
      <c r="B830">
        <f>IF(COUNTIF($K$3:K830,K830)=1,B829+1,B829)</f>
        <v>7</v>
      </c>
      <c r="C830">
        <f>IF(COUNTIF($J$3:J830,J830)=1,C829+1,C829)</f>
        <v>16</v>
      </c>
      <c r="D830">
        <f>IF(COUNTIF($E$3:E830,E830)=1,D829+1,D829)</f>
        <v>527</v>
      </c>
      <c r="E830" t="str">
        <f t="shared" si="109"/>
        <v>BH16</v>
      </c>
      <c r="F830">
        <f>IF(COUNTIF($G$3:G830,G830)=1,F829+1,F829)</f>
        <v>80</v>
      </c>
      <c r="G830" t="str">
        <f t="shared" si="110"/>
        <v>B16</v>
      </c>
      <c r="I830" s="18" t="str">
        <f>IF(Allotments!I830=0,"",Allotments!I830)</f>
        <v>2019</v>
      </c>
      <c r="J830" s="18" t="str">
        <f>IF(Allotments!J830=0,"",Allotments!J830)</f>
        <v>16</v>
      </c>
      <c r="K830" s="18" t="str">
        <f>IF(Allotments!K830=0,"",Allotments!K830)</f>
        <v>B</v>
      </c>
      <c r="L830" s="18" t="str">
        <f>IF(Allotments!L830=0,"",Allotments!L830)</f>
        <v>BH</v>
      </c>
      <c r="M830" s="18" t="str">
        <f>IF(Allotments!M830=0,"",Allotments!M830)</f>
        <v xml:space="preserve">    </v>
      </c>
      <c r="N830" s="5"/>
      <c r="Q830" t="str">
        <f t="shared" si="111"/>
        <v/>
      </c>
      <c r="R830" t="str">
        <f t="shared" si="112"/>
        <v/>
      </c>
      <c r="S830" t="str">
        <f t="shared" si="113"/>
        <v/>
      </c>
      <c r="T830" t="str">
        <f t="shared" si="114"/>
        <v/>
      </c>
      <c r="U830" t="str">
        <f t="shared" si="115"/>
        <v/>
      </c>
      <c r="V830" t="e">
        <f>VLOOKUP(LEFT(T830,2),#REF!,MATCH(RIGHT(T830,2),#REF!,0),TRUE)</f>
        <v>#REF!</v>
      </c>
      <c r="W830" t="str">
        <f t="shared" si="116"/>
        <v/>
      </c>
      <c r="X830" t="str">
        <f t="shared" si="117"/>
        <v/>
      </c>
      <c r="Y830" t="str">
        <f>IFERROR(VLOOKUP(LEFT(U830,1),#REF!,MATCH(RIGHT(U830,2),#REF!,0),TRUE),"")</f>
        <v/>
      </c>
    </row>
    <row r="831" spans="1:25" x14ac:dyDescent="0.35">
      <c r="A831">
        <f>IF(COUNTIF($L$3:L831,L831)=1,A830+1,A830)</f>
        <v>42</v>
      </c>
      <c r="B831">
        <f>IF(COUNTIF($K$3:K831,K831)=1,B830+1,B830)</f>
        <v>7</v>
      </c>
      <c r="C831">
        <f>IF(COUNTIF($J$3:J831,J831)=1,C830+1,C830)</f>
        <v>16</v>
      </c>
      <c r="D831">
        <f>IF(COUNTIF($E$3:E831,E831)=1,D830+1,D830)</f>
        <v>528</v>
      </c>
      <c r="E831" t="str">
        <f t="shared" si="109"/>
        <v>C 16</v>
      </c>
      <c r="F831">
        <f>IF(COUNTIF($G$3:G831,G831)=1,F830+1,F830)</f>
        <v>81</v>
      </c>
      <c r="G831" t="str">
        <f t="shared" si="110"/>
        <v>C16</v>
      </c>
      <c r="I831" s="18" t="str">
        <f>IF(Allotments!I831=0,"",Allotments!I831)</f>
        <v>2019</v>
      </c>
      <c r="J831" s="18" t="str">
        <f>IF(Allotments!J831=0,"",Allotments!J831)</f>
        <v>16</v>
      </c>
      <c r="K831" s="18" t="str">
        <f>IF(Allotments!K831=0,"",Allotments!K831)</f>
        <v>C</v>
      </c>
      <c r="L831" s="18" t="str">
        <f>IF(Allotments!L831=0,"",Allotments!L831)</f>
        <v xml:space="preserve">C </v>
      </c>
      <c r="M831" s="18" t="str">
        <f>IF(Allotments!M831=0,"",Allotments!M831)</f>
        <v xml:space="preserve">    </v>
      </c>
      <c r="N831" s="3"/>
      <c r="Q831" t="str">
        <f t="shared" si="111"/>
        <v/>
      </c>
      <c r="R831" t="str">
        <f t="shared" si="112"/>
        <v/>
      </c>
      <c r="S831" t="str">
        <f t="shared" si="113"/>
        <v/>
      </c>
      <c r="T831" t="str">
        <f t="shared" si="114"/>
        <v/>
      </c>
      <c r="U831" t="str">
        <f t="shared" si="115"/>
        <v/>
      </c>
      <c r="V831" t="e">
        <f>VLOOKUP(LEFT(T831,2),#REF!,MATCH(RIGHT(T831,2),#REF!,0),TRUE)</f>
        <v>#REF!</v>
      </c>
      <c r="W831" t="str">
        <f t="shared" si="116"/>
        <v/>
      </c>
      <c r="X831" t="str">
        <f t="shared" si="117"/>
        <v/>
      </c>
      <c r="Y831" t="str">
        <f>IFERROR(VLOOKUP(LEFT(U831,1),#REF!,MATCH(RIGHT(U831,2),#REF!,0),TRUE),"")</f>
        <v/>
      </c>
    </row>
    <row r="832" spans="1:25" x14ac:dyDescent="0.35">
      <c r="A832">
        <f>IF(COUNTIF($L$3:L832,L832)=1,A831+1,A831)</f>
        <v>42</v>
      </c>
      <c r="B832">
        <f>IF(COUNTIF($K$3:K832,K832)=1,B831+1,B831)</f>
        <v>7</v>
      </c>
      <c r="C832">
        <f>IF(COUNTIF($J$3:J832,J832)=1,C831+1,C831)</f>
        <v>16</v>
      </c>
      <c r="D832">
        <f>IF(COUNTIF($E$3:E832,E832)=1,D831+1,D831)</f>
        <v>529</v>
      </c>
      <c r="E832" t="str">
        <f t="shared" si="109"/>
        <v>EA16</v>
      </c>
      <c r="F832">
        <f>IF(COUNTIF($G$3:G832,G832)=1,F831+1,F831)</f>
        <v>82</v>
      </c>
      <c r="G832" t="str">
        <f t="shared" si="110"/>
        <v>E16</v>
      </c>
      <c r="I832" s="18" t="str">
        <f>IF(Allotments!I832=0,"",Allotments!I832)</f>
        <v>2019</v>
      </c>
      <c r="J832" s="18" t="str">
        <f>IF(Allotments!J832=0,"",Allotments!J832)</f>
        <v>16</v>
      </c>
      <c r="K832" s="18" t="str">
        <f>IF(Allotments!K832=0,"",Allotments!K832)</f>
        <v>E</v>
      </c>
      <c r="L832" s="18" t="str">
        <f>IF(Allotments!L832=0,"",Allotments!L832)</f>
        <v>EA</v>
      </c>
      <c r="M832" s="18" t="str">
        <f>IF(Allotments!M832=0,"",Allotments!M832)</f>
        <v xml:space="preserve">    </v>
      </c>
      <c r="N832" s="5"/>
      <c r="Q832" t="str">
        <f t="shared" si="111"/>
        <v/>
      </c>
      <c r="R832" t="str">
        <f t="shared" si="112"/>
        <v/>
      </c>
      <c r="S832" t="str">
        <f t="shared" si="113"/>
        <v/>
      </c>
      <c r="T832" t="str">
        <f t="shared" si="114"/>
        <v/>
      </c>
      <c r="U832" t="str">
        <f t="shared" si="115"/>
        <v/>
      </c>
      <c r="V832" t="e">
        <f>VLOOKUP(LEFT(T832,2),#REF!,MATCH(RIGHT(T832,2),#REF!,0),TRUE)</f>
        <v>#REF!</v>
      </c>
      <c r="W832" t="str">
        <f t="shared" si="116"/>
        <v/>
      </c>
      <c r="X832" t="str">
        <f t="shared" si="117"/>
        <v/>
      </c>
      <c r="Y832" t="str">
        <f>IFERROR(VLOOKUP(LEFT(U832,1),#REF!,MATCH(RIGHT(U832,2),#REF!,0),TRUE),"")</f>
        <v/>
      </c>
    </row>
    <row r="833" spans="1:25" x14ac:dyDescent="0.35">
      <c r="A833">
        <f>IF(COUNTIF($L$3:L833,L833)=1,A832+1,A832)</f>
        <v>42</v>
      </c>
      <c r="B833">
        <f>IF(COUNTIF($K$3:K833,K833)=1,B832+1,B832)</f>
        <v>7</v>
      </c>
      <c r="C833">
        <f>IF(COUNTIF($J$3:J833,J833)=1,C832+1,C832)</f>
        <v>16</v>
      </c>
      <c r="D833">
        <f>IF(COUNTIF($E$3:E833,E833)=1,D832+1,D832)</f>
        <v>530</v>
      </c>
      <c r="E833" t="str">
        <f t="shared" si="109"/>
        <v>EB16</v>
      </c>
      <c r="F833">
        <f>IF(COUNTIF($G$3:G833,G833)=1,F832+1,F832)</f>
        <v>82</v>
      </c>
      <c r="G833" t="str">
        <f t="shared" si="110"/>
        <v>E16</v>
      </c>
      <c r="I833" s="18" t="str">
        <f>IF(Allotments!I833=0,"",Allotments!I833)</f>
        <v>2019</v>
      </c>
      <c r="J833" s="18" t="str">
        <f>IF(Allotments!J833=0,"",Allotments!J833)</f>
        <v>16</v>
      </c>
      <c r="K833" s="18" t="str">
        <f>IF(Allotments!K833=0,"",Allotments!K833)</f>
        <v>E</v>
      </c>
      <c r="L833" s="18" t="str">
        <f>IF(Allotments!L833=0,"",Allotments!L833)</f>
        <v>EB</v>
      </c>
      <c r="M833" s="18" t="str">
        <f>IF(Allotments!M833=0,"",Allotments!M833)</f>
        <v xml:space="preserve">    </v>
      </c>
      <c r="N833" s="3"/>
      <c r="Q833" t="str">
        <f t="shared" si="111"/>
        <v/>
      </c>
      <c r="R833" t="str">
        <f t="shared" si="112"/>
        <v/>
      </c>
      <c r="S833" t="str">
        <f t="shared" si="113"/>
        <v/>
      </c>
      <c r="T833" t="str">
        <f t="shared" si="114"/>
        <v/>
      </c>
      <c r="U833" t="str">
        <f t="shared" si="115"/>
        <v/>
      </c>
      <c r="V833" t="e">
        <f>VLOOKUP(LEFT(T833,2),#REF!,MATCH(RIGHT(T833,2),#REF!,0),TRUE)</f>
        <v>#REF!</v>
      </c>
      <c r="W833" t="str">
        <f t="shared" si="116"/>
        <v/>
      </c>
      <c r="X833" t="str">
        <f t="shared" si="117"/>
        <v/>
      </c>
      <c r="Y833" t="str">
        <f>IFERROR(VLOOKUP(LEFT(U833,1),#REF!,MATCH(RIGHT(U833,2),#REF!,0),TRUE),"")</f>
        <v/>
      </c>
    </row>
    <row r="834" spans="1:25" x14ac:dyDescent="0.35">
      <c r="A834">
        <f>IF(COUNTIF($L$3:L834,L834)=1,A833+1,A833)</f>
        <v>42</v>
      </c>
      <c r="B834">
        <f>IF(COUNTIF($K$3:K834,K834)=1,B833+1,B833)</f>
        <v>7</v>
      </c>
      <c r="C834">
        <f>IF(COUNTIF($J$3:J834,J834)=1,C833+1,C833)</f>
        <v>16</v>
      </c>
      <c r="D834">
        <f>IF(COUNTIF($E$3:E834,E834)=1,D833+1,D833)</f>
        <v>530</v>
      </c>
      <c r="E834" t="str">
        <f t="shared" si="109"/>
        <v>EB16</v>
      </c>
      <c r="F834">
        <f>IF(COUNTIF($G$3:G834,G834)=1,F833+1,F833)</f>
        <v>82</v>
      </c>
      <c r="G834" t="str">
        <f t="shared" si="110"/>
        <v>E16</v>
      </c>
      <c r="I834" s="18" t="str">
        <f>IF(Allotments!I834=0,"",Allotments!I834)</f>
        <v>2019</v>
      </c>
      <c r="J834" s="18" t="str">
        <f>IF(Allotments!J834=0,"",Allotments!J834)</f>
        <v>16</v>
      </c>
      <c r="K834" s="18" t="str">
        <f>IF(Allotments!K834=0,"",Allotments!K834)</f>
        <v>E</v>
      </c>
      <c r="L834" s="18" t="str">
        <f>IF(Allotments!L834=0,"",Allotments!L834)</f>
        <v>EB</v>
      </c>
      <c r="M834" s="18" t="str">
        <f>IF(Allotments!M834=0,"",Allotments!M834)</f>
        <v>B010</v>
      </c>
      <c r="N834" s="5"/>
      <c r="Q834" t="str">
        <f t="shared" si="111"/>
        <v/>
      </c>
      <c r="R834" t="str">
        <f t="shared" si="112"/>
        <v/>
      </c>
      <c r="S834" t="str">
        <f t="shared" si="113"/>
        <v/>
      </c>
      <c r="T834" t="str">
        <f t="shared" si="114"/>
        <v/>
      </c>
      <c r="U834" t="str">
        <f t="shared" si="115"/>
        <v/>
      </c>
      <c r="V834" t="e">
        <f>VLOOKUP(LEFT(T834,2),#REF!,MATCH(RIGHT(T834,2),#REF!,0),TRUE)</f>
        <v>#REF!</v>
      </c>
      <c r="W834" t="str">
        <f t="shared" si="116"/>
        <v/>
      </c>
      <c r="X834" t="str">
        <f t="shared" si="117"/>
        <v/>
      </c>
      <c r="Y834" t="str">
        <f>IFERROR(VLOOKUP(LEFT(U834,1),#REF!,MATCH(RIGHT(U834,2),#REF!,0),TRUE),"")</f>
        <v/>
      </c>
    </row>
    <row r="835" spans="1:25" x14ac:dyDescent="0.35">
      <c r="A835">
        <f>IF(COUNTIF($L$3:L835,L835)=1,A834+1,A834)</f>
        <v>42</v>
      </c>
      <c r="B835">
        <f>IF(COUNTIF($K$3:K835,K835)=1,B834+1,B834)</f>
        <v>7</v>
      </c>
      <c r="C835">
        <f>IF(COUNTIF($J$3:J835,J835)=1,C834+1,C834)</f>
        <v>16</v>
      </c>
      <c r="D835">
        <f>IF(COUNTIF($E$3:E835,E835)=1,D834+1,D834)</f>
        <v>530</v>
      </c>
      <c r="E835" t="str">
        <f t="shared" si="109"/>
        <v>EB16</v>
      </c>
      <c r="F835">
        <f>IF(COUNTIF($G$3:G835,G835)=1,F834+1,F834)</f>
        <v>82</v>
      </c>
      <c r="G835" t="str">
        <f t="shared" si="110"/>
        <v>E16</v>
      </c>
      <c r="I835" s="18" t="str">
        <f>IF(Allotments!I835=0,"",Allotments!I835)</f>
        <v>2019</v>
      </c>
      <c r="J835" s="18" t="str">
        <f>IF(Allotments!J835=0,"",Allotments!J835)</f>
        <v>16</v>
      </c>
      <c r="K835" s="18" t="str">
        <f>IF(Allotments!K835=0,"",Allotments!K835)</f>
        <v>E</v>
      </c>
      <c r="L835" s="18" t="str">
        <f>IF(Allotments!L835=0,"",Allotments!L835)</f>
        <v>EB</v>
      </c>
      <c r="M835" s="18" t="str">
        <f>IF(Allotments!M835=0,"",Allotments!M835)</f>
        <v>B020</v>
      </c>
      <c r="N835" s="3"/>
      <c r="Q835" t="str">
        <f t="shared" si="111"/>
        <v/>
      </c>
      <c r="R835" t="str">
        <f t="shared" si="112"/>
        <v/>
      </c>
      <c r="S835" t="str">
        <f t="shared" si="113"/>
        <v/>
      </c>
      <c r="T835" t="str">
        <f t="shared" si="114"/>
        <v/>
      </c>
      <c r="U835" t="str">
        <f t="shared" si="115"/>
        <v/>
      </c>
      <c r="V835" t="e">
        <f>VLOOKUP(LEFT(T835,2),#REF!,MATCH(RIGHT(T835,2),#REF!,0),TRUE)</f>
        <v>#REF!</v>
      </c>
      <c r="W835" t="str">
        <f t="shared" si="116"/>
        <v/>
      </c>
      <c r="X835" t="str">
        <f t="shared" si="117"/>
        <v/>
      </c>
      <c r="Y835" t="str">
        <f>IFERROR(VLOOKUP(LEFT(U835,1),#REF!,MATCH(RIGHT(U835,2),#REF!,0),TRUE),"")</f>
        <v/>
      </c>
    </row>
    <row r="836" spans="1:25" x14ac:dyDescent="0.35">
      <c r="A836">
        <f>IF(COUNTIF($L$3:L836,L836)=1,A835+1,A835)</f>
        <v>42</v>
      </c>
      <c r="B836">
        <f>IF(COUNTIF($K$3:K836,K836)=1,B835+1,B835)</f>
        <v>7</v>
      </c>
      <c r="C836">
        <f>IF(COUNTIF($J$3:J836,J836)=1,C835+1,C835)</f>
        <v>16</v>
      </c>
      <c r="D836">
        <f>IF(COUNTIF($E$3:E836,E836)=1,D835+1,D835)</f>
        <v>530</v>
      </c>
      <c r="E836" t="str">
        <f t="shared" ref="E836:E899" si="118">TRIM(CONCATENATE(L836,J836))</f>
        <v>EB16</v>
      </c>
      <c r="F836">
        <f>IF(COUNTIF($G$3:G836,G836)=1,F835+1,F835)</f>
        <v>82</v>
      </c>
      <c r="G836" t="str">
        <f t="shared" ref="G836:G899" si="119">TRIM(CONCATENATE(K836,J836))</f>
        <v>E16</v>
      </c>
      <c r="I836" s="18" t="str">
        <f>IF(Allotments!I836=0,"",Allotments!I836)</f>
        <v>2019</v>
      </c>
      <c r="J836" s="18" t="str">
        <f>IF(Allotments!J836=0,"",Allotments!J836)</f>
        <v>16</v>
      </c>
      <c r="K836" s="18" t="str">
        <f>IF(Allotments!K836=0,"",Allotments!K836)</f>
        <v>E</v>
      </c>
      <c r="L836" s="18" t="str">
        <f>IF(Allotments!L836=0,"",Allotments!L836)</f>
        <v>EB</v>
      </c>
      <c r="M836" s="18" t="str">
        <f>IF(Allotments!M836=0,"",Allotments!M836)</f>
        <v>B030</v>
      </c>
      <c r="N836" s="5"/>
      <c r="Q836" t="str">
        <f t="shared" ref="Q836:Q899" si="120">IFERROR(VLOOKUP(ROW()-2,$B$2:$L$5000,10,FALSE),"")</f>
        <v/>
      </c>
      <c r="R836" t="str">
        <f t="shared" ref="R836:R899" si="121">IFERROR(VLOOKUP(ROW()-2,$A$2:$L$5000,12,FALSE),"")</f>
        <v/>
      </c>
      <c r="S836" t="str">
        <f t="shared" ref="S836:S899" si="122">IFERROR(VLOOKUP(ROW()-2,$C$2:$J$5000,8,FALSE),"")</f>
        <v/>
      </c>
      <c r="T836" t="str">
        <f t="shared" ref="T836:T899" si="123">IFERROR(VLOOKUP(ROW()-2,$D$2:$E$5000,2,FALSE),"")</f>
        <v/>
      </c>
      <c r="U836" t="str">
        <f t="shared" ref="U836:U899" si="124">IFERROR(VLOOKUP(ROW()-2,$F$2:$G$5000,2,FALSE),"")</f>
        <v/>
      </c>
      <c r="V836" t="e">
        <f>VLOOKUP(LEFT(T836,2),#REF!,MATCH(RIGHT(T836,2),#REF!,0),TRUE)</f>
        <v>#REF!</v>
      </c>
      <c r="W836" t="str">
        <f t="shared" ref="W836:W899" si="125">RIGHT(U836,2)</f>
        <v/>
      </c>
      <c r="X836" t="str">
        <f t="shared" ref="X836:X899" si="126">LEFT(U836,1)</f>
        <v/>
      </c>
      <c r="Y836" t="str">
        <f>IFERROR(VLOOKUP(LEFT(U836,1),#REF!,MATCH(RIGHT(U836,2),#REF!,0),TRUE),"")</f>
        <v/>
      </c>
    </row>
    <row r="837" spans="1:25" x14ac:dyDescent="0.35">
      <c r="A837">
        <f>IF(COUNTIF($L$3:L837,L837)=1,A836+1,A836)</f>
        <v>42</v>
      </c>
      <c r="B837">
        <f>IF(COUNTIF($K$3:K837,K837)=1,B836+1,B836)</f>
        <v>7</v>
      </c>
      <c r="C837">
        <f>IF(COUNTIF($J$3:J837,J837)=1,C836+1,C836)</f>
        <v>16</v>
      </c>
      <c r="D837">
        <f>IF(COUNTIF($E$3:E837,E837)=1,D836+1,D836)</f>
        <v>530</v>
      </c>
      <c r="E837" t="str">
        <f t="shared" si="118"/>
        <v>EB16</v>
      </c>
      <c r="F837">
        <f>IF(COUNTIF($G$3:G837,G837)=1,F836+1,F836)</f>
        <v>82</v>
      </c>
      <c r="G837" t="str">
        <f t="shared" si="119"/>
        <v>E16</v>
      </c>
      <c r="I837" s="18" t="str">
        <f>IF(Allotments!I837=0,"",Allotments!I837)</f>
        <v>2019</v>
      </c>
      <c r="J837" s="18" t="str">
        <f>IF(Allotments!J837=0,"",Allotments!J837)</f>
        <v>16</v>
      </c>
      <c r="K837" s="18" t="str">
        <f>IF(Allotments!K837=0,"",Allotments!K837)</f>
        <v>E</v>
      </c>
      <c r="L837" s="18" t="str">
        <f>IF(Allotments!L837=0,"",Allotments!L837)</f>
        <v>EB</v>
      </c>
      <c r="M837" s="18" t="str">
        <f>IF(Allotments!M837=0,"",Allotments!M837)</f>
        <v>B050</v>
      </c>
      <c r="N837" s="3"/>
      <c r="Q837" t="str">
        <f t="shared" si="120"/>
        <v/>
      </c>
      <c r="R837" t="str">
        <f t="shared" si="121"/>
        <v/>
      </c>
      <c r="S837" t="str">
        <f t="shared" si="122"/>
        <v/>
      </c>
      <c r="T837" t="str">
        <f t="shared" si="123"/>
        <v/>
      </c>
      <c r="U837" t="str">
        <f t="shared" si="124"/>
        <v/>
      </c>
      <c r="V837" t="e">
        <f>VLOOKUP(LEFT(T837,2),#REF!,MATCH(RIGHT(T837,2),#REF!,0),TRUE)</f>
        <v>#REF!</v>
      </c>
      <c r="W837" t="str">
        <f t="shared" si="125"/>
        <v/>
      </c>
      <c r="X837" t="str">
        <f t="shared" si="126"/>
        <v/>
      </c>
      <c r="Y837" t="str">
        <f>IFERROR(VLOOKUP(LEFT(U837,1),#REF!,MATCH(RIGHT(U837,2),#REF!,0),TRUE),"")</f>
        <v/>
      </c>
    </row>
    <row r="838" spans="1:25" x14ac:dyDescent="0.35">
      <c r="A838">
        <f>IF(COUNTIF($L$3:L838,L838)=1,A837+1,A837)</f>
        <v>42</v>
      </c>
      <c r="B838">
        <f>IF(COUNTIF($K$3:K838,K838)=1,B837+1,B837)</f>
        <v>7</v>
      </c>
      <c r="C838">
        <f>IF(COUNTIF($J$3:J838,J838)=1,C837+1,C837)</f>
        <v>16</v>
      </c>
      <c r="D838">
        <f>IF(COUNTIF($E$3:E838,E838)=1,D837+1,D837)</f>
        <v>531</v>
      </c>
      <c r="E838" t="str">
        <f t="shared" si="118"/>
        <v>EC16</v>
      </c>
      <c r="F838">
        <f>IF(COUNTIF($G$3:G838,G838)=1,F837+1,F837)</f>
        <v>82</v>
      </c>
      <c r="G838" t="str">
        <f t="shared" si="119"/>
        <v>E16</v>
      </c>
      <c r="I838" s="18" t="str">
        <f>IF(Allotments!I838=0,"",Allotments!I838)</f>
        <v>2019</v>
      </c>
      <c r="J838" s="18" t="str">
        <f>IF(Allotments!J838=0,"",Allotments!J838)</f>
        <v>16</v>
      </c>
      <c r="K838" s="18" t="str">
        <f>IF(Allotments!K838=0,"",Allotments!K838)</f>
        <v>E</v>
      </c>
      <c r="L838" s="18" t="str">
        <f>IF(Allotments!L838=0,"",Allotments!L838)</f>
        <v>EC</v>
      </c>
      <c r="M838" s="18" t="str">
        <f>IF(Allotments!M838=0,"",Allotments!M838)</f>
        <v xml:space="preserve">    </v>
      </c>
      <c r="N838" s="5"/>
      <c r="Q838" t="str">
        <f t="shared" si="120"/>
        <v/>
      </c>
      <c r="R838" t="str">
        <f t="shared" si="121"/>
        <v/>
      </c>
      <c r="S838" t="str">
        <f t="shared" si="122"/>
        <v/>
      </c>
      <c r="T838" t="str">
        <f t="shared" si="123"/>
        <v/>
      </c>
      <c r="U838" t="str">
        <f t="shared" si="124"/>
        <v/>
      </c>
      <c r="V838" t="e">
        <f>VLOOKUP(LEFT(T838,2),#REF!,MATCH(RIGHT(T838,2),#REF!,0),TRUE)</f>
        <v>#REF!</v>
      </c>
      <c r="W838" t="str">
        <f t="shared" si="125"/>
        <v/>
      </c>
      <c r="X838" t="str">
        <f t="shared" si="126"/>
        <v/>
      </c>
      <c r="Y838" t="str">
        <f>IFERROR(VLOOKUP(LEFT(U838,1),#REF!,MATCH(RIGHT(U838,2),#REF!,0),TRUE),"")</f>
        <v/>
      </c>
    </row>
    <row r="839" spans="1:25" x14ac:dyDescent="0.35">
      <c r="A839">
        <f>IF(COUNTIF($L$3:L839,L839)=1,A838+1,A838)</f>
        <v>42</v>
      </c>
      <c r="B839">
        <f>IF(COUNTIF($K$3:K839,K839)=1,B838+1,B838)</f>
        <v>7</v>
      </c>
      <c r="C839">
        <f>IF(COUNTIF($J$3:J839,J839)=1,C838+1,C838)</f>
        <v>16</v>
      </c>
      <c r="D839">
        <f>IF(COUNTIF($E$3:E839,E839)=1,D838+1,D838)</f>
        <v>532</v>
      </c>
      <c r="E839" t="str">
        <f t="shared" si="118"/>
        <v>ED16</v>
      </c>
      <c r="F839">
        <f>IF(COUNTIF($G$3:G839,G839)=1,F838+1,F838)</f>
        <v>82</v>
      </c>
      <c r="G839" t="str">
        <f t="shared" si="119"/>
        <v>E16</v>
      </c>
      <c r="I839" s="18" t="str">
        <f>IF(Allotments!I839=0,"",Allotments!I839)</f>
        <v>2019</v>
      </c>
      <c r="J839" s="18" t="str">
        <f>IF(Allotments!J839=0,"",Allotments!J839)</f>
        <v>16</v>
      </c>
      <c r="K839" s="18" t="str">
        <f>IF(Allotments!K839=0,"",Allotments!K839)</f>
        <v>E</v>
      </c>
      <c r="L839" s="18" t="str">
        <f>IF(Allotments!L839=0,"",Allotments!L839)</f>
        <v>ED</v>
      </c>
      <c r="M839" s="18" t="str">
        <f>IF(Allotments!M839=0,"",Allotments!M839)</f>
        <v xml:space="preserve">    </v>
      </c>
      <c r="N839" s="3"/>
      <c r="Q839" t="str">
        <f t="shared" si="120"/>
        <v/>
      </c>
      <c r="R839" t="str">
        <f t="shared" si="121"/>
        <v/>
      </c>
      <c r="S839" t="str">
        <f t="shared" si="122"/>
        <v/>
      </c>
      <c r="T839" t="str">
        <f t="shared" si="123"/>
        <v/>
      </c>
      <c r="U839" t="str">
        <f t="shared" si="124"/>
        <v/>
      </c>
      <c r="V839" t="e">
        <f>VLOOKUP(LEFT(T839,2),#REF!,MATCH(RIGHT(T839,2),#REF!,0),TRUE)</f>
        <v>#REF!</v>
      </c>
      <c r="W839" t="str">
        <f t="shared" si="125"/>
        <v/>
      </c>
      <c r="X839" t="str">
        <f t="shared" si="126"/>
        <v/>
      </c>
      <c r="Y839" t="str">
        <f>IFERROR(VLOOKUP(LEFT(U839,1),#REF!,MATCH(RIGHT(U839,2),#REF!,0),TRUE),"")</f>
        <v/>
      </c>
    </row>
    <row r="840" spans="1:25" x14ac:dyDescent="0.35">
      <c r="A840">
        <f>IF(COUNTIF($L$3:L840,L840)=1,A839+1,A839)</f>
        <v>42</v>
      </c>
      <c r="B840">
        <f>IF(COUNTIF($K$3:K840,K840)=1,B839+1,B839)</f>
        <v>7</v>
      </c>
      <c r="C840">
        <f>IF(COUNTIF($J$3:J840,J840)=1,C839+1,C839)</f>
        <v>16</v>
      </c>
      <c r="D840">
        <f>IF(COUNTIF($E$3:E840,E840)=1,D839+1,D839)</f>
        <v>533</v>
      </c>
      <c r="E840" t="str">
        <f t="shared" si="118"/>
        <v>EE16</v>
      </c>
      <c r="F840">
        <f>IF(COUNTIF($G$3:G840,G840)=1,F839+1,F839)</f>
        <v>82</v>
      </c>
      <c r="G840" t="str">
        <f t="shared" si="119"/>
        <v>E16</v>
      </c>
      <c r="I840" s="18" t="str">
        <f>IF(Allotments!I840=0,"",Allotments!I840)</f>
        <v>2019</v>
      </c>
      <c r="J840" s="18" t="str">
        <f>IF(Allotments!J840=0,"",Allotments!J840)</f>
        <v>16</v>
      </c>
      <c r="K840" s="18" t="str">
        <f>IF(Allotments!K840=0,"",Allotments!K840)</f>
        <v>E</v>
      </c>
      <c r="L840" s="18" t="str">
        <f>IF(Allotments!L840=0,"",Allotments!L840)</f>
        <v>EE</v>
      </c>
      <c r="M840" s="18" t="str">
        <f>IF(Allotments!M840=0,"",Allotments!M840)</f>
        <v xml:space="preserve">    </v>
      </c>
      <c r="N840" s="5"/>
      <c r="Q840" t="str">
        <f t="shared" si="120"/>
        <v/>
      </c>
      <c r="R840" t="str">
        <f t="shared" si="121"/>
        <v/>
      </c>
      <c r="S840" t="str">
        <f t="shared" si="122"/>
        <v/>
      </c>
      <c r="T840" t="str">
        <f t="shared" si="123"/>
        <v/>
      </c>
      <c r="U840" t="str">
        <f t="shared" si="124"/>
        <v/>
      </c>
      <c r="V840" t="e">
        <f>VLOOKUP(LEFT(T840,2),#REF!,MATCH(RIGHT(T840,2),#REF!,0),TRUE)</f>
        <v>#REF!</v>
      </c>
      <c r="W840" t="str">
        <f t="shared" si="125"/>
        <v/>
      </c>
      <c r="X840" t="str">
        <f t="shared" si="126"/>
        <v/>
      </c>
      <c r="Y840" t="str">
        <f>IFERROR(VLOOKUP(LEFT(U840,1),#REF!,MATCH(RIGHT(U840,2),#REF!,0),TRUE),"")</f>
        <v/>
      </c>
    </row>
    <row r="841" spans="1:25" x14ac:dyDescent="0.35">
      <c r="A841">
        <f>IF(COUNTIF($L$3:L841,L841)=1,A840+1,A840)</f>
        <v>42</v>
      </c>
      <c r="B841">
        <f>IF(COUNTIF($K$3:K841,K841)=1,B840+1,B840)</f>
        <v>7</v>
      </c>
      <c r="C841">
        <f>IF(COUNTIF($J$3:J841,J841)=1,C840+1,C840)</f>
        <v>16</v>
      </c>
      <c r="D841">
        <f>IF(COUNTIF($E$3:E841,E841)=1,D840+1,D840)</f>
        <v>534</v>
      </c>
      <c r="E841" t="str">
        <f t="shared" si="118"/>
        <v>EF16</v>
      </c>
      <c r="F841">
        <f>IF(COUNTIF($G$3:G841,G841)=1,F840+1,F840)</f>
        <v>82</v>
      </c>
      <c r="G841" t="str">
        <f t="shared" si="119"/>
        <v>E16</v>
      </c>
      <c r="I841" s="18" t="str">
        <f>IF(Allotments!I841=0,"",Allotments!I841)</f>
        <v>2019</v>
      </c>
      <c r="J841" s="18" t="str">
        <f>IF(Allotments!J841=0,"",Allotments!J841)</f>
        <v>16</v>
      </c>
      <c r="K841" s="18" t="str">
        <f>IF(Allotments!K841=0,"",Allotments!K841)</f>
        <v>E</v>
      </c>
      <c r="L841" s="18" t="str">
        <f>IF(Allotments!L841=0,"",Allotments!L841)</f>
        <v>EF</v>
      </c>
      <c r="M841" s="18" t="str">
        <f>IF(Allotments!M841=0,"",Allotments!M841)</f>
        <v xml:space="preserve">    </v>
      </c>
      <c r="N841" s="3"/>
      <c r="Q841" t="str">
        <f t="shared" si="120"/>
        <v/>
      </c>
      <c r="R841" t="str">
        <f t="shared" si="121"/>
        <v/>
      </c>
      <c r="S841" t="str">
        <f t="shared" si="122"/>
        <v/>
      </c>
      <c r="T841" t="str">
        <f t="shared" si="123"/>
        <v/>
      </c>
      <c r="U841" t="str">
        <f t="shared" si="124"/>
        <v/>
      </c>
      <c r="V841" t="e">
        <f>VLOOKUP(LEFT(T841,2),#REF!,MATCH(RIGHT(T841,2),#REF!,0),TRUE)</f>
        <v>#REF!</v>
      </c>
      <c r="W841" t="str">
        <f t="shared" si="125"/>
        <v/>
      </c>
      <c r="X841" t="str">
        <f t="shared" si="126"/>
        <v/>
      </c>
      <c r="Y841" t="str">
        <f>IFERROR(VLOOKUP(LEFT(U841,1),#REF!,MATCH(RIGHT(U841,2),#REF!,0),TRUE),"")</f>
        <v/>
      </c>
    </row>
    <row r="842" spans="1:25" x14ac:dyDescent="0.35">
      <c r="A842">
        <f>IF(COUNTIF($L$3:L842,L842)=1,A841+1,A841)</f>
        <v>42</v>
      </c>
      <c r="B842">
        <f>IF(COUNTIF($K$3:K842,K842)=1,B841+1,B841)</f>
        <v>7</v>
      </c>
      <c r="C842">
        <f>IF(COUNTIF($J$3:J842,J842)=1,C841+1,C841)</f>
        <v>16</v>
      </c>
      <c r="D842">
        <f>IF(COUNTIF($E$3:E842,E842)=1,D841+1,D841)</f>
        <v>535</v>
      </c>
      <c r="E842" t="str">
        <f t="shared" si="118"/>
        <v>EG16</v>
      </c>
      <c r="F842">
        <f>IF(COUNTIF($G$3:G842,G842)=1,F841+1,F841)</f>
        <v>82</v>
      </c>
      <c r="G842" t="str">
        <f t="shared" si="119"/>
        <v>E16</v>
      </c>
      <c r="I842" s="18" t="str">
        <f>IF(Allotments!I842=0,"",Allotments!I842)</f>
        <v>2019</v>
      </c>
      <c r="J842" s="18" t="str">
        <f>IF(Allotments!J842=0,"",Allotments!J842)</f>
        <v>16</v>
      </c>
      <c r="K842" s="18" t="str">
        <f>IF(Allotments!K842=0,"",Allotments!K842)</f>
        <v>E</v>
      </c>
      <c r="L842" s="18" t="str">
        <f>IF(Allotments!L842=0,"",Allotments!L842)</f>
        <v>EG</v>
      </c>
      <c r="M842" s="18" t="str">
        <f>IF(Allotments!M842=0,"",Allotments!M842)</f>
        <v xml:space="preserve">    </v>
      </c>
      <c r="N842" s="5"/>
      <c r="Q842" t="str">
        <f t="shared" si="120"/>
        <v/>
      </c>
      <c r="R842" t="str">
        <f t="shared" si="121"/>
        <v/>
      </c>
      <c r="S842" t="str">
        <f t="shared" si="122"/>
        <v/>
      </c>
      <c r="T842" t="str">
        <f t="shared" si="123"/>
        <v/>
      </c>
      <c r="U842" t="str">
        <f t="shared" si="124"/>
        <v/>
      </c>
      <c r="V842" t="e">
        <f>VLOOKUP(LEFT(T842,2),#REF!,MATCH(RIGHT(T842,2),#REF!,0),TRUE)</f>
        <v>#REF!</v>
      </c>
      <c r="W842" t="str">
        <f t="shared" si="125"/>
        <v/>
      </c>
      <c r="X842" t="str">
        <f t="shared" si="126"/>
        <v/>
      </c>
      <c r="Y842" t="str">
        <f>IFERROR(VLOOKUP(LEFT(U842,1),#REF!,MATCH(RIGHT(U842,2),#REF!,0),TRUE),"")</f>
        <v/>
      </c>
    </row>
    <row r="843" spans="1:25" x14ac:dyDescent="0.35">
      <c r="A843">
        <f>IF(COUNTIF($L$3:L843,L843)=1,A842+1,A842)</f>
        <v>42</v>
      </c>
      <c r="B843">
        <f>IF(COUNTIF($K$3:K843,K843)=1,B842+1,B842)</f>
        <v>7</v>
      </c>
      <c r="C843">
        <f>IF(COUNTIF($J$3:J843,J843)=1,C842+1,C842)</f>
        <v>16</v>
      </c>
      <c r="D843">
        <f>IF(COUNTIF($E$3:E843,E843)=1,D842+1,D842)</f>
        <v>536</v>
      </c>
      <c r="E843" t="str">
        <f t="shared" si="118"/>
        <v>EH16</v>
      </c>
      <c r="F843">
        <f>IF(COUNTIF($G$3:G843,G843)=1,F842+1,F842)</f>
        <v>82</v>
      </c>
      <c r="G843" t="str">
        <f t="shared" si="119"/>
        <v>E16</v>
      </c>
      <c r="I843" s="18" t="str">
        <f>IF(Allotments!I843=0,"",Allotments!I843)</f>
        <v>2019</v>
      </c>
      <c r="J843" s="18" t="str">
        <f>IF(Allotments!J843=0,"",Allotments!J843)</f>
        <v>16</v>
      </c>
      <c r="K843" s="18" t="str">
        <f>IF(Allotments!K843=0,"",Allotments!K843)</f>
        <v>E</v>
      </c>
      <c r="L843" s="18" t="str">
        <f>IF(Allotments!L843=0,"",Allotments!L843)</f>
        <v>EH</v>
      </c>
      <c r="M843" s="18" t="str">
        <f>IF(Allotments!M843=0,"",Allotments!M843)</f>
        <v xml:space="preserve">    </v>
      </c>
      <c r="N843" s="3"/>
      <c r="Q843" t="str">
        <f t="shared" si="120"/>
        <v/>
      </c>
      <c r="R843" t="str">
        <f t="shared" si="121"/>
        <v/>
      </c>
      <c r="S843" t="str">
        <f t="shared" si="122"/>
        <v/>
      </c>
      <c r="T843" t="str">
        <f t="shared" si="123"/>
        <v/>
      </c>
      <c r="U843" t="str">
        <f t="shared" si="124"/>
        <v/>
      </c>
      <c r="V843" t="e">
        <f>VLOOKUP(LEFT(T843,2),#REF!,MATCH(RIGHT(T843,2),#REF!,0),TRUE)</f>
        <v>#REF!</v>
      </c>
      <c r="W843" t="str">
        <f t="shared" si="125"/>
        <v/>
      </c>
      <c r="X843" t="str">
        <f t="shared" si="126"/>
        <v/>
      </c>
      <c r="Y843" t="str">
        <f>IFERROR(VLOOKUP(LEFT(U843,1),#REF!,MATCH(RIGHT(U843,2),#REF!,0),TRUE),"")</f>
        <v/>
      </c>
    </row>
    <row r="844" spans="1:25" x14ac:dyDescent="0.35">
      <c r="A844">
        <f>IF(COUNTIF($L$3:L844,L844)=1,A843+1,A843)</f>
        <v>42</v>
      </c>
      <c r="B844">
        <f>IF(COUNTIF($K$3:K844,K844)=1,B843+1,B843)</f>
        <v>7</v>
      </c>
      <c r="C844">
        <f>IF(COUNTIF($J$3:J844,J844)=1,C843+1,C843)</f>
        <v>16</v>
      </c>
      <c r="D844">
        <f>IF(COUNTIF($E$3:E844,E844)=1,D843+1,D843)</f>
        <v>536</v>
      </c>
      <c r="E844" t="str">
        <f t="shared" si="118"/>
        <v>EH16</v>
      </c>
      <c r="F844">
        <f>IF(COUNTIF($G$3:G844,G844)=1,F843+1,F843)</f>
        <v>82</v>
      </c>
      <c r="G844" t="str">
        <f t="shared" si="119"/>
        <v>E16</v>
      </c>
      <c r="I844" s="18" t="str">
        <f>IF(Allotments!I844=0,"",Allotments!I844)</f>
        <v>2019</v>
      </c>
      <c r="J844" s="18" t="str">
        <f>IF(Allotments!J844=0,"",Allotments!J844)</f>
        <v>16</v>
      </c>
      <c r="K844" s="18" t="str">
        <f>IF(Allotments!K844=0,"",Allotments!K844)</f>
        <v>E</v>
      </c>
      <c r="L844" s="18" t="str">
        <f>IF(Allotments!L844=0,"",Allotments!L844)</f>
        <v>EH</v>
      </c>
      <c r="M844" s="18" t="str">
        <f>IF(Allotments!M844=0,"",Allotments!M844)</f>
        <v>H160</v>
      </c>
      <c r="N844" s="5"/>
      <c r="Q844" t="str">
        <f t="shared" si="120"/>
        <v/>
      </c>
      <c r="R844" t="str">
        <f t="shared" si="121"/>
        <v/>
      </c>
      <c r="S844" t="str">
        <f t="shared" si="122"/>
        <v/>
      </c>
      <c r="T844" t="str">
        <f t="shared" si="123"/>
        <v/>
      </c>
      <c r="U844" t="str">
        <f t="shared" si="124"/>
        <v/>
      </c>
      <c r="V844" t="e">
        <f>VLOOKUP(LEFT(T844,2),#REF!,MATCH(RIGHT(T844,2),#REF!,0),TRUE)</f>
        <v>#REF!</v>
      </c>
      <c r="W844" t="str">
        <f t="shared" si="125"/>
        <v/>
      </c>
      <c r="X844" t="str">
        <f t="shared" si="126"/>
        <v/>
      </c>
      <c r="Y844" t="str">
        <f>IFERROR(VLOOKUP(LEFT(U844,1),#REF!,MATCH(RIGHT(U844,2),#REF!,0),TRUE),"")</f>
        <v/>
      </c>
    </row>
    <row r="845" spans="1:25" x14ac:dyDescent="0.35">
      <c r="A845">
        <f>IF(COUNTIF($L$3:L845,L845)=1,A844+1,A844)</f>
        <v>42</v>
      </c>
      <c r="B845">
        <f>IF(COUNTIF($K$3:K845,K845)=1,B844+1,B844)</f>
        <v>7</v>
      </c>
      <c r="C845">
        <f>IF(COUNTIF($J$3:J845,J845)=1,C844+1,C844)</f>
        <v>16</v>
      </c>
      <c r="D845">
        <f>IF(COUNTIF($E$3:E845,E845)=1,D844+1,D844)</f>
        <v>537</v>
      </c>
      <c r="E845" t="str">
        <f t="shared" si="118"/>
        <v>EK16</v>
      </c>
      <c r="F845">
        <f>IF(COUNTIF($G$3:G845,G845)=1,F844+1,F844)</f>
        <v>82</v>
      </c>
      <c r="G845" t="str">
        <f t="shared" si="119"/>
        <v>E16</v>
      </c>
      <c r="I845" s="18" t="str">
        <f>IF(Allotments!I845=0,"",Allotments!I845)</f>
        <v>2019</v>
      </c>
      <c r="J845" s="18" t="str">
        <f>IF(Allotments!J845=0,"",Allotments!J845)</f>
        <v>16</v>
      </c>
      <c r="K845" s="18" t="str">
        <f>IF(Allotments!K845=0,"",Allotments!K845)</f>
        <v>E</v>
      </c>
      <c r="L845" s="18" t="str">
        <f>IF(Allotments!L845=0,"",Allotments!L845)</f>
        <v>EK</v>
      </c>
      <c r="M845" s="18" t="str">
        <f>IF(Allotments!M845=0,"",Allotments!M845)</f>
        <v>K020</v>
      </c>
      <c r="N845" s="3"/>
      <c r="Q845" t="str">
        <f t="shared" si="120"/>
        <v/>
      </c>
      <c r="R845" t="str">
        <f t="shared" si="121"/>
        <v/>
      </c>
      <c r="S845" t="str">
        <f t="shared" si="122"/>
        <v/>
      </c>
      <c r="T845" t="str">
        <f t="shared" si="123"/>
        <v/>
      </c>
      <c r="U845" t="str">
        <f t="shared" si="124"/>
        <v/>
      </c>
      <c r="V845" t="e">
        <f>VLOOKUP(LEFT(T845,2),#REF!,MATCH(RIGHT(T845,2),#REF!,0),TRUE)</f>
        <v>#REF!</v>
      </c>
      <c r="W845" t="str">
        <f t="shared" si="125"/>
        <v/>
      </c>
      <c r="X845" t="str">
        <f t="shared" si="126"/>
        <v/>
      </c>
      <c r="Y845" t="str">
        <f>IFERROR(VLOOKUP(LEFT(U845,1),#REF!,MATCH(RIGHT(U845,2),#REF!,0),TRUE),"")</f>
        <v/>
      </c>
    </row>
    <row r="846" spans="1:25" x14ac:dyDescent="0.35">
      <c r="A846">
        <f>IF(COUNTIF($L$3:L846,L846)=1,A845+1,A845)</f>
        <v>42</v>
      </c>
      <c r="B846">
        <f>IF(COUNTIF($K$3:K846,K846)=1,B845+1,B845)</f>
        <v>7</v>
      </c>
      <c r="C846">
        <f>IF(COUNTIF($J$3:J846,J846)=1,C845+1,C845)</f>
        <v>16</v>
      </c>
      <c r="D846">
        <f>IF(COUNTIF($E$3:E846,E846)=1,D845+1,D845)</f>
        <v>537</v>
      </c>
      <c r="E846" t="str">
        <f t="shared" si="118"/>
        <v>EK16</v>
      </c>
      <c r="F846">
        <f>IF(COUNTIF($G$3:G846,G846)=1,F845+1,F845)</f>
        <v>82</v>
      </c>
      <c r="G846" t="str">
        <f t="shared" si="119"/>
        <v>E16</v>
      </c>
      <c r="I846" s="18" t="str">
        <f>IF(Allotments!I846=0,"",Allotments!I846)</f>
        <v>2019</v>
      </c>
      <c r="J846" s="18" t="str">
        <f>IF(Allotments!J846=0,"",Allotments!J846)</f>
        <v>16</v>
      </c>
      <c r="K846" s="18" t="str">
        <f>IF(Allotments!K846=0,"",Allotments!K846)</f>
        <v>E</v>
      </c>
      <c r="L846" s="18" t="str">
        <f>IF(Allotments!L846=0,"",Allotments!L846)</f>
        <v>EK</v>
      </c>
      <c r="M846" s="18" t="str">
        <f>IF(Allotments!M846=0,"",Allotments!M846)</f>
        <v>K050</v>
      </c>
      <c r="N846" s="5"/>
      <c r="Q846" t="str">
        <f t="shared" si="120"/>
        <v/>
      </c>
      <c r="R846" t="str">
        <f t="shared" si="121"/>
        <v/>
      </c>
      <c r="S846" t="str">
        <f t="shared" si="122"/>
        <v/>
      </c>
      <c r="T846" t="str">
        <f t="shared" si="123"/>
        <v/>
      </c>
      <c r="U846" t="str">
        <f t="shared" si="124"/>
        <v/>
      </c>
      <c r="V846" t="e">
        <f>VLOOKUP(LEFT(T846,2),#REF!,MATCH(RIGHT(T846,2),#REF!,0),TRUE)</f>
        <v>#REF!</v>
      </c>
      <c r="W846" t="str">
        <f t="shared" si="125"/>
        <v/>
      </c>
      <c r="X846" t="str">
        <f t="shared" si="126"/>
        <v/>
      </c>
      <c r="Y846" t="str">
        <f>IFERROR(VLOOKUP(LEFT(U846,1),#REF!,MATCH(RIGHT(U846,2),#REF!,0),TRUE),"")</f>
        <v/>
      </c>
    </row>
    <row r="847" spans="1:25" x14ac:dyDescent="0.35">
      <c r="A847">
        <f>IF(COUNTIF($L$3:L847,L847)=1,A846+1,A846)</f>
        <v>42</v>
      </c>
      <c r="B847">
        <f>IF(COUNTIF($K$3:K847,K847)=1,B846+1,B846)</f>
        <v>7</v>
      </c>
      <c r="C847">
        <f>IF(COUNTIF($J$3:J847,J847)=1,C846+1,C846)</f>
        <v>16</v>
      </c>
      <c r="D847">
        <f>IF(COUNTIF($E$3:E847,E847)=1,D846+1,D846)</f>
        <v>537</v>
      </c>
      <c r="E847" t="str">
        <f t="shared" si="118"/>
        <v>EK16</v>
      </c>
      <c r="F847">
        <f>IF(COUNTIF($G$3:G847,G847)=1,F846+1,F846)</f>
        <v>82</v>
      </c>
      <c r="G847" t="str">
        <f t="shared" si="119"/>
        <v>E16</v>
      </c>
      <c r="I847" s="18" t="str">
        <f>IF(Allotments!I847=0,"",Allotments!I847)</f>
        <v>2019</v>
      </c>
      <c r="J847" s="18" t="str">
        <f>IF(Allotments!J847=0,"",Allotments!J847)</f>
        <v>16</v>
      </c>
      <c r="K847" s="18" t="str">
        <f>IF(Allotments!K847=0,"",Allotments!K847)</f>
        <v>E</v>
      </c>
      <c r="L847" s="18" t="str">
        <f>IF(Allotments!L847=0,"",Allotments!L847)</f>
        <v>EK</v>
      </c>
      <c r="M847" s="18" t="str">
        <f>IF(Allotments!M847=0,"",Allotments!M847)</f>
        <v>K080</v>
      </c>
      <c r="N847" s="3"/>
      <c r="Q847" t="str">
        <f t="shared" si="120"/>
        <v/>
      </c>
      <c r="R847" t="str">
        <f t="shared" si="121"/>
        <v/>
      </c>
      <c r="S847" t="str">
        <f t="shared" si="122"/>
        <v/>
      </c>
      <c r="T847" t="str">
        <f t="shared" si="123"/>
        <v/>
      </c>
      <c r="U847" t="str">
        <f t="shared" si="124"/>
        <v/>
      </c>
      <c r="V847" t="e">
        <f>VLOOKUP(LEFT(T847,2),#REF!,MATCH(RIGHT(T847,2),#REF!,0),TRUE)</f>
        <v>#REF!</v>
      </c>
      <c r="W847" t="str">
        <f t="shared" si="125"/>
        <v/>
      </c>
      <c r="X847" t="str">
        <f t="shared" si="126"/>
        <v/>
      </c>
      <c r="Y847" t="str">
        <f>IFERROR(VLOOKUP(LEFT(U847,1),#REF!,MATCH(RIGHT(U847,2),#REF!,0),TRUE),"")</f>
        <v/>
      </c>
    </row>
    <row r="848" spans="1:25" x14ac:dyDescent="0.35">
      <c r="A848">
        <f>IF(COUNTIF($L$3:L848,L848)=1,A847+1,A847)</f>
        <v>42</v>
      </c>
      <c r="B848">
        <f>IF(COUNTIF($K$3:K848,K848)=1,B847+1,B847)</f>
        <v>7</v>
      </c>
      <c r="C848">
        <f>IF(COUNTIF($J$3:J848,J848)=1,C847+1,C847)</f>
        <v>16</v>
      </c>
      <c r="D848">
        <f>IF(COUNTIF($E$3:E848,E848)=1,D847+1,D847)</f>
        <v>537</v>
      </c>
      <c r="E848" t="str">
        <f t="shared" si="118"/>
        <v>EK16</v>
      </c>
      <c r="F848">
        <f>IF(COUNTIF($G$3:G848,G848)=1,F847+1,F847)</f>
        <v>82</v>
      </c>
      <c r="G848" t="str">
        <f t="shared" si="119"/>
        <v>E16</v>
      </c>
      <c r="I848" s="18" t="str">
        <f>IF(Allotments!I848=0,"",Allotments!I848)</f>
        <v>2019</v>
      </c>
      <c r="J848" s="18" t="str">
        <f>IF(Allotments!J848=0,"",Allotments!J848)</f>
        <v>16</v>
      </c>
      <c r="K848" s="18" t="str">
        <f>IF(Allotments!K848=0,"",Allotments!K848)</f>
        <v>E</v>
      </c>
      <c r="L848" s="18" t="str">
        <f>IF(Allotments!L848=0,"",Allotments!L848)</f>
        <v>EK</v>
      </c>
      <c r="M848" s="18" t="str">
        <f>IF(Allotments!M848=0,"",Allotments!M848)</f>
        <v>K090</v>
      </c>
      <c r="N848" s="5"/>
      <c r="Q848" t="str">
        <f t="shared" si="120"/>
        <v/>
      </c>
      <c r="R848" t="str">
        <f t="shared" si="121"/>
        <v/>
      </c>
      <c r="S848" t="str">
        <f t="shared" si="122"/>
        <v/>
      </c>
      <c r="T848" t="str">
        <f t="shared" si="123"/>
        <v/>
      </c>
      <c r="U848" t="str">
        <f t="shared" si="124"/>
        <v/>
      </c>
      <c r="V848" t="e">
        <f>VLOOKUP(LEFT(T848,2),#REF!,MATCH(RIGHT(T848,2),#REF!,0),TRUE)</f>
        <v>#REF!</v>
      </c>
      <c r="W848" t="str">
        <f t="shared" si="125"/>
        <v/>
      </c>
      <c r="X848" t="str">
        <f t="shared" si="126"/>
        <v/>
      </c>
      <c r="Y848" t="str">
        <f>IFERROR(VLOOKUP(LEFT(U848,1),#REF!,MATCH(RIGHT(U848,2),#REF!,0),TRUE),"")</f>
        <v/>
      </c>
    </row>
    <row r="849" spans="1:25" x14ac:dyDescent="0.35">
      <c r="A849">
        <f>IF(COUNTIF($L$3:L849,L849)=1,A848+1,A848)</f>
        <v>42</v>
      </c>
      <c r="B849">
        <f>IF(COUNTIF($K$3:K849,K849)=1,B848+1,B848)</f>
        <v>7</v>
      </c>
      <c r="C849">
        <f>IF(COUNTIF($J$3:J849,J849)=1,C848+1,C848)</f>
        <v>16</v>
      </c>
      <c r="D849">
        <f>IF(COUNTIF($E$3:E849,E849)=1,D848+1,D848)</f>
        <v>538</v>
      </c>
      <c r="E849" t="str">
        <f t="shared" si="118"/>
        <v>EL16</v>
      </c>
      <c r="F849">
        <f>IF(COUNTIF($G$3:G849,G849)=1,F848+1,F848)</f>
        <v>82</v>
      </c>
      <c r="G849" t="str">
        <f t="shared" si="119"/>
        <v>E16</v>
      </c>
      <c r="I849" s="18" t="str">
        <f>IF(Allotments!I849=0,"",Allotments!I849)</f>
        <v>2019</v>
      </c>
      <c r="J849" s="18" t="str">
        <f>IF(Allotments!J849=0,"",Allotments!J849)</f>
        <v>16</v>
      </c>
      <c r="K849" s="18" t="str">
        <f>IF(Allotments!K849=0,"",Allotments!K849)</f>
        <v>E</v>
      </c>
      <c r="L849" s="18" t="str">
        <f>IF(Allotments!L849=0,"",Allotments!L849)</f>
        <v>EL</v>
      </c>
      <c r="M849" s="18" t="str">
        <f>IF(Allotments!M849=0,"",Allotments!M849)</f>
        <v xml:space="preserve">    </v>
      </c>
      <c r="N849" s="3"/>
      <c r="Q849" t="str">
        <f t="shared" si="120"/>
        <v/>
      </c>
      <c r="R849" t="str">
        <f t="shared" si="121"/>
        <v/>
      </c>
      <c r="S849" t="str">
        <f t="shared" si="122"/>
        <v/>
      </c>
      <c r="T849" t="str">
        <f t="shared" si="123"/>
        <v/>
      </c>
      <c r="U849" t="str">
        <f t="shared" si="124"/>
        <v/>
      </c>
      <c r="V849" t="e">
        <f>VLOOKUP(LEFT(T849,2),#REF!,MATCH(RIGHT(T849,2),#REF!,0),TRUE)</f>
        <v>#REF!</v>
      </c>
      <c r="W849" t="str">
        <f t="shared" si="125"/>
        <v/>
      </c>
      <c r="X849" t="str">
        <f t="shared" si="126"/>
        <v/>
      </c>
      <c r="Y849" t="str">
        <f>IFERROR(VLOOKUP(LEFT(U849,1),#REF!,MATCH(RIGHT(U849,2),#REF!,0),TRUE),"")</f>
        <v/>
      </c>
    </row>
    <row r="850" spans="1:25" x14ac:dyDescent="0.35">
      <c r="A850">
        <f>IF(COUNTIF($L$3:L850,L850)=1,A849+1,A849)</f>
        <v>42</v>
      </c>
      <c r="B850">
        <f>IF(COUNTIF($K$3:K850,K850)=1,B849+1,B849)</f>
        <v>7</v>
      </c>
      <c r="C850">
        <f>IF(COUNTIF($J$3:J850,J850)=1,C849+1,C849)</f>
        <v>16</v>
      </c>
      <c r="D850">
        <f>IF(COUNTIF($E$3:E850,E850)=1,D849+1,D849)</f>
        <v>538</v>
      </c>
      <c r="E850" t="str">
        <f t="shared" si="118"/>
        <v>EL16</v>
      </c>
      <c r="F850">
        <f>IF(COUNTIF($G$3:G850,G850)=1,F849+1,F849)</f>
        <v>82</v>
      </c>
      <c r="G850" t="str">
        <f t="shared" si="119"/>
        <v>E16</v>
      </c>
      <c r="I850" s="18" t="str">
        <f>IF(Allotments!I850=0,"",Allotments!I850)</f>
        <v>2019</v>
      </c>
      <c r="J850" s="18" t="str">
        <f>IF(Allotments!J850=0,"",Allotments!J850)</f>
        <v>16</v>
      </c>
      <c r="K850" s="18" t="str">
        <f>IF(Allotments!K850=0,"",Allotments!K850)</f>
        <v>E</v>
      </c>
      <c r="L850" s="18" t="str">
        <f>IF(Allotments!L850=0,"",Allotments!L850)</f>
        <v>EL</v>
      </c>
      <c r="M850" s="18" t="str">
        <f>IF(Allotments!M850=0,"",Allotments!M850)</f>
        <v>L010</v>
      </c>
      <c r="N850" s="5"/>
      <c r="Q850" t="str">
        <f t="shared" si="120"/>
        <v/>
      </c>
      <c r="R850" t="str">
        <f t="shared" si="121"/>
        <v/>
      </c>
      <c r="S850" t="str">
        <f t="shared" si="122"/>
        <v/>
      </c>
      <c r="T850" t="str">
        <f t="shared" si="123"/>
        <v/>
      </c>
      <c r="U850" t="str">
        <f t="shared" si="124"/>
        <v/>
      </c>
      <c r="V850" t="e">
        <f>VLOOKUP(LEFT(T850,2),#REF!,MATCH(RIGHT(T850,2),#REF!,0),TRUE)</f>
        <v>#REF!</v>
      </c>
      <c r="W850" t="str">
        <f t="shared" si="125"/>
        <v/>
      </c>
      <c r="X850" t="str">
        <f t="shared" si="126"/>
        <v/>
      </c>
      <c r="Y850" t="str">
        <f>IFERROR(VLOOKUP(LEFT(U850,1),#REF!,MATCH(RIGHT(U850,2),#REF!,0),TRUE),"")</f>
        <v/>
      </c>
    </row>
    <row r="851" spans="1:25" x14ac:dyDescent="0.35">
      <c r="A851">
        <f>IF(COUNTIF($L$3:L851,L851)=1,A850+1,A850)</f>
        <v>42</v>
      </c>
      <c r="B851">
        <f>IF(COUNTIF($K$3:K851,K851)=1,B850+1,B850)</f>
        <v>7</v>
      </c>
      <c r="C851">
        <f>IF(COUNTIF($J$3:J851,J851)=1,C850+1,C850)</f>
        <v>16</v>
      </c>
      <c r="D851">
        <f>IF(COUNTIF($E$3:E851,E851)=1,D850+1,D850)</f>
        <v>538</v>
      </c>
      <c r="E851" t="str">
        <f t="shared" si="118"/>
        <v>EL16</v>
      </c>
      <c r="F851">
        <f>IF(COUNTIF($G$3:G851,G851)=1,F850+1,F850)</f>
        <v>82</v>
      </c>
      <c r="G851" t="str">
        <f t="shared" si="119"/>
        <v>E16</v>
      </c>
      <c r="I851" s="18" t="str">
        <f>IF(Allotments!I851=0,"",Allotments!I851)</f>
        <v>2019</v>
      </c>
      <c r="J851" s="18" t="str">
        <f>IF(Allotments!J851=0,"",Allotments!J851)</f>
        <v>16</v>
      </c>
      <c r="K851" s="18" t="str">
        <f>IF(Allotments!K851=0,"",Allotments!K851)</f>
        <v>E</v>
      </c>
      <c r="L851" s="18" t="str">
        <f>IF(Allotments!L851=0,"",Allotments!L851)</f>
        <v>EL</v>
      </c>
      <c r="M851" s="18" t="str">
        <f>IF(Allotments!M851=0,"",Allotments!M851)</f>
        <v>L020</v>
      </c>
      <c r="N851" s="3"/>
      <c r="Q851" t="str">
        <f t="shared" si="120"/>
        <v/>
      </c>
      <c r="R851" t="str">
        <f t="shared" si="121"/>
        <v/>
      </c>
      <c r="S851" t="str">
        <f t="shared" si="122"/>
        <v/>
      </c>
      <c r="T851" t="str">
        <f t="shared" si="123"/>
        <v/>
      </c>
      <c r="U851" t="str">
        <f t="shared" si="124"/>
        <v/>
      </c>
      <c r="V851" t="e">
        <f>VLOOKUP(LEFT(T851,2),#REF!,MATCH(RIGHT(T851,2),#REF!,0),TRUE)</f>
        <v>#REF!</v>
      </c>
      <c r="W851" t="str">
        <f t="shared" si="125"/>
        <v/>
      </c>
      <c r="X851" t="str">
        <f t="shared" si="126"/>
        <v/>
      </c>
      <c r="Y851" t="str">
        <f>IFERROR(VLOOKUP(LEFT(U851,1),#REF!,MATCH(RIGHT(U851,2),#REF!,0),TRUE),"")</f>
        <v/>
      </c>
    </row>
    <row r="852" spans="1:25" x14ac:dyDescent="0.35">
      <c r="A852">
        <f>IF(COUNTIF($L$3:L852,L852)=1,A851+1,A851)</f>
        <v>42</v>
      </c>
      <c r="B852">
        <f>IF(COUNTIF($K$3:K852,K852)=1,B851+1,B851)</f>
        <v>7</v>
      </c>
      <c r="C852">
        <f>IF(COUNTIF($J$3:J852,J852)=1,C851+1,C851)</f>
        <v>16</v>
      </c>
      <c r="D852">
        <f>IF(COUNTIF($E$3:E852,E852)=1,D851+1,D851)</f>
        <v>538</v>
      </c>
      <c r="E852" t="str">
        <f t="shared" si="118"/>
        <v>EL16</v>
      </c>
      <c r="F852">
        <f>IF(COUNTIF($G$3:G852,G852)=1,F851+1,F851)</f>
        <v>82</v>
      </c>
      <c r="G852" t="str">
        <f t="shared" si="119"/>
        <v>E16</v>
      </c>
      <c r="I852" s="18" t="str">
        <f>IF(Allotments!I852=0,"",Allotments!I852)</f>
        <v>2019</v>
      </c>
      <c r="J852" s="18" t="str">
        <f>IF(Allotments!J852=0,"",Allotments!J852)</f>
        <v>16</v>
      </c>
      <c r="K852" s="18" t="str">
        <f>IF(Allotments!K852=0,"",Allotments!K852)</f>
        <v>E</v>
      </c>
      <c r="L852" s="18" t="str">
        <f>IF(Allotments!L852=0,"",Allotments!L852)</f>
        <v>EL</v>
      </c>
      <c r="M852" s="18" t="str">
        <f>IF(Allotments!M852=0,"",Allotments!M852)</f>
        <v>L030</v>
      </c>
      <c r="N852" s="5"/>
      <c r="Q852" t="str">
        <f t="shared" si="120"/>
        <v/>
      </c>
      <c r="R852" t="str">
        <f t="shared" si="121"/>
        <v/>
      </c>
      <c r="S852" t="str">
        <f t="shared" si="122"/>
        <v/>
      </c>
      <c r="T852" t="str">
        <f t="shared" si="123"/>
        <v/>
      </c>
      <c r="U852" t="str">
        <f t="shared" si="124"/>
        <v/>
      </c>
      <c r="V852" t="e">
        <f>VLOOKUP(LEFT(T852,2),#REF!,MATCH(RIGHT(T852,2),#REF!,0),TRUE)</f>
        <v>#REF!</v>
      </c>
      <c r="W852" t="str">
        <f t="shared" si="125"/>
        <v/>
      </c>
      <c r="X852" t="str">
        <f t="shared" si="126"/>
        <v/>
      </c>
      <c r="Y852" t="str">
        <f>IFERROR(VLOOKUP(LEFT(U852,1),#REF!,MATCH(RIGHT(U852,2),#REF!,0),TRUE),"")</f>
        <v/>
      </c>
    </row>
    <row r="853" spans="1:25" x14ac:dyDescent="0.35">
      <c r="A853">
        <f>IF(COUNTIF($L$3:L853,L853)=1,A852+1,A852)</f>
        <v>42</v>
      </c>
      <c r="B853">
        <f>IF(COUNTIF($K$3:K853,K853)=1,B852+1,B852)</f>
        <v>7</v>
      </c>
      <c r="C853">
        <f>IF(COUNTIF($J$3:J853,J853)=1,C852+1,C852)</f>
        <v>16</v>
      </c>
      <c r="D853">
        <f>IF(COUNTIF($E$3:E853,E853)=1,D852+1,D852)</f>
        <v>538</v>
      </c>
      <c r="E853" t="str">
        <f t="shared" si="118"/>
        <v>EL16</v>
      </c>
      <c r="F853">
        <f>IF(COUNTIF($G$3:G853,G853)=1,F852+1,F852)</f>
        <v>82</v>
      </c>
      <c r="G853" t="str">
        <f t="shared" si="119"/>
        <v>E16</v>
      </c>
      <c r="I853" s="18" t="str">
        <f>IF(Allotments!I853=0,"",Allotments!I853)</f>
        <v>2019</v>
      </c>
      <c r="J853" s="18" t="str">
        <f>IF(Allotments!J853=0,"",Allotments!J853)</f>
        <v>16</v>
      </c>
      <c r="K853" s="18" t="str">
        <f>IF(Allotments!K853=0,"",Allotments!K853)</f>
        <v>E</v>
      </c>
      <c r="L853" s="18" t="str">
        <f>IF(Allotments!L853=0,"",Allotments!L853)</f>
        <v>EL</v>
      </c>
      <c r="M853" s="18" t="str">
        <f>IF(Allotments!M853=0,"",Allotments!M853)</f>
        <v>L070</v>
      </c>
      <c r="N853" s="3"/>
      <c r="Q853" t="str">
        <f t="shared" si="120"/>
        <v/>
      </c>
      <c r="R853" t="str">
        <f t="shared" si="121"/>
        <v/>
      </c>
      <c r="S853" t="str">
        <f t="shared" si="122"/>
        <v/>
      </c>
      <c r="T853" t="str">
        <f t="shared" si="123"/>
        <v/>
      </c>
      <c r="U853" t="str">
        <f t="shared" si="124"/>
        <v/>
      </c>
      <c r="V853" t="e">
        <f>VLOOKUP(LEFT(T853,2),#REF!,MATCH(RIGHT(T853,2),#REF!,0),TRUE)</f>
        <v>#REF!</v>
      </c>
      <c r="W853" t="str">
        <f t="shared" si="125"/>
        <v/>
      </c>
      <c r="X853" t="str">
        <f t="shared" si="126"/>
        <v/>
      </c>
      <c r="Y853" t="str">
        <f>IFERROR(VLOOKUP(LEFT(U853,1),#REF!,MATCH(RIGHT(U853,2),#REF!,0),TRUE),"")</f>
        <v/>
      </c>
    </row>
    <row r="854" spans="1:25" x14ac:dyDescent="0.35">
      <c r="A854">
        <f>IF(COUNTIF($L$3:L854,L854)=1,A853+1,A853)</f>
        <v>42</v>
      </c>
      <c r="B854">
        <f>IF(COUNTIF($K$3:K854,K854)=1,B853+1,B853)</f>
        <v>7</v>
      </c>
      <c r="C854">
        <f>IF(COUNTIF($J$3:J854,J854)=1,C853+1,C853)</f>
        <v>16</v>
      </c>
      <c r="D854">
        <f>IF(COUNTIF($E$3:E854,E854)=1,D853+1,D853)</f>
        <v>539</v>
      </c>
      <c r="E854" t="str">
        <f t="shared" si="118"/>
        <v>EM16</v>
      </c>
      <c r="F854">
        <f>IF(COUNTIF($G$3:G854,G854)=1,F853+1,F853)</f>
        <v>82</v>
      </c>
      <c r="G854" t="str">
        <f t="shared" si="119"/>
        <v>E16</v>
      </c>
      <c r="I854" s="18" t="str">
        <f>IF(Allotments!I854=0,"",Allotments!I854)</f>
        <v>2019</v>
      </c>
      <c r="J854" s="18" t="str">
        <f>IF(Allotments!J854=0,"",Allotments!J854)</f>
        <v>16</v>
      </c>
      <c r="K854" s="18" t="str">
        <f>IF(Allotments!K854=0,"",Allotments!K854)</f>
        <v>E</v>
      </c>
      <c r="L854" s="18" t="str">
        <f>IF(Allotments!L854=0,"",Allotments!L854)</f>
        <v>EM</v>
      </c>
      <c r="M854" s="18" t="str">
        <f>IF(Allotments!M854=0,"",Allotments!M854)</f>
        <v xml:space="preserve">    </v>
      </c>
      <c r="N854" s="5"/>
      <c r="Q854" t="str">
        <f t="shared" si="120"/>
        <v/>
      </c>
      <c r="R854" t="str">
        <f t="shared" si="121"/>
        <v/>
      </c>
      <c r="S854" t="str">
        <f t="shared" si="122"/>
        <v/>
      </c>
      <c r="T854" t="str">
        <f t="shared" si="123"/>
        <v/>
      </c>
      <c r="U854" t="str">
        <f t="shared" si="124"/>
        <v/>
      </c>
      <c r="V854" t="e">
        <f>VLOOKUP(LEFT(T854,2),#REF!,MATCH(RIGHT(T854,2),#REF!,0),TRUE)</f>
        <v>#REF!</v>
      </c>
      <c r="W854" t="str">
        <f t="shared" si="125"/>
        <v/>
      </c>
      <c r="X854" t="str">
        <f t="shared" si="126"/>
        <v/>
      </c>
      <c r="Y854" t="str">
        <f>IFERROR(VLOOKUP(LEFT(U854,1),#REF!,MATCH(RIGHT(U854,2),#REF!,0),TRUE),"")</f>
        <v/>
      </c>
    </row>
    <row r="855" spans="1:25" x14ac:dyDescent="0.35">
      <c r="A855">
        <f>IF(COUNTIF($L$3:L855,L855)=1,A854+1,A854)</f>
        <v>42</v>
      </c>
      <c r="B855">
        <f>IF(COUNTIF($K$3:K855,K855)=1,B854+1,B854)</f>
        <v>7</v>
      </c>
      <c r="C855">
        <f>IF(COUNTIF($J$3:J855,J855)=1,C854+1,C854)</f>
        <v>16</v>
      </c>
      <c r="D855">
        <f>IF(COUNTIF($E$3:E855,E855)=1,D854+1,D854)</f>
        <v>540</v>
      </c>
      <c r="E855" t="str">
        <f t="shared" si="118"/>
        <v>EN16</v>
      </c>
      <c r="F855">
        <f>IF(COUNTIF($G$3:G855,G855)=1,F854+1,F854)</f>
        <v>82</v>
      </c>
      <c r="G855" t="str">
        <f t="shared" si="119"/>
        <v>E16</v>
      </c>
      <c r="I855" s="18" t="str">
        <f>IF(Allotments!I855=0,"",Allotments!I855)</f>
        <v>2019</v>
      </c>
      <c r="J855" s="18" t="str">
        <f>IF(Allotments!J855=0,"",Allotments!J855)</f>
        <v>16</v>
      </c>
      <c r="K855" s="18" t="str">
        <f>IF(Allotments!K855=0,"",Allotments!K855)</f>
        <v>E</v>
      </c>
      <c r="L855" s="18" t="str">
        <f>IF(Allotments!L855=0,"",Allotments!L855)</f>
        <v>EN</v>
      </c>
      <c r="M855" s="18" t="str">
        <f>IF(Allotments!M855=0,"",Allotments!M855)</f>
        <v xml:space="preserve">    </v>
      </c>
      <c r="N855" s="3"/>
      <c r="Q855" t="str">
        <f t="shared" si="120"/>
        <v/>
      </c>
      <c r="R855" t="str">
        <f t="shared" si="121"/>
        <v/>
      </c>
      <c r="S855" t="str">
        <f t="shared" si="122"/>
        <v/>
      </c>
      <c r="T855" t="str">
        <f t="shared" si="123"/>
        <v/>
      </c>
      <c r="U855" t="str">
        <f t="shared" si="124"/>
        <v/>
      </c>
      <c r="V855" t="e">
        <f>VLOOKUP(LEFT(T855,2),#REF!,MATCH(RIGHT(T855,2),#REF!,0),TRUE)</f>
        <v>#REF!</v>
      </c>
      <c r="W855" t="str">
        <f t="shared" si="125"/>
        <v/>
      </c>
      <c r="X855" t="str">
        <f t="shared" si="126"/>
        <v/>
      </c>
      <c r="Y855" t="str">
        <f>IFERROR(VLOOKUP(LEFT(U855,1),#REF!,MATCH(RIGHT(U855,2),#REF!,0),TRUE),"")</f>
        <v/>
      </c>
    </row>
    <row r="856" spans="1:25" x14ac:dyDescent="0.35">
      <c r="A856">
        <f>IF(COUNTIF($L$3:L856,L856)=1,A855+1,A855)</f>
        <v>42</v>
      </c>
      <c r="B856">
        <f>IF(COUNTIF($K$3:K856,K856)=1,B855+1,B855)</f>
        <v>7</v>
      </c>
      <c r="C856">
        <f>IF(COUNTIF($J$3:J856,J856)=1,C855+1,C855)</f>
        <v>16</v>
      </c>
      <c r="D856">
        <f>IF(COUNTIF($E$3:E856,E856)=1,D855+1,D855)</f>
        <v>540</v>
      </c>
      <c r="E856" t="str">
        <f t="shared" si="118"/>
        <v>EN16</v>
      </c>
      <c r="F856">
        <f>IF(COUNTIF($G$3:G856,G856)=1,F855+1,F855)</f>
        <v>82</v>
      </c>
      <c r="G856" t="str">
        <f t="shared" si="119"/>
        <v>E16</v>
      </c>
      <c r="I856" s="18" t="str">
        <f>IF(Allotments!I856=0,"",Allotments!I856)</f>
        <v>2019</v>
      </c>
      <c r="J856" s="18" t="str">
        <f>IF(Allotments!J856=0,"",Allotments!J856)</f>
        <v>16</v>
      </c>
      <c r="K856" s="18" t="str">
        <f>IF(Allotments!K856=0,"",Allotments!K856)</f>
        <v>E</v>
      </c>
      <c r="L856" s="18" t="str">
        <f>IF(Allotments!L856=0,"",Allotments!L856)</f>
        <v>EN</v>
      </c>
      <c r="M856" s="18" t="str">
        <f>IF(Allotments!M856=0,"",Allotments!M856)</f>
        <v>N010</v>
      </c>
      <c r="N856" s="5"/>
      <c r="Q856" t="str">
        <f t="shared" si="120"/>
        <v/>
      </c>
      <c r="R856" t="str">
        <f t="shared" si="121"/>
        <v/>
      </c>
      <c r="S856" t="str">
        <f t="shared" si="122"/>
        <v/>
      </c>
      <c r="T856" t="str">
        <f t="shared" si="123"/>
        <v/>
      </c>
      <c r="U856" t="str">
        <f t="shared" si="124"/>
        <v/>
      </c>
      <c r="V856" t="e">
        <f>VLOOKUP(LEFT(T856,2),#REF!,MATCH(RIGHT(T856,2),#REF!,0),TRUE)</f>
        <v>#REF!</v>
      </c>
      <c r="W856" t="str">
        <f t="shared" si="125"/>
        <v/>
      </c>
      <c r="X856" t="str">
        <f t="shared" si="126"/>
        <v/>
      </c>
      <c r="Y856" t="str">
        <f>IFERROR(VLOOKUP(LEFT(U856,1),#REF!,MATCH(RIGHT(U856,2),#REF!,0),TRUE),"")</f>
        <v/>
      </c>
    </row>
    <row r="857" spans="1:25" x14ac:dyDescent="0.35">
      <c r="A857">
        <f>IF(COUNTIF($L$3:L857,L857)=1,A856+1,A856)</f>
        <v>42</v>
      </c>
      <c r="B857">
        <f>IF(COUNTIF($K$3:K857,K857)=1,B856+1,B856)</f>
        <v>7</v>
      </c>
      <c r="C857">
        <f>IF(COUNTIF($J$3:J857,J857)=1,C856+1,C856)</f>
        <v>16</v>
      </c>
      <c r="D857">
        <f>IF(COUNTIF($E$3:E857,E857)=1,D856+1,D856)</f>
        <v>540</v>
      </c>
      <c r="E857" t="str">
        <f t="shared" si="118"/>
        <v>EN16</v>
      </c>
      <c r="F857">
        <f>IF(COUNTIF($G$3:G857,G857)=1,F856+1,F856)</f>
        <v>82</v>
      </c>
      <c r="G857" t="str">
        <f t="shared" si="119"/>
        <v>E16</v>
      </c>
      <c r="I857" s="18" t="str">
        <f>IF(Allotments!I857=0,"",Allotments!I857)</f>
        <v>2019</v>
      </c>
      <c r="J857" s="18" t="str">
        <f>IF(Allotments!J857=0,"",Allotments!J857)</f>
        <v>16</v>
      </c>
      <c r="K857" s="18" t="str">
        <f>IF(Allotments!K857=0,"",Allotments!K857)</f>
        <v>E</v>
      </c>
      <c r="L857" s="18" t="str">
        <f>IF(Allotments!L857=0,"",Allotments!L857)</f>
        <v>EN</v>
      </c>
      <c r="M857" s="18" t="str">
        <f>IF(Allotments!M857=0,"",Allotments!M857)</f>
        <v>N020</v>
      </c>
      <c r="N857" s="3"/>
      <c r="Q857" t="str">
        <f t="shared" si="120"/>
        <v/>
      </c>
      <c r="R857" t="str">
        <f t="shared" si="121"/>
        <v/>
      </c>
      <c r="S857" t="str">
        <f t="shared" si="122"/>
        <v/>
      </c>
      <c r="T857" t="str">
        <f t="shared" si="123"/>
        <v/>
      </c>
      <c r="U857" t="str">
        <f t="shared" si="124"/>
        <v/>
      </c>
      <c r="V857" t="e">
        <f>VLOOKUP(LEFT(T857,2),#REF!,MATCH(RIGHT(T857,2),#REF!,0),TRUE)</f>
        <v>#REF!</v>
      </c>
      <c r="W857" t="str">
        <f t="shared" si="125"/>
        <v/>
      </c>
      <c r="X857" t="str">
        <f t="shared" si="126"/>
        <v/>
      </c>
      <c r="Y857" t="str">
        <f>IFERROR(VLOOKUP(LEFT(U857,1),#REF!,MATCH(RIGHT(U857,2),#REF!,0),TRUE),"")</f>
        <v/>
      </c>
    </row>
    <row r="858" spans="1:25" x14ac:dyDescent="0.35">
      <c r="A858">
        <f>IF(COUNTIF($L$3:L858,L858)=1,A857+1,A857)</f>
        <v>42</v>
      </c>
      <c r="B858">
        <f>IF(COUNTIF($K$3:K858,K858)=1,B857+1,B857)</f>
        <v>7</v>
      </c>
      <c r="C858">
        <f>IF(COUNTIF($J$3:J858,J858)=1,C857+1,C857)</f>
        <v>16</v>
      </c>
      <c r="D858">
        <f>IF(COUNTIF($E$3:E858,E858)=1,D857+1,D857)</f>
        <v>541</v>
      </c>
      <c r="E858" t="str">
        <f t="shared" si="118"/>
        <v>EP16</v>
      </c>
      <c r="F858">
        <f>IF(COUNTIF($G$3:G858,G858)=1,F857+1,F857)</f>
        <v>82</v>
      </c>
      <c r="G858" t="str">
        <f t="shared" si="119"/>
        <v>E16</v>
      </c>
      <c r="I858" s="18" t="str">
        <f>IF(Allotments!I858=0,"",Allotments!I858)</f>
        <v>2019</v>
      </c>
      <c r="J858" s="18" t="str">
        <f>IF(Allotments!J858=0,"",Allotments!J858)</f>
        <v>16</v>
      </c>
      <c r="K858" s="18" t="str">
        <f>IF(Allotments!K858=0,"",Allotments!K858)</f>
        <v>E</v>
      </c>
      <c r="L858" s="18" t="str">
        <f>IF(Allotments!L858=0,"",Allotments!L858)</f>
        <v>EP</v>
      </c>
      <c r="M858" s="18" t="str">
        <f>IF(Allotments!M858=0,"",Allotments!M858)</f>
        <v>P030</v>
      </c>
      <c r="N858" s="5"/>
      <c r="Q858" t="str">
        <f t="shared" si="120"/>
        <v/>
      </c>
      <c r="R858" t="str">
        <f t="shared" si="121"/>
        <v/>
      </c>
      <c r="S858" t="str">
        <f t="shared" si="122"/>
        <v/>
      </c>
      <c r="T858" t="str">
        <f t="shared" si="123"/>
        <v/>
      </c>
      <c r="U858" t="str">
        <f t="shared" si="124"/>
        <v/>
      </c>
      <c r="V858" t="e">
        <f>VLOOKUP(LEFT(T858,2),#REF!,MATCH(RIGHT(T858,2),#REF!,0),TRUE)</f>
        <v>#REF!</v>
      </c>
      <c r="W858" t="str">
        <f t="shared" si="125"/>
        <v/>
      </c>
      <c r="X858" t="str">
        <f t="shared" si="126"/>
        <v/>
      </c>
      <c r="Y858" t="str">
        <f>IFERROR(VLOOKUP(LEFT(U858,1),#REF!,MATCH(RIGHT(U858,2),#REF!,0),TRUE),"")</f>
        <v/>
      </c>
    </row>
    <row r="859" spans="1:25" x14ac:dyDescent="0.35">
      <c r="A859">
        <f>IF(COUNTIF($L$3:L859,L859)=1,A858+1,A858)</f>
        <v>42</v>
      </c>
      <c r="B859">
        <f>IF(COUNTIF($K$3:K859,K859)=1,B858+1,B858)</f>
        <v>7</v>
      </c>
      <c r="C859">
        <f>IF(COUNTIF($J$3:J859,J859)=1,C858+1,C858)</f>
        <v>16</v>
      </c>
      <c r="D859">
        <f>IF(COUNTIF($E$3:E859,E859)=1,D858+1,D858)</f>
        <v>542</v>
      </c>
      <c r="E859" t="str">
        <f t="shared" si="118"/>
        <v>ER16</v>
      </c>
      <c r="F859">
        <f>IF(COUNTIF($G$3:G859,G859)=1,F858+1,F858)</f>
        <v>82</v>
      </c>
      <c r="G859" t="str">
        <f t="shared" si="119"/>
        <v>E16</v>
      </c>
      <c r="I859" s="18" t="str">
        <f>IF(Allotments!I859=0,"",Allotments!I859)</f>
        <v>2019</v>
      </c>
      <c r="J859" s="18" t="str">
        <f>IF(Allotments!J859=0,"",Allotments!J859)</f>
        <v>16</v>
      </c>
      <c r="K859" s="18" t="str">
        <f>IF(Allotments!K859=0,"",Allotments!K859)</f>
        <v>E</v>
      </c>
      <c r="L859" s="18" t="str">
        <f>IF(Allotments!L859=0,"",Allotments!L859)</f>
        <v>ER</v>
      </c>
      <c r="M859" s="18" t="str">
        <f>IF(Allotments!M859=0,"",Allotments!M859)</f>
        <v xml:space="preserve">    </v>
      </c>
      <c r="N859" s="3"/>
      <c r="Q859" t="str">
        <f t="shared" si="120"/>
        <v/>
      </c>
      <c r="R859" t="str">
        <f t="shared" si="121"/>
        <v/>
      </c>
      <c r="S859" t="str">
        <f t="shared" si="122"/>
        <v/>
      </c>
      <c r="T859" t="str">
        <f t="shared" si="123"/>
        <v/>
      </c>
      <c r="U859" t="str">
        <f t="shared" si="124"/>
        <v/>
      </c>
      <c r="V859" t="e">
        <f>VLOOKUP(LEFT(T859,2),#REF!,MATCH(RIGHT(T859,2),#REF!,0),TRUE)</f>
        <v>#REF!</v>
      </c>
      <c r="W859" t="str">
        <f t="shared" si="125"/>
        <v/>
      </c>
      <c r="X859" t="str">
        <f t="shared" si="126"/>
        <v/>
      </c>
      <c r="Y859" t="str">
        <f>IFERROR(VLOOKUP(LEFT(U859,1),#REF!,MATCH(RIGHT(U859,2),#REF!,0),TRUE),"")</f>
        <v/>
      </c>
    </row>
    <row r="860" spans="1:25" x14ac:dyDescent="0.35">
      <c r="A860">
        <f>IF(COUNTIF($L$3:L860,L860)=1,A859+1,A859)</f>
        <v>42</v>
      </c>
      <c r="B860">
        <f>IF(COUNTIF($K$3:K860,K860)=1,B859+1,B859)</f>
        <v>7</v>
      </c>
      <c r="C860">
        <f>IF(COUNTIF($J$3:J860,J860)=1,C859+1,C859)</f>
        <v>16</v>
      </c>
      <c r="D860">
        <f>IF(COUNTIF($E$3:E860,E860)=1,D859+1,D859)</f>
        <v>542</v>
      </c>
      <c r="E860" t="str">
        <f t="shared" si="118"/>
        <v>ER16</v>
      </c>
      <c r="F860">
        <f>IF(COUNTIF($G$3:G860,G860)=1,F859+1,F859)</f>
        <v>82</v>
      </c>
      <c r="G860" t="str">
        <f t="shared" si="119"/>
        <v>E16</v>
      </c>
      <c r="I860" s="18" t="str">
        <f>IF(Allotments!I860=0,"",Allotments!I860)</f>
        <v>2019</v>
      </c>
      <c r="J860" s="18" t="str">
        <f>IF(Allotments!J860=0,"",Allotments!J860)</f>
        <v>16</v>
      </c>
      <c r="K860" s="18" t="str">
        <f>IF(Allotments!K860=0,"",Allotments!K860)</f>
        <v>E</v>
      </c>
      <c r="L860" s="18" t="str">
        <f>IF(Allotments!L860=0,"",Allotments!L860)</f>
        <v>ER</v>
      </c>
      <c r="M860" s="18" t="str">
        <f>IF(Allotments!M860=0,"",Allotments!M860)</f>
        <v>R060</v>
      </c>
      <c r="N860" s="5"/>
      <c r="Q860" t="str">
        <f t="shared" si="120"/>
        <v/>
      </c>
      <c r="R860" t="str">
        <f t="shared" si="121"/>
        <v/>
      </c>
      <c r="S860" t="str">
        <f t="shared" si="122"/>
        <v/>
      </c>
      <c r="T860" t="str">
        <f t="shared" si="123"/>
        <v/>
      </c>
      <c r="U860" t="str">
        <f t="shared" si="124"/>
        <v/>
      </c>
      <c r="V860" t="e">
        <f>VLOOKUP(LEFT(T860,2),#REF!,MATCH(RIGHT(T860,2),#REF!,0),TRUE)</f>
        <v>#REF!</v>
      </c>
      <c r="W860" t="str">
        <f t="shared" si="125"/>
        <v/>
      </c>
      <c r="X860" t="str">
        <f t="shared" si="126"/>
        <v/>
      </c>
      <c r="Y860" t="str">
        <f>IFERROR(VLOOKUP(LEFT(U860,1),#REF!,MATCH(RIGHT(U860,2),#REF!,0),TRUE),"")</f>
        <v/>
      </c>
    </row>
    <row r="861" spans="1:25" x14ac:dyDescent="0.35">
      <c r="A861">
        <f>IF(COUNTIF($L$3:L861,L861)=1,A860+1,A860)</f>
        <v>42</v>
      </c>
      <c r="B861">
        <f>IF(COUNTIF($K$3:K861,K861)=1,B860+1,B860)</f>
        <v>7</v>
      </c>
      <c r="C861">
        <f>IF(COUNTIF($J$3:J861,J861)=1,C860+1,C860)</f>
        <v>16</v>
      </c>
      <c r="D861">
        <f>IF(COUNTIF($E$3:E861,E861)=1,D860+1,D860)</f>
        <v>542</v>
      </c>
      <c r="E861" t="str">
        <f t="shared" si="118"/>
        <v>ER16</v>
      </c>
      <c r="F861">
        <f>IF(COUNTIF($G$3:G861,G861)=1,F860+1,F860)</f>
        <v>82</v>
      </c>
      <c r="G861" t="str">
        <f t="shared" si="119"/>
        <v>E16</v>
      </c>
      <c r="I861" s="18" t="str">
        <f>IF(Allotments!I861=0,"",Allotments!I861)</f>
        <v>2019</v>
      </c>
      <c r="J861" s="18" t="str">
        <f>IF(Allotments!J861=0,"",Allotments!J861)</f>
        <v>16</v>
      </c>
      <c r="K861" s="18" t="str">
        <f>IF(Allotments!K861=0,"",Allotments!K861)</f>
        <v>E</v>
      </c>
      <c r="L861" s="18" t="str">
        <f>IF(Allotments!L861=0,"",Allotments!L861)</f>
        <v>ER</v>
      </c>
      <c r="M861" s="18" t="str">
        <f>IF(Allotments!M861=0,"",Allotments!M861)</f>
        <v>R220</v>
      </c>
      <c r="N861" s="3"/>
      <c r="Q861" t="str">
        <f t="shared" si="120"/>
        <v/>
      </c>
      <c r="R861" t="str">
        <f t="shared" si="121"/>
        <v/>
      </c>
      <c r="S861" t="str">
        <f t="shared" si="122"/>
        <v/>
      </c>
      <c r="T861" t="str">
        <f t="shared" si="123"/>
        <v/>
      </c>
      <c r="U861" t="str">
        <f t="shared" si="124"/>
        <v/>
      </c>
      <c r="V861" t="e">
        <f>VLOOKUP(LEFT(T861,2),#REF!,MATCH(RIGHT(T861,2),#REF!,0),TRUE)</f>
        <v>#REF!</v>
      </c>
      <c r="W861" t="str">
        <f t="shared" si="125"/>
        <v/>
      </c>
      <c r="X861" t="str">
        <f t="shared" si="126"/>
        <v/>
      </c>
      <c r="Y861" t="str">
        <f>IFERROR(VLOOKUP(LEFT(U861,1),#REF!,MATCH(RIGHT(U861,2),#REF!,0),TRUE),"")</f>
        <v/>
      </c>
    </row>
    <row r="862" spans="1:25" x14ac:dyDescent="0.35">
      <c r="A862">
        <f>IF(COUNTIF($L$3:L862,L862)=1,A861+1,A861)</f>
        <v>42</v>
      </c>
      <c r="B862">
        <f>IF(COUNTIF($K$3:K862,K862)=1,B861+1,B861)</f>
        <v>7</v>
      </c>
      <c r="C862">
        <f>IF(COUNTIF($J$3:J862,J862)=1,C861+1,C861)</f>
        <v>16</v>
      </c>
      <c r="D862">
        <f>IF(COUNTIF($E$3:E862,E862)=1,D861+1,D861)</f>
        <v>542</v>
      </c>
      <c r="E862" t="str">
        <f t="shared" si="118"/>
        <v>ER16</v>
      </c>
      <c r="F862">
        <f>IF(COUNTIF($G$3:G862,G862)=1,F861+1,F861)</f>
        <v>82</v>
      </c>
      <c r="G862" t="str">
        <f t="shared" si="119"/>
        <v>E16</v>
      </c>
      <c r="I862" s="18" t="str">
        <f>IF(Allotments!I862=0,"",Allotments!I862)</f>
        <v>2019</v>
      </c>
      <c r="J862" s="18" t="str">
        <f>IF(Allotments!J862=0,"",Allotments!J862)</f>
        <v>16</v>
      </c>
      <c r="K862" s="18" t="str">
        <f>IF(Allotments!K862=0,"",Allotments!K862)</f>
        <v>E</v>
      </c>
      <c r="L862" s="18" t="str">
        <f>IF(Allotments!L862=0,"",Allotments!L862)</f>
        <v>ER</v>
      </c>
      <c r="M862" s="18" t="str">
        <f>IF(Allotments!M862=0,"",Allotments!M862)</f>
        <v>R240</v>
      </c>
      <c r="N862" s="5"/>
      <c r="Q862" t="str">
        <f t="shared" si="120"/>
        <v/>
      </c>
      <c r="R862" t="str">
        <f t="shared" si="121"/>
        <v/>
      </c>
      <c r="S862" t="str">
        <f t="shared" si="122"/>
        <v/>
      </c>
      <c r="T862" t="str">
        <f t="shared" si="123"/>
        <v/>
      </c>
      <c r="U862" t="str">
        <f t="shared" si="124"/>
        <v/>
      </c>
      <c r="V862" t="e">
        <f>VLOOKUP(LEFT(T862,2),#REF!,MATCH(RIGHT(T862,2),#REF!,0),TRUE)</f>
        <v>#REF!</v>
      </c>
      <c r="W862" t="str">
        <f t="shared" si="125"/>
        <v/>
      </c>
      <c r="X862" t="str">
        <f t="shared" si="126"/>
        <v/>
      </c>
      <c r="Y862" t="str">
        <f>IFERROR(VLOOKUP(LEFT(U862,1),#REF!,MATCH(RIGHT(U862,2),#REF!,0),TRUE),"")</f>
        <v/>
      </c>
    </row>
    <row r="863" spans="1:25" x14ac:dyDescent="0.35">
      <c r="A863">
        <f>IF(COUNTIF($L$3:L863,L863)=1,A862+1,A862)</f>
        <v>42</v>
      </c>
      <c r="B863">
        <f>IF(COUNTIF($K$3:K863,K863)=1,B862+1,B862)</f>
        <v>7</v>
      </c>
      <c r="C863">
        <f>IF(COUNTIF($J$3:J863,J863)=1,C862+1,C862)</f>
        <v>16</v>
      </c>
      <c r="D863">
        <f>IF(COUNTIF($E$3:E863,E863)=1,D862+1,D862)</f>
        <v>542</v>
      </c>
      <c r="E863" t="str">
        <f t="shared" si="118"/>
        <v>ER16</v>
      </c>
      <c r="F863">
        <f>IF(COUNTIF($G$3:G863,G863)=1,F862+1,F862)</f>
        <v>82</v>
      </c>
      <c r="G863" t="str">
        <f t="shared" si="119"/>
        <v>E16</v>
      </c>
      <c r="I863" s="18" t="str">
        <f>IF(Allotments!I863=0,"",Allotments!I863)</f>
        <v>2019</v>
      </c>
      <c r="J863" s="18" t="str">
        <f>IF(Allotments!J863=0,"",Allotments!J863)</f>
        <v>16</v>
      </c>
      <c r="K863" s="18" t="str">
        <f>IF(Allotments!K863=0,"",Allotments!K863)</f>
        <v>E</v>
      </c>
      <c r="L863" s="18" t="str">
        <f>IF(Allotments!L863=0,"",Allotments!L863)</f>
        <v>ER</v>
      </c>
      <c r="M863" s="18" t="str">
        <f>IF(Allotments!M863=0,"",Allotments!M863)</f>
        <v>R250</v>
      </c>
      <c r="N863" s="3"/>
      <c r="Q863" t="str">
        <f t="shared" si="120"/>
        <v/>
      </c>
      <c r="R863" t="str">
        <f t="shared" si="121"/>
        <v/>
      </c>
      <c r="S863" t="str">
        <f t="shared" si="122"/>
        <v/>
      </c>
      <c r="T863" t="str">
        <f t="shared" si="123"/>
        <v/>
      </c>
      <c r="U863" t="str">
        <f t="shared" si="124"/>
        <v/>
      </c>
      <c r="V863" t="e">
        <f>VLOOKUP(LEFT(T863,2),#REF!,MATCH(RIGHT(T863,2),#REF!,0),TRUE)</f>
        <v>#REF!</v>
      </c>
      <c r="W863" t="str">
        <f t="shared" si="125"/>
        <v/>
      </c>
      <c r="X863" t="str">
        <f t="shared" si="126"/>
        <v/>
      </c>
      <c r="Y863" t="str">
        <f>IFERROR(VLOOKUP(LEFT(U863,1),#REF!,MATCH(RIGHT(U863,2),#REF!,0),TRUE),"")</f>
        <v/>
      </c>
    </row>
    <row r="864" spans="1:25" x14ac:dyDescent="0.35">
      <c r="A864">
        <f>IF(COUNTIF($L$3:L864,L864)=1,A863+1,A863)</f>
        <v>42</v>
      </c>
      <c r="B864">
        <f>IF(COUNTIF($K$3:K864,K864)=1,B863+1,B863)</f>
        <v>7</v>
      </c>
      <c r="C864">
        <f>IF(COUNTIF($J$3:J864,J864)=1,C863+1,C863)</f>
        <v>16</v>
      </c>
      <c r="D864">
        <f>IF(COUNTIF($E$3:E864,E864)=1,D863+1,D863)</f>
        <v>543</v>
      </c>
      <c r="E864" t="str">
        <f t="shared" si="118"/>
        <v>ES16</v>
      </c>
      <c r="F864">
        <f>IF(COUNTIF($G$3:G864,G864)=1,F863+1,F863)</f>
        <v>82</v>
      </c>
      <c r="G864" t="str">
        <f t="shared" si="119"/>
        <v>E16</v>
      </c>
      <c r="I864" s="18" t="str">
        <f>IF(Allotments!I864=0,"",Allotments!I864)</f>
        <v>2019</v>
      </c>
      <c r="J864" s="18" t="str">
        <f>IF(Allotments!J864=0,"",Allotments!J864)</f>
        <v>16</v>
      </c>
      <c r="K864" s="18" t="str">
        <f>IF(Allotments!K864=0,"",Allotments!K864)</f>
        <v>E</v>
      </c>
      <c r="L864" s="18" t="str">
        <f>IF(Allotments!L864=0,"",Allotments!L864)</f>
        <v>ES</v>
      </c>
      <c r="M864" s="18" t="str">
        <f>IF(Allotments!M864=0,"",Allotments!M864)</f>
        <v xml:space="preserve">    </v>
      </c>
      <c r="N864" s="5"/>
      <c r="Q864" t="str">
        <f t="shared" si="120"/>
        <v/>
      </c>
      <c r="R864" t="str">
        <f t="shared" si="121"/>
        <v/>
      </c>
      <c r="S864" t="str">
        <f t="shared" si="122"/>
        <v/>
      </c>
      <c r="T864" t="str">
        <f t="shared" si="123"/>
        <v/>
      </c>
      <c r="U864" t="str">
        <f t="shared" si="124"/>
        <v/>
      </c>
      <c r="V864" t="e">
        <f>VLOOKUP(LEFT(T864,2),#REF!,MATCH(RIGHT(T864,2),#REF!,0),TRUE)</f>
        <v>#REF!</v>
      </c>
      <c r="W864" t="str">
        <f t="shared" si="125"/>
        <v/>
      </c>
      <c r="X864" t="str">
        <f t="shared" si="126"/>
        <v/>
      </c>
      <c r="Y864" t="str">
        <f>IFERROR(VLOOKUP(LEFT(U864,1),#REF!,MATCH(RIGHT(U864,2),#REF!,0),TRUE),"")</f>
        <v/>
      </c>
    </row>
    <row r="865" spans="1:25" x14ac:dyDescent="0.35">
      <c r="A865">
        <f>IF(COUNTIF($L$3:L865,L865)=1,A864+1,A864)</f>
        <v>42</v>
      </c>
      <c r="B865">
        <f>IF(COUNTIF($K$3:K865,K865)=1,B864+1,B864)</f>
        <v>7</v>
      </c>
      <c r="C865">
        <f>IF(COUNTIF($J$3:J865,J865)=1,C864+1,C864)</f>
        <v>16</v>
      </c>
      <c r="D865">
        <f>IF(COUNTIF($E$3:E865,E865)=1,D864+1,D864)</f>
        <v>544</v>
      </c>
      <c r="E865" t="str">
        <f t="shared" si="118"/>
        <v>EV16</v>
      </c>
      <c r="F865">
        <f>IF(COUNTIF($G$3:G865,G865)=1,F864+1,F864)</f>
        <v>82</v>
      </c>
      <c r="G865" t="str">
        <f t="shared" si="119"/>
        <v>E16</v>
      </c>
      <c r="I865" s="18" t="str">
        <f>IF(Allotments!I865=0,"",Allotments!I865)</f>
        <v>2019</v>
      </c>
      <c r="J865" s="18" t="str">
        <f>IF(Allotments!J865=0,"",Allotments!J865)</f>
        <v>16</v>
      </c>
      <c r="K865" s="18" t="str">
        <f>IF(Allotments!K865=0,"",Allotments!K865)</f>
        <v>E</v>
      </c>
      <c r="L865" s="18" t="str">
        <f>IF(Allotments!L865=0,"",Allotments!L865)</f>
        <v>EV</v>
      </c>
      <c r="M865" s="18" t="str">
        <f>IF(Allotments!M865=0,"",Allotments!M865)</f>
        <v xml:space="preserve">    </v>
      </c>
      <c r="N865" s="3"/>
      <c r="Q865" t="str">
        <f t="shared" si="120"/>
        <v/>
      </c>
      <c r="R865" t="str">
        <f t="shared" si="121"/>
        <v/>
      </c>
      <c r="S865" t="str">
        <f t="shared" si="122"/>
        <v/>
      </c>
      <c r="T865" t="str">
        <f t="shared" si="123"/>
        <v/>
      </c>
      <c r="U865" t="str">
        <f t="shared" si="124"/>
        <v/>
      </c>
      <c r="V865" t="e">
        <f>VLOOKUP(LEFT(T865,2),#REF!,MATCH(RIGHT(T865,2),#REF!,0),TRUE)</f>
        <v>#REF!</v>
      </c>
      <c r="W865" t="str">
        <f t="shared" si="125"/>
        <v/>
      </c>
      <c r="X865" t="str">
        <f t="shared" si="126"/>
        <v/>
      </c>
      <c r="Y865" t="str">
        <f>IFERROR(VLOOKUP(LEFT(U865,1),#REF!,MATCH(RIGHT(U865,2),#REF!,0),TRUE),"")</f>
        <v/>
      </c>
    </row>
    <row r="866" spans="1:25" x14ac:dyDescent="0.35">
      <c r="A866">
        <f>IF(COUNTIF($L$3:L866,L866)=1,A865+1,A865)</f>
        <v>42</v>
      </c>
      <c r="B866">
        <f>IF(COUNTIF($K$3:K866,K866)=1,B865+1,B865)</f>
        <v>7</v>
      </c>
      <c r="C866">
        <f>IF(COUNTIF($J$3:J866,J866)=1,C865+1,C865)</f>
        <v>16</v>
      </c>
      <c r="D866">
        <f>IF(COUNTIF($E$3:E866,E866)=1,D865+1,D865)</f>
        <v>545</v>
      </c>
      <c r="E866" t="str">
        <f t="shared" si="118"/>
        <v>EW16</v>
      </c>
      <c r="F866">
        <f>IF(COUNTIF($G$3:G866,G866)=1,F865+1,F865)</f>
        <v>82</v>
      </c>
      <c r="G866" t="str">
        <f t="shared" si="119"/>
        <v>E16</v>
      </c>
      <c r="I866" s="18" t="str">
        <f>IF(Allotments!I866=0,"",Allotments!I866)</f>
        <v>2019</v>
      </c>
      <c r="J866" s="18" t="str">
        <f>IF(Allotments!J866=0,"",Allotments!J866)</f>
        <v>16</v>
      </c>
      <c r="K866" s="18" t="str">
        <f>IF(Allotments!K866=0,"",Allotments!K866)</f>
        <v>E</v>
      </c>
      <c r="L866" s="18" t="str">
        <f>IF(Allotments!L866=0,"",Allotments!L866)</f>
        <v>EW</v>
      </c>
      <c r="M866" s="18" t="str">
        <f>IF(Allotments!M866=0,"",Allotments!M866)</f>
        <v xml:space="preserve">    </v>
      </c>
      <c r="N866" s="5"/>
      <c r="Q866" t="str">
        <f t="shared" si="120"/>
        <v/>
      </c>
      <c r="R866" t="str">
        <f t="shared" si="121"/>
        <v/>
      </c>
      <c r="S866" t="str">
        <f t="shared" si="122"/>
        <v/>
      </c>
      <c r="T866" t="str">
        <f t="shared" si="123"/>
        <v/>
      </c>
      <c r="U866" t="str">
        <f t="shared" si="124"/>
        <v/>
      </c>
      <c r="V866" t="e">
        <f>VLOOKUP(LEFT(T866,2),#REF!,MATCH(RIGHT(T866,2),#REF!,0),TRUE)</f>
        <v>#REF!</v>
      </c>
      <c r="W866" t="str">
        <f t="shared" si="125"/>
        <v/>
      </c>
      <c r="X866" t="str">
        <f t="shared" si="126"/>
        <v/>
      </c>
      <c r="Y866" t="str">
        <f>IFERROR(VLOOKUP(LEFT(U866,1),#REF!,MATCH(RIGHT(U866,2),#REF!,0),TRUE),"")</f>
        <v/>
      </c>
    </row>
    <row r="867" spans="1:25" x14ac:dyDescent="0.35">
      <c r="A867">
        <f>IF(COUNTIF($L$3:L867,L867)=1,A866+1,A866)</f>
        <v>42</v>
      </c>
      <c r="B867">
        <f>IF(COUNTIF($K$3:K867,K867)=1,B866+1,B866)</f>
        <v>7</v>
      </c>
      <c r="C867">
        <f>IF(COUNTIF($J$3:J867,J867)=1,C866+1,C866)</f>
        <v>16</v>
      </c>
      <c r="D867">
        <f>IF(COUNTIF($E$3:E867,E867)=1,D866+1,D866)</f>
        <v>546</v>
      </c>
      <c r="E867" t="str">
        <f t="shared" si="118"/>
        <v>EY16</v>
      </c>
      <c r="F867">
        <f>IF(COUNTIF($G$3:G867,G867)=1,F866+1,F866)</f>
        <v>82</v>
      </c>
      <c r="G867" t="str">
        <f t="shared" si="119"/>
        <v>E16</v>
      </c>
      <c r="I867" s="18" t="str">
        <f>IF(Allotments!I867=0,"",Allotments!I867)</f>
        <v>2019</v>
      </c>
      <c r="J867" s="18" t="str">
        <f>IF(Allotments!J867=0,"",Allotments!J867)</f>
        <v>16</v>
      </c>
      <c r="K867" s="18" t="str">
        <f>IF(Allotments!K867=0,"",Allotments!K867)</f>
        <v>E</v>
      </c>
      <c r="L867" s="18" t="str">
        <f>IF(Allotments!L867=0,"",Allotments!L867)</f>
        <v>EY</v>
      </c>
      <c r="M867" s="18" t="str">
        <f>IF(Allotments!M867=0,"",Allotments!M867)</f>
        <v xml:space="preserve">    </v>
      </c>
      <c r="N867" s="3"/>
      <c r="Q867" t="str">
        <f t="shared" si="120"/>
        <v/>
      </c>
      <c r="R867" t="str">
        <f t="shared" si="121"/>
        <v/>
      </c>
      <c r="S867" t="str">
        <f t="shared" si="122"/>
        <v/>
      </c>
      <c r="T867" t="str">
        <f t="shared" si="123"/>
        <v/>
      </c>
      <c r="U867" t="str">
        <f t="shared" si="124"/>
        <v/>
      </c>
      <c r="V867" t="e">
        <f>VLOOKUP(LEFT(T867,2),#REF!,MATCH(RIGHT(T867,2),#REF!,0),TRUE)</f>
        <v>#REF!</v>
      </c>
      <c r="W867" t="str">
        <f t="shared" si="125"/>
        <v/>
      </c>
      <c r="X867" t="str">
        <f t="shared" si="126"/>
        <v/>
      </c>
      <c r="Y867" t="str">
        <f>IFERROR(VLOOKUP(LEFT(U867,1),#REF!,MATCH(RIGHT(U867,2),#REF!,0),TRUE),"")</f>
        <v/>
      </c>
    </row>
    <row r="868" spans="1:25" x14ac:dyDescent="0.35">
      <c r="A868">
        <f>IF(COUNTIF($L$3:L868,L868)=1,A867+1,A867)</f>
        <v>42</v>
      </c>
      <c r="B868">
        <f>IF(COUNTIF($K$3:K868,K868)=1,B867+1,B867)</f>
        <v>7</v>
      </c>
      <c r="C868">
        <f>IF(COUNTIF($J$3:J868,J868)=1,C867+1,C867)</f>
        <v>16</v>
      </c>
      <c r="D868">
        <f>IF(COUNTIF($E$3:E868,E868)=1,D867+1,D867)</f>
        <v>547</v>
      </c>
      <c r="E868" t="str">
        <f t="shared" si="118"/>
        <v>EZ16</v>
      </c>
      <c r="F868">
        <f>IF(COUNTIF($G$3:G868,G868)=1,F867+1,F867)</f>
        <v>82</v>
      </c>
      <c r="G868" t="str">
        <f t="shared" si="119"/>
        <v>E16</v>
      </c>
      <c r="I868" s="18" t="str">
        <f>IF(Allotments!I868=0,"",Allotments!I868)</f>
        <v>2019</v>
      </c>
      <c r="J868" s="18" t="str">
        <f>IF(Allotments!J868=0,"",Allotments!J868)</f>
        <v>16</v>
      </c>
      <c r="K868" s="18" t="str">
        <f>IF(Allotments!K868=0,"",Allotments!K868)</f>
        <v>E</v>
      </c>
      <c r="L868" s="18" t="str">
        <f>IF(Allotments!L868=0,"",Allotments!L868)</f>
        <v>EZ</v>
      </c>
      <c r="M868" s="18" t="str">
        <f>IF(Allotments!M868=0,"",Allotments!M868)</f>
        <v xml:space="preserve">    </v>
      </c>
      <c r="N868" s="5"/>
      <c r="Q868" t="str">
        <f t="shared" si="120"/>
        <v/>
      </c>
      <c r="R868" t="str">
        <f t="shared" si="121"/>
        <v/>
      </c>
      <c r="S868" t="str">
        <f t="shared" si="122"/>
        <v/>
      </c>
      <c r="T868" t="str">
        <f t="shared" si="123"/>
        <v/>
      </c>
      <c r="U868" t="str">
        <f t="shared" si="124"/>
        <v/>
      </c>
      <c r="V868" t="e">
        <f>VLOOKUP(LEFT(T868,2),#REF!,MATCH(RIGHT(T868,2),#REF!,0),TRUE)</f>
        <v>#REF!</v>
      </c>
      <c r="W868" t="str">
        <f t="shared" si="125"/>
        <v/>
      </c>
      <c r="X868" t="str">
        <f t="shared" si="126"/>
        <v/>
      </c>
      <c r="Y868" t="str">
        <f>IFERROR(VLOOKUP(LEFT(U868,1),#REF!,MATCH(RIGHT(U868,2),#REF!,0),TRUE),"")</f>
        <v/>
      </c>
    </row>
    <row r="869" spans="1:25" x14ac:dyDescent="0.35">
      <c r="A869">
        <f>IF(COUNTIF($L$3:L869,L869)=1,A868+1,A868)</f>
        <v>42</v>
      </c>
      <c r="B869">
        <f>IF(COUNTIF($K$3:K869,K869)=1,B868+1,B868)</f>
        <v>7</v>
      </c>
      <c r="C869">
        <f>IF(COUNTIF($J$3:J869,J869)=1,C868+1,C868)</f>
        <v>16</v>
      </c>
      <c r="D869">
        <f>IF(COUNTIF($E$3:E869,E869)=1,D868+1,D868)</f>
        <v>548</v>
      </c>
      <c r="E869" t="str">
        <f t="shared" si="118"/>
        <v>GA16</v>
      </c>
      <c r="F869">
        <f>IF(COUNTIF($G$3:G869,G869)=1,F868+1,F868)</f>
        <v>83</v>
      </c>
      <c r="G869" t="str">
        <f t="shared" si="119"/>
        <v>G16</v>
      </c>
      <c r="I869" s="18" t="str">
        <f>IF(Allotments!I869=0,"",Allotments!I869)</f>
        <v>2019</v>
      </c>
      <c r="J869" s="18" t="str">
        <f>IF(Allotments!J869=0,"",Allotments!J869)</f>
        <v>16</v>
      </c>
      <c r="K869" s="18" t="str">
        <f>IF(Allotments!K869=0,"",Allotments!K869)</f>
        <v>G</v>
      </c>
      <c r="L869" s="18" t="str">
        <f>IF(Allotments!L869=0,"",Allotments!L869)</f>
        <v>GA</v>
      </c>
      <c r="M869" s="18" t="str">
        <f>IF(Allotments!M869=0,"",Allotments!M869)</f>
        <v xml:space="preserve">    </v>
      </c>
      <c r="N869" s="3"/>
      <c r="Q869" t="str">
        <f t="shared" si="120"/>
        <v/>
      </c>
      <c r="R869" t="str">
        <f t="shared" si="121"/>
        <v/>
      </c>
      <c r="S869" t="str">
        <f t="shared" si="122"/>
        <v/>
      </c>
      <c r="T869" t="str">
        <f t="shared" si="123"/>
        <v/>
      </c>
      <c r="U869" t="str">
        <f t="shared" si="124"/>
        <v/>
      </c>
      <c r="V869" t="e">
        <f>VLOOKUP(LEFT(T869,2),#REF!,MATCH(RIGHT(T869,2),#REF!,0),TRUE)</f>
        <v>#REF!</v>
      </c>
      <c r="W869" t="str">
        <f t="shared" si="125"/>
        <v/>
      </c>
      <c r="X869" t="str">
        <f t="shared" si="126"/>
        <v/>
      </c>
      <c r="Y869" t="str">
        <f>IFERROR(VLOOKUP(LEFT(U869,1),#REF!,MATCH(RIGHT(U869,2),#REF!,0),TRUE),"")</f>
        <v/>
      </c>
    </row>
    <row r="870" spans="1:25" x14ac:dyDescent="0.35">
      <c r="A870">
        <f>IF(COUNTIF($L$3:L870,L870)=1,A869+1,A869)</f>
        <v>42</v>
      </c>
      <c r="B870">
        <f>IF(COUNTIF($K$3:K870,K870)=1,B869+1,B869)</f>
        <v>7</v>
      </c>
      <c r="C870">
        <f>IF(COUNTIF($J$3:J870,J870)=1,C869+1,C869)</f>
        <v>16</v>
      </c>
      <c r="D870">
        <f>IF(COUNTIF($E$3:E870,E870)=1,D869+1,D869)</f>
        <v>549</v>
      </c>
      <c r="E870" t="str">
        <f t="shared" si="118"/>
        <v>GB16</v>
      </c>
      <c r="F870">
        <f>IF(COUNTIF($G$3:G870,G870)=1,F869+1,F869)</f>
        <v>83</v>
      </c>
      <c r="G870" t="str">
        <f t="shared" si="119"/>
        <v>G16</v>
      </c>
      <c r="I870" s="18" t="str">
        <f>IF(Allotments!I870=0,"",Allotments!I870)</f>
        <v>2019</v>
      </c>
      <c r="J870" s="18" t="str">
        <f>IF(Allotments!J870=0,"",Allotments!J870)</f>
        <v>16</v>
      </c>
      <c r="K870" s="18" t="str">
        <f>IF(Allotments!K870=0,"",Allotments!K870)</f>
        <v>G</v>
      </c>
      <c r="L870" s="18" t="str">
        <f>IF(Allotments!L870=0,"",Allotments!L870)</f>
        <v>GB</v>
      </c>
      <c r="M870" s="18" t="str">
        <f>IF(Allotments!M870=0,"",Allotments!M870)</f>
        <v xml:space="preserve">    </v>
      </c>
      <c r="N870" s="5"/>
      <c r="Q870" t="str">
        <f t="shared" si="120"/>
        <v/>
      </c>
      <c r="R870" t="str">
        <f t="shared" si="121"/>
        <v/>
      </c>
      <c r="S870" t="str">
        <f t="shared" si="122"/>
        <v/>
      </c>
      <c r="T870" t="str">
        <f t="shared" si="123"/>
        <v/>
      </c>
      <c r="U870" t="str">
        <f t="shared" si="124"/>
        <v/>
      </c>
      <c r="V870" t="e">
        <f>VLOOKUP(LEFT(T870,2),#REF!,MATCH(RIGHT(T870,2),#REF!,0),TRUE)</f>
        <v>#REF!</v>
      </c>
      <c r="W870" t="str">
        <f t="shared" si="125"/>
        <v/>
      </c>
      <c r="X870" t="str">
        <f t="shared" si="126"/>
        <v/>
      </c>
      <c r="Y870" t="str">
        <f>IFERROR(VLOOKUP(LEFT(U870,1),#REF!,MATCH(RIGHT(U870,2),#REF!,0),TRUE),"")</f>
        <v/>
      </c>
    </row>
    <row r="871" spans="1:25" x14ac:dyDescent="0.35">
      <c r="A871">
        <f>IF(COUNTIF($L$3:L871,L871)=1,A870+1,A870)</f>
        <v>42</v>
      </c>
      <c r="B871">
        <f>IF(COUNTIF($K$3:K871,K871)=1,B870+1,B870)</f>
        <v>7</v>
      </c>
      <c r="C871">
        <f>IF(COUNTIF($J$3:J871,J871)=1,C870+1,C870)</f>
        <v>16</v>
      </c>
      <c r="D871">
        <f>IF(COUNTIF($E$3:E871,E871)=1,D870+1,D870)</f>
        <v>550</v>
      </c>
      <c r="E871" t="str">
        <f t="shared" si="118"/>
        <v>GC16</v>
      </c>
      <c r="F871">
        <f>IF(COUNTIF($G$3:G871,G871)=1,F870+1,F870)</f>
        <v>83</v>
      </c>
      <c r="G871" t="str">
        <f t="shared" si="119"/>
        <v>G16</v>
      </c>
      <c r="I871" s="18" t="str">
        <f>IF(Allotments!I871=0,"",Allotments!I871)</f>
        <v>2019</v>
      </c>
      <c r="J871" s="18" t="str">
        <f>IF(Allotments!J871=0,"",Allotments!J871)</f>
        <v>16</v>
      </c>
      <c r="K871" s="18" t="str">
        <f>IF(Allotments!K871=0,"",Allotments!K871)</f>
        <v>G</v>
      </c>
      <c r="L871" s="18" t="str">
        <f>IF(Allotments!L871=0,"",Allotments!L871)</f>
        <v>GC</v>
      </c>
      <c r="M871" s="18" t="str">
        <f>IF(Allotments!M871=0,"",Allotments!M871)</f>
        <v xml:space="preserve">    </v>
      </c>
      <c r="N871" s="3"/>
      <c r="Q871" t="str">
        <f t="shared" si="120"/>
        <v/>
      </c>
      <c r="R871" t="str">
        <f t="shared" si="121"/>
        <v/>
      </c>
      <c r="S871" t="str">
        <f t="shared" si="122"/>
        <v/>
      </c>
      <c r="T871" t="str">
        <f t="shared" si="123"/>
        <v/>
      </c>
      <c r="U871" t="str">
        <f t="shared" si="124"/>
        <v/>
      </c>
      <c r="V871" t="e">
        <f>VLOOKUP(LEFT(T871,2),#REF!,MATCH(RIGHT(T871,2),#REF!,0),TRUE)</f>
        <v>#REF!</v>
      </c>
      <c r="W871" t="str">
        <f t="shared" si="125"/>
        <v/>
      </c>
      <c r="X871" t="str">
        <f t="shared" si="126"/>
        <v/>
      </c>
      <c r="Y871" t="str">
        <f>IFERROR(VLOOKUP(LEFT(U871,1),#REF!,MATCH(RIGHT(U871,2),#REF!,0),TRUE),"")</f>
        <v/>
      </c>
    </row>
    <row r="872" spans="1:25" x14ac:dyDescent="0.35">
      <c r="A872">
        <f>IF(COUNTIF($L$3:L872,L872)=1,A871+1,A871)</f>
        <v>42</v>
      </c>
      <c r="B872">
        <f>IF(COUNTIF($K$3:K872,K872)=1,B871+1,B871)</f>
        <v>7</v>
      </c>
      <c r="C872">
        <f>IF(COUNTIF($J$3:J872,J872)=1,C871+1,C871)</f>
        <v>16</v>
      </c>
      <c r="D872">
        <f>IF(COUNTIF($E$3:E872,E872)=1,D871+1,D871)</f>
        <v>551</v>
      </c>
      <c r="E872" t="str">
        <f t="shared" si="118"/>
        <v>GD16</v>
      </c>
      <c r="F872">
        <f>IF(COUNTIF($G$3:G872,G872)=1,F871+1,F871)</f>
        <v>83</v>
      </c>
      <c r="G872" t="str">
        <f t="shared" si="119"/>
        <v>G16</v>
      </c>
      <c r="I872" s="18" t="str">
        <f>IF(Allotments!I872=0,"",Allotments!I872)</f>
        <v>2019</v>
      </c>
      <c r="J872" s="18" t="str">
        <f>IF(Allotments!J872=0,"",Allotments!J872)</f>
        <v>16</v>
      </c>
      <c r="K872" s="18" t="str">
        <f>IF(Allotments!K872=0,"",Allotments!K872)</f>
        <v>G</v>
      </c>
      <c r="L872" s="18" t="str">
        <f>IF(Allotments!L872=0,"",Allotments!L872)</f>
        <v>GD</v>
      </c>
      <c r="M872" s="18" t="str">
        <f>IF(Allotments!M872=0,"",Allotments!M872)</f>
        <v xml:space="preserve">    </v>
      </c>
      <c r="N872" s="5"/>
      <c r="Q872" t="str">
        <f t="shared" si="120"/>
        <v/>
      </c>
      <c r="R872" t="str">
        <f t="shared" si="121"/>
        <v/>
      </c>
      <c r="S872" t="str">
        <f t="shared" si="122"/>
        <v/>
      </c>
      <c r="T872" t="str">
        <f t="shared" si="123"/>
        <v/>
      </c>
      <c r="U872" t="str">
        <f t="shared" si="124"/>
        <v/>
      </c>
      <c r="V872" t="e">
        <f>VLOOKUP(LEFT(T872,2),#REF!,MATCH(RIGHT(T872,2),#REF!,0),TRUE)</f>
        <v>#REF!</v>
      </c>
      <c r="W872" t="str">
        <f t="shared" si="125"/>
        <v/>
      </c>
      <c r="X872" t="str">
        <f t="shared" si="126"/>
        <v/>
      </c>
      <c r="Y872" t="str">
        <f>IFERROR(VLOOKUP(LEFT(U872,1),#REF!,MATCH(RIGHT(U872,2),#REF!,0),TRUE),"")</f>
        <v/>
      </c>
    </row>
    <row r="873" spans="1:25" x14ac:dyDescent="0.35">
      <c r="A873">
        <f>IF(COUNTIF($L$3:L873,L873)=1,A872+1,A872)</f>
        <v>42</v>
      </c>
      <c r="B873">
        <f>IF(COUNTIF($K$3:K873,K873)=1,B872+1,B872)</f>
        <v>7</v>
      </c>
      <c r="C873">
        <f>IF(COUNTIF($J$3:J873,J873)=1,C872+1,C872)</f>
        <v>16</v>
      </c>
      <c r="D873">
        <f>IF(COUNTIF($E$3:E873,E873)=1,D872+1,D872)</f>
        <v>552</v>
      </c>
      <c r="E873" t="str">
        <f t="shared" si="118"/>
        <v>GF16</v>
      </c>
      <c r="F873">
        <f>IF(COUNTIF($G$3:G873,G873)=1,F872+1,F872)</f>
        <v>83</v>
      </c>
      <c r="G873" t="str">
        <f t="shared" si="119"/>
        <v>G16</v>
      </c>
      <c r="I873" s="18" t="str">
        <f>IF(Allotments!I873=0,"",Allotments!I873)</f>
        <v>2019</v>
      </c>
      <c r="J873" s="18" t="str">
        <f>IF(Allotments!J873=0,"",Allotments!J873)</f>
        <v>16</v>
      </c>
      <c r="K873" s="18" t="str">
        <f>IF(Allotments!K873=0,"",Allotments!K873)</f>
        <v>G</v>
      </c>
      <c r="L873" s="18" t="str">
        <f>IF(Allotments!L873=0,"",Allotments!L873)</f>
        <v>GF</v>
      </c>
      <c r="M873" s="18" t="str">
        <f>IF(Allotments!M873=0,"",Allotments!M873)</f>
        <v xml:space="preserve">    </v>
      </c>
      <c r="N873" s="3"/>
      <c r="Q873" t="str">
        <f t="shared" si="120"/>
        <v/>
      </c>
      <c r="R873" t="str">
        <f t="shared" si="121"/>
        <v/>
      </c>
      <c r="S873" t="str">
        <f t="shared" si="122"/>
        <v/>
      </c>
      <c r="T873" t="str">
        <f t="shared" si="123"/>
        <v/>
      </c>
      <c r="U873" t="str">
        <f t="shared" si="124"/>
        <v/>
      </c>
      <c r="V873" t="e">
        <f>VLOOKUP(LEFT(T873,2),#REF!,MATCH(RIGHT(T873,2),#REF!,0),TRUE)</f>
        <v>#REF!</v>
      </c>
      <c r="W873" t="str">
        <f t="shared" si="125"/>
        <v/>
      </c>
      <c r="X873" t="str">
        <f t="shared" si="126"/>
        <v/>
      </c>
      <c r="Y873" t="str">
        <f>IFERROR(VLOOKUP(LEFT(U873,1),#REF!,MATCH(RIGHT(U873,2),#REF!,0),TRUE),"")</f>
        <v/>
      </c>
    </row>
    <row r="874" spans="1:25" x14ac:dyDescent="0.35">
      <c r="A874">
        <f>IF(COUNTIF($L$3:L874,L874)=1,A873+1,A873)</f>
        <v>42</v>
      </c>
      <c r="B874">
        <f>IF(COUNTIF($K$3:K874,K874)=1,B873+1,B873)</f>
        <v>7</v>
      </c>
      <c r="C874">
        <f>IF(COUNTIF($J$3:J874,J874)=1,C873+1,C873)</f>
        <v>16</v>
      </c>
      <c r="D874">
        <f>IF(COUNTIF($E$3:E874,E874)=1,D873+1,D873)</f>
        <v>553</v>
      </c>
      <c r="E874" t="str">
        <f t="shared" si="118"/>
        <v>GG16</v>
      </c>
      <c r="F874">
        <f>IF(COUNTIF($G$3:G874,G874)=1,F873+1,F873)</f>
        <v>83</v>
      </c>
      <c r="G874" t="str">
        <f t="shared" si="119"/>
        <v>G16</v>
      </c>
      <c r="I874" s="18" t="str">
        <f>IF(Allotments!I874=0,"",Allotments!I874)</f>
        <v>2019</v>
      </c>
      <c r="J874" s="18" t="str">
        <f>IF(Allotments!J874=0,"",Allotments!J874)</f>
        <v>16</v>
      </c>
      <c r="K874" s="18" t="str">
        <f>IF(Allotments!K874=0,"",Allotments!K874)</f>
        <v>G</v>
      </c>
      <c r="L874" s="18" t="str">
        <f>IF(Allotments!L874=0,"",Allotments!L874)</f>
        <v>GG</v>
      </c>
      <c r="M874" s="18" t="str">
        <f>IF(Allotments!M874=0,"",Allotments!M874)</f>
        <v xml:space="preserve">    </v>
      </c>
      <c r="N874" s="5"/>
      <c r="Q874" t="str">
        <f t="shared" si="120"/>
        <v/>
      </c>
      <c r="R874" t="str">
        <f t="shared" si="121"/>
        <v/>
      </c>
      <c r="S874" t="str">
        <f t="shared" si="122"/>
        <v/>
      </c>
      <c r="T874" t="str">
        <f t="shared" si="123"/>
        <v/>
      </c>
      <c r="U874" t="str">
        <f t="shared" si="124"/>
        <v/>
      </c>
      <c r="V874" t="e">
        <f>VLOOKUP(LEFT(T874,2),#REF!,MATCH(RIGHT(T874,2),#REF!,0),TRUE)</f>
        <v>#REF!</v>
      </c>
      <c r="W874" t="str">
        <f t="shared" si="125"/>
        <v/>
      </c>
      <c r="X874" t="str">
        <f t="shared" si="126"/>
        <v/>
      </c>
      <c r="Y874" t="str">
        <f>IFERROR(VLOOKUP(LEFT(U874,1),#REF!,MATCH(RIGHT(U874,2),#REF!,0),TRUE),"")</f>
        <v/>
      </c>
    </row>
    <row r="875" spans="1:25" x14ac:dyDescent="0.35">
      <c r="A875">
        <f>IF(COUNTIF($L$3:L875,L875)=1,A874+1,A874)</f>
        <v>42</v>
      </c>
      <c r="B875">
        <f>IF(COUNTIF($K$3:K875,K875)=1,B874+1,B874)</f>
        <v>7</v>
      </c>
      <c r="C875">
        <f>IF(COUNTIF($J$3:J875,J875)=1,C874+1,C874)</f>
        <v>17</v>
      </c>
      <c r="D875">
        <f>IF(COUNTIF($E$3:E875,E875)=1,D874+1,D874)</f>
        <v>554</v>
      </c>
      <c r="E875" t="str">
        <f t="shared" si="118"/>
        <v>AA17</v>
      </c>
      <c r="F875">
        <f>IF(COUNTIF($G$3:G875,G875)=1,F874+1,F874)</f>
        <v>84</v>
      </c>
      <c r="G875" t="str">
        <f t="shared" si="119"/>
        <v>A17</v>
      </c>
      <c r="I875" s="18" t="str">
        <f>IF(Allotments!I875=0,"",Allotments!I875)</f>
        <v>2019</v>
      </c>
      <c r="J875" s="18" t="str">
        <f>IF(Allotments!J875=0,"",Allotments!J875)</f>
        <v>17</v>
      </c>
      <c r="K875" s="18" t="str">
        <f>IF(Allotments!K875=0,"",Allotments!K875)</f>
        <v>A</v>
      </c>
      <c r="L875" s="18" t="str">
        <f>IF(Allotments!L875=0,"",Allotments!L875)</f>
        <v>AA</v>
      </c>
      <c r="M875" s="18" t="str">
        <f>IF(Allotments!M875=0,"",Allotments!M875)</f>
        <v xml:space="preserve">    </v>
      </c>
      <c r="N875" s="3"/>
      <c r="Q875" t="str">
        <f t="shared" si="120"/>
        <v/>
      </c>
      <c r="R875" t="str">
        <f t="shared" si="121"/>
        <v/>
      </c>
      <c r="S875" t="str">
        <f t="shared" si="122"/>
        <v/>
      </c>
      <c r="T875" t="str">
        <f t="shared" si="123"/>
        <v/>
      </c>
      <c r="U875" t="str">
        <f t="shared" si="124"/>
        <v/>
      </c>
      <c r="V875" t="e">
        <f>VLOOKUP(LEFT(T875,2),#REF!,MATCH(RIGHT(T875,2),#REF!,0),TRUE)</f>
        <v>#REF!</v>
      </c>
      <c r="W875" t="str">
        <f t="shared" si="125"/>
        <v/>
      </c>
      <c r="X875" t="str">
        <f t="shared" si="126"/>
        <v/>
      </c>
      <c r="Y875" t="str">
        <f>IFERROR(VLOOKUP(LEFT(U875,1),#REF!,MATCH(RIGHT(U875,2),#REF!,0),TRUE),"")</f>
        <v/>
      </c>
    </row>
    <row r="876" spans="1:25" x14ac:dyDescent="0.35">
      <c r="A876">
        <f>IF(COUNTIF($L$3:L876,L876)=1,A875+1,A875)</f>
        <v>42</v>
      </c>
      <c r="B876">
        <f>IF(COUNTIF($K$3:K876,K876)=1,B875+1,B875)</f>
        <v>7</v>
      </c>
      <c r="C876">
        <f>IF(COUNTIF($J$3:J876,J876)=1,C875+1,C875)</f>
        <v>17</v>
      </c>
      <c r="D876">
        <f>IF(COUNTIF($E$3:E876,E876)=1,D875+1,D875)</f>
        <v>555</v>
      </c>
      <c r="E876" t="str">
        <f t="shared" si="118"/>
        <v>AC17</v>
      </c>
      <c r="F876">
        <f>IF(COUNTIF($G$3:G876,G876)=1,F875+1,F875)</f>
        <v>84</v>
      </c>
      <c r="G876" t="str">
        <f t="shared" si="119"/>
        <v>A17</v>
      </c>
      <c r="I876" s="18" t="str">
        <f>IF(Allotments!I876=0,"",Allotments!I876)</f>
        <v>2019</v>
      </c>
      <c r="J876" s="18" t="str">
        <f>IF(Allotments!J876=0,"",Allotments!J876)</f>
        <v>17</v>
      </c>
      <c r="K876" s="18" t="str">
        <f>IF(Allotments!K876=0,"",Allotments!K876)</f>
        <v>A</v>
      </c>
      <c r="L876" s="18" t="str">
        <f>IF(Allotments!L876=0,"",Allotments!L876)</f>
        <v>AC</v>
      </c>
      <c r="M876" s="18" t="str">
        <f>IF(Allotments!M876=0,"",Allotments!M876)</f>
        <v xml:space="preserve">    </v>
      </c>
      <c r="N876" s="5"/>
      <c r="Q876" t="str">
        <f t="shared" si="120"/>
        <v/>
      </c>
      <c r="R876" t="str">
        <f t="shared" si="121"/>
        <v/>
      </c>
      <c r="S876" t="str">
        <f t="shared" si="122"/>
        <v/>
      </c>
      <c r="T876" t="str">
        <f t="shared" si="123"/>
        <v/>
      </c>
      <c r="U876" t="str">
        <f t="shared" si="124"/>
        <v/>
      </c>
      <c r="V876" t="e">
        <f>VLOOKUP(LEFT(T876,2),#REF!,MATCH(RIGHT(T876,2),#REF!,0),TRUE)</f>
        <v>#REF!</v>
      </c>
      <c r="W876" t="str">
        <f t="shared" si="125"/>
        <v/>
      </c>
      <c r="X876" t="str">
        <f t="shared" si="126"/>
        <v/>
      </c>
      <c r="Y876" t="str">
        <f>IFERROR(VLOOKUP(LEFT(U876,1),#REF!,MATCH(RIGHT(U876,2),#REF!,0),TRUE),"")</f>
        <v/>
      </c>
    </row>
    <row r="877" spans="1:25" x14ac:dyDescent="0.35">
      <c r="A877">
        <f>IF(COUNTIF($L$3:L877,L877)=1,A876+1,A876)</f>
        <v>42</v>
      </c>
      <c r="B877">
        <f>IF(COUNTIF($K$3:K877,K877)=1,B876+1,B876)</f>
        <v>7</v>
      </c>
      <c r="C877">
        <f>IF(COUNTIF($J$3:J877,J877)=1,C876+1,C876)</f>
        <v>17</v>
      </c>
      <c r="D877">
        <f>IF(COUNTIF($E$3:E877,E877)=1,D876+1,D876)</f>
        <v>556</v>
      </c>
      <c r="E877" t="str">
        <f t="shared" si="118"/>
        <v>AE17</v>
      </c>
      <c r="F877">
        <f>IF(COUNTIF($G$3:G877,G877)=1,F876+1,F876)</f>
        <v>84</v>
      </c>
      <c r="G877" t="str">
        <f t="shared" si="119"/>
        <v>A17</v>
      </c>
      <c r="I877" s="18" t="str">
        <f>IF(Allotments!I877=0,"",Allotments!I877)</f>
        <v>2019</v>
      </c>
      <c r="J877" s="18" t="str">
        <f>IF(Allotments!J877=0,"",Allotments!J877)</f>
        <v>17</v>
      </c>
      <c r="K877" s="18" t="str">
        <f>IF(Allotments!K877=0,"",Allotments!K877)</f>
        <v>A</v>
      </c>
      <c r="L877" s="18" t="str">
        <f>IF(Allotments!L877=0,"",Allotments!L877)</f>
        <v>AE</v>
      </c>
      <c r="M877" s="18" t="str">
        <f>IF(Allotments!M877=0,"",Allotments!M877)</f>
        <v xml:space="preserve">    </v>
      </c>
      <c r="N877" s="3"/>
      <c r="Q877" t="str">
        <f t="shared" si="120"/>
        <v/>
      </c>
      <c r="R877" t="str">
        <f t="shared" si="121"/>
        <v/>
      </c>
      <c r="S877" t="str">
        <f t="shared" si="122"/>
        <v/>
      </c>
      <c r="T877" t="str">
        <f t="shared" si="123"/>
        <v/>
      </c>
      <c r="U877" t="str">
        <f t="shared" si="124"/>
        <v/>
      </c>
      <c r="V877" t="e">
        <f>VLOOKUP(LEFT(T877,2),#REF!,MATCH(RIGHT(T877,2),#REF!,0),TRUE)</f>
        <v>#REF!</v>
      </c>
      <c r="W877" t="str">
        <f t="shared" si="125"/>
        <v/>
      </c>
      <c r="X877" t="str">
        <f t="shared" si="126"/>
        <v/>
      </c>
      <c r="Y877" t="str">
        <f>IFERROR(VLOOKUP(LEFT(U877,1),#REF!,MATCH(RIGHT(U877,2),#REF!,0),TRUE),"")</f>
        <v/>
      </c>
    </row>
    <row r="878" spans="1:25" x14ac:dyDescent="0.35">
      <c r="A878">
        <f>IF(COUNTIF($L$3:L878,L878)=1,A877+1,A877)</f>
        <v>42</v>
      </c>
      <c r="B878">
        <f>IF(COUNTIF($K$3:K878,K878)=1,B877+1,B877)</f>
        <v>7</v>
      </c>
      <c r="C878">
        <f>IF(COUNTIF($J$3:J878,J878)=1,C877+1,C877)</f>
        <v>17</v>
      </c>
      <c r="D878">
        <f>IF(COUNTIF($E$3:E878,E878)=1,D877+1,D877)</f>
        <v>557</v>
      </c>
      <c r="E878" t="str">
        <f t="shared" si="118"/>
        <v>BA17</v>
      </c>
      <c r="F878">
        <f>IF(COUNTIF($G$3:G878,G878)=1,F877+1,F877)</f>
        <v>85</v>
      </c>
      <c r="G878" t="str">
        <f t="shared" si="119"/>
        <v>B17</v>
      </c>
      <c r="I878" s="18" t="str">
        <f>IF(Allotments!I878=0,"",Allotments!I878)</f>
        <v>2019</v>
      </c>
      <c r="J878" s="18" t="str">
        <f>IF(Allotments!J878=0,"",Allotments!J878)</f>
        <v>17</v>
      </c>
      <c r="K878" s="18" t="str">
        <f>IF(Allotments!K878=0,"",Allotments!K878)</f>
        <v>B</v>
      </c>
      <c r="L878" s="18" t="str">
        <f>IF(Allotments!L878=0,"",Allotments!L878)</f>
        <v>BA</v>
      </c>
      <c r="M878" s="18" t="str">
        <f>IF(Allotments!M878=0,"",Allotments!M878)</f>
        <v xml:space="preserve">    </v>
      </c>
      <c r="N878" s="5"/>
      <c r="Q878" t="str">
        <f t="shared" si="120"/>
        <v/>
      </c>
      <c r="R878" t="str">
        <f t="shared" si="121"/>
        <v/>
      </c>
      <c r="S878" t="str">
        <f t="shared" si="122"/>
        <v/>
      </c>
      <c r="T878" t="str">
        <f t="shared" si="123"/>
        <v/>
      </c>
      <c r="U878" t="str">
        <f t="shared" si="124"/>
        <v/>
      </c>
      <c r="V878" t="e">
        <f>VLOOKUP(LEFT(T878,2),#REF!,MATCH(RIGHT(T878,2),#REF!,0),TRUE)</f>
        <v>#REF!</v>
      </c>
      <c r="W878" t="str">
        <f t="shared" si="125"/>
        <v/>
      </c>
      <c r="X878" t="str">
        <f t="shared" si="126"/>
        <v/>
      </c>
      <c r="Y878" t="str">
        <f>IFERROR(VLOOKUP(LEFT(U878,1),#REF!,MATCH(RIGHT(U878,2),#REF!,0),TRUE),"")</f>
        <v/>
      </c>
    </row>
    <row r="879" spans="1:25" x14ac:dyDescent="0.35">
      <c r="A879">
        <f>IF(COUNTIF($L$3:L879,L879)=1,A878+1,A878)</f>
        <v>42</v>
      </c>
      <c r="B879">
        <f>IF(COUNTIF($K$3:K879,K879)=1,B878+1,B878)</f>
        <v>7</v>
      </c>
      <c r="C879">
        <f>IF(COUNTIF($J$3:J879,J879)=1,C878+1,C878)</f>
        <v>17</v>
      </c>
      <c r="D879">
        <f>IF(COUNTIF($E$3:E879,E879)=1,D878+1,D878)</f>
        <v>558</v>
      </c>
      <c r="E879" t="str">
        <f t="shared" si="118"/>
        <v>BB17</v>
      </c>
      <c r="F879">
        <f>IF(COUNTIF($G$3:G879,G879)=1,F878+1,F878)</f>
        <v>85</v>
      </c>
      <c r="G879" t="str">
        <f t="shared" si="119"/>
        <v>B17</v>
      </c>
      <c r="I879" s="18" t="str">
        <f>IF(Allotments!I879=0,"",Allotments!I879)</f>
        <v>2019</v>
      </c>
      <c r="J879" s="18" t="str">
        <f>IF(Allotments!J879=0,"",Allotments!J879)</f>
        <v>17</v>
      </c>
      <c r="K879" s="18" t="str">
        <f>IF(Allotments!K879=0,"",Allotments!K879)</f>
        <v>B</v>
      </c>
      <c r="L879" s="18" t="str">
        <f>IF(Allotments!L879=0,"",Allotments!L879)</f>
        <v>BB</v>
      </c>
      <c r="M879" s="18" t="str">
        <f>IF(Allotments!M879=0,"",Allotments!M879)</f>
        <v xml:space="preserve">    </v>
      </c>
      <c r="N879" s="3"/>
      <c r="Q879" t="str">
        <f t="shared" si="120"/>
        <v/>
      </c>
      <c r="R879" t="str">
        <f t="shared" si="121"/>
        <v/>
      </c>
      <c r="S879" t="str">
        <f t="shared" si="122"/>
        <v/>
      </c>
      <c r="T879" t="str">
        <f t="shared" si="123"/>
        <v/>
      </c>
      <c r="U879" t="str">
        <f t="shared" si="124"/>
        <v/>
      </c>
      <c r="V879" t="e">
        <f>VLOOKUP(LEFT(T879,2),#REF!,MATCH(RIGHT(T879,2),#REF!,0),TRUE)</f>
        <v>#REF!</v>
      </c>
      <c r="W879" t="str">
        <f t="shared" si="125"/>
        <v/>
      </c>
      <c r="X879" t="str">
        <f t="shared" si="126"/>
        <v/>
      </c>
      <c r="Y879" t="str">
        <f>IFERROR(VLOOKUP(LEFT(U879,1),#REF!,MATCH(RIGHT(U879,2),#REF!,0),TRUE),"")</f>
        <v/>
      </c>
    </row>
    <row r="880" spans="1:25" x14ac:dyDescent="0.35">
      <c r="A880">
        <f>IF(COUNTIF($L$3:L880,L880)=1,A879+1,A879)</f>
        <v>42</v>
      </c>
      <c r="B880">
        <f>IF(COUNTIF($K$3:K880,K880)=1,B879+1,B879)</f>
        <v>7</v>
      </c>
      <c r="C880">
        <f>IF(COUNTIF($J$3:J880,J880)=1,C879+1,C879)</f>
        <v>17</v>
      </c>
      <c r="D880">
        <f>IF(COUNTIF($E$3:E880,E880)=1,D879+1,D879)</f>
        <v>559</v>
      </c>
      <c r="E880" t="str">
        <f t="shared" si="118"/>
        <v>BC17</v>
      </c>
      <c r="F880">
        <f>IF(COUNTIF($G$3:G880,G880)=1,F879+1,F879)</f>
        <v>85</v>
      </c>
      <c r="G880" t="str">
        <f t="shared" si="119"/>
        <v>B17</v>
      </c>
      <c r="I880" s="18" t="str">
        <f>IF(Allotments!I880=0,"",Allotments!I880)</f>
        <v>2019</v>
      </c>
      <c r="J880" s="18" t="str">
        <f>IF(Allotments!J880=0,"",Allotments!J880)</f>
        <v>17</v>
      </c>
      <c r="K880" s="18" t="str">
        <f>IF(Allotments!K880=0,"",Allotments!K880)</f>
        <v>B</v>
      </c>
      <c r="L880" s="18" t="str">
        <f>IF(Allotments!L880=0,"",Allotments!L880)</f>
        <v>BC</v>
      </c>
      <c r="M880" s="18" t="str">
        <f>IF(Allotments!M880=0,"",Allotments!M880)</f>
        <v xml:space="preserve">    </v>
      </c>
      <c r="N880" s="5"/>
      <c r="Q880" t="str">
        <f t="shared" si="120"/>
        <v/>
      </c>
      <c r="R880" t="str">
        <f t="shared" si="121"/>
        <v/>
      </c>
      <c r="S880" t="str">
        <f t="shared" si="122"/>
        <v/>
      </c>
      <c r="T880" t="str">
        <f t="shared" si="123"/>
        <v/>
      </c>
      <c r="U880" t="str">
        <f t="shared" si="124"/>
        <v/>
      </c>
      <c r="V880" t="e">
        <f>VLOOKUP(LEFT(T880,2),#REF!,MATCH(RIGHT(T880,2),#REF!,0),TRUE)</f>
        <v>#REF!</v>
      </c>
      <c r="W880" t="str">
        <f t="shared" si="125"/>
        <v/>
      </c>
      <c r="X880" t="str">
        <f t="shared" si="126"/>
        <v/>
      </c>
      <c r="Y880" t="str">
        <f>IFERROR(VLOOKUP(LEFT(U880,1),#REF!,MATCH(RIGHT(U880,2),#REF!,0),TRUE),"")</f>
        <v/>
      </c>
    </row>
    <row r="881" spans="1:25" x14ac:dyDescent="0.35">
      <c r="A881">
        <f>IF(COUNTIF($L$3:L881,L881)=1,A880+1,A880)</f>
        <v>42</v>
      </c>
      <c r="B881">
        <f>IF(COUNTIF($K$3:K881,K881)=1,B880+1,B880)</f>
        <v>7</v>
      </c>
      <c r="C881">
        <f>IF(COUNTIF($J$3:J881,J881)=1,C880+1,C880)</f>
        <v>17</v>
      </c>
      <c r="D881">
        <f>IF(COUNTIF($E$3:E881,E881)=1,D880+1,D880)</f>
        <v>560</v>
      </c>
      <c r="E881" t="str">
        <f t="shared" si="118"/>
        <v>BD17</v>
      </c>
      <c r="F881">
        <f>IF(COUNTIF($G$3:G881,G881)=1,F880+1,F880)</f>
        <v>85</v>
      </c>
      <c r="G881" t="str">
        <f t="shared" si="119"/>
        <v>B17</v>
      </c>
      <c r="I881" s="18" t="str">
        <f>IF(Allotments!I881=0,"",Allotments!I881)</f>
        <v>2019</v>
      </c>
      <c r="J881" s="18" t="str">
        <f>IF(Allotments!J881=0,"",Allotments!J881)</f>
        <v>17</v>
      </c>
      <c r="K881" s="18" t="str">
        <f>IF(Allotments!K881=0,"",Allotments!K881)</f>
        <v>B</v>
      </c>
      <c r="L881" s="18" t="str">
        <f>IF(Allotments!L881=0,"",Allotments!L881)</f>
        <v>BD</v>
      </c>
      <c r="M881" s="18" t="str">
        <f>IF(Allotments!M881=0,"",Allotments!M881)</f>
        <v xml:space="preserve">    </v>
      </c>
      <c r="N881" s="3"/>
      <c r="Q881" t="str">
        <f t="shared" si="120"/>
        <v/>
      </c>
      <c r="R881" t="str">
        <f t="shared" si="121"/>
        <v/>
      </c>
      <c r="S881" t="str">
        <f t="shared" si="122"/>
        <v/>
      </c>
      <c r="T881" t="str">
        <f t="shared" si="123"/>
        <v/>
      </c>
      <c r="U881" t="str">
        <f t="shared" si="124"/>
        <v/>
      </c>
      <c r="V881" t="e">
        <f>VLOOKUP(LEFT(T881,2),#REF!,MATCH(RIGHT(T881,2),#REF!,0),TRUE)</f>
        <v>#REF!</v>
      </c>
      <c r="W881" t="str">
        <f t="shared" si="125"/>
        <v/>
      </c>
      <c r="X881" t="str">
        <f t="shared" si="126"/>
        <v/>
      </c>
      <c r="Y881" t="str">
        <f>IFERROR(VLOOKUP(LEFT(U881,1),#REF!,MATCH(RIGHT(U881,2),#REF!,0),TRUE),"")</f>
        <v/>
      </c>
    </row>
    <row r="882" spans="1:25" x14ac:dyDescent="0.35">
      <c r="A882">
        <f>IF(COUNTIF($L$3:L882,L882)=1,A881+1,A881)</f>
        <v>42</v>
      </c>
      <c r="B882">
        <f>IF(COUNTIF($K$3:K882,K882)=1,B881+1,B881)</f>
        <v>7</v>
      </c>
      <c r="C882">
        <f>IF(COUNTIF($J$3:J882,J882)=1,C881+1,C881)</f>
        <v>17</v>
      </c>
      <c r="D882">
        <f>IF(COUNTIF($E$3:E882,E882)=1,D881+1,D881)</f>
        <v>561</v>
      </c>
      <c r="E882" t="str">
        <f t="shared" si="118"/>
        <v>BH17</v>
      </c>
      <c r="F882">
        <f>IF(COUNTIF($G$3:G882,G882)=1,F881+1,F881)</f>
        <v>85</v>
      </c>
      <c r="G882" t="str">
        <f t="shared" si="119"/>
        <v>B17</v>
      </c>
      <c r="I882" s="18" t="str">
        <f>IF(Allotments!I882=0,"",Allotments!I882)</f>
        <v>2019</v>
      </c>
      <c r="J882" s="18" t="str">
        <f>IF(Allotments!J882=0,"",Allotments!J882)</f>
        <v>17</v>
      </c>
      <c r="K882" s="18" t="str">
        <f>IF(Allotments!K882=0,"",Allotments!K882)</f>
        <v>B</v>
      </c>
      <c r="L882" s="18" t="str">
        <f>IF(Allotments!L882=0,"",Allotments!L882)</f>
        <v>BH</v>
      </c>
      <c r="M882" s="18" t="str">
        <f>IF(Allotments!M882=0,"",Allotments!M882)</f>
        <v xml:space="preserve">    </v>
      </c>
      <c r="N882" s="5"/>
      <c r="Q882" t="str">
        <f t="shared" si="120"/>
        <v/>
      </c>
      <c r="R882" t="str">
        <f t="shared" si="121"/>
        <v/>
      </c>
      <c r="S882" t="str">
        <f t="shared" si="122"/>
        <v/>
      </c>
      <c r="T882" t="str">
        <f t="shared" si="123"/>
        <v/>
      </c>
      <c r="U882" t="str">
        <f t="shared" si="124"/>
        <v/>
      </c>
      <c r="V882" t="e">
        <f>VLOOKUP(LEFT(T882,2),#REF!,MATCH(RIGHT(T882,2),#REF!,0),TRUE)</f>
        <v>#REF!</v>
      </c>
      <c r="W882" t="str">
        <f t="shared" si="125"/>
        <v/>
      </c>
      <c r="X882" t="str">
        <f t="shared" si="126"/>
        <v/>
      </c>
      <c r="Y882" t="str">
        <f>IFERROR(VLOOKUP(LEFT(U882,1),#REF!,MATCH(RIGHT(U882,2),#REF!,0),TRUE),"")</f>
        <v/>
      </c>
    </row>
    <row r="883" spans="1:25" x14ac:dyDescent="0.35">
      <c r="A883">
        <f>IF(COUNTIF($L$3:L883,L883)=1,A882+1,A882)</f>
        <v>42</v>
      </c>
      <c r="B883">
        <f>IF(COUNTIF($K$3:K883,K883)=1,B882+1,B882)</f>
        <v>7</v>
      </c>
      <c r="C883">
        <f>IF(COUNTIF($J$3:J883,J883)=1,C882+1,C882)</f>
        <v>17</v>
      </c>
      <c r="D883">
        <f>IF(COUNTIF($E$3:E883,E883)=1,D882+1,D882)</f>
        <v>562</v>
      </c>
      <c r="E883" t="str">
        <f t="shared" si="118"/>
        <v>C 17</v>
      </c>
      <c r="F883">
        <f>IF(COUNTIF($G$3:G883,G883)=1,F882+1,F882)</f>
        <v>86</v>
      </c>
      <c r="G883" t="str">
        <f t="shared" si="119"/>
        <v>C17</v>
      </c>
      <c r="I883" s="18" t="str">
        <f>IF(Allotments!I883=0,"",Allotments!I883)</f>
        <v>2019</v>
      </c>
      <c r="J883" s="18" t="str">
        <f>IF(Allotments!J883=0,"",Allotments!J883)</f>
        <v>17</v>
      </c>
      <c r="K883" s="18" t="str">
        <f>IF(Allotments!K883=0,"",Allotments!K883)</f>
        <v>C</v>
      </c>
      <c r="L883" s="18" t="str">
        <f>IF(Allotments!L883=0,"",Allotments!L883)</f>
        <v xml:space="preserve">C </v>
      </c>
      <c r="M883" s="18" t="str">
        <f>IF(Allotments!M883=0,"",Allotments!M883)</f>
        <v xml:space="preserve">    </v>
      </c>
      <c r="N883" s="3"/>
      <c r="Q883" t="str">
        <f t="shared" si="120"/>
        <v/>
      </c>
      <c r="R883" t="str">
        <f t="shared" si="121"/>
        <v/>
      </c>
      <c r="S883" t="str">
        <f t="shared" si="122"/>
        <v/>
      </c>
      <c r="T883" t="str">
        <f t="shared" si="123"/>
        <v/>
      </c>
      <c r="U883" t="str">
        <f t="shared" si="124"/>
        <v/>
      </c>
      <c r="V883" t="e">
        <f>VLOOKUP(LEFT(T883,2),#REF!,MATCH(RIGHT(T883,2),#REF!,0),TRUE)</f>
        <v>#REF!</v>
      </c>
      <c r="W883" t="str">
        <f t="shared" si="125"/>
        <v/>
      </c>
      <c r="X883" t="str">
        <f t="shared" si="126"/>
        <v/>
      </c>
      <c r="Y883" t="str">
        <f>IFERROR(VLOOKUP(LEFT(U883,1),#REF!,MATCH(RIGHT(U883,2),#REF!,0),TRUE),"")</f>
        <v/>
      </c>
    </row>
    <row r="884" spans="1:25" x14ac:dyDescent="0.35">
      <c r="A884">
        <f>IF(COUNTIF($L$3:L884,L884)=1,A883+1,A883)</f>
        <v>42</v>
      </c>
      <c r="B884">
        <f>IF(COUNTIF($K$3:K884,K884)=1,B883+1,B883)</f>
        <v>7</v>
      </c>
      <c r="C884">
        <f>IF(COUNTIF($J$3:J884,J884)=1,C883+1,C883)</f>
        <v>17</v>
      </c>
      <c r="D884">
        <f>IF(COUNTIF($E$3:E884,E884)=1,D883+1,D883)</f>
        <v>563</v>
      </c>
      <c r="E884" t="str">
        <f t="shared" si="118"/>
        <v>EA17</v>
      </c>
      <c r="F884">
        <f>IF(COUNTIF($G$3:G884,G884)=1,F883+1,F883)</f>
        <v>87</v>
      </c>
      <c r="G884" t="str">
        <f t="shared" si="119"/>
        <v>E17</v>
      </c>
      <c r="I884" s="18" t="str">
        <f>IF(Allotments!I884=0,"",Allotments!I884)</f>
        <v>2019</v>
      </c>
      <c r="J884" s="18" t="str">
        <f>IF(Allotments!J884=0,"",Allotments!J884)</f>
        <v>17</v>
      </c>
      <c r="K884" s="18" t="str">
        <f>IF(Allotments!K884=0,"",Allotments!K884)</f>
        <v>E</v>
      </c>
      <c r="L884" s="18" t="str">
        <f>IF(Allotments!L884=0,"",Allotments!L884)</f>
        <v>EA</v>
      </c>
      <c r="M884" s="18" t="str">
        <f>IF(Allotments!M884=0,"",Allotments!M884)</f>
        <v xml:space="preserve">    </v>
      </c>
      <c r="N884" s="5"/>
      <c r="Q884" t="str">
        <f t="shared" si="120"/>
        <v/>
      </c>
      <c r="R884" t="str">
        <f t="shared" si="121"/>
        <v/>
      </c>
      <c r="S884" t="str">
        <f t="shared" si="122"/>
        <v/>
      </c>
      <c r="T884" t="str">
        <f t="shared" si="123"/>
        <v/>
      </c>
      <c r="U884" t="str">
        <f t="shared" si="124"/>
        <v/>
      </c>
      <c r="V884" t="e">
        <f>VLOOKUP(LEFT(T884,2),#REF!,MATCH(RIGHT(T884,2),#REF!,0),TRUE)</f>
        <v>#REF!</v>
      </c>
      <c r="W884" t="str">
        <f t="shared" si="125"/>
        <v/>
      </c>
      <c r="X884" t="str">
        <f t="shared" si="126"/>
        <v/>
      </c>
      <c r="Y884" t="str">
        <f>IFERROR(VLOOKUP(LEFT(U884,1),#REF!,MATCH(RIGHT(U884,2),#REF!,0),TRUE),"")</f>
        <v/>
      </c>
    </row>
    <row r="885" spans="1:25" x14ac:dyDescent="0.35">
      <c r="A885">
        <f>IF(COUNTIF($L$3:L885,L885)=1,A884+1,A884)</f>
        <v>42</v>
      </c>
      <c r="B885">
        <f>IF(COUNTIF($K$3:K885,K885)=1,B884+1,B884)</f>
        <v>7</v>
      </c>
      <c r="C885">
        <f>IF(COUNTIF($J$3:J885,J885)=1,C884+1,C884)</f>
        <v>17</v>
      </c>
      <c r="D885">
        <f>IF(COUNTIF($E$3:E885,E885)=1,D884+1,D884)</f>
        <v>564</v>
      </c>
      <c r="E885" t="str">
        <f t="shared" si="118"/>
        <v>EB17</v>
      </c>
      <c r="F885">
        <f>IF(COUNTIF($G$3:G885,G885)=1,F884+1,F884)</f>
        <v>87</v>
      </c>
      <c r="G885" t="str">
        <f t="shared" si="119"/>
        <v>E17</v>
      </c>
      <c r="I885" s="18" t="str">
        <f>IF(Allotments!I885=0,"",Allotments!I885)</f>
        <v>2019</v>
      </c>
      <c r="J885" s="18" t="str">
        <f>IF(Allotments!J885=0,"",Allotments!J885)</f>
        <v>17</v>
      </c>
      <c r="K885" s="18" t="str">
        <f>IF(Allotments!K885=0,"",Allotments!K885)</f>
        <v>E</v>
      </c>
      <c r="L885" s="18" t="str">
        <f>IF(Allotments!L885=0,"",Allotments!L885)</f>
        <v>EB</v>
      </c>
      <c r="M885" s="18" t="str">
        <f>IF(Allotments!M885=0,"",Allotments!M885)</f>
        <v xml:space="preserve">    </v>
      </c>
      <c r="N885" s="3"/>
      <c r="Q885" t="str">
        <f t="shared" si="120"/>
        <v/>
      </c>
      <c r="R885" t="str">
        <f t="shared" si="121"/>
        <v/>
      </c>
      <c r="S885" t="str">
        <f t="shared" si="122"/>
        <v/>
      </c>
      <c r="T885" t="str">
        <f t="shared" si="123"/>
        <v/>
      </c>
      <c r="U885" t="str">
        <f t="shared" si="124"/>
        <v/>
      </c>
      <c r="V885" t="e">
        <f>VLOOKUP(LEFT(T885,2),#REF!,MATCH(RIGHT(T885,2),#REF!,0),TRUE)</f>
        <v>#REF!</v>
      </c>
      <c r="W885" t="str">
        <f t="shared" si="125"/>
        <v/>
      </c>
      <c r="X885" t="str">
        <f t="shared" si="126"/>
        <v/>
      </c>
      <c r="Y885" t="str">
        <f>IFERROR(VLOOKUP(LEFT(U885,1),#REF!,MATCH(RIGHT(U885,2),#REF!,0),TRUE),"")</f>
        <v/>
      </c>
    </row>
    <row r="886" spans="1:25" x14ac:dyDescent="0.35">
      <c r="A886">
        <f>IF(COUNTIF($L$3:L886,L886)=1,A885+1,A885)</f>
        <v>42</v>
      </c>
      <c r="B886">
        <f>IF(COUNTIF($K$3:K886,K886)=1,B885+1,B885)</f>
        <v>7</v>
      </c>
      <c r="C886">
        <f>IF(COUNTIF($J$3:J886,J886)=1,C885+1,C885)</f>
        <v>17</v>
      </c>
      <c r="D886">
        <f>IF(COUNTIF($E$3:E886,E886)=1,D885+1,D885)</f>
        <v>564</v>
      </c>
      <c r="E886" t="str">
        <f t="shared" si="118"/>
        <v>EB17</v>
      </c>
      <c r="F886">
        <f>IF(COUNTIF($G$3:G886,G886)=1,F885+1,F885)</f>
        <v>87</v>
      </c>
      <c r="G886" t="str">
        <f t="shared" si="119"/>
        <v>E17</v>
      </c>
      <c r="I886" s="18" t="str">
        <f>IF(Allotments!I886=0,"",Allotments!I886)</f>
        <v>2019</v>
      </c>
      <c r="J886" s="18" t="str">
        <f>IF(Allotments!J886=0,"",Allotments!J886)</f>
        <v>17</v>
      </c>
      <c r="K886" s="18" t="str">
        <f>IF(Allotments!K886=0,"",Allotments!K886)</f>
        <v>E</v>
      </c>
      <c r="L886" s="18" t="str">
        <f>IF(Allotments!L886=0,"",Allotments!L886)</f>
        <v>EB</v>
      </c>
      <c r="M886" s="18" t="str">
        <f>IF(Allotments!M886=0,"",Allotments!M886)</f>
        <v>B010</v>
      </c>
      <c r="N886" s="5"/>
      <c r="Q886" t="str">
        <f t="shared" si="120"/>
        <v/>
      </c>
      <c r="R886" t="str">
        <f t="shared" si="121"/>
        <v/>
      </c>
      <c r="S886" t="str">
        <f t="shared" si="122"/>
        <v/>
      </c>
      <c r="T886" t="str">
        <f t="shared" si="123"/>
        <v/>
      </c>
      <c r="U886" t="str">
        <f t="shared" si="124"/>
        <v/>
      </c>
      <c r="V886" t="e">
        <f>VLOOKUP(LEFT(T886,2),#REF!,MATCH(RIGHT(T886,2),#REF!,0),TRUE)</f>
        <v>#REF!</v>
      </c>
      <c r="W886" t="str">
        <f t="shared" si="125"/>
        <v/>
      </c>
      <c r="X886" t="str">
        <f t="shared" si="126"/>
        <v/>
      </c>
      <c r="Y886" t="str">
        <f>IFERROR(VLOOKUP(LEFT(U886,1),#REF!,MATCH(RIGHT(U886,2),#REF!,0),TRUE),"")</f>
        <v/>
      </c>
    </row>
    <row r="887" spans="1:25" x14ac:dyDescent="0.35">
      <c r="A887">
        <f>IF(COUNTIF($L$3:L887,L887)=1,A886+1,A886)</f>
        <v>42</v>
      </c>
      <c r="B887">
        <f>IF(COUNTIF($K$3:K887,K887)=1,B886+1,B886)</f>
        <v>7</v>
      </c>
      <c r="C887">
        <f>IF(COUNTIF($J$3:J887,J887)=1,C886+1,C886)</f>
        <v>17</v>
      </c>
      <c r="D887">
        <f>IF(COUNTIF($E$3:E887,E887)=1,D886+1,D886)</f>
        <v>564</v>
      </c>
      <c r="E887" t="str">
        <f t="shared" si="118"/>
        <v>EB17</v>
      </c>
      <c r="F887">
        <f>IF(COUNTIF($G$3:G887,G887)=1,F886+1,F886)</f>
        <v>87</v>
      </c>
      <c r="G887" t="str">
        <f t="shared" si="119"/>
        <v>E17</v>
      </c>
      <c r="I887" s="18" t="str">
        <f>IF(Allotments!I887=0,"",Allotments!I887)</f>
        <v>2019</v>
      </c>
      <c r="J887" s="18" t="str">
        <f>IF(Allotments!J887=0,"",Allotments!J887)</f>
        <v>17</v>
      </c>
      <c r="K887" s="18" t="str">
        <f>IF(Allotments!K887=0,"",Allotments!K887)</f>
        <v>E</v>
      </c>
      <c r="L887" s="18" t="str">
        <f>IF(Allotments!L887=0,"",Allotments!L887)</f>
        <v>EB</v>
      </c>
      <c r="M887" s="18" t="str">
        <f>IF(Allotments!M887=0,"",Allotments!M887)</f>
        <v>B020</v>
      </c>
      <c r="N887" s="3"/>
      <c r="Q887" t="str">
        <f t="shared" si="120"/>
        <v/>
      </c>
      <c r="R887" t="str">
        <f t="shared" si="121"/>
        <v/>
      </c>
      <c r="S887" t="str">
        <f t="shared" si="122"/>
        <v/>
      </c>
      <c r="T887" t="str">
        <f t="shared" si="123"/>
        <v/>
      </c>
      <c r="U887" t="str">
        <f t="shared" si="124"/>
        <v/>
      </c>
      <c r="V887" t="e">
        <f>VLOOKUP(LEFT(T887,2),#REF!,MATCH(RIGHT(T887,2),#REF!,0),TRUE)</f>
        <v>#REF!</v>
      </c>
      <c r="W887" t="str">
        <f t="shared" si="125"/>
        <v/>
      </c>
      <c r="X887" t="str">
        <f t="shared" si="126"/>
        <v/>
      </c>
      <c r="Y887" t="str">
        <f>IFERROR(VLOOKUP(LEFT(U887,1),#REF!,MATCH(RIGHT(U887,2),#REF!,0),TRUE),"")</f>
        <v/>
      </c>
    </row>
    <row r="888" spans="1:25" x14ac:dyDescent="0.35">
      <c r="A888">
        <f>IF(COUNTIF($L$3:L888,L888)=1,A887+1,A887)</f>
        <v>42</v>
      </c>
      <c r="B888">
        <f>IF(COUNTIF($K$3:K888,K888)=1,B887+1,B887)</f>
        <v>7</v>
      </c>
      <c r="C888">
        <f>IF(COUNTIF($J$3:J888,J888)=1,C887+1,C887)</f>
        <v>17</v>
      </c>
      <c r="D888">
        <f>IF(COUNTIF($E$3:E888,E888)=1,D887+1,D887)</f>
        <v>564</v>
      </c>
      <c r="E888" t="str">
        <f t="shared" si="118"/>
        <v>EB17</v>
      </c>
      <c r="F888">
        <f>IF(COUNTIF($G$3:G888,G888)=1,F887+1,F887)</f>
        <v>87</v>
      </c>
      <c r="G888" t="str">
        <f t="shared" si="119"/>
        <v>E17</v>
      </c>
      <c r="I888" s="18" t="str">
        <f>IF(Allotments!I888=0,"",Allotments!I888)</f>
        <v>2019</v>
      </c>
      <c r="J888" s="18" t="str">
        <f>IF(Allotments!J888=0,"",Allotments!J888)</f>
        <v>17</v>
      </c>
      <c r="K888" s="18" t="str">
        <f>IF(Allotments!K888=0,"",Allotments!K888)</f>
        <v>E</v>
      </c>
      <c r="L888" s="18" t="str">
        <f>IF(Allotments!L888=0,"",Allotments!L888)</f>
        <v>EB</v>
      </c>
      <c r="M888" s="18" t="str">
        <f>IF(Allotments!M888=0,"",Allotments!M888)</f>
        <v>B030</v>
      </c>
      <c r="N888" s="5"/>
      <c r="Q888" t="str">
        <f t="shared" si="120"/>
        <v/>
      </c>
      <c r="R888" t="str">
        <f t="shared" si="121"/>
        <v/>
      </c>
      <c r="S888" t="str">
        <f t="shared" si="122"/>
        <v/>
      </c>
      <c r="T888" t="str">
        <f t="shared" si="123"/>
        <v/>
      </c>
      <c r="U888" t="str">
        <f t="shared" si="124"/>
        <v/>
      </c>
      <c r="V888" t="e">
        <f>VLOOKUP(LEFT(T888,2),#REF!,MATCH(RIGHT(T888,2),#REF!,0),TRUE)</f>
        <v>#REF!</v>
      </c>
      <c r="W888" t="str">
        <f t="shared" si="125"/>
        <v/>
      </c>
      <c r="X888" t="str">
        <f t="shared" si="126"/>
        <v/>
      </c>
      <c r="Y888" t="str">
        <f>IFERROR(VLOOKUP(LEFT(U888,1),#REF!,MATCH(RIGHT(U888,2),#REF!,0),TRUE),"")</f>
        <v/>
      </c>
    </row>
    <row r="889" spans="1:25" x14ac:dyDescent="0.35">
      <c r="A889">
        <f>IF(COUNTIF($L$3:L889,L889)=1,A888+1,A888)</f>
        <v>42</v>
      </c>
      <c r="B889">
        <f>IF(COUNTIF($K$3:K889,K889)=1,B888+1,B888)</f>
        <v>7</v>
      </c>
      <c r="C889">
        <f>IF(COUNTIF($J$3:J889,J889)=1,C888+1,C888)</f>
        <v>17</v>
      </c>
      <c r="D889">
        <f>IF(COUNTIF($E$3:E889,E889)=1,D888+1,D888)</f>
        <v>564</v>
      </c>
      <c r="E889" t="str">
        <f t="shared" si="118"/>
        <v>EB17</v>
      </c>
      <c r="F889">
        <f>IF(COUNTIF($G$3:G889,G889)=1,F888+1,F888)</f>
        <v>87</v>
      </c>
      <c r="G889" t="str">
        <f t="shared" si="119"/>
        <v>E17</v>
      </c>
      <c r="I889" s="18" t="str">
        <f>IF(Allotments!I889=0,"",Allotments!I889)</f>
        <v>2019</v>
      </c>
      <c r="J889" s="18" t="str">
        <f>IF(Allotments!J889=0,"",Allotments!J889)</f>
        <v>17</v>
      </c>
      <c r="K889" s="18" t="str">
        <f>IF(Allotments!K889=0,"",Allotments!K889)</f>
        <v>E</v>
      </c>
      <c r="L889" s="18" t="str">
        <f>IF(Allotments!L889=0,"",Allotments!L889)</f>
        <v>EB</v>
      </c>
      <c r="M889" s="18" t="str">
        <f>IF(Allotments!M889=0,"",Allotments!M889)</f>
        <v>B050</v>
      </c>
      <c r="N889" s="3"/>
      <c r="Q889" t="str">
        <f t="shared" si="120"/>
        <v/>
      </c>
      <c r="R889" t="str">
        <f t="shared" si="121"/>
        <v/>
      </c>
      <c r="S889" t="str">
        <f t="shared" si="122"/>
        <v/>
      </c>
      <c r="T889" t="str">
        <f t="shared" si="123"/>
        <v/>
      </c>
      <c r="U889" t="str">
        <f t="shared" si="124"/>
        <v/>
      </c>
      <c r="V889" t="e">
        <f>VLOOKUP(LEFT(T889,2),#REF!,MATCH(RIGHT(T889,2),#REF!,0),TRUE)</f>
        <v>#REF!</v>
      </c>
      <c r="W889" t="str">
        <f t="shared" si="125"/>
        <v/>
      </c>
      <c r="X889" t="str">
        <f t="shared" si="126"/>
        <v/>
      </c>
      <c r="Y889" t="str">
        <f>IFERROR(VLOOKUP(LEFT(U889,1),#REF!,MATCH(RIGHT(U889,2),#REF!,0),TRUE),"")</f>
        <v/>
      </c>
    </row>
    <row r="890" spans="1:25" x14ac:dyDescent="0.35">
      <c r="A890">
        <f>IF(COUNTIF($L$3:L890,L890)=1,A889+1,A889)</f>
        <v>42</v>
      </c>
      <c r="B890">
        <f>IF(COUNTIF($K$3:K890,K890)=1,B889+1,B889)</f>
        <v>7</v>
      </c>
      <c r="C890">
        <f>IF(COUNTIF($J$3:J890,J890)=1,C889+1,C889)</f>
        <v>17</v>
      </c>
      <c r="D890">
        <f>IF(COUNTIF($E$3:E890,E890)=1,D889+1,D889)</f>
        <v>565</v>
      </c>
      <c r="E890" t="str">
        <f t="shared" si="118"/>
        <v>EC17</v>
      </c>
      <c r="F890">
        <f>IF(COUNTIF($G$3:G890,G890)=1,F889+1,F889)</f>
        <v>87</v>
      </c>
      <c r="G890" t="str">
        <f t="shared" si="119"/>
        <v>E17</v>
      </c>
      <c r="I890" s="18" t="str">
        <f>IF(Allotments!I890=0,"",Allotments!I890)</f>
        <v>2019</v>
      </c>
      <c r="J890" s="18" t="str">
        <f>IF(Allotments!J890=0,"",Allotments!J890)</f>
        <v>17</v>
      </c>
      <c r="K890" s="18" t="str">
        <f>IF(Allotments!K890=0,"",Allotments!K890)</f>
        <v>E</v>
      </c>
      <c r="L890" s="18" t="str">
        <f>IF(Allotments!L890=0,"",Allotments!L890)</f>
        <v>EC</v>
      </c>
      <c r="M890" s="18" t="str">
        <f>IF(Allotments!M890=0,"",Allotments!M890)</f>
        <v xml:space="preserve">    </v>
      </c>
      <c r="N890" s="5"/>
      <c r="Q890" t="str">
        <f t="shared" si="120"/>
        <v/>
      </c>
      <c r="R890" t="str">
        <f t="shared" si="121"/>
        <v/>
      </c>
      <c r="S890" t="str">
        <f t="shared" si="122"/>
        <v/>
      </c>
      <c r="T890" t="str">
        <f t="shared" si="123"/>
        <v/>
      </c>
      <c r="U890" t="str">
        <f t="shared" si="124"/>
        <v/>
      </c>
      <c r="V890" t="e">
        <f>VLOOKUP(LEFT(T890,2),#REF!,MATCH(RIGHT(T890,2),#REF!,0),TRUE)</f>
        <v>#REF!</v>
      </c>
      <c r="W890" t="str">
        <f t="shared" si="125"/>
        <v/>
      </c>
      <c r="X890" t="str">
        <f t="shared" si="126"/>
        <v/>
      </c>
      <c r="Y890" t="str">
        <f>IFERROR(VLOOKUP(LEFT(U890,1),#REF!,MATCH(RIGHT(U890,2),#REF!,0),TRUE),"")</f>
        <v/>
      </c>
    </row>
    <row r="891" spans="1:25" x14ac:dyDescent="0.35">
      <c r="A891">
        <f>IF(COUNTIF($L$3:L891,L891)=1,A890+1,A890)</f>
        <v>42</v>
      </c>
      <c r="B891">
        <f>IF(COUNTIF($K$3:K891,K891)=1,B890+1,B890)</f>
        <v>7</v>
      </c>
      <c r="C891">
        <f>IF(COUNTIF($J$3:J891,J891)=1,C890+1,C890)</f>
        <v>17</v>
      </c>
      <c r="D891">
        <f>IF(COUNTIF($E$3:E891,E891)=1,D890+1,D890)</f>
        <v>566</v>
      </c>
      <c r="E891" t="str">
        <f t="shared" si="118"/>
        <v>ED17</v>
      </c>
      <c r="F891">
        <f>IF(COUNTIF($G$3:G891,G891)=1,F890+1,F890)</f>
        <v>87</v>
      </c>
      <c r="G891" t="str">
        <f t="shared" si="119"/>
        <v>E17</v>
      </c>
      <c r="I891" s="18" t="str">
        <f>IF(Allotments!I891=0,"",Allotments!I891)</f>
        <v>2019</v>
      </c>
      <c r="J891" s="18" t="str">
        <f>IF(Allotments!J891=0,"",Allotments!J891)</f>
        <v>17</v>
      </c>
      <c r="K891" s="18" t="str">
        <f>IF(Allotments!K891=0,"",Allotments!K891)</f>
        <v>E</v>
      </c>
      <c r="L891" s="18" t="str">
        <f>IF(Allotments!L891=0,"",Allotments!L891)</f>
        <v>ED</v>
      </c>
      <c r="M891" s="18" t="str">
        <f>IF(Allotments!M891=0,"",Allotments!M891)</f>
        <v xml:space="preserve">    </v>
      </c>
      <c r="N891" s="3"/>
      <c r="Q891" t="str">
        <f t="shared" si="120"/>
        <v/>
      </c>
      <c r="R891" t="str">
        <f t="shared" si="121"/>
        <v/>
      </c>
      <c r="S891" t="str">
        <f t="shared" si="122"/>
        <v/>
      </c>
      <c r="T891" t="str">
        <f t="shared" si="123"/>
        <v/>
      </c>
      <c r="U891" t="str">
        <f t="shared" si="124"/>
        <v/>
      </c>
      <c r="V891" t="e">
        <f>VLOOKUP(LEFT(T891,2),#REF!,MATCH(RIGHT(T891,2),#REF!,0),TRUE)</f>
        <v>#REF!</v>
      </c>
      <c r="W891" t="str">
        <f t="shared" si="125"/>
        <v/>
      </c>
      <c r="X891" t="str">
        <f t="shared" si="126"/>
        <v/>
      </c>
      <c r="Y891" t="str">
        <f>IFERROR(VLOOKUP(LEFT(U891,1),#REF!,MATCH(RIGHT(U891,2),#REF!,0),TRUE),"")</f>
        <v/>
      </c>
    </row>
    <row r="892" spans="1:25" x14ac:dyDescent="0.35">
      <c r="A892">
        <f>IF(COUNTIF($L$3:L892,L892)=1,A891+1,A891)</f>
        <v>42</v>
      </c>
      <c r="B892">
        <f>IF(COUNTIF($K$3:K892,K892)=1,B891+1,B891)</f>
        <v>7</v>
      </c>
      <c r="C892">
        <f>IF(COUNTIF($J$3:J892,J892)=1,C891+1,C891)</f>
        <v>17</v>
      </c>
      <c r="D892">
        <f>IF(COUNTIF($E$3:E892,E892)=1,D891+1,D891)</f>
        <v>567</v>
      </c>
      <c r="E892" t="str">
        <f t="shared" si="118"/>
        <v>EE17</v>
      </c>
      <c r="F892">
        <f>IF(COUNTIF($G$3:G892,G892)=1,F891+1,F891)</f>
        <v>87</v>
      </c>
      <c r="G892" t="str">
        <f t="shared" si="119"/>
        <v>E17</v>
      </c>
      <c r="I892" s="18" t="str">
        <f>IF(Allotments!I892=0,"",Allotments!I892)</f>
        <v>2019</v>
      </c>
      <c r="J892" s="18" t="str">
        <f>IF(Allotments!J892=0,"",Allotments!J892)</f>
        <v>17</v>
      </c>
      <c r="K892" s="18" t="str">
        <f>IF(Allotments!K892=0,"",Allotments!K892)</f>
        <v>E</v>
      </c>
      <c r="L892" s="18" t="str">
        <f>IF(Allotments!L892=0,"",Allotments!L892)</f>
        <v>EE</v>
      </c>
      <c r="M892" s="18" t="str">
        <f>IF(Allotments!M892=0,"",Allotments!M892)</f>
        <v xml:space="preserve">    </v>
      </c>
      <c r="N892" s="5"/>
      <c r="Q892" t="str">
        <f t="shared" si="120"/>
        <v/>
      </c>
      <c r="R892" t="str">
        <f t="shared" si="121"/>
        <v/>
      </c>
      <c r="S892" t="str">
        <f t="shared" si="122"/>
        <v/>
      </c>
      <c r="T892" t="str">
        <f t="shared" si="123"/>
        <v/>
      </c>
      <c r="U892" t="str">
        <f t="shared" si="124"/>
        <v/>
      </c>
      <c r="V892" t="e">
        <f>VLOOKUP(LEFT(T892,2),#REF!,MATCH(RIGHT(T892,2),#REF!,0),TRUE)</f>
        <v>#REF!</v>
      </c>
      <c r="W892" t="str">
        <f t="shared" si="125"/>
        <v/>
      </c>
      <c r="X892" t="str">
        <f t="shared" si="126"/>
        <v/>
      </c>
      <c r="Y892" t="str">
        <f>IFERROR(VLOOKUP(LEFT(U892,1),#REF!,MATCH(RIGHT(U892,2),#REF!,0),TRUE),"")</f>
        <v/>
      </c>
    </row>
    <row r="893" spans="1:25" x14ac:dyDescent="0.35">
      <c r="A893">
        <f>IF(COUNTIF($L$3:L893,L893)=1,A892+1,A892)</f>
        <v>42</v>
      </c>
      <c r="B893">
        <f>IF(COUNTIF($K$3:K893,K893)=1,B892+1,B892)</f>
        <v>7</v>
      </c>
      <c r="C893">
        <f>IF(COUNTIF($J$3:J893,J893)=1,C892+1,C892)</f>
        <v>17</v>
      </c>
      <c r="D893">
        <f>IF(COUNTIF($E$3:E893,E893)=1,D892+1,D892)</f>
        <v>568</v>
      </c>
      <c r="E893" t="str">
        <f t="shared" si="118"/>
        <v>EF17</v>
      </c>
      <c r="F893">
        <f>IF(COUNTIF($G$3:G893,G893)=1,F892+1,F892)</f>
        <v>87</v>
      </c>
      <c r="G893" t="str">
        <f t="shared" si="119"/>
        <v>E17</v>
      </c>
      <c r="I893" s="18" t="str">
        <f>IF(Allotments!I893=0,"",Allotments!I893)</f>
        <v>2019</v>
      </c>
      <c r="J893" s="18" t="str">
        <f>IF(Allotments!J893=0,"",Allotments!J893)</f>
        <v>17</v>
      </c>
      <c r="K893" s="18" t="str">
        <f>IF(Allotments!K893=0,"",Allotments!K893)</f>
        <v>E</v>
      </c>
      <c r="L893" s="18" t="str">
        <f>IF(Allotments!L893=0,"",Allotments!L893)</f>
        <v>EF</v>
      </c>
      <c r="M893" s="18" t="str">
        <f>IF(Allotments!M893=0,"",Allotments!M893)</f>
        <v xml:space="preserve">    </v>
      </c>
      <c r="N893" s="3"/>
      <c r="Q893" t="str">
        <f t="shared" si="120"/>
        <v/>
      </c>
      <c r="R893" t="str">
        <f t="shared" si="121"/>
        <v/>
      </c>
      <c r="S893" t="str">
        <f t="shared" si="122"/>
        <v/>
      </c>
      <c r="T893" t="str">
        <f t="shared" si="123"/>
        <v/>
      </c>
      <c r="U893" t="str">
        <f t="shared" si="124"/>
        <v/>
      </c>
      <c r="V893" t="e">
        <f>VLOOKUP(LEFT(T893,2),#REF!,MATCH(RIGHT(T893,2),#REF!,0),TRUE)</f>
        <v>#REF!</v>
      </c>
      <c r="W893" t="str">
        <f t="shared" si="125"/>
        <v/>
      </c>
      <c r="X893" t="str">
        <f t="shared" si="126"/>
        <v/>
      </c>
      <c r="Y893" t="str">
        <f>IFERROR(VLOOKUP(LEFT(U893,1),#REF!,MATCH(RIGHT(U893,2),#REF!,0),TRUE),"")</f>
        <v/>
      </c>
    </row>
    <row r="894" spans="1:25" x14ac:dyDescent="0.35">
      <c r="A894">
        <f>IF(COUNTIF($L$3:L894,L894)=1,A893+1,A893)</f>
        <v>42</v>
      </c>
      <c r="B894">
        <f>IF(COUNTIF($K$3:K894,K894)=1,B893+1,B893)</f>
        <v>7</v>
      </c>
      <c r="C894">
        <f>IF(COUNTIF($J$3:J894,J894)=1,C893+1,C893)</f>
        <v>17</v>
      </c>
      <c r="D894">
        <f>IF(COUNTIF($E$3:E894,E894)=1,D893+1,D893)</f>
        <v>569</v>
      </c>
      <c r="E894" t="str">
        <f t="shared" si="118"/>
        <v>EG17</v>
      </c>
      <c r="F894">
        <f>IF(COUNTIF($G$3:G894,G894)=1,F893+1,F893)</f>
        <v>87</v>
      </c>
      <c r="G894" t="str">
        <f t="shared" si="119"/>
        <v>E17</v>
      </c>
      <c r="I894" s="18" t="str">
        <f>IF(Allotments!I894=0,"",Allotments!I894)</f>
        <v>2019</v>
      </c>
      <c r="J894" s="18" t="str">
        <f>IF(Allotments!J894=0,"",Allotments!J894)</f>
        <v>17</v>
      </c>
      <c r="K894" s="18" t="str">
        <f>IF(Allotments!K894=0,"",Allotments!K894)</f>
        <v>E</v>
      </c>
      <c r="L894" s="18" t="str">
        <f>IF(Allotments!L894=0,"",Allotments!L894)</f>
        <v>EG</v>
      </c>
      <c r="M894" s="18" t="str">
        <f>IF(Allotments!M894=0,"",Allotments!M894)</f>
        <v xml:space="preserve">    </v>
      </c>
      <c r="N894" s="5"/>
      <c r="Q894" t="str">
        <f t="shared" si="120"/>
        <v/>
      </c>
      <c r="R894" t="str">
        <f t="shared" si="121"/>
        <v/>
      </c>
      <c r="S894" t="str">
        <f t="shared" si="122"/>
        <v/>
      </c>
      <c r="T894" t="str">
        <f t="shared" si="123"/>
        <v/>
      </c>
      <c r="U894" t="str">
        <f t="shared" si="124"/>
        <v/>
      </c>
      <c r="V894" t="e">
        <f>VLOOKUP(LEFT(T894,2),#REF!,MATCH(RIGHT(T894,2),#REF!,0),TRUE)</f>
        <v>#REF!</v>
      </c>
      <c r="W894" t="str">
        <f t="shared" si="125"/>
        <v/>
      </c>
      <c r="X894" t="str">
        <f t="shared" si="126"/>
        <v/>
      </c>
      <c r="Y894" t="str">
        <f>IFERROR(VLOOKUP(LEFT(U894,1),#REF!,MATCH(RIGHT(U894,2),#REF!,0),TRUE),"")</f>
        <v/>
      </c>
    </row>
    <row r="895" spans="1:25" x14ac:dyDescent="0.35">
      <c r="A895">
        <f>IF(COUNTIF($L$3:L895,L895)=1,A894+1,A894)</f>
        <v>42</v>
      </c>
      <c r="B895">
        <f>IF(COUNTIF($K$3:K895,K895)=1,B894+1,B894)</f>
        <v>7</v>
      </c>
      <c r="C895">
        <f>IF(COUNTIF($J$3:J895,J895)=1,C894+1,C894)</f>
        <v>17</v>
      </c>
      <c r="D895">
        <f>IF(COUNTIF($E$3:E895,E895)=1,D894+1,D894)</f>
        <v>570</v>
      </c>
      <c r="E895" t="str">
        <f t="shared" si="118"/>
        <v>EH17</v>
      </c>
      <c r="F895">
        <f>IF(COUNTIF($G$3:G895,G895)=1,F894+1,F894)</f>
        <v>87</v>
      </c>
      <c r="G895" t="str">
        <f t="shared" si="119"/>
        <v>E17</v>
      </c>
      <c r="I895" s="18" t="str">
        <f>IF(Allotments!I895=0,"",Allotments!I895)</f>
        <v>2019</v>
      </c>
      <c r="J895" s="18" t="str">
        <f>IF(Allotments!J895=0,"",Allotments!J895)</f>
        <v>17</v>
      </c>
      <c r="K895" s="18" t="str">
        <f>IF(Allotments!K895=0,"",Allotments!K895)</f>
        <v>E</v>
      </c>
      <c r="L895" s="18" t="str">
        <f>IF(Allotments!L895=0,"",Allotments!L895)</f>
        <v>EH</v>
      </c>
      <c r="M895" s="18" t="str">
        <f>IF(Allotments!M895=0,"",Allotments!M895)</f>
        <v xml:space="preserve">    </v>
      </c>
      <c r="N895" s="3"/>
      <c r="Q895" t="str">
        <f t="shared" si="120"/>
        <v/>
      </c>
      <c r="R895" t="str">
        <f t="shared" si="121"/>
        <v/>
      </c>
      <c r="S895" t="str">
        <f t="shared" si="122"/>
        <v/>
      </c>
      <c r="T895" t="str">
        <f t="shared" si="123"/>
        <v/>
      </c>
      <c r="U895" t="str">
        <f t="shared" si="124"/>
        <v/>
      </c>
      <c r="V895" t="e">
        <f>VLOOKUP(LEFT(T895,2),#REF!,MATCH(RIGHT(T895,2),#REF!,0),TRUE)</f>
        <v>#REF!</v>
      </c>
      <c r="W895" t="str">
        <f t="shared" si="125"/>
        <v/>
      </c>
      <c r="X895" t="str">
        <f t="shared" si="126"/>
        <v/>
      </c>
      <c r="Y895" t="str">
        <f>IFERROR(VLOOKUP(LEFT(U895,1),#REF!,MATCH(RIGHT(U895,2),#REF!,0),TRUE),"")</f>
        <v/>
      </c>
    </row>
    <row r="896" spans="1:25" x14ac:dyDescent="0.35">
      <c r="A896">
        <f>IF(COUNTIF($L$3:L896,L896)=1,A895+1,A895)</f>
        <v>42</v>
      </c>
      <c r="B896">
        <f>IF(COUNTIF($K$3:K896,K896)=1,B895+1,B895)</f>
        <v>7</v>
      </c>
      <c r="C896">
        <f>IF(COUNTIF($J$3:J896,J896)=1,C895+1,C895)</f>
        <v>17</v>
      </c>
      <c r="D896">
        <f>IF(COUNTIF($E$3:E896,E896)=1,D895+1,D895)</f>
        <v>570</v>
      </c>
      <c r="E896" t="str">
        <f t="shared" si="118"/>
        <v>EH17</v>
      </c>
      <c r="F896">
        <f>IF(COUNTIF($G$3:G896,G896)=1,F895+1,F895)</f>
        <v>87</v>
      </c>
      <c r="G896" t="str">
        <f t="shared" si="119"/>
        <v>E17</v>
      </c>
      <c r="I896" s="18" t="str">
        <f>IF(Allotments!I896=0,"",Allotments!I896)</f>
        <v>2019</v>
      </c>
      <c r="J896" s="18" t="str">
        <f>IF(Allotments!J896=0,"",Allotments!J896)</f>
        <v>17</v>
      </c>
      <c r="K896" s="18" t="str">
        <f>IF(Allotments!K896=0,"",Allotments!K896)</f>
        <v>E</v>
      </c>
      <c r="L896" s="18" t="str">
        <f>IF(Allotments!L896=0,"",Allotments!L896)</f>
        <v>EH</v>
      </c>
      <c r="M896" s="18" t="str">
        <f>IF(Allotments!M896=0,"",Allotments!M896)</f>
        <v>H160</v>
      </c>
      <c r="N896" s="5"/>
      <c r="Q896" t="str">
        <f t="shared" si="120"/>
        <v/>
      </c>
      <c r="R896" t="str">
        <f t="shared" si="121"/>
        <v/>
      </c>
      <c r="S896" t="str">
        <f t="shared" si="122"/>
        <v/>
      </c>
      <c r="T896" t="str">
        <f t="shared" si="123"/>
        <v/>
      </c>
      <c r="U896" t="str">
        <f t="shared" si="124"/>
        <v/>
      </c>
      <c r="V896" t="e">
        <f>VLOOKUP(LEFT(T896,2),#REF!,MATCH(RIGHT(T896,2),#REF!,0),TRUE)</f>
        <v>#REF!</v>
      </c>
      <c r="W896" t="str">
        <f t="shared" si="125"/>
        <v/>
      </c>
      <c r="X896" t="str">
        <f t="shared" si="126"/>
        <v/>
      </c>
      <c r="Y896" t="str">
        <f>IFERROR(VLOOKUP(LEFT(U896,1),#REF!,MATCH(RIGHT(U896,2),#REF!,0),TRUE),"")</f>
        <v/>
      </c>
    </row>
    <row r="897" spans="1:25" x14ac:dyDescent="0.35">
      <c r="A897">
        <f>IF(COUNTIF($L$3:L897,L897)=1,A896+1,A896)</f>
        <v>42</v>
      </c>
      <c r="B897">
        <f>IF(COUNTIF($K$3:K897,K897)=1,B896+1,B896)</f>
        <v>7</v>
      </c>
      <c r="C897">
        <f>IF(COUNTIF($J$3:J897,J897)=1,C896+1,C896)</f>
        <v>17</v>
      </c>
      <c r="D897">
        <f>IF(COUNTIF($E$3:E897,E897)=1,D896+1,D896)</f>
        <v>571</v>
      </c>
      <c r="E897" t="str">
        <f t="shared" si="118"/>
        <v>EK17</v>
      </c>
      <c r="F897">
        <f>IF(COUNTIF($G$3:G897,G897)=1,F896+1,F896)</f>
        <v>87</v>
      </c>
      <c r="G897" t="str">
        <f t="shared" si="119"/>
        <v>E17</v>
      </c>
      <c r="I897" s="18" t="str">
        <f>IF(Allotments!I897=0,"",Allotments!I897)</f>
        <v>2019</v>
      </c>
      <c r="J897" s="18" t="str">
        <f>IF(Allotments!J897=0,"",Allotments!J897)</f>
        <v>17</v>
      </c>
      <c r="K897" s="18" t="str">
        <f>IF(Allotments!K897=0,"",Allotments!K897)</f>
        <v>E</v>
      </c>
      <c r="L897" s="18" t="str">
        <f>IF(Allotments!L897=0,"",Allotments!L897)</f>
        <v>EK</v>
      </c>
      <c r="M897" s="18" t="str">
        <f>IF(Allotments!M897=0,"",Allotments!M897)</f>
        <v>K020</v>
      </c>
      <c r="N897" s="3"/>
      <c r="Q897" t="str">
        <f t="shared" si="120"/>
        <v/>
      </c>
      <c r="R897" t="str">
        <f t="shared" si="121"/>
        <v/>
      </c>
      <c r="S897" t="str">
        <f t="shared" si="122"/>
        <v/>
      </c>
      <c r="T897" t="str">
        <f t="shared" si="123"/>
        <v/>
      </c>
      <c r="U897" t="str">
        <f t="shared" si="124"/>
        <v/>
      </c>
      <c r="V897" t="e">
        <f>VLOOKUP(LEFT(T897,2),#REF!,MATCH(RIGHT(T897,2),#REF!,0),TRUE)</f>
        <v>#REF!</v>
      </c>
      <c r="W897" t="str">
        <f t="shared" si="125"/>
        <v/>
      </c>
      <c r="X897" t="str">
        <f t="shared" si="126"/>
        <v/>
      </c>
      <c r="Y897" t="str">
        <f>IFERROR(VLOOKUP(LEFT(U897,1),#REF!,MATCH(RIGHT(U897,2),#REF!,0),TRUE),"")</f>
        <v/>
      </c>
    </row>
    <row r="898" spans="1:25" x14ac:dyDescent="0.35">
      <c r="A898">
        <f>IF(COUNTIF($L$3:L898,L898)=1,A897+1,A897)</f>
        <v>42</v>
      </c>
      <c r="B898">
        <f>IF(COUNTIF($K$3:K898,K898)=1,B897+1,B897)</f>
        <v>7</v>
      </c>
      <c r="C898">
        <f>IF(COUNTIF($J$3:J898,J898)=1,C897+1,C897)</f>
        <v>17</v>
      </c>
      <c r="D898">
        <f>IF(COUNTIF($E$3:E898,E898)=1,D897+1,D897)</f>
        <v>571</v>
      </c>
      <c r="E898" t="str">
        <f t="shared" si="118"/>
        <v>EK17</v>
      </c>
      <c r="F898">
        <f>IF(COUNTIF($G$3:G898,G898)=1,F897+1,F897)</f>
        <v>87</v>
      </c>
      <c r="G898" t="str">
        <f t="shared" si="119"/>
        <v>E17</v>
      </c>
      <c r="I898" s="18" t="str">
        <f>IF(Allotments!I898=0,"",Allotments!I898)</f>
        <v>2019</v>
      </c>
      <c r="J898" s="18" t="str">
        <f>IF(Allotments!J898=0,"",Allotments!J898)</f>
        <v>17</v>
      </c>
      <c r="K898" s="18" t="str">
        <f>IF(Allotments!K898=0,"",Allotments!K898)</f>
        <v>E</v>
      </c>
      <c r="L898" s="18" t="str">
        <f>IF(Allotments!L898=0,"",Allotments!L898)</f>
        <v>EK</v>
      </c>
      <c r="M898" s="18" t="str">
        <f>IF(Allotments!M898=0,"",Allotments!M898)</f>
        <v>K050</v>
      </c>
      <c r="N898" s="5"/>
      <c r="Q898" t="str">
        <f t="shared" si="120"/>
        <v/>
      </c>
      <c r="R898" t="str">
        <f t="shared" si="121"/>
        <v/>
      </c>
      <c r="S898" t="str">
        <f t="shared" si="122"/>
        <v/>
      </c>
      <c r="T898" t="str">
        <f t="shared" si="123"/>
        <v/>
      </c>
      <c r="U898" t="str">
        <f t="shared" si="124"/>
        <v/>
      </c>
      <c r="V898" t="e">
        <f>VLOOKUP(LEFT(T898,2),#REF!,MATCH(RIGHT(T898,2),#REF!,0),TRUE)</f>
        <v>#REF!</v>
      </c>
      <c r="W898" t="str">
        <f t="shared" si="125"/>
        <v/>
      </c>
      <c r="X898" t="str">
        <f t="shared" si="126"/>
        <v/>
      </c>
      <c r="Y898" t="str">
        <f>IFERROR(VLOOKUP(LEFT(U898,1),#REF!,MATCH(RIGHT(U898,2),#REF!,0),TRUE),"")</f>
        <v/>
      </c>
    </row>
    <row r="899" spans="1:25" x14ac:dyDescent="0.35">
      <c r="A899">
        <f>IF(COUNTIF($L$3:L899,L899)=1,A898+1,A898)</f>
        <v>42</v>
      </c>
      <c r="B899">
        <f>IF(COUNTIF($K$3:K899,K899)=1,B898+1,B898)</f>
        <v>7</v>
      </c>
      <c r="C899">
        <f>IF(COUNTIF($J$3:J899,J899)=1,C898+1,C898)</f>
        <v>17</v>
      </c>
      <c r="D899">
        <f>IF(COUNTIF($E$3:E899,E899)=1,D898+1,D898)</f>
        <v>571</v>
      </c>
      <c r="E899" t="str">
        <f t="shared" si="118"/>
        <v>EK17</v>
      </c>
      <c r="F899">
        <f>IF(COUNTIF($G$3:G899,G899)=1,F898+1,F898)</f>
        <v>87</v>
      </c>
      <c r="G899" t="str">
        <f t="shared" si="119"/>
        <v>E17</v>
      </c>
      <c r="I899" s="18" t="str">
        <f>IF(Allotments!I899=0,"",Allotments!I899)</f>
        <v>2019</v>
      </c>
      <c r="J899" s="18" t="str">
        <f>IF(Allotments!J899=0,"",Allotments!J899)</f>
        <v>17</v>
      </c>
      <c r="K899" s="18" t="str">
        <f>IF(Allotments!K899=0,"",Allotments!K899)</f>
        <v>E</v>
      </c>
      <c r="L899" s="18" t="str">
        <f>IF(Allotments!L899=0,"",Allotments!L899)</f>
        <v>EK</v>
      </c>
      <c r="M899" s="18" t="str">
        <f>IF(Allotments!M899=0,"",Allotments!M899)</f>
        <v>K080</v>
      </c>
      <c r="N899" s="3"/>
      <c r="Q899" t="str">
        <f t="shared" si="120"/>
        <v/>
      </c>
      <c r="R899" t="str">
        <f t="shared" si="121"/>
        <v/>
      </c>
      <c r="S899" t="str">
        <f t="shared" si="122"/>
        <v/>
      </c>
      <c r="T899" t="str">
        <f t="shared" si="123"/>
        <v/>
      </c>
      <c r="U899" t="str">
        <f t="shared" si="124"/>
        <v/>
      </c>
      <c r="V899" t="e">
        <f>VLOOKUP(LEFT(T899,2),#REF!,MATCH(RIGHT(T899,2),#REF!,0),TRUE)</f>
        <v>#REF!</v>
      </c>
      <c r="W899" t="str">
        <f t="shared" si="125"/>
        <v/>
      </c>
      <c r="X899" t="str">
        <f t="shared" si="126"/>
        <v/>
      </c>
      <c r="Y899" t="str">
        <f>IFERROR(VLOOKUP(LEFT(U899,1),#REF!,MATCH(RIGHT(U899,2),#REF!,0),TRUE),"")</f>
        <v/>
      </c>
    </row>
    <row r="900" spans="1:25" x14ac:dyDescent="0.35">
      <c r="A900">
        <f>IF(COUNTIF($L$3:L900,L900)=1,A899+1,A899)</f>
        <v>42</v>
      </c>
      <c r="B900">
        <f>IF(COUNTIF($K$3:K900,K900)=1,B899+1,B899)</f>
        <v>7</v>
      </c>
      <c r="C900">
        <f>IF(COUNTIF($J$3:J900,J900)=1,C899+1,C899)</f>
        <v>17</v>
      </c>
      <c r="D900">
        <f>IF(COUNTIF($E$3:E900,E900)=1,D899+1,D899)</f>
        <v>571</v>
      </c>
      <c r="E900" t="str">
        <f t="shared" ref="E900:E963" si="127">TRIM(CONCATENATE(L900,J900))</f>
        <v>EK17</v>
      </c>
      <c r="F900">
        <f>IF(COUNTIF($G$3:G900,G900)=1,F899+1,F899)</f>
        <v>87</v>
      </c>
      <c r="G900" t="str">
        <f t="shared" ref="G900:G963" si="128">TRIM(CONCATENATE(K900,J900))</f>
        <v>E17</v>
      </c>
      <c r="I900" s="18" t="str">
        <f>IF(Allotments!I900=0,"",Allotments!I900)</f>
        <v>2019</v>
      </c>
      <c r="J900" s="18" t="str">
        <f>IF(Allotments!J900=0,"",Allotments!J900)</f>
        <v>17</v>
      </c>
      <c r="K900" s="18" t="str">
        <f>IF(Allotments!K900=0,"",Allotments!K900)</f>
        <v>E</v>
      </c>
      <c r="L900" s="18" t="str">
        <f>IF(Allotments!L900=0,"",Allotments!L900)</f>
        <v>EK</v>
      </c>
      <c r="M900" s="18" t="str">
        <f>IF(Allotments!M900=0,"",Allotments!M900)</f>
        <v>K090</v>
      </c>
      <c r="N900" s="5"/>
      <c r="Q900" t="str">
        <f t="shared" ref="Q900:Q922" si="129">IFERROR(VLOOKUP(ROW()-2,$B$2:$L$5000,10,FALSE),"")</f>
        <v/>
      </c>
      <c r="R900" t="str">
        <f t="shared" ref="R900:R922" si="130">IFERROR(VLOOKUP(ROW()-2,$A$2:$L$5000,12,FALSE),"")</f>
        <v/>
      </c>
      <c r="S900" t="str">
        <f t="shared" ref="S900:S922" si="131">IFERROR(VLOOKUP(ROW()-2,$C$2:$J$5000,8,FALSE),"")</f>
        <v/>
      </c>
      <c r="T900" t="str">
        <f t="shared" ref="T900:T922" si="132">IFERROR(VLOOKUP(ROW()-2,$D$2:$E$5000,2,FALSE),"")</f>
        <v/>
      </c>
      <c r="U900" t="str">
        <f t="shared" ref="U900:U922" si="133">IFERROR(VLOOKUP(ROW()-2,$F$2:$G$5000,2,FALSE),"")</f>
        <v/>
      </c>
      <c r="V900" t="e">
        <f>VLOOKUP(LEFT(T900,2),#REF!,MATCH(RIGHT(T900,2),#REF!,0),TRUE)</f>
        <v>#REF!</v>
      </c>
      <c r="W900" t="str">
        <f t="shared" ref="W900:W922" si="134">RIGHT(U900,2)</f>
        <v/>
      </c>
      <c r="X900" t="str">
        <f t="shared" ref="X900:X922" si="135">LEFT(U900,1)</f>
        <v/>
      </c>
      <c r="Y900" t="str">
        <f>IFERROR(VLOOKUP(LEFT(U900,1),#REF!,MATCH(RIGHT(U900,2),#REF!,0),TRUE),"")</f>
        <v/>
      </c>
    </row>
    <row r="901" spans="1:25" x14ac:dyDescent="0.35">
      <c r="A901">
        <f>IF(COUNTIF($L$3:L901,L901)=1,A900+1,A900)</f>
        <v>42</v>
      </c>
      <c r="B901">
        <f>IF(COUNTIF($K$3:K901,K901)=1,B900+1,B900)</f>
        <v>7</v>
      </c>
      <c r="C901">
        <f>IF(COUNTIF($J$3:J901,J901)=1,C900+1,C900)</f>
        <v>17</v>
      </c>
      <c r="D901">
        <f>IF(COUNTIF($E$3:E901,E901)=1,D900+1,D900)</f>
        <v>572</v>
      </c>
      <c r="E901" t="str">
        <f t="shared" si="127"/>
        <v>EL17</v>
      </c>
      <c r="F901">
        <f>IF(COUNTIF($G$3:G901,G901)=1,F900+1,F900)</f>
        <v>87</v>
      </c>
      <c r="G901" t="str">
        <f t="shared" si="128"/>
        <v>E17</v>
      </c>
      <c r="I901" s="18" t="str">
        <f>IF(Allotments!I901=0,"",Allotments!I901)</f>
        <v>2019</v>
      </c>
      <c r="J901" s="18" t="str">
        <f>IF(Allotments!J901=0,"",Allotments!J901)</f>
        <v>17</v>
      </c>
      <c r="K901" s="18" t="str">
        <f>IF(Allotments!K901=0,"",Allotments!K901)</f>
        <v>E</v>
      </c>
      <c r="L901" s="18" t="str">
        <f>IF(Allotments!L901=0,"",Allotments!L901)</f>
        <v>EL</v>
      </c>
      <c r="M901" s="18" t="str">
        <f>IF(Allotments!M901=0,"",Allotments!M901)</f>
        <v xml:space="preserve">    </v>
      </c>
      <c r="N901" s="3"/>
      <c r="Q901" t="str">
        <f t="shared" si="129"/>
        <v/>
      </c>
      <c r="R901" t="str">
        <f t="shared" si="130"/>
        <v/>
      </c>
      <c r="S901" t="str">
        <f t="shared" si="131"/>
        <v/>
      </c>
      <c r="T901" t="str">
        <f t="shared" si="132"/>
        <v/>
      </c>
      <c r="U901" t="str">
        <f t="shared" si="133"/>
        <v/>
      </c>
      <c r="V901" t="e">
        <f>VLOOKUP(LEFT(T901,2),#REF!,MATCH(RIGHT(T901,2),#REF!,0),TRUE)</f>
        <v>#REF!</v>
      </c>
      <c r="W901" t="str">
        <f t="shared" si="134"/>
        <v/>
      </c>
      <c r="X901" t="str">
        <f t="shared" si="135"/>
        <v/>
      </c>
      <c r="Y901" t="str">
        <f>IFERROR(VLOOKUP(LEFT(U901,1),#REF!,MATCH(RIGHT(U901,2),#REF!,0),TRUE),"")</f>
        <v/>
      </c>
    </row>
    <row r="902" spans="1:25" x14ac:dyDescent="0.35">
      <c r="A902">
        <f>IF(COUNTIF($L$3:L902,L902)=1,A901+1,A901)</f>
        <v>42</v>
      </c>
      <c r="B902">
        <f>IF(COUNTIF($K$3:K902,K902)=1,B901+1,B901)</f>
        <v>7</v>
      </c>
      <c r="C902">
        <f>IF(COUNTIF($J$3:J902,J902)=1,C901+1,C901)</f>
        <v>17</v>
      </c>
      <c r="D902">
        <f>IF(COUNTIF($E$3:E902,E902)=1,D901+1,D901)</f>
        <v>572</v>
      </c>
      <c r="E902" t="str">
        <f t="shared" si="127"/>
        <v>EL17</v>
      </c>
      <c r="F902">
        <f>IF(COUNTIF($G$3:G902,G902)=1,F901+1,F901)</f>
        <v>87</v>
      </c>
      <c r="G902" t="str">
        <f t="shared" si="128"/>
        <v>E17</v>
      </c>
      <c r="I902" s="18" t="str">
        <f>IF(Allotments!I902=0,"",Allotments!I902)</f>
        <v>2019</v>
      </c>
      <c r="J902" s="18" t="str">
        <f>IF(Allotments!J902=0,"",Allotments!J902)</f>
        <v>17</v>
      </c>
      <c r="K902" s="18" t="str">
        <f>IF(Allotments!K902=0,"",Allotments!K902)</f>
        <v>E</v>
      </c>
      <c r="L902" s="18" t="str">
        <f>IF(Allotments!L902=0,"",Allotments!L902)</f>
        <v>EL</v>
      </c>
      <c r="M902" s="18" t="str">
        <f>IF(Allotments!M902=0,"",Allotments!M902)</f>
        <v>L010</v>
      </c>
      <c r="N902" s="5"/>
      <c r="Q902" t="str">
        <f t="shared" si="129"/>
        <v/>
      </c>
      <c r="R902" t="str">
        <f t="shared" si="130"/>
        <v/>
      </c>
      <c r="S902" t="str">
        <f t="shared" si="131"/>
        <v/>
      </c>
      <c r="T902" t="str">
        <f t="shared" si="132"/>
        <v/>
      </c>
      <c r="U902" t="str">
        <f t="shared" si="133"/>
        <v/>
      </c>
      <c r="V902" t="e">
        <f>VLOOKUP(LEFT(T902,2),#REF!,MATCH(RIGHT(T902,2),#REF!,0),TRUE)</f>
        <v>#REF!</v>
      </c>
      <c r="W902" t="str">
        <f t="shared" si="134"/>
        <v/>
      </c>
      <c r="X902" t="str">
        <f t="shared" si="135"/>
        <v/>
      </c>
      <c r="Y902" t="str">
        <f>IFERROR(VLOOKUP(LEFT(U902,1),#REF!,MATCH(RIGHT(U902,2),#REF!,0),TRUE),"")</f>
        <v/>
      </c>
    </row>
    <row r="903" spans="1:25" x14ac:dyDescent="0.35">
      <c r="A903">
        <f>IF(COUNTIF($L$3:L903,L903)=1,A902+1,A902)</f>
        <v>42</v>
      </c>
      <c r="B903">
        <f>IF(COUNTIF($K$3:K903,K903)=1,B902+1,B902)</f>
        <v>7</v>
      </c>
      <c r="C903">
        <f>IF(COUNTIF($J$3:J903,J903)=1,C902+1,C902)</f>
        <v>17</v>
      </c>
      <c r="D903">
        <f>IF(COUNTIF($E$3:E903,E903)=1,D902+1,D902)</f>
        <v>572</v>
      </c>
      <c r="E903" t="str">
        <f t="shared" si="127"/>
        <v>EL17</v>
      </c>
      <c r="F903">
        <f>IF(COUNTIF($G$3:G903,G903)=1,F902+1,F902)</f>
        <v>87</v>
      </c>
      <c r="G903" t="str">
        <f t="shared" si="128"/>
        <v>E17</v>
      </c>
      <c r="I903" s="18" t="str">
        <f>IF(Allotments!I903=0,"",Allotments!I903)</f>
        <v>2019</v>
      </c>
      <c r="J903" s="18" t="str">
        <f>IF(Allotments!J903=0,"",Allotments!J903)</f>
        <v>17</v>
      </c>
      <c r="K903" s="18" t="str">
        <f>IF(Allotments!K903=0,"",Allotments!K903)</f>
        <v>E</v>
      </c>
      <c r="L903" s="18" t="str">
        <f>IF(Allotments!L903=0,"",Allotments!L903)</f>
        <v>EL</v>
      </c>
      <c r="M903" s="18" t="str">
        <f>IF(Allotments!M903=0,"",Allotments!M903)</f>
        <v>L020</v>
      </c>
      <c r="N903" s="3"/>
      <c r="Q903" t="str">
        <f t="shared" si="129"/>
        <v/>
      </c>
      <c r="R903" t="str">
        <f t="shared" si="130"/>
        <v/>
      </c>
      <c r="S903" t="str">
        <f t="shared" si="131"/>
        <v/>
      </c>
      <c r="T903" t="str">
        <f t="shared" si="132"/>
        <v/>
      </c>
      <c r="U903" t="str">
        <f t="shared" si="133"/>
        <v/>
      </c>
      <c r="V903" t="e">
        <f>VLOOKUP(LEFT(T903,2),#REF!,MATCH(RIGHT(T903,2),#REF!,0),TRUE)</f>
        <v>#REF!</v>
      </c>
      <c r="W903" t="str">
        <f t="shared" si="134"/>
        <v/>
      </c>
      <c r="X903" t="str">
        <f t="shared" si="135"/>
        <v/>
      </c>
      <c r="Y903" t="str">
        <f>IFERROR(VLOOKUP(LEFT(U903,1),#REF!,MATCH(RIGHT(U903,2),#REF!,0),TRUE),"")</f>
        <v/>
      </c>
    </row>
    <row r="904" spans="1:25" x14ac:dyDescent="0.35">
      <c r="A904">
        <f>IF(COUNTIF($L$3:L904,L904)=1,A903+1,A903)</f>
        <v>42</v>
      </c>
      <c r="B904">
        <f>IF(COUNTIF($K$3:K904,K904)=1,B903+1,B903)</f>
        <v>7</v>
      </c>
      <c r="C904">
        <f>IF(COUNTIF($J$3:J904,J904)=1,C903+1,C903)</f>
        <v>17</v>
      </c>
      <c r="D904">
        <f>IF(COUNTIF($E$3:E904,E904)=1,D903+1,D903)</f>
        <v>572</v>
      </c>
      <c r="E904" t="str">
        <f t="shared" si="127"/>
        <v>EL17</v>
      </c>
      <c r="F904">
        <f>IF(COUNTIF($G$3:G904,G904)=1,F903+1,F903)</f>
        <v>87</v>
      </c>
      <c r="G904" t="str">
        <f t="shared" si="128"/>
        <v>E17</v>
      </c>
      <c r="I904" s="18" t="str">
        <f>IF(Allotments!I904=0,"",Allotments!I904)</f>
        <v>2019</v>
      </c>
      <c r="J904" s="18" t="str">
        <f>IF(Allotments!J904=0,"",Allotments!J904)</f>
        <v>17</v>
      </c>
      <c r="K904" s="18" t="str">
        <f>IF(Allotments!K904=0,"",Allotments!K904)</f>
        <v>E</v>
      </c>
      <c r="L904" s="18" t="str">
        <f>IF(Allotments!L904=0,"",Allotments!L904)</f>
        <v>EL</v>
      </c>
      <c r="M904" s="18" t="str">
        <f>IF(Allotments!M904=0,"",Allotments!M904)</f>
        <v>L030</v>
      </c>
      <c r="N904" s="5"/>
      <c r="Q904" t="str">
        <f t="shared" si="129"/>
        <v/>
      </c>
      <c r="R904" t="str">
        <f t="shared" si="130"/>
        <v/>
      </c>
      <c r="S904" t="str">
        <f t="shared" si="131"/>
        <v/>
      </c>
      <c r="T904" t="str">
        <f t="shared" si="132"/>
        <v/>
      </c>
      <c r="U904" t="str">
        <f t="shared" si="133"/>
        <v/>
      </c>
      <c r="V904" t="e">
        <f>VLOOKUP(LEFT(T904,2),#REF!,MATCH(RIGHT(T904,2),#REF!,0),TRUE)</f>
        <v>#REF!</v>
      </c>
      <c r="W904" t="str">
        <f t="shared" si="134"/>
        <v/>
      </c>
      <c r="X904" t="str">
        <f t="shared" si="135"/>
        <v/>
      </c>
      <c r="Y904" t="str">
        <f>IFERROR(VLOOKUP(LEFT(U904,1),#REF!,MATCH(RIGHT(U904,2),#REF!,0),TRUE),"")</f>
        <v/>
      </c>
    </row>
    <row r="905" spans="1:25" x14ac:dyDescent="0.35">
      <c r="A905">
        <f>IF(COUNTIF($L$3:L905,L905)=1,A904+1,A904)</f>
        <v>42</v>
      </c>
      <c r="B905">
        <f>IF(COUNTIF($K$3:K905,K905)=1,B904+1,B904)</f>
        <v>7</v>
      </c>
      <c r="C905">
        <f>IF(COUNTIF($J$3:J905,J905)=1,C904+1,C904)</f>
        <v>17</v>
      </c>
      <c r="D905">
        <f>IF(COUNTIF($E$3:E905,E905)=1,D904+1,D904)</f>
        <v>572</v>
      </c>
      <c r="E905" t="str">
        <f t="shared" si="127"/>
        <v>EL17</v>
      </c>
      <c r="F905">
        <f>IF(COUNTIF($G$3:G905,G905)=1,F904+1,F904)</f>
        <v>87</v>
      </c>
      <c r="G905" t="str">
        <f t="shared" si="128"/>
        <v>E17</v>
      </c>
      <c r="I905" s="18" t="str">
        <f>IF(Allotments!I905=0,"",Allotments!I905)</f>
        <v>2019</v>
      </c>
      <c r="J905" s="18" t="str">
        <f>IF(Allotments!J905=0,"",Allotments!J905)</f>
        <v>17</v>
      </c>
      <c r="K905" s="18" t="str">
        <f>IF(Allotments!K905=0,"",Allotments!K905)</f>
        <v>E</v>
      </c>
      <c r="L905" s="18" t="str">
        <f>IF(Allotments!L905=0,"",Allotments!L905)</f>
        <v>EL</v>
      </c>
      <c r="M905" s="18" t="str">
        <f>IF(Allotments!M905=0,"",Allotments!M905)</f>
        <v>L070</v>
      </c>
      <c r="N905" s="3"/>
      <c r="Q905" t="str">
        <f t="shared" si="129"/>
        <v/>
      </c>
      <c r="R905" t="str">
        <f t="shared" si="130"/>
        <v/>
      </c>
      <c r="S905" t="str">
        <f t="shared" si="131"/>
        <v/>
      </c>
      <c r="T905" t="str">
        <f t="shared" si="132"/>
        <v/>
      </c>
      <c r="U905" t="str">
        <f t="shared" si="133"/>
        <v/>
      </c>
      <c r="V905" t="e">
        <f>VLOOKUP(LEFT(T905,2),#REF!,MATCH(RIGHT(T905,2),#REF!,0),TRUE)</f>
        <v>#REF!</v>
      </c>
      <c r="W905" t="str">
        <f t="shared" si="134"/>
        <v/>
      </c>
      <c r="X905" t="str">
        <f t="shared" si="135"/>
        <v/>
      </c>
      <c r="Y905" t="str">
        <f>IFERROR(VLOOKUP(LEFT(U905,1),#REF!,MATCH(RIGHT(U905,2),#REF!,0),TRUE),"")</f>
        <v/>
      </c>
    </row>
    <row r="906" spans="1:25" x14ac:dyDescent="0.35">
      <c r="A906">
        <f>IF(COUNTIF($L$3:L906,L906)=1,A905+1,A905)</f>
        <v>42</v>
      </c>
      <c r="B906">
        <f>IF(COUNTIF($K$3:K906,K906)=1,B905+1,B905)</f>
        <v>7</v>
      </c>
      <c r="C906">
        <f>IF(COUNTIF($J$3:J906,J906)=1,C905+1,C905)</f>
        <v>17</v>
      </c>
      <c r="D906">
        <f>IF(COUNTIF($E$3:E906,E906)=1,D905+1,D905)</f>
        <v>573</v>
      </c>
      <c r="E906" t="str">
        <f t="shared" si="127"/>
        <v>EM17</v>
      </c>
      <c r="F906">
        <f>IF(COUNTIF($G$3:G906,G906)=1,F905+1,F905)</f>
        <v>87</v>
      </c>
      <c r="G906" t="str">
        <f t="shared" si="128"/>
        <v>E17</v>
      </c>
      <c r="I906" s="18" t="str">
        <f>IF(Allotments!I906=0,"",Allotments!I906)</f>
        <v>2019</v>
      </c>
      <c r="J906" s="18" t="str">
        <f>IF(Allotments!J906=0,"",Allotments!J906)</f>
        <v>17</v>
      </c>
      <c r="K906" s="18" t="str">
        <f>IF(Allotments!K906=0,"",Allotments!K906)</f>
        <v>E</v>
      </c>
      <c r="L906" s="18" t="str">
        <f>IF(Allotments!L906=0,"",Allotments!L906)</f>
        <v>EM</v>
      </c>
      <c r="M906" s="18" t="str">
        <f>IF(Allotments!M906=0,"",Allotments!M906)</f>
        <v xml:space="preserve">    </v>
      </c>
      <c r="N906" s="5"/>
      <c r="Q906" t="str">
        <f t="shared" si="129"/>
        <v/>
      </c>
      <c r="R906" t="str">
        <f t="shared" si="130"/>
        <v/>
      </c>
      <c r="S906" t="str">
        <f t="shared" si="131"/>
        <v/>
      </c>
      <c r="T906" t="str">
        <f t="shared" si="132"/>
        <v/>
      </c>
      <c r="U906" t="str">
        <f t="shared" si="133"/>
        <v/>
      </c>
      <c r="V906" t="e">
        <f>VLOOKUP(LEFT(T906,2),#REF!,MATCH(RIGHT(T906,2),#REF!,0),TRUE)</f>
        <v>#REF!</v>
      </c>
      <c r="W906" t="str">
        <f t="shared" si="134"/>
        <v/>
      </c>
      <c r="X906" t="str">
        <f t="shared" si="135"/>
        <v/>
      </c>
      <c r="Y906" t="str">
        <f>IFERROR(VLOOKUP(LEFT(U906,1),#REF!,MATCH(RIGHT(U906,2),#REF!,0),TRUE),"")</f>
        <v/>
      </c>
    </row>
    <row r="907" spans="1:25" x14ac:dyDescent="0.35">
      <c r="A907">
        <f>IF(COUNTIF($L$3:L907,L907)=1,A906+1,A906)</f>
        <v>42</v>
      </c>
      <c r="B907">
        <f>IF(COUNTIF($K$3:K907,K907)=1,B906+1,B906)</f>
        <v>7</v>
      </c>
      <c r="C907">
        <f>IF(COUNTIF($J$3:J907,J907)=1,C906+1,C906)</f>
        <v>17</v>
      </c>
      <c r="D907">
        <f>IF(COUNTIF($E$3:E907,E907)=1,D906+1,D906)</f>
        <v>574</v>
      </c>
      <c r="E907" t="str">
        <f t="shared" si="127"/>
        <v>EN17</v>
      </c>
      <c r="F907">
        <f>IF(COUNTIF($G$3:G907,G907)=1,F906+1,F906)</f>
        <v>87</v>
      </c>
      <c r="G907" t="str">
        <f t="shared" si="128"/>
        <v>E17</v>
      </c>
      <c r="I907" s="18" t="str">
        <f>IF(Allotments!I907=0,"",Allotments!I907)</f>
        <v>2019</v>
      </c>
      <c r="J907" s="18" t="str">
        <f>IF(Allotments!J907=0,"",Allotments!J907)</f>
        <v>17</v>
      </c>
      <c r="K907" s="18" t="str">
        <f>IF(Allotments!K907=0,"",Allotments!K907)</f>
        <v>E</v>
      </c>
      <c r="L907" s="18" t="str">
        <f>IF(Allotments!L907=0,"",Allotments!L907)</f>
        <v>EN</v>
      </c>
      <c r="M907" s="18" t="str">
        <f>IF(Allotments!M907=0,"",Allotments!M907)</f>
        <v xml:space="preserve">    </v>
      </c>
      <c r="N907" s="3"/>
      <c r="Q907" t="str">
        <f t="shared" si="129"/>
        <v/>
      </c>
      <c r="R907" t="str">
        <f t="shared" si="130"/>
        <v/>
      </c>
      <c r="S907" t="str">
        <f t="shared" si="131"/>
        <v/>
      </c>
      <c r="T907" t="str">
        <f t="shared" si="132"/>
        <v/>
      </c>
      <c r="U907" t="str">
        <f t="shared" si="133"/>
        <v/>
      </c>
      <c r="V907" t="e">
        <f>VLOOKUP(LEFT(T907,2),#REF!,MATCH(RIGHT(T907,2),#REF!,0),TRUE)</f>
        <v>#REF!</v>
      </c>
      <c r="W907" t="str">
        <f t="shared" si="134"/>
        <v/>
      </c>
      <c r="X907" t="str">
        <f t="shared" si="135"/>
        <v/>
      </c>
      <c r="Y907" t="str">
        <f>IFERROR(VLOOKUP(LEFT(U907,1),#REF!,MATCH(RIGHT(U907,2),#REF!,0),TRUE),"")</f>
        <v/>
      </c>
    </row>
    <row r="908" spans="1:25" x14ac:dyDescent="0.35">
      <c r="A908">
        <f>IF(COUNTIF($L$3:L908,L908)=1,A907+1,A907)</f>
        <v>42</v>
      </c>
      <c r="B908">
        <f>IF(COUNTIF($K$3:K908,K908)=1,B907+1,B907)</f>
        <v>7</v>
      </c>
      <c r="C908">
        <f>IF(COUNTIF($J$3:J908,J908)=1,C907+1,C907)</f>
        <v>17</v>
      </c>
      <c r="D908">
        <f>IF(COUNTIF($E$3:E908,E908)=1,D907+1,D907)</f>
        <v>574</v>
      </c>
      <c r="E908" t="str">
        <f t="shared" si="127"/>
        <v>EN17</v>
      </c>
      <c r="F908">
        <f>IF(COUNTIF($G$3:G908,G908)=1,F907+1,F907)</f>
        <v>87</v>
      </c>
      <c r="G908" t="str">
        <f t="shared" si="128"/>
        <v>E17</v>
      </c>
      <c r="I908" s="18" t="str">
        <f>IF(Allotments!I908=0,"",Allotments!I908)</f>
        <v>2019</v>
      </c>
      <c r="J908" s="18" t="str">
        <f>IF(Allotments!J908=0,"",Allotments!J908)</f>
        <v>17</v>
      </c>
      <c r="K908" s="18" t="str">
        <f>IF(Allotments!K908=0,"",Allotments!K908)</f>
        <v>E</v>
      </c>
      <c r="L908" s="18" t="str">
        <f>IF(Allotments!L908=0,"",Allotments!L908)</f>
        <v>EN</v>
      </c>
      <c r="M908" s="18" t="str">
        <f>IF(Allotments!M908=0,"",Allotments!M908)</f>
        <v>N010</v>
      </c>
      <c r="N908" s="5"/>
      <c r="Q908" t="str">
        <f t="shared" si="129"/>
        <v/>
      </c>
      <c r="R908" t="str">
        <f t="shared" si="130"/>
        <v/>
      </c>
      <c r="S908" t="str">
        <f t="shared" si="131"/>
        <v/>
      </c>
      <c r="T908" t="str">
        <f t="shared" si="132"/>
        <v/>
      </c>
      <c r="U908" t="str">
        <f t="shared" si="133"/>
        <v/>
      </c>
      <c r="V908" t="e">
        <f>VLOOKUP(LEFT(T908,2),#REF!,MATCH(RIGHT(T908,2),#REF!,0),TRUE)</f>
        <v>#REF!</v>
      </c>
      <c r="W908" t="str">
        <f t="shared" si="134"/>
        <v/>
      </c>
      <c r="X908" t="str">
        <f t="shared" si="135"/>
        <v/>
      </c>
      <c r="Y908" t="str">
        <f>IFERROR(VLOOKUP(LEFT(U908,1),#REF!,MATCH(RIGHT(U908,2),#REF!,0),TRUE),"")</f>
        <v/>
      </c>
    </row>
    <row r="909" spans="1:25" x14ac:dyDescent="0.35">
      <c r="A909">
        <f>IF(COUNTIF($L$3:L909,L909)=1,A908+1,A908)</f>
        <v>42</v>
      </c>
      <c r="B909">
        <f>IF(COUNTIF($K$3:K909,K909)=1,B908+1,B908)</f>
        <v>7</v>
      </c>
      <c r="C909">
        <f>IF(COUNTIF($J$3:J909,J909)=1,C908+1,C908)</f>
        <v>17</v>
      </c>
      <c r="D909">
        <f>IF(COUNTIF($E$3:E909,E909)=1,D908+1,D908)</f>
        <v>574</v>
      </c>
      <c r="E909" t="str">
        <f t="shared" si="127"/>
        <v>EN17</v>
      </c>
      <c r="F909">
        <f>IF(COUNTIF($G$3:G909,G909)=1,F908+1,F908)</f>
        <v>87</v>
      </c>
      <c r="G909" t="str">
        <f t="shared" si="128"/>
        <v>E17</v>
      </c>
      <c r="I909" s="18" t="str">
        <f>IF(Allotments!I909=0,"",Allotments!I909)</f>
        <v>2019</v>
      </c>
      <c r="J909" s="18" t="str">
        <f>IF(Allotments!J909=0,"",Allotments!J909)</f>
        <v>17</v>
      </c>
      <c r="K909" s="18" t="str">
        <f>IF(Allotments!K909=0,"",Allotments!K909)</f>
        <v>E</v>
      </c>
      <c r="L909" s="18" t="str">
        <f>IF(Allotments!L909=0,"",Allotments!L909)</f>
        <v>EN</v>
      </c>
      <c r="M909" s="18" t="str">
        <f>IF(Allotments!M909=0,"",Allotments!M909)</f>
        <v>N020</v>
      </c>
      <c r="N909" s="3"/>
      <c r="Q909" t="str">
        <f t="shared" si="129"/>
        <v/>
      </c>
      <c r="R909" t="str">
        <f t="shared" si="130"/>
        <v/>
      </c>
      <c r="S909" t="str">
        <f t="shared" si="131"/>
        <v/>
      </c>
      <c r="T909" t="str">
        <f t="shared" si="132"/>
        <v/>
      </c>
      <c r="U909" t="str">
        <f t="shared" si="133"/>
        <v/>
      </c>
      <c r="V909" t="e">
        <f>VLOOKUP(LEFT(T909,2),#REF!,MATCH(RIGHT(T909,2),#REF!,0),TRUE)</f>
        <v>#REF!</v>
      </c>
      <c r="W909" t="str">
        <f t="shared" si="134"/>
        <v/>
      </c>
      <c r="X909" t="str">
        <f t="shared" si="135"/>
        <v/>
      </c>
      <c r="Y909" t="str">
        <f>IFERROR(VLOOKUP(LEFT(U909,1),#REF!,MATCH(RIGHT(U909,2),#REF!,0),TRUE),"")</f>
        <v/>
      </c>
    </row>
    <row r="910" spans="1:25" x14ac:dyDescent="0.35">
      <c r="A910">
        <f>IF(COUNTIF($L$3:L910,L910)=1,A909+1,A909)</f>
        <v>42</v>
      </c>
      <c r="B910">
        <f>IF(COUNTIF($K$3:K910,K910)=1,B909+1,B909)</f>
        <v>7</v>
      </c>
      <c r="C910">
        <f>IF(COUNTIF($J$3:J910,J910)=1,C909+1,C909)</f>
        <v>17</v>
      </c>
      <c r="D910">
        <f>IF(COUNTIF($E$3:E910,E910)=1,D909+1,D909)</f>
        <v>575</v>
      </c>
      <c r="E910" t="str">
        <f t="shared" si="127"/>
        <v>EP17</v>
      </c>
      <c r="F910">
        <f>IF(COUNTIF($G$3:G910,G910)=1,F909+1,F909)</f>
        <v>87</v>
      </c>
      <c r="G910" t="str">
        <f t="shared" si="128"/>
        <v>E17</v>
      </c>
      <c r="I910" s="18" t="str">
        <f>IF(Allotments!I910=0,"",Allotments!I910)</f>
        <v>2019</v>
      </c>
      <c r="J910" s="18" t="str">
        <f>IF(Allotments!J910=0,"",Allotments!J910)</f>
        <v>17</v>
      </c>
      <c r="K910" s="18" t="str">
        <f>IF(Allotments!K910=0,"",Allotments!K910)</f>
        <v>E</v>
      </c>
      <c r="L910" s="18" t="str">
        <f>IF(Allotments!L910=0,"",Allotments!L910)</f>
        <v>EP</v>
      </c>
      <c r="M910" s="18" t="str">
        <f>IF(Allotments!M910=0,"",Allotments!M910)</f>
        <v>P030</v>
      </c>
      <c r="N910" s="5"/>
      <c r="Q910" t="str">
        <f t="shared" si="129"/>
        <v/>
      </c>
      <c r="R910" t="str">
        <f t="shared" si="130"/>
        <v/>
      </c>
      <c r="S910" t="str">
        <f t="shared" si="131"/>
        <v/>
      </c>
      <c r="T910" t="str">
        <f t="shared" si="132"/>
        <v/>
      </c>
      <c r="U910" t="str">
        <f t="shared" si="133"/>
        <v/>
      </c>
      <c r="V910" t="e">
        <f>VLOOKUP(LEFT(T910,2),#REF!,MATCH(RIGHT(T910,2),#REF!,0),TRUE)</f>
        <v>#REF!</v>
      </c>
      <c r="W910" t="str">
        <f t="shared" si="134"/>
        <v/>
      </c>
      <c r="X910" t="str">
        <f t="shared" si="135"/>
        <v/>
      </c>
      <c r="Y910" t="str">
        <f>IFERROR(VLOOKUP(LEFT(U910,1),#REF!,MATCH(RIGHT(U910,2),#REF!,0),TRUE),"")</f>
        <v/>
      </c>
    </row>
    <row r="911" spans="1:25" x14ac:dyDescent="0.35">
      <c r="A911">
        <f>IF(COUNTIF($L$3:L911,L911)=1,A910+1,A910)</f>
        <v>42</v>
      </c>
      <c r="B911">
        <f>IF(COUNTIF($K$3:K911,K911)=1,B910+1,B910)</f>
        <v>7</v>
      </c>
      <c r="C911">
        <f>IF(COUNTIF($J$3:J911,J911)=1,C910+1,C910)</f>
        <v>17</v>
      </c>
      <c r="D911">
        <f>IF(COUNTIF($E$3:E911,E911)=1,D910+1,D910)</f>
        <v>576</v>
      </c>
      <c r="E911" t="str">
        <f t="shared" si="127"/>
        <v>ER17</v>
      </c>
      <c r="F911">
        <f>IF(COUNTIF($G$3:G911,G911)=1,F910+1,F910)</f>
        <v>87</v>
      </c>
      <c r="G911" t="str">
        <f t="shared" si="128"/>
        <v>E17</v>
      </c>
      <c r="I911" s="18" t="str">
        <f>IF(Allotments!I911=0,"",Allotments!I911)</f>
        <v>2019</v>
      </c>
      <c r="J911" s="18" t="str">
        <f>IF(Allotments!J911=0,"",Allotments!J911)</f>
        <v>17</v>
      </c>
      <c r="K911" s="18" t="str">
        <f>IF(Allotments!K911=0,"",Allotments!K911)</f>
        <v>E</v>
      </c>
      <c r="L911" s="18" t="str">
        <f>IF(Allotments!L911=0,"",Allotments!L911)</f>
        <v>ER</v>
      </c>
      <c r="M911" s="18" t="str">
        <f>IF(Allotments!M911=0,"",Allotments!M911)</f>
        <v xml:space="preserve">    </v>
      </c>
      <c r="N911" s="3"/>
      <c r="Q911" t="str">
        <f t="shared" si="129"/>
        <v/>
      </c>
      <c r="R911" t="str">
        <f t="shared" si="130"/>
        <v/>
      </c>
      <c r="S911" t="str">
        <f t="shared" si="131"/>
        <v/>
      </c>
      <c r="T911" t="str">
        <f t="shared" si="132"/>
        <v/>
      </c>
      <c r="U911" t="str">
        <f t="shared" si="133"/>
        <v/>
      </c>
      <c r="V911" t="e">
        <f>VLOOKUP(LEFT(T911,2),#REF!,MATCH(RIGHT(T911,2),#REF!,0),TRUE)</f>
        <v>#REF!</v>
      </c>
      <c r="W911" t="str">
        <f t="shared" si="134"/>
        <v/>
      </c>
      <c r="X911" t="str">
        <f t="shared" si="135"/>
        <v/>
      </c>
      <c r="Y911" t="str">
        <f>IFERROR(VLOOKUP(LEFT(U911,1),#REF!,MATCH(RIGHT(U911,2),#REF!,0),TRUE),"")</f>
        <v/>
      </c>
    </row>
    <row r="912" spans="1:25" x14ac:dyDescent="0.35">
      <c r="A912">
        <f>IF(COUNTIF($L$3:L912,L912)=1,A911+1,A911)</f>
        <v>42</v>
      </c>
      <c r="B912">
        <f>IF(COUNTIF($K$3:K912,K912)=1,B911+1,B911)</f>
        <v>7</v>
      </c>
      <c r="C912">
        <f>IF(COUNTIF($J$3:J912,J912)=1,C911+1,C911)</f>
        <v>17</v>
      </c>
      <c r="D912">
        <f>IF(COUNTIF($E$3:E912,E912)=1,D911+1,D911)</f>
        <v>576</v>
      </c>
      <c r="E912" t="str">
        <f t="shared" si="127"/>
        <v>ER17</v>
      </c>
      <c r="F912">
        <f>IF(COUNTIF($G$3:G912,G912)=1,F911+1,F911)</f>
        <v>87</v>
      </c>
      <c r="G912" t="str">
        <f t="shared" si="128"/>
        <v>E17</v>
      </c>
      <c r="I912" s="18" t="str">
        <f>IF(Allotments!I912=0,"",Allotments!I912)</f>
        <v>2019</v>
      </c>
      <c r="J912" s="18" t="str">
        <f>IF(Allotments!J912=0,"",Allotments!J912)</f>
        <v>17</v>
      </c>
      <c r="K912" s="18" t="str">
        <f>IF(Allotments!K912=0,"",Allotments!K912)</f>
        <v>E</v>
      </c>
      <c r="L912" s="18" t="str">
        <f>IF(Allotments!L912=0,"",Allotments!L912)</f>
        <v>ER</v>
      </c>
      <c r="M912" s="18" t="str">
        <f>IF(Allotments!M912=0,"",Allotments!M912)</f>
        <v>R060</v>
      </c>
      <c r="N912" s="5"/>
      <c r="Q912" t="str">
        <f t="shared" si="129"/>
        <v/>
      </c>
      <c r="R912" t="str">
        <f t="shared" si="130"/>
        <v/>
      </c>
      <c r="S912" t="str">
        <f t="shared" si="131"/>
        <v/>
      </c>
      <c r="T912" t="str">
        <f t="shared" si="132"/>
        <v/>
      </c>
      <c r="U912" t="str">
        <f t="shared" si="133"/>
        <v/>
      </c>
      <c r="V912" t="e">
        <f>VLOOKUP(LEFT(T912,2),#REF!,MATCH(RIGHT(T912,2),#REF!,0),TRUE)</f>
        <v>#REF!</v>
      </c>
      <c r="W912" t="str">
        <f t="shared" si="134"/>
        <v/>
      </c>
      <c r="X912" t="str">
        <f t="shared" si="135"/>
        <v/>
      </c>
      <c r="Y912" t="str">
        <f>IFERROR(VLOOKUP(LEFT(U912,1),#REF!,MATCH(RIGHT(U912,2),#REF!,0),TRUE),"")</f>
        <v/>
      </c>
    </row>
    <row r="913" spans="1:25" x14ac:dyDescent="0.35">
      <c r="A913">
        <f>IF(COUNTIF($L$3:L913,L913)=1,A912+1,A912)</f>
        <v>42</v>
      </c>
      <c r="B913">
        <f>IF(COUNTIF($K$3:K913,K913)=1,B912+1,B912)</f>
        <v>7</v>
      </c>
      <c r="C913">
        <f>IF(COUNTIF($J$3:J913,J913)=1,C912+1,C912)</f>
        <v>17</v>
      </c>
      <c r="D913">
        <f>IF(COUNTIF($E$3:E913,E913)=1,D912+1,D912)</f>
        <v>576</v>
      </c>
      <c r="E913" t="str">
        <f t="shared" si="127"/>
        <v>ER17</v>
      </c>
      <c r="F913">
        <f>IF(COUNTIF($G$3:G913,G913)=1,F912+1,F912)</f>
        <v>87</v>
      </c>
      <c r="G913" t="str">
        <f t="shared" si="128"/>
        <v>E17</v>
      </c>
      <c r="I913" s="18" t="str">
        <f>IF(Allotments!I913=0,"",Allotments!I913)</f>
        <v>2019</v>
      </c>
      <c r="J913" s="18" t="str">
        <f>IF(Allotments!J913=0,"",Allotments!J913)</f>
        <v>17</v>
      </c>
      <c r="K913" s="18" t="str">
        <f>IF(Allotments!K913=0,"",Allotments!K913)</f>
        <v>E</v>
      </c>
      <c r="L913" s="18" t="str">
        <f>IF(Allotments!L913=0,"",Allotments!L913)</f>
        <v>ER</v>
      </c>
      <c r="M913" s="18" t="str">
        <f>IF(Allotments!M913=0,"",Allotments!M913)</f>
        <v>R220</v>
      </c>
      <c r="N913" s="3"/>
      <c r="Q913" t="str">
        <f t="shared" si="129"/>
        <v/>
      </c>
      <c r="R913" t="str">
        <f t="shared" si="130"/>
        <v/>
      </c>
      <c r="S913" t="str">
        <f t="shared" si="131"/>
        <v/>
      </c>
      <c r="T913" t="str">
        <f t="shared" si="132"/>
        <v/>
      </c>
      <c r="U913" t="str">
        <f t="shared" si="133"/>
        <v/>
      </c>
      <c r="V913" t="e">
        <f>VLOOKUP(LEFT(T913,2),#REF!,MATCH(RIGHT(T913,2),#REF!,0),TRUE)</f>
        <v>#REF!</v>
      </c>
      <c r="W913" t="str">
        <f t="shared" si="134"/>
        <v/>
      </c>
      <c r="X913" t="str">
        <f t="shared" si="135"/>
        <v/>
      </c>
      <c r="Y913" t="str">
        <f>IFERROR(VLOOKUP(LEFT(U913,1),#REF!,MATCH(RIGHT(U913,2),#REF!,0),TRUE),"")</f>
        <v/>
      </c>
    </row>
    <row r="914" spans="1:25" x14ac:dyDescent="0.35">
      <c r="A914">
        <f>IF(COUNTIF($L$3:L914,L914)=1,A913+1,A913)</f>
        <v>42</v>
      </c>
      <c r="B914">
        <f>IF(COUNTIF($K$3:K914,K914)=1,B913+1,B913)</f>
        <v>7</v>
      </c>
      <c r="C914">
        <f>IF(COUNTIF($J$3:J914,J914)=1,C913+1,C913)</f>
        <v>17</v>
      </c>
      <c r="D914">
        <f>IF(COUNTIF($E$3:E914,E914)=1,D913+1,D913)</f>
        <v>576</v>
      </c>
      <c r="E914" t="str">
        <f t="shared" si="127"/>
        <v>ER17</v>
      </c>
      <c r="F914">
        <f>IF(COUNTIF($G$3:G914,G914)=1,F913+1,F913)</f>
        <v>87</v>
      </c>
      <c r="G914" t="str">
        <f t="shared" si="128"/>
        <v>E17</v>
      </c>
      <c r="I914" s="18" t="str">
        <f>IF(Allotments!I914=0,"",Allotments!I914)</f>
        <v>2019</v>
      </c>
      <c r="J914" s="18" t="str">
        <f>IF(Allotments!J914=0,"",Allotments!J914)</f>
        <v>17</v>
      </c>
      <c r="K914" s="18" t="str">
        <f>IF(Allotments!K914=0,"",Allotments!K914)</f>
        <v>E</v>
      </c>
      <c r="L914" s="18" t="str">
        <f>IF(Allotments!L914=0,"",Allotments!L914)</f>
        <v>ER</v>
      </c>
      <c r="M914" s="18" t="str">
        <f>IF(Allotments!M914=0,"",Allotments!M914)</f>
        <v>R240</v>
      </c>
      <c r="N914" s="5"/>
      <c r="Q914" t="str">
        <f t="shared" si="129"/>
        <v/>
      </c>
      <c r="R914" t="str">
        <f t="shared" si="130"/>
        <v/>
      </c>
      <c r="S914" t="str">
        <f t="shared" si="131"/>
        <v/>
      </c>
      <c r="T914" t="str">
        <f t="shared" si="132"/>
        <v/>
      </c>
      <c r="U914" t="str">
        <f t="shared" si="133"/>
        <v/>
      </c>
      <c r="V914" t="e">
        <f>VLOOKUP(LEFT(T914,2),#REF!,MATCH(RIGHT(T914,2),#REF!,0),TRUE)</f>
        <v>#REF!</v>
      </c>
      <c r="W914" t="str">
        <f t="shared" si="134"/>
        <v/>
      </c>
      <c r="X914" t="str">
        <f t="shared" si="135"/>
        <v/>
      </c>
      <c r="Y914" t="str">
        <f>IFERROR(VLOOKUP(LEFT(U914,1),#REF!,MATCH(RIGHT(U914,2),#REF!,0),TRUE),"")</f>
        <v/>
      </c>
    </row>
    <row r="915" spans="1:25" x14ac:dyDescent="0.35">
      <c r="A915">
        <f>IF(COUNTIF($L$3:L915,L915)=1,A914+1,A914)</f>
        <v>42</v>
      </c>
      <c r="B915">
        <f>IF(COUNTIF($K$3:K915,K915)=1,B914+1,B914)</f>
        <v>7</v>
      </c>
      <c r="C915">
        <f>IF(COUNTIF($J$3:J915,J915)=1,C914+1,C914)</f>
        <v>17</v>
      </c>
      <c r="D915">
        <f>IF(COUNTIF($E$3:E915,E915)=1,D914+1,D914)</f>
        <v>576</v>
      </c>
      <c r="E915" t="str">
        <f t="shared" si="127"/>
        <v>ER17</v>
      </c>
      <c r="F915">
        <f>IF(COUNTIF($G$3:G915,G915)=1,F914+1,F914)</f>
        <v>87</v>
      </c>
      <c r="G915" t="str">
        <f t="shared" si="128"/>
        <v>E17</v>
      </c>
      <c r="I915" s="18" t="str">
        <f>IF(Allotments!I915=0,"",Allotments!I915)</f>
        <v>2019</v>
      </c>
      <c r="J915" s="18" t="str">
        <f>IF(Allotments!J915=0,"",Allotments!J915)</f>
        <v>17</v>
      </c>
      <c r="K915" s="18" t="str">
        <f>IF(Allotments!K915=0,"",Allotments!K915)</f>
        <v>E</v>
      </c>
      <c r="L915" s="18" t="str">
        <f>IF(Allotments!L915=0,"",Allotments!L915)</f>
        <v>ER</v>
      </c>
      <c r="M915" s="18" t="str">
        <f>IF(Allotments!M915=0,"",Allotments!M915)</f>
        <v>R250</v>
      </c>
      <c r="N915" s="3"/>
      <c r="Q915" t="str">
        <f t="shared" si="129"/>
        <v/>
      </c>
      <c r="R915" t="str">
        <f t="shared" si="130"/>
        <v/>
      </c>
      <c r="S915" t="str">
        <f t="shared" si="131"/>
        <v/>
      </c>
      <c r="T915" t="str">
        <f t="shared" si="132"/>
        <v/>
      </c>
      <c r="U915" t="str">
        <f t="shared" si="133"/>
        <v/>
      </c>
      <c r="V915" t="e">
        <f>VLOOKUP(LEFT(T915,2),#REF!,MATCH(RIGHT(T915,2),#REF!,0),TRUE)</f>
        <v>#REF!</v>
      </c>
      <c r="W915" t="str">
        <f t="shared" si="134"/>
        <v/>
      </c>
      <c r="X915" t="str">
        <f t="shared" si="135"/>
        <v/>
      </c>
      <c r="Y915" t="str">
        <f>IFERROR(VLOOKUP(LEFT(U915,1),#REF!,MATCH(RIGHT(U915,2),#REF!,0),TRUE),"")</f>
        <v/>
      </c>
    </row>
    <row r="916" spans="1:25" x14ac:dyDescent="0.35">
      <c r="A916">
        <f>IF(COUNTIF($L$3:L916,L916)=1,A915+1,A915)</f>
        <v>42</v>
      </c>
      <c r="B916">
        <f>IF(COUNTIF($K$3:K916,K916)=1,B915+1,B915)</f>
        <v>7</v>
      </c>
      <c r="C916">
        <f>IF(COUNTIF($J$3:J916,J916)=1,C915+1,C915)</f>
        <v>17</v>
      </c>
      <c r="D916">
        <f>IF(COUNTIF($E$3:E916,E916)=1,D915+1,D915)</f>
        <v>577</v>
      </c>
      <c r="E916" t="str">
        <f t="shared" si="127"/>
        <v>ES17</v>
      </c>
      <c r="F916">
        <f>IF(COUNTIF($G$3:G916,G916)=1,F915+1,F915)</f>
        <v>87</v>
      </c>
      <c r="G916" t="str">
        <f t="shared" si="128"/>
        <v>E17</v>
      </c>
      <c r="I916" s="18" t="str">
        <f>IF(Allotments!I916=0,"",Allotments!I916)</f>
        <v>2019</v>
      </c>
      <c r="J916" s="18" t="str">
        <f>IF(Allotments!J916=0,"",Allotments!J916)</f>
        <v>17</v>
      </c>
      <c r="K916" s="18" t="str">
        <f>IF(Allotments!K916=0,"",Allotments!K916)</f>
        <v>E</v>
      </c>
      <c r="L916" s="18" t="str">
        <f>IF(Allotments!L916=0,"",Allotments!L916)</f>
        <v>ES</v>
      </c>
      <c r="M916" s="18" t="str">
        <f>IF(Allotments!M916=0,"",Allotments!M916)</f>
        <v xml:space="preserve">    </v>
      </c>
      <c r="N916" s="5"/>
      <c r="Q916" t="str">
        <f t="shared" si="129"/>
        <v/>
      </c>
      <c r="R916" t="str">
        <f t="shared" si="130"/>
        <v/>
      </c>
      <c r="S916" t="str">
        <f t="shared" si="131"/>
        <v/>
      </c>
      <c r="T916" t="str">
        <f t="shared" si="132"/>
        <v/>
      </c>
      <c r="U916" t="str">
        <f t="shared" si="133"/>
        <v/>
      </c>
      <c r="V916" t="e">
        <f>VLOOKUP(LEFT(T916,2),#REF!,MATCH(RIGHT(T916,2),#REF!,0),TRUE)</f>
        <v>#REF!</v>
      </c>
      <c r="W916" t="str">
        <f t="shared" si="134"/>
        <v/>
      </c>
      <c r="X916" t="str">
        <f t="shared" si="135"/>
        <v/>
      </c>
      <c r="Y916" t="str">
        <f>IFERROR(VLOOKUP(LEFT(U916,1),#REF!,MATCH(RIGHT(U916,2),#REF!,0),TRUE),"")</f>
        <v/>
      </c>
    </row>
    <row r="917" spans="1:25" x14ac:dyDescent="0.35">
      <c r="A917">
        <f>IF(COUNTIF($L$3:L917,L917)=1,A916+1,A916)</f>
        <v>42</v>
      </c>
      <c r="B917">
        <f>IF(COUNTIF($K$3:K917,K917)=1,B916+1,B916)</f>
        <v>7</v>
      </c>
      <c r="C917">
        <f>IF(COUNTIF($J$3:J917,J917)=1,C916+1,C916)</f>
        <v>17</v>
      </c>
      <c r="D917">
        <f>IF(COUNTIF($E$3:E917,E917)=1,D916+1,D916)</f>
        <v>578</v>
      </c>
      <c r="E917" t="str">
        <f t="shared" si="127"/>
        <v>EV17</v>
      </c>
      <c r="F917">
        <f>IF(COUNTIF($G$3:G917,G917)=1,F916+1,F916)</f>
        <v>87</v>
      </c>
      <c r="G917" t="str">
        <f t="shared" si="128"/>
        <v>E17</v>
      </c>
      <c r="I917" s="18" t="str">
        <f>IF(Allotments!I917=0,"",Allotments!I917)</f>
        <v>2019</v>
      </c>
      <c r="J917" s="18" t="str">
        <f>IF(Allotments!J917=0,"",Allotments!J917)</f>
        <v>17</v>
      </c>
      <c r="K917" s="18" t="str">
        <f>IF(Allotments!K917=0,"",Allotments!K917)</f>
        <v>E</v>
      </c>
      <c r="L917" s="18" t="str">
        <f>IF(Allotments!L917=0,"",Allotments!L917)</f>
        <v>EV</v>
      </c>
      <c r="M917" s="18" t="str">
        <f>IF(Allotments!M917=0,"",Allotments!M917)</f>
        <v xml:space="preserve">    </v>
      </c>
      <c r="N917" s="3"/>
      <c r="Q917" t="str">
        <f t="shared" si="129"/>
        <v/>
      </c>
      <c r="R917" t="str">
        <f t="shared" si="130"/>
        <v/>
      </c>
      <c r="S917" t="str">
        <f t="shared" si="131"/>
        <v/>
      </c>
      <c r="T917" t="str">
        <f t="shared" si="132"/>
        <v/>
      </c>
      <c r="U917" t="str">
        <f t="shared" si="133"/>
        <v/>
      </c>
      <c r="V917" t="e">
        <f>VLOOKUP(LEFT(T917,2),#REF!,MATCH(RIGHT(T917,2),#REF!,0),TRUE)</f>
        <v>#REF!</v>
      </c>
      <c r="W917" t="str">
        <f t="shared" si="134"/>
        <v/>
      </c>
      <c r="X917" t="str">
        <f t="shared" si="135"/>
        <v/>
      </c>
      <c r="Y917" t="str">
        <f>IFERROR(VLOOKUP(LEFT(U917,1),#REF!,MATCH(RIGHT(U917,2),#REF!,0),TRUE),"")</f>
        <v/>
      </c>
    </row>
    <row r="918" spans="1:25" x14ac:dyDescent="0.35">
      <c r="A918">
        <f>IF(COUNTIF($L$3:L918,L918)=1,A917+1,A917)</f>
        <v>42</v>
      </c>
      <c r="B918">
        <f>IF(COUNTIF($K$3:K918,K918)=1,B917+1,B917)</f>
        <v>7</v>
      </c>
      <c r="C918">
        <f>IF(COUNTIF($J$3:J918,J918)=1,C917+1,C917)</f>
        <v>17</v>
      </c>
      <c r="D918">
        <f>IF(COUNTIF($E$3:E918,E918)=1,D917+1,D917)</f>
        <v>579</v>
      </c>
      <c r="E918" t="str">
        <f t="shared" si="127"/>
        <v>EY17</v>
      </c>
      <c r="F918">
        <f>IF(COUNTIF($G$3:G918,G918)=1,F917+1,F917)</f>
        <v>87</v>
      </c>
      <c r="G918" t="str">
        <f t="shared" si="128"/>
        <v>E17</v>
      </c>
      <c r="I918" s="18" t="str">
        <f>IF(Allotments!I918=0,"",Allotments!I918)</f>
        <v>2019</v>
      </c>
      <c r="J918" s="18" t="str">
        <f>IF(Allotments!J918=0,"",Allotments!J918)</f>
        <v>17</v>
      </c>
      <c r="K918" s="18" t="str">
        <f>IF(Allotments!K918=0,"",Allotments!K918)</f>
        <v>E</v>
      </c>
      <c r="L918" s="18" t="str">
        <f>IF(Allotments!L918=0,"",Allotments!L918)</f>
        <v>EY</v>
      </c>
      <c r="M918" s="18" t="str">
        <f>IF(Allotments!M918=0,"",Allotments!M918)</f>
        <v xml:space="preserve">    </v>
      </c>
      <c r="N918" s="5"/>
      <c r="Q918" t="str">
        <f t="shared" si="129"/>
        <v/>
      </c>
      <c r="R918" t="str">
        <f t="shared" si="130"/>
        <v/>
      </c>
      <c r="S918" t="str">
        <f t="shared" si="131"/>
        <v/>
      </c>
      <c r="T918" t="str">
        <f t="shared" si="132"/>
        <v/>
      </c>
      <c r="U918" t="str">
        <f t="shared" si="133"/>
        <v/>
      </c>
      <c r="V918" t="e">
        <f>VLOOKUP(LEFT(T918,2),#REF!,MATCH(RIGHT(T918,2),#REF!,0),TRUE)</f>
        <v>#REF!</v>
      </c>
      <c r="W918" t="str">
        <f t="shared" si="134"/>
        <v/>
      </c>
      <c r="X918" t="str">
        <f t="shared" si="135"/>
        <v/>
      </c>
      <c r="Y918" t="str">
        <f>IFERROR(VLOOKUP(LEFT(U918,1),#REF!,MATCH(RIGHT(U918,2),#REF!,0),TRUE),"")</f>
        <v/>
      </c>
    </row>
    <row r="919" spans="1:25" x14ac:dyDescent="0.35">
      <c r="A919">
        <f>IF(COUNTIF($L$3:L919,L919)=1,A918+1,A918)</f>
        <v>42</v>
      </c>
      <c r="B919">
        <f>IF(COUNTIF($K$3:K919,K919)=1,B918+1,B918)</f>
        <v>7</v>
      </c>
      <c r="C919">
        <f>IF(COUNTIF($J$3:J919,J919)=1,C918+1,C918)</f>
        <v>17</v>
      </c>
      <c r="D919">
        <f>IF(COUNTIF($E$3:E919,E919)=1,D918+1,D918)</f>
        <v>580</v>
      </c>
      <c r="E919" t="str">
        <f t="shared" si="127"/>
        <v>EZ17</v>
      </c>
      <c r="F919">
        <f>IF(COUNTIF($G$3:G919,G919)=1,F918+1,F918)</f>
        <v>87</v>
      </c>
      <c r="G919" t="str">
        <f t="shared" si="128"/>
        <v>E17</v>
      </c>
      <c r="I919" s="18" t="str">
        <f>IF(Allotments!I919=0,"",Allotments!I919)</f>
        <v>2019</v>
      </c>
      <c r="J919" s="18" t="str">
        <f>IF(Allotments!J919=0,"",Allotments!J919)</f>
        <v>17</v>
      </c>
      <c r="K919" s="18" t="str">
        <f>IF(Allotments!K919=0,"",Allotments!K919)</f>
        <v>E</v>
      </c>
      <c r="L919" s="18" t="str">
        <f>IF(Allotments!L919=0,"",Allotments!L919)</f>
        <v>EZ</v>
      </c>
      <c r="M919" s="18" t="str">
        <f>IF(Allotments!M919=0,"",Allotments!M919)</f>
        <v xml:space="preserve">    </v>
      </c>
      <c r="N919" s="3"/>
      <c r="Q919" t="str">
        <f t="shared" si="129"/>
        <v/>
      </c>
      <c r="R919" t="str">
        <f t="shared" si="130"/>
        <v/>
      </c>
      <c r="S919" t="str">
        <f t="shared" si="131"/>
        <v/>
      </c>
      <c r="T919" t="str">
        <f t="shared" si="132"/>
        <v/>
      </c>
      <c r="U919" t="str">
        <f t="shared" si="133"/>
        <v/>
      </c>
      <c r="V919" t="e">
        <f>VLOOKUP(LEFT(T919,2),#REF!,MATCH(RIGHT(T919,2),#REF!,0),TRUE)</f>
        <v>#REF!</v>
      </c>
      <c r="W919" t="str">
        <f t="shared" si="134"/>
        <v/>
      </c>
      <c r="X919" t="str">
        <f t="shared" si="135"/>
        <v/>
      </c>
      <c r="Y919" t="str">
        <f>IFERROR(VLOOKUP(LEFT(U919,1),#REF!,MATCH(RIGHT(U919,2),#REF!,0),TRUE),"")</f>
        <v/>
      </c>
    </row>
    <row r="920" spans="1:25" x14ac:dyDescent="0.35">
      <c r="A920">
        <f>IF(COUNTIF($L$3:L920,L920)=1,A919+1,A919)</f>
        <v>42</v>
      </c>
      <c r="B920">
        <f>IF(COUNTIF($K$3:K920,K920)=1,B919+1,B919)</f>
        <v>7</v>
      </c>
      <c r="C920">
        <f>IF(COUNTIF($J$3:J920,J920)=1,C919+1,C919)</f>
        <v>17</v>
      </c>
      <c r="D920">
        <f>IF(COUNTIF($E$3:E920,E920)=1,D919+1,D919)</f>
        <v>581</v>
      </c>
      <c r="E920" t="str">
        <f t="shared" si="127"/>
        <v>GA17</v>
      </c>
      <c r="F920">
        <f>IF(COUNTIF($G$3:G920,G920)=1,F919+1,F919)</f>
        <v>88</v>
      </c>
      <c r="G920" t="str">
        <f t="shared" si="128"/>
        <v>G17</v>
      </c>
      <c r="I920" s="18" t="str">
        <f>IF(Allotments!I920=0,"",Allotments!I920)</f>
        <v>2019</v>
      </c>
      <c r="J920" s="18" t="str">
        <f>IF(Allotments!J920=0,"",Allotments!J920)</f>
        <v>17</v>
      </c>
      <c r="K920" s="18" t="str">
        <f>IF(Allotments!K920=0,"",Allotments!K920)</f>
        <v>G</v>
      </c>
      <c r="L920" s="18" t="str">
        <f>IF(Allotments!L920=0,"",Allotments!L920)</f>
        <v>GA</v>
      </c>
      <c r="M920" s="18" t="str">
        <f>IF(Allotments!M920=0,"",Allotments!M920)</f>
        <v xml:space="preserve">    </v>
      </c>
      <c r="N920" s="5"/>
      <c r="Q920" t="str">
        <f t="shared" si="129"/>
        <v/>
      </c>
      <c r="R920" t="str">
        <f t="shared" si="130"/>
        <v/>
      </c>
      <c r="S920" t="str">
        <f t="shared" si="131"/>
        <v/>
      </c>
      <c r="T920" t="str">
        <f t="shared" si="132"/>
        <v/>
      </c>
      <c r="U920" t="str">
        <f t="shared" si="133"/>
        <v/>
      </c>
      <c r="V920" t="e">
        <f>VLOOKUP(LEFT(T920,2),#REF!,MATCH(RIGHT(T920,2),#REF!,0),TRUE)</f>
        <v>#REF!</v>
      </c>
      <c r="W920" t="str">
        <f t="shared" si="134"/>
        <v/>
      </c>
      <c r="X920" t="str">
        <f t="shared" si="135"/>
        <v/>
      </c>
      <c r="Y920" t="str">
        <f>IFERROR(VLOOKUP(LEFT(U920,1),#REF!,MATCH(RIGHT(U920,2),#REF!,0),TRUE),"")</f>
        <v/>
      </c>
    </row>
    <row r="921" spans="1:25" x14ac:dyDescent="0.35">
      <c r="A921">
        <f>IF(COUNTIF($L$3:L921,L921)=1,A920+1,A920)</f>
        <v>42</v>
      </c>
      <c r="B921">
        <f>IF(COUNTIF($K$3:K921,K921)=1,B920+1,B920)</f>
        <v>7</v>
      </c>
      <c r="C921">
        <f>IF(COUNTIF($J$3:J921,J921)=1,C920+1,C920)</f>
        <v>17</v>
      </c>
      <c r="D921">
        <f>IF(COUNTIF($E$3:E921,E921)=1,D920+1,D920)</f>
        <v>582</v>
      </c>
      <c r="E921" t="str">
        <f t="shared" si="127"/>
        <v>GB17</v>
      </c>
      <c r="F921">
        <f>IF(COUNTIF($G$3:G921,G921)=1,F920+1,F920)</f>
        <v>88</v>
      </c>
      <c r="G921" t="str">
        <f t="shared" si="128"/>
        <v>G17</v>
      </c>
      <c r="I921" s="18" t="str">
        <f>IF(Allotments!I921=0,"",Allotments!I921)</f>
        <v>2019</v>
      </c>
      <c r="J921" s="18" t="str">
        <f>IF(Allotments!J921=0,"",Allotments!J921)</f>
        <v>17</v>
      </c>
      <c r="K921" s="18" t="str">
        <f>IF(Allotments!K921=0,"",Allotments!K921)</f>
        <v>G</v>
      </c>
      <c r="L921" s="18" t="str">
        <f>IF(Allotments!L921=0,"",Allotments!L921)</f>
        <v>GB</v>
      </c>
      <c r="M921" s="18" t="str">
        <f>IF(Allotments!M921=0,"",Allotments!M921)</f>
        <v xml:space="preserve">    </v>
      </c>
      <c r="N921" s="3"/>
      <c r="Q921" t="str">
        <f t="shared" si="129"/>
        <v/>
      </c>
      <c r="R921" t="str">
        <f t="shared" si="130"/>
        <v/>
      </c>
      <c r="S921" t="str">
        <f t="shared" si="131"/>
        <v/>
      </c>
      <c r="T921" t="str">
        <f t="shared" si="132"/>
        <v/>
      </c>
      <c r="U921" t="str">
        <f t="shared" si="133"/>
        <v/>
      </c>
      <c r="V921" t="e">
        <f>VLOOKUP(LEFT(T921,2),#REF!,MATCH(RIGHT(T921,2),#REF!,0),TRUE)</f>
        <v>#REF!</v>
      </c>
      <c r="W921" t="str">
        <f t="shared" si="134"/>
        <v/>
      </c>
      <c r="X921" t="str">
        <f t="shared" si="135"/>
        <v/>
      </c>
      <c r="Y921" t="str">
        <f>IFERROR(VLOOKUP(LEFT(U921,1),#REF!,MATCH(RIGHT(U921,2),#REF!,0),TRUE),"")</f>
        <v/>
      </c>
    </row>
    <row r="922" spans="1:25" x14ac:dyDescent="0.35">
      <c r="A922">
        <f>IF(COUNTIF($L$3:L922,L922)=1,A921+1,A921)</f>
        <v>42</v>
      </c>
      <c r="B922">
        <f>IF(COUNTIF($K$3:K922,K922)=1,B921+1,B921)</f>
        <v>7</v>
      </c>
      <c r="C922">
        <f>IF(COUNTIF($J$3:J922,J922)=1,C921+1,C921)</f>
        <v>17</v>
      </c>
      <c r="D922">
        <f>IF(COUNTIF($E$3:E922,E922)=1,D921+1,D921)</f>
        <v>583</v>
      </c>
      <c r="E922" t="str">
        <f t="shared" si="127"/>
        <v>GC17</v>
      </c>
      <c r="F922">
        <f>IF(COUNTIF($G$3:G922,G922)=1,F921+1,F921)</f>
        <v>88</v>
      </c>
      <c r="G922" t="str">
        <f t="shared" si="128"/>
        <v>G17</v>
      </c>
      <c r="I922" s="18" t="str">
        <f>IF(Allotments!I922=0,"",Allotments!I922)</f>
        <v>2019</v>
      </c>
      <c r="J922" s="18" t="str">
        <f>IF(Allotments!J922=0,"",Allotments!J922)</f>
        <v>17</v>
      </c>
      <c r="K922" s="18" t="str">
        <f>IF(Allotments!K922=0,"",Allotments!K922)</f>
        <v>G</v>
      </c>
      <c r="L922" s="18" t="str">
        <f>IF(Allotments!L922=0,"",Allotments!L922)</f>
        <v>GC</v>
      </c>
      <c r="M922" s="18" t="str">
        <f>IF(Allotments!M922=0,"",Allotments!M922)</f>
        <v xml:space="preserve">    </v>
      </c>
      <c r="N922" s="5"/>
      <c r="Q922" t="str">
        <f t="shared" si="129"/>
        <v/>
      </c>
      <c r="R922" t="str">
        <f t="shared" si="130"/>
        <v/>
      </c>
      <c r="S922" t="str">
        <f t="shared" si="131"/>
        <v/>
      </c>
      <c r="T922" t="str">
        <f t="shared" si="132"/>
        <v/>
      </c>
      <c r="U922" t="str">
        <f t="shared" si="133"/>
        <v/>
      </c>
      <c r="V922" t="e">
        <f>VLOOKUP(LEFT(T922,2),#REF!,MATCH(RIGHT(T922,2),#REF!,0),TRUE)</f>
        <v>#REF!</v>
      </c>
      <c r="W922" t="str">
        <f t="shared" si="134"/>
        <v/>
      </c>
      <c r="X922" t="str">
        <f t="shared" si="135"/>
        <v/>
      </c>
      <c r="Y922" t="str">
        <f>IFERROR(VLOOKUP(LEFT(U922,1),#REF!,MATCH(RIGHT(U922,2),#REF!,0),TRUE),"")</f>
        <v/>
      </c>
    </row>
    <row r="923" spans="1:25" x14ac:dyDescent="0.35">
      <c r="A923">
        <f>IF(COUNTIF($L$3:L923,L923)=1,A922+1,A922)</f>
        <v>42</v>
      </c>
      <c r="B923">
        <f>IF(COUNTIF($K$3:K923,K923)=1,B922+1,B922)</f>
        <v>7</v>
      </c>
      <c r="C923">
        <f>IF(COUNTIF($J$3:J923,J923)=1,C922+1,C922)</f>
        <v>17</v>
      </c>
      <c r="D923">
        <f>IF(COUNTIF($E$3:E923,E923)=1,D922+1,D922)</f>
        <v>584</v>
      </c>
      <c r="E923" t="str">
        <f t="shared" si="127"/>
        <v>GD17</v>
      </c>
      <c r="F923">
        <f>IF(COUNTIF($G$3:G923,G923)=1,F922+1,F922)</f>
        <v>88</v>
      </c>
      <c r="G923" t="str">
        <f t="shared" si="128"/>
        <v>G17</v>
      </c>
      <c r="I923" s="18" t="str">
        <f>IF(Allotments!I923=0,"",Allotments!I923)</f>
        <v>2019</v>
      </c>
      <c r="J923" s="18" t="str">
        <f>IF(Allotments!J923=0,"",Allotments!J923)</f>
        <v>17</v>
      </c>
      <c r="K923" s="18" t="str">
        <f>IF(Allotments!K923=0,"",Allotments!K923)</f>
        <v>G</v>
      </c>
      <c r="L923" s="18" t="str">
        <f>IF(Allotments!L923=0,"",Allotments!L923)</f>
        <v>GD</v>
      </c>
      <c r="M923" s="18" t="str">
        <f>IF(Allotments!M923=0,"",Allotments!M923)</f>
        <v xml:space="preserve">    </v>
      </c>
      <c r="N923" s="3"/>
    </row>
    <row r="924" spans="1:25" x14ac:dyDescent="0.35">
      <c r="A924">
        <f>IF(COUNTIF($L$3:L924,L924)=1,A923+1,A923)</f>
        <v>42</v>
      </c>
      <c r="B924">
        <f>IF(COUNTIF($K$3:K924,K924)=1,B923+1,B923)</f>
        <v>7</v>
      </c>
      <c r="C924">
        <f>IF(COUNTIF($J$3:J924,J924)=1,C923+1,C923)</f>
        <v>17</v>
      </c>
      <c r="D924">
        <f>IF(COUNTIF($E$3:E924,E924)=1,D923+1,D923)</f>
        <v>585</v>
      </c>
      <c r="E924" t="str">
        <f t="shared" si="127"/>
        <v>GF17</v>
      </c>
      <c r="F924">
        <f>IF(COUNTIF($G$3:G924,G924)=1,F923+1,F923)</f>
        <v>88</v>
      </c>
      <c r="G924" t="str">
        <f t="shared" si="128"/>
        <v>G17</v>
      </c>
      <c r="I924" s="18" t="str">
        <f>IF(Allotments!I924=0,"",Allotments!I924)</f>
        <v>2019</v>
      </c>
      <c r="J924" s="18" t="str">
        <f>IF(Allotments!J924=0,"",Allotments!J924)</f>
        <v>17</v>
      </c>
      <c r="K924" s="18" t="str">
        <f>IF(Allotments!K924=0,"",Allotments!K924)</f>
        <v>G</v>
      </c>
      <c r="L924" s="18" t="str">
        <f>IF(Allotments!L924=0,"",Allotments!L924)</f>
        <v>GF</v>
      </c>
      <c r="M924" s="18" t="str">
        <f>IF(Allotments!M924=0,"",Allotments!M924)</f>
        <v xml:space="preserve">    </v>
      </c>
      <c r="N924" s="5"/>
    </row>
    <row r="925" spans="1:25" x14ac:dyDescent="0.35">
      <c r="A925">
        <f>IF(COUNTIF($L$3:L925,L925)=1,A924+1,A924)</f>
        <v>42</v>
      </c>
      <c r="B925">
        <f>IF(COUNTIF($K$3:K925,K925)=1,B924+1,B924)</f>
        <v>7</v>
      </c>
      <c r="C925">
        <f>IF(COUNTIF($J$3:J925,J925)=1,C924+1,C924)</f>
        <v>17</v>
      </c>
      <c r="D925">
        <f>IF(COUNTIF($E$3:E925,E925)=1,D924+1,D924)</f>
        <v>586</v>
      </c>
      <c r="E925" t="str">
        <f t="shared" si="127"/>
        <v>GG17</v>
      </c>
      <c r="F925">
        <f>IF(COUNTIF($G$3:G925,G925)=1,F924+1,F924)</f>
        <v>88</v>
      </c>
      <c r="G925" t="str">
        <f t="shared" si="128"/>
        <v>G17</v>
      </c>
      <c r="I925" s="18" t="str">
        <f>IF(Allotments!I925=0,"",Allotments!I925)</f>
        <v>2019</v>
      </c>
      <c r="J925" s="18" t="str">
        <f>IF(Allotments!J925=0,"",Allotments!J925)</f>
        <v>17</v>
      </c>
      <c r="K925" s="18" t="str">
        <f>IF(Allotments!K925=0,"",Allotments!K925)</f>
        <v>G</v>
      </c>
      <c r="L925" s="18" t="str">
        <f>IF(Allotments!L925=0,"",Allotments!L925)</f>
        <v>GG</v>
      </c>
      <c r="M925" s="18" t="str">
        <f>IF(Allotments!M925=0,"",Allotments!M925)</f>
        <v xml:space="preserve">    </v>
      </c>
      <c r="N925" s="3"/>
    </row>
    <row r="926" spans="1:25" x14ac:dyDescent="0.35">
      <c r="A926">
        <f>IF(COUNTIF($L$3:L926,L926)=1,A925+1,A925)</f>
        <v>42</v>
      </c>
      <c r="B926">
        <f>IF(COUNTIF($K$3:K926,K926)=1,B925+1,B925)</f>
        <v>7</v>
      </c>
      <c r="C926">
        <f>IF(COUNTIF($J$3:J926,J926)=1,C925+1,C925)</f>
        <v>18</v>
      </c>
      <c r="D926">
        <f>IF(COUNTIF($E$3:E926,E926)=1,D925+1,D925)</f>
        <v>587</v>
      </c>
      <c r="E926" t="str">
        <f t="shared" si="127"/>
        <v>AA18</v>
      </c>
      <c r="F926">
        <f>IF(COUNTIF($G$3:G926,G926)=1,F925+1,F925)</f>
        <v>89</v>
      </c>
      <c r="G926" t="str">
        <f t="shared" si="128"/>
        <v>A18</v>
      </c>
      <c r="I926" s="18" t="str">
        <f>IF(Allotments!I926=0,"",Allotments!I926)</f>
        <v>2019</v>
      </c>
      <c r="J926" s="18" t="str">
        <f>IF(Allotments!J926=0,"",Allotments!J926)</f>
        <v>18</v>
      </c>
      <c r="K926" s="18" t="str">
        <f>IF(Allotments!K926=0,"",Allotments!K926)</f>
        <v>A</v>
      </c>
      <c r="L926" s="18" t="str">
        <f>IF(Allotments!L926=0,"",Allotments!L926)</f>
        <v>AA</v>
      </c>
      <c r="M926" s="18" t="str">
        <f>IF(Allotments!M926=0,"",Allotments!M926)</f>
        <v xml:space="preserve">    </v>
      </c>
      <c r="N926" s="5"/>
    </row>
    <row r="927" spans="1:25" x14ac:dyDescent="0.35">
      <c r="A927">
        <f>IF(COUNTIF($L$3:L927,L927)=1,A926+1,A926)</f>
        <v>42</v>
      </c>
      <c r="B927">
        <f>IF(COUNTIF($K$3:K927,K927)=1,B926+1,B926)</f>
        <v>7</v>
      </c>
      <c r="C927">
        <f>IF(COUNTIF($J$3:J927,J927)=1,C926+1,C926)</f>
        <v>18</v>
      </c>
      <c r="D927">
        <f>IF(COUNTIF($E$3:E927,E927)=1,D926+1,D926)</f>
        <v>588</v>
      </c>
      <c r="E927" t="str">
        <f t="shared" si="127"/>
        <v>AC18</v>
      </c>
      <c r="F927">
        <f>IF(COUNTIF($G$3:G927,G927)=1,F926+1,F926)</f>
        <v>89</v>
      </c>
      <c r="G927" t="str">
        <f t="shared" si="128"/>
        <v>A18</v>
      </c>
      <c r="I927" s="18" t="str">
        <f>IF(Allotments!I927=0,"",Allotments!I927)</f>
        <v>2019</v>
      </c>
      <c r="J927" s="18" t="str">
        <f>IF(Allotments!J927=0,"",Allotments!J927)</f>
        <v>18</v>
      </c>
      <c r="K927" s="18" t="str">
        <f>IF(Allotments!K927=0,"",Allotments!K927)</f>
        <v>A</v>
      </c>
      <c r="L927" s="18" t="str">
        <f>IF(Allotments!L927=0,"",Allotments!L927)</f>
        <v>AC</v>
      </c>
      <c r="M927" s="18" t="str">
        <f>IF(Allotments!M927=0,"",Allotments!M927)</f>
        <v xml:space="preserve">    </v>
      </c>
      <c r="N927" s="3"/>
    </row>
    <row r="928" spans="1:25" x14ac:dyDescent="0.35">
      <c r="A928">
        <f>IF(COUNTIF($L$3:L928,L928)=1,A927+1,A927)</f>
        <v>42</v>
      </c>
      <c r="B928">
        <f>IF(COUNTIF($K$3:K928,K928)=1,B927+1,B927)</f>
        <v>7</v>
      </c>
      <c r="C928">
        <f>IF(COUNTIF($J$3:J928,J928)=1,C927+1,C927)</f>
        <v>18</v>
      </c>
      <c r="D928">
        <f>IF(COUNTIF($E$3:E928,E928)=1,D927+1,D927)</f>
        <v>589</v>
      </c>
      <c r="E928" t="str">
        <f t="shared" si="127"/>
        <v>AE18</v>
      </c>
      <c r="F928">
        <f>IF(COUNTIF($G$3:G928,G928)=1,F927+1,F927)</f>
        <v>89</v>
      </c>
      <c r="G928" t="str">
        <f t="shared" si="128"/>
        <v>A18</v>
      </c>
      <c r="I928" s="18" t="str">
        <f>IF(Allotments!I928=0,"",Allotments!I928)</f>
        <v>2019</v>
      </c>
      <c r="J928" s="18" t="str">
        <f>IF(Allotments!J928=0,"",Allotments!J928)</f>
        <v>18</v>
      </c>
      <c r="K928" s="18" t="str">
        <f>IF(Allotments!K928=0,"",Allotments!K928)</f>
        <v>A</v>
      </c>
      <c r="L928" s="18" t="str">
        <f>IF(Allotments!L928=0,"",Allotments!L928)</f>
        <v>AE</v>
      </c>
      <c r="M928" s="18" t="str">
        <f>IF(Allotments!M928=0,"",Allotments!M928)</f>
        <v xml:space="preserve">    </v>
      </c>
      <c r="N928" s="5"/>
    </row>
    <row r="929" spans="1:14" x14ac:dyDescent="0.35">
      <c r="A929">
        <f>IF(COUNTIF($L$3:L929,L929)=1,A928+1,A928)</f>
        <v>42</v>
      </c>
      <c r="B929">
        <f>IF(COUNTIF($K$3:K929,K929)=1,B928+1,B928)</f>
        <v>7</v>
      </c>
      <c r="C929">
        <f>IF(COUNTIF($J$3:J929,J929)=1,C928+1,C928)</f>
        <v>18</v>
      </c>
      <c r="D929">
        <f>IF(COUNTIF($E$3:E929,E929)=1,D928+1,D928)</f>
        <v>590</v>
      </c>
      <c r="E929" t="str">
        <f t="shared" si="127"/>
        <v>BA18</v>
      </c>
      <c r="F929">
        <f>IF(COUNTIF($G$3:G929,G929)=1,F928+1,F928)</f>
        <v>90</v>
      </c>
      <c r="G929" t="str">
        <f t="shared" si="128"/>
        <v>B18</v>
      </c>
      <c r="I929" s="18" t="str">
        <f>IF(Allotments!I929=0,"",Allotments!I929)</f>
        <v>2019</v>
      </c>
      <c r="J929" s="18" t="str">
        <f>IF(Allotments!J929=0,"",Allotments!J929)</f>
        <v>18</v>
      </c>
      <c r="K929" s="18" t="str">
        <f>IF(Allotments!K929=0,"",Allotments!K929)</f>
        <v>B</v>
      </c>
      <c r="L929" s="18" t="str">
        <f>IF(Allotments!L929=0,"",Allotments!L929)</f>
        <v>BA</v>
      </c>
      <c r="M929" s="18" t="str">
        <f>IF(Allotments!M929=0,"",Allotments!M929)</f>
        <v xml:space="preserve">    </v>
      </c>
      <c r="N929" s="3"/>
    </row>
    <row r="930" spans="1:14" x14ac:dyDescent="0.35">
      <c r="A930">
        <f>IF(COUNTIF($L$3:L930,L930)=1,A929+1,A929)</f>
        <v>42</v>
      </c>
      <c r="B930">
        <f>IF(COUNTIF($K$3:K930,K930)=1,B929+1,B929)</f>
        <v>7</v>
      </c>
      <c r="C930">
        <f>IF(COUNTIF($J$3:J930,J930)=1,C929+1,C929)</f>
        <v>18</v>
      </c>
      <c r="D930">
        <f>IF(COUNTIF($E$3:E930,E930)=1,D929+1,D929)</f>
        <v>591</v>
      </c>
      <c r="E930" t="str">
        <f t="shared" si="127"/>
        <v>BB18</v>
      </c>
      <c r="F930">
        <f>IF(COUNTIF($G$3:G930,G930)=1,F929+1,F929)</f>
        <v>90</v>
      </c>
      <c r="G930" t="str">
        <f t="shared" si="128"/>
        <v>B18</v>
      </c>
      <c r="I930" s="18" t="str">
        <f>IF(Allotments!I930=0,"",Allotments!I930)</f>
        <v>2019</v>
      </c>
      <c r="J930" s="18" t="str">
        <f>IF(Allotments!J930=0,"",Allotments!J930)</f>
        <v>18</v>
      </c>
      <c r="K930" s="18" t="str">
        <f>IF(Allotments!K930=0,"",Allotments!K930)</f>
        <v>B</v>
      </c>
      <c r="L930" s="18" t="str">
        <f>IF(Allotments!L930=0,"",Allotments!L930)</f>
        <v>BB</v>
      </c>
      <c r="M930" s="18" t="str">
        <f>IF(Allotments!M930=0,"",Allotments!M930)</f>
        <v xml:space="preserve">    </v>
      </c>
      <c r="N930" s="5"/>
    </row>
    <row r="931" spans="1:14" x14ac:dyDescent="0.35">
      <c r="A931">
        <f>IF(COUNTIF($L$3:L931,L931)=1,A930+1,A930)</f>
        <v>42</v>
      </c>
      <c r="B931">
        <f>IF(COUNTIF($K$3:K931,K931)=1,B930+1,B930)</f>
        <v>7</v>
      </c>
      <c r="C931">
        <f>IF(COUNTIF($J$3:J931,J931)=1,C930+1,C930)</f>
        <v>18</v>
      </c>
      <c r="D931">
        <f>IF(COUNTIF($E$3:E931,E931)=1,D930+1,D930)</f>
        <v>592</v>
      </c>
      <c r="E931" t="str">
        <f t="shared" si="127"/>
        <v>BC18</v>
      </c>
      <c r="F931">
        <f>IF(COUNTIF($G$3:G931,G931)=1,F930+1,F930)</f>
        <v>90</v>
      </c>
      <c r="G931" t="str">
        <f t="shared" si="128"/>
        <v>B18</v>
      </c>
      <c r="I931" s="18" t="str">
        <f>IF(Allotments!I931=0,"",Allotments!I931)</f>
        <v>2019</v>
      </c>
      <c r="J931" s="18" t="str">
        <f>IF(Allotments!J931=0,"",Allotments!J931)</f>
        <v>18</v>
      </c>
      <c r="K931" s="18" t="str">
        <f>IF(Allotments!K931=0,"",Allotments!K931)</f>
        <v>B</v>
      </c>
      <c r="L931" s="18" t="str">
        <f>IF(Allotments!L931=0,"",Allotments!L931)</f>
        <v>BC</v>
      </c>
      <c r="M931" s="18" t="str">
        <f>IF(Allotments!M931=0,"",Allotments!M931)</f>
        <v xml:space="preserve">    </v>
      </c>
      <c r="N931" s="3"/>
    </row>
    <row r="932" spans="1:14" x14ac:dyDescent="0.35">
      <c r="A932">
        <f>IF(COUNTIF($L$3:L932,L932)=1,A931+1,A931)</f>
        <v>42</v>
      </c>
      <c r="B932">
        <f>IF(COUNTIF($K$3:K932,K932)=1,B931+1,B931)</f>
        <v>7</v>
      </c>
      <c r="C932">
        <f>IF(COUNTIF($J$3:J932,J932)=1,C931+1,C931)</f>
        <v>18</v>
      </c>
      <c r="D932">
        <f>IF(COUNTIF($E$3:E932,E932)=1,D931+1,D931)</f>
        <v>593</v>
      </c>
      <c r="E932" t="str">
        <f t="shared" si="127"/>
        <v>BD18</v>
      </c>
      <c r="F932">
        <f>IF(COUNTIF($G$3:G932,G932)=1,F931+1,F931)</f>
        <v>90</v>
      </c>
      <c r="G932" t="str">
        <f t="shared" si="128"/>
        <v>B18</v>
      </c>
      <c r="I932" s="18" t="str">
        <f>IF(Allotments!I932=0,"",Allotments!I932)</f>
        <v>2019</v>
      </c>
      <c r="J932" s="18" t="str">
        <f>IF(Allotments!J932=0,"",Allotments!J932)</f>
        <v>18</v>
      </c>
      <c r="K932" s="18" t="str">
        <f>IF(Allotments!K932=0,"",Allotments!K932)</f>
        <v>B</v>
      </c>
      <c r="L932" s="18" t="str">
        <f>IF(Allotments!L932=0,"",Allotments!L932)</f>
        <v>BD</v>
      </c>
      <c r="M932" s="18" t="str">
        <f>IF(Allotments!M932=0,"",Allotments!M932)</f>
        <v xml:space="preserve">    </v>
      </c>
      <c r="N932" s="5"/>
    </row>
    <row r="933" spans="1:14" x14ac:dyDescent="0.35">
      <c r="A933">
        <f>IF(COUNTIF($L$3:L933,L933)=1,A932+1,A932)</f>
        <v>42</v>
      </c>
      <c r="B933">
        <f>IF(COUNTIF($K$3:K933,K933)=1,B932+1,B932)</f>
        <v>7</v>
      </c>
      <c r="C933">
        <f>IF(COUNTIF($J$3:J933,J933)=1,C932+1,C932)</f>
        <v>18</v>
      </c>
      <c r="D933">
        <f>IF(COUNTIF($E$3:E933,E933)=1,D932+1,D932)</f>
        <v>594</v>
      </c>
      <c r="E933" t="str">
        <f t="shared" si="127"/>
        <v>BH18</v>
      </c>
      <c r="F933">
        <f>IF(COUNTIF($G$3:G933,G933)=1,F932+1,F932)</f>
        <v>90</v>
      </c>
      <c r="G933" t="str">
        <f t="shared" si="128"/>
        <v>B18</v>
      </c>
      <c r="I933" s="18" t="str">
        <f>IF(Allotments!I933=0,"",Allotments!I933)</f>
        <v>2019</v>
      </c>
      <c r="J933" s="18" t="str">
        <f>IF(Allotments!J933=0,"",Allotments!J933)</f>
        <v>18</v>
      </c>
      <c r="K933" s="18" t="str">
        <f>IF(Allotments!K933=0,"",Allotments!K933)</f>
        <v>B</v>
      </c>
      <c r="L933" s="18" t="str">
        <f>IF(Allotments!L933=0,"",Allotments!L933)</f>
        <v>BH</v>
      </c>
      <c r="M933" s="18" t="str">
        <f>IF(Allotments!M933=0,"",Allotments!M933)</f>
        <v xml:space="preserve">    </v>
      </c>
      <c r="N933" s="3"/>
    </row>
    <row r="934" spans="1:14" x14ac:dyDescent="0.35">
      <c r="A934">
        <f>IF(COUNTIF($L$3:L934,L934)=1,A933+1,A933)</f>
        <v>42</v>
      </c>
      <c r="B934">
        <f>IF(COUNTIF($K$3:K934,K934)=1,B933+1,B933)</f>
        <v>7</v>
      </c>
      <c r="C934">
        <f>IF(COUNTIF($J$3:J934,J934)=1,C933+1,C933)</f>
        <v>18</v>
      </c>
      <c r="D934">
        <f>IF(COUNTIF($E$3:E934,E934)=1,D933+1,D933)</f>
        <v>595</v>
      </c>
      <c r="E934" t="str">
        <f t="shared" si="127"/>
        <v>C 18</v>
      </c>
      <c r="F934">
        <f>IF(COUNTIF($G$3:G934,G934)=1,F933+1,F933)</f>
        <v>91</v>
      </c>
      <c r="G934" t="str">
        <f t="shared" si="128"/>
        <v>C18</v>
      </c>
      <c r="I934" s="18" t="str">
        <f>IF(Allotments!I934=0,"",Allotments!I934)</f>
        <v>2019</v>
      </c>
      <c r="J934" s="18" t="str">
        <f>IF(Allotments!J934=0,"",Allotments!J934)</f>
        <v>18</v>
      </c>
      <c r="K934" s="18" t="str">
        <f>IF(Allotments!K934=0,"",Allotments!K934)</f>
        <v>C</v>
      </c>
      <c r="L934" s="18" t="str">
        <f>IF(Allotments!L934=0,"",Allotments!L934)</f>
        <v xml:space="preserve">C </v>
      </c>
      <c r="M934" s="18" t="str">
        <f>IF(Allotments!M934=0,"",Allotments!M934)</f>
        <v xml:space="preserve">    </v>
      </c>
      <c r="N934" s="5"/>
    </row>
    <row r="935" spans="1:14" x14ac:dyDescent="0.35">
      <c r="A935">
        <f>IF(COUNTIF($L$3:L935,L935)=1,A934+1,A934)</f>
        <v>42</v>
      </c>
      <c r="B935">
        <f>IF(COUNTIF($K$3:K935,K935)=1,B934+1,B934)</f>
        <v>7</v>
      </c>
      <c r="C935">
        <f>IF(COUNTIF($J$3:J935,J935)=1,C934+1,C934)</f>
        <v>18</v>
      </c>
      <c r="D935">
        <f>IF(COUNTIF($E$3:E935,E935)=1,D934+1,D934)</f>
        <v>596</v>
      </c>
      <c r="E935" t="str">
        <f t="shared" si="127"/>
        <v>EA18</v>
      </c>
      <c r="F935">
        <f>IF(COUNTIF($G$3:G935,G935)=1,F934+1,F934)</f>
        <v>92</v>
      </c>
      <c r="G935" t="str">
        <f t="shared" si="128"/>
        <v>E18</v>
      </c>
      <c r="I935" s="18" t="str">
        <f>IF(Allotments!I935=0,"",Allotments!I935)</f>
        <v>2019</v>
      </c>
      <c r="J935" s="18" t="str">
        <f>IF(Allotments!J935=0,"",Allotments!J935)</f>
        <v>18</v>
      </c>
      <c r="K935" s="18" t="str">
        <f>IF(Allotments!K935=0,"",Allotments!K935)</f>
        <v>E</v>
      </c>
      <c r="L935" s="18" t="str">
        <f>IF(Allotments!L935=0,"",Allotments!L935)</f>
        <v>EA</v>
      </c>
      <c r="M935" s="18" t="str">
        <f>IF(Allotments!M935=0,"",Allotments!M935)</f>
        <v xml:space="preserve">    </v>
      </c>
      <c r="N935" s="3"/>
    </row>
    <row r="936" spans="1:14" x14ac:dyDescent="0.35">
      <c r="A936">
        <f>IF(COUNTIF($L$3:L936,L936)=1,A935+1,A935)</f>
        <v>42</v>
      </c>
      <c r="B936">
        <f>IF(COUNTIF($K$3:K936,K936)=1,B935+1,B935)</f>
        <v>7</v>
      </c>
      <c r="C936">
        <f>IF(COUNTIF($J$3:J936,J936)=1,C935+1,C935)</f>
        <v>18</v>
      </c>
      <c r="D936">
        <f>IF(COUNTIF($E$3:E936,E936)=1,D935+1,D935)</f>
        <v>597</v>
      </c>
      <c r="E936" t="str">
        <f t="shared" si="127"/>
        <v>EB18</v>
      </c>
      <c r="F936">
        <f>IF(COUNTIF($G$3:G936,G936)=1,F935+1,F935)</f>
        <v>92</v>
      </c>
      <c r="G936" t="str">
        <f t="shared" si="128"/>
        <v>E18</v>
      </c>
      <c r="I936" s="18" t="str">
        <f>IF(Allotments!I936=0,"",Allotments!I936)</f>
        <v>2019</v>
      </c>
      <c r="J936" s="18" t="str">
        <f>IF(Allotments!J936=0,"",Allotments!J936)</f>
        <v>18</v>
      </c>
      <c r="K936" s="18" t="str">
        <f>IF(Allotments!K936=0,"",Allotments!K936)</f>
        <v>E</v>
      </c>
      <c r="L936" s="18" t="str">
        <f>IF(Allotments!L936=0,"",Allotments!L936)</f>
        <v>EB</v>
      </c>
      <c r="M936" s="18" t="str">
        <f>IF(Allotments!M936=0,"",Allotments!M936)</f>
        <v xml:space="preserve">    </v>
      </c>
      <c r="N936" s="5"/>
    </row>
    <row r="937" spans="1:14" x14ac:dyDescent="0.35">
      <c r="A937">
        <f>IF(COUNTIF($L$3:L937,L937)=1,A936+1,A936)</f>
        <v>42</v>
      </c>
      <c r="B937">
        <f>IF(COUNTIF($K$3:K937,K937)=1,B936+1,B936)</f>
        <v>7</v>
      </c>
      <c r="C937">
        <f>IF(COUNTIF($J$3:J937,J937)=1,C936+1,C936)</f>
        <v>18</v>
      </c>
      <c r="D937">
        <f>IF(COUNTIF($E$3:E937,E937)=1,D936+1,D936)</f>
        <v>597</v>
      </c>
      <c r="E937" t="str">
        <f t="shared" si="127"/>
        <v>EB18</v>
      </c>
      <c r="F937">
        <f>IF(COUNTIF($G$3:G937,G937)=1,F936+1,F936)</f>
        <v>92</v>
      </c>
      <c r="G937" t="str">
        <f t="shared" si="128"/>
        <v>E18</v>
      </c>
      <c r="I937" s="18" t="str">
        <f>IF(Allotments!I937=0,"",Allotments!I937)</f>
        <v>2019</v>
      </c>
      <c r="J937" s="18" t="str">
        <f>IF(Allotments!J937=0,"",Allotments!J937)</f>
        <v>18</v>
      </c>
      <c r="K937" s="18" t="str">
        <f>IF(Allotments!K937=0,"",Allotments!K937)</f>
        <v>E</v>
      </c>
      <c r="L937" s="18" t="str">
        <f>IF(Allotments!L937=0,"",Allotments!L937)</f>
        <v>EB</v>
      </c>
      <c r="M937" s="18" t="str">
        <f>IF(Allotments!M937=0,"",Allotments!M937)</f>
        <v>B010</v>
      </c>
      <c r="N937" s="3"/>
    </row>
    <row r="938" spans="1:14" x14ac:dyDescent="0.35">
      <c r="A938">
        <f>IF(COUNTIF($L$3:L938,L938)=1,A937+1,A937)</f>
        <v>42</v>
      </c>
      <c r="B938">
        <f>IF(COUNTIF($K$3:K938,K938)=1,B937+1,B937)</f>
        <v>7</v>
      </c>
      <c r="C938">
        <f>IF(COUNTIF($J$3:J938,J938)=1,C937+1,C937)</f>
        <v>18</v>
      </c>
      <c r="D938">
        <f>IF(COUNTIF($E$3:E938,E938)=1,D937+1,D937)</f>
        <v>597</v>
      </c>
      <c r="E938" t="str">
        <f t="shared" si="127"/>
        <v>EB18</v>
      </c>
      <c r="F938">
        <f>IF(COUNTIF($G$3:G938,G938)=1,F937+1,F937)</f>
        <v>92</v>
      </c>
      <c r="G938" t="str">
        <f t="shared" si="128"/>
        <v>E18</v>
      </c>
      <c r="I938" s="18" t="str">
        <f>IF(Allotments!I938=0,"",Allotments!I938)</f>
        <v>2019</v>
      </c>
      <c r="J938" s="18" t="str">
        <f>IF(Allotments!J938=0,"",Allotments!J938)</f>
        <v>18</v>
      </c>
      <c r="K938" s="18" t="str">
        <f>IF(Allotments!K938=0,"",Allotments!K938)</f>
        <v>E</v>
      </c>
      <c r="L938" s="18" t="str">
        <f>IF(Allotments!L938=0,"",Allotments!L938)</f>
        <v>EB</v>
      </c>
      <c r="M938" s="18" t="str">
        <f>IF(Allotments!M938=0,"",Allotments!M938)</f>
        <v>B020</v>
      </c>
      <c r="N938" s="5"/>
    </row>
    <row r="939" spans="1:14" x14ac:dyDescent="0.35">
      <c r="A939">
        <f>IF(COUNTIF($L$3:L939,L939)=1,A938+1,A938)</f>
        <v>42</v>
      </c>
      <c r="B939">
        <f>IF(COUNTIF($K$3:K939,K939)=1,B938+1,B938)</f>
        <v>7</v>
      </c>
      <c r="C939">
        <f>IF(COUNTIF($J$3:J939,J939)=1,C938+1,C938)</f>
        <v>18</v>
      </c>
      <c r="D939">
        <f>IF(COUNTIF($E$3:E939,E939)=1,D938+1,D938)</f>
        <v>597</v>
      </c>
      <c r="E939" t="str">
        <f t="shared" si="127"/>
        <v>EB18</v>
      </c>
      <c r="F939">
        <f>IF(COUNTIF($G$3:G939,G939)=1,F938+1,F938)</f>
        <v>92</v>
      </c>
      <c r="G939" t="str">
        <f t="shared" si="128"/>
        <v>E18</v>
      </c>
      <c r="I939" s="18" t="str">
        <f>IF(Allotments!I939=0,"",Allotments!I939)</f>
        <v>2019</v>
      </c>
      <c r="J939" s="18" t="str">
        <f>IF(Allotments!J939=0,"",Allotments!J939)</f>
        <v>18</v>
      </c>
      <c r="K939" s="18" t="str">
        <f>IF(Allotments!K939=0,"",Allotments!K939)</f>
        <v>E</v>
      </c>
      <c r="L939" s="18" t="str">
        <f>IF(Allotments!L939=0,"",Allotments!L939)</f>
        <v>EB</v>
      </c>
      <c r="M939" s="18" t="str">
        <f>IF(Allotments!M939=0,"",Allotments!M939)</f>
        <v>B030</v>
      </c>
      <c r="N939" s="3"/>
    </row>
    <row r="940" spans="1:14" x14ac:dyDescent="0.35">
      <c r="A940">
        <f>IF(COUNTIF($L$3:L940,L940)=1,A939+1,A939)</f>
        <v>42</v>
      </c>
      <c r="B940">
        <f>IF(COUNTIF($K$3:K940,K940)=1,B939+1,B939)</f>
        <v>7</v>
      </c>
      <c r="C940">
        <f>IF(COUNTIF($J$3:J940,J940)=1,C939+1,C939)</f>
        <v>18</v>
      </c>
      <c r="D940">
        <f>IF(COUNTIF($E$3:E940,E940)=1,D939+1,D939)</f>
        <v>597</v>
      </c>
      <c r="E940" t="str">
        <f t="shared" si="127"/>
        <v>EB18</v>
      </c>
      <c r="F940">
        <f>IF(COUNTIF($G$3:G940,G940)=1,F939+1,F939)</f>
        <v>92</v>
      </c>
      <c r="G940" t="str">
        <f t="shared" si="128"/>
        <v>E18</v>
      </c>
      <c r="I940" s="18" t="str">
        <f>IF(Allotments!I940=0,"",Allotments!I940)</f>
        <v>2019</v>
      </c>
      <c r="J940" s="18" t="str">
        <f>IF(Allotments!J940=0,"",Allotments!J940)</f>
        <v>18</v>
      </c>
      <c r="K940" s="18" t="str">
        <f>IF(Allotments!K940=0,"",Allotments!K940)</f>
        <v>E</v>
      </c>
      <c r="L940" s="18" t="str">
        <f>IF(Allotments!L940=0,"",Allotments!L940)</f>
        <v>EB</v>
      </c>
      <c r="M940" s="18" t="str">
        <f>IF(Allotments!M940=0,"",Allotments!M940)</f>
        <v>B050</v>
      </c>
      <c r="N940" s="5"/>
    </row>
    <row r="941" spans="1:14" x14ac:dyDescent="0.35">
      <c r="A941">
        <f>IF(COUNTIF($L$3:L941,L941)=1,A940+1,A940)</f>
        <v>42</v>
      </c>
      <c r="B941">
        <f>IF(COUNTIF($K$3:K941,K941)=1,B940+1,B940)</f>
        <v>7</v>
      </c>
      <c r="C941">
        <f>IF(COUNTIF($J$3:J941,J941)=1,C940+1,C940)</f>
        <v>18</v>
      </c>
      <c r="D941">
        <f>IF(COUNTIF($E$3:E941,E941)=1,D940+1,D940)</f>
        <v>598</v>
      </c>
      <c r="E941" t="str">
        <f t="shared" si="127"/>
        <v>EC18</v>
      </c>
      <c r="F941">
        <f>IF(COUNTIF($G$3:G941,G941)=1,F940+1,F940)</f>
        <v>92</v>
      </c>
      <c r="G941" t="str">
        <f t="shared" si="128"/>
        <v>E18</v>
      </c>
      <c r="I941" s="18" t="str">
        <f>IF(Allotments!I941=0,"",Allotments!I941)</f>
        <v>2019</v>
      </c>
      <c r="J941" s="18" t="str">
        <f>IF(Allotments!J941=0,"",Allotments!J941)</f>
        <v>18</v>
      </c>
      <c r="K941" s="18" t="str">
        <f>IF(Allotments!K941=0,"",Allotments!K941)</f>
        <v>E</v>
      </c>
      <c r="L941" s="18" t="str">
        <f>IF(Allotments!L941=0,"",Allotments!L941)</f>
        <v>EC</v>
      </c>
      <c r="M941" s="18" t="str">
        <f>IF(Allotments!M941=0,"",Allotments!M941)</f>
        <v xml:space="preserve">    </v>
      </c>
      <c r="N941" s="3"/>
    </row>
    <row r="942" spans="1:14" x14ac:dyDescent="0.35">
      <c r="A942">
        <f>IF(COUNTIF($L$3:L942,L942)=1,A941+1,A941)</f>
        <v>42</v>
      </c>
      <c r="B942">
        <f>IF(COUNTIF($K$3:K942,K942)=1,B941+1,B941)</f>
        <v>7</v>
      </c>
      <c r="C942">
        <f>IF(COUNTIF($J$3:J942,J942)=1,C941+1,C941)</f>
        <v>18</v>
      </c>
      <c r="D942">
        <f>IF(COUNTIF($E$3:E942,E942)=1,D941+1,D941)</f>
        <v>599</v>
      </c>
      <c r="E942" t="str">
        <f t="shared" si="127"/>
        <v>ED18</v>
      </c>
      <c r="F942">
        <f>IF(COUNTIF($G$3:G942,G942)=1,F941+1,F941)</f>
        <v>92</v>
      </c>
      <c r="G942" t="str">
        <f t="shared" si="128"/>
        <v>E18</v>
      </c>
      <c r="I942" s="18" t="str">
        <f>IF(Allotments!I942=0,"",Allotments!I942)</f>
        <v>2019</v>
      </c>
      <c r="J942" s="18" t="str">
        <f>IF(Allotments!J942=0,"",Allotments!J942)</f>
        <v>18</v>
      </c>
      <c r="K942" s="18" t="str">
        <f>IF(Allotments!K942=0,"",Allotments!K942)</f>
        <v>E</v>
      </c>
      <c r="L942" s="18" t="str">
        <f>IF(Allotments!L942=0,"",Allotments!L942)</f>
        <v>ED</v>
      </c>
      <c r="M942" s="18" t="str">
        <f>IF(Allotments!M942=0,"",Allotments!M942)</f>
        <v xml:space="preserve">    </v>
      </c>
      <c r="N942" s="5"/>
    </row>
    <row r="943" spans="1:14" x14ac:dyDescent="0.35">
      <c r="A943">
        <f>IF(COUNTIF($L$3:L943,L943)=1,A942+1,A942)</f>
        <v>42</v>
      </c>
      <c r="B943">
        <f>IF(COUNTIF($K$3:K943,K943)=1,B942+1,B942)</f>
        <v>7</v>
      </c>
      <c r="C943">
        <f>IF(COUNTIF($J$3:J943,J943)=1,C942+1,C942)</f>
        <v>18</v>
      </c>
      <c r="D943">
        <f>IF(COUNTIF($E$3:E943,E943)=1,D942+1,D942)</f>
        <v>600</v>
      </c>
      <c r="E943" t="str">
        <f t="shared" si="127"/>
        <v>EE18</v>
      </c>
      <c r="F943">
        <f>IF(COUNTIF($G$3:G943,G943)=1,F942+1,F942)</f>
        <v>92</v>
      </c>
      <c r="G943" t="str">
        <f t="shared" si="128"/>
        <v>E18</v>
      </c>
      <c r="I943" s="18" t="str">
        <f>IF(Allotments!I943=0,"",Allotments!I943)</f>
        <v>2019</v>
      </c>
      <c r="J943" s="18" t="str">
        <f>IF(Allotments!J943=0,"",Allotments!J943)</f>
        <v>18</v>
      </c>
      <c r="K943" s="18" t="str">
        <f>IF(Allotments!K943=0,"",Allotments!K943)</f>
        <v>E</v>
      </c>
      <c r="L943" s="18" t="str">
        <f>IF(Allotments!L943=0,"",Allotments!L943)</f>
        <v>EE</v>
      </c>
      <c r="M943" s="18" t="str">
        <f>IF(Allotments!M943=0,"",Allotments!M943)</f>
        <v xml:space="preserve">    </v>
      </c>
      <c r="N943" s="3"/>
    </row>
    <row r="944" spans="1:14" x14ac:dyDescent="0.35">
      <c r="A944">
        <f>IF(COUNTIF($L$3:L944,L944)=1,A943+1,A943)</f>
        <v>42</v>
      </c>
      <c r="B944">
        <f>IF(COUNTIF($K$3:K944,K944)=1,B943+1,B943)</f>
        <v>7</v>
      </c>
      <c r="C944">
        <f>IF(COUNTIF($J$3:J944,J944)=1,C943+1,C943)</f>
        <v>18</v>
      </c>
      <c r="D944">
        <f>IF(COUNTIF($E$3:E944,E944)=1,D943+1,D943)</f>
        <v>601</v>
      </c>
      <c r="E944" t="str">
        <f t="shared" si="127"/>
        <v>EF18</v>
      </c>
      <c r="F944">
        <f>IF(COUNTIF($G$3:G944,G944)=1,F943+1,F943)</f>
        <v>92</v>
      </c>
      <c r="G944" t="str">
        <f t="shared" si="128"/>
        <v>E18</v>
      </c>
      <c r="I944" s="18" t="str">
        <f>IF(Allotments!I944=0,"",Allotments!I944)</f>
        <v>2019</v>
      </c>
      <c r="J944" s="18" t="str">
        <f>IF(Allotments!J944=0,"",Allotments!J944)</f>
        <v>18</v>
      </c>
      <c r="K944" s="18" t="str">
        <f>IF(Allotments!K944=0,"",Allotments!K944)</f>
        <v>E</v>
      </c>
      <c r="L944" s="18" t="str">
        <f>IF(Allotments!L944=0,"",Allotments!L944)</f>
        <v>EF</v>
      </c>
      <c r="M944" s="18" t="str">
        <f>IF(Allotments!M944=0,"",Allotments!M944)</f>
        <v xml:space="preserve">    </v>
      </c>
      <c r="N944" s="5"/>
    </row>
    <row r="945" spans="1:14" x14ac:dyDescent="0.35">
      <c r="A945">
        <f>IF(COUNTIF($L$3:L945,L945)=1,A944+1,A944)</f>
        <v>42</v>
      </c>
      <c r="B945">
        <f>IF(COUNTIF($K$3:K945,K945)=1,B944+1,B944)</f>
        <v>7</v>
      </c>
      <c r="C945">
        <f>IF(COUNTIF($J$3:J945,J945)=1,C944+1,C944)</f>
        <v>18</v>
      </c>
      <c r="D945">
        <f>IF(COUNTIF($E$3:E945,E945)=1,D944+1,D944)</f>
        <v>602</v>
      </c>
      <c r="E945" t="str">
        <f t="shared" si="127"/>
        <v>EG18</v>
      </c>
      <c r="F945">
        <f>IF(COUNTIF($G$3:G945,G945)=1,F944+1,F944)</f>
        <v>92</v>
      </c>
      <c r="G945" t="str">
        <f t="shared" si="128"/>
        <v>E18</v>
      </c>
      <c r="I945" s="18" t="str">
        <f>IF(Allotments!I945=0,"",Allotments!I945)</f>
        <v>2019</v>
      </c>
      <c r="J945" s="18" t="str">
        <f>IF(Allotments!J945=0,"",Allotments!J945)</f>
        <v>18</v>
      </c>
      <c r="K945" s="18" t="str">
        <f>IF(Allotments!K945=0,"",Allotments!K945)</f>
        <v>E</v>
      </c>
      <c r="L945" s="18" t="str">
        <f>IF(Allotments!L945=0,"",Allotments!L945)</f>
        <v>EG</v>
      </c>
      <c r="M945" s="18" t="str">
        <f>IF(Allotments!M945=0,"",Allotments!M945)</f>
        <v xml:space="preserve">    </v>
      </c>
      <c r="N945" s="3"/>
    </row>
    <row r="946" spans="1:14" x14ac:dyDescent="0.35">
      <c r="A946">
        <f>IF(COUNTIF($L$3:L946,L946)=1,A945+1,A945)</f>
        <v>42</v>
      </c>
      <c r="B946">
        <f>IF(COUNTIF($K$3:K946,K946)=1,B945+1,B945)</f>
        <v>7</v>
      </c>
      <c r="C946">
        <f>IF(COUNTIF($J$3:J946,J946)=1,C945+1,C945)</f>
        <v>18</v>
      </c>
      <c r="D946">
        <f>IF(COUNTIF($E$3:E946,E946)=1,D945+1,D945)</f>
        <v>603</v>
      </c>
      <c r="E946" t="str">
        <f t="shared" si="127"/>
        <v>EH18</v>
      </c>
      <c r="F946">
        <f>IF(COUNTIF($G$3:G946,G946)=1,F945+1,F945)</f>
        <v>92</v>
      </c>
      <c r="G946" t="str">
        <f t="shared" si="128"/>
        <v>E18</v>
      </c>
      <c r="I946" s="18" t="str">
        <f>IF(Allotments!I946=0,"",Allotments!I946)</f>
        <v>2019</v>
      </c>
      <c r="J946" s="18" t="str">
        <f>IF(Allotments!J946=0,"",Allotments!J946)</f>
        <v>18</v>
      </c>
      <c r="K946" s="18" t="str">
        <f>IF(Allotments!K946=0,"",Allotments!K946)</f>
        <v>E</v>
      </c>
      <c r="L946" s="18" t="str">
        <f>IF(Allotments!L946=0,"",Allotments!L946)</f>
        <v>EH</v>
      </c>
      <c r="M946" s="18" t="str">
        <f>IF(Allotments!M946=0,"",Allotments!M946)</f>
        <v xml:space="preserve">    </v>
      </c>
      <c r="N946" s="5"/>
    </row>
    <row r="947" spans="1:14" x14ac:dyDescent="0.35">
      <c r="A947">
        <f>IF(COUNTIF($L$3:L947,L947)=1,A946+1,A946)</f>
        <v>42</v>
      </c>
      <c r="B947">
        <f>IF(COUNTIF($K$3:K947,K947)=1,B946+1,B946)</f>
        <v>7</v>
      </c>
      <c r="C947">
        <f>IF(COUNTIF($J$3:J947,J947)=1,C946+1,C946)</f>
        <v>18</v>
      </c>
      <c r="D947">
        <f>IF(COUNTIF($E$3:E947,E947)=1,D946+1,D946)</f>
        <v>603</v>
      </c>
      <c r="E947" t="str">
        <f t="shared" si="127"/>
        <v>EH18</v>
      </c>
      <c r="F947">
        <f>IF(COUNTIF($G$3:G947,G947)=1,F946+1,F946)</f>
        <v>92</v>
      </c>
      <c r="G947" t="str">
        <f t="shared" si="128"/>
        <v>E18</v>
      </c>
      <c r="I947" s="18" t="str">
        <f>IF(Allotments!I947=0,"",Allotments!I947)</f>
        <v>2019</v>
      </c>
      <c r="J947" s="18" t="str">
        <f>IF(Allotments!J947=0,"",Allotments!J947)</f>
        <v>18</v>
      </c>
      <c r="K947" s="18" t="str">
        <f>IF(Allotments!K947=0,"",Allotments!K947)</f>
        <v>E</v>
      </c>
      <c r="L947" s="18" t="str">
        <f>IF(Allotments!L947=0,"",Allotments!L947)</f>
        <v>EH</v>
      </c>
      <c r="M947" s="18" t="str">
        <f>IF(Allotments!M947=0,"",Allotments!M947)</f>
        <v>H160</v>
      </c>
      <c r="N947" s="3"/>
    </row>
    <row r="948" spans="1:14" x14ac:dyDescent="0.35">
      <c r="A948">
        <f>IF(COUNTIF($L$3:L948,L948)=1,A947+1,A947)</f>
        <v>42</v>
      </c>
      <c r="B948">
        <f>IF(COUNTIF($K$3:K948,K948)=1,B947+1,B947)</f>
        <v>7</v>
      </c>
      <c r="C948">
        <f>IF(COUNTIF($J$3:J948,J948)=1,C947+1,C947)</f>
        <v>18</v>
      </c>
      <c r="D948">
        <f>IF(COUNTIF($E$3:E948,E948)=1,D947+1,D947)</f>
        <v>604</v>
      </c>
      <c r="E948" t="str">
        <f t="shared" si="127"/>
        <v>EK18</v>
      </c>
      <c r="F948">
        <f>IF(COUNTIF($G$3:G948,G948)=1,F947+1,F947)</f>
        <v>92</v>
      </c>
      <c r="G948" t="str">
        <f t="shared" si="128"/>
        <v>E18</v>
      </c>
      <c r="I948" s="18" t="str">
        <f>IF(Allotments!I948=0,"",Allotments!I948)</f>
        <v>2019</v>
      </c>
      <c r="J948" s="18" t="str">
        <f>IF(Allotments!J948=0,"",Allotments!J948)</f>
        <v>18</v>
      </c>
      <c r="K948" s="18" t="str">
        <f>IF(Allotments!K948=0,"",Allotments!K948)</f>
        <v>E</v>
      </c>
      <c r="L948" s="18" t="str">
        <f>IF(Allotments!L948=0,"",Allotments!L948)</f>
        <v>EK</v>
      </c>
      <c r="M948" s="18" t="str">
        <f>IF(Allotments!M948=0,"",Allotments!M948)</f>
        <v>K020</v>
      </c>
      <c r="N948" s="5"/>
    </row>
    <row r="949" spans="1:14" x14ac:dyDescent="0.35">
      <c r="A949">
        <f>IF(COUNTIF($L$3:L949,L949)=1,A948+1,A948)</f>
        <v>42</v>
      </c>
      <c r="B949">
        <f>IF(COUNTIF($K$3:K949,K949)=1,B948+1,B948)</f>
        <v>7</v>
      </c>
      <c r="C949">
        <f>IF(COUNTIF($J$3:J949,J949)=1,C948+1,C948)</f>
        <v>18</v>
      </c>
      <c r="D949">
        <f>IF(COUNTIF($E$3:E949,E949)=1,D948+1,D948)</f>
        <v>604</v>
      </c>
      <c r="E949" t="str">
        <f t="shared" si="127"/>
        <v>EK18</v>
      </c>
      <c r="F949">
        <f>IF(COUNTIF($G$3:G949,G949)=1,F948+1,F948)</f>
        <v>92</v>
      </c>
      <c r="G949" t="str">
        <f t="shared" si="128"/>
        <v>E18</v>
      </c>
      <c r="I949" s="18" t="str">
        <f>IF(Allotments!I949=0,"",Allotments!I949)</f>
        <v>2019</v>
      </c>
      <c r="J949" s="18" t="str">
        <f>IF(Allotments!J949=0,"",Allotments!J949)</f>
        <v>18</v>
      </c>
      <c r="K949" s="18" t="str">
        <f>IF(Allotments!K949=0,"",Allotments!K949)</f>
        <v>E</v>
      </c>
      <c r="L949" s="18" t="str">
        <f>IF(Allotments!L949=0,"",Allotments!L949)</f>
        <v>EK</v>
      </c>
      <c r="M949" s="18" t="str">
        <f>IF(Allotments!M949=0,"",Allotments!M949)</f>
        <v>K050</v>
      </c>
      <c r="N949" s="3"/>
    </row>
    <row r="950" spans="1:14" x14ac:dyDescent="0.35">
      <c r="A950">
        <f>IF(COUNTIF($L$3:L950,L950)=1,A949+1,A949)</f>
        <v>42</v>
      </c>
      <c r="B950">
        <f>IF(COUNTIF($K$3:K950,K950)=1,B949+1,B949)</f>
        <v>7</v>
      </c>
      <c r="C950">
        <f>IF(COUNTIF($J$3:J950,J950)=1,C949+1,C949)</f>
        <v>18</v>
      </c>
      <c r="D950">
        <f>IF(COUNTIF($E$3:E950,E950)=1,D949+1,D949)</f>
        <v>604</v>
      </c>
      <c r="E950" t="str">
        <f t="shared" si="127"/>
        <v>EK18</v>
      </c>
      <c r="F950">
        <f>IF(COUNTIF($G$3:G950,G950)=1,F949+1,F949)</f>
        <v>92</v>
      </c>
      <c r="G950" t="str">
        <f t="shared" si="128"/>
        <v>E18</v>
      </c>
      <c r="I950" s="18" t="str">
        <f>IF(Allotments!I950=0,"",Allotments!I950)</f>
        <v>2019</v>
      </c>
      <c r="J950" s="18" t="str">
        <f>IF(Allotments!J950=0,"",Allotments!J950)</f>
        <v>18</v>
      </c>
      <c r="K950" s="18" t="str">
        <f>IF(Allotments!K950=0,"",Allotments!K950)</f>
        <v>E</v>
      </c>
      <c r="L950" s="18" t="str">
        <f>IF(Allotments!L950=0,"",Allotments!L950)</f>
        <v>EK</v>
      </c>
      <c r="M950" s="18" t="str">
        <f>IF(Allotments!M950=0,"",Allotments!M950)</f>
        <v>K080</v>
      </c>
      <c r="N950" s="5"/>
    </row>
    <row r="951" spans="1:14" x14ac:dyDescent="0.35">
      <c r="A951">
        <f>IF(COUNTIF($L$3:L951,L951)=1,A950+1,A950)</f>
        <v>42</v>
      </c>
      <c r="B951">
        <f>IF(COUNTIF($K$3:K951,K951)=1,B950+1,B950)</f>
        <v>7</v>
      </c>
      <c r="C951">
        <f>IF(COUNTIF($J$3:J951,J951)=1,C950+1,C950)</f>
        <v>18</v>
      </c>
      <c r="D951">
        <f>IF(COUNTIF($E$3:E951,E951)=1,D950+1,D950)</f>
        <v>604</v>
      </c>
      <c r="E951" t="str">
        <f t="shared" si="127"/>
        <v>EK18</v>
      </c>
      <c r="F951">
        <f>IF(COUNTIF($G$3:G951,G951)=1,F950+1,F950)</f>
        <v>92</v>
      </c>
      <c r="G951" t="str">
        <f t="shared" si="128"/>
        <v>E18</v>
      </c>
      <c r="I951" s="18" t="str">
        <f>IF(Allotments!I951=0,"",Allotments!I951)</f>
        <v>2019</v>
      </c>
      <c r="J951" s="18" t="str">
        <f>IF(Allotments!J951=0,"",Allotments!J951)</f>
        <v>18</v>
      </c>
      <c r="K951" s="18" t="str">
        <f>IF(Allotments!K951=0,"",Allotments!K951)</f>
        <v>E</v>
      </c>
      <c r="L951" s="18" t="str">
        <f>IF(Allotments!L951=0,"",Allotments!L951)</f>
        <v>EK</v>
      </c>
      <c r="M951" s="18" t="str">
        <f>IF(Allotments!M951=0,"",Allotments!M951)</f>
        <v>K090</v>
      </c>
      <c r="N951" s="3"/>
    </row>
    <row r="952" spans="1:14" x14ac:dyDescent="0.35">
      <c r="A952">
        <f>IF(COUNTIF($L$3:L952,L952)=1,A951+1,A951)</f>
        <v>42</v>
      </c>
      <c r="B952">
        <f>IF(COUNTIF($K$3:K952,K952)=1,B951+1,B951)</f>
        <v>7</v>
      </c>
      <c r="C952">
        <f>IF(COUNTIF($J$3:J952,J952)=1,C951+1,C951)</f>
        <v>18</v>
      </c>
      <c r="D952">
        <f>IF(COUNTIF($E$3:E952,E952)=1,D951+1,D951)</f>
        <v>605</v>
      </c>
      <c r="E952" t="str">
        <f t="shared" si="127"/>
        <v>EL18</v>
      </c>
      <c r="F952">
        <f>IF(COUNTIF($G$3:G952,G952)=1,F951+1,F951)</f>
        <v>92</v>
      </c>
      <c r="G952" t="str">
        <f t="shared" si="128"/>
        <v>E18</v>
      </c>
      <c r="I952" s="18" t="str">
        <f>IF(Allotments!I952=0,"",Allotments!I952)</f>
        <v>2019</v>
      </c>
      <c r="J952" s="18" t="str">
        <f>IF(Allotments!J952=0,"",Allotments!J952)</f>
        <v>18</v>
      </c>
      <c r="K952" s="18" t="str">
        <f>IF(Allotments!K952=0,"",Allotments!K952)</f>
        <v>E</v>
      </c>
      <c r="L952" s="18" t="str">
        <f>IF(Allotments!L952=0,"",Allotments!L952)</f>
        <v>EL</v>
      </c>
      <c r="M952" s="18" t="str">
        <f>IF(Allotments!M952=0,"",Allotments!M952)</f>
        <v xml:space="preserve">    </v>
      </c>
      <c r="N952" s="5"/>
    </row>
    <row r="953" spans="1:14" x14ac:dyDescent="0.35">
      <c r="A953">
        <f>IF(COUNTIF($L$3:L953,L953)=1,A952+1,A952)</f>
        <v>42</v>
      </c>
      <c r="B953">
        <f>IF(COUNTIF($K$3:K953,K953)=1,B952+1,B952)</f>
        <v>7</v>
      </c>
      <c r="C953">
        <f>IF(COUNTIF($J$3:J953,J953)=1,C952+1,C952)</f>
        <v>18</v>
      </c>
      <c r="D953">
        <f>IF(COUNTIF($E$3:E953,E953)=1,D952+1,D952)</f>
        <v>605</v>
      </c>
      <c r="E953" t="str">
        <f t="shared" si="127"/>
        <v>EL18</v>
      </c>
      <c r="F953">
        <f>IF(COUNTIF($G$3:G953,G953)=1,F952+1,F952)</f>
        <v>92</v>
      </c>
      <c r="G953" t="str">
        <f t="shared" si="128"/>
        <v>E18</v>
      </c>
      <c r="I953" s="18" t="str">
        <f>IF(Allotments!I953=0,"",Allotments!I953)</f>
        <v>2019</v>
      </c>
      <c r="J953" s="18" t="str">
        <f>IF(Allotments!J953=0,"",Allotments!J953)</f>
        <v>18</v>
      </c>
      <c r="K953" s="18" t="str">
        <f>IF(Allotments!K953=0,"",Allotments!K953)</f>
        <v>E</v>
      </c>
      <c r="L953" s="18" t="str">
        <f>IF(Allotments!L953=0,"",Allotments!L953)</f>
        <v>EL</v>
      </c>
      <c r="M953" s="18" t="str">
        <f>IF(Allotments!M953=0,"",Allotments!M953)</f>
        <v>L010</v>
      </c>
      <c r="N953" s="3"/>
    </row>
    <row r="954" spans="1:14" x14ac:dyDescent="0.35">
      <c r="A954">
        <f>IF(COUNTIF($L$3:L954,L954)=1,A953+1,A953)</f>
        <v>42</v>
      </c>
      <c r="B954">
        <f>IF(COUNTIF($K$3:K954,K954)=1,B953+1,B953)</f>
        <v>7</v>
      </c>
      <c r="C954">
        <f>IF(COUNTIF($J$3:J954,J954)=1,C953+1,C953)</f>
        <v>18</v>
      </c>
      <c r="D954">
        <f>IF(COUNTIF($E$3:E954,E954)=1,D953+1,D953)</f>
        <v>605</v>
      </c>
      <c r="E954" t="str">
        <f t="shared" si="127"/>
        <v>EL18</v>
      </c>
      <c r="F954">
        <f>IF(COUNTIF($G$3:G954,G954)=1,F953+1,F953)</f>
        <v>92</v>
      </c>
      <c r="G954" t="str">
        <f t="shared" si="128"/>
        <v>E18</v>
      </c>
      <c r="I954" s="18" t="str">
        <f>IF(Allotments!I954=0,"",Allotments!I954)</f>
        <v>2019</v>
      </c>
      <c r="J954" s="18" t="str">
        <f>IF(Allotments!J954=0,"",Allotments!J954)</f>
        <v>18</v>
      </c>
      <c r="K954" s="18" t="str">
        <f>IF(Allotments!K954=0,"",Allotments!K954)</f>
        <v>E</v>
      </c>
      <c r="L954" s="18" t="str">
        <f>IF(Allotments!L954=0,"",Allotments!L954)</f>
        <v>EL</v>
      </c>
      <c r="M954" s="18" t="str">
        <f>IF(Allotments!M954=0,"",Allotments!M954)</f>
        <v>L020</v>
      </c>
      <c r="N954" s="5"/>
    </row>
    <row r="955" spans="1:14" x14ac:dyDescent="0.35">
      <c r="A955">
        <f>IF(COUNTIF($L$3:L955,L955)=1,A954+1,A954)</f>
        <v>42</v>
      </c>
      <c r="B955">
        <f>IF(COUNTIF($K$3:K955,K955)=1,B954+1,B954)</f>
        <v>7</v>
      </c>
      <c r="C955">
        <f>IF(COUNTIF($J$3:J955,J955)=1,C954+1,C954)</f>
        <v>18</v>
      </c>
      <c r="D955">
        <f>IF(COUNTIF($E$3:E955,E955)=1,D954+1,D954)</f>
        <v>605</v>
      </c>
      <c r="E955" t="str">
        <f t="shared" si="127"/>
        <v>EL18</v>
      </c>
      <c r="F955">
        <f>IF(COUNTIF($G$3:G955,G955)=1,F954+1,F954)</f>
        <v>92</v>
      </c>
      <c r="G955" t="str">
        <f t="shared" si="128"/>
        <v>E18</v>
      </c>
      <c r="I955" s="18" t="str">
        <f>IF(Allotments!I955=0,"",Allotments!I955)</f>
        <v>2019</v>
      </c>
      <c r="J955" s="18" t="str">
        <f>IF(Allotments!J955=0,"",Allotments!J955)</f>
        <v>18</v>
      </c>
      <c r="K955" s="18" t="str">
        <f>IF(Allotments!K955=0,"",Allotments!K955)</f>
        <v>E</v>
      </c>
      <c r="L955" s="18" t="str">
        <f>IF(Allotments!L955=0,"",Allotments!L955)</f>
        <v>EL</v>
      </c>
      <c r="M955" s="18" t="str">
        <f>IF(Allotments!M955=0,"",Allotments!M955)</f>
        <v>L030</v>
      </c>
      <c r="N955" s="3"/>
    </row>
    <row r="956" spans="1:14" x14ac:dyDescent="0.35">
      <c r="A956">
        <f>IF(COUNTIF($L$3:L956,L956)=1,A955+1,A955)</f>
        <v>42</v>
      </c>
      <c r="B956">
        <f>IF(COUNTIF($K$3:K956,K956)=1,B955+1,B955)</f>
        <v>7</v>
      </c>
      <c r="C956">
        <f>IF(COUNTIF($J$3:J956,J956)=1,C955+1,C955)</f>
        <v>18</v>
      </c>
      <c r="D956">
        <f>IF(COUNTIF($E$3:E956,E956)=1,D955+1,D955)</f>
        <v>605</v>
      </c>
      <c r="E956" t="str">
        <f t="shared" si="127"/>
        <v>EL18</v>
      </c>
      <c r="F956">
        <f>IF(COUNTIF($G$3:G956,G956)=1,F955+1,F955)</f>
        <v>92</v>
      </c>
      <c r="G956" t="str">
        <f t="shared" si="128"/>
        <v>E18</v>
      </c>
      <c r="I956" s="18" t="str">
        <f>IF(Allotments!I956=0,"",Allotments!I956)</f>
        <v>2019</v>
      </c>
      <c r="J956" s="18" t="str">
        <f>IF(Allotments!J956=0,"",Allotments!J956)</f>
        <v>18</v>
      </c>
      <c r="K956" s="18" t="str">
        <f>IF(Allotments!K956=0,"",Allotments!K956)</f>
        <v>E</v>
      </c>
      <c r="L956" s="18" t="str">
        <f>IF(Allotments!L956=0,"",Allotments!L956)</f>
        <v>EL</v>
      </c>
      <c r="M956" s="18" t="str">
        <f>IF(Allotments!M956=0,"",Allotments!M956)</f>
        <v>L070</v>
      </c>
      <c r="N956" s="5"/>
    </row>
    <row r="957" spans="1:14" x14ac:dyDescent="0.35">
      <c r="A957">
        <f>IF(COUNTIF($L$3:L957,L957)=1,A956+1,A956)</f>
        <v>42</v>
      </c>
      <c r="B957">
        <f>IF(COUNTIF($K$3:K957,K957)=1,B956+1,B956)</f>
        <v>7</v>
      </c>
      <c r="C957">
        <f>IF(COUNTIF($J$3:J957,J957)=1,C956+1,C956)</f>
        <v>18</v>
      </c>
      <c r="D957">
        <f>IF(COUNTIF($E$3:E957,E957)=1,D956+1,D956)</f>
        <v>606</v>
      </c>
      <c r="E957" t="str">
        <f t="shared" si="127"/>
        <v>EM18</v>
      </c>
      <c r="F957">
        <f>IF(COUNTIF($G$3:G957,G957)=1,F956+1,F956)</f>
        <v>92</v>
      </c>
      <c r="G957" t="str">
        <f t="shared" si="128"/>
        <v>E18</v>
      </c>
      <c r="I957" s="18" t="str">
        <f>IF(Allotments!I957=0,"",Allotments!I957)</f>
        <v>2019</v>
      </c>
      <c r="J957" s="18" t="str">
        <f>IF(Allotments!J957=0,"",Allotments!J957)</f>
        <v>18</v>
      </c>
      <c r="K957" s="18" t="str">
        <f>IF(Allotments!K957=0,"",Allotments!K957)</f>
        <v>E</v>
      </c>
      <c r="L957" s="18" t="str">
        <f>IF(Allotments!L957=0,"",Allotments!L957)</f>
        <v>EM</v>
      </c>
      <c r="M957" s="18" t="str">
        <f>IF(Allotments!M957=0,"",Allotments!M957)</f>
        <v xml:space="preserve">    </v>
      </c>
      <c r="N957" s="3"/>
    </row>
    <row r="958" spans="1:14" x14ac:dyDescent="0.35">
      <c r="A958">
        <f>IF(COUNTIF($L$3:L958,L958)=1,A957+1,A957)</f>
        <v>42</v>
      </c>
      <c r="B958">
        <f>IF(COUNTIF($K$3:K958,K958)=1,B957+1,B957)</f>
        <v>7</v>
      </c>
      <c r="C958">
        <f>IF(COUNTIF($J$3:J958,J958)=1,C957+1,C957)</f>
        <v>18</v>
      </c>
      <c r="D958">
        <f>IF(COUNTIF($E$3:E958,E958)=1,D957+1,D957)</f>
        <v>607</v>
      </c>
      <c r="E958" t="str">
        <f t="shared" si="127"/>
        <v>EN18</v>
      </c>
      <c r="F958">
        <f>IF(COUNTIF($G$3:G958,G958)=1,F957+1,F957)</f>
        <v>92</v>
      </c>
      <c r="G958" t="str">
        <f t="shared" si="128"/>
        <v>E18</v>
      </c>
      <c r="I958" s="18" t="str">
        <f>IF(Allotments!I958=0,"",Allotments!I958)</f>
        <v>2019</v>
      </c>
      <c r="J958" s="18" t="str">
        <f>IF(Allotments!J958=0,"",Allotments!J958)</f>
        <v>18</v>
      </c>
      <c r="K958" s="18" t="str">
        <f>IF(Allotments!K958=0,"",Allotments!K958)</f>
        <v>E</v>
      </c>
      <c r="L958" s="18" t="str">
        <f>IF(Allotments!L958=0,"",Allotments!L958)</f>
        <v>EN</v>
      </c>
      <c r="M958" s="18" t="str">
        <f>IF(Allotments!M958=0,"",Allotments!M958)</f>
        <v xml:space="preserve">    </v>
      </c>
      <c r="N958" s="5"/>
    </row>
    <row r="959" spans="1:14" x14ac:dyDescent="0.35">
      <c r="A959">
        <f>IF(COUNTIF($L$3:L959,L959)=1,A958+1,A958)</f>
        <v>42</v>
      </c>
      <c r="B959">
        <f>IF(COUNTIF($K$3:K959,K959)=1,B958+1,B958)</f>
        <v>7</v>
      </c>
      <c r="C959">
        <f>IF(COUNTIF($J$3:J959,J959)=1,C958+1,C958)</f>
        <v>18</v>
      </c>
      <c r="D959">
        <f>IF(COUNTIF($E$3:E959,E959)=1,D958+1,D958)</f>
        <v>607</v>
      </c>
      <c r="E959" t="str">
        <f t="shared" si="127"/>
        <v>EN18</v>
      </c>
      <c r="F959">
        <f>IF(COUNTIF($G$3:G959,G959)=1,F958+1,F958)</f>
        <v>92</v>
      </c>
      <c r="G959" t="str">
        <f t="shared" si="128"/>
        <v>E18</v>
      </c>
      <c r="I959" s="18" t="str">
        <f>IF(Allotments!I959=0,"",Allotments!I959)</f>
        <v>2019</v>
      </c>
      <c r="J959" s="18" t="str">
        <f>IF(Allotments!J959=0,"",Allotments!J959)</f>
        <v>18</v>
      </c>
      <c r="K959" s="18" t="str">
        <f>IF(Allotments!K959=0,"",Allotments!K959)</f>
        <v>E</v>
      </c>
      <c r="L959" s="18" t="str">
        <f>IF(Allotments!L959=0,"",Allotments!L959)</f>
        <v>EN</v>
      </c>
      <c r="M959" s="18" t="str">
        <f>IF(Allotments!M959=0,"",Allotments!M959)</f>
        <v>N010</v>
      </c>
      <c r="N959" s="3"/>
    </row>
    <row r="960" spans="1:14" x14ac:dyDescent="0.35">
      <c r="A960">
        <f>IF(COUNTIF($L$3:L960,L960)=1,A959+1,A959)</f>
        <v>42</v>
      </c>
      <c r="B960">
        <f>IF(COUNTIF($K$3:K960,K960)=1,B959+1,B959)</f>
        <v>7</v>
      </c>
      <c r="C960">
        <f>IF(COUNTIF($J$3:J960,J960)=1,C959+1,C959)</f>
        <v>18</v>
      </c>
      <c r="D960">
        <f>IF(COUNTIF($E$3:E960,E960)=1,D959+1,D959)</f>
        <v>607</v>
      </c>
      <c r="E960" t="str">
        <f t="shared" si="127"/>
        <v>EN18</v>
      </c>
      <c r="F960">
        <f>IF(COUNTIF($G$3:G960,G960)=1,F959+1,F959)</f>
        <v>92</v>
      </c>
      <c r="G960" t="str">
        <f t="shared" si="128"/>
        <v>E18</v>
      </c>
      <c r="I960" s="18" t="str">
        <f>IF(Allotments!I960=0,"",Allotments!I960)</f>
        <v>2019</v>
      </c>
      <c r="J960" s="18" t="str">
        <f>IF(Allotments!J960=0,"",Allotments!J960)</f>
        <v>18</v>
      </c>
      <c r="K960" s="18" t="str">
        <f>IF(Allotments!K960=0,"",Allotments!K960)</f>
        <v>E</v>
      </c>
      <c r="L960" s="18" t="str">
        <f>IF(Allotments!L960=0,"",Allotments!L960)</f>
        <v>EN</v>
      </c>
      <c r="M960" s="18" t="str">
        <f>IF(Allotments!M960=0,"",Allotments!M960)</f>
        <v>N020</v>
      </c>
      <c r="N960" s="5"/>
    </row>
    <row r="961" spans="1:14" x14ac:dyDescent="0.35">
      <c r="A961">
        <f>IF(COUNTIF($L$3:L961,L961)=1,A960+1,A960)</f>
        <v>42</v>
      </c>
      <c r="B961">
        <f>IF(COUNTIF($K$3:K961,K961)=1,B960+1,B960)</f>
        <v>7</v>
      </c>
      <c r="C961">
        <f>IF(COUNTIF($J$3:J961,J961)=1,C960+1,C960)</f>
        <v>18</v>
      </c>
      <c r="D961">
        <f>IF(COUNTIF($E$3:E961,E961)=1,D960+1,D960)</f>
        <v>608</v>
      </c>
      <c r="E961" t="str">
        <f t="shared" si="127"/>
        <v>EP18</v>
      </c>
      <c r="F961">
        <f>IF(COUNTIF($G$3:G961,G961)=1,F960+1,F960)</f>
        <v>92</v>
      </c>
      <c r="G961" t="str">
        <f t="shared" si="128"/>
        <v>E18</v>
      </c>
      <c r="I961" s="18" t="str">
        <f>IF(Allotments!I961=0,"",Allotments!I961)</f>
        <v>2019</v>
      </c>
      <c r="J961" s="18" t="str">
        <f>IF(Allotments!J961=0,"",Allotments!J961)</f>
        <v>18</v>
      </c>
      <c r="K961" s="18" t="str">
        <f>IF(Allotments!K961=0,"",Allotments!K961)</f>
        <v>E</v>
      </c>
      <c r="L961" s="18" t="str">
        <f>IF(Allotments!L961=0,"",Allotments!L961)</f>
        <v>EP</v>
      </c>
      <c r="M961" s="18" t="str">
        <f>IF(Allotments!M961=0,"",Allotments!M961)</f>
        <v>P030</v>
      </c>
      <c r="N961" s="3"/>
    </row>
    <row r="962" spans="1:14" x14ac:dyDescent="0.35">
      <c r="A962">
        <f>IF(COUNTIF($L$3:L962,L962)=1,A961+1,A961)</f>
        <v>42</v>
      </c>
      <c r="B962">
        <f>IF(COUNTIF($K$3:K962,K962)=1,B961+1,B961)</f>
        <v>7</v>
      </c>
      <c r="C962">
        <f>IF(COUNTIF($J$3:J962,J962)=1,C961+1,C961)</f>
        <v>18</v>
      </c>
      <c r="D962">
        <f>IF(COUNTIF($E$3:E962,E962)=1,D961+1,D961)</f>
        <v>609</v>
      </c>
      <c r="E962" t="str">
        <f t="shared" si="127"/>
        <v>ER18</v>
      </c>
      <c r="F962">
        <f>IF(COUNTIF($G$3:G962,G962)=1,F961+1,F961)</f>
        <v>92</v>
      </c>
      <c r="G962" t="str">
        <f t="shared" si="128"/>
        <v>E18</v>
      </c>
      <c r="I962" s="18" t="str">
        <f>IF(Allotments!I962=0,"",Allotments!I962)</f>
        <v>2019</v>
      </c>
      <c r="J962" s="18" t="str">
        <f>IF(Allotments!J962=0,"",Allotments!J962)</f>
        <v>18</v>
      </c>
      <c r="K962" s="18" t="str">
        <f>IF(Allotments!K962=0,"",Allotments!K962)</f>
        <v>E</v>
      </c>
      <c r="L962" s="18" t="str">
        <f>IF(Allotments!L962=0,"",Allotments!L962)</f>
        <v>ER</v>
      </c>
      <c r="M962" s="18" t="str">
        <f>IF(Allotments!M962=0,"",Allotments!M962)</f>
        <v xml:space="preserve">    </v>
      </c>
      <c r="N962" s="5"/>
    </row>
    <row r="963" spans="1:14" x14ac:dyDescent="0.35">
      <c r="A963">
        <f>IF(COUNTIF($L$3:L963,L963)=1,A962+1,A962)</f>
        <v>42</v>
      </c>
      <c r="B963">
        <f>IF(COUNTIF($K$3:K963,K963)=1,B962+1,B962)</f>
        <v>7</v>
      </c>
      <c r="C963">
        <f>IF(COUNTIF($J$3:J963,J963)=1,C962+1,C962)</f>
        <v>18</v>
      </c>
      <c r="D963">
        <f>IF(COUNTIF($E$3:E963,E963)=1,D962+1,D962)</f>
        <v>609</v>
      </c>
      <c r="E963" t="str">
        <f t="shared" si="127"/>
        <v>ER18</v>
      </c>
      <c r="F963">
        <f>IF(COUNTIF($G$3:G963,G963)=1,F962+1,F962)</f>
        <v>92</v>
      </c>
      <c r="G963" t="str">
        <f t="shared" si="128"/>
        <v>E18</v>
      </c>
      <c r="I963" s="18" t="str">
        <f>IF(Allotments!I963=0,"",Allotments!I963)</f>
        <v>2019</v>
      </c>
      <c r="J963" s="18" t="str">
        <f>IF(Allotments!J963=0,"",Allotments!J963)</f>
        <v>18</v>
      </c>
      <c r="K963" s="18" t="str">
        <f>IF(Allotments!K963=0,"",Allotments!K963)</f>
        <v>E</v>
      </c>
      <c r="L963" s="18" t="str">
        <f>IF(Allotments!L963=0,"",Allotments!L963)</f>
        <v>ER</v>
      </c>
      <c r="M963" s="18" t="str">
        <f>IF(Allotments!M963=0,"",Allotments!M963)</f>
        <v>R060</v>
      </c>
      <c r="N963" s="3"/>
    </row>
    <row r="964" spans="1:14" x14ac:dyDescent="0.35">
      <c r="A964">
        <f>IF(COUNTIF($L$3:L964,L964)=1,A963+1,A963)</f>
        <v>42</v>
      </c>
      <c r="B964">
        <f>IF(COUNTIF($K$3:K964,K964)=1,B963+1,B963)</f>
        <v>7</v>
      </c>
      <c r="C964">
        <f>IF(COUNTIF($J$3:J964,J964)=1,C963+1,C963)</f>
        <v>18</v>
      </c>
      <c r="D964">
        <f>IF(COUNTIF($E$3:E964,E964)=1,D963+1,D963)</f>
        <v>609</v>
      </c>
      <c r="E964" t="str">
        <f t="shared" ref="E964:E1027" si="136">TRIM(CONCATENATE(L964,J964))</f>
        <v>ER18</v>
      </c>
      <c r="F964">
        <f>IF(COUNTIF($G$3:G964,G964)=1,F963+1,F963)</f>
        <v>92</v>
      </c>
      <c r="G964" t="str">
        <f t="shared" ref="G964:G1027" si="137">TRIM(CONCATENATE(K964,J964))</f>
        <v>E18</v>
      </c>
      <c r="I964" s="18" t="str">
        <f>IF(Allotments!I964=0,"",Allotments!I964)</f>
        <v>2019</v>
      </c>
      <c r="J964" s="18" t="str">
        <f>IF(Allotments!J964=0,"",Allotments!J964)</f>
        <v>18</v>
      </c>
      <c r="K964" s="18" t="str">
        <f>IF(Allotments!K964=0,"",Allotments!K964)</f>
        <v>E</v>
      </c>
      <c r="L964" s="18" t="str">
        <f>IF(Allotments!L964=0,"",Allotments!L964)</f>
        <v>ER</v>
      </c>
      <c r="M964" s="18" t="str">
        <f>IF(Allotments!M964=0,"",Allotments!M964)</f>
        <v>R220</v>
      </c>
      <c r="N964" s="5"/>
    </row>
    <row r="965" spans="1:14" x14ac:dyDescent="0.35">
      <c r="A965">
        <f>IF(COUNTIF($L$3:L965,L965)=1,A964+1,A964)</f>
        <v>42</v>
      </c>
      <c r="B965">
        <f>IF(COUNTIF($K$3:K965,K965)=1,B964+1,B964)</f>
        <v>7</v>
      </c>
      <c r="C965">
        <f>IF(COUNTIF($J$3:J965,J965)=1,C964+1,C964)</f>
        <v>18</v>
      </c>
      <c r="D965">
        <f>IF(COUNTIF($E$3:E965,E965)=1,D964+1,D964)</f>
        <v>609</v>
      </c>
      <c r="E965" t="str">
        <f t="shared" si="136"/>
        <v>ER18</v>
      </c>
      <c r="F965">
        <f>IF(COUNTIF($G$3:G965,G965)=1,F964+1,F964)</f>
        <v>92</v>
      </c>
      <c r="G965" t="str">
        <f t="shared" si="137"/>
        <v>E18</v>
      </c>
      <c r="I965" s="18" t="str">
        <f>IF(Allotments!I965=0,"",Allotments!I965)</f>
        <v>2019</v>
      </c>
      <c r="J965" s="18" t="str">
        <f>IF(Allotments!J965=0,"",Allotments!J965)</f>
        <v>18</v>
      </c>
      <c r="K965" s="18" t="str">
        <f>IF(Allotments!K965=0,"",Allotments!K965)</f>
        <v>E</v>
      </c>
      <c r="L965" s="18" t="str">
        <f>IF(Allotments!L965=0,"",Allotments!L965)</f>
        <v>ER</v>
      </c>
      <c r="M965" s="18" t="str">
        <f>IF(Allotments!M965=0,"",Allotments!M965)</f>
        <v>R240</v>
      </c>
      <c r="N965" s="3"/>
    </row>
    <row r="966" spans="1:14" x14ac:dyDescent="0.35">
      <c r="A966">
        <f>IF(COUNTIF($L$3:L966,L966)=1,A965+1,A965)</f>
        <v>42</v>
      </c>
      <c r="B966">
        <f>IF(COUNTIF($K$3:K966,K966)=1,B965+1,B965)</f>
        <v>7</v>
      </c>
      <c r="C966">
        <f>IF(COUNTIF($J$3:J966,J966)=1,C965+1,C965)</f>
        <v>18</v>
      </c>
      <c r="D966">
        <f>IF(COUNTIF($E$3:E966,E966)=1,D965+1,D965)</f>
        <v>609</v>
      </c>
      <c r="E966" t="str">
        <f t="shared" si="136"/>
        <v>ER18</v>
      </c>
      <c r="F966">
        <f>IF(COUNTIF($G$3:G966,G966)=1,F965+1,F965)</f>
        <v>92</v>
      </c>
      <c r="G966" t="str">
        <f t="shared" si="137"/>
        <v>E18</v>
      </c>
      <c r="I966" s="18" t="str">
        <f>IF(Allotments!I966=0,"",Allotments!I966)</f>
        <v>2019</v>
      </c>
      <c r="J966" s="18" t="str">
        <f>IF(Allotments!J966=0,"",Allotments!J966)</f>
        <v>18</v>
      </c>
      <c r="K966" s="18" t="str">
        <f>IF(Allotments!K966=0,"",Allotments!K966)</f>
        <v>E</v>
      </c>
      <c r="L966" s="18" t="str">
        <f>IF(Allotments!L966=0,"",Allotments!L966)</f>
        <v>ER</v>
      </c>
      <c r="M966" s="18" t="str">
        <f>IF(Allotments!M966=0,"",Allotments!M966)</f>
        <v>R250</v>
      </c>
      <c r="N966" s="5"/>
    </row>
    <row r="967" spans="1:14" x14ac:dyDescent="0.35">
      <c r="A967">
        <f>IF(COUNTIF($L$3:L967,L967)=1,A966+1,A966)</f>
        <v>42</v>
      </c>
      <c r="B967">
        <f>IF(COUNTIF($K$3:K967,K967)=1,B966+1,B966)</f>
        <v>7</v>
      </c>
      <c r="C967">
        <f>IF(COUNTIF($J$3:J967,J967)=1,C966+1,C966)</f>
        <v>18</v>
      </c>
      <c r="D967">
        <f>IF(COUNTIF($E$3:E967,E967)=1,D966+1,D966)</f>
        <v>610</v>
      </c>
      <c r="E967" t="str">
        <f t="shared" si="136"/>
        <v>ES18</v>
      </c>
      <c r="F967">
        <f>IF(COUNTIF($G$3:G967,G967)=1,F966+1,F966)</f>
        <v>92</v>
      </c>
      <c r="G967" t="str">
        <f t="shared" si="137"/>
        <v>E18</v>
      </c>
      <c r="I967" s="18" t="str">
        <f>IF(Allotments!I967=0,"",Allotments!I967)</f>
        <v>2019</v>
      </c>
      <c r="J967" s="18" t="str">
        <f>IF(Allotments!J967=0,"",Allotments!J967)</f>
        <v>18</v>
      </c>
      <c r="K967" s="18" t="str">
        <f>IF(Allotments!K967=0,"",Allotments!K967)</f>
        <v>E</v>
      </c>
      <c r="L967" s="18" t="str">
        <f>IF(Allotments!L967=0,"",Allotments!L967)</f>
        <v>ES</v>
      </c>
      <c r="M967" s="18" t="str">
        <f>IF(Allotments!M967=0,"",Allotments!M967)</f>
        <v xml:space="preserve">    </v>
      </c>
      <c r="N967" s="3"/>
    </row>
    <row r="968" spans="1:14" x14ac:dyDescent="0.35">
      <c r="A968">
        <f>IF(COUNTIF($L$3:L968,L968)=1,A967+1,A967)</f>
        <v>42</v>
      </c>
      <c r="B968">
        <f>IF(COUNTIF($K$3:K968,K968)=1,B967+1,B967)</f>
        <v>7</v>
      </c>
      <c r="C968">
        <f>IF(COUNTIF($J$3:J968,J968)=1,C967+1,C967)</f>
        <v>18</v>
      </c>
      <c r="D968">
        <f>IF(COUNTIF($E$3:E968,E968)=1,D967+1,D967)</f>
        <v>611</v>
      </c>
      <c r="E968" t="str">
        <f t="shared" si="136"/>
        <v>EV18</v>
      </c>
      <c r="F968">
        <f>IF(COUNTIF($G$3:G968,G968)=1,F967+1,F967)</f>
        <v>92</v>
      </c>
      <c r="G968" t="str">
        <f t="shared" si="137"/>
        <v>E18</v>
      </c>
      <c r="I968" s="18" t="str">
        <f>IF(Allotments!I968=0,"",Allotments!I968)</f>
        <v>2019</v>
      </c>
      <c r="J968" s="18" t="str">
        <f>IF(Allotments!J968=0,"",Allotments!J968)</f>
        <v>18</v>
      </c>
      <c r="K968" s="18" t="str">
        <f>IF(Allotments!K968=0,"",Allotments!K968)</f>
        <v>E</v>
      </c>
      <c r="L968" s="18" t="str">
        <f>IF(Allotments!L968=0,"",Allotments!L968)</f>
        <v>EV</v>
      </c>
      <c r="M968" s="18" t="str">
        <f>IF(Allotments!M968=0,"",Allotments!M968)</f>
        <v xml:space="preserve">    </v>
      </c>
      <c r="N968" s="5"/>
    </row>
    <row r="969" spans="1:14" x14ac:dyDescent="0.35">
      <c r="A969">
        <f>IF(COUNTIF($L$3:L969,L969)=1,A968+1,A968)</f>
        <v>42</v>
      </c>
      <c r="B969">
        <f>IF(COUNTIF($K$3:K969,K969)=1,B968+1,B968)</f>
        <v>7</v>
      </c>
      <c r="C969">
        <f>IF(COUNTIF($J$3:J969,J969)=1,C968+1,C968)</f>
        <v>18</v>
      </c>
      <c r="D969">
        <f>IF(COUNTIF($E$3:E969,E969)=1,D968+1,D968)</f>
        <v>612</v>
      </c>
      <c r="E969" t="str">
        <f t="shared" si="136"/>
        <v>EY18</v>
      </c>
      <c r="F969">
        <f>IF(COUNTIF($G$3:G969,G969)=1,F968+1,F968)</f>
        <v>92</v>
      </c>
      <c r="G969" t="str">
        <f t="shared" si="137"/>
        <v>E18</v>
      </c>
      <c r="I969" s="18" t="str">
        <f>IF(Allotments!I969=0,"",Allotments!I969)</f>
        <v>2019</v>
      </c>
      <c r="J969" s="18" t="str">
        <f>IF(Allotments!J969=0,"",Allotments!J969)</f>
        <v>18</v>
      </c>
      <c r="K969" s="18" t="str">
        <f>IF(Allotments!K969=0,"",Allotments!K969)</f>
        <v>E</v>
      </c>
      <c r="L969" s="18" t="str">
        <f>IF(Allotments!L969=0,"",Allotments!L969)</f>
        <v>EY</v>
      </c>
      <c r="M969" s="18" t="str">
        <f>IF(Allotments!M969=0,"",Allotments!M969)</f>
        <v xml:space="preserve">    </v>
      </c>
      <c r="N969" s="3"/>
    </row>
    <row r="970" spans="1:14" x14ac:dyDescent="0.35">
      <c r="A970">
        <f>IF(COUNTIF($L$3:L970,L970)=1,A969+1,A969)</f>
        <v>42</v>
      </c>
      <c r="B970">
        <f>IF(COUNTIF($K$3:K970,K970)=1,B969+1,B969)</f>
        <v>7</v>
      </c>
      <c r="C970">
        <f>IF(COUNTIF($J$3:J970,J970)=1,C969+1,C969)</f>
        <v>18</v>
      </c>
      <c r="D970">
        <f>IF(COUNTIF($E$3:E970,E970)=1,D969+1,D969)</f>
        <v>613</v>
      </c>
      <c r="E970" t="str">
        <f t="shared" si="136"/>
        <v>EZ18</v>
      </c>
      <c r="F970">
        <f>IF(COUNTIF($G$3:G970,G970)=1,F969+1,F969)</f>
        <v>92</v>
      </c>
      <c r="G970" t="str">
        <f t="shared" si="137"/>
        <v>E18</v>
      </c>
      <c r="I970" s="18" t="str">
        <f>IF(Allotments!I970=0,"",Allotments!I970)</f>
        <v>2019</v>
      </c>
      <c r="J970" s="18" t="str">
        <f>IF(Allotments!J970=0,"",Allotments!J970)</f>
        <v>18</v>
      </c>
      <c r="K970" s="18" t="str">
        <f>IF(Allotments!K970=0,"",Allotments!K970)</f>
        <v>E</v>
      </c>
      <c r="L970" s="18" t="str">
        <f>IF(Allotments!L970=0,"",Allotments!L970)</f>
        <v>EZ</v>
      </c>
      <c r="M970" s="18" t="str">
        <f>IF(Allotments!M970=0,"",Allotments!M970)</f>
        <v xml:space="preserve">    </v>
      </c>
      <c r="N970" s="5"/>
    </row>
    <row r="971" spans="1:14" x14ac:dyDescent="0.35">
      <c r="A971">
        <f>IF(COUNTIF($L$3:L971,L971)=1,A970+1,A970)</f>
        <v>42</v>
      </c>
      <c r="B971">
        <f>IF(COUNTIF($K$3:K971,K971)=1,B970+1,B970)</f>
        <v>7</v>
      </c>
      <c r="C971">
        <f>IF(COUNTIF($J$3:J971,J971)=1,C970+1,C970)</f>
        <v>18</v>
      </c>
      <c r="D971">
        <f>IF(COUNTIF($E$3:E971,E971)=1,D970+1,D970)</f>
        <v>614</v>
      </c>
      <c r="E971" t="str">
        <f t="shared" si="136"/>
        <v>GA18</v>
      </c>
      <c r="F971">
        <f>IF(COUNTIF($G$3:G971,G971)=1,F970+1,F970)</f>
        <v>93</v>
      </c>
      <c r="G971" t="str">
        <f t="shared" si="137"/>
        <v>G18</v>
      </c>
      <c r="I971" s="18" t="str">
        <f>IF(Allotments!I971=0,"",Allotments!I971)</f>
        <v>2019</v>
      </c>
      <c r="J971" s="18" t="str">
        <f>IF(Allotments!J971=0,"",Allotments!J971)</f>
        <v>18</v>
      </c>
      <c r="K971" s="18" t="str">
        <f>IF(Allotments!K971=0,"",Allotments!K971)</f>
        <v>G</v>
      </c>
      <c r="L971" s="18" t="str">
        <f>IF(Allotments!L971=0,"",Allotments!L971)</f>
        <v>GA</v>
      </c>
      <c r="M971" s="18" t="str">
        <f>IF(Allotments!M971=0,"",Allotments!M971)</f>
        <v xml:space="preserve">    </v>
      </c>
      <c r="N971" s="3"/>
    </row>
    <row r="972" spans="1:14" x14ac:dyDescent="0.35">
      <c r="A972">
        <f>IF(COUNTIF($L$3:L972,L972)=1,A971+1,A971)</f>
        <v>42</v>
      </c>
      <c r="B972">
        <f>IF(COUNTIF($K$3:K972,K972)=1,B971+1,B971)</f>
        <v>7</v>
      </c>
      <c r="C972">
        <f>IF(COUNTIF($J$3:J972,J972)=1,C971+1,C971)</f>
        <v>18</v>
      </c>
      <c r="D972">
        <f>IF(COUNTIF($E$3:E972,E972)=1,D971+1,D971)</f>
        <v>615</v>
      </c>
      <c r="E972" t="str">
        <f t="shared" si="136"/>
        <v>GB18</v>
      </c>
      <c r="F972">
        <f>IF(COUNTIF($G$3:G972,G972)=1,F971+1,F971)</f>
        <v>93</v>
      </c>
      <c r="G972" t="str">
        <f t="shared" si="137"/>
        <v>G18</v>
      </c>
      <c r="I972" s="18" t="str">
        <f>IF(Allotments!I972=0,"",Allotments!I972)</f>
        <v>2019</v>
      </c>
      <c r="J972" s="18" t="str">
        <f>IF(Allotments!J972=0,"",Allotments!J972)</f>
        <v>18</v>
      </c>
      <c r="K972" s="18" t="str">
        <f>IF(Allotments!K972=0,"",Allotments!K972)</f>
        <v>G</v>
      </c>
      <c r="L972" s="18" t="str">
        <f>IF(Allotments!L972=0,"",Allotments!L972)</f>
        <v>GB</v>
      </c>
      <c r="M972" s="18" t="str">
        <f>IF(Allotments!M972=0,"",Allotments!M972)</f>
        <v xml:space="preserve">    </v>
      </c>
      <c r="N972" s="5"/>
    </row>
    <row r="973" spans="1:14" x14ac:dyDescent="0.35">
      <c r="A973">
        <f>IF(COUNTIF($L$3:L973,L973)=1,A972+1,A972)</f>
        <v>42</v>
      </c>
      <c r="B973">
        <f>IF(COUNTIF($K$3:K973,K973)=1,B972+1,B972)</f>
        <v>7</v>
      </c>
      <c r="C973">
        <f>IF(COUNTIF($J$3:J973,J973)=1,C972+1,C972)</f>
        <v>18</v>
      </c>
      <c r="D973">
        <f>IF(COUNTIF($E$3:E973,E973)=1,D972+1,D972)</f>
        <v>616</v>
      </c>
      <c r="E973" t="str">
        <f t="shared" si="136"/>
        <v>GC18</v>
      </c>
      <c r="F973">
        <f>IF(COUNTIF($G$3:G973,G973)=1,F972+1,F972)</f>
        <v>93</v>
      </c>
      <c r="G973" t="str">
        <f t="shared" si="137"/>
        <v>G18</v>
      </c>
      <c r="I973" s="18" t="str">
        <f>IF(Allotments!I973=0,"",Allotments!I973)</f>
        <v>2019</v>
      </c>
      <c r="J973" s="18" t="str">
        <f>IF(Allotments!J973=0,"",Allotments!J973)</f>
        <v>18</v>
      </c>
      <c r="K973" s="18" t="str">
        <f>IF(Allotments!K973=0,"",Allotments!K973)</f>
        <v>G</v>
      </c>
      <c r="L973" s="18" t="str">
        <f>IF(Allotments!L973=0,"",Allotments!L973)</f>
        <v>GC</v>
      </c>
      <c r="M973" s="18" t="str">
        <f>IF(Allotments!M973=0,"",Allotments!M973)</f>
        <v xml:space="preserve">    </v>
      </c>
      <c r="N973" s="3"/>
    </row>
    <row r="974" spans="1:14" x14ac:dyDescent="0.35">
      <c r="A974">
        <f>IF(COUNTIF($L$3:L974,L974)=1,A973+1,A973)</f>
        <v>42</v>
      </c>
      <c r="B974">
        <f>IF(COUNTIF($K$3:K974,K974)=1,B973+1,B973)</f>
        <v>7</v>
      </c>
      <c r="C974">
        <f>IF(COUNTIF($J$3:J974,J974)=1,C973+1,C973)</f>
        <v>18</v>
      </c>
      <c r="D974">
        <f>IF(COUNTIF($E$3:E974,E974)=1,D973+1,D973)</f>
        <v>617</v>
      </c>
      <c r="E974" t="str">
        <f t="shared" si="136"/>
        <v>GD18</v>
      </c>
      <c r="F974">
        <f>IF(COUNTIF($G$3:G974,G974)=1,F973+1,F973)</f>
        <v>93</v>
      </c>
      <c r="G974" t="str">
        <f t="shared" si="137"/>
        <v>G18</v>
      </c>
      <c r="I974" s="18" t="str">
        <f>IF(Allotments!I974=0,"",Allotments!I974)</f>
        <v>2019</v>
      </c>
      <c r="J974" s="18" t="str">
        <f>IF(Allotments!J974=0,"",Allotments!J974)</f>
        <v>18</v>
      </c>
      <c r="K974" s="18" t="str">
        <f>IF(Allotments!K974=0,"",Allotments!K974)</f>
        <v>G</v>
      </c>
      <c r="L974" s="18" t="str">
        <f>IF(Allotments!L974=0,"",Allotments!L974)</f>
        <v>GD</v>
      </c>
      <c r="M974" s="18" t="str">
        <f>IF(Allotments!M974=0,"",Allotments!M974)</f>
        <v xml:space="preserve">    </v>
      </c>
      <c r="N974" s="5"/>
    </row>
    <row r="975" spans="1:14" x14ac:dyDescent="0.35">
      <c r="A975">
        <f>IF(COUNTIF($L$3:L975,L975)=1,A974+1,A974)</f>
        <v>42</v>
      </c>
      <c r="B975">
        <f>IF(COUNTIF($K$3:K975,K975)=1,B974+1,B974)</f>
        <v>7</v>
      </c>
      <c r="C975">
        <f>IF(COUNTIF($J$3:J975,J975)=1,C974+1,C974)</f>
        <v>18</v>
      </c>
      <c r="D975">
        <f>IF(COUNTIF($E$3:E975,E975)=1,D974+1,D974)</f>
        <v>618</v>
      </c>
      <c r="E975" t="str">
        <f t="shared" si="136"/>
        <v>GF18</v>
      </c>
      <c r="F975">
        <f>IF(COUNTIF($G$3:G975,G975)=1,F974+1,F974)</f>
        <v>93</v>
      </c>
      <c r="G975" t="str">
        <f t="shared" si="137"/>
        <v>G18</v>
      </c>
      <c r="I975" s="18" t="str">
        <f>IF(Allotments!I975=0,"",Allotments!I975)</f>
        <v>2019</v>
      </c>
      <c r="J975" s="18" t="str">
        <f>IF(Allotments!J975=0,"",Allotments!J975)</f>
        <v>18</v>
      </c>
      <c r="K975" s="18" t="str">
        <f>IF(Allotments!K975=0,"",Allotments!K975)</f>
        <v>G</v>
      </c>
      <c r="L975" s="18" t="str">
        <f>IF(Allotments!L975=0,"",Allotments!L975)</f>
        <v>GF</v>
      </c>
      <c r="M975" s="18" t="str">
        <f>IF(Allotments!M975=0,"",Allotments!M975)</f>
        <v xml:space="preserve">    </v>
      </c>
      <c r="N975" s="3"/>
    </row>
    <row r="976" spans="1:14" x14ac:dyDescent="0.35">
      <c r="A976">
        <f>IF(COUNTIF($L$3:L976,L976)=1,A975+1,A975)</f>
        <v>42</v>
      </c>
      <c r="B976">
        <f>IF(COUNTIF($K$3:K976,K976)=1,B975+1,B975)</f>
        <v>7</v>
      </c>
      <c r="C976">
        <f>IF(COUNTIF($J$3:J976,J976)=1,C975+1,C975)</f>
        <v>18</v>
      </c>
      <c r="D976">
        <f>IF(COUNTIF($E$3:E976,E976)=1,D975+1,D975)</f>
        <v>619</v>
      </c>
      <c r="E976" t="str">
        <f t="shared" si="136"/>
        <v>GG18</v>
      </c>
      <c r="F976">
        <f>IF(COUNTIF($G$3:G976,G976)=1,F975+1,F975)</f>
        <v>93</v>
      </c>
      <c r="G976" t="str">
        <f t="shared" si="137"/>
        <v>G18</v>
      </c>
      <c r="I976" s="18" t="str">
        <f>IF(Allotments!I976=0,"",Allotments!I976)</f>
        <v>2019</v>
      </c>
      <c r="J976" s="18" t="str">
        <f>IF(Allotments!J976=0,"",Allotments!J976)</f>
        <v>18</v>
      </c>
      <c r="K976" s="18" t="str">
        <f>IF(Allotments!K976=0,"",Allotments!K976)</f>
        <v>G</v>
      </c>
      <c r="L976" s="18" t="str">
        <f>IF(Allotments!L976=0,"",Allotments!L976)</f>
        <v>GG</v>
      </c>
      <c r="M976" s="18" t="str">
        <f>IF(Allotments!M976=0,"",Allotments!M976)</f>
        <v xml:space="preserve">    </v>
      </c>
      <c r="N976" s="5"/>
    </row>
    <row r="977" spans="1:14" x14ac:dyDescent="0.35">
      <c r="A977">
        <f>IF(COUNTIF($L$3:L977,L977)=1,A976+1,A976)</f>
        <v>42</v>
      </c>
      <c r="B977">
        <f>IF(COUNTIF($K$3:K977,K977)=1,B976+1,B976)</f>
        <v>7</v>
      </c>
      <c r="C977">
        <f>IF(COUNTIF($J$3:J977,J977)=1,C976+1,C976)</f>
        <v>19</v>
      </c>
      <c r="D977">
        <f>IF(COUNTIF($E$3:E977,E977)=1,D976+1,D976)</f>
        <v>620</v>
      </c>
      <c r="E977" t="str">
        <f t="shared" si="136"/>
        <v>AA19</v>
      </c>
      <c r="F977">
        <f>IF(COUNTIF($G$3:G977,G977)=1,F976+1,F976)</f>
        <v>94</v>
      </c>
      <c r="G977" t="str">
        <f t="shared" si="137"/>
        <v>A19</v>
      </c>
      <c r="I977" s="18" t="str">
        <f>IF(Allotments!I977=0,"",Allotments!I977)</f>
        <v>2019</v>
      </c>
      <c r="J977" s="18" t="str">
        <f>IF(Allotments!J977=0,"",Allotments!J977)</f>
        <v>19</v>
      </c>
      <c r="K977" s="18" t="str">
        <f>IF(Allotments!K977=0,"",Allotments!K977)</f>
        <v>A</v>
      </c>
      <c r="L977" s="18" t="str">
        <f>IF(Allotments!L977=0,"",Allotments!L977)</f>
        <v>AA</v>
      </c>
      <c r="M977" s="18" t="str">
        <f>IF(Allotments!M977=0,"",Allotments!M977)</f>
        <v xml:space="preserve">    </v>
      </c>
      <c r="N977" s="3"/>
    </row>
    <row r="978" spans="1:14" x14ac:dyDescent="0.35">
      <c r="A978">
        <f>IF(COUNTIF($L$3:L978,L978)=1,A977+1,A977)</f>
        <v>42</v>
      </c>
      <c r="B978">
        <f>IF(COUNTIF($K$3:K978,K978)=1,B977+1,B977)</f>
        <v>7</v>
      </c>
      <c r="C978">
        <f>IF(COUNTIF($J$3:J978,J978)=1,C977+1,C977)</f>
        <v>19</v>
      </c>
      <c r="D978">
        <f>IF(COUNTIF($E$3:E978,E978)=1,D977+1,D977)</f>
        <v>621</v>
      </c>
      <c r="E978" t="str">
        <f t="shared" si="136"/>
        <v>AC19</v>
      </c>
      <c r="F978">
        <f>IF(COUNTIF($G$3:G978,G978)=1,F977+1,F977)</f>
        <v>94</v>
      </c>
      <c r="G978" t="str">
        <f t="shared" si="137"/>
        <v>A19</v>
      </c>
      <c r="I978" s="18" t="str">
        <f>IF(Allotments!I978=0,"",Allotments!I978)</f>
        <v>2019</v>
      </c>
      <c r="J978" s="18" t="str">
        <f>IF(Allotments!J978=0,"",Allotments!J978)</f>
        <v>19</v>
      </c>
      <c r="K978" s="18" t="str">
        <f>IF(Allotments!K978=0,"",Allotments!K978)</f>
        <v>A</v>
      </c>
      <c r="L978" s="18" t="str">
        <f>IF(Allotments!L978=0,"",Allotments!L978)</f>
        <v>AC</v>
      </c>
      <c r="M978" s="18" t="str">
        <f>IF(Allotments!M978=0,"",Allotments!M978)</f>
        <v xml:space="preserve">    </v>
      </c>
      <c r="N978" s="5"/>
    </row>
    <row r="979" spans="1:14" x14ac:dyDescent="0.35">
      <c r="A979">
        <f>IF(COUNTIF($L$3:L979,L979)=1,A978+1,A978)</f>
        <v>42</v>
      </c>
      <c r="B979">
        <f>IF(COUNTIF($K$3:K979,K979)=1,B978+1,B978)</f>
        <v>7</v>
      </c>
      <c r="C979">
        <f>IF(COUNTIF($J$3:J979,J979)=1,C978+1,C978)</f>
        <v>19</v>
      </c>
      <c r="D979">
        <f>IF(COUNTIF($E$3:E979,E979)=1,D978+1,D978)</f>
        <v>622</v>
      </c>
      <c r="E979" t="str">
        <f t="shared" si="136"/>
        <v>AE19</v>
      </c>
      <c r="F979">
        <f>IF(COUNTIF($G$3:G979,G979)=1,F978+1,F978)</f>
        <v>94</v>
      </c>
      <c r="G979" t="str">
        <f t="shared" si="137"/>
        <v>A19</v>
      </c>
      <c r="I979" s="18" t="str">
        <f>IF(Allotments!I979=0,"",Allotments!I979)</f>
        <v>2019</v>
      </c>
      <c r="J979" s="18" t="str">
        <f>IF(Allotments!J979=0,"",Allotments!J979)</f>
        <v>19</v>
      </c>
      <c r="K979" s="18" t="str">
        <f>IF(Allotments!K979=0,"",Allotments!K979)</f>
        <v>A</v>
      </c>
      <c r="L979" s="18" t="str">
        <f>IF(Allotments!L979=0,"",Allotments!L979)</f>
        <v>AE</v>
      </c>
      <c r="M979" s="18" t="str">
        <f>IF(Allotments!M979=0,"",Allotments!M979)</f>
        <v xml:space="preserve">    </v>
      </c>
      <c r="N979" s="3"/>
    </row>
    <row r="980" spans="1:14" x14ac:dyDescent="0.35">
      <c r="A980">
        <f>IF(COUNTIF($L$3:L980,L980)=1,A979+1,A979)</f>
        <v>42</v>
      </c>
      <c r="B980">
        <f>IF(COUNTIF($K$3:K980,K980)=1,B979+1,B979)</f>
        <v>7</v>
      </c>
      <c r="C980">
        <f>IF(COUNTIF($J$3:J980,J980)=1,C979+1,C979)</f>
        <v>19</v>
      </c>
      <c r="D980">
        <f>IF(COUNTIF($E$3:E980,E980)=1,D979+1,D979)</f>
        <v>623</v>
      </c>
      <c r="E980" t="str">
        <f t="shared" si="136"/>
        <v>BA19</v>
      </c>
      <c r="F980">
        <f>IF(COUNTIF($G$3:G980,G980)=1,F979+1,F979)</f>
        <v>95</v>
      </c>
      <c r="G980" t="str">
        <f t="shared" si="137"/>
        <v>B19</v>
      </c>
      <c r="I980" s="18" t="str">
        <f>IF(Allotments!I980=0,"",Allotments!I980)</f>
        <v>2019</v>
      </c>
      <c r="J980" s="18" t="str">
        <f>IF(Allotments!J980=0,"",Allotments!J980)</f>
        <v>19</v>
      </c>
      <c r="K980" s="18" t="str">
        <f>IF(Allotments!K980=0,"",Allotments!K980)</f>
        <v>B</v>
      </c>
      <c r="L980" s="18" t="str">
        <f>IF(Allotments!L980=0,"",Allotments!L980)</f>
        <v>BA</v>
      </c>
      <c r="M980" s="18" t="str">
        <f>IF(Allotments!M980=0,"",Allotments!M980)</f>
        <v xml:space="preserve">    </v>
      </c>
    </row>
    <row r="981" spans="1:14" x14ac:dyDescent="0.35">
      <c r="A981">
        <f>IF(COUNTIF($L$3:L981,L981)=1,A980+1,A980)</f>
        <v>42</v>
      </c>
      <c r="B981">
        <f>IF(COUNTIF($K$3:K981,K981)=1,B980+1,B980)</f>
        <v>7</v>
      </c>
      <c r="C981">
        <f>IF(COUNTIF($J$3:J981,J981)=1,C980+1,C980)</f>
        <v>19</v>
      </c>
      <c r="D981">
        <f>IF(COUNTIF($E$3:E981,E981)=1,D980+1,D980)</f>
        <v>624</v>
      </c>
      <c r="E981" t="str">
        <f t="shared" si="136"/>
        <v>BB19</v>
      </c>
      <c r="F981">
        <f>IF(COUNTIF($G$3:G981,G981)=1,F980+1,F980)</f>
        <v>95</v>
      </c>
      <c r="G981" t="str">
        <f t="shared" si="137"/>
        <v>B19</v>
      </c>
      <c r="I981" s="18" t="str">
        <f>IF(Allotments!I981=0,"",Allotments!I981)</f>
        <v>2019</v>
      </c>
      <c r="J981" s="18" t="str">
        <f>IF(Allotments!J981=0,"",Allotments!J981)</f>
        <v>19</v>
      </c>
      <c r="K981" s="18" t="str">
        <f>IF(Allotments!K981=0,"",Allotments!K981)</f>
        <v>B</v>
      </c>
      <c r="L981" s="18" t="str">
        <f>IF(Allotments!L981=0,"",Allotments!L981)</f>
        <v>BB</v>
      </c>
      <c r="M981" s="18" t="str">
        <f>IF(Allotments!M981=0,"",Allotments!M981)</f>
        <v xml:space="preserve">    </v>
      </c>
    </row>
    <row r="982" spans="1:14" x14ac:dyDescent="0.35">
      <c r="A982">
        <f>IF(COUNTIF($L$3:L982,L982)=1,A981+1,A981)</f>
        <v>42</v>
      </c>
      <c r="B982">
        <f>IF(COUNTIF($K$3:K982,K982)=1,B981+1,B981)</f>
        <v>7</v>
      </c>
      <c r="C982">
        <f>IF(COUNTIF($J$3:J982,J982)=1,C981+1,C981)</f>
        <v>19</v>
      </c>
      <c r="D982">
        <f>IF(COUNTIF($E$3:E982,E982)=1,D981+1,D981)</f>
        <v>625</v>
      </c>
      <c r="E982" t="str">
        <f t="shared" si="136"/>
        <v>BC19</v>
      </c>
      <c r="F982">
        <f>IF(COUNTIF($G$3:G982,G982)=1,F981+1,F981)</f>
        <v>95</v>
      </c>
      <c r="G982" t="str">
        <f t="shared" si="137"/>
        <v>B19</v>
      </c>
      <c r="I982" s="18" t="str">
        <f>IF(Allotments!I982=0,"",Allotments!I982)</f>
        <v>2019</v>
      </c>
      <c r="J982" s="18" t="str">
        <f>IF(Allotments!J982=0,"",Allotments!J982)</f>
        <v>19</v>
      </c>
      <c r="K982" s="18" t="str">
        <f>IF(Allotments!K982=0,"",Allotments!K982)</f>
        <v>B</v>
      </c>
      <c r="L982" s="18" t="str">
        <f>IF(Allotments!L982=0,"",Allotments!L982)</f>
        <v>BC</v>
      </c>
      <c r="M982" s="18" t="str">
        <f>IF(Allotments!M982=0,"",Allotments!M982)</f>
        <v xml:space="preserve">    </v>
      </c>
    </row>
    <row r="983" spans="1:14" x14ac:dyDescent="0.35">
      <c r="A983">
        <f>IF(COUNTIF($L$3:L983,L983)=1,A982+1,A982)</f>
        <v>42</v>
      </c>
      <c r="B983">
        <f>IF(COUNTIF($K$3:K983,K983)=1,B982+1,B982)</f>
        <v>7</v>
      </c>
      <c r="C983">
        <f>IF(COUNTIF($J$3:J983,J983)=1,C982+1,C982)</f>
        <v>19</v>
      </c>
      <c r="D983">
        <f>IF(COUNTIF($E$3:E983,E983)=1,D982+1,D982)</f>
        <v>626</v>
      </c>
      <c r="E983" t="str">
        <f t="shared" si="136"/>
        <v>BD19</v>
      </c>
      <c r="F983">
        <f>IF(COUNTIF($G$3:G983,G983)=1,F982+1,F982)</f>
        <v>95</v>
      </c>
      <c r="G983" t="str">
        <f t="shared" si="137"/>
        <v>B19</v>
      </c>
      <c r="I983" s="18" t="str">
        <f>IF(Allotments!I983=0,"",Allotments!I983)</f>
        <v>2019</v>
      </c>
      <c r="J983" s="18" t="str">
        <f>IF(Allotments!J983=0,"",Allotments!J983)</f>
        <v>19</v>
      </c>
      <c r="K983" s="18" t="str">
        <f>IF(Allotments!K983=0,"",Allotments!K983)</f>
        <v>B</v>
      </c>
      <c r="L983" s="18" t="str">
        <f>IF(Allotments!L983=0,"",Allotments!L983)</f>
        <v>BD</v>
      </c>
      <c r="M983" s="18" t="str">
        <f>IF(Allotments!M983=0,"",Allotments!M983)</f>
        <v xml:space="preserve">    </v>
      </c>
    </row>
    <row r="984" spans="1:14" x14ac:dyDescent="0.35">
      <c r="A984">
        <f>IF(COUNTIF($L$3:L984,L984)=1,A983+1,A983)</f>
        <v>42</v>
      </c>
      <c r="B984">
        <f>IF(COUNTIF($K$3:K984,K984)=1,B983+1,B983)</f>
        <v>7</v>
      </c>
      <c r="C984">
        <f>IF(COUNTIF($J$3:J984,J984)=1,C983+1,C983)</f>
        <v>19</v>
      </c>
      <c r="D984">
        <f>IF(COUNTIF($E$3:E984,E984)=1,D983+1,D983)</f>
        <v>627</v>
      </c>
      <c r="E984" t="str">
        <f t="shared" si="136"/>
        <v>BF19</v>
      </c>
      <c r="F984">
        <f>IF(COUNTIF($G$3:G984,G984)=1,F983+1,F983)</f>
        <v>95</v>
      </c>
      <c r="G984" t="str">
        <f t="shared" si="137"/>
        <v>B19</v>
      </c>
      <c r="I984" s="18" t="str">
        <f>IF(Allotments!I984=0,"",Allotments!I984)</f>
        <v>2019</v>
      </c>
      <c r="J984" s="18" t="str">
        <f>IF(Allotments!J984=0,"",Allotments!J984)</f>
        <v>19</v>
      </c>
      <c r="K984" s="18" t="str">
        <f>IF(Allotments!K984=0,"",Allotments!K984)</f>
        <v>B</v>
      </c>
      <c r="L984" s="18" t="str">
        <f>IF(Allotments!L984=0,"",Allotments!L984)</f>
        <v>BF</v>
      </c>
      <c r="M984" s="18" t="str">
        <f>IF(Allotments!M984=0,"",Allotments!M984)</f>
        <v xml:space="preserve">    </v>
      </c>
    </row>
    <row r="985" spans="1:14" x14ac:dyDescent="0.35">
      <c r="A985">
        <f>IF(COUNTIF($L$3:L985,L985)=1,A984+1,A984)</f>
        <v>42</v>
      </c>
      <c r="B985">
        <f>IF(COUNTIF($K$3:K985,K985)=1,B984+1,B984)</f>
        <v>7</v>
      </c>
      <c r="C985">
        <f>IF(COUNTIF($J$3:J985,J985)=1,C984+1,C984)</f>
        <v>19</v>
      </c>
      <c r="D985">
        <f>IF(COUNTIF($E$3:E985,E985)=1,D984+1,D984)</f>
        <v>628</v>
      </c>
      <c r="E985" t="str">
        <f t="shared" si="136"/>
        <v>BH19</v>
      </c>
      <c r="F985">
        <f>IF(COUNTIF($G$3:G985,G985)=1,F984+1,F984)</f>
        <v>95</v>
      </c>
      <c r="G985" t="str">
        <f t="shared" si="137"/>
        <v>B19</v>
      </c>
      <c r="I985" s="18" t="str">
        <f>IF(Allotments!I985=0,"",Allotments!I985)</f>
        <v>2019</v>
      </c>
      <c r="J985" s="18" t="str">
        <f>IF(Allotments!J985=0,"",Allotments!J985)</f>
        <v>19</v>
      </c>
      <c r="K985" s="18" t="str">
        <f>IF(Allotments!K985=0,"",Allotments!K985)</f>
        <v>B</v>
      </c>
      <c r="L985" s="18" t="str">
        <f>IF(Allotments!L985=0,"",Allotments!L985)</f>
        <v>BH</v>
      </c>
      <c r="M985" s="18" t="str">
        <f>IF(Allotments!M985=0,"",Allotments!M985)</f>
        <v xml:space="preserve">    </v>
      </c>
    </row>
    <row r="986" spans="1:14" x14ac:dyDescent="0.35">
      <c r="A986">
        <f>IF(COUNTIF($L$3:L986,L986)=1,A985+1,A985)</f>
        <v>42</v>
      </c>
      <c r="B986">
        <f>IF(COUNTIF($K$3:K986,K986)=1,B985+1,B985)</f>
        <v>7</v>
      </c>
      <c r="C986">
        <f>IF(COUNTIF($J$3:J986,J986)=1,C985+1,C985)</f>
        <v>19</v>
      </c>
      <c r="D986">
        <f>IF(COUNTIF($E$3:E986,E986)=1,D985+1,D985)</f>
        <v>629</v>
      </c>
      <c r="E986" t="str">
        <f t="shared" si="136"/>
        <v>C 19</v>
      </c>
      <c r="F986">
        <f>IF(COUNTIF($G$3:G986,G986)=1,F985+1,F985)</f>
        <v>96</v>
      </c>
      <c r="G986" t="str">
        <f t="shared" si="137"/>
        <v>C19</v>
      </c>
      <c r="I986" s="18" t="str">
        <f>IF(Allotments!I986=0,"",Allotments!I986)</f>
        <v>2019</v>
      </c>
      <c r="J986" s="18" t="str">
        <f>IF(Allotments!J986=0,"",Allotments!J986)</f>
        <v>19</v>
      </c>
      <c r="K986" s="18" t="str">
        <f>IF(Allotments!K986=0,"",Allotments!K986)</f>
        <v>C</v>
      </c>
      <c r="L986" s="18" t="str">
        <f>IF(Allotments!L986=0,"",Allotments!L986)</f>
        <v xml:space="preserve">C </v>
      </c>
      <c r="M986" s="18" t="str">
        <f>IF(Allotments!M986=0,"",Allotments!M986)</f>
        <v xml:space="preserve">    </v>
      </c>
    </row>
    <row r="987" spans="1:14" x14ac:dyDescent="0.35">
      <c r="A987">
        <f>IF(COUNTIF($L$3:L987,L987)=1,A986+1,A986)</f>
        <v>42</v>
      </c>
      <c r="B987">
        <f>IF(COUNTIF($K$3:K987,K987)=1,B986+1,B986)</f>
        <v>7</v>
      </c>
      <c r="C987">
        <f>IF(COUNTIF($J$3:J987,J987)=1,C986+1,C986)</f>
        <v>19</v>
      </c>
      <c r="D987">
        <f>IF(COUNTIF($E$3:E987,E987)=1,D986+1,D986)</f>
        <v>630</v>
      </c>
      <c r="E987" t="str">
        <f t="shared" si="136"/>
        <v>EA19</v>
      </c>
      <c r="F987">
        <f>IF(COUNTIF($G$3:G987,G987)=1,F986+1,F986)</f>
        <v>97</v>
      </c>
      <c r="G987" t="str">
        <f t="shared" si="137"/>
        <v>E19</v>
      </c>
      <c r="I987" s="18" t="str">
        <f>IF(Allotments!I987=0,"",Allotments!I987)</f>
        <v>2019</v>
      </c>
      <c r="J987" s="18" t="str">
        <f>IF(Allotments!J987=0,"",Allotments!J987)</f>
        <v>19</v>
      </c>
      <c r="K987" s="18" t="str">
        <f>IF(Allotments!K987=0,"",Allotments!K987)</f>
        <v>E</v>
      </c>
      <c r="L987" s="18" t="str">
        <f>IF(Allotments!L987=0,"",Allotments!L987)</f>
        <v>EA</v>
      </c>
      <c r="M987" s="18" t="str">
        <f>IF(Allotments!M987=0,"",Allotments!M987)</f>
        <v xml:space="preserve">    </v>
      </c>
    </row>
    <row r="988" spans="1:14" x14ac:dyDescent="0.35">
      <c r="A988">
        <f>IF(COUNTIF($L$3:L988,L988)=1,A987+1,A987)</f>
        <v>42</v>
      </c>
      <c r="B988">
        <f>IF(COUNTIF($K$3:K988,K988)=1,B987+1,B987)</f>
        <v>7</v>
      </c>
      <c r="C988">
        <f>IF(COUNTIF($J$3:J988,J988)=1,C987+1,C987)</f>
        <v>19</v>
      </c>
      <c r="D988">
        <f>IF(COUNTIF($E$3:E988,E988)=1,D987+1,D987)</f>
        <v>631</v>
      </c>
      <c r="E988" t="str">
        <f t="shared" si="136"/>
        <v>EB19</v>
      </c>
      <c r="F988">
        <f>IF(COUNTIF($G$3:G988,G988)=1,F987+1,F987)</f>
        <v>97</v>
      </c>
      <c r="G988" t="str">
        <f t="shared" si="137"/>
        <v>E19</v>
      </c>
      <c r="I988" s="18" t="str">
        <f>IF(Allotments!I988=0,"",Allotments!I988)</f>
        <v>2019</v>
      </c>
      <c r="J988" s="18" t="str">
        <f>IF(Allotments!J988=0,"",Allotments!J988)</f>
        <v>19</v>
      </c>
      <c r="K988" s="18" t="str">
        <f>IF(Allotments!K988=0,"",Allotments!K988)</f>
        <v>E</v>
      </c>
      <c r="L988" s="18" t="str">
        <f>IF(Allotments!L988=0,"",Allotments!L988)</f>
        <v>EB</v>
      </c>
      <c r="M988" s="18" t="str">
        <f>IF(Allotments!M988=0,"",Allotments!M988)</f>
        <v xml:space="preserve">    </v>
      </c>
    </row>
    <row r="989" spans="1:14" x14ac:dyDescent="0.35">
      <c r="A989">
        <f>IF(COUNTIF($L$3:L989,L989)=1,A988+1,A988)</f>
        <v>42</v>
      </c>
      <c r="B989">
        <f>IF(COUNTIF($K$3:K989,K989)=1,B988+1,B988)</f>
        <v>7</v>
      </c>
      <c r="C989">
        <f>IF(COUNTIF($J$3:J989,J989)=1,C988+1,C988)</f>
        <v>19</v>
      </c>
      <c r="D989">
        <f>IF(COUNTIF($E$3:E989,E989)=1,D988+1,D988)</f>
        <v>631</v>
      </c>
      <c r="E989" t="str">
        <f t="shared" si="136"/>
        <v>EB19</v>
      </c>
      <c r="F989">
        <f>IF(COUNTIF($G$3:G989,G989)=1,F988+1,F988)</f>
        <v>97</v>
      </c>
      <c r="G989" t="str">
        <f t="shared" si="137"/>
        <v>E19</v>
      </c>
      <c r="I989" s="18" t="str">
        <f>IF(Allotments!I989=0,"",Allotments!I989)</f>
        <v>2019</v>
      </c>
      <c r="J989" s="18" t="str">
        <f>IF(Allotments!J989=0,"",Allotments!J989)</f>
        <v>19</v>
      </c>
      <c r="K989" s="18" t="str">
        <f>IF(Allotments!K989=0,"",Allotments!K989)</f>
        <v>E</v>
      </c>
      <c r="L989" s="18" t="str">
        <f>IF(Allotments!L989=0,"",Allotments!L989)</f>
        <v>EB</v>
      </c>
      <c r="M989" s="18" t="str">
        <f>IF(Allotments!M989=0,"",Allotments!M989)</f>
        <v>B010</v>
      </c>
    </row>
    <row r="990" spans="1:14" x14ac:dyDescent="0.35">
      <c r="A990">
        <f>IF(COUNTIF($L$3:L990,L990)=1,A989+1,A989)</f>
        <v>42</v>
      </c>
      <c r="B990">
        <f>IF(COUNTIF($K$3:K990,K990)=1,B989+1,B989)</f>
        <v>7</v>
      </c>
      <c r="C990">
        <f>IF(COUNTIF($J$3:J990,J990)=1,C989+1,C989)</f>
        <v>19</v>
      </c>
      <c r="D990">
        <f>IF(COUNTIF($E$3:E990,E990)=1,D989+1,D989)</f>
        <v>631</v>
      </c>
      <c r="E990" t="str">
        <f t="shared" si="136"/>
        <v>EB19</v>
      </c>
      <c r="F990">
        <f>IF(COUNTIF($G$3:G990,G990)=1,F989+1,F989)</f>
        <v>97</v>
      </c>
      <c r="G990" t="str">
        <f t="shared" si="137"/>
        <v>E19</v>
      </c>
      <c r="I990" s="18" t="str">
        <f>IF(Allotments!I990=0,"",Allotments!I990)</f>
        <v>2019</v>
      </c>
      <c r="J990" s="18" t="str">
        <f>IF(Allotments!J990=0,"",Allotments!J990)</f>
        <v>19</v>
      </c>
      <c r="K990" s="18" t="str">
        <f>IF(Allotments!K990=0,"",Allotments!K990)</f>
        <v>E</v>
      </c>
      <c r="L990" s="18" t="str">
        <f>IF(Allotments!L990=0,"",Allotments!L990)</f>
        <v>EB</v>
      </c>
      <c r="M990" s="18" t="str">
        <f>IF(Allotments!M990=0,"",Allotments!M990)</f>
        <v>B020</v>
      </c>
    </row>
    <row r="991" spans="1:14" x14ac:dyDescent="0.35">
      <c r="A991">
        <f>IF(COUNTIF($L$3:L991,L991)=1,A990+1,A990)</f>
        <v>42</v>
      </c>
      <c r="B991">
        <f>IF(COUNTIF($K$3:K991,K991)=1,B990+1,B990)</f>
        <v>7</v>
      </c>
      <c r="C991">
        <f>IF(COUNTIF($J$3:J991,J991)=1,C990+1,C990)</f>
        <v>19</v>
      </c>
      <c r="D991">
        <f>IF(COUNTIF($E$3:E991,E991)=1,D990+1,D990)</f>
        <v>631</v>
      </c>
      <c r="E991" t="str">
        <f t="shared" si="136"/>
        <v>EB19</v>
      </c>
      <c r="F991">
        <f>IF(COUNTIF($G$3:G991,G991)=1,F990+1,F990)</f>
        <v>97</v>
      </c>
      <c r="G991" t="str">
        <f t="shared" si="137"/>
        <v>E19</v>
      </c>
      <c r="I991" s="18" t="str">
        <f>IF(Allotments!I991=0,"",Allotments!I991)</f>
        <v>2019</v>
      </c>
      <c r="J991" s="18" t="str">
        <f>IF(Allotments!J991=0,"",Allotments!J991)</f>
        <v>19</v>
      </c>
      <c r="K991" s="18" t="str">
        <f>IF(Allotments!K991=0,"",Allotments!K991)</f>
        <v>E</v>
      </c>
      <c r="L991" s="18" t="str">
        <f>IF(Allotments!L991=0,"",Allotments!L991)</f>
        <v>EB</v>
      </c>
      <c r="M991" s="18" t="str">
        <f>IF(Allotments!M991=0,"",Allotments!M991)</f>
        <v>B030</v>
      </c>
    </row>
    <row r="992" spans="1:14" x14ac:dyDescent="0.35">
      <c r="A992">
        <f>IF(COUNTIF($L$3:L992,L992)=1,A991+1,A991)</f>
        <v>42</v>
      </c>
      <c r="B992">
        <f>IF(COUNTIF($K$3:K992,K992)=1,B991+1,B991)</f>
        <v>7</v>
      </c>
      <c r="C992">
        <f>IF(COUNTIF($J$3:J992,J992)=1,C991+1,C991)</f>
        <v>19</v>
      </c>
      <c r="D992">
        <f>IF(COUNTIF($E$3:E992,E992)=1,D991+1,D991)</f>
        <v>631</v>
      </c>
      <c r="E992" t="str">
        <f t="shared" si="136"/>
        <v>EB19</v>
      </c>
      <c r="F992">
        <f>IF(COUNTIF($G$3:G992,G992)=1,F991+1,F991)</f>
        <v>97</v>
      </c>
      <c r="G992" t="str">
        <f t="shared" si="137"/>
        <v>E19</v>
      </c>
      <c r="I992" s="18" t="str">
        <f>IF(Allotments!I992=0,"",Allotments!I992)</f>
        <v>2019</v>
      </c>
      <c r="J992" s="18" t="str">
        <f>IF(Allotments!J992=0,"",Allotments!J992)</f>
        <v>19</v>
      </c>
      <c r="K992" s="18" t="str">
        <f>IF(Allotments!K992=0,"",Allotments!K992)</f>
        <v>E</v>
      </c>
      <c r="L992" s="18" t="str">
        <f>IF(Allotments!L992=0,"",Allotments!L992)</f>
        <v>EB</v>
      </c>
      <c r="M992" s="18" t="str">
        <f>IF(Allotments!M992=0,"",Allotments!M992)</f>
        <v>B050</v>
      </c>
    </row>
    <row r="993" spans="1:13" x14ac:dyDescent="0.35">
      <c r="A993">
        <f>IF(COUNTIF($L$3:L993,L993)=1,A992+1,A992)</f>
        <v>42</v>
      </c>
      <c r="B993">
        <f>IF(COUNTIF($K$3:K993,K993)=1,B992+1,B992)</f>
        <v>7</v>
      </c>
      <c r="C993">
        <f>IF(COUNTIF($J$3:J993,J993)=1,C992+1,C992)</f>
        <v>19</v>
      </c>
      <c r="D993">
        <f>IF(COUNTIF($E$3:E993,E993)=1,D992+1,D992)</f>
        <v>632</v>
      </c>
      <c r="E993" t="str">
        <f t="shared" si="136"/>
        <v>EC19</v>
      </c>
      <c r="F993">
        <f>IF(COUNTIF($G$3:G993,G993)=1,F992+1,F992)</f>
        <v>97</v>
      </c>
      <c r="G993" t="str">
        <f t="shared" si="137"/>
        <v>E19</v>
      </c>
      <c r="I993" s="18" t="str">
        <f>IF(Allotments!I993=0,"",Allotments!I993)</f>
        <v>2019</v>
      </c>
      <c r="J993" s="18" t="str">
        <f>IF(Allotments!J993=0,"",Allotments!J993)</f>
        <v>19</v>
      </c>
      <c r="K993" s="18" t="str">
        <f>IF(Allotments!K993=0,"",Allotments!K993)</f>
        <v>E</v>
      </c>
      <c r="L993" s="18" t="str">
        <f>IF(Allotments!L993=0,"",Allotments!L993)</f>
        <v>EC</v>
      </c>
      <c r="M993" s="18" t="str">
        <f>IF(Allotments!M993=0,"",Allotments!M993)</f>
        <v xml:space="preserve">    </v>
      </c>
    </row>
    <row r="994" spans="1:13" x14ac:dyDescent="0.35">
      <c r="A994">
        <f>IF(COUNTIF($L$3:L994,L994)=1,A993+1,A993)</f>
        <v>42</v>
      </c>
      <c r="B994">
        <f>IF(COUNTIF($K$3:K994,K994)=1,B993+1,B993)</f>
        <v>7</v>
      </c>
      <c r="C994">
        <f>IF(COUNTIF($J$3:J994,J994)=1,C993+1,C993)</f>
        <v>19</v>
      </c>
      <c r="D994">
        <f>IF(COUNTIF($E$3:E994,E994)=1,D993+1,D993)</f>
        <v>633</v>
      </c>
      <c r="E994" t="str">
        <f t="shared" si="136"/>
        <v>ED19</v>
      </c>
      <c r="F994">
        <f>IF(COUNTIF($G$3:G994,G994)=1,F993+1,F993)</f>
        <v>97</v>
      </c>
      <c r="G994" t="str">
        <f t="shared" si="137"/>
        <v>E19</v>
      </c>
      <c r="I994" s="18" t="str">
        <f>IF(Allotments!I994=0,"",Allotments!I994)</f>
        <v>2019</v>
      </c>
      <c r="J994" s="18" t="str">
        <f>IF(Allotments!J994=0,"",Allotments!J994)</f>
        <v>19</v>
      </c>
      <c r="K994" s="18" t="str">
        <f>IF(Allotments!K994=0,"",Allotments!K994)</f>
        <v>E</v>
      </c>
      <c r="L994" s="18" t="str">
        <f>IF(Allotments!L994=0,"",Allotments!L994)</f>
        <v>ED</v>
      </c>
      <c r="M994" s="18" t="str">
        <f>IF(Allotments!M994=0,"",Allotments!M994)</f>
        <v xml:space="preserve">    </v>
      </c>
    </row>
    <row r="995" spans="1:13" x14ac:dyDescent="0.35">
      <c r="A995">
        <f>IF(COUNTIF($L$3:L995,L995)=1,A994+1,A994)</f>
        <v>42</v>
      </c>
      <c r="B995">
        <f>IF(COUNTIF($K$3:K995,K995)=1,B994+1,B994)</f>
        <v>7</v>
      </c>
      <c r="C995">
        <f>IF(COUNTIF($J$3:J995,J995)=1,C994+1,C994)</f>
        <v>19</v>
      </c>
      <c r="D995">
        <f>IF(COUNTIF($E$3:E995,E995)=1,D994+1,D994)</f>
        <v>634</v>
      </c>
      <c r="E995" t="str">
        <f t="shared" si="136"/>
        <v>EE19</v>
      </c>
      <c r="F995">
        <f>IF(COUNTIF($G$3:G995,G995)=1,F994+1,F994)</f>
        <v>97</v>
      </c>
      <c r="G995" t="str">
        <f t="shared" si="137"/>
        <v>E19</v>
      </c>
      <c r="I995" s="18" t="str">
        <f>IF(Allotments!I995=0,"",Allotments!I995)</f>
        <v>2019</v>
      </c>
      <c r="J995" s="18" t="str">
        <f>IF(Allotments!J995=0,"",Allotments!J995)</f>
        <v>19</v>
      </c>
      <c r="K995" s="18" t="str">
        <f>IF(Allotments!K995=0,"",Allotments!K995)</f>
        <v>E</v>
      </c>
      <c r="L995" s="18" t="str">
        <f>IF(Allotments!L995=0,"",Allotments!L995)</f>
        <v>EE</v>
      </c>
      <c r="M995" s="18" t="str">
        <f>IF(Allotments!M995=0,"",Allotments!M995)</f>
        <v xml:space="preserve">    </v>
      </c>
    </row>
    <row r="996" spans="1:13" x14ac:dyDescent="0.35">
      <c r="A996">
        <f>IF(COUNTIF($L$3:L996,L996)=1,A995+1,A995)</f>
        <v>42</v>
      </c>
      <c r="B996">
        <f>IF(COUNTIF($K$3:K996,K996)=1,B995+1,B995)</f>
        <v>7</v>
      </c>
      <c r="C996">
        <f>IF(COUNTIF($J$3:J996,J996)=1,C995+1,C995)</f>
        <v>19</v>
      </c>
      <c r="D996">
        <f>IF(COUNTIF($E$3:E996,E996)=1,D995+1,D995)</f>
        <v>635</v>
      </c>
      <c r="E996" t="str">
        <f t="shared" si="136"/>
        <v>EF19</v>
      </c>
      <c r="F996">
        <f>IF(COUNTIF($G$3:G996,G996)=1,F995+1,F995)</f>
        <v>97</v>
      </c>
      <c r="G996" t="str">
        <f t="shared" si="137"/>
        <v>E19</v>
      </c>
      <c r="I996" s="18" t="str">
        <f>IF(Allotments!I996=0,"",Allotments!I996)</f>
        <v>2019</v>
      </c>
      <c r="J996" s="18" t="str">
        <f>IF(Allotments!J996=0,"",Allotments!J996)</f>
        <v>19</v>
      </c>
      <c r="K996" s="18" t="str">
        <f>IF(Allotments!K996=0,"",Allotments!K996)</f>
        <v>E</v>
      </c>
      <c r="L996" s="18" t="str">
        <f>IF(Allotments!L996=0,"",Allotments!L996)</f>
        <v>EF</v>
      </c>
      <c r="M996" s="18" t="str">
        <f>IF(Allotments!M996=0,"",Allotments!M996)</f>
        <v xml:space="preserve">    </v>
      </c>
    </row>
    <row r="997" spans="1:13" x14ac:dyDescent="0.35">
      <c r="A997">
        <f>IF(COUNTIF($L$3:L997,L997)=1,A996+1,A996)</f>
        <v>42</v>
      </c>
      <c r="B997">
        <f>IF(COUNTIF($K$3:K997,K997)=1,B996+1,B996)</f>
        <v>7</v>
      </c>
      <c r="C997">
        <f>IF(COUNTIF($J$3:J997,J997)=1,C996+1,C996)</f>
        <v>19</v>
      </c>
      <c r="D997">
        <f>IF(COUNTIF($E$3:E997,E997)=1,D996+1,D996)</f>
        <v>636</v>
      </c>
      <c r="E997" t="str">
        <f t="shared" si="136"/>
        <v>EG19</v>
      </c>
      <c r="F997">
        <f>IF(COUNTIF($G$3:G997,G997)=1,F996+1,F996)</f>
        <v>97</v>
      </c>
      <c r="G997" t="str">
        <f t="shared" si="137"/>
        <v>E19</v>
      </c>
      <c r="I997" s="18" t="str">
        <f>IF(Allotments!I997=0,"",Allotments!I997)</f>
        <v>2019</v>
      </c>
      <c r="J997" s="18" t="str">
        <f>IF(Allotments!J997=0,"",Allotments!J997)</f>
        <v>19</v>
      </c>
      <c r="K997" s="18" t="str">
        <f>IF(Allotments!K997=0,"",Allotments!K997)</f>
        <v>E</v>
      </c>
      <c r="L997" s="18" t="str">
        <f>IF(Allotments!L997=0,"",Allotments!L997)</f>
        <v>EG</v>
      </c>
      <c r="M997" s="18" t="str">
        <f>IF(Allotments!M997=0,"",Allotments!M997)</f>
        <v xml:space="preserve">    </v>
      </c>
    </row>
    <row r="998" spans="1:13" x14ac:dyDescent="0.35">
      <c r="A998">
        <f>IF(COUNTIF($L$3:L998,L998)=1,A997+1,A997)</f>
        <v>42</v>
      </c>
      <c r="B998">
        <f>IF(COUNTIF($K$3:K998,K998)=1,B997+1,B997)</f>
        <v>7</v>
      </c>
      <c r="C998">
        <f>IF(COUNTIF($J$3:J998,J998)=1,C997+1,C997)</f>
        <v>19</v>
      </c>
      <c r="D998">
        <f>IF(COUNTIF($E$3:E998,E998)=1,D997+1,D997)</f>
        <v>637</v>
      </c>
      <c r="E998" t="str">
        <f t="shared" si="136"/>
        <v>EH19</v>
      </c>
      <c r="F998">
        <f>IF(COUNTIF($G$3:G998,G998)=1,F997+1,F997)</f>
        <v>97</v>
      </c>
      <c r="G998" t="str">
        <f t="shared" si="137"/>
        <v>E19</v>
      </c>
      <c r="I998" s="18" t="str">
        <f>IF(Allotments!I998=0,"",Allotments!I998)</f>
        <v>2019</v>
      </c>
      <c r="J998" s="18" t="str">
        <f>IF(Allotments!J998=0,"",Allotments!J998)</f>
        <v>19</v>
      </c>
      <c r="K998" s="18" t="str">
        <f>IF(Allotments!K998=0,"",Allotments!K998)</f>
        <v>E</v>
      </c>
      <c r="L998" s="18" t="str">
        <f>IF(Allotments!L998=0,"",Allotments!L998)</f>
        <v>EH</v>
      </c>
      <c r="M998" s="18" t="str">
        <f>IF(Allotments!M998=0,"",Allotments!M998)</f>
        <v xml:space="preserve">    </v>
      </c>
    </row>
    <row r="999" spans="1:13" x14ac:dyDescent="0.35">
      <c r="A999">
        <f>IF(COUNTIF($L$3:L999,L999)=1,A998+1,A998)</f>
        <v>42</v>
      </c>
      <c r="B999">
        <f>IF(COUNTIF($K$3:K999,K999)=1,B998+1,B998)</f>
        <v>7</v>
      </c>
      <c r="C999">
        <f>IF(COUNTIF($J$3:J999,J999)=1,C998+1,C998)</f>
        <v>19</v>
      </c>
      <c r="D999">
        <f>IF(COUNTIF($E$3:E999,E999)=1,D998+1,D998)</f>
        <v>637</v>
      </c>
      <c r="E999" t="str">
        <f t="shared" si="136"/>
        <v>EH19</v>
      </c>
      <c r="F999">
        <f>IF(COUNTIF($G$3:G999,G999)=1,F998+1,F998)</f>
        <v>97</v>
      </c>
      <c r="G999" t="str">
        <f t="shared" si="137"/>
        <v>E19</v>
      </c>
      <c r="I999" s="18" t="str">
        <f>IF(Allotments!I999=0,"",Allotments!I999)</f>
        <v>2019</v>
      </c>
      <c r="J999" s="18" t="str">
        <f>IF(Allotments!J999=0,"",Allotments!J999)</f>
        <v>19</v>
      </c>
      <c r="K999" s="18" t="str">
        <f>IF(Allotments!K999=0,"",Allotments!K999)</f>
        <v>E</v>
      </c>
      <c r="L999" s="18" t="str">
        <f>IF(Allotments!L999=0,"",Allotments!L999)</f>
        <v>EH</v>
      </c>
      <c r="M999" s="18" t="str">
        <f>IF(Allotments!M999=0,"",Allotments!M999)</f>
        <v>H160</v>
      </c>
    </row>
    <row r="1000" spans="1:13" x14ac:dyDescent="0.35">
      <c r="A1000">
        <f>IF(COUNTIF($L$3:L1000,L1000)=1,A999+1,A999)</f>
        <v>42</v>
      </c>
      <c r="B1000">
        <f>IF(COUNTIF($K$3:K1000,K1000)=1,B999+1,B999)</f>
        <v>7</v>
      </c>
      <c r="C1000">
        <f>IF(COUNTIF($J$3:J1000,J1000)=1,C999+1,C999)</f>
        <v>19</v>
      </c>
      <c r="D1000">
        <f>IF(COUNTIF($E$3:E1000,E1000)=1,D999+1,D999)</f>
        <v>638</v>
      </c>
      <c r="E1000" t="str">
        <f t="shared" si="136"/>
        <v>EK19</v>
      </c>
      <c r="F1000">
        <f>IF(COUNTIF($G$3:G1000,G1000)=1,F999+1,F999)</f>
        <v>97</v>
      </c>
      <c r="G1000" t="str">
        <f t="shared" si="137"/>
        <v>E19</v>
      </c>
      <c r="I1000" s="18" t="str">
        <f>IF(Allotments!I1000=0,"",Allotments!I1000)</f>
        <v>2019</v>
      </c>
      <c r="J1000" s="18" t="str">
        <f>IF(Allotments!J1000=0,"",Allotments!J1000)</f>
        <v>19</v>
      </c>
      <c r="K1000" s="18" t="str">
        <f>IF(Allotments!K1000=0,"",Allotments!K1000)</f>
        <v>E</v>
      </c>
      <c r="L1000" s="18" t="str">
        <f>IF(Allotments!L1000=0,"",Allotments!L1000)</f>
        <v>EK</v>
      </c>
      <c r="M1000" s="18" t="str">
        <f>IF(Allotments!M1000=0,"",Allotments!M1000)</f>
        <v>K020</v>
      </c>
    </row>
    <row r="1001" spans="1:13" x14ac:dyDescent="0.35">
      <c r="A1001">
        <f>IF(COUNTIF($L$3:L1001,L1001)=1,A1000+1,A1000)</f>
        <v>42</v>
      </c>
      <c r="B1001">
        <f>IF(COUNTIF($K$3:K1001,K1001)=1,B1000+1,B1000)</f>
        <v>7</v>
      </c>
      <c r="C1001">
        <f>IF(COUNTIF($J$3:J1001,J1001)=1,C1000+1,C1000)</f>
        <v>19</v>
      </c>
      <c r="D1001">
        <f>IF(COUNTIF($E$3:E1001,E1001)=1,D1000+1,D1000)</f>
        <v>638</v>
      </c>
      <c r="E1001" t="str">
        <f t="shared" si="136"/>
        <v>EK19</v>
      </c>
      <c r="F1001">
        <f>IF(COUNTIF($G$3:G1001,G1001)=1,F1000+1,F1000)</f>
        <v>97</v>
      </c>
      <c r="G1001" t="str">
        <f t="shared" si="137"/>
        <v>E19</v>
      </c>
      <c r="I1001" s="18" t="str">
        <f>IF(Allotments!I1001=0,"",Allotments!I1001)</f>
        <v>2019</v>
      </c>
      <c r="J1001" s="18" t="str">
        <f>IF(Allotments!J1001=0,"",Allotments!J1001)</f>
        <v>19</v>
      </c>
      <c r="K1001" s="18" t="str">
        <f>IF(Allotments!K1001=0,"",Allotments!K1001)</f>
        <v>E</v>
      </c>
      <c r="L1001" s="18" t="str">
        <f>IF(Allotments!L1001=0,"",Allotments!L1001)</f>
        <v>EK</v>
      </c>
      <c r="M1001" s="18" t="str">
        <f>IF(Allotments!M1001=0,"",Allotments!M1001)</f>
        <v>K050</v>
      </c>
    </row>
    <row r="1002" spans="1:13" x14ac:dyDescent="0.35">
      <c r="A1002">
        <f>IF(COUNTIF($L$3:L1002,L1002)=1,A1001+1,A1001)</f>
        <v>42</v>
      </c>
      <c r="B1002">
        <f>IF(COUNTIF($K$3:K1002,K1002)=1,B1001+1,B1001)</f>
        <v>7</v>
      </c>
      <c r="C1002">
        <f>IF(COUNTIF($J$3:J1002,J1002)=1,C1001+1,C1001)</f>
        <v>19</v>
      </c>
      <c r="D1002">
        <f>IF(COUNTIF($E$3:E1002,E1002)=1,D1001+1,D1001)</f>
        <v>638</v>
      </c>
      <c r="E1002" t="str">
        <f t="shared" si="136"/>
        <v>EK19</v>
      </c>
      <c r="F1002">
        <f>IF(COUNTIF($G$3:G1002,G1002)=1,F1001+1,F1001)</f>
        <v>97</v>
      </c>
      <c r="G1002" t="str">
        <f t="shared" si="137"/>
        <v>E19</v>
      </c>
      <c r="I1002" s="18" t="str">
        <f>IF(Allotments!I1002=0,"",Allotments!I1002)</f>
        <v>2019</v>
      </c>
      <c r="J1002" s="18" t="str">
        <f>IF(Allotments!J1002=0,"",Allotments!J1002)</f>
        <v>19</v>
      </c>
      <c r="K1002" s="18" t="str">
        <f>IF(Allotments!K1002=0,"",Allotments!K1002)</f>
        <v>E</v>
      </c>
      <c r="L1002" s="18" t="str">
        <f>IF(Allotments!L1002=0,"",Allotments!L1002)</f>
        <v>EK</v>
      </c>
      <c r="M1002" s="18" t="str">
        <f>IF(Allotments!M1002=0,"",Allotments!M1002)</f>
        <v>K080</v>
      </c>
    </row>
    <row r="1003" spans="1:13" x14ac:dyDescent="0.35">
      <c r="A1003">
        <f>IF(COUNTIF($L$3:L1003,L1003)=1,A1002+1,A1002)</f>
        <v>42</v>
      </c>
      <c r="B1003">
        <f>IF(COUNTIF($K$3:K1003,K1003)=1,B1002+1,B1002)</f>
        <v>7</v>
      </c>
      <c r="C1003">
        <f>IF(COUNTIF($J$3:J1003,J1003)=1,C1002+1,C1002)</f>
        <v>19</v>
      </c>
      <c r="D1003">
        <f>IF(COUNTIF($E$3:E1003,E1003)=1,D1002+1,D1002)</f>
        <v>638</v>
      </c>
      <c r="E1003" t="str">
        <f t="shared" si="136"/>
        <v>EK19</v>
      </c>
      <c r="F1003">
        <f>IF(COUNTIF($G$3:G1003,G1003)=1,F1002+1,F1002)</f>
        <v>97</v>
      </c>
      <c r="G1003" t="str">
        <f t="shared" si="137"/>
        <v>E19</v>
      </c>
      <c r="I1003" s="18" t="str">
        <f>IF(Allotments!I1003=0,"",Allotments!I1003)</f>
        <v>2019</v>
      </c>
      <c r="J1003" s="18" t="str">
        <f>IF(Allotments!J1003=0,"",Allotments!J1003)</f>
        <v>19</v>
      </c>
      <c r="K1003" s="18" t="str">
        <f>IF(Allotments!K1003=0,"",Allotments!K1003)</f>
        <v>E</v>
      </c>
      <c r="L1003" s="18" t="str">
        <f>IF(Allotments!L1003=0,"",Allotments!L1003)</f>
        <v>EK</v>
      </c>
      <c r="M1003" s="18" t="str">
        <f>IF(Allotments!M1003=0,"",Allotments!M1003)</f>
        <v>K090</v>
      </c>
    </row>
    <row r="1004" spans="1:13" x14ac:dyDescent="0.35">
      <c r="A1004">
        <f>IF(COUNTIF($L$3:L1004,L1004)=1,A1003+1,A1003)</f>
        <v>42</v>
      </c>
      <c r="B1004">
        <f>IF(COUNTIF($K$3:K1004,K1004)=1,B1003+1,B1003)</f>
        <v>7</v>
      </c>
      <c r="C1004">
        <f>IF(COUNTIF($J$3:J1004,J1004)=1,C1003+1,C1003)</f>
        <v>19</v>
      </c>
      <c r="D1004">
        <f>IF(COUNTIF($E$3:E1004,E1004)=1,D1003+1,D1003)</f>
        <v>639</v>
      </c>
      <c r="E1004" t="str">
        <f t="shared" si="136"/>
        <v>EL19</v>
      </c>
      <c r="F1004">
        <f>IF(COUNTIF($G$3:G1004,G1004)=1,F1003+1,F1003)</f>
        <v>97</v>
      </c>
      <c r="G1004" t="str">
        <f t="shared" si="137"/>
        <v>E19</v>
      </c>
      <c r="I1004" s="18" t="str">
        <f>IF(Allotments!I1004=0,"",Allotments!I1004)</f>
        <v>2019</v>
      </c>
      <c r="J1004" s="18" t="str">
        <f>IF(Allotments!J1004=0,"",Allotments!J1004)</f>
        <v>19</v>
      </c>
      <c r="K1004" s="18" t="str">
        <f>IF(Allotments!K1004=0,"",Allotments!K1004)</f>
        <v>E</v>
      </c>
      <c r="L1004" s="18" t="str">
        <f>IF(Allotments!L1004=0,"",Allotments!L1004)</f>
        <v>EL</v>
      </c>
      <c r="M1004" s="18" t="str">
        <f>IF(Allotments!M1004=0,"",Allotments!M1004)</f>
        <v xml:space="preserve">    </v>
      </c>
    </row>
    <row r="1005" spans="1:13" x14ac:dyDescent="0.35">
      <c r="A1005">
        <f>IF(COUNTIF($L$3:L1005,L1005)=1,A1004+1,A1004)</f>
        <v>42</v>
      </c>
      <c r="B1005">
        <f>IF(COUNTIF($K$3:K1005,K1005)=1,B1004+1,B1004)</f>
        <v>7</v>
      </c>
      <c r="C1005">
        <f>IF(COUNTIF($J$3:J1005,J1005)=1,C1004+1,C1004)</f>
        <v>19</v>
      </c>
      <c r="D1005">
        <f>IF(COUNTIF($E$3:E1005,E1005)=1,D1004+1,D1004)</f>
        <v>639</v>
      </c>
      <c r="E1005" t="str">
        <f t="shared" si="136"/>
        <v>EL19</v>
      </c>
      <c r="F1005">
        <f>IF(COUNTIF($G$3:G1005,G1005)=1,F1004+1,F1004)</f>
        <v>97</v>
      </c>
      <c r="G1005" t="str">
        <f t="shared" si="137"/>
        <v>E19</v>
      </c>
      <c r="I1005" s="18" t="str">
        <f>IF(Allotments!I1005=0,"",Allotments!I1005)</f>
        <v>2019</v>
      </c>
      <c r="J1005" s="18" t="str">
        <f>IF(Allotments!J1005=0,"",Allotments!J1005)</f>
        <v>19</v>
      </c>
      <c r="K1005" s="18" t="str">
        <f>IF(Allotments!K1005=0,"",Allotments!K1005)</f>
        <v>E</v>
      </c>
      <c r="L1005" s="18" t="str">
        <f>IF(Allotments!L1005=0,"",Allotments!L1005)</f>
        <v>EL</v>
      </c>
      <c r="M1005" s="18" t="str">
        <f>IF(Allotments!M1005=0,"",Allotments!M1005)</f>
        <v>L010</v>
      </c>
    </row>
    <row r="1006" spans="1:13" x14ac:dyDescent="0.35">
      <c r="A1006">
        <f>IF(COUNTIF($L$3:L1006,L1006)=1,A1005+1,A1005)</f>
        <v>42</v>
      </c>
      <c r="B1006">
        <f>IF(COUNTIF($K$3:K1006,K1006)=1,B1005+1,B1005)</f>
        <v>7</v>
      </c>
      <c r="C1006">
        <f>IF(COUNTIF($J$3:J1006,J1006)=1,C1005+1,C1005)</f>
        <v>19</v>
      </c>
      <c r="D1006">
        <f>IF(COUNTIF($E$3:E1006,E1006)=1,D1005+1,D1005)</f>
        <v>639</v>
      </c>
      <c r="E1006" t="str">
        <f t="shared" si="136"/>
        <v>EL19</v>
      </c>
      <c r="F1006">
        <f>IF(COUNTIF($G$3:G1006,G1006)=1,F1005+1,F1005)</f>
        <v>97</v>
      </c>
      <c r="G1006" t="str">
        <f t="shared" si="137"/>
        <v>E19</v>
      </c>
      <c r="I1006" s="18" t="str">
        <f>IF(Allotments!I1006=0,"",Allotments!I1006)</f>
        <v>2019</v>
      </c>
      <c r="J1006" s="18" t="str">
        <f>IF(Allotments!J1006=0,"",Allotments!J1006)</f>
        <v>19</v>
      </c>
      <c r="K1006" s="18" t="str">
        <f>IF(Allotments!K1006=0,"",Allotments!K1006)</f>
        <v>E</v>
      </c>
      <c r="L1006" s="18" t="str">
        <f>IF(Allotments!L1006=0,"",Allotments!L1006)</f>
        <v>EL</v>
      </c>
      <c r="M1006" s="18" t="str">
        <f>IF(Allotments!M1006=0,"",Allotments!M1006)</f>
        <v>L020</v>
      </c>
    </row>
    <row r="1007" spans="1:13" x14ac:dyDescent="0.35">
      <c r="A1007">
        <f>IF(COUNTIF($L$3:L1007,L1007)=1,A1006+1,A1006)</f>
        <v>42</v>
      </c>
      <c r="B1007">
        <f>IF(COUNTIF($K$3:K1007,K1007)=1,B1006+1,B1006)</f>
        <v>7</v>
      </c>
      <c r="C1007">
        <f>IF(COUNTIF($J$3:J1007,J1007)=1,C1006+1,C1006)</f>
        <v>19</v>
      </c>
      <c r="D1007">
        <f>IF(COUNTIF($E$3:E1007,E1007)=1,D1006+1,D1006)</f>
        <v>639</v>
      </c>
      <c r="E1007" t="str">
        <f t="shared" si="136"/>
        <v>EL19</v>
      </c>
      <c r="F1007">
        <f>IF(COUNTIF($G$3:G1007,G1007)=1,F1006+1,F1006)</f>
        <v>97</v>
      </c>
      <c r="G1007" t="str">
        <f t="shared" si="137"/>
        <v>E19</v>
      </c>
      <c r="I1007" s="18" t="str">
        <f>IF(Allotments!I1007=0,"",Allotments!I1007)</f>
        <v>2019</v>
      </c>
      <c r="J1007" s="18" t="str">
        <f>IF(Allotments!J1007=0,"",Allotments!J1007)</f>
        <v>19</v>
      </c>
      <c r="K1007" s="18" t="str">
        <f>IF(Allotments!K1007=0,"",Allotments!K1007)</f>
        <v>E</v>
      </c>
      <c r="L1007" s="18" t="str">
        <f>IF(Allotments!L1007=0,"",Allotments!L1007)</f>
        <v>EL</v>
      </c>
      <c r="M1007" s="18" t="str">
        <f>IF(Allotments!M1007=0,"",Allotments!M1007)</f>
        <v>L030</v>
      </c>
    </row>
    <row r="1008" spans="1:13" x14ac:dyDescent="0.35">
      <c r="A1008">
        <f>IF(COUNTIF($L$3:L1008,L1008)=1,A1007+1,A1007)</f>
        <v>42</v>
      </c>
      <c r="B1008">
        <f>IF(COUNTIF($K$3:K1008,K1008)=1,B1007+1,B1007)</f>
        <v>7</v>
      </c>
      <c r="C1008">
        <f>IF(COUNTIF($J$3:J1008,J1008)=1,C1007+1,C1007)</f>
        <v>19</v>
      </c>
      <c r="D1008">
        <f>IF(COUNTIF($E$3:E1008,E1008)=1,D1007+1,D1007)</f>
        <v>639</v>
      </c>
      <c r="E1008" t="str">
        <f t="shared" si="136"/>
        <v>EL19</v>
      </c>
      <c r="F1008">
        <f>IF(COUNTIF($G$3:G1008,G1008)=1,F1007+1,F1007)</f>
        <v>97</v>
      </c>
      <c r="G1008" t="str">
        <f t="shared" si="137"/>
        <v>E19</v>
      </c>
      <c r="I1008" s="18" t="str">
        <f>IF(Allotments!I1008=0,"",Allotments!I1008)</f>
        <v>2019</v>
      </c>
      <c r="J1008" s="18" t="str">
        <f>IF(Allotments!J1008=0,"",Allotments!J1008)</f>
        <v>19</v>
      </c>
      <c r="K1008" s="18" t="str">
        <f>IF(Allotments!K1008=0,"",Allotments!K1008)</f>
        <v>E</v>
      </c>
      <c r="L1008" s="18" t="str">
        <f>IF(Allotments!L1008=0,"",Allotments!L1008)</f>
        <v>EL</v>
      </c>
      <c r="M1008" s="18" t="str">
        <f>IF(Allotments!M1008=0,"",Allotments!M1008)</f>
        <v>L070</v>
      </c>
    </row>
    <row r="1009" spans="1:13" x14ac:dyDescent="0.35">
      <c r="A1009">
        <f>IF(COUNTIF($L$3:L1009,L1009)=1,A1008+1,A1008)</f>
        <v>42</v>
      </c>
      <c r="B1009">
        <f>IF(COUNTIF($K$3:K1009,K1009)=1,B1008+1,B1008)</f>
        <v>7</v>
      </c>
      <c r="C1009">
        <f>IF(COUNTIF($J$3:J1009,J1009)=1,C1008+1,C1008)</f>
        <v>19</v>
      </c>
      <c r="D1009">
        <f>IF(COUNTIF($E$3:E1009,E1009)=1,D1008+1,D1008)</f>
        <v>640</v>
      </c>
      <c r="E1009" t="str">
        <f t="shared" si="136"/>
        <v>EM19</v>
      </c>
      <c r="F1009">
        <f>IF(COUNTIF($G$3:G1009,G1009)=1,F1008+1,F1008)</f>
        <v>97</v>
      </c>
      <c r="G1009" t="str">
        <f t="shared" si="137"/>
        <v>E19</v>
      </c>
      <c r="I1009" s="18" t="str">
        <f>IF(Allotments!I1009=0,"",Allotments!I1009)</f>
        <v>2019</v>
      </c>
      <c r="J1009" s="18" t="str">
        <f>IF(Allotments!J1009=0,"",Allotments!J1009)</f>
        <v>19</v>
      </c>
      <c r="K1009" s="18" t="str">
        <f>IF(Allotments!K1009=0,"",Allotments!K1009)</f>
        <v>E</v>
      </c>
      <c r="L1009" s="18" t="str">
        <f>IF(Allotments!L1009=0,"",Allotments!L1009)</f>
        <v>EM</v>
      </c>
      <c r="M1009" s="18" t="str">
        <f>IF(Allotments!M1009=0,"",Allotments!M1009)</f>
        <v xml:space="preserve">    </v>
      </c>
    </row>
    <row r="1010" spans="1:13" x14ac:dyDescent="0.35">
      <c r="A1010">
        <f>IF(COUNTIF($L$3:L1010,L1010)=1,A1009+1,A1009)</f>
        <v>42</v>
      </c>
      <c r="B1010">
        <f>IF(COUNTIF($K$3:K1010,K1010)=1,B1009+1,B1009)</f>
        <v>7</v>
      </c>
      <c r="C1010">
        <f>IF(COUNTIF($J$3:J1010,J1010)=1,C1009+1,C1009)</f>
        <v>19</v>
      </c>
      <c r="D1010">
        <f>IF(COUNTIF($E$3:E1010,E1010)=1,D1009+1,D1009)</f>
        <v>641</v>
      </c>
      <c r="E1010" t="str">
        <f t="shared" si="136"/>
        <v>EN19</v>
      </c>
      <c r="F1010">
        <f>IF(COUNTIF($G$3:G1010,G1010)=1,F1009+1,F1009)</f>
        <v>97</v>
      </c>
      <c r="G1010" t="str">
        <f t="shared" si="137"/>
        <v>E19</v>
      </c>
      <c r="I1010" s="18" t="str">
        <f>IF(Allotments!I1010=0,"",Allotments!I1010)</f>
        <v>2019</v>
      </c>
      <c r="J1010" s="18" t="str">
        <f>IF(Allotments!J1010=0,"",Allotments!J1010)</f>
        <v>19</v>
      </c>
      <c r="K1010" s="18" t="str">
        <f>IF(Allotments!K1010=0,"",Allotments!K1010)</f>
        <v>E</v>
      </c>
      <c r="L1010" s="18" t="str">
        <f>IF(Allotments!L1010=0,"",Allotments!L1010)</f>
        <v>EN</v>
      </c>
      <c r="M1010" s="18" t="str">
        <f>IF(Allotments!M1010=0,"",Allotments!M1010)</f>
        <v xml:space="preserve">    </v>
      </c>
    </row>
    <row r="1011" spans="1:13" x14ac:dyDescent="0.35">
      <c r="A1011">
        <f>IF(COUNTIF($L$3:L1011,L1011)=1,A1010+1,A1010)</f>
        <v>42</v>
      </c>
      <c r="B1011">
        <f>IF(COUNTIF($K$3:K1011,K1011)=1,B1010+1,B1010)</f>
        <v>7</v>
      </c>
      <c r="C1011">
        <f>IF(COUNTIF($J$3:J1011,J1011)=1,C1010+1,C1010)</f>
        <v>19</v>
      </c>
      <c r="D1011">
        <f>IF(COUNTIF($E$3:E1011,E1011)=1,D1010+1,D1010)</f>
        <v>641</v>
      </c>
      <c r="E1011" t="str">
        <f t="shared" si="136"/>
        <v>EN19</v>
      </c>
      <c r="F1011">
        <f>IF(COUNTIF($G$3:G1011,G1011)=1,F1010+1,F1010)</f>
        <v>97</v>
      </c>
      <c r="G1011" t="str">
        <f t="shared" si="137"/>
        <v>E19</v>
      </c>
      <c r="I1011" s="18" t="str">
        <f>IF(Allotments!I1011=0,"",Allotments!I1011)</f>
        <v>2019</v>
      </c>
      <c r="J1011" s="18" t="str">
        <f>IF(Allotments!J1011=0,"",Allotments!J1011)</f>
        <v>19</v>
      </c>
      <c r="K1011" s="18" t="str">
        <f>IF(Allotments!K1011=0,"",Allotments!K1011)</f>
        <v>E</v>
      </c>
      <c r="L1011" s="18" t="str">
        <f>IF(Allotments!L1011=0,"",Allotments!L1011)</f>
        <v>EN</v>
      </c>
      <c r="M1011" s="18" t="str">
        <f>IF(Allotments!M1011=0,"",Allotments!M1011)</f>
        <v>N010</v>
      </c>
    </row>
    <row r="1012" spans="1:13" x14ac:dyDescent="0.35">
      <c r="A1012">
        <f>IF(COUNTIF($L$3:L1012,L1012)=1,A1011+1,A1011)</f>
        <v>42</v>
      </c>
      <c r="B1012">
        <f>IF(COUNTIF($K$3:K1012,K1012)=1,B1011+1,B1011)</f>
        <v>7</v>
      </c>
      <c r="C1012">
        <f>IF(COUNTIF($J$3:J1012,J1012)=1,C1011+1,C1011)</f>
        <v>19</v>
      </c>
      <c r="D1012">
        <f>IF(COUNTIF($E$3:E1012,E1012)=1,D1011+1,D1011)</f>
        <v>641</v>
      </c>
      <c r="E1012" t="str">
        <f t="shared" si="136"/>
        <v>EN19</v>
      </c>
      <c r="F1012">
        <f>IF(COUNTIF($G$3:G1012,G1012)=1,F1011+1,F1011)</f>
        <v>97</v>
      </c>
      <c r="G1012" t="str">
        <f t="shared" si="137"/>
        <v>E19</v>
      </c>
      <c r="I1012" s="18" t="str">
        <f>IF(Allotments!I1012=0,"",Allotments!I1012)</f>
        <v>2019</v>
      </c>
      <c r="J1012" s="18" t="str">
        <f>IF(Allotments!J1012=0,"",Allotments!J1012)</f>
        <v>19</v>
      </c>
      <c r="K1012" s="18" t="str">
        <f>IF(Allotments!K1012=0,"",Allotments!K1012)</f>
        <v>E</v>
      </c>
      <c r="L1012" s="18" t="str">
        <f>IF(Allotments!L1012=0,"",Allotments!L1012)</f>
        <v>EN</v>
      </c>
      <c r="M1012" s="18" t="str">
        <f>IF(Allotments!M1012=0,"",Allotments!M1012)</f>
        <v>N020</v>
      </c>
    </row>
    <row r="1013" spans="1:13" x14ac:dyDescent="0.35">
      <c r="A1013">
        <f>IF(COUNTIF($L$3:L1013,L1013)=1,A1012+1,A1012)</f>
        <v>42</v>
      </c>
      <c r="B1013">
        <f>IF(COUNTIF($K$3:K1013,K1013)=1,B1012+1,B1012)</f>
        <v>7</v>
      </c>
      <c r="C1013">
        <f>IF(COUNTIF($J$3:J1013,J1013)=1,C1012+1,C1012)</f>
        <v>19</v>
      </c>
      <c r="D1013">
        <f>IF(COUNTIF($E$3:E1013,E1013)=1,D1012+1,D1012)</f>
        <v>642</v>
      </c>
      <c r="E1013" t="str">
        <f t="shared" si="136"/>
        <v>EP19</v>
      </c>
      <c r="F1013">
        <f>IF(COUNTIF($G$3:G1013,G1013)=1,F1012+1,F1012)</f>
        <v>97</v>
      </c>
      <c r="G1013" t="str">
        <f t="shared" si="137"/>
        <v>E19</v>
      </c>
      <c r="I1013" s="18" t="str">
        <f>IF(Allotments!I1013=0,"",Allotments!I1013)</f>
        <v>2019</v>
      </c>
      <c r="J1013" s="18" t="str">
        <f>IF(Allotments!J1013=0,"",Allotments!J1013)</f>
        <v>19</v>
      </c>
      <c r="K1013" s="18" t="str">
        <f>IF(Allotments!K1013=0,"",Allotments!K1013)</f>
        <v>E</v>
      </c>
      <c r="L1013" s="18" t="str">
        <f>IF(Allotments!L1013=0,"",Allotments!L1013)</f>
        <v>EP</v>
      </c>
      <c r="M1013" s="18" t="str">
        <f>IF(Allotments!M1013=0,"",Allotments!M1013)</f>
        <v>P030</v>
      </c>
    </row>
    <row r="1014" spans="1:13" x14ac:dyDescent="0.35">
      <c r="A1014">
        <f>IF(COUNTIF($L$3:L1014,L1014)=1,A1013+1,A1013)</f>
        <v>42</v>
      </c>
      <c r="B1014">
        <f>IF(COUNTIF($K$3:K1014,K1014)=1,B1013+1,B1013)</f>
        <v>7</v>
      </c>
      <c r="C1014">
        <f>IF(COUNTIF($J$3:J1014,J1014)=1,C1013+1,C1013)</f>
        <v>19</v>
      </c>
      <c r="D1014">
        <f>IF(COUNTIF($E$3:E1014,E1014)=1,D1013+1,D1013)</f>
        <v>643</v>
      </c>
      <c r="E1014" t="str">
        <f t="shared" si="136"/>
        <v>ER19</v>
      </c>
      <c r="F1014">
        <f>IF(COUNTIF($G$3:G1014,G1014)=1,F1013+1,F1013)</f>
        <v>97</v>
      </c>
      <c r="G1014" t="str">
        <f t="shared" si="137"/>
        <v>E19</v>
      </c>
      <c r="I1014" s="18" t="str">
        <f>IF(Allotments!I1014=0,"",Allotments!I1014)</f>
        <v>2019</v>
      </c>
      <c r="J1014" s="18" t="str">
        <f>IF(Allotments!J1014=0,"",Allotments!J1014)</f>
        <v>19</v>
      </c>
      <c r="K1014" s="18" t="str">
        <f>IF(Allotments!K1014=0,"",Allotments!K1014)</f>
        <v>E</v>
      </c>
      <c r="L1014" s="18" t="str">
        <f>IF(Allotments!L1014=0,"",Allotments!L1014)</f>
        <v>ER</v>
      </c>
      <c r="M1014" s="18" t="str">
        <f>IF(Allotments!M1014=0,"",Allotments!M1014)</f>
        <v xml:space="preserve">    </v>
      </c>
    </row>
    <row r="1015" spans="1:13" x14ac:dyDescent="0.35">
      <c r="A1015">
        <f>IF(COUNTIF($L$3:L1015,L1015)=1,A1014+1,A1014)</f>
        <v>42</v>
      </c>
      <c r="B1015">
        <f>IF(COUNTIF($K$3:K1015,K1015)=1,B1014+1,B1014)</f>
        <v>7</v>
      </c>
      <c r="C1015">
        <f>IF(COUNTIF($J$3:J1015,J1015)=1,C1014+1,C1014)</f>
        <v>19</v>
      </c>
      <c r="D1015">
        <f>IF(COUNTIF($E$3:E1015,E1015)=1,D1014+1,D1014)</f>
        <v>643</v>
      </c>
      <c r="E1015" t="str">
        <f t="shared" si="136"/>
        <v>ER19</v>
      </c>
      <c r="F1015">
        <f>IF(COUNTIF($G$3:G1015,G1015)=1,F1014+1,F1014)</f>
        <v>97</v>
      </c>
      <c r="G1015" t="str">
        <f t="shared" si="137"/>
        <v>E19</v>
      </c>
      <c r="I1015" s="18" t="str">
        <f>IF(Allotments!I1015=0,"",Allotments!I1015)</f>
        <v>2019</v>
      </c>
      <c r="J1015" s="18" t="str">
        <f>IF(Allotments!J1015=0,"",Allotments!J1015)</f>
        <v>19</v>
      </c>
      <c r="K1015" s="18" t="str">
        <f>IF(Allotments!K1015=0,"",Allotments!K1015)</f>
        <v>E</v>
      </c>
      <c r="L1015" s="18" t="str">
        <f>IF(Allotments!L1015=0,"",Allotments!L1015)</f>
        <v>ER</v>
      </c>
      <c r="M1015" s="18" t="str">
        <f>IF(Allotments!M1015=0,"",Allotments!M1015)</f>
        <v>R060</v>
      </c>
    </row>
    <row r="1016" spans="1:13" x14ac:dyDescent="0.35">
      <c r="A1016">
        <f>IF(COUNTIF($L$3:L1016,L1016)=1,A1015+1,A1015)</f>
        <v>42</v>
      </c>
      <c r="B1016">
        <f>IF(COUNTIF($K$3:K1016,K1016)=1,B1015+1,B1015)</f>
        <v>7</v>
      </c>
      <c r="C1016">
        <f>IF(COUNTIF($J$3:J1016,J1016)=1,C1015+1,C1015)</f>
        <v>19</v>
      </c>
      <c r="D1016">
        <f>IF(COUNTIF($E$3:E1016,E1016)=1,D1015+1,D1015)</f>
        <v>643</v>
      </c>
      <c r="E1016" t="str">
        <f t="shared" si="136"/>
        <v>ER19</v>
      </c>
      <c r="F1016">
        <f>IF(COUNTIF($G$3:G1016,G1016)=1,F1015+1,F1015)</f>
        <v>97</v>
      </c>
      <c r="G1016" t="str">
        <f t="shared" si="137"/>
        <v>E19</v>
      </c>
      <c r="I1016" s="18" t="str">
        <f>IF(Allotments!I1016=0,"",Allotments!I1016)</f>
        <v>2019</v>
      </c>
      <c r="J1016" s="18" t="str">
        <f>IF(Allotments!J1016=0,"",Allotments!J1016)</f>
        <v>19</v>
      </c>
      <c r="K1016" s="18" t="str">
        <f>IF(Allotments!K1016=0,"",Allotments!K1016)</f>
        <v>E</v>
      </c>
      <c r="L1016" s="18" t="str">
        <f>IF(Allotments!L1016=0,"",Allotments!L1016)</f>
        <v>ER</v>
      </c>
      <c r="M1016" s="18" t="str">
        <f>IF(Allotments!M1016=0,"",Allotments!M1016)</f>
        <v>R220</v>
      </c>
    </row>
    <row r="1017" spans="1:13" x14ac:dyDescent="0.35">
      <c r="A1017">
        <f>IF(COUNTIF($L$3:L1017,L1017)=1,A1016+1,A1016)</f>
        <v>42</v>
      </c>
      <c r="B1017">
        <f>IF(COUNTIF($K$3:K1017,K1017)=1,B1016+1,B1016)</f>
        <v>7</v>
      </c>
      <c r="C1017">
        <f>IF(COUNTIF($J$3:J1017,J1017)=1,C1016+1,C1016)</f>
        <v>19</v>
      </c>
      <c r="D1017">
        <f>IF(COUNTIF($E$3:E1017,E1017)=1,D1016+1,D1016)</f>
        <v>643</v>
      </c>
      <c r="E1017" t="str">
        <f t="shared" si="136"/>
        <v>ER19</v>
      </c>
      <c r="F1017">
        <f>IF(COUNTIF($G$3:G1017,G1017)=1,F1016+1,F1016)</f>
        <v>97</v>
      </c>
      <c r="G1017" t="str">
        <f t="shared" si="137"/>
        <v>E19</v>
      </c>
      <c r="I1017" s="18" t="str">
        <f>IF(Allotments!I1017=0,"",Allotments!I1017)</f>
        <v>2019</v>
      </c>
      <c r="J1017" s="18" t="str">
        <f>IF(Allotments!J1017=0,"",Allotments!J1017)</f>
        <v>19</v>
      </c>
      <c r="K1017" s="18" t="str">
        <f>IF(Allotments!K1017=0,"",Allotments!K1017)</f>
        <v>E</v>
      </c>
      <c r="L1017" s="18" t="str">
        <f>IF(Allotments!L1017=0,"",Allotments!L1017)</f>
        <v>ER</v>
      </c>
      <c r="M1017" s="18" t="str">
        <f>IF(Allotments!M1017=0,"",Allotments!M1017)</f>
        <v>R240</v>
      </c>
    </row>
    <row r="1018" spans="1:13" x14ac:dyDescent="0.35">
      <c r="A1018">
        <f>IF(COUNTIF($L$3:L1018,L1018)=1,A1017+1,A1017)</f>
        <v>42</v>
      </c>
      <c r="B1018">
        <f>IF(COUNTIF($K$3:K1018,K1018)=1,B1017+1,B1017)</f>
        <v>7</v>
      </c>
      <c r="C1018">
        <f>IF(COUNTIF($J$3:J1018,J1018)=1,C1017+1,C1017)</f>
        <v>19</v>
      </c>
      <c r="D1018">
        <f>IF(COUNTIF($E$3:E1018,E1018)=1,D1017+1,D1017)</f>
        <v>643</v>
      </c>
      <c r="E1018" t="str">
        <f t="shared" si="136"/>
        <v>ER19</v>
      </c>
      <c r="F1018">
        <f>IF(COUNTIF($G$3:G1018,G1018)=1,F1017+1,F1017)</f>
        <v>97</v>
      </c>
      <c r="G1018" t="str">
        <f t="shared" si="137"/>
        <v>E19</v>
      </c>
      <c r="I1018" s="18" t="str">
        <f>IF(Allotments!I1018=0,"",Allotments!I1018)</f>
        <v>2019</v>
      </c>
      <c r="J1018" s="18" t="str">
        <f>IF(Allotments!J1018=0,"",Allotments!J1018)</f>
        <v>19</v>
      </c>
      <c r="K1018" s="18" t="str">
        <f>IF(Allotments!K1018=0,"",Allotments!K1018)</f>
        <v>E</v>
      </c>
      <c r="L1018" s="18" t="str">
        <f>IF(Allotments!L1018=0,"",Allotments!L1018)</f>
        <v>ER</v>
      </c>
      <c r="M1018" s="18" t="str">
        <f>IF(Allotments!M1018=0,"",Allotments!M1018)</f>
        <v>R250</v>
      </c>
    </row>
    <row r="1019" spans="1:13" x14ac:dyDescent="0.35">
      <c r="A1019">
        <f>IF(COUNTIF($L$3:L1019,L1019)=1,A1018+1,A1018)</f>
        <v>42</v>
      </c>
      <c r="B1019">
        <f>IF(COUNTIF($K$3:K1019,K1019)=1,B1018+1,B1018)</f>
        <v>7</v>
      </c>
      <c r="C1019">
        <f>IF(COUNTIF($J$3:J1019,J1019)=1,C1018+1,C1018)</f>
        <v>19</v>
      </c>
      <c r="D1019">
        <f>IF(COUNTIF($E$3:E1019,E1019)=1,D1018+1,D1018)</f>
        <v>644</v>
      </c>
      <c r="E1019" t="str">
        <f t="shared" si="136"/>
        <v>ES19</v>
      </c>
      <c r="F1019">
        <f>IF(COUNTIF($G$3:G1019,G1019)=1,F1018+1,F1018)</f>
        <v>97</v>
      </c>
      <c r="G1019" t="str">
        <f t="shared" si="137"/>
        <v>E19</v>
      </c>
      <c r="I1019" s="18" t="str">
        <f>IF(Allotments!I1019=0,"",Allotments!I1019)</f>
        <v>2019</v>
      </c>
      <c r="J1019" s="18" t="str">
        <f>IF(Allotments!J1019=0,"",Allotments!J1019)</f>
        <v>19</v>
      </c>
      <c r="K1019" s="18" t="str">
        <f>IF(Allotments!K1019=0,"",Allotments!K1019)</f>
        <v>E</v>
      </c>
      <c r="L1019" s="18" t="str">
        <f>IF(Allotments!L1019=0,"",Allotments!L1019)</f>
        <v>ES</v>
      </c>
      <c r="M1019" s="18" t="str">
        <f>IF(Allotments!M1019=0,"",Allotments!M1019)</f>
        <v xml:space="preserve">    </v>
      </c>
    </row>
    <row r="1020" spans="1:13" x14ac:dyDescent="0.35">
      <c r="A1020">
        <f>IF(COUNTIF($L$3:L1020,L1020)=1,A1019+1,A1019)</f>
        <v>42</v>
      </c>
      <c r="B1020">
        <f>IF(COUNTIF($K$3:K1020,K1020)=1,B1019+1,B1019)</f>
        <v>7</v>
      </c>
      <c r="C1020">
        <f>IF(COUNTIF($J$3:J1020,J1020)=1,C1019+1,C1019)</f>
        <v>19</v>
      </c>
      <c r="D1020">
        <f>IF(COUNTIF($E$3:E1020,E1020)=1,D1019+1,D1019)</f>
        <v>645</v>
      </c>
      <c r="E1020" t="str">
        <f t="shared" si="136"/>
        <v>EV19</v>
      </c>
      <c r="F1020">
        <f>IF(COUNTIF($G$3:G1020,G1020)=1,F1019+1,F1019)</f>
        <v>97</v>
      </c>
      <c r="G1020" t="str">
        <f t="shared" si="137"/>
        <v>E19</v>
      </c>
      <c r="I1020" s="18" t="str">
        <f>IF(Allotments!I1020=0,"",Allotments!I1020)</f>
        <v>2019</v>
      </c>
      <c r="J1020" s="18" t="str">
        <f>IF(Allotments!J1020=0,"",Allotments!J1020)</f>
        <v>19</v>
      </c>
      <c r="K1020" s="18" t="str">
        <f>IF(Allotments!K1020=0,"",Allotments!K1020)</f>
        <v>E</v>
      </c>
      <c r="L1020" s="18" t="str">
        <f>IF(Allotments!L1020=0,"",Allotments!L1020)</f>
        <v>EV</v>
      </c>
      <c r="M1020" s="18" t="str">
        <f>IF(Allotments!M1020=0,"",Allotments!M1020)</f>
        <v xml:space="preserve">    </v>
      </c>
    </row>
    <row r="1021" spans="1:13" x14ac:dyDescent="0.35">
      <c r="A1021">
        <f>IF(COUNTIF($L$3:L1021,L1021)=1,A1020+1,A1020)</f>
        <v>42</v>
      </c>
      <c r="B1021">
        <f>IF(COUNTIF($K$3:K1021,K1021)=1,B1020+1,B1020)</f>
        <v>7</v>
      </c>
      <c r="C1021">
        <f>IF(COUNTIF($J$3:J1021,J1021)=1,C1020+1,C1020)</f>
        <v>19</v>
      </c>
      <c r="D1021">
        <f>IF(COUNTIF($E$3:E1021,E1021)=1,D1020+1,D1020)</f>
        <v>646</v>
      </c>
      <c r="E1021" t="str">
        <f t="shared" si="136"/>
        <v>EW19</v>
      </c>
      <c r="F1021">
        <f>IF(COUNTIF($G$3:G1021,G1021)=1,F1020+1,F1020)</f>
        <v>97</v>
      </c>
      <c r="G1021" t="str">
        <f t="shared" si="137"/>
        <v>E19</v>
      </c>
      <c r="I1021" s="18" t="str">
        <f>IF(Allotments!I1021=0,"",Allotments!I1021)</f>
        <v>2019</v>
      </c>
      <c r="J1021" s="18" t="str">
        <f>IF(Allotments!J1021=0,"",Allotments!J1021)</f>
        <v>19</v>
      </c>
      <c r="K1021" s="18" t="str">
        <f>IF(Allotments!K1021=0,"",Allotments!K1021)</f>
        <v>E</v>
      </c>
      <c r="L1021" s="18" t="str">
        <f>IF(Allotments!L1021=0,"",Allotments!L1021)</f>
        <v>EW</v>
      </c>
      <c r="M1021" s="18" t="str">
        <f>IF(Allotments!M1021=0,"",Allotments!M1021)</f>
        <v xml:space="preserve">    </v>
      </c>
    </row>
    <row r="1022" spans="1:13" x14ac:dyDescent="0.35">
      <c r="A1022">
        <f>IF(COUNTIF($L$3:L1022,L1022)=1,A1021+1,A1021)</f>
        <v>42</v>
      </c>
      <c r="B1022">
        <f>IF(COUNTIF($K$3:K1022,K1022)=1,B1021+1,B1021)</f>
        <v>7</v>
      </c>
      <c r="C1022">
        <f>IF(COUNTIF($J$3:J1022,J1022)=1,C1021+1,C1021)</f>
        <v>19</v>
      </c>
      <c r="D1022">
        <f>IF(COUNTIF($E$3:E1022,E1022)=1,D1021+1,D1021)</f>
        <v>647</v>
      </c>
      <c r="E1022" t="str">
        <f t="shared" si="136"/>
        <v>EY19</v>
      </c>
      <c r="F1022">
        <f>IF(COUNTIF($G$3:G1022,G1022)=1,F1021+1,F1021)</f>
        <v>97</v>
      </c>
      <c r="G1022" t="str">
        <f t="shared" si="137"/>
        <v>E19</v>
      </c>
      <c r="I1022" s="18" t="str">
        <f>IF(Allotments!I1022=0,"",Allotments!I1022)</f>
        <v>2019</v>
      </c>
      <c r="J1022" s="18" t="str">
        <f>IF(Allotments!J1022=0,"",Allotments!J1022)</f>
        <v>19</v>
      </c>
      <c r="K1022" s="18" t="str">
        <f>IF(Allotments!K1022=0,"",Allotments!K1022)</f>
        <v>E</v>
      </c>
      <c r="L1022" s="18" t="str">
        <f>IF(Allotments!L1022=0,"",Allotments!L1022)</f>
        <v>EY</v>
      </c>
      <c r="M1022" s="18" t="str">
        <f>IF(Allotments!M1022=0,"",Allotments!M1022)</f>
        <v xml:space="preserve">    </v>
      </c>
    </row>
    <row r="1023" spans="1:13" x14ac:dyDescent="0.35">
      <c r="A1023">
        <f>IF(COUNTIF($L$3:L1023,L1023)=1,A1022+1,A1022)</f>
        <v>42</v>
      </c>
      <c r="B1023">
        <f>IF(COUNTIF($K$3:K1023,K1023)=1,B1022+1,B1022)</f>
        <v>7</v>
      </c>
      <c r="C1023">
        <f>IF(COUNTIF($J$3:J1023,J1023)=1,C1022+1,C1022)</f>
        <v>19</v>
      </c>
      <c r="D1023">
        <f>IF(COUNTIF($E$3:E1023,E1023)=1,D1022+1,D1022)</f>
        <v>648</v>
      </c>
      <c r="E1023" t="str">
        <f t="shared" si="136"/>
        <v>EZ19</v>
      </c>
      <c r="F1023">
        <f>IF(COUNTIF($G$3:G1023,G1023)=1,F1022+1,F1022)</f>
        <v>97</v>
      </c>
      <c r="G1023" t="str">
        <f t="shared" si="137"/>
        <v>E19</v>
      </c>
      <c r="I1023" s="18" t="str">
        <f>IF(Allotments!I1023=0,"",Allotments!I1023)</f>
        <v>2019</v>
      </c>
      <c r="J1023" s="18" t="str">
        <f>IF(Allotments!J1023=0,"",Allotments!J1023)</f>
        <v>19</v>
      </c>
      <c r="K1023" s="18" t="str">
        <f>IF(Allotments!K1023=0,"",Allotments!K1023)</f>
        <v>E</v>
      </c>
      <c r="L1023" s="18" t="str">
        <f>IF(Allotments!L1023=0,"",Allotments!L1023)</f>
        <v>EZ</v>
      </c>
      <c r="M1023" s="18" t="str">
        <f>IF(Allotments!M1023=0,"",Allotments!M1023)</f>
        <v xml:space="preserve">    </v>
      </c>
    </row>
    <row r="1024" spans="1:13" x14ac:dyDescent="0.35">
      <c r="A1024">
        <f>IF(COUNTIF($L$3:L1024,L1024)=1,A1023+1,A1023)</f>
        <v>42</v>
      </c>
      <c r="B1024">
        <f>IF(COUNTIF($K$3:K1024,K1024)=1,B1023+1,B1023)</f>
        <v>7</v>
      </c>
      <c r="C1024">
        <f>IF(COUNTIF($J$3:J1024,J1024)=1,C1023+1,C1023)</f>
        <v>19</v>
      </c>
      <c r="D1024">
        <f>IF(COUNTIF($E$3:E1024,E1024)=1,D1023+1,D1023)</f>
        <v>649</v>
      </c>
      <c r="E1024" t="str">
        <f t="shared" si="136"/>
        <v>GA19</v>
      </c>
      <c r="F1024">
        <f>IF(COUNTIF($G$3:G1024,G1024)=1,F1023+1,F1023)</f>
        <v>98</v>
      </c>
      <c r="G1024" t="str">
        <f t="shared" si="137"/>
        <v>G19</v>
      </c>
      <c r="I1024" s="18" t="str">
        <f>IF(Allotments!I1024=0,"",Allotments!I1024)</f>
        <v>2019</v>
      </c>
      <c r="J1024" s="18" t="str">
        <f>IF(Allotments!J1024=0,"",Allotments!J1024)</f>
        <v>19</v>
      </c>
      <c r="K1024" s="18" t="str">
        <f>IF(Allotments!K1024=0,"",Allotments!K1024)</f>
        <v>G</v>
      </c>
      <c r="L1024" s="18" t="str">
        <f>IF(Allotments!L1024=0,"",Allotments!L1024)</f>
        <v>GA</v>
      </c>
      <c r="M1024" s="18" t="str">
        <f>IF(Allotments!M1024=0,"",Allotments!M1024)</f>
        <v xml:space="preserve">    </v>
      </c>
    </row>
    <row r="1025" spans="1:13" x14ac:dyDescent="0.35">
      <c r="A1025">
        <f>IF(COUNTIF($L$3:L1025,L1025)=1,A1024+1,A1024)</f>
        <v>42</v>
      </c>
      <c r="B1025">
        <f>IF(COUNTIF($K$3:K1025,K1025)=1,B1024+1,B1024)</f>
        <v>7</v>
      </c>
      <c r="C1025">
        <f>IF(COUNTIF($J$3:J1025,J1025)=1,C1024+1,C1024)</f>
        <v>19</v>
      </c>
      <c r="D1025">
        <f>IF(COUNTIF($E$3:E1025,E1025)=1,D1024+1,D1024)</f>
        <v>650</v>
      </c>
      <c r="E1025" t="str">
        <f t="shared" si="136"/>
        <v>GB19</v>
      </c>
      <c r="F1025">
        <f>IF(COUNTIF($G$3:G1025,G1025)=1,F1024+1,F1024)</f>
        <v>98</v>
      </c>
      <c r="G1025" t="str">
        <f t="shared" si="137"/>
        <v>G19</v>
      </c>
      <c r="I1025" s="18" t="str">
        <f>IF(Allotments!I1025=0,"",Allotments!I1025)</f>
        <v>2019</v>
      </c>
      <c r="J1025" s="18" t="str">
        <f>IF(Allotments!J1025=0,"",Allotments!J1025)</f>
        <v>19</v>
      </c>
      <c r="K1025" s="18" t="str">
        <f>IF(Allotments!K1025=0,"",Allotments!K1025)</f>
        <v>G</v>
      </c>
      <c r="L1025" s="18" t="str">
        <f>IF(Allotments!L1025=0,"",Allotments!L1025)</f>
        <v>GB</v>
      </c>
      <c r="M1025" s="18" t="str">
        <f>IF(Allotments!M1025=0,"",Allotments!M1025)</f>
        <v xml:space="preserve">    </v>
      </c>
    </row>
    <row r="1026" spans="1:13" x14ac:dyDescent="0.35">
      <c r="A1026">
        <f>IF(COUNTIF($L$3:L1026,L1026)=1,A1025+1,A1025)</f>
        <v>42</v>
      </c>
      <c r="B1026">
        <f>IF(COUNTIF($K$3:K1026,K1026)=1,B1025+1,B1025)</f>
        <v>7</v>
      </c>
      <c r="C1026">
        <f>IF(COUNTIF($J$3:J1026,J1026)=1,C1025+1,C1025)</f>
        <v>19</v>
      </c>
      <c r="D1026">
        <f>IF(COUNTIF($E$3:E1026,E1026)=1,D1025+1,D1025)</f>
        <v>651</v>
      </c>
      <c r="E1026" t="str">
        <f t="shared" si="136"/>
        <v>GC19</v>
      </c>
      <c r="F1026">
        <f>IF(COUNTIF($G$3:G1026,G1026)=1,F1025+1,F1025)</f>
        <v>98</v>
      </c>
      <c r="G1026" t="str">
        <f t="shared" si="137"/>
        <v>G19</v>
      </c>
      <c r="I1026" s="18" t="str">
        <f>IF(Allotments!I1026=0,"",Allotments!I1026)</f>
        <v>2019</v>
      </c>
      <c r="J1026" s="18" t="str">
        <f>IF(Allotments!J1026=0,"",Allotments!J1026)</f>
        <v>19</v>
      </c>
      <c r="K1026" s="18" t="str">
        <f>IF(Allotments!K1026=0,"",Allotments!K1026)</f>
        <v>G</v>
      </c>
      <c r="L1026" s="18" t="str">
        <f>IF(Allotments!L1026=0,"",Allotments!L1026)</f>
        <v>GC</v>
      </c>
      <c r="M1026" s="18" t="str">
        <f>IF(Allotments!M1026=0,"",Allotments!M1026)</f>
        <v xml:space="preserve">    </v>
      </c>
    </row>
    <row r="1027" spans="1:13" x14ac:dyDescent="0.35">
      <c r="A1027">
        <f>IF(COUNTIF($L$3:L1027,L1027)=1,A1026+1,A1026)</f>
        <v>42</v>
      </c>
      <c r="B1027">
        <f>IF(COUNTIF($K$3:K1027,K1027)=1,B1026+1,B1026)</f>
        <v>7</v>
      </c>
      <c r="C1027">
        <f>IF(COUNTIF($J$3:J1027,J1027)=1,C1026+1,C1026)</f>
        <v>19</v>
      </c>
      <c r="D1027">
        <f>IF(COUNTIF($E$3:E1027,E1027)=1,D1026+1,D1026)</f>
        <v>652</v>
      </c>
      <c r="E1027" t="str">
        <f t="shared" si="136"/>
        <v>GD19</v>
      </c>
      <c r="F1027">
        <f>IF(COUNTIF($G$3:G1027,G1027)=1,F1026+1,F1026)</f>
        <v>98</v>
      </c>
      <c r="G1027" t="str">
        <f t="shared" si="137"/>
        <v>G19</v>
      </c>
      <c r="I1027" s="18" t="str">
        <f>IF(Allotments!I1027=0,"",Allotments!I1027)</f>
        <v>2019</v>
      </c>
      <c r="J1027" s="18" t="str">
        <f>IF(Allotments!J1027=0,"",Allotments!J1027)</f>
        <v>19</v>
      </c>
      <c r="K1027" s="18" t="str">
        <f>IF(Allotments!K1027=0,"",Allotments!K1027)</f>
        <v>G</v>
      </c>
      <c r="L1027" s="18" t="str">
        <f>IF(Allotments!L1027=0,"",Allotments!L1027)</f>
        <v>GD</v>
      </c>
      <c r="M1027" s="18" t="str">
        <f>IF(Allotments!M1027=0,"",Allotments!M1027)</f>
        <v xml:space="preserve">    </v>
      </c>
    </row>
    <row r="1028" spans="1:13" x14ac:dyDescent="0.35">
      <c r="A1028">
        <f>IF(COUNTIF($L$3:L1028,L1028)=1,A1027+1,A1027)</f>
        <v>42</v>
      </c>
      <c r="B1028">
        <f>IF(COUNTIF($K$3:K1028,K1028)=1,B1027+1,B1027)</f>
        <v>7</v>
      </c>
      <c r="C1028">
        <f>IF(COUNTIF($J$3:J1028,J1028)=1,C1027+1,C1027)</f>
        <v>19</v>
      </c>
      <c r="D1028">
        <f>IF(COUNTIF($E$3:E1028,E1028)=1,D1027+1,D1027)</f>
        <v>653</v>
      </c>
      <c r="E1028" t="str">
        <f t="shared" ref="E1028:E1091" si="138">TRIM(CONCATENATE(L1028,J1028))</f>
        <v>GF19</v>
      </c>
      <c r="F1028">
        <f>IF(COUNTIF($G$3:G1028,G1028)=1,F1027+1,F1027)</f>
        <v>98</v>
      </c>
      <c r="G1028" t="str">
        <f t="shared" ref="G1028:G1091" si="139">TRIM(CONCATENATE(K1028,J1028))</f>
        <v>G19</v>
      </c>
      <c r="I1028" s="18" t="str">
        <f>IF(Allotments!I1028=0,"",Allotments!I1028)</f>
        <v>2019</v>
      </c>
      <c r="J1028" s="18" t="str">
        <f>IF(Allotments!J1028=0,"",Allotments!J1028)</f>
        <v>19</v>
      </c>
      <c r="K1028" s="18" t="str">
        <f>IF(Allotments!K1028=0,"",Allotments!K1028)</f>
        <v>G</v>
      </c>
      <c r="L1028" s="18" t="str">
        <f>IF(Allotments!L1028=0,"",Allotments!L1028)</f>
        <v>GF</v>
      </c>
      <c r="M1028" s="18" t="str">
        <f>IF(Allotments!M1028=0,"",Allotments!M1028)</f>
        <v xml:space="preserve">    </v>
      </c>
    </row>
    <row r="1029" spans="1:13" x14ac:dyDescent="0.35">
      <c r="A1029">
        <f>IF(COUNTIF($L$3:L1029,L1029)=1,A1028+1,A1028)</f>
        <v>42</v>
      </c>
      <c r="B1029">
        <f>IF(COUNTIF($K$3:K1029,K1029)=1,B1028+1,B1028)</f>
        <v>7</v>
      </c>
      <c r="C1029">
        <f>IF(COUNTIF($J$3:J1029,J1029)=1,C1028+1,C1028)</f>
        <v>19</v>
      </c>
      <c r="D1029">
        <f>IF(COUNTIF($E$3:E1029,E1029)=1,D1028+1,D1028)</f>
        <v>654</v>
      </c>
      <c r="E1029" t="str">
        <f t="shared" si="138"/>
        <v>GG19</v>
      </c>
      <c r="F1029">
        <f>IF(COUNTIF($G$3:G1029,G1029)=1,F1028+1,F1028)</f>
        <v>98</v>
      </c>
      <c r="G1029" t="str">
        <f t="shared" si="139"/>
        <v>G19</v>
      </c>
      <c r="I1029" s="18" t="str">
        <f>IF(Allotments!I1029=0,"",Allotments!I1029)</f>
        <v>2019</v>
      </c>
      <c r="J1029" s="18" t="str">
        <f>IF(Allotments!J1029=0,"",Allotments!J1029)</f>
        <v>19</v>
      </c>
      <c r="K1029" s="18" t="str">
        <f>IF(Allotments!K1029=0,"",Allotments!K1029)</f>
        <v>G</v>
      </c>
      <c r="L1029" s="18" t="str">
        <f>IF(Allotments!L1029=0,"",Allotments!L1029)</f>
        <v>GG</v>
      </c>
      <c r="M1029" s="18" t="str">
        <f>IF(Allotments!M1029=0,"",Allotments!M1029)</f>
        <v xml:space="preserve">    </v>
      </c>
    </row>
    <row r="1030" spans="1:13" x14ac:dyDescent="0.35">
      <c r="A1030">
        <f>IF(COUNTIF($L$3:L1030,L1030)=1,A1029+1,A1029)</f>
        <v>42</v>
      </c>
      <c r="B1030">
        <f>IF(COUNTIF($K$3:K1030,K1030)=1,B1029+1,B1029)</f>
        <v>7</v>
      </c>
      <c r="C1030">
        <f>IF(COUNTIF($J$3:J1030,J1030)=1,C1029+1,C1029)</f>
        <v>19</v>
      </c>
      <c r="D1030">
        <f>IF(COUNTIF($E$3:E1030,E1030)=1,D1029+1,D1029)</f>
        <v>655</v>
      </c>
      <c r="E1030" t="str">
        <f t="shared" si="138"/>
        <v>JA19</v>
      </c>
      <c r="F1030">
        <f>IF(COUNTIF($G$3:G1030,G1030)=1,F1029+1,F1029)</f>
        <v>99</v>
      </c>
      <c r="G1030" t="str">
        <f t="shared" si="139"/>
        <v>J19</v>
      </c>
      <c r="I1030" s="18" t="str">
        <f>IF(Allotments!I1030=0,"",Allotments!I1030)</f>
        <v>2019</v>
      </c>
      <c r="J1030" s="18" t="str">
        <f>IF(Allotments!J1030=0,"",Allotments!J1030)</f>
        <v>19</v>
      </c>
      <c r="K1030" s="18" t="str">
        <f>IF(Allotments!K1030=0,"",Allotments!K1030)</f>
        <v>J</v>
      </c>
      <c r="L1030" s="18" t="str">
        <f>IF(Allotments!L1030=0,"",Allotments!L1030)</f>
        <v>JA</v>
      </c>
      <c r="M1030" s="18" t="str">
        <f>IF(Allotments!M1030=0,"",Allotments!M1030)</f>
        <v xml:space="preserve">    </v>
      </c>
    </row>
    <row r="1031" spans="1:13" x14ac:dyDescent="0.35">
      <c r="A1031">
        <f>IF(COUNTIF($L$3:L1031,L1031)=1,A1030+1,A1030)</f>
        <v>42</v>
      </c>
      <c r="B1031">
        <f>IF(COUNTIF($K$3:K1031,K1031)=1,B1030+1,B1030)</f>
        <v>7</v>
      </c>
      <c r="C1031">
        <f>IF(COUNTIF($J$3:J1031,J1031)=1,C1030+1,C1030)</f>
        <v>20</v>
      </c>
      <c r="D1031">
        <f>IF(COUNTIF($E$3:E1031,E1031)=1,D1030+1,D1030)</f>
        <v>656</v>
      </c>
      <c r="E1031" t="str">
        <f t="shared" si="138"/>
        <v>AA20</v>
      </c>
      <c r="F1031">
        <f>IF(COUNTIF($G$3:G1031,G1031)=1,F1030+1,F1030)</f>
        <v>100</v>
      </c>
      <c r="G1031" t="str">
        <f t="shared" si="139"/>
        <v>A20</v>
      </c>
      <c r="I1031" s="18" t="str">
        <f>IF(Allotments!I1031=0,"",Allotments!I1031)</f>
        <v>2019</v>
      </c>
      <c r="J1031" s="18" t="str">
        <f>IF(Allotments!J1031=0,"",Allotments!J1031)</f>
        <v>20</v>
      </c>
      <c r="K1031" s="18" t="str">
        <f>IF(Allotments!K1031=0,"",Allotments!K1031)</f>
        <v>A</v>
      </c>
      <c r="L1031" s="18" t="str">
        <f>IF(Allotments!L1031=0,"",Allotments!L1031)</f>
        <v>AA</v>
      </c>
      <c r="M1031" s="18" t="str">
        <f>IF(Allotments!M1031=0,"",Allotments!M1031)</f>
        <v xml:space="preserve">    </v>
      </c>
    </row>
    <row r="1032" spans="1:13" x14ac:dyDescent="0.35">
      <c r="A1032">
        <f>IF(COUNTIF($L$3:L1032,L1032)=1,A1031+1,A1031)</f>
        <v>42</v>
      </c>
      <c r="B1032">
        <f>IF(COUNTIF($K$3:K1032,K1032)=1,B1031+1,B1031)</f>
        <v>7</v>
      </c>
      <c r="C1032">
        <f>IF(COUNTIF($J$3:J1032,J1032)=1,C1031+1,C1031)</f>
        <v>20</v>
      </c>
      <c r="D1032">
        <f>IF(COUNTIF($E$3:E1032,E1032)=1,D1031+1,D1031)</f>
        <v>657</v>
      </c>
      <c r="E1032" t="str">
        <f t="shared" si="138"/>
        <v>AC20</v>
      </c>
      <c r="F1032">
        <f>IF(COUNTIF($G$3:G1032,G1032)=1,F1031+1,F1031)</f>
        <v>100</v>
      </c>
      <c r="G1032" t="str">
        <f t="shared" si="139"/>
        <v>A20</v>
      </c>
      <c r="I1032" s="18" t="str">
        <f>IF(Allotments!I1032=0,"",Allotments!I1032)</f>
        <v>2019</v>
      </c>
      <c r="J1032" s="18" t="str">
        <f>IF(Allotments!J1032=0,"",Allotments!J1032)</f>
        <v>20</v>
      </c>
      <c r="K1032" s="18" t="str">
        <f>IF(Allotments!K1032=0,"",Allotments!K1032)</f>
        <v>A</v>
      </c>
      <c r="L1032" s="18" t="str">
        <f>IF(Allotments!L1032=0,"",Allotments!L1032)</f>
        <v>AC</v>
      </c>
      <c r="M1032" s="18" t="str">
        <f>IF(Allotments!M1032=0,"",Allotments!M1032)</f>
        <v xml:space="preserve">    </v>
      </c>
    </row>
    <row r="1033" spans="1:13" x14ac:dyDescent="0.35">
      <c r="A1033">
        <f>IF(COUNTIF($L$3:L1033,L1033)=1,A1032+1,A1032)</f>
        <v>42</v>
      </c>
      <c r="B1033">
        <f>IF(COUNTIF($K$3:K1033,K1033)=1,B1032+1,B1032)</f>
        <v>7</v>
      </c>
      <c r="C1033">
        <f>IF(COUNTIF($J$3:J1033,J1033)=1,C1032+1,C1032)</f>
        <v>20</v>
      </c>
      <c r="D1033">
        <f>IF(COUNTIF($E$3:E1033,E1033)=1,D1032+1,D1032)</f>
        <v>658</v>
      </c>
      <c r="E1033" t="str">
        <f t="shared" si="138"/>
        <v>AE20</v>
      </c>
      <c r="F1033">
        <f>IF(COUNTIF($G$3:G1033,G1033)=1,F1032+1,F1032)</f>
        <v>100</v>
      </c>
      <c r="G1033" t="str">
        <f t="shared" si="139"/>
        <v>A20</v>
      </c>
      <c r="I1033" s="18" t="str">
        <f>IF(Allotments!I1033=0,"",Allotments!I1033)</f>
        <v>2019</v>
      </c>
      <c r="J1033" s="18" t="str">
        <f>IF(Allotments!J1033=0,"",Allotments!J1033)</f>
        <v>20</v>
      </c>
      <c r="K1033" s="18" t="str">
        <f>IF(Allotments!K1033=0,"",Allotments!K1033)</f>
        <v>A</v>
      </c>
      <c r="L1033" s="18" t="str">
        <f>IF(Allotments!L1033=0,"",Allotments!L1033)</f>
        <v>AE</v>
      </c>
      <c r="M1033" s="18" t="str">
        <f>IF(Allotments!M1033=0,"",Allotments!M1033)</f>
        <v xml:space="preserve">    </v>
      </c>
    </row>
    <row r="1034" spans="1:13" x14ac:dyDescent="0.35">
      <c r="A1034">
        <f>IF(COUNTIF($L$3:L1034,L1034)=1,A1033+1,A1033)</f>
        <v>42</v>
      </c>
      <c r="B1034">
        <f>IF(COUNTIF($K$3:K1034,K1034)=1,B1033+1,B1033)</f>
        <v>7</v>
      </c>
      <c r="C1034">
        <f>IF(COUNTIF($J$3:J1034,J1034)=1,C1033+1,C1033)</f>
        <v>20</v>
      </c>
      <c r="D1034">
        <f>IF(COUNTIF($E$3:E1034,E1034)=1,D1033+1,D1033)</f>
        <v>659</v>
      </c>
      <c r="E1034" t="str">
        <f t="shared" si="138"/>
        <v>BA20</v>
      </c>
      <c r="F1034">
        <f>IF(COUNTIF($G$3:G1034,G1034)=1,F1033+1,F1033)</f>
        <v>101</v>
      </c>
      <c r="G1034" t="str">
        <f t="shared" si="139"/>
        <v>B20</v>
      </c>
      <c r="I1034" s="18" t="str">
        <f>IF(Allotments!I1034=0,"",Allotments!I1034)</f>
        <v>2019</v>
      </c>
      <c r="J1034" s="18" t="str">
        <f>IF(Allotments!J1034=0,"",Allotments!J1034)</f>
        <v>20</v>
      </c>
      <c r="K1034" s="18" t="str">
        <f>IF(Allotments!K1034=0,"",Allotments!K1034)</f>
        <v>B</v>
      </c>
      <c r="L1034" s="18" t="str">
        <f>IF(Allotments!L1034=0,"",Allotments!L1034)</f>
        <v>BA</v>
      </c>
      <c r="M1034" s="18" t="str">
        <f>IF(Allotments!M1034=0,"",Allotments!M1034)</f>
        <v xml:space="preserve">    </v>
      </c>
    </row>
    <row r="1035" spans="1:13" x14ac:dyDescent="0.35">
      <c r="A1035">
        <f>IF(COUNTIF($L$3:L1035,L1035)=1,A1034+1,A1034)</f>
        <v>42</v>
      </c>
      <c r="B1035">
        <f>IF(COUNTIF($K$3:K1035,K1035)=1,B1034+1,B1034)</f>
        <v>7</v>
      </c>
      <c r="C1035">
        <f>IF(COUNTIF($J$3:J1035,J1035)=1,C1034+1,C1034)</f>
        <v>20</v>
      </c>
      <c r="D1035">
        <f>IF(COUNTIF($E$3:E1035,E1035)=1,D1034+1,D1034)</f>
        <v>660</v>
      </c>
      <c r="E1035" t="str">
        <f t="shared" si="138"/>
        <v>BB20</v>
      </c>
      <c r="F1035">
        <f>IF(COUNTIF($G$3:G1035,G1035)=1,F1034+1,F1034)</f>
        <v>101</v>
      </c>
      <c r="G1035" t="str">
        <f t="shared" si="139"/>
        <v>B20</v>
      </c>
      <c r="I1035" s="18" t="str">
        <f>IF(Allotments!I1035=0,"",Allotments!I1035)</f>
        <v>2019</v>
      </c>
      <c r="J1035" s="18" t="str">
        <f>IF(Allotments!J1035=0,"",Allotments!J1035)</f>
        <v>20</v>
      </c>
      <c r="K1035" s="18" t="str">
        <f>IF(Allotments!K1035=0,"",Allotments!K1035)</f>
        <v>B</v>
      </c>
      <c r="L1035" s="18" t="str">
        <f>IF(Allotments!L1035=0,"",Allotments!L1035)</f>
        <v>BB</v>
      </c>
      <c r="M1035" s="18" t="str">
        <f>IF(Allotments!M1035=0,"",Allotments!M1035)</f>
        <v xml:space="preserve">    </v>
      </c>
    </row>
    <row r="1036" spans="1:13" x14ac:dyDescent="0.35">
      <c r="A1036">
        <f>IF(COUNTIF($L$3:L1036,L1036)=1,A1035+1,A1035)</f>
        <v>42</v>
      </c>
      <c r="B1036">
        <f>IF(COUNTIF($K$3:K1036,K1036)=1,B1035+1,B1035)</f>
        <v>7</v>
      </c>
      <c r="C1036">
        <f>IF(COUNTIF($J$3:J1036,J1036)=1,C1035+1,C1035)</f>
        <v>20</v>
      </c>
      <c r="D1036">
        <f>IF(COUNTIF($E$3:E1036,E1036)=1,D1035+1,D1035)</f>
        <v>661</v>
      </c>
      <c r="E1036" t="str">
        <f t="shared" si="138"/>
        <v>BC20</v>
      </c>
      <c r="F1036">
        <f>IF(COUNTIF($G$3:G1036,G1036)=1,F1035+1,F1035)</f>
        <v>101</v>
      </c>
      <c r="G1036" t="str">
        <f t="shared" si="139"/>
        <v>B20</v>
      </c>
      <c r="I1036" s="18" t="str">
        <f>IF(Allotments!I1036=0,"",Allotments!I1036)</f>
        <v>2019</v>
      </c>
      <c r="J1036" s="18" t="str">
        <f>IF(Allotments!J1036=0,"",Allotments!J1036)</f>
        <v>20</v>
      </c>
      <c r="K1036" s="18" t="str">
        <f>IF(Allotments!K1036=0,"",Allotments!K1036)</f>
        <v>B</v>
      </c>
      <c r="L1036" s="18" t="str">
        <f>IF(Allotments!L1036=0,"",Allotments!L1036)</f>
        <v>BC</v>
      </c>
      <c r="M1036" s="18" t="str">
        <f>IF(Allotments!M1036=0,"",Allotments!M1036)</f>
        <v xml:space="preserve">    </v>
      </c>
    </row>
    <row r="1037" spans="1:13" x14ac:dyDescent="0.35">
      <c r="A1037">
        <f>IF(COUNTIF($L$3:L1037,L1037)=1,A1036+1,A1036)</f>
        <v>42</v>
      </c>
      <c r="B1037">
        <f>IF(COUNTIF($K$3:K1037,K1037)=1,B1036+1,B1036)</f>
        <v>7</v>
      </c>
      <c r="C1037">
        <f>IF(COUNTIF($J$3:J1037,J1037)=1,C1036+1,C1036)</f>
        <v>20</v>
      </c>
      <c r="D1037">
        <f>IF(COUNTIF($E$3:E1037,E1037)=1,D1036+1,D1036)</f>
        <v>662</v>
      </c>
      <c r="E1037" t="str">
        <f t="shared" si="138"/>
        <v>BD20</v>
      </c>
      <c r="F1037">
        <f>IF(COUNTIF($G$3:G1037,G1037)=1,F1036+1,F1036)</f>
        <v>101</v>
      </c>
      <c r="G1037" t="str">
        <f t="shared" si="139"/>
        <v>B20</v>
      </c>
      <c r="I1037" s="18" t="str">
        <f>IF(Allotments!I1037=0,"",Allotments!I1037)</f>
        <v>2019</v>
      </c>
      <c r="J1037" s="18" t="str">
        <f>IF(Allotments!J1037=0,"",Allotments!J1037)</f>
        <v>20</v>
      </c>
      <c r="K1037" s="18" t="str">
        <f>IF(Allotments!K1037=0,"",Allotments!K1037)</f>
        <v>B</v>
      </c>
      <c r="L1037" s="18" t="str">
        <f>IF(Allotments!L1037=0,"",Allotments!L1037)</f>
        <v>BD</v>
      </c>
      <c r="M1037" s="18" t="str">
        <f>IF(Allotments!M1037=0,"",Allotments!M1037)</f>
        <v xml:space="preserve">    </v>
      </c>
    </row>
    <row r="1038" spans="1:13" x14ac:dyDescent="0.35">
      <c r="A1038">
        <f>IF(COUNTIF($L$3:L1038,L1038)=1,A1037+1,A1037)</f>
        <v>42</v>
      </c>
      <c r="B1038">
        <f>IF(COUNTIF($K$3:K1038,K1038)=1,B1037+1,B1037)</f>
        <v>7</v>
      </c>
      <c r="C1038">
        <f>IF(COUNTIF($J$3:J1038,J1038)=1,C1037+1,C1037)</f>
        <v>20</v>
      </c>
      <c r="D1038">
        <f>IF(COUNTIF($E$3:E1038,E1038)=1,D1037+1,D1037)</f>
        <v>663</v>
      </c>
      <c r="E1038" t="str">
        <f t="shared" si="138"/>
        <v>BH20</v>
      </c>
      <c r="F1038">
        <f>IF(COUNTIF($G$3:G1038,G1038)=1,F1037+1,F1037)</f>
        <v>101</v>
      </c>
      <c r="G1038" t="str">
        <f t="shared" si="139"/>
        <v>B20</v>
      </c>
      <c r="I1038" s="18" t="str">
        <f>IF(Allotments!I1038=0,"",Allotments!I1038)</f>
        <v>2019</v>
      </c>
      <c r="J1038" s="18" t="str">
        <f>IF(Allotments!J1038=0,"",Allotments!J1038)</f>
        <v>20</v>
      </c>
      <c r="K1038" s="18" t="str">
        <f>IF(Allotments!K1038=0,"",Allotments!K1038)</f>
        <v>B</v>
      </c>
      <c r="L1038" s="18" t="str">
        <f>IF(Allotments!L1038=0,"",Allotments!L1038)</f>
        <v>BH</v>
      </c>
      <c r="M1038" s="18" t="str">
        <f>IF(Allotments!M1038=0,"",Allotments!M1038)</f>
        <v xml:space="preserve">    </v>
      </c>
    </row>
    <row r="1039" spans="1:13" x14ac:dyDescent="0.35">
      <c r="A1039">
        <f>IF(COUNTIF($L$3:L1039,L1039)=1,A1038+1,A1038)</f>
        <v>42</v>
      </c>
      <c r="B1039">
        <f>IF(COUNTIF($K$3:K1039,K1039)=1,B1038+1,B1038)</f>
        <v>7</v>
      </c>
      <c r="C1039">
        <f>IF(COUNTIF($J$3:J1039,J1039)=1,C1038+1,C1038)</f>
        <v>20</v>
      </c>
      <c r="D1039">
        <f>IF(COUNTIF($E$3:E1039,E1039)=1,D1038+1,D1038)</f>
        <v>664</v>
      </c>
      <c r="E1039" t="str">
        <f t="shared" si="138"/>
        <v>C 20</v>
      </c>
      <c r="F1039">
        <f>IF(COUNTIF($G$3:G1039,G1039)=1,F1038+1,F1038)</f>
        <v>102</v>
      </c>
      <c r="G1039" t="str">
        <f t="shared" si="139"/>
        <v>C20</v>
      </c>
      <c r="I1039" s="18" t="str">
        <f>IF(Allotments!I1039=0,"",Allotments!I1039)</f>
        <v>2019</v>
      </c>
      <c r="J1039" s="18" t="str">
        <f>IF(Allotments!J1039=0,"",Allotments!J1039)</f>
        <v>20</v>
      </c>
      <c r="K1039" s="18" t="str">
        <f>IF(Allotments!K1039=0,"",Allotments!K1039)</f>
        <v>C</v>
      </c>
      <c r="L1039" s="18" t="str">
        <f>IF(Allotments!L1039=0,"",Allotments!L1039)</f>
        <v xml:space="preserve">C </v>
      </c>
      <c r="M1039" s="18" t="str">
        <f>IF(Allotments!M1039=0,"",Allotments!M1039)</f>
        <v xml:space="preserve">    </v>
      </c>
    </row>
    <row r="1040" spans="1:13" x14ac:dyDescent="0.35">
      <c r="A1040">
        <f>IF(COUNTIF($L$3:L1040,L1040)=1,A1039+1,A1039)</f>
        <v>42</v>
      </c>
      <c r="B1040">
        <f>IF(COUNTIF($K$3:K1040,K1040)=1,B1039+1,B1039)</f>
        <v>7</v>
      </c>
      <c r="C1040">
        <f>IF(COUNTIF($J$3:J1040,J1040)=1,C1039+1,C1039)</f>
        <v>20</v>
      </c>
      <c r="D1040">
        <f>IF(COUNTIF($E$3:E1040,E1040)=1,D1039+1,D1039)</f>
        <v>665</v>
      </c>
      <c r="E1040" t="str">
        <f t="shared" si="138"/>
        <v>EA20</v>
      </c>
      <c r="F1040">
        <f>IF(COUNTIF($G$3:G1040,G1040)=1,F1039+1,F1039)</f>
        <v>103</v>
      </c>
      <c r="G1040" t="str">
        <f t="shared" si="139"/>
        <v>E20</v>
      </c>
      <c r="I1040" s="18" t="str">
        <f>IF(Allotments!I1040=0,"",Allotments!I1040)</f>
        <v>2019</v>
      </c>
      <c r="J1040" s="18" t="str">
        <f>IF(Allotments!J1040=0,"",Allotments!J1040)</f>
        <v>20</v>
      </c>
      <c r="K1040" s="18" t="str">
        <f>IF(Allotments!K1040=0,"",Allotments!K1040)</f>
        <v>E</v>
      </c>
      <c r="L1040" s="18" t="str">
        <f>IF(Allotments!L1040=0,"",Allotments!L1040)</f>
        <v>EA</v>
      </c>
      <c r="M1040" s="18" t="str">
        <f>IF(Allotments!M1040=0,"",Allotments!M1040)</f>
        <v xml:space="preserve">    </v>
      </c>
    </row>
    <row r="1041" spans="1:13" x14ac:dyDescent="0.35">
      <c r="A1041">
        <f>IF(COUNTIF($L$3:L1041,L1041)=1,A1040+1,A1040)</f>
        <v>42</v>
      </c>
      <c r="B1041">
        <f>IF(COUNTIF($K$3:K1041,K1041)=1,B1040+1,B1040)</f>
        <v>7</v>
      </c>
      <c r="C1041">
        <f>IF(COUNTIF($J$3:J1041,J1041)=1,C1040+1,C1040)</f>
        <v>20</v>
      </c>
      <c r="D1041">
        <f>IF(COUNTIF($E$3:E1041,E1041)=1,D1040+1,D1040)</f>
        <v>666</v>
      </c>
      <c r="E1041" t="str">
        <f t="shared" si="138"/>
        <v>EB20</v>
      </c>
      <c r="F1041">
        <f>IF(COUNTIF($G$3:G1041,G1041)=1,F1040+1,F1040)</f>
        <v>103</v>
      </c>
      <c r="G1041" t="str">
        <f t="shared" si="139"/>
        <v>E20</v>
      </c>
      <c r="I1041" s="18" t="str">
        <f>IF(Allotments!I1041=0,"",Allotments!I1041)</f>
        <v>2019</v>
      </c>
      <c r="J1041" s="18" t="str">
        <f>IF(Allotments!J1041=0,"",Allotments!J1041)</f>
        <v>20</v>
      </c>
      <c r="K1041" s="18" t="str">
        <f>IF(Allotments!K1041=0,"",Allotments!K1041)</f>
        <v>E</v>
      </c>
      <c r="L1041" s="18" t="str">
        <f>IF(Allotments!L1041=0,"",Allotments!L1041)</f>
        <v>EB</v>
      </c>
      <c r="M1041" s="18" t="str">
        <f>IF(Allotments!M1041=0,"",Allotments!M1041)</f>
        <v xml:space="preserve">    </v>
      </c>
    </row>
    <row r="1042" spans="1:13" x14ac:dyDescent="0.35">
      <c r="A1042">
        <f>IF(COUNTIF($L$3:L1042,L1042)=1,A1041+1,A1041)</f>
        <v>42</v>
      </c>
      <c r="B1042">
        <f>IF(COUNTIF($K$3:K1042,K1042)=1,B1041+1,B1041)</f>
        <v>7</v>
      </c>
      <c r="C1042">
        <f>IF(COUNTIF($J$3:J1042,J1042)=1,C1041+1,C1041)</f>
        <v>20</v>
      </c>
      <c r="D1042">
        <f>IF(COUNTIF($E$3:E1042,E1042)=1,D1041+1,D1041)</f>
        <v>666</v>
      </c>
      <c r="E1042" t="str">
        <f t="shared" si="138"/>
        <v>EB20</v>
      </c>
      <c r="F1042">
        <f>IF(COUNTIF($G$3:G1042,G1042)=1,F1041+1,F1041)</f>
        <v>103</v>
      </c>
      <c r="G1042" t="str">
        <f t="shared" si="139"/>
        <v>E20</v>
      </c>
      <c r="I1042" s="18" t="str">
        <f>IF(Allotments!I1042=0,"",Allotments!I1042)</f>
        <v>2019</v>
      </c>
      <c r="J1042" s="18" t="str">
        <f>IF(Allotments!J1042=0,"",Allotments!J1042)</f>
        <v>20</v>
      </c>
      <c r="K1042" s="18" t="str">
        <f>IF(Allotments!K1042=0,"",Allotments!K1042)</f>
        <v>E</v>
      </c>
      <c r="L1042" s="18" t="str">
        <f>IF(Allotments!L1042=0,"",Allotments!L1042)</f>
        <v>EB</v>
      </c>
      <c r="M1042" s="18" t="str">
        <f>IF(Allotments!M1042=0,"",Allotments!M1042)</f>
        <v>B010</v>
      </c>
    </row>
    <row r="1043" spans="1:13" x14ac:dyDescent="0.35">
      <c r="A1043">
        <f>IF(COUNTIF($L$3:L1043,L1043)=1,A1042+1,A1042)</f>
        <v>42</v>
      </c>
      <c r="B1043">
        <f>IF(COUNTIF($K$3:K1043,K1043)=1,B1042+1,B1042)</f>
        <v>7</v>
      </c>
      <c r="C1043">
        <f>IF(COUNTIF($J$3:J1043,J1043)=1,C1042+1,C1042)</f>
        <v>20</v>
      </c>
      <c r="D1043">
        <f>IF(COUNTIF($E$3:E1043,E1043)=1,D1042+1,D1042)</f>
        <v>666</v>
      </c>
      <c r="E1043" t="str">
        <f t="shared" si="138"/>
        <v>EB20</v>
      </c>
      <c r="F1043">
        <f>IF(COUNTIF($G$3:G1043,G1043)=1,F1042+1,F1042)</f>
        <v>103</v>
      </c>
      <c r="G1043" t="str">
        <f t="shared" si="139"/>
        <v>E20</v>
      </c>
      <c r="I1043" s="18" t="str">
        <f>IF(Allotments!I1043=0,"",Allotments!I1043)</f>
        <v>2019</v>
      </c>
      <c r="J1043" s="18" t="str">
        <f>IF(Allotments!J1043=0,"",Allotments!J1043)</f>
        <v>20</v>
      </c>
      <c r="K1043" s="18" t="str">
        <f>IF(Allotments!K1043=0,"",Allotments!K1043)</f>
        <v>E</v>
      </c>
      <c r="L1043" s="18" t="str">
        <f>IF(Allotments!L1043=0,"",Allotments!L1043)</f>
        <v>EB</v>
      </c>
      <c r="M1043" s="18" t="str">
        <f>IF(Allotments!M1043=0,"",Allotments!M1043)</f>
        <v>B020</v>
      </c>
    </row>
    <row r="1044" spans="1:13" x14ac:dyDescent="0.35">
      <c r="A1044">
        <f>IF(COUNTIF($L$3:L1044,L1044)=1,A1043+1,A1043)</f>
        <v>42</v>
      </c>
      <c r="B1044">
        <f>IF(COUNTIF($K$3:K1044,K1044)=1,B1043+1,B1043)</f>
        <v>7</v>
      </c>
      <c r="C1044">
        <f>IF(COUNTIF($J$3:J1044,J1044)=1,C1043+1,C1043)</f>
        <v>20</v>
      </c>
      <c r="D1044">
        <f>IF(COUNTIF($E$3:E1044,E1044)=1,D1043+1,D1043)</f>
        <v>666</v>
      </c>
      <c r="E1044" t="str">
        <f t="shared" si="138"/>
        <v>EB20</v>
      </c>
      <c r="F1044">
        <f>IF(COUNTIF($G$3:G1044,G1044)=1,F1043+1,F1043)</f>
        <v>103</v>
      </c>
      <c r="G1044" t="str">
        <f t="shared" si="139"/>
        <v>E20</v>
      </c>
      <c r="I1044" s="18" t="str">
        <f>IF(Allotments!I1044=0,"",Allotments!I1044)</f>
        <v>2019</v>
      </c>
      <c r="J1044" s="18" t="str">
        <f>IF(Allotments!J1044=0,"",Allotments!J1044)</f>
        <v>20</v>
      </c>
      <c r="K1044" s="18" t="str">
        <f>IF(Allotments!K1044=0,"",Allotments!K1044)</f>
        <v>E</v>
      </c>
      <c r="L1044" s="18" t="str">
        <f>IF(Allotments!L1044=0,"",Allotments!L1044)</f>
        <v>EB</v>
      </c>
      <c r="M1044" s="18" t="str">
        <f>IF(Allotments!M1044=0,"",Allotments!M1044)</f>
        <v>B030</v>
      </c>
    </row>
    <row r="1045" spans="1:13" x14ac:dyDescent="0.35">
      <c r="A1045">
        <f>IF(COUNTIF($L$3:L1045,L1045)=1,A1044+1,A1044)</f>
        <v>42</v>
      </c>
      <c r="B1045">
        <f>IF(COUNTIF($K$3:K1045,K1045)=1,B1044+1,B1044)</f>
        <v>7</v>
      </c>
      <c r="C1045">
        <f>IF(COUNTIF($J$3:J1045,J1045)=1,C1044+1,C1044)</f>
        <v>20</v>
      </c>
      <c r="D1045">
        <f>IF(COUNTIF($E$3:E1045,E1045)=1,D1044+1,D1044)</f>
        <v>666</v>
      </c>
      <c r="E1045" t="str">
        <f t="shared" si="138"/>
        <v>EB20</v>
      </c>
      <c r="F1045">
        <f>IF(COUNTIF($G$3:G1045,G1045)=1,F1044+1,F1044)</f>
        <v>103</v>
      </c>
      <c r="G1045" t="str">
        <f t="shared" si="139"/>
        <v>E20</v>
      </c>
      <c r="I1045" s="18" t="str">
        <f>IF(Allotments!I1045=0,"",Allotments!I1045)</f>
        <v>2019</v>
      </c>
      <c r="J1045" s="18" t="str">
        <f>IF(Allotments!J1045=0,"",Allotments!J1045)</f>
        <v>20</v>
      </c>
      <c r="K1045" s="18" t="str">
        <f>IF(Allotments!K1045=0,"",Allotments!K1045)</f>
        <v>E</v>
      </c>
      <c r="L1045" s="18" t="str">
        <f>IF(Allotments!L1045=0,"",Allotments!L1045)</f>
        <v>EB</v>
      </c>
      <c r="M1045" s="18" t="str">
        <f>IF(Allotments!M1045=0,"",Allotments!M1045)</f>
        <v>B050</v>
      </c>
    </row>
    <row r="1046" spans="1:13" x14ac:dyDescent="0.35">
      <c r="A1046">
        <f>IF(COUNTIF($L$3:L1046,L1046)=1,A1045+1,A1045)</f>
        <v>42</v>
      </c>
      <c r="B1046">
        <f>IF(COUNTIF($K$3:K1046,K1046)=1,B1045+1,B1045)</f>
        <v>7</v>
      </c>
      <c r="C1046">
        <f>IF(COUNTIF($J$3:J1046,J1046)=1,C1045+1,C1045)</f>
        <v>20</v>
      </c>
      <c r="D1046">
        <f>IF(COUNTIF($E$3:E1046,E1046)=1,D1045+1,D1045)</f>
        <v>667</v>
      </c>
      <c r="E1046" t="str">
        <f t="shared" si="138"/>
        <v>EC20</v>
      </c>
      <c r="F1046">
        <f>IF(COUNTIF($G$3:G1046,G1046)=1,F1045+1,F1045)</f>
        <v>103</v>
      </c>
      <c r="G1046" t="str">
        <f t="shared" si="139"/>
        <v>E20</v>
      </c>
      <c r="I1046" s="18" t="str">
        <f>IF(Allotments!I1046=0,"",Allotments!I1046)</f>
        <v>2019</v>
      </c>
      <c r="J1046" s="18" t="str">
        <f>IF(Allotments!J1046=0,"",Allotments!J1046)</f>
        <v>20</v>
      </c>
      <c r="K1046" s="18" t="str">
        <f>IF(Allotments!K1046=0,"",Allotments!K1046)</f>
        <v>E</v>
      </c>
      <c r="L1046" s="18" t="str">
        <f>IF(Allotments!L1046=0,"",Allotments!L1046)</f>
        <v>EC</v>
      </c>
      <c r="M1046" s="18" t="str">
        <f>IF(Allotments!M1046=0,"",Allotments!M1046)</f>
        <v xml:space="preserve">    </v>
      </c>
    </row>
    <row r="1047" spans="1:13" x14ac:dyDescent="0.35">
      <c r="A1047">
        <f>IF(COUNTIF($L$3:L1047,L1047)=1,A1046+1,A1046)</f>
        <v>42</v>
      </c>
      <c r="B1047">
        <f>IF(COUNTIF($K$3:K1047,K1047)=1,B1046+1,B1046)</f>
        <v>7</v>
      </c>
      <c r="C1047">
        <f>IF(COUNTIF($J$3:J1047,J1047)=1,C1046+1,C1046)</f>
        <v>20</v>
      </c>
      <c r="D1047">
        <f>IF(COUNTIF($E$3:E1047,E1047)=1,D1046+1,D1046)</f>
        <v>668</v>
      </c>
      <c r="E1047" t="str">
        <f t="shared" si="138"/>
        <v>ED20</v>
      </c>
      <c r="F1047">
        <f>IF(COUNTIF($G$3:G1047,G1047)=1,F1046+1,F1046)</f>
        <v>103</v>
      </c>
      <c r="G1047" t="str">
        <f t="shared" si="139"/>
        <v>E20</v>
      </c>
      <c r="I1047" s="18" t="str">
        <f>IF(Allotments!I1047=0,"",Allotments!I1047)</f>
        <v>2019</v>
      </c>
      <c r="J1047" s="18" t="str">
        <f>IF(Allotments!J1047=0,"",Allotments!J1047)</f>
        <v>20</v>
      </c>
      <c r="K1047" s="18" t="str">
        <f>IF(Allotments!K1047=0,"",Allotments!K1047)</f>
        <v>E</v>
      </c>
      <c r="L1047" s="18" t="str">
        <f>IF(Allotments!L1047=0,"",Allotments!L1047)</f>
        <v>ED</v>
      </c>
      <c r="M1047" s="18" t="str">
        <f>IF(Allotments!M1047=0,"",Allotments!M1047)</f>
        <v xml:space="preserve">    </v>
      </c>
    </row>
    <row r="1048" spans="1:13" x14ac:dyDescent="0.35">
      <c r="A1048">
        <f>IF(COUNTIF($L$3:L1048,L1048)=1,A1047+1,A1047)</f>
        <v>42</v>
      </c>
      <c r="B1048">
        <f>IF(COUNTIF($K$3:K1048,K1048)=1,B1047+1,B1047)</f>
        <v>7</v>
      </c>
      <c r="C1048">
        <f>IF(COUNTIF($J$3:J1048,J1048)=1,C1047+1,C1047)</f>
        <v>20</v>
      </c>
      <c r="D1048">
        <f>IF(COUNTIF($E$3:E1048,E1048)=1,D1047+1,D1047)</f>
        <v>669</v>
      </c>
      <c r="E1048" t="str">
        <f t="shared" si="138"/>
        <v>EE20</v>
      </c>
      <c r="F1048">
        <f>IF(COUNTIF($G$3:G1048,G1048)=1,F1047+1,F1047)</f>
        <v>103</v>
      </c>
      <c r="G1048" t="str">
        <f t="shared" si="139"/>
        <v>E20</v>
      </c>
      <c r="I1048" s="18" t="str">
        <f>IF(Allotments!I1048=0,"",Allotments!I1048)</f>
        <v>2019</v>
      </c>
      <c r="J1048" s="18" t="str">
        <f>IF(Allotments!J1048=0,"",Allotments!J1048)</f>
        <v>20</v>
      </c>
      <c r="K1048" s="18" t="str">
        <f>IF(Allotments!K1048=0,"",Allotments!K1048)</f>
        <v>E</v>
      </c>
      <c r="L1048" s="18" t="str">
        <f>IF(Allotments!L1048=0,"",Allotments!L1048)</f>
        <v>EE</v>
      </c>
      <c r="M1048" s="18" t="str">
        <f>IF(Allotments!M1048=0,"",Allotments!M1048)</f>
        <v xml:space="preserve">    </v>
      </c>
    </row>
    <row r="1049" spans="1:13" x14ac:dyDescent="0.35">
      <c r="A1049">
        <f>IF(COUNTIF($L$3:L1049,L1049)=1,A1048+1,A1048)</f>
        <v>42</v>
      </c>
      <c r="B1049">
        <f>IF(COUNTIF($K$3:K1049,K1049)=1,B1048+1,B1048)</f>
        <v>7</v>
      </c>
      <c r="C1049">
        <f>IF(COUNTIF($J$3:J1049,J1049)=1,C1048+1,C1048)</f>
        <v>20</v>
      </c>
      <c r="D1049">
        <f>IF(COUNTIF($E$3:E1049,E1049)=1,D1048+1,D1048)</f>
        <v>670</v>
      </c>
      <c r="E1049" t="str">
        <f t="shared" si="138"/>
        <v>EF20</v>
      </c>
      <c r="F1049">
        <f>IF(COUNTIF($G$3:G1049,G1049)=1,F1048+1,F1048)</f>
        <v>103</v>
      </c>
      <c r="G1049" t="str">
        <f t="shared" si="139"/>
        <v>E20</v>
      </c>
      <c r="I1049" s="18" t="str">
        <f>IF(Allotments!I1049=0,"",Allotments!I1049)</f>
        <v>2019</v>
      </c>
      <c r="J1049" s="18" t="str">
        <f>IF(Allotments!J1049=0,"",Allotments!J1049)</f>
        <v>20</v>
      </c>
      <c r="K1049" s="18" t="str">
        <f>IF(Allotments!K1049=0,"",Allotments!K1049)</f>
        <v>E</v>
      </c>
      <c r="L1049" s="18" t="str">
        <f>IF(Allotments!L1049=0,"",Allotments!L1049)</f>
        <v>EF</v>
      </c>
      <c r="M1049" s="18" t="str">
        <f>IF(Allotments!M1049=0,"",Allotments!M1049)</f>
        <v xml:space="preserve">    </v>
      </c>
    </row>
    <row r="1050" spans="1:13" x14ac:dyDescent="0.35">
      <c r="A1050">
        <f>IF(COUNTIF($L$3:L1050,L1050)=1,A1049+1,A1049)</f>
        <v>42</v>
      </c>
      <c r="B1050">
        <f>IF(COUNTIF($K$3:K1050,K1050)=1,B1049+1,B1049)</f>
        <v>7</v>
      </c>
      <c r="C1050">
        <f>IF(COUNTIF($J$3:J1050,J1050)=1,C1049+1,C1049)</f>
        <v>20</v>
      </c>
      <c r="D1050">
        <f>IF(COUNTIF($E$3:E1050,E1050)=1,D1049+1,D1049)</f>
        <v>671</v>
      </c>
      <c r="E1050" t="str">
        <f t="shared" si="138"/>
        <v>EG20</v>
      </c>
      <c r="F1050">
        <f>IF(COUNTIF($G$3:G1050,G1050)=1,F1049+1,F1049)</f>
        <v>103</v>
      </c>
      <c r="G1050" t="str">
        <f t="shared" si="139"/>
        <v>E20</v>
      </c>
      <c r="I1050" s="18" t="str">
        <f>IF(Allotments!I1050=0,"",Allotments!I1050)</f>
        <v>2019</v>
      </c>
      <c r="J1050" s="18" t="str">
        <f>IF(Allotments!J1050=0,"",Allotments!J1050)</f>
        <v>20</v>
      </c>
      <c r="K1050" s="18" t="str">
        <f>IF(Allotments!K1050=0,"",Allotments!K1050)</f>
        <v>E</v>
      </c>
      <c r="L1050" s="18" t="str">
        <f>IF(Allotments!L1050=0,"",Allotments!L1050)</f>
        <v>EG</v>
      </c>
      <c r="M1050" s="18" t="str">
        <f>IF(Allotments!M1050=0,"",Allotments!M1050)</f>
        <v xml:space="preserve">    </v>
      </c>
    </row>
    <row r="1051" spans="1:13" x14ac:dyDescent="0.35">
      <c r="A1051">
        <f>IF(COUNTIF($L$3:L1051,L1051)=1,A1050+1,A1050)</f>
        <v>42</v>
      </c>
      <c r="B1051">
        <f>IF(COUNTIF($K$3:K1051,K1051)=1,B1050+1,B1050)</f>
        <v>7</v>
      </c>
      <c r="C1051">
        <f>IF(COUNTIF($J$3:J1051,J1051)=1,C1050+1,C1050)</f>
        <v>20</v>
      </c>
      <c r="D1051">
        <f>IF(COUNTIF($E$3:E1051,E1051)=1,D1050+1,D1050)</f>
        <v>672</v>
      </c>
      <c r="E1051" t="str">
        <f t="shared" si="138"/>
        <v>EH20</v>
      </c>
      <c r="F1051">
        <f>IF(COUNTIF($G$3:G1051,G1051)=1,F1050+1,F1050)</f>
        <v>103</v>
      </c>
      <c r="G1051" t="str">
        <f t="shared" si="139"/>
        <v>E20</v>
      </c>
      <c r="I1051" s="18" t="str">
        <f>IF(Allotments!I1051=0,"",Allotments!I1051)</f>
        <v>2019</v>
      </c>
      <c r="J1051" s="18" t="str">
        <f>IF(Allotments!J1051=0,"",Allotments!J1051)</f>
        <v>20</v>
      </c>
      <c r="K1051" s="18" t="str">
        <f>IF(Allotments!K1051=0,"",Allotments!K1051)</f>
        <v>E</v>
      </c>
      <c r="L1051" s="18" t="str">
        <f>IF(Allotments!L1051=0,"",Allotments!L1051)</f>
        <v>EH</v>
      </c>
      <c r="M1051" s="18" t="str">
        <f>IF(Allotments!M1051=0,"",Allotments!M1051)</f>
        <v xml:space="preserve">    </v>
      </c>
    </row>
    <row r="1052" spans="1:13" x14ac:dyDescent="0.35">
      <c r="A1052">
        <f>IF(COUNTIF($L$3:L1052,L1052)=1,A1051+1,A1051)</f>
        <v>42</v>
      </c>
      <c r="B1052">
        <f>IF(COUNTIF($K$3:K1052,K1052)=1,B1051+1,B1051)</f>
        <v>7</v>
      </c>
      <c r="C1052">
        <f>IF(COUNTIF($J$3:J1052,J1052)=1,C1051+1,C1051)</f>
        <v>20</v>
      </c>
      <c r="D1052">
        <f>IF(COUNTIF($E$3:E1052,E1052)=1,D1051+1,D1051)</f>
        <v>672</v>
      </c>
      <c r="E1052" t="str">
        <f t="shared" si="138"/>
        <v>EH20</v>
      </c>
      <c r="F1052">
        <f>IF(COUNTIF($G$3:G1052,G1052)=1,F1051+1,F1051)</f>
        <v>103</v>
      </c>
      <c r="G1052" t="str">
        <f t="shared" si="139"/>
        <v>E20</v>
      </c>
      <c r="I1052" s="18" t="str">
        <f>IF(Allotments!I1052=0,"",Allotments!I1052)</f>
        <v>2019</v>
      </c>
      <c r="J1052" s="18" t="str">
        <f>IF(Allotments!J1052=0,"",Allotments!J1052)</f>
        <v>20</v>
      </c>
      <c r="K1052" s="18" t="str">
        <f>IF(Allotments!K1052=0,"",Allotments!K1052)</f>
        <v>E</v>
      </c>
      <c r="L1052" s="18" t="str">
        <f>IF(Allotments!L1052=0,"",Allotments!L1052)</f>
        <v>EH</v>
      </c>
      <c r="M1052" s="18" t="str">
        <f>IF(Allotments!M1052=0,"",Allotments!M1052)</f>
        <v>H160</v>
      </c>
    </row>
    <row r="1053" spans="1:13" x14ac:dyDescent="0.35">
      <c r="A1053">
        <f>IF(COUNTIF($L$3:L1053,L1053)=1,A1052+1,A1052)</f>
        <v>42</v>
      </c>
      <c r="B1053">
        <f>IF(COUNTIF($K$3:K1053,K1053)=1,B1052+1,B1052)</f>
        <v>7</v>
      </c>
      <c r="C1053">
        <f>IF(COUNTIF($J$3:J1053,J1053)=1,C1052+1,C1052)</f>
        <v>20</v>
      </c>
      <c r="D1053">
        <f>IF(COUNTIF($E$3:E1053,E1053)=1,D1052+1,D1052)</f>
        <v>673</v>
      </c>
      <c r="E1053" t="str">
        <f t="shared" si="138"/>
        <v>EK20</v>
      </c>
      <c r="F1053">
        <f>IF(COUNTIF($G$3:G1053,G1053)=1,F1052+1,F1052)</f>
        <v>103</v>
      </c>
      <c r="G1053" t="str">
        <f t="shared" si="139"/>
        <v>E20</v>
      </c>
      <c r="I1053" s="18" t="str">
        <f>IF(Allotments!I1053=0,"",Allotments!I1053)</f>
        <v>2019</v>
      </c>
      <c r="J1053" s="18" t="str">
        <f>IF(Allotments!J1053=0,"",Allotments!J1053)</f>
        <v>20</v>
      </c>
      <c r="K1053" s="18" t="str">
        <f>IF(Allotments!K1053=0,"",Allotments!K1053)</f>
        <v>E</v>
      </c>
      <c r="L1053" s="18" t="str">
        <f>IF(Allotments!L1053=0,"",Allotments!L1053)</f>
        <v>EK</v>
      </c>
      <c r="M1053" s="18" t="str">
        <f>IF(Allotments!M1053=0,"",Allotments!M1053)</f>
        <v>K020</v>
      </c>
    </row>
    <row r="1054" spans="1:13" x14ac:dyDescent="0.35">
      <c r="A1054">
        <f>IF(COUNTIF($L$3:L1054,L1054)=1,A1053+1,A1053)</f>
        <v>42</v>
      </c>
      <c r="B1054">
        <f>IF(COUNTIF($K$3:K1054,K1054)=1,B1053+1,B1053)</f>
        <v>7</v>
      </c>
      <c r="C1054">
        <f>IF(COUNTIF($J$3:J1054,J1054)=1,C1053+1,C1053)</f>
        <v>20</v>
      </c>
      <c r="D1054">
        <f>IF(COUNTIF($E$3:E1054,E1054)=1,D1053+1,D1053)</f>
        <v>673</v>
      </c>
      <c r="E1054" t="str">
        <f t="shared" si="138"/>
        <v>EK20</v>
      </c>
      <c r="F1054">
        <f>IF(COUNTIF($G$3:G1054,G1054)=1,F1053+1,F1053)</f>
        <v>103</v>
      </c>
      <c r="G1054" t="str">
        <f t="shared" si="139"/>
        <v>E20</v>
      </c>
      <c r="I1054" s="18" t="str">
        <f>IF(Allotments!I1054=0,"",Allotments!I1054)</f>
        <v>2019</v>
      </c>
      <c r="J1054" s="18" t="str">
        <f>IF(Allotments!J1054=0,"",Allotments!J1054)</f>
        <v>20</v>
      </c>
      <c r="K1054" s="18" t="str">
        <f>IF(Allotments!K1054=0,"",Allotments!K1054)</f>
        <v>E</v>
      </c>
      <c r="L1054" s="18" t="str">
        <f>IF(Allotments!L1054=0,"",Allotments!L1054)</f>
        <v>EK</v>
      </c>
      <c r="M1054" s="18" t="str">
        <f>IF(Allotments!M1054=0,"",Allotments!M1054)</f>
        <v>K050</v>
      </c>
    </row>
    <row r="1055" spans="1:13" x14ac:dyDescent="0.35">
      <c r="A1055">
        <f>IF(COUNTIF($L$3:L1055,L1055)=1,A1054+1,A1054)</f>
        <v>42</v>
      </c>
      <c r="B1055">
        <f>IF(COUNTIF($K$3:K1055,K1055)=1,B1054+1,B1054)</f>
        <v>7</v>
      </c>
      <c r="C1055">
        <f>IF(COUNTIF($J$3:J1055,J1055)=1,C1054+1,C1054)</f>
        <v>20</v>
      </c>
      <c r="D1055">
        <f>IF(COUNTIF($E$3:E1055,E1055)=1,D1054+1,D1054)</f>
        <v>673</v>
      </c>
      <c r="E1055" t="str">
        <f t="shared" si="138"/>
        <v>EK20</v>
      </c>
      <c r="F1055">
        <f>IF(COUNTIF($G$3:G1055,G1055)=1,F1054+1,F1054)</f>
        <v>103</v>
      </c>
      <c r="G1055" t="str">
        <f t="shared" si="139"/>
        <v>E20</v>
      </c>
      <c r="I1055" s="18" t="str">
        <f>IF(Allotments!I1055=0,"",Allotments!I1055)</f>
        <v>2019</v>
      </c>
      <c r="J1055" s="18" t="str">
        <f>IF(Allotments!J1055=0,"",Allotments!J1055)</f>
        <v>20</v>
      </c>
      <c r="K1055" s="18" t="str">
        <f>IF(Allotments!K1055=0,"",Allotments!K1055)</f>
        <v>E</v>
      </c>
      <c r="L1055" s="18" t="str">
        <f>IF(Allotments!L1055=0,"",Allotments!L1055)</f>
        <v>EK</v>
      </c>
      <c r="M1055" s="18" t="str">
        <f>IF(Allotments!M1055=0,"",Allotments!M1055)</f>
        <v>K080</v>
      </c>
    </row>
    <row r="1056" spans="1:13" x14ac:dyDescent="0.35">
      <c r="A1056">
        <f>IF(COUNTIF($L$3:L1056,L1056)=1,A1055+1,A1055)</f>
        <v>42</v>
      </c>
      <c r="B1056">
        <f>IF(COUNTIF($K$3:K1056,K1056)=1,B1055+1,B1055)</f>
        <v>7</v>
      </c>
      <c r="C1056">
        <f>IF(COUNTIF($J$3:J1056,J1056)=1,C1055+1,C1055)</f>
        <v>20</v>
      </c>
      <c r="D1056">
        <f>IF(COUNTIF($E$3:E1056,E1056)=1,D1055+1,D1055)</f>
        <v>673</v>
      </c>
      <c r="E1056" t="str">
        <f t="shared" si="138"/>
        <v>EK20</v>
      </c>
      <c r="F1056">
        <f>IF(COUNTIF($G$3:G1056,G1056)=1,F1055+1,F1055)</f>
        <v>103</v>
      </c>
      <c r="G1056" t="str">
        <f t="shared" si="139"/>
        <v>E20</v>
      </c>
      <c r="I1056" s="18" t="str">
        <f>IF(Allotments!I1056=0,"",Allotments!I1056)</f>
        <v>2019</v>
      </c>
      <c r="J1056" s="18" t="str">
        <f>IF(Allotments!J1056=0,"",Allotments!J1056)</f>
        <v>20</v>
      </c>
      <c r="K1056" s="18" t="str">
        <f>IF(Allotments!K1056=0,"",Allotments!K1056)</f>
        <v>E</v>
      </c>
      <c r="L1056" s="18" t="str">
        <f>IF(Allotments!L1056=0,"",Allotments!L1056)</f>
        <v>EK</v>
      </c>
      <c r="M1056" s="18" t="str">
        <f>IF(Allotments!M1056=0,"",Allotments!M1056)</f>
        <v>K090</v>
      </c>
    </row>
    <row r="1057" spans="1:13" x14ac:dyDescent="0.35">
      <c r="A1057">
        <f>IF(COUNTIF($L$3:L1057,L1057)=1,A1056+1,A1056)</f>
        <v>42</v>
      </c>
      <c r="B1057">
        <f>IF(COUNTIF($K$3:K1057,K1057)=1,B1056+1,B1056)</f>
        <v>7</v>
      </c>
      <c r="C1057">
        <f>IF(COUNTIF($J$3:J1057,J1057)=1,C1056+1,C1056)</f>
        <v>20</v>
      </c>
      <c r="D1057">
        <f>IF(COUNTIF($E$3:E1057,E1057)=1,D1056+1,D1056)</f>
        <v>674</v>
      </c>
      <c r="E1057" t="str">
        <f t="shared" si="138"/>
        <v>EL20</v>
      </c>
      <c r="F1057">
        <f>IF(COUNTIF($G$3:G1057,G1057)=1,F1056+1,F1056)</f>
        <v>103</v>
      </c>
      <c r="G1057" t="str">
        <f t="shared" si="139"/>
        <v>E20</v>
      </c>
      <c r="I1057" s="18" t="str">
        <f>IF(Allotments!I1057=0,"",Allotments!I1057)</f>
        <v>2019</v>
      </c>
      <c r="J1057" s="18" t="str">
        <f>IF(Allotments!J1057=0,"",Allotments!J1057)</f>
        <v>20</v>
      </c>
      <c r="K1057" s="18" t="str">
        <f>IF(Allotments!K1057=0,"",Allotments!K1057)</f>
        <v>E</v>
      </c>
      <c r="L1057" s="18" t="str">
        <f>IF(Allotments!L1057=0,"",Allotments!L1057)</f>
        <v>EL</v>
      </c>
      <c r="M1057" s="18" t="str">
        <f>IF(Allotments!M1057=0,"",Allotments!M1057)</f>
        <v xml:space="preserve">    </v>
      </c>
    </row>
    <row r="1058" spans="1:13" x14ac:dyDescent="0.35">
      <c r="A1058">
        <f>IF(COUNTIF($L$3:L1058,L1058)=1,A1057+1,A1057)</f>
        <v>42</v>
      </c>
      <c r="B1058">
        <f>IF(COUNTIF($K$3:K1058,K1058)=1,B1057+1,B1057)</f>
        <v>7</v>
      </c>
      <c r="C1058">
        <f>IF(COUNTIF($J$3:J1058,J1058)=1,C1057+1,C1057)</f>
        <v>20</v>
      </c>
      <c r="D1058">
        <f>IF(COUNTIF($E$3:E1058,E1058)=1,D1057+1,D1057)</f>
        <v>674</v>
      </c>
      <c r="E1058" t="str">
        <f t="shared" si="138"/>
        <v>EL20</v>
      </c>
      <c r="F1058">
        <f>IF(COUNTIF($G$3:G1058,G1058)=1,F1057+1,F1057)</f>
        <v>103</v>
      </c>
      <c r="G1058" t="str">
        <f t="shared" si="139"/>
        <v>E20</v>
      </c>
      <c r="I1058" s="18" t="str">
        <f>IF(Allotments!I1058=0,"",Allotments!I1058)</f>
        <v>2019</v>
      </c>
      <c r="J1058" s="18" t="str">
        <f>IF(Allotments!J1058=0,"",Allotments!J1058)</f>
        <v>20</v>
      </c>
      <c r="K1058" s="18" t="str">
        <f>IF(Allotments!K1058=0,"",Allotments!K1058)</f>
        <v>E</v>
      </c>
      <c r="L1058" s="18" t="str">
        <f>IF(Allotments!L1058=0,"",Allotments!L1058)</f>
        <v>EL</v>
      </c>
      <c r="M1058" s="18" t="str">
        <f>IF(Allotments!M1058=0,"",Allotments!M1058)</f>
        <v>L010</v>
      </c>
    </row>
    <row r="1059" spans="1:13" x14ac:dyDescent="0.35">
      <c r="A1059">
        <f>IF(COUNTIF($L$3:L1059,L1059)=1,A1058+1,A1058)</f>
        <v>42</v>
      </c>
      <c r="B1059">
        <f>IF(COUNTIF($K$3:K1059,K1059)=1,B1058+1,B1058)</f>
        <v>7</v>
      </c>
      <c r="C1059">
        <f>IF(COUNTIF($J$3:J1059,J1059)=1,C1058+1,C1058)</f>
        <v>20</v>
      </c>
      <c r="D1059">
        <f>IF(COUNTIF($E$3:E1059,E1059)=1,D1058+1,D1058)</f>
        <v>674</v>
      </c>
      <c r="E1059" t="str">
        <f t="shared" si="138"/>
        <v>EL20</v>
      </c>
      <c r="F1059">
        <f>IF(COUNTIF($G$3:G1059,G1059)=1,F1058+1,F1058)</f>
        <v>103</v>
      </c>
      <c r="G1059" t="str">
        <f t="shared" si="139"/>
        <v>E20</v>
      </c>
      <c r="I1059" s="18" t="str">
        <f>IF(Allotments!I1059=0,"",Allotments!I1059)</f>
        <v>2019</v>
      </c>
      <c r="J1059" s="18" t="str">
        <f>IF(Allotments!J1059=0,"",Allotments!J1059)</f>
        <v>20</v>
      </c>
      <c r="K1059" s="18" t="str">
        <f>IF(Allotments!K1059=0,"",Allotments!K1059)</f>
        <v>E</v>
      </c>
      <c r="L1059" s="18" t="str">
        <f>IF(Allotments!L1059=0,"",Allotments!L1059)</f>
        <v>EL</v>
      </c>
      <c r="M1059" s="18" t="str">
        <f>IF(Allotments!M1059=0,"",Allotments!M1059)</f>
        <v>L020</v>
      </c>
    </row>
    <row r="1060" spans="1:13" x14ac:dyDescent="0.35">
      <c r="A1060">
        <f>IF(COUNTIF($L$3:L1060,L1060)=1,A1059+1,A1059)</f>
        <v>42</v>
      </c>
      <c r="B1060">
        <f>IF(COUNTIF($K$3:K1060,K1060)=1,B1059+1,B1059)</f>
        <v>7</v>
      </c>
      <c r="C1060">
        <f>IF(COUNTIF($J$3:J1060,J1060)=1,C1059+1,C1059)</f>
        <v>20</v>
      </c>
      <c r="D1060">
        <f>IF(COUNTIF($E$3:E1060,E1060)=1,D1059+1,D1059)</f>
        <v>674</v>
      </c>
      <c r="E1060" t="str">
        <f t="shared" si="138"/>
        <v>EL20</v>
      </c>
      <c r="F1060">
        <f>IF(COUNTIF($G$3:G1060,G1060)=1,F1059+1,F1059)</f>
        <v>103</v>
      </c>
      <c r="G1060" t="str">
        <f t="shared" si="139"/>
        <v>E20</v>
      </c>
      <c r="I1060" s="18" t="str">
        <f>IF(Allotments!I1060=0,"",Allotments!I1060)</f>
        <v>2019</v>
      </c>
      <c r="J1060" s="18" t="str">
        <f>IF(Allotments!J1060=0,"",Allotments!J1060)</f>
        <v>20</v>
      </c>
      <c r="K1060" s="18" t="str">
        <f>IF(Allotments!K1060=0,"",Allotments!K1060)</f>
        <v>E</v>
      </c>
      <c r="L1060" s="18" t="str">
        <f>IF(Allotments!L1060=0,"",Allotments!L1060)</f>
        <v>EL</v>
      </c>
      <c r="M1060" s="18" t="str">
        <f>IF(Allotments!M1060=0,"",Allotments!M1060)</f>
        <v>L030</v>
      </c>
    </row>
    <row r="1061" spans="1:13" x14ac:dyDescent="0.35">
      <c r="A1061">
        <f>IF(COUNTIF($L$3:L1061,L1061)=1,A1060+1,A1060)</f>
        <v>42</v>
      </c>
      <c r="B1061">
        <f>IF(COUNTIF($K$3:K1061,K1061)=1,B1060+1,B1060)</f>
        <v>7</v>
      </c>
      <c r="C1061">
        <f>IF(COUNTIF($J$3:J1061,J1061)=1,C1060+1,C1060)</f>
        <v>20</v>
      </c>
      <c r="D1061">
        <f>IF(COUNTIF($E$3:E1061,E1061)=1,D1060+1,D1060)</f>
        <v>674</v>
      </c>
      <c r="E1061" t="str">
        <f t="shared" si="138"/>
        <v>EL20</v>
      </c>
      <c r="F1061">
        <f>IF(COUNTIF($G$3:G1061,G1061)=1,F1060+1,F1060)</f>
        <v>103</v>
      </c>
      <c r="G1061" t="str">
        <f t="shared" si="139"/>
        <v>E20</v>
      </c>
      <c r="I1061" s="18" t="str">
        <f>IF(Allotments!I1061=0,"",Allotments!I1061)</f>
        <v>2019</v>
      </c>
      <c r="J1061" s="18" t="str">
        <f>IF(Allotments!J1061=0,"",Allotments!J1061)</f>
        <v>20</v>
      </c>
      <c r="K1061" s="18" t="str">
        <f>IF(Allotments!K1061=0,"",Allotments!K1061)</f>
        <v>E</v>
      </c>
      <c r="L1061" s="18" t="str">
        <f>IF(Allotments!L1061=0,"",Allotments!L1061)</f>
        <v>EL</v>
      </c>
      <c r="M1061" s="18" t="str">
        <f>IF(Allotments!M1061=0,"",Allotments!M1061)</f>
        <v>L070</v>
      </c>
    </row>
    <row r="1062" spans="1:13" x14ac:dyDescent="0.35">
      <c r="A1062">
        <f>IF(COUNTIF($L$3:L1062,L1062)=1,A1061+1,A1061)</f>
        <v>42</v>
      </c>
      <c r="B1062">
        <f>IF(COUNTIF($K$3:K1062,K1062)=1,B1061+1,B1061)</f>
        <v>7</v>
      </c>
      <c r="C1062">
        <f>IF(COUNTIF($J$3:J1062,J1062)=1,C1061+1,C1061)</f>
        <v>20</v>
      </c>
      <c r="D1062">
        <f>IF(COUNTIF($E$3:E1062,E1062)=1,D1061+1,D1061)</f>
        <v>675</v>
      </c>
      <c r="E1062" t="str">
        <f t="shared" si="138"/>
        <v>EM20</v>
      </c>
      <c r="F1062">
        <f>IF(COUNTIF($G$3:G1062,G1062)=1,F1061+1,F1061)</f>
        <v>103</v>
      </c>
      <c r="G1062" t="str">
        <f t="shared" si="139"/>
        <v>E20</v>
      </c>
      <c r="I1062" s="18" t="str">
        <f>IF(Allotments!I1062=0,"",Allotments!I1062)</f>
        <v>2019</v>
      </c>
      <c r="J1062" s="18" t="str">
        <f>IF(Allotments!J1062=0,"",Allotments!J1062)</f>
        <v>20</v>
      </c>
      <c r="K1062" s="18" t="str">
        <f>IF(Allotments!K1062=0,"",Allotments!K1062)</f>
        <v>E</v>
      </c>
      <c r="L1062" s="18" t="str">
        <f>IF(Allotments!L1062=0,"",Allotments!L1062)</f>
        <v>EM</v>
      </c>
      <c r="M1062" s="18" t="str">
        <f>IF(Allotments!M1062=0,"",Allotments!M1062)</f>
        <v xml:space="preserve">    </v>
      </c>
    </row>
    <row r="1063" spans="1:13" x14ac:dyDescent="0.35">
      <c r="A1063">
        <f>IF(COUNTIF($L$3:L1063,L1063)=1,A1062+1,A1062)</f>
        <v>42</v>
      </c>
      <c r="B1063">
        <f>IF(COUNTIF($K$3:K1063,K1063)=1,B1062+1,B1062)</f>
        <v>7</v>
      </c>
      <c r="C1063">
        <f>IF(COUNTIF($J$3:J1063,J1063)=1,C1062+1,C1062)</f>
        <v>20</v>
      </c>
      <c r="D1063">
        <f>IF(COUNTIF($E$3:E1063,E1063)=1,D1062+1,D1062)</f>
        <v>676</v>
      </c>
      <c r="E1063" t="str">
        <f t="shared" si="138"/>
        <v>EN20</v>
      </c>
      <c r="F1063">
        <f>IF(COUNTIF($G$3:G1063,G1063)=1,F1062+1,F1062)</f>
        <v>103</v>
      </c>
      <c r="G1063" t="str">
        <f t="shared" si="139"/>
        <v>E20</v>
      </c>
      <c r="I1063" s="18" t="str">
        <f>IF(Allotments!I1063=0,"",Allotments!I1063)</f>
        <v>2019</v>
      </c>
      <c r="J1063" s="18" t="str">
        <f>IF(Allotments!J1063=0,"",Allotments!J1063)</f>
        <v>20</v>
      </c>
      <c r="K1063" s="18" t="str">
        <f>IF(Allotments!K1063=0,"",Allotments!K1063)</f>
        <v>E</v>
      </c>
      <c r="L1063" s="18" t="str">
        <f>IF(Allotments!L1063=0,"",Allotments!L1063)</f>
        <v>EN</v>
      </c>
      <c r="M1063" s="18" t="str">
        <f>IF(Allotments!M1063=0,"",Allotments!M1063)</f>
        <v xml:space="preserve">    </v>
      </c>
    </row>
    <row r="1064" spans="1:13" x14ac:dyDescent="0.35">
      <c r="A1064">
        <f>IF(COUNTIF($L$3:L1064,L1064)=1,A1063+1,A1063)</f>
        <v>42</v>
      </c>
      <c r="B1064">
        <f>IF(COUNTIF($K$3:K1064,K1064)=1,B1063+1,B1063)</f>
        <v>7</v>
      </c>
      <c r="C1064">
        <f>IF(COUNTIF($J$3:J1064,J1064)=1,C1063+1,C1063)</f>
        <v>20</v>
      </c>
      <c r="D1064">
        <f>IF(COUNTIF($E$3:E1064,E1064)=1,D1063+1,D1063)</f>
        <v>676</v>
      </c>
      <c r="E1064" t="str">
        <f t="shared" si="138"/>
        <v>EN20</v>
      </c>
      <c r="F1064">
        <f>IF(COUNTIF($G$3:G1064,G1064)=1,F1063+1,F1063)</f>
        <v>103</v>
      </c>
      <c r="G1064" t="str">
        <f t="shared" si="139"/>
        <v>E20</v>
      </c>
      <c r="I1064" s="18" t="str">
        <f>IF(Allotments!I1064=0,"",Allotments!I1064)</f>
        <v>2019</v>
      </c>
      <c r="J1064" s="18" t="str">
        <f>IF(Allotments!J1064=0,"",Allotments!J1064)</f>
        <v>20</v>
      </c>
      <c r="K1064" s="18" t="str">
        <f>IF(Allotments!K1064=0,"",Allotments!K1064)</f>
        <v>E</v>
      </c>
      <c r="L1064" s="18" t="str">
        <f>IF(Allotments!L1064=0,"",Allotments!L1064)</f>
        <v>EN</v>
      </c>
      <c r="M1064" s="18" t="str">
        <f>IF(Allotments!M1064=0,"",Allotments!M1064)</f>
        <v>N010</v>
      </c>
    </row>
    <row r="1065" spans="1:13" x14ac:dyDescent="0.35">
      <c r="A1065">
        <f>IF(COUNTIF($L$3:L1065,L1065)=1,A1064+1,A1064)</f>
        <v>42</v>
      </c>
      <c r="B1065">
        <f>IF(COUNTIF($K$3:K1065,K1065)=1,B1064+1,B1064)</f>
        <v>7</v>
      </c>
      <c r="C1065">
        <f>IF(COUNTIF($J$3:J1065,J1065)=1,C1064+1,C1064)</f>
        <v>20</v>
      </c>
      <c r="D1065">
        <f>IF(COUNTIF($E$3:E1065,E1065)=1,D1064+1,D1064)</f>
        <v>676</v>
      </c>
      <c r="E1065" t="str">
        <f t="shared" si="138"/>
        <v>EN20</v>
      </c>
      <c r="F1065">
        <f>IF(COUNTIF($G$3:G1065,G1065)=1,F1064+1,F1064)</f>
        <v>103</v>
      </c>
      <c r="G1065" t="str">
        <f t="shared" si="139"/>
        <v>E20</v>
      </c>
      <c r="I1065" s="18" t="str">
        <f>IF(Allotments!I1065=0,"",Allotments!I1065)</f>
        <v>2019</v>
      </c>
      <c r="J1065" s="18" t="str">
        <f>IF(Allotments!J1065=0,"",Allotments!J1065)</f>
        <v>20</v>
      </c>
      <c r="K1065" s="18" t="str">
        <f>IF(Allotments!K1065=0,"",Allotments!K1065)</f>
        <v>E</v>
      </c>
      <c r="L1065" s="18" t="str">
        <f>IF(Allotments!L1065=0,"",Allotments!L1065)</f>
        <v>EN</v>
      </c>
      <c r="M1065" s="18" t="str">
        <f>IF(Allotments!M1065=0,"",Allotments!M1065)</f>
        <v>N020</v>
      </c>
    </row>
    <row r="1066" spans="1:13" x14ac:dyDescent="0.35">
      <c r="A1066">
        <f>IF(COUNTIF($L$3:L1066,L1066)=1,A1065+1,A1065)</f>
        <v>42</v>
      </c>
      <c r="B1066">
        <f>IF(COUNTIF($K$3:K1066,K1066)=1,B1065+1,B1065)</f>
        <v>7</v>
      </c>
      <c r="C1066">
        <f>IF(COUNTIF($J$3:J1066,J1066)=1,C1065+1,C1065)</f>
        <v>20</v>
      </c>
      <c r="D1066">
        <f>IF(COUNTIF($E$3:E1066,E1066)=1,D1065+1,D1065)</f>
        <v>677</v>
      </c>
      <c r="E1066" t="str">
        <f t="shared" si="138"/>
        <v>EP20</v>
      </c>
      <c r="F1066">
        <f>IF(COUNTIF($G$3:G1066,G1066)=1,F1065+1,F1065)</f>
        <v>103</v>
      </c>
      <c r="G1066" t="str">
        <f t="shared" si="139"/>
        <v>E20</v>
      </c>
      <c r="I1066" s="18" t="str">
        <f>IF(Allotments!I1066=0,"",Allotments!I1066)</f>
        <v>2019</v>
      </c>
      <c r="J1066" s="18" t="str">
        <f>IF(Allotments!J1066=0,"",Allotments!J1066)</f>
        <v>20</v>
      </c>
      <c r="K1066" s="18" t="str">
        <f>IF(Allotments!K1066=0,"",Allotments!K1066)</f>
        <v>E</v>
      </c>
      <c r="L1066" s="18" t="str">
        <f>IF(Allotments!L1066=0,"",Allotments!L1066)</f>
        <v>EP</v>
      </c>
      <c r="M1066" s="18" t="str">
        <f>IF(Allotments!M1066=0,"",Allotments!M1066)</f>
        <v>P030</v>
      </c>
    </row>
    <row r="1067" spans="1:13" x14ac:dyDescent="0.35">
      <c r="A1067">
        <f>IF(COUNTIF($L$3:L1067,L1067)=1,A1066+1,A1066)</f>
        <v>42</v>
      </c>
      <c r="B1067">
        <f>IF(COUNTIF($K$3:K1067,K1067)=1,B1066+1,B1066)</f>
        <v>7</v>
      </c>
      <c r="C1067">
        <f>IF(COUNTIF($J$3:J1067,J1067)=1,C1066+1,C1066)</f>
        <v>20</v>
      </c>
      <c r="D1067">
        <f>IF(COUNTIF($E$3:E1067,E1067)=1,D1066+1,D1066)</f>
        <v>678</v>
      </c>
      <c r="E1067" t="str">
        <f t="shared" si="138"/>
        <v>ER20</v>
      </c>
      <c r="F1067">
        <f>IF(COUNTIF($G$3:G1067,G1067)=1,F1066+1,F1066)</f>
        <v>103</v>
      </c>
      <c r="G1067" t="str">
        <f t="shared" si="139"/>
        <v>E20</v>
      </c>
      <c r="I1067" s="18" t="str">
        <f>IF(Allotments!I1067=0,"",Allotments!I1067)</f>
        <v>2019</v>
      </c>
      <c r="J1067" s="18" t="str">
        <f>IF(Allotments!J1067=0,"",Allotments!J1067)</f>
        <v>20</v>
      </c>
      <c r="K1067" s="18" t="str">
        <f>IF(Allotments!K1067=0,"",Allotments!K1067)</f>
        <v>E</v>
      </c>
      <c r="L1067" s="18" t="str">
        <f>IF(Allotments!L1067=0,"",Allotments!L1067)</f>
        <v>ER</v>
      </c>
      <c r="M1067" s="18" t="str">
        <f>IF(Allotments!M1067=0,"",Allotments!M1067)</f>
        <v xml:space="preserve">    </v>
      </c>
    </row>
    <row r="1068" spans="1:13" x14ac:dyDescent="0.35">
      <c r="A1068">
        <f>IF(COUNTIF($L$3:L1068,L1068)=1,A1067+1,A1067)</f>
        <v>42</v>
      </c>
      <c r="B1068">
        <f>IF(COUNTIF($K$3:K1068,K1068)=1,B1067+1,B1067)</f>
        <v>7</v>
      </c>
      <c r="C1068">
        <f>IF(COUNTIF($J$3:J1068,J1068)=1,C1067+1,C1067)</f>
        <v>20</v>
      </c>
      <c r="D1068">
        <f>IF(COUNTIF($E$3:E1068,E1068)=1,D1067+1,D1067)</f>
        <v>678</v>
      </c>
      <c r="E1068" t="str">
        <f t="shared" si="138"/>
        <v>ER20</v>
      </c>
      <c r="F1068">
        <f>IF(COUNTIF($G$3:G1068,G1068)=1,F1067+1,F1067)</f>
        <v>103</v>
      </c>
      <c r="G1068" t="str">
        <f t="shared" si="139"/>
        <v>E20</v>
      </c>
      <c r="I1068" s="18" t="str">
        <f>IF(Allotments!I1068=0,"",Allotments!I1068)</f>
        <v>2019</v>
      </c>
      <c r="J1068" s="18" t="str">
        <f>IF(Allotments!J1068=0,"",Allotments!J1068)</f>
        <v>20</v>
      </c>
      <c r="K1068" s="18" t="str">
        <f>IF(Allotments!K1068=0,"",Allotments!K1068)</f>
        <v>E</v>
      </c>
      <c r="L1068" s="18" t="str">
        <f>IF(Allotments!L1068=0,"",Allotments!L1068)</f>
        <v>ER</v>
      </c>
      <c r="M1068" s="18" t="str">
        <f>IF(Allotments!M1068=0,"",Allotments!M1068)</f>
        <v>R060</v>
      </c>
    </row>
    <row r="1069" spans="1:13" x14ac:dyDescent="0.35">
      <c r="A1069">
        <f>IF(COUNTIF($L$3:L1069,L1069)=1,A1068+1,A1068)</f>
        <v>42</v>
      </c>
      <c r="B1069">
        <f>IF(COUNTIF($K$3:K1069,K1069)=1,B1068+1,B1068)</f>
        <v>7</v>
      </c>
      <c r="C1069">
        <f>IF(COUNTIF($J$3:J1069,J1069)=1,C1068+1,C1068)</f>
        <v>20</v>
      </c>
      <c r="D1069">
        <f>IF(COUNTIF($E$3:E1069,E1069)=1,D1068+1,D1068)</f>
        <v>678</v>
      </c>
      <c r="E1069" t="str">
        <f t="shared" si="138"/>
        <v>ER20</v>
      </c>
      <c r="F1069">
        <f>IF(COUNTIF($G$3:G1069,G1069)=1,F1068+1,F1068)</f>
        <v>103</v>
      </c>
      <c r="G1069" t="str">
        <f t="shared" si="139"/>
        <v>E20</v>
      </c>
      <c r="I1069" s="18" t="str">
        <f>IF(Allotments!I1069=0,"",Allotments!I1069)</f>
        <v>2019</v>
      </c>
      <c r="J1069" s="18" t="str">
        <f>IF(Allotments!J1069=0,"",Allotments!J1069)</f>
        <v>20</v>
      </c>
      <c r="K1069" s="18" t="str">
        <f>IF(Allotments!K1069=0,"",Allotments!K1069)</f>
        <v>E</v>
      </c>
      <c r="L1069" s="18" t="str">
        <f>IF(Allotments!L1069=0,"",Allotments!L1069)</f>
        <v>ER</v>
      </c>
      <c r="M1069" s="18" t="str">
        <f>IF(Allotments!M1069=0,"",Allotments!M1069)</f>
        <v>R220</v>
      </c>
    </row>
    <row r="1070" spans="1:13" x14ac:dyDescent="0.35">
      <c r="A1070">
        <f>IF(COUNTIF($L$3:L1070,L1070)=1,A1069+1,A1069)</f>
        <v>42</v>
      </c>
      <c r="B1070">
        <f>IF(COUNTIF($K$3:K1070,K1070)=1,B1069+1,B1069)</f>
        <v>7</v>
      </c>
      <c r="C1070">
        <f>IF(COUNTIF($J$3:J1070,J1070)=1,C1069+1,C1069)</f>
        <v>20</v>
      </c>
      <c r="D1070">
        <f>IF(COUNTIF($E$3:E1070,E1070)=1,D1069+1,D1069)</f>
        <v>678</v>
      </c>
      <c r="E1070" t="str">
        <f t="shared" si="138"/>
        <v>ER20</v>
      </c>
      <c r="F1070">
        <f>IF(COUNTIF($G$3:G1070,G1070)=1,F1069+1,F1069)</f>
        <v>103</v>
      </c>
      <c r="G1070" t="str">
        <f t="shared" si="139"/>
        <v>E20</v>
      </c>
      <c r="I1070" s="18" t="str">
        <f>IF(Allotments!I1070=0,"",Allotments!I1070)</f>
        <v>2019</v>
      </c>
      <c r="J1070" s="18" t="str">
        <f>IF(Allotments!J1070=0,"",Allotments!J1070)</f>
        <v>20</v>
      </c>
      <c r="K1070" s="18" t="str">
        <f>IF(Allotments!K1070=0,"",Allotments!K1070)</f>
        <v>E</v>
      </c>
      <c r="L1070" s="18" t="str">
        <f>IF(Allotments!L1070=0,"",Allotments!L1070)</f>
        <v>ER</v>
      </c>
      <c r="M1070" s="18" t="str">
        <f>IF(Allotments!M1070=0,"",Allotments!M1070)</f>
        <v>R240</v>
      </c>
    </row>
    <row r="1071" spans="1:13" x14ac:dyDescent="0.35">
      <c r="A1071">
        <f>IF(COUNTIF($L$3:L1071,L1071)=1,A1070+1,A1070)</f>
        <v>42</v>
      </c>
      <c r="B1071">
        <f>IF(COUNTIF($K$3:K1071,K1071)=1,B1070+1,B1070)</f>
        <v>7</v>
      </c>
      <c r="C1071">
        <f>IF(COUNTIF($J$3:J1071,J1071)=1,C1070+1,C1070)</f>
        <v>20</v>
      </c>
      <c r="D1071">
        <f>IF(COUNTIF($E$3:E1071,E1071)=1,D1070+1,D1070)</f>
        <v>678</v>
      </c>
      <c r="E1071" t="str">
        <f t="shared" si="138"/>
        <v>ER20</v>
      </c>
      <c r="F1071">
        <f>IF(COUNTIF($G$3:G1071,G1071)=1,F1070+1,F1070)</f>
        <v>103</v>
      </c>
      <c r="G1071" t="str">
        <f t="shared" si="139"/>
        <v>E20</v>
      </c>
      <c r="I1071" s="18" t="str">
        <f>IF(Allotments!I1071=0,"",Allotments!I1071)</f>
        <v>2019</v>
      </c>
      <c r="J1071" s="18" t="str">
        <f>IF(Allotments!J1071=0,"",Allotments!J1071)</f>
        <v>20</v>
      </c>
      <c r="K1071" s="18" t="str">
        <f>IF(Allotments!K1071=0,"",Allotments!K1071)</f>
        <v>E</v>
      </c>
      <c r="L1071" s="18" t="str">
        <f>IF(Allotments!L1071=0,"",Allotments!L1071)</f>
        <v>ER</v>
      </c>
      <c r="M1071" s="18" t="str">
        <f>IF(Allotments!M1071=0,"",Allotments!M1071)</f>
        <v>R250</v>
      </c>
    </row>
    <row r="1072" spans="1:13" x14ac:dyDescent="0.35">
      <c r="A1072">
        <f>IF(COUNTIF($L$3:L1072,L1072)=1,A1071+1,A1071)</f>
        <v>42</v>
      </c>
      <c r="B1072">
        <f>IF(COUNTIF($K$3:K1072,K1072)=1,B1071+1,B1071)</f>
        <v>7</v>
      </c>
      <c r="C1072">
        <f>IF(COUNTIF($J$3:J1072,J1072)=1,C1071+1,C1071)</f>
        <v>20</v>
      </c>
      <c r="D1072">
        <f>IF(COUNTIF($E$3:E1072,E1072)=1,D1071+1,D1071)</f>
        <v>679</v>
      </c>
      <c r="E1072" t="str">
        <f t="shared" si="138"/>
        <v>ES20</v>
      </c>
      <c r="F1072">
        <f>IF(COUNTIF($G$3:G1072,G1072)=1,F1071+1,F1071)</f>
        <v>103</v>
      </c>
      <c r="G1072" t="str">
        <f t="shared" si="139"/>
        <v>E20</v>
      </c>
      <c r="I1072" s="18" t="str">
        <f>IF(Allotments!I1072=0,"",Allotments!I1072)</f>
        <v>2019</v>
      </c>
      <c r="J1072" s="18" t="str">
        <f>IF(Allotments!J1072=0,"",Allotments!J1072)</f>
        <v>20</v>
      </c>
      <c r="K1072" s="18" t="str">
        <f>IF(Allotments!K1072=0,"",Allotments!K1072)</f>
        <v>E</v>
      </c>
      <c r="L1072" s="18" t="str">
        <f>IF(Allotments!L1072=0,"",Allotments!L1072)</f>
        <v>ES</v>
      </c>
      <c r="M1072" s="18" t="str">
        <f>IF(Allotments!M1072=0,"",Allotments!M1072)</f>
        <v xml:space="preserve">    </v>
      </c>
    </row>
    <row r="1073" spans="1:13" x14ac:dyDescent="0.35">
      <c r="A1073">
        <f>IF(COUNTIF($L$3:L1073,L1073)=1,A1072+1,A1072)</f>
        <v>42</v>
      </c>
      <c r="B1073">
        <f>IF(COUNTIF($K$3:K1073,K1073)=1,B1072+1,B1072)</f>
        <v>7</v>
      </c>
      <c r="C1073">
        <f>IF(COUNTIF($J$3:J1073,J1073)=1,C1072+1,C1072)</f>
        <v>20</v>
      </c>
      <c r="D1073">
        <f>IF(COUNTIF($E$3:E1073,E1073)=1,D1072+1,D1072)</f>
        <v>680</v>
      </c>
      <c r="E1073" t="str">
        <f t="shared" si="138"/>
        <v>EV20</v>
      </c>
      <c r="F1073">
        <f>IF(COUNTIF($G$3:G1073,G1073)=1,F1072+1,F1072)</f>
        <v>103</v>
      </c>
      <c r="G1073" t="str">
        <f t="shared" si="139"/>
        <v>E20</v>
      </c>
      <c r="I1073" s="18" t="str">
        <f>IF(Allotments!I1073=0,"",Allotments!I1073)</f>
        <v>2019</v>
      </c>
      <c r="J1073" s="18" t="str">
        <f>IF(Allotments!J1073=0,"",Allotments!J1073)</f>
        <v>20</v>
      </c>
      <c r="K1073" s="18" t="str">
        <f>IF(Allotments!K1073=0,"",Allotments!K1073)</f>
        <v>E</v>
      </c>
      <c r="L1073" s="18" t="str">
        <f>IF(Allotments!L1073=0,"",Allotments!L1073)</f>
        <v>EV</v>
      </c>
      <c r="M1073" s="18" t="str">
        <f>IF(Allotments!M1073=0,"",Allotments!M1073)</f>
        <v xml:space="preserve">    </v>
      </c>
    </row>
    <row r="1074" spans="1:13" x14ac:dyDescent="0.35">
      <c r="A1074">
        <f>IF(COUNTIF($L$3:L1074,L1074)=1,A1073+1,A1073)</f>
        <v>42</v>
      </c>
      <c r="B1074">
        <f>IF(COUNTIF($K$3:K1074,K1074)=1,B1073+1,B1073)</f>
        <v>7</v>
      </c>
      <c r="C1074">
        <f>IF(COUNTIF($J$3:J1074,J1074)=1,C1073+1,C1073)</f>
        <v>20</v>
      </c>
      <c r="D1074">
        <f>IF(COUNTIF($E$3:E1074,E1074)=1,D1073+1,D1073)</f>
        <v>681</v>
      </c>
      <c r="E1074" t="str">
        <f t="shared" si="138"/>
        <v>EY20</v>
      </c>
      <c r="F1074">
        <f>IF(COUNTIF($G$3:G1074,G1074)=1,F1073+1,F1073)</f>
        <v>103</v>
      </c>
      <c r="G1074" t="str">
        <f t="shared" si="139"/>
        <v>E20</v>
      </c>
      <c r="I1074" s="18" t="str">
        <f>IF(Allotments!I1074=0,"",Allotments!I1074)</f>
        <v>2019</v>
      </c>
      <c r="J1074" s="18" t="str">
        <f>IF(Allotments!J1074=0,"",Allotments!J1074)</f>
        <v>20</v>
      </c>
      <c r="K1074" s="18" t="str">
        <f>IF(Allotments!K1074=0,"",Allotments!K1074)</f>
        <v>E</v>
      </c>
      <c r="L1074" s="18" t="str">
        <f>IF(Allotments!L1074=0,"",Allotments!L1074)</f>
        <v>EY</v>
      </c>
      <c r="M1074" s="18" t="str">
        <f>IF(Allotments!M1074=0,"",Allotments!M1074)</f>
        <v xml:space="preserve">    </v>
      </c>
    </row>
    <row r="1075" spans="1:13" x14ac:dyDescent="0.35">
      <c r="A1075">
        <f>IF(COUNTIF($L$3:L1075,L1075)=1,A1074+1,A1074)</f>
        <v>42</v>
      </c>
      <c r="B1075">
        <f>IF(COUNTIF($K$3:K1075,K1075)=1,B1074+1,B1074)</f>
        <v>7</v>
      </c>
      <c r="C1075">
        <f>IF(COUNTIF($J$3:J1075,J1075)=1,C1074+1,C1074)</f>
        <v>20</v>
      </c>
      <c r="D1075">
        <f>IF(COUNTIF($E$3:E1075,E1075)=1,D1074+1,D1074)</f>
        <v>682</v>
      </c>
      <c r="E1075" t="str">
        <f t="shared" si="138"/>
        <v>EZ20</v>
      </c>
      <c r="F1075">
        <f>IF(COUNTIF($G$3:G1075,G1075)=1,F1074+1,F1074)</f>
        <v>103</v>
      </c>
      <c r="G1075" t="str">
        <f t="shared" si="139"/>
        <v>E20</v>
      </c>
      <c r="I1075" s="18" t="str">
        <f>IF(Allotments!I1075=0,"",Allotments!I1075)</f>
        <v>2019</v>
      </c>
      <c r="J1075" s="18" t="str">
        <f>IF(Allotments!J1075=0,"",Allotments!J1075)</f>
        <v>20</v>
      </c>
      <c r="K1075" s="18" t="str">
        <f>IF(Allotments!K1075=0,"",Allotments!K1075)</f>
        <v>E</v>
      </c>
      <c r="L1075" s="18" t="str">
        <f>IF(Allotments!L1075=0,"",Allotments!L1075)</f>
        <v>EZ</v>
      </c>
      <c r="M1075" s="18" t="str">
        <f>IF(Allotments!M1075=0,"",Allotments!M1075)</f>
        <v xml:space="preserve">    </v>
      </c>
    </row>
    <row r="1076" spans="1:13" x14ac:dyDescent="0.35">
      <c r="A1076">
        <f>IF(COUNTIF($L$3:L1076,L1076)=1,A1075+1,A1075)</f>
        <v>42</v>
      </c>
      <c r="B1076">
        <f>IF(COUNTIF($K$3:K1076,K1076)=1,B1075+1,B1075)</f>
        <v>7</v>
      </c>
      <c r="C1076">
        <f>IF(COUNTIF($J$3:J1076,J1076)=1,C1075+1,C1075)</f>
        <v>20</v>
      </c>
      <c r="D1076">
        <f>IF(COUNTIF($E$3:E1076,E1076)=1,D1075+1,D1075)</f>
        <v>683</v>
      </c>
      <c r="E1076" t="str">
        <f t="shared" si="138"/>
        <v>GA20</v>
      </c>
      <c r="F1076">
        <f>IF(COUNTIF($G$3:G1076,G1076)=1,F1075+1,F1075)</f>
        <v>104</v>
      </c>
      <c r="G1076" t="str">
        <f t="shared" si="139"/>
        <v>G20</v>
      </c>
      <c r="I1076" s="18" t="str">
        <f>IF(Allotments!I1076=0,"",Allotments!I1076)</f>
        <v>2019</v>
      </c>
      <c r="J1076" s="18" t="str">
        <f>IF(Allotments!J1076=0,"",Allotments!J1076)</f>
        <v>20</v>
      </c>
      <c r="K1076" s="18" t="str">
        <f>IF(Allotments!K1076=0,"",Allotments!K1076)</f>
        <v>G</v>
      </c>
      <c r="L1076" s="18" t="str">
        <f>IF(Allotments!L1076=0,"",Allotments!L1076)</f>
        <v>GA</v>
      </c>
      <c r="M1076" s="18" t="str">
        <f>IF(Allotments!M1076=0,"",Allotments!M1076)</f>
        <v xml:space="preserve">    </v>
      </c>
    </row>
    <row r="1077" spans="1:13" x14ac:dyDescent="0.35">
      <c r="A1077">
        <f>IF(COUNTIF($L$3:L1077,L1077)=1,A1076+1,A1076)</f>
        <v>42</v>
      </c>
      <c r="B1077">
        <f>IF(COUNTIF($K$3:K1077,K1077)=1,B1076+1,B1076)</f>
        <v>7</v>
      </c>
      <c r="C1077">
        <f>IF(COUNTIF($J$3:J1077,J1077)=1,C1076+1,C1076)</f>
        <v>20</v>
      </c>
      <c r="D1077">
        <f>IF(COUNTIF($E$3:E1077,E1077)=1,D1076+1,D1076)</f>
        <v>684</v>
      </c>
      <c r="E1077" t="str">
        <f t="shared" si="138"/>
        <v>GB20</v>
      </c>
      <c r="F1077">
        <f>IF(COUNTIF($G$3:G1077,G1077)=1,F1076+1,F1076)</f>
        <v>104</v>
      </c>
      <c r="G1077" t="str">
        <f t="shared" si="139"/>
        <v>G20</v>
      </c>
      <c r="I1077" s="18" t="str">
        <f>IF(Allotments!I1077=0,"",Allotments!I1077)</f>
        <v>2019</v>
      </c>
      <c r="J1077" s="18" t="str">
        <f>IF(Allotments!J1077=0,"",Allotments!J1077)</f>
        <v>20</v>
      </c>
      <c r="K1077" s="18" t="str">
        <f>IF(Allotments!K1077=0,"",Allotments!K1077)</f>
        <v>G</v>
      </c>
      <c r="L1077" s="18" t="str">
        <f>IF(Allotments!L1077=0,"",Allotments!L1077)</f>
        <v>GB</v>
      </c>
      <c r="M1077" s="18" t="str">
        <f>IF(Allotments!M1077=0,"",Allotments!M1077)</f>
        <v xml:space="preserve">    </v>
      </c>
    </row>
    <row r="1078" spans="1:13" x14ac:dyDescent="0.35">
      <c r="A1078">
        <f>IF(COUNTIF($L$3:L1078,L1078)=1,A1077+1,A1077)</f>
        <v>42</v>
      </c>
      <c r="B1078">
        <f>IF(COUNTIF($K$3:K1078,K1078)=1,B1077+1,B1077)</f>
        <v>7</v>
      </c>
      <c r="C1078">
        <f>IF(COUNTIF($J$3:J1078,J1078)=1,C1077+1,C1077)</f>
        <v>20</v>
      </c>
      <c r="D1078">
        <f>IF(COUNTIF($E$3:E1078,E1078)=1,D1077+1,D1077)</f>
        <v>685</v>
      </c>
      <c r="E1078" t="str">
        <f t="shared" si="138"/>
        <v>GC20</v>
      </c>
      <c r="F1078">
        <f>IF(COUNTIF($G$3:G1078,G1078)=1,F1077+1,F1077)</f>
        <v>104</v>
      </c>
      <c r="G1078" t="str">
        <f t="shared" si="139"/>
        <v>G20</v>
      </c>
      <c r="I1078" s="18" t="str">
        <f>IF(Allotments!I1078=0,"",Allotments!I1078)</f>
        <v>2019</v>
      </c>
      <c r="J1078" s="18" t="str">
        <f>IF(Allotments!J1078=0,"",Allotments!J1078)</f>
        <v>20</v>
      </c>
      <c r="K1078" s="18" t="str">
        <f>IF(Allotments!K1078=0,"",Allotments!K1078)</f>
        <v>G</v>
      </c>
      <c r="L1078" s="18" t="str">
        <f>IF(Allotments!L1078=0,"",Allotments!L1078)</f>
        <v>GC</v>
      </c>
      <c r="M1078" s="18" t="str">
        <f>IF(Allotments!M1078=0,"",Allotments!M1078)</f>
        <v xml:space="preserve">    </v>
      </c>
    </row>
    <row r="1079" spans="1:13" x14ac:dyDescent="0.35">
      <c r="A1079">
        <f>IF(COUNTIF($L$3:L1079,L1079)=1,A1078+1,A1078)</f>
        <v>42</v>
      </c>
      <c r="B1079">
        <f>IF(COUNTIF($K$3:K1079,K1079)=1,B1078+1,B1078)</f>
        <v>7</v>
      </c>
      <c r="C1079">
        <f>IF(COUNTIF($J$3:J1079,J1079)=1,C1078+1,C1078)</f>
        <v>20</v>
      </c>
      <c r="D1079">
        <f>IF(COUNTIF($E$3:E1079,E1079)=1,D1078+1,D1078)</f>
        <v>686</v>
      </c>
      <c r="E1079" t="str">
        <f t="shared" si="138"/>
        <v>GD20</v>
      </c>
      <c r="F1079">
        <f>IF(COUNTIF($G$3:G1079,G1079)=1,F1078+1,F1078)</f>
        <v>104</v>
      </c>
      <c r="G1079" t="str">
        <f t="shared" si="139"/>
        <v>G20</v>
      </c>
      <c r="I1079" s="18" t="str">
        <f>IF(Allotments!I1079=0,"",Allotments!I1079)</f>
        <v>2019</v>
      </c>
      <c r="J1079" s="18" t="str">
        <f>IF(Allotments!J1079=0,"",Allotments!J1079)</f>
        <v>20</v>
      </c>
      <c r="K1079" s="18" t="str">
        <f>IF(Allotments!K1079=0,"",Allotments!K1079)</f>
        <v>G</v>
      </c>
      <c r="L1079" s="18" t="str">
        <f>IF(Allotments!L1079=0,"",Allotments!L1079)</f>
        <v>GD</v>
      </c>
      <c r="M1079" s="18" t="str">
        <f>IF(Allotments!M1079=0,"",Allotments!M1079)</f>
        <v xml:space="preserve">    </v>
      </c>
    </row>
    <row r="1080" spans="1:13" x14ac:dyDescent="0.35">
      <c r="A1080">
        <f>IF(COUNTIF($L$3:L1080,L1080)=1,A1079+1,A1079)</f>
        <v>42</v>
      </c>
      <c r="B1080">
        <f>IF(COUNTIF($K$3:K1080,K1080)=1,B1079+1,B1079)</f>
        <v>7</v>
      </c>
      <c r="C1080">
        <f>IF(COUNTIF($J$3:J1080,J1080)=1,C1079+1,C1079)</f>
        <v>20</v>
      </c>
      <c r="D1080">
        <f>IF(COUNTIF($E$3:E1080,E1080)=1,D1079+1,D1079)</f>
        <v>687</v>
      </c>
      <c r="E1080" t="str">
        <f t="shared" si="138"/>
        <v>GF20</v>
      </c>
      <c r="F1080">
        <f>IF(COUNTIF($G$3:G1080,G1080)=1,F1079+1,F1079)</f>
        <v>104</v>
      </c>
      <c r="G1080" t="str">
        <f t="shared" si="139"/>
        <v>G20</v>
      </c>
      <c r="I1080" s="18" t="str">
        <f>IF(Allotments!I1080=0,"",Allotments!I1080)</f>
        <v>2019</v>
      </c>
      <c r="J1080" s="18" t="str">
        <f>IF(Allotments!J1080=0,"",Allotments!J1080)</f>
        <v>20</v>
      </c>
      <c r="K1080" s="18" t="str">
        <f>IF(Allotments!K1080=0,"",Allotments!K1080)</f>
        <v>G</v>
      </c>
      <c r="L1080" s="18" t="str">
        <f>IF(Allotments!L1080=0,"",Allotments!L1080)</f>
        <v>GF</v>
      </c>
      <c r="M1080" s="18" t="str">
        <f>IF(Allotments!M1080=0,"",Allotments!M1080)</f>
        <v xml:space="preserve">    </v>
      </c>
    </row>
    <row r="1081" spans="1:13" x14ac:dyDescent="0.35">
      <c r="A1081">
        <f>IF(COUNTIF($L$3:L1081,L1081)=1,A1080+1,A1080)</f>
        <v>42</v>
      </c>
      <c r="B1081">
        <f>IF(COUNTIF($K$3:K1081,K1081)=1,B1080+1,B1080)</f>
        <v>7</v>
      </c>
      <c r="C1081">
        <f>IF(COUNTIF($J$3:J1081,J1081)=1,C1080+1,C1080)</f>
        <v>20</v>
      </c>
      <c r="D1081">
        <f>IF(COUNTIF($E$3:E1081,E1081)=1,D1080+1,D1080)</f>
        <v>688</v>
      </c>
      <c r="E1081" t="str">
        <f t="shared" si="138"/>
        <v>GG20</v>
      </c>
      <c r="F1081">
        <f>IF(COUNTIF($G$3:G1081,G1081)=1,F1080+1,F1080)</f>
        <v>104</v>
      </c>
      <c r="G1081" t="str">
        <f t="shared" si="139"/>
        <v>G20</v>
      </c>
      <c r="I1081" s="18" t="str">
        <f>IF(Allotments!I1081=0,"",Allotments!I1081)</f>
        <v>2019</v>
      </c>
      <c r="J1081" s="18" t="str">
        <f>IF(Allotments!J1081=0,"",Allotments!J1081)</f>
        <v>20</v>
      </c>
      <c r="K1081" s="18" t="str">
        <f>IF(Allotments!K1081=0,"",Allotments!K1081)</f>
        <v>G</v>
      </c>
      <c r="L1081" s="18" t="str">
        <f>IF(Allotments!L1081=0,"",Allotments!L1081)</f>
        <v>GG</v>
      </c>
      <c r="M1081" s="18" t="str">
        <f>IF(Allotments!M1081=0,"",Allotments!M1081)</f>
        <v xml:space="preserve">    </v>
      </c>
    </row>
    <row r="1082" spans="1:13" x14ac:dyDescent="0.35">
      <c r="A1082">
        <f>IF(COUNTIF($L$3:L1082,L1082)=1,A1081+1,A1081)</f>
        <v>42</v>
      </c>
      <c r="B1082">
        <f>IF(COUNTIF($K$3:K1082,K1082)=1,B1081+1,B1081)</f>
        <v>7</v>
      </c>
      <c r="C1082">
        <f>IF(COUNTIF($J$3:J1082,J1082)=1,C1081+1,C1081)</f>
        <v>20</v>
      </c>
      <c r="D1082">
        <f>IF(COUNTIF($E$3:E1082,E1082)=1,D1081+1,D1081)</f>
        <v>689</v>
      </c>
      <c r="E1082" t="str">
        <f t="shared" si="138"/>
        <v>N 20</v>
      </c>
      <c r="F1082">
        <f>IF(COUNTIF($G$3:G1082,G1082)=1,F1081+1,F1081)</f>
        <v>105</v>
      </c>
      <c r="G1082" t="str">
        <f t="shared" si="139"/>
        <v>N20</v>
      </c>
      <c r="I1082" s="18" t="str">
        <f>IF(Allotments!I1082=0,"",Allotments!I1082)</f>
        <v>2019</v>
      </c>
      <c r="J1082" s="18" t="str">
        <f>IF(Allotments!J1082=0,"",Allotments!J1082)</f>
        <v>20</v>
      </c>
      <c r="K1082" s="18" t="str">
        <f>IF(Allotments!K1082=0,"",Allotments!K1082)</f>
        <v>N</v>
      </c>
      <c r="L1082" s="18" t="str">
        <f>IF(Allotments!L1082=0,"",Allotments!L1082)</f>
        <v xml:space="preserve">N </v>
      </c>
      <c r="M1082" s="18" t="str">
        <f>IF(Allotments!M1082=0,"",Allotments!M1082)</f>
        <v xml:space="preserve">    </v>
      </c>
    </row>
    <row r="1083" spans="1:13" x14ac:dyDescent="0.35">
      <c r="A1083">
        <f>IF(COUNTIF($L$3:L1083,L1083)=1,A1082+1,A1082)</f>
        <v>42</v>
      </c>
      <c r="B1083">
        <f>IF(COUNTIF($K$3:K1083,K1083)=1,B1082+1,B1082)</f>
        <v>7</v>
      </c>
      <c r="C1083">
        <f>IF(COUNTIF($J$3:J1083,J1083)=1,C1082+1,C1082)</f>
        <v>21</v>
      </c>
      <c r="D1083">
        <f>IF(COUNTIF($E$3:E1083,E1083)=1,D1082+1,D1082)</f>
        <v>690</v>
      </c>
      <c r="E1083" t="str">
        <f t="shared" si="138"/>
        <v>AA21</v>
      </c>
      <c r="F1083">
        <f>IF(COUNTIF($G$3:G1083,G1083)=1,F1082+1,F1082)</f>
        <v>106</v>
      </c>
      <c r="G1083" t="str">
        <f t="shared" si="139"/>
        <v>A21</v>
      </c>
      <c r="I1083" s="18" t="str">
        <f>IF(Allotments!I1083=0,"",Allotments!I1083)</f>
        <v>2019</v>
      </c>
      <c r="J1083" s="18" t="str">
        <f>IF(Allotments!J1083=0,"",Allotments!J1083)</f>
        <v>21</v>
      </c>
      <c r="K1083" s="18" t="str">
        <f>IF(Allotments!K1083=0,"",Allotments!K1083)</f>
        <v>A</v>
      </c>
      <c r="L1083" s="18" t="str">
        <f>IF(Allotments!L1083=0,"",Allotments!L1083)</f>
        <v>AA</v>
      </c>
      <c r="M1083" s="18" t="str">
        <f>IF(Allotments!M1083=0,"",Allotments!M1083)</f>
        <v xml:space="preserve">    </v>
      </c>
    </row>
    <row r="1084" spans="1:13" x14ac:dyDescent="0.35">
      <c r="A1084">
        <f>IF(COUNTIF($L$3:L1084,L1084)=1,A1083+1,A1083)</f>
        <v>42</v>
      </c>
      <c r="B1084">
        <f>IF(COUNTIF($K$3:K1084,K1084)=1,B1083+1,B1083)</f>
        <v>7</v>
      </c>
      <c r="C1084">
        <f>IF(COUNTIF($J$3:J1084,J1084)=1,C1083+1,C1083)</f>
        <v>21</v>
      </c>
      <c r="D1084">
        <f>IF(COUNTIF($E$3:E1084,E1084)=1,D1083+1,D1083)</f>
        <v>691</v>
      </c>
      <c r="E1084" t="str">
        <f t="shared" si="138"/>
        <v>AC21</v>
      </c>
      <c r="F1084">
        <f>IF(COUNTIF($G$3:G1084,G1084)=1,F1083+1,F1083)</f>
        <v>106</v>
      </c>
      <c r="G1084" t="str">
        <f t="shared" si="139"/>
        <v>A21</v>
      </c>
      <c r="I1084" s="18" t="str">
        <f>IF(Allotments!I1084=0,"",Allotments!I1084)</f>
        <v>2019</v>
      </c>
      <c r="J1084" s="18" t="str">
        <f>IF(Allotments!J1084=0,"",Allotments!J1084)</f>
        <v>21</v>
      </c>
      <c r="K1084" s="18" t="str">
        <f>IF(Allotments!K1084=0,"",Allotments!K1084)</f>
        <v>A</v>
      </c>
      <c r="L1084" s="18" t="str">
        <f>IF(Allotments!L1084=0,"",Allotments!L1084)</f>
        <v>AC</v>
      </c>
      <c r="M1084" s="18" t="str">
        <f>IF(Allotments!M1084=0,"",Allotments!M1084)</f>
        <v xml:space="preserve">    </v>
      </c>
    </row>
    <row r="1085" spans="1:13" x14ac:dyDescent="0.35">
      <c r="A1085">
        <f>IF(COUNTIF($L$3:L1085,L1085)=1,A1084+1,A1084)</f>
        <v>42</v>
      </c>
      <c r="B1085">
        <f>IF(COUNTIF($K$3:K1085,K1085)=1,B1084+1,B1084)</f>
        <v>7</v>
      </c>
      <c r="C1085">
        <f>IF(COUNTIF($J$3:J1085,J1085)=1,C1084+1,C1084)</f>
        <v>21</v>
      </c>
      <c r="D1085">
        <f>IF(COUNTIF($E$3:E1085,E1085)=1,D1084+1,D1084)</f>
        <v>692</v>
      </c>
      <c r="E1085" t="str">
        <f t="shared" si="138"/>
        <v>AE21</v>
      </c>
      <c r="F1085">
        <f>IF(COUNTIF($G$3:G1085,G1085)=1,F1084+1,F1084)</f>
        <v>106</v>
      </c>
      <c r="G1085" t="str">
        <f t="shared" si="139"/>
        <v>A21</v>
      </c>
      <c r="I1085" s="18" t="str">
        <f>IF(Allotments!I1085=0,"",Allotments!I1085)</f>
        <v>2019</v>
      </c>
      <c r="J1085" s="18" t="str">
        <f>IF(Allotments!J1085=0,"",Allotments!J1085)</f>
        <v>21</v>
      </c>
      <c r="K1085" s="18" t="str">
        <f>IF(Allotments!K1085=0,"",Allotments!K1085)</f>
        <v>A</v>
      </c>
      <c r="L1085" s="18" t="str">
        <f>IF(Allotments!L1085=0,"",Allotments!L1085)</f>
        <v>AE</v>
      </c>
      <c r="M1085" s="18" t="str">
        <f>IF(Allotments!M1085=0,"",Allotments!M1085)</f>
        <v xml:space="preserve">    </v>
      </c>
    </row>
    <row r="1086" spans="1:13" x14ac:dyDescent="0.35">
      <c r="A1086">
        <f>IF(COUNTIF($L$3:L1086,L1086)=1,A1085+1,A1085)</f>
        <v>42</v>
      </c>
      <c r="B1086">
        <f>IF(COUNTIF($K$3:K1086,K1086)=1,B1085+1,B1085)</f>
        <v>7</v>
      </c>
      <c r="C1086">
        <f>IF(COUNTIF($J$3:J1086,J1086)=1,C1085+1,C1085)</f>
        <v>21</v>
      </c>
      <c r="D1086">
        <f>IF(COUNTIF($E$3:E1086,E1086)=1,D1085+1,D1085)</f>
        <v>693</v>
      </c>
      <c r="E1086" t="str">
        <f t="shared" si="138"/>
        <v>BA21</v>
      </c>
      <c r="F1086">
        <f>IF(COUNTIF($G$3:G1086,G1086)=1,F1085+1,F1085)</f>
        <v>107</v>
      </c>
      <c r="G1086" t="str">
        <f t="shared" si="139"/>
        <v>B21</v>
      </c>
      <c r="I1086" s="18" t="str">
        <f>IF(Allotments!I1086=0,"",Allotments!I1086)</f>
        <v>2019</v>
      </c>
      <c r="J1086" s="18" t="str">
        <f>IF(Allotments!J1086=0,"",Allotments!J1086)</f>
        <v>21</v>
      </c>
      <c r="K1086" s="18" t="str">
        <f>IF(Allotments!K1086=0,"",Allotments!K1086)</f>
        <v>B</v>
      </c>
      <c r="L1086" s="18" t="str">
        <f>IF(Allotments!L1086=0,"",Allotments!L1086)</f>
        <v>BA</v>
      </c>
      <c r="M1086" s="18" t="str">
        <f>IF(Allotments!M1086=0,"",Allotments!M1086)</f>
        <v xml:space="preserve">    </v>
      </c>
    </row>
    <row r="1087" spans="1:13" x14ac:dyDescent="0.35">
      <c r="A1087">
        <f>IF(COUNTIF($L$3:L1087,L1087)=1,A1086+1,A1086)</f>
        <v>42</v>
      </c>
      <c r="B1087">
        <f>IF(COUNTIF($K$3:K1087,K1087)=1,B1086+1,B1086)</f>
        <v>7</v>
      </c>
      <c r="C1087">
        <f>IF(COUNTIF($J$3:J1087,J1087)=1,C1086+1,C1086)</f>
        <v>21</v>
      </c>
      <c r="D1087">
        <f>IF(COUNTIF($E$3:E1087,E1087)=1,D1086+1,D1086)</f>
        <v>694</v>
      </c>
      <c r="E1087" t="str">
        <f t="shared" si="138"/>
        <v>BB21</v>
      </c>
      <c r="F1087">
        <f>IF(COUNTIF($G$3:G1087,G1087)=1,F1086+1,F1086)</f>
        <v>107</v>
      </c>
      <c r="G1087" t="str">
        <f t="shared" si="139"/>
        <v>B21</v>
      </c>
      <c r="I1087" s="18" t="str">
        <f>IF(Allotments!I1087=0,"",Allotments!I1087)</f>
        <v>2019</v>
      </c>
      <c r="J1087" s="18" t="str">
        <f>IF(Allotments!J1087=0,"",Allotments!J1087)</f>
        <v>21</v>
      </c>
      <c r="K1087" s="18" t="str">
        <f>IF(Allotments!K1087=0,"",Allotments!K1087)</f>
        <v>B</v>
      </c>
      <c r="L1087" s="18" t="str">
        <f>IF(Allotments!L1087=0,"",Allotments!L1087)</f>
        <v>BB</v>
      </c>
      <c r="M1087" s="18" t="str">
        <f>IF(Allotments!M1087=0,"",Allotments!M1087)</f>
        <v xml:space="preserve">    </v>
      </c>
    </row>
    <row r="1088" spans="1:13" x14ac:dyDescent="0.35">
      <c r="A1088">
        <f>IF(COUNTIF($L$3:L1088,L1088)=1,A1087+1,A1087)</f>
        <v>42</v>
      </c>
      <c r="B1088">
        <f>IF(COUNTIF($K$3:K1088,K1088)=1,B1087+1,B1087)</f>
        <v>7</v>
      </c>
      <c r="C1088">
        <f>IF(COUNTIF($J$3:J1088,J1088)=1,C1087+1,C1087)</f>
        <v>21</v>
      </c>
      <c r="D1088">
        <f>IF(COUNTIF($E$3:E1088,E1088)=1,D1087+1,D1087)</f>
        <v>695</v>
      </c>
      <c r="E1088" t="str">
        <f t="shared" si="138"/>
        <v>BC21</v>
      </c>
      <c r="F1088">
        <f>IF(COUNTIF($G$3:G1088,G1088)=1,F1087+1,F1087)</f>
        <v>107</v>
      </c>
      <c r="G1088" t="str">
        <f t="shared" si="139"/>
        <v>B21</v>
      </c>
      <c r="I1088" s="18" t="str">
        <f>IF(Allotments!I1088=0,"",Allotments!I1088)</f>
        <v>2019</v>
      </c>
      <c r="J1088" s="18" t="str">
        <f>IF(Allotments!J1088=0,"",Allotments!J1088)</f>
        <v>21</v>
      </c>
      <c r="K1088" s="18" t="str">
        <f>IF(Allotments!K1088=0,"",Allotments!K1088)</f>
        <v>B</v>
      </c>
      <c r="L1088" s="18" t="str">
        <f>IF(Allotments!L1088=0,"",Allotments!L1088)</f>
        <v>BC</v>
      </c>
      <c r="M1088" s="18" t="str">
        <f>IF(Allotments!M1088=0,"",Allotments!M1088)</f>
        <v xml:space="preserve">    </v>
      </c>
    </row>
    <row r="1089" spans="1:13" x14ac:dyDescent="0.35">
      <c r="A1089">
        <f>IF(COUNTIF($L$3:L1089,L1089)=1,A1088+1,A1088)</f>
        <v>42</v>
      </c>
      <c r="B1089">
        <f>IF(COUNTIF($K$3:K1089,K1089)=1,B1088+1,B1088)</f>
        <v>7</v>
      </c>
      <c r="C1089">
        <f>IF(COUNTIF($J$3:J1089,J1089)=1,C1088+1,C1088)</f>
        <v>21</v>
      </c>
      <c r="D1089">
        <f>IF(COUNTIF($E$3:E1089,E1089)=1,D1088+1,D1088)</f>
        <v>696</v>
      </c>
      <c r="E1089" t="str">
        <f t="shared" si="138"/>
        <v>BD21</v>
      </c>
      <c r="F1089">
        <f>IF(COUNTIF($G$3:G1089,G1089)=1,F1088+1,F1088)</f>
        <v>107</v>
      </c>
      <c r="G1089" t="str">
        <f t="shared" si="139"/>
        <v>B21</v>
      </c>
      <c r="I1089" s="18" t="str">
        <f>IF(Allotments!I1089=0,"",Allotments!I1089)</f>
        <v>2019</v>
      </c>
      <c r="J1089" s="18" t="str">
        <f>IF(Allotments!J1089=0,"",Allotments!J1089)</f>
        <v>21</v>
      </c>
      <c r="K1089" s="18" t="str">
        <f>IF(Allotments!K1089=0,"",Allotments!K1089)</f>
        <v>B</v>
      </c>
      <c r="L1089" s="18" t="str">
        <f>IF(Allotments!L1089=0,"",Allotments!L1089)</f>
        <v>BD</v>
      </c>
      <c r="M1089" s="18" t="str">
        <f>IF(Allotments!M1089=0,"",Allotments!M1089)</f>
        <v xml:space="preserve">    </v>
      </c>
    </row>
    <row r="1090" spans="1:13" x14ac:dyDescent="0.35">
      <c r="A1090">
        <f>IF(COUNTIF($L$3:L1090,L1090)=1,A1089+1,A1089)</f>
        <v>42</v>
      </c>
      <c r="B1090">
        <f>IF(COUNTIF($K$3:K1090,K1090)=1,B1089+1,B1089)</f>
        <v>7</v>
      </c>
      <c r="C1090">
        <f>IF(COUNTIF($J$3:J1090,J1090)=1,C1089+1,C1089)</f>
        <v>21</v>
      </c>
      <c r="D1090">
        <f>IF(COUNTIF($E$3:E1090,E1090)=1,D1089+1,D1089)</f>
        <v>697</v>
      </c>
      <c r="E1090" t="str">
        <f t="shared" si="138"/>
        <v>BH21</v>
      </c>
      <c r="F1090">
        <f>IF(COUNTIF($G$3:G1090,G1090)=1,F1089+1,F1089)</f>
        <v>107</v>
      </c>
      <c r="G1090" t="str">
        <f t="shared" si="139"/>
        <v>B21</v>
      </c>
      <c r="I1090" s="18" t="str">
        <f>IF(Allotments!I1090=0,"",Allotments!I1090)</f>
        <v>2019</v>
      </c>
      <c r="J1090" s="18" t="str">
        <f>IF(Allotments!J1090=0,"",Allotments!J1090)</f>
        <v>21</v>
      </c>
      <c r="K1090" s="18" t="str">
        <f>IF(Allotments!K1090=0,"",Allotments!K1090)</f>
        <v>B</v>
      </c>
      <c r="L1090" s="18" t="str">
        <f>IF(Allotments!L1090=0,"",Allotments!L1090)</f>
        <v>BH</v>
      </c>
      <c r="M1090" s="18" t="str">
        <f>IF(Allotments!M1090=0,"",Allotments!M1090)</f>
        <v xml:space="preserve">    </v>
      </c>
    </row>
    <row r="1091" spans="1:13" x14ac:dyDescent="0.35">
      <c r="A1091">
        <f>IF(COUNTIF($L$3:L1091,L1091)=1,A1090+1,A1090)</f>
        <v>42</v>
      </c>
      <c r="B1091">
        <f>IF(COUNTIF($K$3:K1091,K1091)=1,B1090+1,B1090)</f>
        <v>7</v>
      </c>
      <c r="C1091">
        <f>IF(COUNTIF($J$3:J1091,J1091)=1,C1090+1,C1090)</f>
        <v>21</v>
      </c>
      <c r="D1091">
        <f>IF(COUNTIF($E$3:E1091,E1091)=1,D1090+1,D1090)</f>
        <v>698</v>
      </c>
      <c r="E1091" t="str">
        <f t="shared" si="138"/>
        <v>BZ21</v>
      </c>
      <c r="F1091">
        <f>IF(COUNTIF($G$3:G1091,G1091)=1,F1090+1,F1090)</f>
        <v>107</v>
      </c>
      <c r="G1091" t="str">
        <f t="shared" si="139"/>
        <v>B21</v>
      </c>
      <c r="I1091" s="18" t="str">
        <f>IF(Allotments!I1091=0,"",Allotments!I1091)</f>
        <v>2019</v>
      </c>
      <c r="J1091" s="18" t="str">
        <f>IF(Allotments!J1091=0,"",Allotments!J1091)</f>
        <v>21</v>
      </c>
      <c r="K1091" s="18" t="str">
        <f>IF(Allotments!K1091=0,"",Allotments!K1091)</f>
        <v>B</v>
      </c>
      <c r="L1091" s="18" t="str">
        <f>IF(Allotments!L1091=0,"",Allotments!L1091)</f>
        <v>BZ</v>
      </c>
      <c r="M1091" s="18" t="str">
        <f>IF(Allotments!M1091=0,"",Allotments!M1091)</f>
        <v xml:space="preserve">    </v>
      </c>
    </row>
    <row r="1092" spans="1:13" x14ac:dyDescent="0.35">
      <c r="A1092">
        <f>IF(COUNTIF($L$3:L1092,L1092)=1,A1091+1,A1091)</f>
        <v>42</v>
      </c>
      <c r="B1092">
        <f>IF(COUNTIF($K$3:K1092,K1092)=1,B1091+1,B1091)</f>
        <v>7</v>
      </c>
      <c r="C1092">
        <f>IF(COUNTIF($J$3:J1092,J1092)=1,C1091+1,C1091)</f>
        <v>21</v>
      </c>
      <c r="D1092">
        <f>IF(COUNTIF($E$3:E1092,E1092)=1,D1091+1,D1091)</f>
        <v>699</v>
      </c>
      <c r="E1092" t="str">
        <f t="shared" ref="E1092:E1155" si="140">TRIM(CONCATENATE(L1092,J1092))</f>
        <v>C 21</v>
      </c>
      <c r="F1092">
        <f>IF(COUNTIF($G$3:G1092,G1092)=1,F1091+1,F1091)</f>
        <v>108</v>
      </c>
      <c r="G1092" t="str">
        <f t="shared" ref="G1092:G1155" si="141">TRIM(CONCATENATE(K1092,J1092))</f>
        <v>C21</v>
      </c>
      <c r="I1092" s="18" t="str">
        <f>IF(Allotments!I1092=0,"",Allotments!I1092)</f>
        <v>2019</v>
      </c>
      <c r="J1092" s="18" t="str">
        <f>IF(Allotments!J1092=0,"",Allotments!J1092)</f>
        <v>21</v>
      </c>
      <c r="K1092" s="18" t="str">
        <f>IF(Allotments!K1092=0,"",Allotments!K1092)</f>
        <v>C</v>
      </c>
      <c r="L1092" s="18" t="str">
        <f>IF(Allotments!L1092=0,"",Allotments!L1092)</f>
        <v xml:space="preserve">C </v>
      </c>
      <c r="M1092" s="18" t="str">
        <f>IF(Allotments!M1092=0,"",Allotments!M1092)</f>
        <v xml:space="preserve">    </v>
      </c>
    </row>
    <row r="1093" spans="1:13" x14ac:dyDescent="0.35">
      <c r="A1093">
        <f>IF(COUNTIF($L$3:L1093,L1093)=1,A1092+1,A1092)</f>
        <v>42</v>
      </c>
      <c r="B1093">
        <f>IF(COUNTIF($K$3:K1093,K1093)=1,B1092+1,B1092)</f>
        <v>7</v>
      </c>
      <c r="C1093">
        <f>IF(COUNTIF($J$3:J1093,J1093)=1,C1092+1,C1092)</f>
        <v>21</v>
      </c>
      <c r="D1093">
        <f>IF(COUNTIF($E$3:E1093,E1093)=1,D1092+1,D1092)</f>
        <v>700</v>
      </c>
      <c r="E1093" t="str">
        <f t="shared" si="140"/>
        <v>EA21</v>
      </c>
      <c r="F1093">
        <f>IF(COUNTIF($G$3:G1093,G1093)=1,F1092+1,F1092)</f>
        <v>109</v>
      </c>
      <c r="G1093" t="str">
        <f t="shared" si="141"/>
        <v>E21</v>
      </c>
      <c r="I1093" s="18" t="str">
        <f>IF(Allotments!I1093=0,"",Allotments!I1093)</f>
        <v>2019</v>
      </c>
      <c r="J1093" s="18" t="str">
        <f>IF(Allotments!J1093=0,"",Allotments!J1093)</f>
        <v>21</v>
      </c>
      <c r="K1093" s="18" t="str">
        <f>IF(Allotments!K1093=0,"",Allotments!K1093)</f>
        <v>E</v>
      </c>
      <c r="L1093" s="18" t="str">
        <f>IF(Allotments!L1093=0,"",Allotments!L1093)</f>
        <v>EA</v>
      </c>
      <c r="M1093" s="18" t="str">
        <f>IF(Allotments!M1093=0,"",Allotments!M1093)</f>
        <v xml:space="preserve">    </v>
      </c>
    </row>
    <row r="1094" spans="1:13" x14ac:dyDescent="0.35">
      <c r="A1094">
        <f>IF(COUNTIF($L$3:L1094,L1094)=1,A1093+1,A1093)</f>
        <v>42</v>
      </c>
      <c r="B1094">
        <f>IF(COUNTIF($K$3:K1094,K1094)=1,B1093+1,B1093)</f>
        <v>7</v>
      </c>
      <c r="C1094">
        <f>IF(COUNTIF($J$3:J1094,J1094)=1,C1093+1,C1093)</f>
        <v>21</v>
      </c>
      <c r="D1094">
        <f>IF(COUNTIF($E$3:E1094,E1094)=1,D1093+1,D1093)</f>
        <v>701</v>
      </c>
      <c r="E1094" t="str">
        <f t="shared" si="140"/>
        <v>EB21</v>
      </c>
      <c r="F1094">
        <f>IF(COUNTIF($G$3:G1094,G1094)=1,F1093+1,F1093)</f>
        <v>109</v>
      </c>
      <c r="G1094" t="str">
        <f t="shared" si="141"/>
        <v>E21</v>
      </c>
      <c r="I1094" s="18" t="str">
        <f>IF(Allotments!I1094=0,"",Allotments!I1094)</f>
        <v>2019</v>
      </c>
      <c r="J1094" s="18" t="str">
        <f>IF(Allotments!J1094=0,"",Allotments!J1094)</f>
        <v>21</v>
      </c>
      <c r="K1094" s="18" t="str">
        <f>IF(Allotments!K1094=0,"",Allotments!K1094)</f>
        <v>E</v>
      </c>
      <c r="L1094" s="18" t="str">
        <f>IF(Allotments!L1094=0,"",Allotments!L1094)</f>
        <v>EB</v>
      </c>
      <c r="M1094" s="18" t="str">
        <f>IF(Allotments!M1094=0,"",Allotments!M1094)</f>
        <v xml:space="preserve">    </v>
      </c>
    </row>
    <row r="1095" spans="1:13" x14ac:dyDescent="0.35">
      <c r="A1095">
        <f>IF(COUNTIF($L$3:L1095,L1095)=1,A1094+1,A1094)</f>
        <v>42</v>
      </c>
      <c r="B1095">
        <f>IF(COUNTIF($K$3:K1095,K1095)=1,B1094+1,B1094)</f>
        <v>7</v>
      </c>
      <c r="C1095">
        <f>IF(COUNTIF($J$3:J1095,J1095)=1,C1094+1,C1094)</f>
        <v>21</v>
      </c>
      <c r="D1095">
        <f>IF(COUNTIF($E$3:E1095,E1095)=1,D1094+1,D1094)</f>
        <v>701</v>
      </c>
      <c r="E1095" t="str">
        <f t="shared" si="140"/>
        <v>EB21</v>
      </c>
      <c r="F1095">
        <f>IF(COUNTIF($G$3:G1095,G1095)=1,F1094+1,F1094)</f>
        <v>109</v>
      </c>
      <c r="G1095" t="str">
        <f t="shared" si="141"/>
        <v>E21</v>
      </c>
      <c r="I1095" s="18" t="str">
        <f>IF(Allotments!I1095=0,"",Allotments!I1095)</f>
        <v>2019</v>
      </c>
      <c r="J1095" s="18" t="str">
        <f>IF(Allotments!J1095=0,"",Allotments!J1095)</f>
        <v>21</v>
      </c>
      <c r="K1095" s="18" t="str">
        <f>IF(Allotments!K1095=0,"",Allotments!K1095)</f>
        <v>E</v>
      </c>
      <c r="L1095" s="18" t="str">
        <f>IF(Allotments!L1095=0,"",Allotments!L1095)</f>
        <v>EB</v>
      </c>
      <c r="M1095" s="18" t="str">
        <f>IF(Allotments!M1095=0,"",Allotments!M1095)</f>
        <v>B010</v>
      </c>
    </row>
    <row r="1096" spans="1:13" x14ac:dyDescent="0.35">
      <c r="A1096">
        <f>IF(COUNTIF($L$3:L1096,L1096)=1,A1095+1,A1095)</f>
        <v>42</v>
      </c>
      <c r="B1096">
        <f>IF(COUNTIF($K$3:K1096,K1096)=1,B1095+1,B1095)</f>
        <v>7</v>
      </c>
      <c r="C1096">
        <f>IF(COUNTIF($J$3:J1096,J1096)=1,C1095+1,C1095)</f>
        <v>21</v>
      </c>
      <c r="D1096">
        <f>IF(COUNTIF($E$3:E1096,E1096)=1,D1095+1,D1095)</f>
        <v>701</v>
      </c>
      <c r="E1096" t="str">
        <f t="shared" si="140"/>
        <v>EB21</v>
      </c>
      <c r="F1096">
        <f>IF(COUNTIF($G$3:G1096,G1096)=1,F1095+1,F1095)</f>
        <v>109</v>
      </c>
      <c r="G1096" t="str">
        <f t="shared" si="141"/>
        <v>E21</v>
      </c>
      <c r="I1096" s="18" t="str">
        <f>IF(Allotments!I1096=0,"",Allotments!I1096)</f>
        <v>2019</v>
      </c>
      <c r="J1096" s="18" t="str">
        <f>IF(Allotments!J1096=0,"",Allotments!J1096)</f>
        <v>21</v>
      </c>
      <c r="K1096" s="18" t="str">
        <f>IF(Allotments!K1096=0,"",Allotments!K1096)</f>
        <v>E</v>
      </c>
      <c r="L1096" s="18" t="str">
        <f>IF(Allotments!L1096=0,"",Allotments!L1096)</f>
        <v>EB</v>
      </c>
      <c r="M1096" s="18" t="str">
        <f>IF(Allotments!M1096=0,"",Allotments!M1096)</f>
        <v>B020</v>
      </c>
    </row>
    <row r="1097" spans="1:13" x14ac:dyDescent="0.35">
      <c r="A1097">
        <f>IF(COUNTIF($L$3:L1097,L1097)=1,A1096+1,A1096)</f>
        <v>42</v>
      </c>
      <c r="B1097">
        <f>IF(COUNTIF($K$3:K1097,K1097)=1,B1096+1,B1096)</f>
        <v>7</v>
      </c>
      <c r="C1097">
        <f>IF(COUNTIF($J$3:J1097,J1097)=1,C1096+1,C1096)</f>
        <v>21</v>
      </c>
      <c r="D1097">
        <f>IF(COUNTIF($E$3:E1097,E1097)=1,D1096+1,D1096)</f>
        <v>701</v>
      </c>
      <c r="E1097" t="str">
        <f t="shared" si="140"/>
        <v>EB21</v>
      </c>
      <c r="F1097">
        <f>IF(COUNTIF($G$3:G1097,G1097)=1,F1096+1,F1096)</f>
        <v>109</v>
      </c>
      <c r="G1097" t="str">
        <f t="shared" si="141"/>
        <v>E21</v>
      </c>
      <c r="I1097" s="18" t="str">
        <f>IF(Allotments!I1097=0,"",Allotments!I1097)</f>
        <v>2019</v>
      </c>
      <c r="J1097" s="18" t="str">
        <f>IF(Allotments!J1097=0,"",Allotments!J1097)</f>
        <v>21</v>
      </c>
      <c r="K1097" s="18" t="str">
        <f>IF(Allotments!K1097=0,"",Allotments!K1097)</f>
        <v>E</v>
      </c>
      <c r="L1097" s="18" t="str">
        <f>IF(Allotments!L1097=0,"",Allotments!L1097)</f>
        <v>EB</v>
      </c>
      <c r="M1097" s="18" t="str">
        <f>IF(Allotments!M1097=0,"",Allotments!M1097)</f>
        <v>B030</v>
      </c>
    </row>
    <row r="1098" spans="1:13" x14ac:dyDescent="0.35">
      <c r="A1098">
        <f>IF(COUNTIF($L$3:L1098,L1098)=1,A1097+1,A1097)</f>
        <v>42</v>
      </c>
      <c r="B1098">
        <f>IF(COUNTIF($K$3:K1098,K1098)=1,B1097+1,B1097)</f>
        <v>7</v>
      </c>
      <c r="C1098">
        <f>IF(COUNTIF($J$3:J1098,J1098)=1,C1097+1,C1097)</f>
        <v>21</v>
      </c>
      <c r="D1098">
        <f>IF(COUNTIF($E$3:E1098,E1098)=1,D1097+1,D1097)</f>
        <v>701</v>
      </c>
      <c r="E1098" t="str">
        <f t="shared" si="140"/>
        <v>EB21</v>
      </c>
      <c r="F1098">
        <f>IF(COUNTIF($G$3:G1098,G1098)=1,F1097+1,F1097)</f>
        <v>109</v>
      </c>
      <c r="G1098" t="str">
        <f t="shared" si="141"/>
        <v>E21</v>
      </c>
      <c r="I1098" s="18" t="str">
        <f>IF(Allotments!I1098=0,"",Allotments!I1098)</f>
        <v>2019</v>
      </c>
      <c r="J1098" s="18" t="str">
        <f>IF(Allotments!J1098=0,"",Allotments!J1098)</f>
        <v>21</v>
      </c>
      <c r="K1098" s="18" t="str">
        <f>IF(Allotments!K1098=0,"",Allotments!K1098)</f>
        <v>E</v>
      </c>
      <c r="L1098" s="18" t="str">
        <f>IF(Allotments!L1098=0,"",Allotments!L1098)</f>
        <v>EB</v>
      </c>
      <c r="M1098" s="18" t="str">
        <f>IF(Allotments!M1098=0,"",Allotments!M1098)</f>
        <v>B050</v>
      </c>
    </row>
    <row r="1099" spans="1:13" x14ac:dyDescent="0.35">
      <c r="A1099">
        <f>IF(COUNTIF($L$3:L1099,L1099)=1,A1098+1,A1098)</f>
        <v>42</v>
      </c>
      <c r="B1099">
        <f>IF(COUNTIF($K$3:K1099,K1099)=1,B1098+1,B1098)</f>
        <v>7</v>
      </c>
      <c r="C1099">
        <f>IF(COUNTIF($J$3:J1099,J1099)=1,C1098+1,C1098)</f>
        <v>21</v>
      </c>
      <c r="D1099">
        <f>IF(COUNTIF($E$3:E1099,E1099)=1,D1098+1,D1098)</f>
        <v>702</v>
      </c>
      <c r="E1099" t="str">
        <f t="shared" si="140"/>
        <v>EC21</v>
      </c>
      <c r="F1099">
        <f>IF(COUNTIF($G$3:G1099,G1099)=1,F1098+1,F1098)</f>
        <v>109</v>
      </c>
      <c r="G1099" t="str">
        <f t="shared" si="141"/>
        <v>E21</v>
      </c>
      <c r="I1099" s="18" t="str">
        <f>IF(Allotments!I1099=0,"",Allotments!I1099)</f>
        <v>2019</v>
      </c>
      <c r="J1099" s="18" t="str">
        <f>IF(Allotments!J1099=0,"",Allotments!J1099)</f>
        <v>21</v>
      </c>
      <c r="K1099" s="18" t="str">
        <f>IF(Allotments!K1099=0,"",Allotments!K1099)</f>
        <v>E</v>
      </c>
      <c r="L1099" s="18" t="str">
        <f>IF(Allotments!L1099=0,"",Allotments!L1099)</f>
        <v>EC</v>
      </c>
      <c r="M1099" s="18" t="str">
        <f>IF(Allotments!M1099=0,"",Allotments!M1099)</f>
        <v xml:space="preserve">    </v>
      </c>
    </row>
    <row r="1100" spans="1:13" x14ac:dyDescent="0.35">
      <c r="A1100">
        <f>IF(COUNTIF($L$3:L1100,L1100)=1,A1099+1,A1099)</f>
        <v>42</v>
      </c>
      <c r="B1100">
        <f>IF(COUNTIF($K$3:K1100,K1100)=1,B1099+1,B1099)</f>
        <v>7</v>
      </c>
      <c r="C1100">
        <f>IF(COUNTIF($J$3:J1100,J1100)=1,C1099+1,C1099)</f>
        <v>21</v>
      </c>
      <c r="D1100">
        <f>IF(COUNTIF($E$3:E1100,E1100)=1,D1099+1,D1099)</f>
        <v>703</v>
      </c>
      <c r="E1100" t="str">
        <f t="shared" si="140"/>
        <v>ED21</v>
      </c>
      <c r="F1100">
        <f>IF(COUNTIF($G$3:G1100,G1100)=1,F1099+1,F1099)</f>
        <v>109</v>
      </c>
      <c r="G1100" t="str">
        <f t="shared" si="141"/>
        <v>E21</v>
      </c>
      <c r="I1100" s="18" t="str">
        <f>IF(Allotments!I1100=0,"",Allotments!I1100)</f>
        <v>2019</v>
      </c>
      <c r="J1100" s="18" t="str">
        <f>IF(Allotments!J1100=0,"",Allotments!J1100)</f>
        <v>21</v>
      </c>
      <c r="K1100" s="18" t="str">
        <f>IF(Allotments!K1100=0,"",Allotments!K1100)</f>
        <v>E</v>
      </c>
      <c r="L1100" s="18" t="str">
        <f>IF(Allotments!L1100=0,"",Allotments!L1100)</f>
        <v>ED</v>
      </c>
      <c r="M1100" s="18" t="str">
        <f>IF(Allotments!M1100=0,"",Allotments!M1100)</f>
        <v xml:space="preserve">    </v>
      </c>
    </row>
    <row r="1101" spans="1:13" x14ac:dyDescent="0.35">
      <c r="A1101">
        <f>IF(COUNTIF($L$3:L1101,L1101)=1,A1100+1,A1100)</f>
        <v>42</v>
      </c>
      <c r="B1101">
        <f>IF(COUNTIF($K$3:K1101,K1101)=1,B1100+1,B1100)</f>
        <v>7</v>
      </c>
      <c r="C1101">
        <f>IF(COUNTIF($J$3:J1101,J1101)=1,C1100+1,C1100)</f>
        <v>21</v>
      </c>
      <c r="D1101">
        <f>IF(COUNTIF($E$3:E1101,E1101)=1,D1100+1,D1100)</f>
        <v>704</v>
      </c>
      <c r="E1101" t="str">
        <f t="shared" si="140"/>
        <v>EE21</v>
      </c>
      <c r="F1101">
        <f>IF(COUNTIF($G$3:G1101,G1101)=1,F1100+1,F1100)</f>
        <v>109</v>
      </c>
      <c r="G1101" t="str">
        <f t="shared" si="141"/>
        <v>E21</v>
      </c>
      <c r="I1101" s="18" t="str">
        <f>IF(Allotments!I1101=0,"",Allotments!I1101)</f>
        <v>2019</v>
      </c>
      <c r="J1101" s="18" t="str">
        <f>IF(Allotments!J1101=0,"",Allotments!J1101)</f>
        <v>21</v>
      </c>
      <c r="K1101" s="18" t="str">
        <f>IF(Allotments!K1101=0,"",Allotments!K1101)</f>
        <v>E</v>
      </c>
      <c r="L1101" s="18" t="str">
        <f>IF(Allotments!L1101=0,"",Allotments!L1101)</f>
        <v>EE</v>
      </c>
      <c r="M1101" s="18" t="str">
        <f>IF(Allotments!M1101=0,"",Allotments!M1101)</f>
        <v xml:space="preserve">    </v>
      </c>
    </row>
    <row r="1102" spans="1:13" x14ac:dyDescent="0.35">
      <c r="A1102">
        <f>IF(COUNTIF($L$3:L1102,L1102)=1,A1101+1,A1101)</f>
        <v>42</v>
      </c>
      <c r="B1102">
        <f>IF(COUNTIF($K$3:K1102,K1102)=1,B1101+1,B1101)</f>
        <v>7</v>
      </c>
      <c r="C1102">
        <f>IF(COUNTIF($J$3:J1102,J1102)=1,C1101+1,C1101)</f>
        <v>21</v>
      </c>
      <c r="D1102">
        <f>IF(COUNTIF($E$3:E1102,E1102)=1,D1101+1,D1101)</f>
        <v>705</v>
      </c>
      <c r="E1102" t="str">
        <f t="shared" si="140"/>
        <v>EF21</v>
      </c>
      <c r="F1102">
        <f>IF(COUNTIF($G$3:G1102,G1102)=1,F1101+1,F1101)</f>
        <v>109</v>
      </c>
      <c r="G1102" t="str">
        <f t="shared" si="141"/>
        <v>E21</v>
      </c>
      <c r="I1102" s="18" t="str">
        <f>IF(Allotments!I1102=0,"",Allotments!I1102)</f>
        <v>2019</v>
      </c>
      <c r="J1102" s="18" t="str">
        <f>IF(Allotments!J1102=0,"",Allotments!J1102)</f>
        <v>21</v>
      </c>
      <c r="K1102" s="18" t="str">
        <f>IF(Allotments!K1102=0,"",Allotments!K1102)</f>
        <v>E</v>
      </c>
      <c r="L1102" s="18" t="str">
        <f>IF(Allotments!L1102=0,"",Allotments!L1102)</f>
        <v>EF</v>
      </c>
      <c r="M1102" s="18" t="str">
        <f>IF(Allotments!M1102=0,"",Allotments!M1102)</f>
        <v xml:space="preserve">    </v>
      </c>
    </row>
    <row r="1103" spans="1:13" x14ac:dyDescent="0.35">
      <c r="A1103">
        <f>IF(COUNTIF($L$3:L1103,L1103)=1,A1102+1,A1102)</f>
        <v>42</v>
      </c>
      <c r="B1103">
        <f>IF(COUNTIF($K$3:K1103,K1103)=1,B1102+1,B1102)</f>
        <v>7</v>
      </c>
      <c r="C1103">
        <f>IF(COUNTIF($J$3:J1103,J1103)=1,C1102+1,C1102)</f>
        <v>21</v>
      </c>
      <c r="D1103">
        <f>IF(COUNTIF($E$3:E1103,E1103)=1,D1102+1,D1102)</f>
        <v>706</v>
      </c>
      <c r="E1103" t="str">
        <f t="shared" si="140"/>
        <v>EG21</v>
      </c>
      <c r="F1103">
        <f>IF(COUNTIF($G$3:G1103,G1103)=1,F1102+1,F1102)</f>
        <v>109</v>
      </c>
      <c r="G1103" t="str">
        <f t="shared" si="141"/>
        <v>E21</v>
      </c>
      <c r="I1103" s="18" t="str">
        <f>IF(Allotments!I1103=0,"",Allotments!I1103)</f>
        <v>2019</v>
      </c>
      <c r="J1103" s="18" t="str">
        <f>IF(Allotments!J1103=0,"",Allotments!J1103)</f>
        <v>21</v>
      </c>
      <c r="K1103" s="18" t="str">
        <f>IF(Allotments!K1103=0,"",Allotments!K1103)</f>
        <v>E</v>
      </c>
      <c r="L1103" s="18" t="str">
        <f>IF(Allotments!L1103=0,"",Allotments!L1103)</f>
        <v>EG</v>
      </c>
      <c r="M1103" s="18" t="str">
        <f>IF(Allotments!M1103=0,"",Allotments!M1103)</f>
        <v xml:space="preserve">    </v>
      </c>
    </row>
    <row r="1104" spans="1:13" x14ac:dyDescent="0.35">
      <c r="A1104">
        <f>IF(COUNTIF($L$3:L1104,L1104)=1,A1103+1,A1103)</f>
        <v>42</v>
      </c>
      <c r="B1104">
        <f>IF(COUNTIF($K$3:K1104,K1104)=1,B1103+1,B1103)</f>
        <v>7</v>
      </c>
      <c r="C1104">
        <f>IF(COUNTIF($J$3:J1104,J1104)=1,C1103+1,C1103)</f>
        <v>21</v>
      </c>
      <c r="D1104">
        <f>IF(COUNTIF($E$3:E1104,E1104)=1,D1103+1,D1103)</f>
        <v>707</v>
      </c>
      <c r="E1104" t="str">
        <f t="shared" si="140"/>
        <v>EH21</v>
      </c>
      <c r="F1104">
        <f>IF(COUNTIF($G$3:G1104,G1104)=1,F1103+1,F1103)</f>
        <v>109</v>
      </c>
      <c r="G1104" t="str">
        <f t="shared" si="141"/>
        <v>E21</v>
      </c>
      <c r="I1104" s="18" t="str">
        <f>IF(Allotments!I1104=0,"",Allotments!I1104)</f>
        <v>2019</v>
      </c>
      <c r="J1104" s="18" t="str">
        <f>IF(Allotments!J1104=0,"",Allotments!J1104)</f>
        <v>21</v>
      </c>
      <c r="K1104" s="18" t="str">
        <f>IF(Allotments!K1104=0,"",Allotments!K1104)</f>
        <v>E</v>
      </c>
      <c r="L1104" s="18" t="str">
        <f>IF(Allotments!L1104=0,"",Allotments!L1104)</f>
        <v>EH</v>
      </c>
      <c r="M1104" s="18" t="str">
        <f>IF(Allotments!M1104=0,"",Allotments!M1104)</f>
        <v xml:space="preserve">    </v>
      </c>
    </row>
    <row r="1105" spans="1:13" x14ac:dyDescent="0.35">
      <c r="A1105">
        <f>IF(COUNTIF($L$3:L1105,L1105)=1,A1104+1,A1104)</f>
        <v>42</v>
      </c>
      <c r="B1105">
        <f>IF(COUNTIF($K$3:K1105,K1105)=1,B1104+1,B1104)</f>
        <v>7</v>
      </c>
      <c r="C1105">
        <f>IF(COUNTIF($J$3:J1105,J1105)=1,C1104+1,C1104)</f>
        <v>21</v>
      </c>
      <c r="D1105">
        <f>IF(COUNTIF($E$3:E1105,E1105)=1,D1104+1,D1104)</f>
        <v>707</v>
      </c>
      <c r="E1105" t="str">
        <f t="shared" si="140"/>
        <v>EH21</v>
      </c>
      <c r="F1105">
        <f>IF(COUNTIF($G$3:G1105,G1105)=1,F1104+1,F1104)</f>
        <v>109</v>
      </c>
      <c r="G1105" t="str">
        <f t="shared" si="141"/>
        <v>E21</v>
      </c>
      <c r="I1105" s="18" t="str">
        <f>IF(Allotments!I1105=0,"",Allotments!I1105)</f>
        <v>2019</v>
      </c>
      <c r="J1105" s="18" t="str">
        <f>IF(Allotments!J1105=0,"",Allotments!J1105)</f>
        <v>21</v>
      </c>
      <c r="K1105" s="18" t="str">
        <f>IF(Allotments!K1105=0,"",Allotments!K1105)</f>
        <v>E</v>
      </c>
      <c r="L1105" s="18" t="str">
        <f>IF(Allotments!L1105=0,"",Allotments!L1105)</f>
        <v>EH</v>
      </c>
      <c r="M1105" s="18" t="str">
        <f>IF(Allotments!M1105=0,"",Allotments!M1105)</f>
        <v>H160</v>
      </c>
    </row>
    <row r="1106" spans="1:13" x14ac:dyDescent="0.35">
      <c r="A1106">
        <f>IF(COUNTIF($L$3:L1106,L1106)=1,A1105+1,A1105)</f>
        <v>42</v>
      </c>
      <c r="B1106">
        <f>IF(COUNTIF($K$3:K1106,K1106)=1,B1105+1,B1105)</f>
        <v>7</v>
      </c>
      <c r="C1106">
        <f>IF(COUNTIF($J$3:J1106,J1106)=1,C1105+1,C1105)</f>
        <v>21</v>
      </c>
      <c r="D1106">
        <f>IF(COUNTIF($E$3:E1106,E1106)=1,D1105+1,D1105)</f>
        <v>708</v>
      </c>
      <c r="E1106" t="str">
        <f t="shared" si="140"/>
        <v>EK21</v>
      </c>
      <c r="F1106">
        <f>IF(COUNTIF($G$3:G1106,G1106)=1,F1105+1,F1105)</f>
        <v>109</v>
      </c>
      <c r="G1106" t="str">
        <f t="shared" si="141"/>
        <v>E21</v>
      </c>
      <c r="I1106" s="18" t="str">
        <f>IF(Allotments!I1106=0,"",Allotments!I1106)</f>
        <v>2019</v>
      </c>
      <c r="J1106" s="18" t="str">
        <f>IF(Allotments!J1106=0,"",Allotments!J1106)</f>
        <v>21</v>
      </c>
      <c r="K1106" s="18" t="str">
        <f>IF(Allotments!K1106=0,"",Allotments!K1106)</f>
        <v>E</v>
      </c>
      <c r="L1106" s="18" t="str">
        <f>IF(Allotments!L1106=0,"",Allotments!L1106)</f>
        <v>EK</v>
      </c>
      <c r="M1106" s="18" t="str">
        <f>IF(Allotments!M1106=0,"",Allotments!M1106)</f>
        <v>K020</v>
      </c>
    </row>
    <row r="1107" spans="1:13" x14ac:dyDescent="0.35">
      <c r="A1107">
        <f>IF(COUNTIF($L$3:L1107,L1107)=1,A1106+1,A1106)</f>
        <v>42</v>
      </c>
      <c r="B1107">
        <f>IF(COUNTIF($K$3:K1107,K1107)=1,B1106+1,B1106)</f>
        <v>7</v>
      </c>
      <c r="C1107">
        <f>IF(COUNTIF($J$3:J1107,J1107)=1,C1106+1,C1106)</f>
        <v>21</v>
      </c>
      <c r="D1107">
        <f>IF(COUNTIF($E$3:E1107,E1107)=1,D1106+1,D1106)</f>
        <v>708</v>
      </c>
      <c r="E1107" t="str">
        <f t="shared" si="140"/>
        <v>EK21</v>
      </c>
      <c r="F1107">
        <f>IF(COUNTIF($G$3:G1107,G1107)=1,F1106+1,F1106)</f>
        <v>109</v>
      </c>
      <c r="G1107" t="str">
        <f t="shared" si="141"/>
        <v>E21</v>
      </c>
      <c r="I1107" s="18" t="str">
        <f>IF(Allotments!I1107=0,"",Allotments!I1107)</f>
        <v>2019</v>
      </c>
      <c r="J1107" s="18" t="str">
        <f>IF(Allotments!J1107=0,"",Allotments!J1107)</f>
        <v>21</v>
      </c>
      <c r="K1107" s="18" t="str">
        <f>IF(Allotments!K1107=0,"",Allotments!K1107)</f>
        <v>E</v>
      </c>
      <c r="L1107" s="18" t="str">
        <f>IF(Allotments!L1107=0,"",Allotments!L1107)</f>
        <v>EK</v>
      </c>
      <c r="M1107" s="18" t="str">
        <f>IF(Allotments!M1107=0,"",Allotments!M1107)</f>
        <v>K050</v>
      </c>
    </row>
    <row r="1108" spans="1:13" x14ac:dyDescent="0.35">
      <c r="A1108">
        <f>IF(COUNTIF($L$3:L1108,L1108)=1,A1107+1,A1107)</f>
        <v>42</v>
      </c>
      <c r="B1108">
        <f>IF(COUNTIF($K$3:K1108,K1108)=1,B1107+1,B1107)</f>
        <v>7</v>
      </c>
      <c r="C1108">
        <f>IF(COUNTIF($J$3:J1108,J1108)=1,C1107+1,C1107)</f>
        <v>21</v>
      </c>
      <c r="D1108">
        <f>IF(COUNTIF($E$3:E1108,E1108)=1,D1107+1,D1107)</f>
        <v>708</v>
      </c>
      <c r="E1108" t="str">
        <f t="shared" si="140"/>
        <v>EK21</v>
      </c>
      <c r="F1108">
        <f>IF(COUNTIF($G$3:G1108,G1108)=1,F1107+1,F1107)</f>
        <v>109</v>
      </c>
      <c r="G1108" t="str">
        <f t="shared" si="141"/>
        <v>E21</v>
      </c>
      <c r="I1108" s="18" t="str">
        <f>IF(Allotments!I1108=0,"",Allotments!I1108)</f>
        <v>2019</v>
      </c>
      <c r="J1108" s="18" t="str">
        <f>IF(Allotments!J1108=0,"",Allotments!J1108)</f>
        <v>21</v>
      </c>
      <c r="K1108" s="18" t="str">
        <f>IF(Allotments!K1108=0,"",Allotments!K1108)</f>
        <v>E</v>
      </c>
      <c r="L1108" s="18" t="str">
        <f>IF(Allotments!L1108=0,"",Allotments!L1108)</f>
        <v>EK</v>
      </c>
      <c r="M1108" s="18" t="str">
        <f>IF(Allotments!M1108=0,"",Allotments!M1108)</f>
        <v>K080</v>
      </c>
    </row>
    <row r="1109" spans="1:13" x14ac:dyDescent="0.35">
      <c r="A1109">
        <f>IF(COUNTIF($L$3:L1109,L1109)=1,A1108+1,A1108)</f>
        <v>42</v>
      </c>
      <c r="B1109">
        <f>IF(COUNTIF($K$3:K1109,K1109)=1,B1108+1,B1108)</f>
        <v>7</v>
      </c>
      <c r="C1109">
        <f>IF(COUNTIF($J$3:J1109,J1109)=1,C1108+1,C1108)</f>
        <v>21</v>
      </c>
      <c r="D1109">
        <f>IF(COUNTIF($E$3:E1109,E1109)=1,D1108+1,D1108)</f>
        <v>708</v>
      </c>
      <c r="E1109" t="str">
        <f t="shared" si="140"/>
        <v>EK21</v>
      </c>
      <c r="F1109">
        <f>IF(COUNTIF($G$3:G1109,G1109)=1,F1108+1,F1108)</f>
        <v>109</v>
      </c>
      <c r="G1109" t="str">
        <f t="shared" si="141"/>
        <v>E21</v>
      </c>
      <c r="I1109" s="18" t="str">
        <f>IF(Allotments!I1109=0,"",Allotments!I1109)</f>
        <v>2019</v>
      </c>
      <c r="J1109" s="18" t="str">
        <f>IF(Allotments!J1109=0,"",Allotments!J1109)</f>
        <v>21</v>
      </c>
      <c r="K1109" s="18" t="str">
        <f>IF(Allotments!K1109=0,"",Allotments!K1109)</f>
        <v>E</v>
      </c>
      <c r="L1109" s="18" t="str">
        <f>IF(Allotments!L1109=0,"",Allotments!L1109)</f>
        <v>EK</v>
      </c>
      <c r="M1109" s="18" t="str">
        <f>IF(Allotments!M1109=0,"",Allotments!M1109)</f>
        <v>K090</v>
      </c>
    </row>
    <row r="1110" spans="1:13" x14ac:dyDescent="0.35">
      <c r="A1110">
        <f>IF(COUNTIF($L$3:L1110,L1110)=1,A1109+1,A1109)</f>
        <v>42</v>
      </c>
      <c r="B1110">
        <f>IF(COUNTIF($K$3:K1110,K1110)=1,B1109+1,B1109)</f>
        <v>7</v>
      </c>
      <c r="C1110">
        <f>IF(COUNTIF($J$3:J1110,J1110)=1,C1109+1,C1109)</f>
        <v>21</v>
      </c>
      <c r="D1110">
        <f>IF(COUNTIF($E$3:E1110,E1110)=1,D1109+1,D1109)</f>
        <v>709</v>
      </c>
      <c r="E1110" t="str">
        <f t="shared" si="140"/>
        <v>EL21</v>
      </c>
      <c r="F1110">
        <f>IF(COUNTIF($G$3:G1110,G1110)=1,F1109+1,F1109)</f>
        <v>109</v>
      </c>
      <c r="G1110" t="str">
        <f t="shared" si="141"/>
        <v>E21</v>
      </c>
      <c r="I1110" s="18" t="str">
        <f>IF(Allotments!I1110=0,"",Allotments!I1110)</f>
        <v>2019</v>
      </c>
      <c r="J1110" s="18" t="str">
        <f>IF(Allotments!J1110=0,"",Allotments!J1110)</f>
        <v>21</v>
      </c>
      <c r="K1110" s="18" t="str">
        <f>IF(Allotments!K1110=0,"",Allotments!K1110)</f>
        <v>E</v>
      </c>
      <c r="L1110" s="18" t="str">
        <f>IF(Allotments!L1110=0,"",Allotments!L1110)</f>
        <v>EL</v>
      </c>
      <c r="M1110" s="18" t="str">
        <f>IF(Allotments!M1110=0,"",Allotments!M1110)</f>
        <v xml:space="preserve">    </v>
      </c>
    </row>
    <row r="1111" spans="1:13" x14ac:dyDescent="0.35">
      <c r="A1111">
        <f>IF(COUNTIF($L$3:L1111,L1111)=1,A1110+1,A1110)</f>
        <v>42</v>
      </c>
      <c r="B1111">
        <f>IF(COUNTIF($K$3:K1111,K1111)=1,B1110+1,B1110)</f>
        <v>7</v>
      </c>
      <c r="C1111">
        <f>IF(COUNTIF($J$3:J1111,J1111)=1,C1110+1,C1110)</f>
        <v>21</v>
      </c>
      <c r="D1111">
        <f>IF(COUNTIF($E$3:E1111,E1111)=1,D1110+1,D1110)</f>
        <v>709</v>
      </c>
      <c r="E1111" t="str">
        <f t="shared" si="140"/>
        <v>EL21</v>
      </c>
      <c r="F1111">
        <f>IF(COUNTIF($G$3:G1111,G1111)=1,F1110+1,F1110)</f>
        <v>109</v>
      </c>
      <c r="G1111" t="str">
        <f t="shared" si="141"/>
        <v>E21</v>
      </c>
      <c r="I1111" s="18" t="str">
        <f>IF(Allotments!I1111=0,"",Allotments!I1111)</f>
        <v>2019</v>
      </c>
      <c r="J1111" s="18" t="str">
        <f>IF(Allotments!J1111=0,"",Allotments!J1111)</f>
        <v>21</v>
      </c>
      <c r="K1111" s="18" t="str">
        <f>IF(Allotments!K1111=0,"",Allotments!K1111)</f>
        <v>E</v>
      </c>
      <c r="L1111" s="18" t="str">
        <f>IF(Allotments!L1111=0,"",Allotments!L1111)</f>
        <v>EL</v>
      </c>
      <c r="M1111" s="18" t="str">
        <f>IF(Allotments!M1111=0,"",Allotments!M1111)</f>
        <v>L010</v>
      </c>
    </row>
    <row r="1112" spans="1:13" x14ac:dyDescent="0.35">
      <c r="A1112">
        <f>IF(COUNTIF($L$3:L1112,L1112)=1,A1111+1,A1111)</f>
        <v>42</v>
      </c>
      <c r="B1112">
        <f>IF(COUNTIF($K$3:K1112,K1112)=1,B1111+1,B1111)</f>
        <v>7</v>
      </c>
      <c r="C1112">
        <f>IF(COUNTIF($J$3:J1112,J1112)=1,C1111+1,C1111)</f>
        <v>21</v>
      </c>
      <c r="D1112">
        <f>IF(COUNTIF($E$3:E1112,E1112)=1,D1111+1,D1111)</f>
        <v>709</v>
      </c>
      <c r="E1112" t="str">
        <f t="shared" si="140"/>
        <v>EL21</v>
      </c>
      <c r="F1112">
        <f>IF(COUNTIF($G$3:G1112,G1112)=1,F1111+1,F1111)</f>
        <v>109</v>
      </c>
      <c r="G1112" t="str">
        <f t="shared" si="141"/>
        <v>E21</v>
      </c>
      <c r="I1112" s="18" t="str">
        <f>IF(Allotments!I1112=0,"",Allotments!I1112)</f>
        <v>2019</v>
      </c>
      <c r="J1112" s="18" t="str">
        <f>IF(Allotments!J1112=0,"",Allotments!J1112)</f>
        <v>21</v>
      </c>
      <c r="K1112" s="18" t="str">
        <f>IF(Allotments!K1112=0,"",Allotments!K1112)</f>
        <v>E</v>
      </c>
      <c r="L1112" s="18" t="str">
        <f>IF(Allotments!L1112=0,"",Allotments!L1112)</f>
        <v>EL</v>
      </c>
      <c r="M1112" s="18" t="str">
        <f>IF(Allotments!M1112=0,"",Allotments!M1112)</f>
        <v>L020</v>
      </c>
    </row>
    <row r="1113" spans="1:13" x14ac:dyDescent="0.35">
      <c r="A1113">
        <f>IF(COUNTIF($L$3:L1113,L1113)=1,A1112+1,A1112)</f>
        <v>42</v>
      </c>
      <c r="B1113">
        <f>IF(COUNTIF($K$3:K1113,K1113)=1,B1112+1,B1112)</f>
        <v>7</v>
      </c>
      <c r="C1113">
        <f>IF(COUNTIF($J$3:J1113,J1113)=1,C1112+1,C1112)</f>
        <v>21</v>
      </c>
      <c r="D1113">
        <f>IF(COUNTIF($E$3:E1113,E1113)=1,D1112+1,D1112)</f>
        <v>709</v>
      </c>
      <c r="E1113" t="str">
        <f t="shared" si="140"/>
        <v>EL21</v>
      </c>
      <c r="F1113">
        <f>IF(COUNTIF($G$3:G1113,G1113)=1,F1112+1,F1112)</f>
        <v>109</v>
      </c>
      <c r="G1113" t="str">
        <f t="shared" si="141"/>
        <v>E21</v>
      </c>
      <c r="I1113" s="18" t="str">
        <f>IF(Allotments!I1113=0,"",Allotments!I1113)</f>
        <v>2019</v>
      </c>
      <c r="J1113" s="18" t="str">
        <f>IF(Allotments!J1113=0,"",Allotments!J1113)</f>
        <v>21</v>
      </c>
      <c r="K1113" s="18" t="str">
        <f>IF(Allotments!K1113=0,"",Allotments!K1113)</f>
        <v>E</v>
      </c>
      <c r="L1113" s="18" t="str">
        <f>IF(Allotments!L1113=0,"",Allotments!L1113)</f>
        <v>EL</v>
      </c>
      <c r="M1113" s="18" t="str">
        <f>IF(Allotments!M1113=0,"",Allotments!M1113)</f>
        <v>L030</v>
      </c>
    </row>
    <row r="1114" spans="1:13" x14ac:dyDescent="0.35">
      <c r="A1114">
        <f>IF(COUNTIF($L$3:L1114,L1114)=1,A1113+1,A1113)</f>
        <v>42</v>
      </c>
      <c r="B1114">
        <f>IF(COUNTIF($K$3:K1114,K1114)=1,B1113+1,B1113)</f>
        <v>7</v>
      </c>
      <c r="C1114">
        <f>IF(COUNTIF($J$3:J1114,J1114)=1,C1113+1,C1113)</f>
        <v>21</v>
      </c>
      <c r="D1114">
        <f>IF(COUNTIF($E$3:E1114,E1114)=1,D1113+1,D1113)</f>
        <v>709</v>
      </c>
      <c r="E1114" t="str">
        <f t="shared" si="140"/>
        <v>EL21</v>
      </c>
      <c r="F1114">
        <f>IF(COUNTIF($G$3:G1114,G1114)=1,F1113+1,F1113)</f>
        <v>109</v>
      </c>
      <c r="G1114" t="str">
        <f t="shared" si="141"/>
        <v>E21</v>
      </c>
      <c r="I1114" s="18" t="str">
        <f>IF(Allotments!I1114=0,"",Allotments!I1114)</f>
        <v>2019</v>
      </c>
      <c r="J1114" s="18" t="str">
        <f>IF(Allotments!J1114=0,"",Allotments!J1114)</f>
        <v>21</v>
      </c>
      <c r="K1114" s="18" t="str">
        <f>IF(Allotments!K1114=0,"",Allotments!K1114)</f>
        <v>E</v>
      </c>
      <c r="L1114" s="18" t="str">
        <f>IF(Allotments!L1114=0,"",Allotments!L1114)</f>
        <v>EL</v>
      </c>
      <c r="M1114" s="18" t="str">
        <f>IF(Allotments!M1114=0,"",Allotments!M1114)</f>
        <v>L070</v>
      </c>
    </row>
    <row r="1115" spans="1:13" x14ac:dyDescent="0.35">
      <c r="A1115">
        <f>IF(COUNTIF($L$3:L1115,L1115)=1,A1114+1,A1114)</f>
        <v>42</v>
      </c>
      <c r="B1115">
        <f>IF(COUNTIF($K$3:K1115,K1115)=1,B1114+1,B1114)</f>
        <v>7</v>
      </c>
      <c r="C1115">
        <f>IF(COUNTIF($J$3:J1115,J1115)=1,C1114+1,C1114)</f>
        <v>21</v>
      </c>
      <c r="D1115">
        <f>IF(COUNTIF($E$3:E1115,E1115)=1,D1114+1,D1114)</f>
        <v>710</v>
      </c>
      <c r="E1115" t="str">
        <f t="shared" si="140"/>
        <v>EM21</v>
      </c>
      <c r="F1115">
        <f>IF(COUNTIF($G$3:G1115,G1115)=1,F1114+1,F1114)</f>
        <v>109</v>
      </c>
      <c r="G1115" t="str">
        <f t="shared" si="141"/>
        <v>E21</v>
      </c>
      <c r="I1115" s="18" t="str">
        <f>IF(Allotments!I1115=0,"",Allotments!I1115)</f>
        <v>2019</v>
      </c>
      <c r="J1115" s="18" t="str">
        <f>IF(Allotments!J1115=0,"",Allotments!J1115)</f>
        <v>21</v>
      </c>
      <c r="K1115" s="18" t="str">
        <f>IF(Allotments!K1115=0,"",Allotments!K1115)</f>
        <v>E</v>
      </c>
      <c r="L1115" s="18" t="str">
        <f>IF(Allotments!L1115=0,"",Allotments!L1115)</f>
        <v>EM</v>
      </c>
      <c r="M1115" s="18" t="str">
        <f>IF(Allotments!M1115=0,"",Allotments!M1115)</f>
        <v xml:space="preserve">    </v>
      </c>
    </row>
    <row r="1116" spans="1:13" x14ac:dyDescent="0.35">
      <c r="A1116">
        <f>IF(COUNTIF($L$3:L1116,L1116)=1,A1115+1,A1115)</f>
        <v>42</v>
      </c>
      <c r="B1116">
        <f>IF(COUNTIF($K$3:K1116,K1116)=1,B1115+1,B1115)</f>
        <v>7</v>
      </c>
      <c r="C1116">
        <f>IF(COUNTIF($J$3:J1116,J1116)=1,C1115+1,C1115)</f>
        <v>21</v>
      </c>
      <c r="D1116">
        <f>IF(COUNTIF($E$3:E1116,E1116)=1,D1115+1,D1115)</f>
        <v>711</v>
      </c>
      <c r="E1116" t="str">
        <f t="shared" si="140"/>
        <v>EN21</v>
      </c>
      <c r="F1116">
        <f>IF(COUNTIF($G$3:G1116,G1116)=1,F1115+1,F1115)</f>
        <v>109</v>
      </c>
      <c r="G1116" t="str">
        <f t="shared" si="141"/>
        <v>E21</v>
      </c>
      <c r="I1116" s="18" t="str">
        <f>IF(Allotments!I1116=0,"",Allotments!I1116)</f>
        <v>2019</v>
      </c>
      <c r="J1116" s="18" t="str">
        <f>IF(Allotments!J1116=0,"",Allotments!J1116)</f>
        <v>21</v>
      </c>
      <c r="K1116" s="18" t="str">
        <f>IF(Allotments!K1116=0,"",Allotments!K1116)</f>
        <v>E</v>
      </c>
      <c r="L1116" s="18" t="str">
        <f>IF(Allotments!L1116=0,"",Allotments!L1116)</f>
        <v>EN</v>
      </c>
      <c r="M1116" s="18" t="str">
        <f>IF(Allotments!M1116=0,"",Allotments!M1116)</f>
        <v xml:space="preserve">    </v>
      </c>
    </row>
    <row r="1117" spans="1:13" x14ac:dyDescent="0.35">
      <c r="A1117">
        <f>IF(COUNTIF($L$3:L1117,L1117)=1,A1116+1,A1116)</f>
        <v>42</v>
      </c>
      <c r="B1117">
        <f>IF(COUNTIF($K$3:K1117,K1117)=1,B1116+1,B1116)</f>
        <v>7</v>
      </c>
      <c r="C1117">
        <f>IF(COUNTIF($J$3:J1117,J1117)=1,C1116+1,C1116)</f>
        <v>21</v>
      </c>
      <c r="D1117">
        <f>IF(COUNTIF($E$3:E1117,E1117)=1,D1116+1,D1116)</f>
        <v>711</v>
      </c>
      <c r="E1117" t="str">
        <f t="shared" si="140"/>
        <v>EN21</v>
      </c>
      <c r="F1117">
        <f>IF(COUNTIF($G$3:G1117,G1117)=1,F1116+1,F1116)</f>
        <v>109</v>
      </c>
      <c r="G1117" t="str">
        <f t="shared" si="141"/>
        <v>E21</v>
      </c>
      <c r="I1117" s="18" t="str">
        <f>IF(Allotments!I1117=0,"",Allotments!I1117)</f>
        <v>2019</v>
      </c>
      <c r="J1117" s="18" t="str">
        <f>IF(Allotments!J1117=0,"",Allotments!J1117)</f>
        <v>21</v>
      </c>
      <c r="K1117" s="18" t="str">
        <f>IF(Allotments!K1117=0,"",Allotments!K1117)</f>
        <v>E</v>
      </c>
      <c r="L1117" s="18" t="str">
        <f>IF(Allotments!L1117=0,"",Allotments!L1117)</f>
        <v>EN</v>
      </c>
      <c r="M1117" s="18" t="str">
        <f>IF(Allotments!M1117=0,"",Allotments!M1117)</f>
        <v>N010</v>
      </c>
    </row>
    <row r="1118" spans="1:13" x14ac:dyDescent="0.35">
      <c r="A1118">
        <f>IF(COUNTIF($L$3:L1118,L1118)=1,A1117+1,A1117)</f>
        <v>42</v>
      </c>
      <c r="B1118">
        <f>IF(COUNTIF($K$3:K1118,K1118)=1,B1117+1,B1117)</f>
        <v>7</v>
      </c>
      <c r="C1118">
        <f>IF(COUNTIF($J$3:J1118,J1118)=1,C1117+1,C1117)</f>
        <v>21</v>
      </c>
      <c r="D1118">
        <f>IF(COUNTIF($E$3:E1118,E1118)=1,D1117+1,D1117)</f>
        <v>711</v>
      </c>
      <c r="E1118" t="str">
        <f t="shared" si="140"/>
        <v>EN21</v>
      </c>
      <c r="F1118">
        <f>IF(COUNTIF($G$3:G1118,G1118)=1,F1117+1,F1117)</f>
        <v>109</v>
      </c>
      <c r="G1118" t="str">
        <f t="shared" si="141"/>
        <v>E21</v>
      </c>
      <c r="I1118" s="18" t="str">
        <f>IF(Allotments!I1118=0,"",Allotments!I1118)</f>
        <v>2019</v>
      </c>
      <c r="J1118" s="18" t="str">
        <f>IF(Allotments!J1118=0,"",Allotments!J1118)</f>
        <v>21</v>
      </c>
      <c r="K1118" s="18" t="str">
        <f>IF(Allotments!K1118=0,"",Allotments!K1118)</f>
        <v>E</v>
      </c>
      <c r="L1118" s="18" t="str">
        <f>IF(Allotments!L1118=0,"",Allotments!L1118)</f>
        <v>EN</v>
      </c>
      <c r="M1118" s="18" t="str">
        <f>IF(Allotments!M1118=0,"",Allotments!M1118)</f>
        <v>N020</v>
      </c>
    </row>
    <row r="1119" spans="1:13" x14ac:dyDescent="0.35">
      <c r="A1119">
        <f>IF(COUNTIF($L$3:L1119,L1119)=1,A1118+1,A1118)</f>
        <v>42</v>
      </c>
      <c r="B1119">
        <f>IF(COUNTIF($K$3:K1119,K1119)=1,B1118+1,B1118)</f>
        <v>7</v>
      </c>
      <c r="C1119">
        <f>IF(COUNTIF($J$3:J1119,J1119)=1,C1118+1,C1118)</f>
        <v>21</v>
      </c>
      <c r="D1119">
        <f>IF(COUNTIF($E$3:E1119,E1119)=1,D1118+1,D1118)</f>
        <v>712</v>
      </c>
      <c r="E1119" t="str">
        <f t="shared" si="140"/>
        <v>EP21</v>
      </c>
      <c r="F1119">
        <f>IF(COUNTIF($G$3:G1119,G1119)=1,F1118+1,F1118)</f>
        <v>109</v>
      </c>
      <c r="G1119" t="str">
        <f t="shared" si="141"/>
        <v>E21</v>
      </c>
      <c r="I1119" s="18" t="str">
        <f>IF(Allotments!I1119=0,"",Allotments!I1119)</f>
        <v>2019</v>
      </c>
      <c r="J1119" s="18" t="str">
        <f>IF(Allotments!J1119=0,"",Allotments!J1119)</f>
        <v>21</v>
      </c>
      <c r="K1119" s="18" t="str">
        <f>IF(Allotments!K1119=0,"",Allotments!K1119)</f>
        <v>E</v>
      </c>
      <c r="L1119" s="18" t="str">
        <f>IF(Allotments!L1119=0,"",Allotments!L1119)</f>
        <v>EP</v>
      </c>
      <c r="M1119" s="18" t="str">
        <f>IF(Allotments!M1119=0,"",Allotments!M1119)</f>
        <v>P030</v>
      </c>
    </row>
    <row r="1120" spans="1:13" x14ac:dyDescent="0.35">
      <c r="A1120">
        <f>IF(COUNTIF($L$3:L1120,L1120)=1,A1119+1,A1119)</f>
        <v>42</v>
      </c>
      <c r="B1120">
        <f>IF(COUNTIF($K$3:K1120,K1120)=1,B1119+1,B1119)</f>
        <v>7</v>
      </c>
      <c r="C1120">
        <f>IF(COUNTIF($J$3:J1120,J1120)=1,C1119+1,C1119)</f>
        <v>21</v>
      </c>
      <c r="D1120">
        <f>IF(COUNTIF($E$3:E1120,E1120)=1,D1119+1,D1119)</f>
        <v>713</v>
      </c>
      <c r="E1120" t="str">
        <f t="shared" si="140"/>
        <v>ER21</v>
      </c>
      <c r="F1120">
        <f>IF(COUNTIF($G$3:G1120,G1120)=1,F1119+1,F1119)</f>
        <v>109</v>
      </c>
      <c r="G1120" t="str">
        <f t="shared" si="141"/>
        <v>E21</v>
      </c>
      <c r="I1120" s="18" t="str">
        <f>IF(Allotments!I1120=0,"",Allotments!I1120)</f>
        <v>2019</v>
      </c>
      <c r="J1120" s="18" t="str">
        <f>IF(Allotments!J1120=0,"",Allotments!J1120)</f>
        <v>21</v>
      </c>
      <c r="K1120" s="18" t="str">
        <f>IF(Allotments!K1120=0,"",Allotments!K1120)</f>
        <v>E</v>
      </c>
      <c r="L1120" s="18" t="str">
        <f>IF(Allotments!L1120=0,"",Allotments!L1120)</f>
        <v>ER</v>
      </c>
      <c r="M1120" s="18" t="str">
        <f>IF(Allotments!M1120=0,"",Allotments!M1120)</f>
        <v xml:space="preserve">    </v>
      </c>
    </row>
    <row r="1121" spans="1:13" x14ac:dyDescent="0.35">
      <c r="A1121">
        <f>IF(COUNTIF($L$3:L1121,L1121)=1,A1120+1,A1120)</f>
        <v>42</v>
      </c>
      <c r="B1121">
        <f>IF(COUNTIF($K$3:K1121,K1121)=1,B1120+1,B1120)</f>
        <v>7</v>
      </c>
      <c r="C1121">
        <f>IF(COUNTIF($J$3:J1121,J1121)=1,C1120+1,C1120)</f>
        <v>21</v>
      </c>
      <c r="D1121">
        <f>IF(COUNTIF($E$3:E1121,E1121)=1,D1120+1,D1120)</f>
        <v>713</v>
      </c>
      <c r="E1121" t="str">
        <f t="shared" si="140"/>
        <v>ER21</v>
      </c>
      <c r="F1121">
        <f>IF(COUNTIF($G$3:G1121,G1121)=1,F1120+1,F1120)</f>
        <v>109</v>
      </c>
      <c r="G1121" t="str">
        <f t="shared" si="141"/>
        <v>E21</v>
      </c>
      <c r="I1121" s="18" t="str">
        <f>IF(Allotments!I1121=0,"",Allotments!I1121)</f>
        <v>2019</v>
      </c>
      <c r="J1121" s="18" t="str">
        <f>IF(Allotments!J1121=0,"",Allotments!J1121)</f>
        <v>21</v>
      </c>
      <c r="K1121" s="18" t="str">
        <f>IF(Allotments!K1121=0,"",Allotments!K1121)</f>
        <v>E</v>
      </c>
      <c r="L1121" s="18" t="str">
        <f>IF(Allotments!L1121=0,"",Allotments!L1121)</f>
        <v>ER</v>
      </c>
      <c r="M1121" s="18" t="str">
        <f>IF(Allotments!M1121=0,"",Allotments!M1121)</f>
        <v>R060</v>
      </c>
    </row>
    <row r="1122" spans="1:13" x14ac:dyDescent="0.35">
      <c r="A1122">
        <f>IF(COUNTIF($L$3:L1122,L1122)=1,A1121+1,A1121)</f>
        <v>42</v>
      </c>
      <c r="B1122">
        <f>IF(COUNTIF($K$3:K1122,K1122)=1,B1121+1,B1121)</f>
        <v>7</v>
      </c>
      <c r="C1122">
        <f>IF(COUNTIF($J$3:J1122,J1122)=1,C1121+1,C1121)</f>
        <v>21</v>
      </c>
      <c r="D1122">
        <f>IF(COUNTIF($E$3:E1122,E1122)=1,D1121+1,D1121)</f>
        <v>713</v>
      </c>
      <c r="E1122" t="str">
        <f t="shared" si="140"/>
        <v>ER21</v>
      </c>
      <c r="F1122">
        <f>IF(COUNTIF($G$3:G1122,G1122)=1,F1121+1,F1121)</f>
        <v>109</v>
      </c>
      <c r="G1122" t="str">
        <f t="shared" si="141"/>
        <v>E21</v>
      </c>
      <c r="I1122" s="18" t="str">
        <f>IF(Allotments!I1122=0,"",Allotments!I1122)</f>
        <v>2019</v>
      </c>
      <c r="J1122" s="18" t="str">
        <f>IF(Allotments!J1122=0,"",Allotments!J1122)</f>
        <v>21</v>
      </c>
      <c r="K1122" s="18" t="str">
        <f>IF(Allotments!K1122=0,"",Allotments!K1122)</f>
        <v>E</v>
      </c>
      <c r="L1122" s="18" t="str">
        <f>IF(Allotments!L1122=0,"",Allotments!L1122)</f>
        <v>ER</v>
      </c>
      <c r="M1122" s="18" t="str">
        <f>IF(Allotments!M1122=0,"",Allotments!M1122)</f>
        <v>R220</v>
      </c>
    </row>
    <row r="1123" spans="1:13" x14ac:dyDescent="0.35">
      <c r="A1123">
        <f>IF(COUNTIF($L$3:L1123,L1123)=1,A1122+1,A1122)</f>
        <v>42</v>
      </c>
      <c r="B1123">
        <f>IF(COUNTIF($K$3:K1123,K1123)=1,B1122+1,B1122)</f>
        <v>7</v>
      </c>
      <c r="C1123">
        <f>IF(COUNTIF($J$3:J1123,J1123)=1,C1122+1,C1122)</f>
        <v>21</v>
      </c>
      <c r="D1123">
        <f>IF(COUNTIF($E$3:E1123,E1123)=1,D1122+1,D1122)</f>
        <v>713</v>
      </c>
      <c r="E1123" t="str">
        <f t="shared" si="140"/>
        <v>ER21</v>
      </c>
      <c r="F1123">
        <f>IF(COUNTIF($G$3:G1123,G1123)=1,F1122+1,F1122)</f>
        <v>109</v>
      </c>
      <c r="G1123" t="str">
        <f t="shared" si="141"/>
        <v>E21</v>
      </c>
      <c r="I1123" s="18" t="str">
        <f>IF(Allotments!I1123=0,"",Allotments!I1123)</f>
        <v>2019</v>
      </c>
      <c r="J1123" s="18" t="str">
        <f>IF(Allotments!J1123=0,"",Allotments!J1123)</f>
        <v>21</v>
      </c>
      <c r="K1123" s="18" t="str">
        <f>IF(Allotments!K1123=0,"",Allotments!K1123)</f>
        <v>E</v>
      </c>
      <c r="L1123" s="18" t="str">
        <f>IF(Allotments!L1123=0,"",Allotments!L1123)</f>
        <v>ER</v>
      </c>
      <c r="M1123" s="18" t="str">
        <f>IF(Allotments!M1123=0,"",Allotments!M1123)</f>
        <v>R240</v>
      </c>
    </row>
    <row r="1124" spans="1:13" x14ac:dyDescent="0.35">
      <c r="A1124">
        <f>IF(COUNTIF($L$3:L1124,L1124)=1,A1123+1,A1123)</f>
        <v>42</v>
      </c>
      <c r="B1124">
        <f>IF(COUNTIF($K$3:K1124,K1124)=1,B1123+1,B1123)</f>
        <v>7</v>
      </c>
      <c r="C1124">
        <f>IF(COUNTIF($J$3:J1124,J1124)=1,C1123+1,C1123)</f>
        <v>21</v>
      </c>
      <c r="D1124">
        <f>IF(COUNTIF($E$3:E1124,E1124)=1,D1123+1,D1123)</f>
        <v>713</v>
      </c>
      <c r="E1124" t="str">
        <f t="shared" si="140"/>
        <v>ER21</v>
      </c>
      <c r="F1124">
        <f>IF(COUNTIF($G$3:G1124,G1124)=1,F1123+1,F1123)</f>
        <v>109</v>
      </c>
      <c r="G1124" t="str">
        <f t="shared" si="141"/>
        <v>E21</v>
      </c>
      <c r="I1124" s="18" t="str">
        <f>IF(Allotments!I1124=0,"",Allotments!I1124)</f>
        <v>2019</v>
      </c>
      <c r="J1124" s="18" t="str">
        <f>IF(Allotments!J1124=0,"",Allotments!J1124)</f>
        <v>21</v>
      </c>
      <c r="K1124" s="18" t="str">
        <f>IF(Allotments!K1124=0,"",Allotments!K1124)</f>
        <v>E</v>
      </c>
      <c r="L1124" s="18" t="str">
        <f>IF(Allotments!L1124=0,"",Allotments!L1124)</f>
        <v>ER</v>
      </c>
      <c r="M1124" s="18" t="str">
        <f>IF(Allotments!M1124=0,"",Allotments!M1124)</f>
        <v>R250</v>
      </c>
    </row>
    <row r="1125" spans="1:13" x14ac:dyDescent="0.35">
      <c r="A1125">
        <f>IF(COUNTIF($L$3:L1125,L1125)=1,A1124+1,A1124)</f>
        <v>42</v>
      </c>
      <c r="B1125">
        <f>IF(COUNTIF($K$3:K1125,K1125)=1,B1124+1,B1124)</f>
        <v>7</v>
      </c>
      <c r="C1125">
        <f>IF(COUNTIF($J$3:J1125,J1125)=1,C1124+1,C1124)</f>
        <v>21</v>
      </c>
      <c r="D1125">
        <f>IF(COUNTIF($E$3:E1125,E1125)=1,D1124+1,D1124)</f>
        <v>714</v>
      </c>
      <c r="E1125" t="str">
        <f t="shared" si="140"/>
        <v>ES21</v>
      </c>
      <c r="F1125">
        <f>IF(COUNTIF($G$3:G1125,G1125)=1,F1124+1,F1124)</f>
        <v>109</v>
      </c>
      <c r="G1125" t="str">
        <f t="shared" si="141"/>
        <v>E21</v>
      </c>
      <c r="I1125" s="18" t="str">
        <f>IF(Allotments!I1125=0,"",Allotments!I1125)</f>
        <v>2019</v>
      </c>
      <c r="J1125" s="18" t="str">
        <f>IF(Allotments!J1125=0,"",Allotments!J1125)</f>
        <v>21</v>
      </c>
      <c r="K1125" s="18" t="str">
        <f>IF(Allotments!K1125=0,"",Allotments!K1125)</f>
        <v>E</v>
      </c>
      <c r="L1125" s="18" t="str">
        <f>IF(Allotments!L1125=0,"",Allotments!L1125)</f>
        <v>ES</v>
      </c>
      <c r="M1125" s="18" t="str">
        <f>IF(Allotments!M1125=0,"",Allotments!M1125)</f>
        <v xml:space="preserve">    </v>
      </c>
    </row>
    <row r="1126" spans="1:13" x14ac:dyDescent="0.35">
      <c r="A1126">
        <f>IF(COUNTIF($L$3:L1126,L1126)=1,A1125+1,A1125)</f>
        <v>42</v>
      </c>
      <c r="B1126">
        <f>IF(COUNTIF($K$3:K1126,K1126)=1,B1125+1,B1125)</f>
        <v>7</v>
      </c>
      <c r="C1126">
        <f>IF(COUNTIF($J$3:J1126,J1126)=1,C1125+1,C1125)</f>
        <v>21</v>
      </c>
      <c r="D1126">
        <f>IF(COUNTIF($E$3:E1126,E1126)=1,D1125+1,D1125)</f>
        <v>715</v>
      </c>
      <c r="E1126" t="str">
        <f t="shared" si="140"/>
        <v>EV21</v>
      </c>
      <c r="F1126">
        <f>IF(COUNTIF($G$3:G1126,G1126)=1,F1125+1,F1125)</f>
        <v>109</v>
      </c>
      <c r="G1126" t="str">
        <f t="shared" si="141"/>
        <v>E21</v>
      </c>
      <c r="I1126" s="18" t="str">
        <f>IF(Allotments!I1126=0,"",Allotments!I1126)</f>
        <v>2019</v>
      </c>
      <c r="J1126" s="18" t="str">
        <f>IF(Allotments!J1126=0,"",Allotments!J1126)</f>
        <v>21</v>
      </c>
      <c r="K1126" s="18" t="str">
        <f>IF(Allotments!K1126=0,"",Allotments!K1126)</f>
        <v>E</v>
      </c>
      <c r="L1126" s="18" t="str">
        <f>IF(Allotments!L1126=0,"",Allotments!L1126)</f>
        <v>EV</v>
      </c>
      <c r="M1126" s="18" t="str">
        <f>IF(Allotments!M1126=0,"",Allotments!M1126)</f>
        <v xml:space="preserve">    </v>
      </c>
    </row>
    <row r="1127" spans="1:13" x14ac:dyDescent="0.35">
      <c r="A1127">
        <f>IF(COUNTIF($L$3:L1127,L1127)=1,A1126+1,A1126)</f>
        <v>42</v>
      </c>
      <c r="B1127">
        <f>IF(COUNTIF($K$3:K1127,K1127)=1,B1126+1,B1126)</f>
        <v>7</v>
      </c>
      <c r="C1127">
        <f>IF(COUNTIF($J$3:J1127,J1127)=1,C1126+1,C1126)</f>
        <v>21</v>
      </c>
      <c r="D1127">
        <f>IF(COUNTIF($E$3:E1127,E1127)=1,D1126+1,D1126)</f>
        <v>716</v>
      </c>
      <c r="E1127" t="str">
        <f t="shared" si="140"/>
        <v>EY21</v>
      </c>
      <c r="F1127">
        <f>IF(COUNTIF($G$3:G1127,G1127)=1,F1126+1,F1126)</f>
        <v>109</v>
      </c>
      <c r="G1127" t="str">
        <f t="shared" si="141"/>
        <v>E21</v>
      </c>
      <c r="I1127" s="18" t="str">
        <f>IF(Allotments!I1127=0,"",Allotments!I1127)</f>
        <v>2019</v>
      </c>
      <c r="J1127" s="18" t="str">
        <f>IF(Allotments!J1127=0,"",Allotments!J1127)</f>
        <v>21</v>
      </c>
      <c r="K1127" s="18" t="str">
        <f>IF(Allotments!K1127=0,"",Allotments!K1127)</f>
        <v>E</v>
      </c>
      <c r="L1127" s="18" t="str">
        <f>IF(Allotments!L1127=0,"",Allotments!L1127)</f>
        <v>EY</v>
      </c>
      <c r="M1127" s="18" t="str">
        <f>IF(Allotments!M1127=0,"",Allotments!M1127)</f>
        <v xml:space="preserve">    </v>
      </c>
    </row>
    <row r="1128" spans="1:13" x14ac:dyDescent="0.35">
      <c r="A1128">
        <f>IF(COUNTIF($L$3:L1128,L1128)=1,A1127+1,A1127)</f>
        <v>42</v>
      </c>
      <c r="B1128">
        <f>IF(COUNTIF($K$3:K1128,K1128)=1,B1127+1,B1127)</f>
        <v>7</v>
      </c>
      <c r="C1128">
        <f>IF(COUNTIF($J$3:J1128,J1128)=1,C1127+1,C1127)</f>
        <v>21</v>
      </c>
      <c r="D1128">
        <f>IF(COUNTIF($E$3:E1128,E1128)=1,D1127+1,D1127)</f>
        <v>717</v>
      </c>
      <c r="E1128" t="str">
        <f t="shared" si="140"/>
        <v>EZ21</v>
      </c>
      <c r="F1128">
        <f>IF(COUNTIF($G$3:G1128,G1128)=1,F1127+1,F1127)</f>
        <v>109</v>
      </c>
      <c r="G1128" t="str">
        <f t="shared" si="141"/>
        <v>E21</v>
      </c>
      <c r="I1128" s="18" t="str">
        <f>IF(Allotments!I1128=0,"",Allotments!I1128)</f>
        <v>2019</v>
      </c>
      <c r="J1128" s="18" t="str">
        <f>IF(Allotments!J1128=0,"",Allotments!J1128)</f>
        <v>21</v>
      </c>
      <c r="K1128" s="18" t="str">
        <f>IF(Allotments!K1128=0,"",Allotments!K1128)</f>
        <v>E</v>
      </c>
      <c r="L1128" s="18" t="str">
        <f>IF(Allotments!L1128=0,"",Allotments!L1128)</f>
        <v>EZ</v>
      </c>
      <c r="M1128" s="18" t="str">
        <f>IF(Allotments!M1128=0,"",Allotments!M1128)</f>
        <v xml:space="preserve">    </v>
      </c>
    </row>
    <row r="1129" spans="1:13" x14ac:dyDescent="0.35">
      <c r="A1129">
        <f>IF(COUNTIF($L$3:L1129,L1129)=1,A1128+1,A1128)</f>
        <v>42</v>
      </c>
      <c r="B1129">
        <f>IF(COUNTIF($K$3:K1129,K1129)=1,B1128+1,B1128)</f>
        <v>7</v>
      </c>
      <c r="C1129">
        <f>IF(COUNTIF($J$3:J1129,J1129)=1,C1128+1,C1128)</f>
        <v>21</v>
      </c>
      <c r="D1129">
        <f>IF(COUNTIF($E$3:E1129,E1129)=1,D1128+1,D1128)</f>
        <v>718</v>
      </c>
      <c r="E1129" t="str">
        <f t="shared" si="140"/>
        <v>GA21</v>
      </c>
      <c r="F1129">
        <f>IF(COUNTIF($G$3:G1129,G1129)=1,F1128+1,F1128)</f>
        <v>110</v>
      </c>
      <c r="G1129" t="str">
        <f t="shared" si="141"/>
        <v>G21</v>
      </c>
      <c r="I1129" s="18" t="str">
        <f>IF(Allotments!I1129=0,"",Allotments!I1129)</f>
        <v>2019</v>
      </c>
      <c r="J1129" s="18" t="str">
        <f>IF(Allotments!J1129=0,"",Allotments!J1129)</f>
        <v>21</v>
      </c>
      <c r="K1129" s="18" t="str">
        <f>IF(Allotments!K1129=0,"",Allotments!K1129)</f>
        <v>G</v>
      </c>
      <c r="L1129" s="18" t="str">
        <f>IF(Allotments!L1129=0,"",Allotments!L1129)</f>
        <v>GA</v>
      </c>
      <c r="M1129" s="18" t="str">
        <f>IF(Allotments!M1129=0,"",Allotments!M1129)</f>
        <v xml:space="preserve">    </v>
      </c>
    </row>
    <row r="1130" spans="1:13" x14ac:dyDescent="0.35">
      <c r="A1130">
        <f>IF(COUNTIF($L$3:L1130,L1130)=1,A1129+1,A1129)</f>
        <v>42</v>
      </c>
      <c r="B1130">
        <f>IF(COUNTIF($K$3:K1130,K1130)=1,B1129+1,B1129)</f>
        <v>7</v>
      </c>
      <c r="C1130">
        <f>IF(COUNTIF($J$3:J1130,J1130)=1,C1129+1,C1129)</f>
        <v>21</v>
      </c>
      <c r="D1130">
        <f>IF(COUNTIF($E$3:E1130,E1130)=1,D1129+1,D1129)</f>
        <v>719</v>
      </c>
      <c r="E1130" t="str">
        <f t="shared" si="140"/>
        <v>GB21</v>
      </c>
      <c r="F1130">
        <f>IF(COUNTIF($G$3:G1130,G1130)=1,F1129+1,F1129)</f>
        <v>110</v>
      </c>
      <c r="G1130" t="str">
        <f t="shared" si="141"/>
        <v>G21</v>
      </c>
      <c r="I1130" s="18" t="str">
        <f>IF(Allotments!I1130=0,"",Allotments!I1130)</f>
        <v>2019</v>
      </c>
      <c r="J1130" s="18" t="str">
        <f>IF(Allotments!J1130=0,"",Allotments!J1130)</f>
        <v>21</v>
      </c>
      <c r="K1130" s="18" t="str">
        <f>IF(Allotments!K1130=0,"",Allotments!K1130)</f>
        <v>G</v>
      </c>
      <c r="L1130" s="18" t="str">
        <f>IF(Allotments!L1130=0,"",Allotments!L1130)</f>
        <v>GB</v>
      </c>
      <c r="M1130" s="18" t="str">
        <f>IF(Allotments!M1130=0,"",Allotments!M1130)</f>
        <v xml:space="preserve">    </v>
      </c>
    </row>
    <row r="1131" spans="1:13" x14ac:dyDescent="0.35">
      <c r="A1131">
        <f>IF(COUNTIF($L$3:L1131,L1131)=1,A1130+1,A1130)</f>
        <v>42</v>
      </c>
      <c r="B1131">
        <f>IF(COUNTIF($K$3:K1131,K1131)=1,B1130+1,B1130)</f>
        <v>7</v>
      </c>
      <c r="C1131">
        <f>IF(COUNTIF($J$3:J1131,J1131)=1,C1130+1,C1130)</f>
        <v>21</v>
      </c>
      <c r="D1131">
        <f>IF(COUNTIF($E$3:E1131,E1131)=1,D1130+1,D1130)</f>
        <v>720</v>
      </c>
      <c r="E1131" t="str">
        <f t="shared" si="140"/>
        <v>GC21</v>
      </c>
      <c r="F1131">
        <f>IF(COUNTIF($G$3:G1131,G1131)=1,F1130+1,F1130)</f>
        <v>110</v>
      </c>
      <c r="G1131" t="str">
        <f t="shared" si="141"/>
        <v>G21</v>
      </c>
      <c r="I1131" s="18" t="str">
        <f>IF(Allotments!I1131=0,"",Allotments!I1131)</f>
        <v>2019</v>
      </c>
      <c r="J1131" s="18" t="str">
        <f>IF(Allotments!J1131=0,"",Allotments!J1131)</f>
        <v>21</v>
      </c>
      <c r="K1131" s="18" t="str">
        <f>IF(Allotments!K1131=0,"",Allotments!K1131)</f>
        <v>G</v>
      </c>
      <c r="L1131" s="18" t="str">
        <f>IF(Allotments!L1131=0,"",Allotments!L1131)</f>
        <v>GC</v>
      </c>
      <c r="M1131" s="18" t="str">
        <f>IF(Allotments!M1131=0,"",Allotments!M1131)</f>
        <v xml:space="preserve">    </v>
      </c>
    </row>
    <row r="1132" spans="1:13" x14ac:dyDescent="0.35">
      <c r="A1132">
        <f>IF(COUNTIF($L$3:L1132,L1132)=1,A1131+1,A1131)</f>
        <v>42</v>
      </c>
      <c r="B1132">
        <f>IF(COUNTIF($K$3:K1132,K1132)=1,B1131+1,B1131)</f>
        <v>7</v>
      </c>
      <c r="C1132">
        <f>IF(COUNTIF($J$3:J1132,J1132)=1,C1131+1,C1131)</f>
        <v>21</v>
      </c>
      <c r="D1132">
        <f>IF(COUNTIF($E$3:E1132,E1132)=1,D1131+1,D1131)</f>
        <v>721</v>
      </c>
      <c r="E1132" t="str">
        <f t="shared" si="140"/>
        <v>GD21</v>
      </c>
      <c r="F1132">
        <f>IF(COUNTIF($G$3:G1132,G1132)=1,F1131+1,F1131)</f>
        <v>110</v>
      </c>
      <c r="G1132" t="str">
        <f t="shared" si="141"/>
        <v>G21</v>
      </c>
      <c r="I1132" s="18" t="str">
        <f>IF(Allotments!I1132=0,"",Allotments!I1132)</f>
        <v>2019</v>
      </c>
      <c r="J1132" s="18" t="str">
        <f>IF(Allotments!J1132=0,"",Allotments!J1132)</f>
        <v>21</v>
      </c>
      <c r="K1132" s="18" t="str">
        <f>IF(Allotments!K1132=0,"",Allotments!K1132)</f>
        <v>G</v>
      </c>
      <c r="L1132" s="18" t="str">
        <f>IF(Allotments!L1132=0,"",Allotments!L1132)</f>
        <v>GD</v>
      </c>
      <c r="M1132" s="18" t="str">
        <f>IF(Allotments!M1132=0,"",Allotments!M1132)</f>
        <v xml:space="preserve">    </v>
      </c>
    </row>
    <row r="1133" spans="1:13" x14ac:dyDescent="0.35">
      <c r="A1133">
        <f>IF(COUNTIF($L$3:L1133,L1133)=1,A1132+1,A1132)</f>
        <v>42</v>
      </c>
      <c r="B1133">
        <f>IF(COUNTIF($K$3:K1133,K1133)=1,B1132+1,B1132)</f>
        <v>7</v>
      </c>
      <c r="C1133">
        <f>IF(COUNTIF($J$3:J1133,J1133)=1,C1132+1,C1132)</f>
        <v>21</v>
      </c>
      <c r="D1133">
        <f>IF(COUNTIF($E$3:E1133,E1133)=1,D1132+1,D1132)</f>
        <v>722</v>
      </c>
      <c r="E1133" t="str">
        <f t="shared" si="140"/>
        <v>GF21</v>
      </c>
      <c r="F1133">
        <f>IF(COUNTIF($G$3:G1133,G1133)=1,F1132+1,F1132)</f>
        <v>110</v>
      </c>
      <c r="G1133" t="str">
        <f t="shared" si="141"/>
        <v>G21</v>
      </c>
      <c r="I1133" s="18" t="str">
        <f>IF(Allotments!I1133=0,"",Allotments!I1133)</f>
        <v>2019</v>
      </c>
      <c r="J1133" s="18" t="str">
        <f>IF(Allotments!J1133=0,"",Allotments!J1133)</f>
        <v>21</v>
      </c>
      <c r="K1133" s="18" t="str">
        <f>IF(Allotments!K1133=0,"",Allotments!K1133)</f>
        <v>G</v>
      </c>
      <c r="L1133" s="18" t="str">
        <f>IF(Allotments!L1133=0,"",Allotments!L1133)</f>
        <v>GF</v>
      </c>
      <c r="M1133" s="18" t="str">
        <f>IF(Allotments!M1133=0,"",Allotments!M1133)</f>
        <v xml:space="preserve">    </v>
      </c>
    </row>
    <row r="1134" spans="1:13" x14ac:dyDescent="0.35">
      <c r="A1134">
        <f>IF(COUNTIF($L$3:L1134,L1134)=1,A1133+1,A1133)</f>
        <v>42</v>
      </c>
      <c r="B1134">
        <f>IF(COUNTIF($K$3:K1134,K1134)=1,B1133+1,B1133)</f>
        <v>7</v>
      </c>
      <c r="C1134">
        <f>IF(COUNTIF($J$3:J1134,J1134)=1,C1133+1,C1133)</f>
        <v>21</v>
      </c>
      <c r="D1134">
        <f>IF(COUNTIF($E$3:E1134,E1134)=1,D1133+1,D1133)</f>
        <v>723</v>
      </c>
      <c r="E1134" t="str">
        <f t="shared" si="140"/>
        <v>GG21</v>
      </c>
      <c r="F1134">
        <f>IF(COUNTIF($G$3:G1134,G1134)=1,F1133+1,F1133)</f>
        <v>110</v>
      </c>
      <c r="G1134" t="str">
        <f t="shared" si="141"/>
        <v>G21</v>
      </c>
      <c r="I1134" s="18" t="str">
        <f>IF(Allotments!I1134=0,"",Allotments!I1134)</f>
        <v>2019</v>
      </c>
      <c r="J1134" s="18" t="str">
        <f>IF(Allotments!J1134=0,"",Allotments!J1134)</f>
        <v>21</v>
      </c>
      <c r="K1134" s="18" t="str">
        <f>IF(Allotments!K1134=0,"",Allotments!K1134)</f>
        <v>G</v>
      </c>
      <c r="L1134" s="18" t="str">
        <f>IF(Allotments!L1134=0,"",Allotments!L1134)</f>
        <v>GG</v>
      </c>
      <c r="M1134" s="18" t="str">
        <f>IF(Allotments!M1134=0,"",Allotments!M1134)</f>
        <v xml:space="preserve">    </v>
      </c>
    </row>
    <row r="1135" spans="1:13" x14ac:dyDescent="0.35">
      <c r="A1135">
        <f>IF(COUNTIF($L$3:L1135,L1135)=1,A1134+1,A1134)</f>
        <v>42</v>
      </c>
      <c r="B1135">
        <f>IF(COUNTIF($K$3:K1135,K1135)=1,B1134+1,B1134)</f>
        <v>7</v>
      </c>
      <c r="C1135">
        <f>IF(COUNTIF($J$3:J1135,J1135)=1,C1134+1,C1134)</f>
        <v>21</v>
      </c>
      <c r="D1135">
        <f>IF(COUNTIF($E$3:E1135,E1135)=1,D1134+1,D1134)</f>
        <v>724</v>
      </c>
      <c r="E1135" t="str">
        <f t="shared" si="140"/>
        <v>N 21</v>
      </c>
      <c r="F1135">
        <f>IF(COUNTIF($G$3:G1135,G1135)=1,F1134+1,F1134)</f>
        <v>111</v>
      </c>
      <c r="G1135" t="str">
        <f t="shared" si="141"/>
        <v>N21</v>
      </c>
      <c r="I1135" s="18" t="str">
        <f>IF(Allotments!I1135=0,"",Allotments!I1135)</f>
        <v>2019</v>
      </c>
      <c r="J1135" s="18" t="str">
        <f>IF(Allotments!J1135=0,"",Allotments!J1135)</f>
        <v>21</v>
      </c>
      <c r="K1135" s="18" t="str">
        <f>IF(Allotments!K1135=0,"",Allotments!K1135)</f>
        <v>N</v>
      </c>
      <c r="L1135" s="18" t="str">
        <f>IF(Allotments!L1135=0,"",Allotments!L1135)</f>
        <v xml:space="preserve">N </v>
      </c>
      <c r="M1135" s="18" t="str">
        <f>IF(Allotments!M1135=0,"",Allotments!M1135)</f>
        <v xml:space="preserve">    </v>
      </c>
    </row>
    <row r="1136" spans="1:13" x14ac:dyDescent="0.35">
      <c r="A1136">
        <f>IF(COUNTIF($L$3:L1136,L1136)=1,A1135+1,A1135)</f>
        <v>42</v>
      </c>
      <c r="B1136">
        <f>IF(COUNTIF($K$3:K1136,K1136)=1,B1135+1,B1135)</f>
        <v>7</v>
      </c>
      <c r="C1136">
        <f>IF(COUNTIF($J$3:J1136,J1136)=1,C1135+1,C1135)</f>
        <v>22</v>
      </c>
      <c r="D1136">
        <f>IF(COUNTIF($E$3:E1136,E1136)=1,D1135+1,D1135)</f>
        <v>725</v>
      </c>
      <c r="E1136" t="str">
        <f t="shared" si="140"/>
        <v>AA22</v>
      </c>
      <c r="F1136">
        <f>IF(COUNTIF($G$3:G1136,G1136)=1,F1135+1,F1135)</f>
        <v>112</v>
      </c>
      <c r="G1136" t="str">
        <f t="shared" si="141"/>
        <v>A22</v>
      </c>
      <c r="I1136" s="18" t="str">
        <f>IF(Allotments!I1136=0,"",Allotments!I1136)</f>
        <v>2019</v>
      </c>
      <c r="J1136" s="18" t="str">
        <f>IF(Allotments!J1136=0,"",Allotments!J1136)</f>
        <v>22</v>
      </c>
      <c r="K1136" s="18" t="str">
        <f>IF(Allotments!K1136=0,"",Allotments!K1136)</f>
        <v>A</v>
      </c>
      <c r="L1136" s="18" t="str">
        <f>IF(Allotments!L1136=0,"",Allotments!L1136)</f>
        <v>AA</v>
      </c>
      <c r="M1136" s="18" t="str">
        <f>IF(Allotments!M1136=0,"",Allotments!M1136)</f>
        <v xml:space="preserve">    </v>
      </c>
    </row>
    <row r="1137" spans="1:13" x14ac:dyDescent="0.35">
      <c r="A1137">
        <f>IF(COUNTIF($L$3:L1137,L1137)=1,A1136+1,A1136)</f>
        <v>42</v>
      </c>
      <c r="B1137">
        <f>IF(COUNTIF($K$3:K1137,K1137)=1,B1136+1,B1136)</f>
        <v>7</v>
      </c>
      <c r="C1137">
        <f>IF(COUNTIF($J$3:J1137,J1137)=1,C1136+1,C1136)</f>
        <v>22</v>
      </c>
      <c r="D1137">
        <f>IF(COUNTIF($E$3:E1137,E1137)=1,D1136+1,D1136)</f>
        <v>726</v>
      </c>
      <c r="E1137" t="str">
        <f t="shared" si="140"/>
        <v>AC22</v>
      </c>
      <c r="F1137">
        <f>IF(COUNTIF($G$3:G1137,G1137)=1,F1136+1,F1136)</f>
        <v>112</v>
      </c>
      <c r="G1137" t="str">
        <f t="shared" si="141"/>
        <v>A22</v>
      </c>
      <c r="I1137" s="18" t="str">
        <f>IF(Allotments!I1137=0,"",Allotments!I1137)</f>
        <v>2019</v>
      </c>
      <c r="J1137" s="18" t="str">
        <f>IF(Allotments!J1137=0,"",Allotments!J1137)</f>
        <v>22</v>
      </c>
      <c r="K1137" s="18" t="str">
        <f>IF(Allotments!K1137=0,"",Allotments!K1137)</f>
        <v>A</v>
      </c>
      <c r="L1137" s="18" t="str">
        <f>IF(Allotments!L1137=0,"",Allotments!L1137)</f>
        <v>AC</v>
      </c>
      <c r="M1137" s="18" t="str">
        <f>IF(Allotments!M1137=0,"",Allotments!M1137)</f>
        <v xml:space="preserve">    </v>
      </c>
    </row>
    <row r="1138" spans="1:13" x14ac:dyDescent="0.35">
      <c r="A1138">
        <f>IF(COUNTIF($L$3:L1138,L1138)=1,A1137+1,A1137)</f>
        <v>42</v>
      </c>
      <c r="B1138">
        <f>IF(COUNTIF($K$3:K1138,K1138)=1,B1137+1,B1137)</f>
        <v>7</v>
      </c>
      <c r="C1138">
        <f>IF(COUNTIF($J$3:J1138,J1138)=1,C1137+1,C1137)</f>
        <v>22</v>
      </c>
      <c r="D1138">
        <f>IF(COUNTIF($E$3:E1138,E1138)=1,D1137+1,D1137)</f>
        <v>727</v>
      </c>
      <c r="E1138" t="str">
        <f t="shared" si="140"/>
        <v>AE22</v>
      </c>
      <c r="F1138">
        <f>IF(COUNTIF($G$3:G1138,G1138)=1,F1137+1,F1137)</f>
        <v>112</v>
      </c>
      <c r="G1138" t="str">
        <f t="shared" si="141"/>
        <v>A22</v>
      </c>
      <c r="I1138" s="18" t="str">
        <f>IF(Allotments!I1138=0,"",Allotments!I1138)</f>
        <v>2019</v>
      </c>
      <c r="J1138" s="18" t="str">
        <f>IF(Allotments!J1138=0,"",Allotments!J1138)</f>
        <v>22</v>
      </c>
      <c r="K1138" s="18" t="str">
        <f>IF(Allotments!K1138=0,"",Allotments!K1138)</f>
        <v>A</v>
      </c>
      <c r="L1138" s="18" t="str">
        <f>IF(Allotments!L1138=0,"",Allotments!L1138)</f>
        <v>AE</v>
      </c>
      <c r="M1138" s="18" t="str">
        <f>IF(Allotments!M1138=0,"",Allotments!M1138)</f>
        <v xml:space="preserve">    </v>
      </c>
    </row>
    <row r="1139" spans="1:13" x14ac:dyDescent="0.35">
      <c r="A1139">
        <f>IF(COUNTIF($L$3:L1139,L1139)=1,A1138+1,A1138)</f>
        <v>42</v>
      </c>
      <c r="B1139">
        <f>IF(COUNTIF($K$3:K1139,K1139)=1,B1138+1,B1138)</f>
        <v>7</v>
      </c>
      <c r="C1139">
        <f>IF(COUNTIF($J$3:J1139,J1139)=1,C1138+1,C1138)</f>
        <v>22</v>
      </c>
      <c r="D1139">
        <f>IF(COUNTIF($E$3:E1139,E1139)=1,D1138+1,D1138)</f>
        <v>728</v>
      </c>
      <c r="E1139" t="str">
        <f t="shared" si="140"/>
        <v>BA22</v>
      </c>
      <c r="F1139">
        <f>IF(COUNTIF($G$3:G1139,G1139)=1,F1138+1,F1138)</f>
        <v>113</v>
      </c>
      <c r="G1139" t="str">
        <f t="shared" si="141"/>
        <v>B22</v>
      </c>
      <c r="I1139" s="18" t="str">
        <f>IF(Allotments!I1139=0,"",Allotments!I1139)</f>
        <v>2019</v>
      </c>
      <c r="J1139" s="18" t="str">
        <f>IF(Allotments!J1139=0,"",Allotments!J1139)</f>
        <v>22</v>
      </c>
      <c r="K1139" s="18" t="str">
        <f>IF(Allotments!K1139=0,"",Allotments!K1139)</f>
        <v>B</v>
      </c>
      <c r="L1139" s="18" t="str">
        <f>IF(Allotments!L1139=0,"",Allotments!L1139)</f>
        <v>BA</v>
      </c>
      <c r="M1139" s="18" t="str">
        <f>IF(Allotments!M1139=0,"",Allotments!M1139)</f>
        <v xml:space="preserve">    </v>
      </c>
    </row>
    <row r="1140" spans="1:13" x14ac:dyDescent="0.35">
      <c r="A1140">
        <f>IF(COUNTIF($L$3:L1140,L1140)=1,A1139+1,A1139)</f>
        <v>42</v>
      </c>
      <c r="B1140">
        <f>IF(COUNTIF($K$3:K1140,K1140)=1,B1139+1,B1139)</f>
        <v>7</v>
      </c>
      <c r="C1140">
        <f>IF(COUNTIF($J$3:J1140,J1140)=1,C1139+1,C1139)</f>
        <v>22</v>
      </c>
      <c r="D1140">
        <f>IF(COUNTIF($E$3:E1140,E1140)=1,D1139+1,D1139)</f>
        <v>729</v>
      </c>
      <c r="E1140" t="str">
        <f t="shared" si="140"/>
        <v>BB22</v>
      </c>
      <c r="F1140">
        <f>IF(COUNTIF($G$3:G1140,G1140)=1,F1139+1,F1139)</f>
        <v>113</v>
      </c>
      <c r="G1140" t="str">
        <f t="shared" si="141"/>
        <v>B22</v>
      </c>
      <c r="I1140" s="18" t="str">
        <f>IF(Allotments!I1140=0,"",Allotments!I1140)</f>
        <v>2019</v>
      </c>
      <c r="J1140" s="18" t="str">
        <f>IF(Allotments!J1140=0,"",Allotments!J1140)</f>
        <v>22</v>
      </c>
      <c r="K1140" s="18" t="str">
        <f>IF(Allotments!K1140=0,"",Allotments!K1140)</f>
        <v>B</v>
      </c>
      <c r="L1140" s="18" t="str">
        <f>IF(Allotments!L1140=0,"",Allotments!L1140)</f>
        <v>BB</v>
      </c>
      <c r="M1140" s="18" t="str">
        <f>IF(Allotments!M1140=0,"",Allotments!M1140)</f>
        <v xml:space="preserve">    </v>
      </c>
    </row>
    <row r="1141" spans="1:13" x14ac:dyDescent="0.35">
      <c r="A1141">
        <f>IF(COUNTIF($L$3:L1141,L1141)=1,A1140+1,A1140)</f>
        <v>42</v>
      </c>
      <c r="B1141">
        <f>IF(COUNTIF($K$3:K1141,K1141)=1,B1140+1,B1140)</f>
        <v>7</v>
      </c>
      <c r="C1141">
        <f>IF(COUNTIF($J$3:J1141,J1141)=1,C1140+1,C1140)</f>
        <v>22</v>
      </c>
      <c r="D1141">
        <f>IF(COUNTIF($E$3:E1141,E1141)=1,D1140+1,D1140)</f>
        <v>730</v>
      </c>
      <c r="E1141" t="str">
        <f t="shared" si="140"/>
        <v>BC22</v>
      </c>
      <c r="F1141">
        <f>IF(COUNTIF($G$3:G1141,G1141)=1,F1140+1,F1140)</f>
        <v>113</v>
      </c>
      <c r="G1141" t="str">
        <f t="shared" si="141"/>
        <v>B22</v>
      </c>
      <c r="I1141" s="18" t="str">
        <f>IF(Allotments!I1141=0,"",Allotments!I1141)</f>
        <v>2019</v>
      </c>
      <c r="J1141" s="18" t="str">
        <f>IF(Allotments!J1141=0,"",Allotments!J1141)</f>
        <v>22</v>
      </c>
      <c r="K1141" s="18" t="str">
        <f>IF(Allotments!K1141=0,"",Allotments!K1141)</f>
        <v>B</v>
      </c>
      <c r="L1141" s="18" t="str">
        <f>IF(Allotments!L1141=0,"",Allotments!L1141)</f>
        <v>BC</v>
      </c>
      <c r="M1141" s="18" t="str">
        <f>IF(Allotments!M1141=0,"",Allotments!M1141)</f>
        <v xml:space="preserve">    </v>
      </c>
    </row>
    <row r="1142" spans="1:13" x14ac:dyDescent="0.35">
      <c r="A1142">
        <f>IF(COUNTIF($L$3:L1142,L1142)=1,A1141+1,A1141)</f>
        <v>42</v>
      </c>
      <c r="B1142">
        <f>IF(COUNTIF($K$3:K1142,K1142)=1,B1141+1,B1141)</f>
        <v>7</v>
      </c>
      <c r="C1142">
        <f>IF(COUNTIF($J$3:J1142,J1142)=1,C1141+1,C1141)</f>
        <v>22</v>
      </c>
      <c r="D1142">
        <f>IF(COUNTIF($E$3:E1142,E1142)=1,D1141+1,D1141)</f>
        <v>731</v>
      </c>
      <c r="E1142" t="str">
        <f t="shared" si="140"/>
        <v>BD22</v>
      </c>
      <c r="F1142">
        <f>IF(COUNTIF($G$3:G1142,G1142)=1,F1141+1,F1141)</f>
        <v>113</v>
      </c>
      <c r="G1142" t="str">
        <f t="shared" si="141"/>
        <v>B22</v>
      </c>
      <c r="I1142" s="18" t="str">
        <f>IF(Allotments!I1142=0,"",Allotments!I1142)</f>
        <v>2019</v>
      </c>
      <c r="J1142" s="18" t="str">
        <f>IF(Allotments!J1142=0,"",Allotments!J1142)</f>
        <v>22</v>
      </c>
      <c r="K1142" s="18" t="str">
        <f>IF(Allotments!K1142=0,"",Allotments!K1142)</f>
        <v>B</v>
      </c>
      <c r="L1142" s="18" t="str">
        <f>IF(Allotments!L1142=0,"",Allotments!L1142)</f>
        <v>BD</v>
      </c>
      <c r="M1142" s="18" t="str">
        <f>IF(Allotments!M1142=0,"",Allotments!M1142)</f>
        <v xml:space="preserve">    </v>
      </c>
    </row>
    <row r="1143" spans="1:13" x14ac:dyDescent="0.35">
      <c r="A1143">
        <f>IF(COUNTIF($L$3:L1143,L1143)=1,A1142+1,A1142)</f>
        <v>42</v>
      </c>
      <c r="B1143">
        <f>IF(COUNTIF($K$3:K1143,K1143)=1,B1142+1,B1142)</f>
        <v>7</v>
      </c>
      <c r="C1143">
        <f>IF(COUNTIF($J$3:J1143,J1143)=1,C1142+1,C1142)</f>
        <v>22</v>
      </c>
      <c r="D1143">
        <f>IF(COUNTIF($E$3:E1143,E1143)=1,D1142+1,D1142)</f>
        <v>732</v>
      </c>
      <c r="E1143" t="str">
        <f t="shared" si="140"/>
        <v>BF22</v>
      </c>
      <c r="F1143">
        <f>IF(COUNTIF($G$3:G1143,G1143)=1,F1142+1,F1142)</f>
        <v>113</v>
      </c>
      <c r="G1143" t="str">
        <f t="shared" si="141"/>
        <v>B22</v>
      </c>
      <c r="I1143" s="18" t="str">
        <f>IF(Allotments!I1143=0,"",Allotments!I1143)</f>
        <v>2019</v>
      </c>
      <c r="J1143" s="18" t="str">
        <f>IF(Allotments!J1143=0,"",Allotments!J1143)</f>
        <v>22</v>
      </c>
      <c r="K1143" s="18" t="str">
        <f>IF(Allotments!K1143=0,"",Allotments!K1143)</f>
        <v>B</v>
      </c>
      <c r="L1143" s="18" t="str">
        <f>IF(Allotments!L1143=0,"",Allotments!L1143)</f>
        <v>BF</v>
      </c>
      <c r="M1143" s="18" t="str">
        <f>IF(Allotments!M1143=0,"",Allotments!M1143)</f>
        <v xml:space="preserve">    </v>
      </c>
    </row>
    <row r="1144" spans="1:13" x14ac:dyDescent="0.35">
      <c r="A1144">
        <f>IF(COUNTIF($L$3:L1144,L1144)=1,A1143+1,A1143)</f>
        <v>42</v>
      </c>
      <c r="B1144">
        <f>IF(COUNTIF($K$3:K1144,K1144)=1,B1143+1,B1143)</f>
        <v>7</v>
      </c>
      <c r="C1144">
        <f>IF(COUNTIF($J$3:J1144,J1144)=1,C1143+1,C1143)</f>
        <v>22</v>
      </c>
      <c r="D1144">
        <f>IF(COUNTIF($E$3:E1144,E1144)=1,D1143+1,D1143)</f>
        <v>733</v>
      </c>
      <c r="E1144" t="str">
        <f t="shared" si="140"/>
        <v>BH22</v>
      </c>
      <c r="F1144">
        <f>IF(COUNTIF($G$3:G1144,G1144)=1,F1143+1,F1143)</f>
        <v>113</v>
      </c>
      <c r="G1144" t="str">
        <f t="shared" si="141"/>
        <v>B22</v>
      </c>
      <c r="I1144" s="18" t="str">
        <f>IF(Allotments!I1144=0,"",Allotments!I1144)</f>
        <v>2019</v>
      </c>
      <c r="J1144" s="18" t="str">
        <f>IF(Allotments!J1144=0,"",Allotments!J1144)</f>
        <v>22</v>
      </c>
      <c r="K1144" s="18" t="str">
        <f>IF(Allotments!K1144=0,"",Allotments!K1144)</f>
        <v>B</v>
      </c>
      <c r="L1144" s="18" t="str">
        <f>IF(Allotments!L1144=0,"",Allotments!L1144)</f>
        <v>BH</v>
      </c>
      <c r="M1144" s="18" t="str">
        <f>IF(Allotments!M1144=0,"",Allotments!M1144)</f>
        <v xml:space="preserve">    </v>
      </c>
    </row>
    <row r="1145" spans="1:13" x14ac:dyDescent="0.35">
      <c r="A1145">
        <f>IF(COUNTIF($L$3:L1145,L1145)=1,A1144+1,A1144)</f>
        <v>42</v>
      </c>
      <c r="B1145">
        <f>IF(COUNTIF($K$3:K1145,K1145)=1,B1144+1,B1144)</f>
        <v>7</v>
      </c>
      <c r="C1145">
        <f>IF(COUNTIF($J$3:J1145,J1145)=1,C1144+1,C1144)</f>
        <v>22</v>
      </c>
      <c r="D1145">
        <f>IF(COUNTIF($E$3:E1145,E1145)=1,D1144+1,D1144)</f>
        <v>734</v>
      </c>
      <c r="E1145" t="str">
        <f t="shared" si="140"/>
        <v>C 22</v>
      </c>
      <c r="F1145">
        <f>IF(COUNTIF($G$3:G1145,G1145)=1,F1144+1,F1144)</f>
        <v>114</v>
      </c>
      <c r="G1145" t="str">
        <f t="shared" si="141"/>
        <v>C22</v>
      </c>
      <c r="I1145" s="18" t="str">
        <f>IF(Allotments!I1145=0,"",Allotments!I1145)</f>
        <v>2019</v>
      </c>
      <c r="J1145" s="18" t="str">
        <f>IF(Allotments!J1145=0,"",Allotments!J1145)</f>
        <v>22</v>
      </c>
      <c r="K1145" s="18" t="str">
        <f>IF(Allotments!K1145=0,"",Allotments!K1145)</f>
        <v>C</v>
      </c>
      <c r="L1145" s="18" t="str">
        <f>IF(Allotments!L1145=0,"",Allotments!L1145)</f>
        <v xml:space="preserve">C </v>
      </c>
      <c r="M1145" s="18" t="str">
        <f>IF(Allotments!M1145=0,"",Allotments!M1145)</f>
        <v xml:space="preserve">    </v>
      </c>
    </row>
    <row r="1146" spans="1:13" x14ac:dyDescent="0.35">
      <c r="A1146">
        <f>IF(COUNTIF($L$3:L1146,L1146)=1,A1145+1,A1145)</f>
        <v>42</v>
      </c>
      <c r="B1146">
        <f>IF(COUNTIF($K$3:K1146,K1146)=1,B1145+1,B1145)</f>
        <v>7</v>
      </c>
      <c r="C1146">
        <f>IF(COUNTIF($J$3:J1146,J1146)=1,C1145+1,C1145)</f>
        <v>22</v>
      </c>
      <c r="D1146">
        <f>IF(COUNTIF($E$3:E1146,E1146)=1,D1145+1,D1145)</f>
        <v>735</v>
      </c>
      <c r="E1146" t="str">
        <f t="shared" si="140"/>
        <v>EA22</v>
      </c>
      <c r="F1146">
        <f>IF(COUNTIF($G$3:G1146,G1146)=1,F1145+1,F1145)</f>
        <v>115</v>
      </c>
      <c r="G1146" t="str">
        <f t="shared" si="141"/>
        <v>E22</v>
      </c>
      <c r="I1146" s="18" t="str">
        <f>IF(Allotments!I1146=0,"",Allotments!I1146)</f>
        <v>2019</v>
      </c>
      <c r="J1146" s="18" t="str">
        <f>IF(Allotments!J1146=0,"",Allotments!J1146)</f>
        <v>22</v>
      </c>
      <c r="K1146" s="18" t="str">
        <f>IF(Allotments!K1146=0,"",Allotments!K1146)</f>
        <v>E</v>
      </c>
      <c r="L1146" s="18" t="str">
        <f>IF(Allotments!L1146=0,"",Allotments!L1146)</f>
        <v>EA</v>
      </c>
      <c r="M1146" s="18" t="str">
        <f>IF(Allotments!M1146=0,"",Allotments!M1146)</f>
        <v xml:space="preserve">    </v>
      </c>
    </row>
    <row r="1147" spans="1:13" x14ac:dyDescent="0.35">
      <c r="A1147">
        <f>IF(COUNTIF($L$3:L1147,L1147)=1,A1146+1,A1146)</f>
        <v>42</v>
      </c>
      <c r="B1147">
        <f>IF(COUNTIF($K$3:K1147,K1147)=1,B1146+1,B1146)</f>
        <v>7</v>
      </c>
      <c r="C1147">
        <f>IF(COUNTIF($J$3:J1147,J1147)=1,C1146+1,C1146)</f>
        <v>22</v>
      </c>
      <c r="D1147">
        <f>IF(COUNTIF($E$3:E1147,E1147)=1,D1146+1,D1146)</f>
        <v>736</v>
      </c>
      <c r="E1147" t="str">
        <f t="shared" si="140"/>
        <v>EB22</v>
      </c>
      <c r="F1147">
        <f>IF(COUNTIF($G$3:G1147,G1147)=1,F1146+1,F1146)</f>
        <v>115</v>
      </c>
      <c r="G1147" t="str">
        <f t="shared" si="141"/>
        <v>E22</v>
      </c>
      <c r="I1147" s="18" t="str">
        <f>IF(Allotments!I1147=0,"",Allotments!I1147)</f>
        <v>2019</v>
      </c>
      <c r="J1147" s="18" t="str">
        <f>IF(Allotments!J1147=0,"",Allotments!J1147)</f>
        <v>22</v>
      </c>
      <c r="K1147" s="18" t="str">
        <f>IF(Allotments!K1147=0,"",Allotments!K1147)</f>
        <v>E</v>
      </c>
      <c r="L1147" s="18" t="str">
        <f>IF(Allotments!L1147=0,"",Allotments!L1147)</f>
        <v>EB</v>
      </c>
      <c r="M1147" s="18" t="str">
        <f>IF(Allotments!M1147=0,"",Allotments!M1147)</f>
        <v xml:space="preserve">    </v>
      </c>
    </row>
    <row r="1148" spans="1:13" x14ac:dyDescent="0.35">
      <c r="A1148">
        <f>IF(COUNTIF($L$3:L1148,L1148)=1,A1147+1,A1147)</f>
        <v>42</v>
      </c>
      <c r="B1148">
        <f>IF(COUNTIF($K$3:K1148,K1148)=1,B1147+1,B1147)</f>
        <v>7</v>
      </c>
      <c r="C1148">
        <f>IF(COUNTIF($J$3:J1148,J1148)=1,C1147+1,C1147)</f>
        <v>22</v>
      </c>
      <c r="D1148">
        <f>IF(COUNTIF($E$3:E1148,E1148)=1,D1147+1,D1147)</f>
        <v>736</v>
      </c>
      <c r="E1148" t="str">
        <f t="shared" si="140"/>
        <v>EB22</v>
      </c>
      <c r="F1148">
        <f>IF(COUNTIF($G$3:G1148,G1148)=1,F1147+1,F1147)</f>
        <v>115</v>
      </c>
      <c r="G1148" t="str">
        <f t="shared" si="141"/>
        <v>E22</v>
      </c>
      <c r="I1148" s="18" t="str">
        <f>IF(Allotments!I1148=0,"",Allotments!I1148)</f>
        <v>2019</v>
      </c>
      <c r="J1148" s="18" t="str">
        <f>IF(Allotments!J1148=0,"",Allotments!J1148)</f>
        <v>22</v>
      </c>
      <c r="K1148" s="18" t="str">
        <f>IF(Allotments!K1148=0,"",Allotments!K1148)</f>
        <v>E</v>
      </c>
      <c r="L1148" s="18" t="str">
        <f>IF(Allotments!L1148=0,"",Allotments!L1148)</f>
        <v>EB</v>
      </c>
      <c r="M1148" s="18" t="str">
        <f>IF(Allotments!M1148=0,"",Allotments!M1148)</f>
        <v>B010</v>
      </c>
    </row>
    <row r="1149" spans="1:13" x14ac:dyDescent="0.35">
      <c r="A1149">
        <f>IF(COUNTIF($L$3:L1149,L1149)=1,A1148+1,A1148)</f>
        <v>42</v>
      </c>
      <c r="B1149">
        <f>IF(COUNTIF($K$3:K1149,K1149)=1,B1148+1,B1148)</f>
        <v>7</v>
      </c>
      <c r="C1149">
        <f>IF(COUNTIF($J$3:J1149,J1149)=1,C1148+1,C1148)</f>
        <v>22</v>
      </c>
      <c r="D1149">
        <f>IF(COUNTIF($E$3:E1149,E1149)=1,D1148+1,D1148)</f>
        <v>736</v>
      </c>
      <c r="E1149" t="str">
        <f t="shared" si="140"/>
        <v>EB22</v>
      </c>
      <c r="F1149">
        <f>IF(COUNTIF($G$3:G1149,G1149)=1,F1148+1,F1148)</f>
        <v>115</v>
      </c>
      <c r="G1149" t="str">
        <f t="shared" si="141"/>
        <v>E22</v>
      </c>
      <c r="I1149" s="18" t="str">
        <f>IF(Allotments!I1149=0,"",Allotments!I1149)</f>
        <v>2019</v>
      </c>
      <c r="J1149" s="18" t="str">
        <f>IF(Allotments!J1149=0,"",Allotments!J1149)</f>
        <v>22</v>
      </c>
      <c r="K1149" s="18" t="str">
        <f>IF(Allotments!K1149=0,"",Allotments!K1149)</f>
        <v>E</v>
      </c>
      <c r="L1149" s="18" t="str">
        <f>IF(Allotments!L1149=0,"",Allotments!L1149)</f>
        <v>EB</v>
      </c>
      <c r="M1149" s="18" t="str">
        <f>IF(Allotments!M1149=0,"",Allotments!M1149)</f>
        <v>B020</v>
      </c>
    </row>
    <row r="1150" spans="1:13" x14ac:dyDescent="0.35">
      <c r="A1150">
        <f>IF(COUNTIF($L$3:L1150,L1150)=1,A1149+1,A1149)</f>
        <v>42</v>
      </c>
      <c r="B1150">
        <f>IF(COUNTIF($K$3:K1150,K1150)=1,B1149+1,B1149)</f>
        <v>7</v>
      </c>
      <c r="C1150">
        <f>IF(COUNTIF($J$3:J1150,J1150)=1,C1149+1,C1149)</f>
        <v>22</v>
      </c>
      <c r="D1150">
        <f>IF(COUNTIF($E$3:E1150,E1150)=1,D1149+1,D1149)</f>
        <v>736</v>
      </c>
      <c r="E1150" t="str">
        <f t="shared" si="140"/>
        <v>EB22</v>
      </c>
      <c r="F1150">
        <f>IF(COUNTIF($G$3:G1150,G1150)=1,F1149+1,F1149)</f>
        <v>115</v>
      </c>
      <c r="G1150" t="str">
        <f t="shared" si="141"/>
        <v>E22</v>
      </c>
      <c r="I1150" s="18" t="str">
        <f>IF(Allotments!I1150=0,"",Allotments!I1150)</f>
        <v>2019</v>
      </c>
      <c r="J1150" s="18" t="str">
        <f>IF(Allotments!J1150=0,"",Allotments!J1150)</f>
        <v>22</v>
      </c>
      <c r="K1150" s="18" t="str">
        <f>IF(Allotments!K1150=0,"",Allotments!K1150)</f>
        <v>E</v>
      </c>
      <c r="L1150" s="18" t="str">
        <f>IF(Allotments!L1150=0,"",Allotments!L1150)</f>
        <v>EB</v>
      </c>
      <c r="M1150" s="18" t="str">
        <f>IF(Allotments!M1150=0,"",Allotments!M1150)</f>
        <v>B030</v>
      </c>
    </row>
    <row r="1151" spans="1:13" x14ac:dyDescent="0.35">
      <c r="A1151">
        <f>IF(COUNTIF($L$3:L1151,L1151)=1,A1150+1,A1150)</f>
        <v>42</v>
      </c>
      <c r="B1151">
        <f>IF(COUNTIF($K$3:K1151,K1151)=1,B1150+1,B1150)</f>
        <v>7</v>
      </c>
      <c r="C1151">
        <f>IF(COUNTIF($J$3:J1151,J1151)=1,C1150+1,C1150)</f>
        <v>22</v>
      </c>
      <c r="D1151">
        <f>IF(COUNTIF($E$3:E1151,E1151)=1,D1150+1,D1150)</f>
        <v>736</v>
      </c>
      <c r="E1151" t="str">
        <f t="shared" si="140"/>
        <v>EB22</v>
      </c>
      <c r="F1151">
        <f>IF(COUNTIF($G$3:G1151,G1151)=1,F1150+1,F1150)</f>
        <v>115</v>
      </c>
      <c r="G1151" t="str">
        <f t="shared" si="141"/>
        <v>E22</v>
      </c>
      <c r="I1151" s="18" t="str">
        <f>IF(Allotments!I1151=0,"",Allotments!I1151)</f>
        <v>2019</v>
      </c>
      <c r="J1151" s="18" t="str">
        <f>IF(Allotments!J1151=0,"",Allotments!J1151)</f>
        <v>22</v>
      </c>
      <c r="K1151" s="18" t="str">
        <f>IF(Allotments!K1151=0,"",Allotments!K1151)</f>
        <v>E</v>
      </c>
      <c r="L1151" s="18" t="str">
        <f>IF(Allotments!L1151=0,"",Allotments!L1151)</f>
        <v>EB</v>
      </c>
      <c r="M1151" s="18" t="str">
        <f>IF(Allotments!M1151=0,"",Allotments!M1151)</f>
        <v>B050</v>
      </c>
    </row>
    <row r="1152" spans="1:13" x14ac:dyDescent="0.35">
      <c r="A1152">
        <f>IF(COUNTIF($L$3:L1152,L1152)=1,A1151+1,A1151)</f>
        <v>42</v>
      </c>
      <c r="B1152">
        <f>IF(COUNTIF($K$3:K1152,K1152)=1,B1151+1,B1151)</f>
        <v>7</v>
      </c>
      <c r="C1152">
        <f>IF(COUNTIF($J$3:J1152,J1152)=1,C1151+1,C1151)</f>
        <v>22</v>
      </c>
      <c r="D1152">
        <f>IF(COUNTIF($E$3:E1152,E1152)=1,D1151+1,D1151)</f>
        <v>737</v>
      </c>
      <c r="E1152" t="str">
        <f t="shared" si="140"/>
        <v>EC22</v>
      </c>
      <c r="F1152">
        <f>IF(COUNTIF($G$3:G1152,G1152)=1,F1151+1,F1151)</f>
        <v>115</v>
      </c>
      <c r="G1152" t="str">
        <f t="shared" si="141"/>
        <v>E22</v>
      </c>
      <c r="I1152" s="18" t="str">
        <f>IF(Allotments!I1152=0,"",Allotments!I1152)</f>
        <v>2019</v>
      </c>
      <c r="J1152" s="18" t="str">
        <f>IF(Allotments!J1152=0,"",Allotments!J1152)</f>
        <v>22</v>
      </c>
      <c r="K1152" s="18" t="str">
        <f>IF(Allotments!K1152=0,"",Allotments!K1152)</f>
        <v>E</v>
      </c>
      <c r="L1152" s="18" t="str">
        <f>IF(Allotments!L1152=0,"",Allotments!L1152)</f>
        <v>EC</v>
      </c>
      <c r="M1152" s="18" t="str">
        <f>IF(Allotments!M1152=0,"",Allotments!M1152)</f>
        <v xml:space="preserve">    </v>
      </c>
    </row>
    <row r="1153" spans="1:13" x14ac:dyDescent="0.35">
      <c r="A1153">
        <f>IF(COUNTIF($L$3:L1153,L1153)=1,A1152+1,A1152)</f>
        <v>42</v>
      </c>
      <c r="B1153">
        <f>IF(COUNTIF($K$3:K1153,K1153)=1,B1152+1,B1152)</f>
        <v>7</v>
      </c>
      <c r="C1153">
        <f>IF(COUNTIF($J$3:J1153,J1153)=1,C1152+1,C1152)</f>
        <v>22</v>
      </c>
      <c r="D1153">
        <f>IF(COUNTIF($E$3:E1153,E1153)=1,D1152+1,D1152)</f>
        <v>738</v>
      </c>
      <c r="E1153" t="str">
        <f t="shared" si="140"/>
        <v>ED22</v>
      </c>
      <c r="F1153">
        <f>IF(COUNTIF($G$3:G1153,G1153)=1,F1152+1,F1152)</f>
        <v>115</v>
      </c>
      <c r="G1153" t="str">
        <f t="shared" si="141"/>
        <v>E22</v>
      </c>
      <c r="I1153" s="18" t="str">
        <f>IF(Allotments!I1153=0,"",Allotments!I1153)</f>
        <v>2019</v>
      </c>
      <c r="J1153" s="18" t="str">
        <f>IF(Allotments!J1153=0,"",Allotments!J1153)</f>
        <v>22</v>
      </c>
      <c r="K1153" s="18" t="str">
        <f>IF(Allotments!K1153=0,"",Allotments!K1153)</f>
        <v>E</v>
      </c>
      <c r="L1153" s="18" t="str">
        <f>IF(Allotments!L1153=0,"",Allotments!L1153)</f>
        <v>ED</v>
      </c>
      <c r="M1153" s="18" t="str">
        <f>IF(Allotments!M1153=0,"",Allotments!M1153)</f>
        <v xml:space="preserve">    </v>
      </c>
    </row>
    <row r="1154" spans="1:13" x14ac:dyDescent="0.35">
      <c r="A1154">
        <f>IF(COUNTIF($L$3:L1154,L1154)=1,A1153+1,A1153)</f>
        <v>42</v>
      </c>
      <c r="B1154">
        <f>IF(COUNTIF($K$3:K1154,K1154)=1,B1153+1,B1153)</f>
        <v>7</v>
      </c>
      <c r="C1154">
        <f>IF(COUNTIF($J$3:J1154,J1154)=1,C1153+1,C1153)</f>
        <v>22</v>
      </c>
      <c r="D1154">
        <f>IF(COUNTIF($E$3:E1154,E1154)=1,D1153+1,D1153)</f>
        <v>739</v>
      </c>
      <c r="E1154" t="str">
        <f t="shared" si="140"/>
        <v>EE22</v>
      </c>
      <c r="F1154">
        <f>IF(COUNTIF($G$3:G1154,G1154)=1,F1153+1,F1153)</f>
        <v>115</v>
      </c>
      <c r="G1154" t="str">
        <f t="shared" si="141"/>
        <v>E22</v>
      </c>
      <c r="I1154" s="18" t="str">
        <f>IF(Allotments!I1154=0,"",Allotments!I1154)</f>
        <v>2019</v>
      </c>
      <c r="J1154" s="18" t="str">
        <f>IF(Allotments!J1154=0,"",Allotments!J1154)</f>
        <v>22</v>
      </c>
      <c r="K1154" s="18" t="str">
        <f>IF(Allotments!K1154=0,"",Allotments!K1154)</f>
        <v>E</v>
      </c>
      <c r="L1154" s="18" t="str">
        <f>IF(Allotments!L1154=0,"",Allotments!L1154)</f>
        <v>EE</v>
      </c>
      <c r="M1154" s="18" t="str">
        <f>IF(Allotments!M1154=0,"",Allotments!M1154)</f>
        <v xml:space="preserve">    </v>
      </c>
    </row>
    <row r="1155" spans="1:13" x14ac:dyDescent="0.35">
      <c r="A1155">
        <f>IF(COUNTIF($L$3:L1155,L1155)=1,A1154+1,A1154)</f>
        <v>42</v>
      </c>
      <c r="B1155">
        <f>IF(COUNTIF($K$3:K1155,K1155)=1,B1154+1,B1154)</f>
        <v>7</v>
      </c>
      <c r="C1155">
        <f>IF(COUNTIF($J$3:J1155,J1155)=1,C1154+1,C1154)</f>
        <v>22</v>
      </c>
      <c r="D1155">
        <f>IF(COUNTIF($E$3:E1155,E1155)=1,D1154+1,D1154)</f>
        <v>740</v>
      </c>
      <c r="E1155" t="str">
        <f t="shared" si="140"/>
        <v>EF22</v>
      </c>
      <c r="F1155">
        <f>IF(COUNTIF($G$3:G1155,G1155)=1,F1154+1,F1154)</f>
        <v>115</v>
      </c>
      <c r="G1155" t="str">
        <f t="shared" si="141"/>
        <v>E22</v>
      </c>
      <c r="I1155" s="18" t="str">
        <f>IF(Allotments!I1155=0,"",Allotments!I1155)</f>
        <v>2019</v>
      </c>
      <c r="J1155" s="18" t="str">
        <f>IF(Allotments!J1155=0,"",Allotments!J1155)</f>
        <v>22</v>
      </c>
      <c r="K1155" s="18" t="str">
        <f>IF(Allotments!K1155=0,"",Allotments!K1155)</f>
        <v>E</v>
      </c>
      <c r="L1155" s="18" t="str">
        <f>IF(Allotments!L1155=0,"",Allotments!L1155)</f>
        <v>EF</v>
      </c>
      <c r="M1155" s="18" t="str">
        <f>IF(Allotments!M1155=0,"",Allotments!M1155)</f>
        <v xml:space="preserve">    </v>
      </c>
    </row>
    <row r="1156" spans="1:13" x14ac:dyDescent="0.35">
      <c r="A1156">
        <f>IF(COUNTIF($L$3:L1156,L1156)=1,A1155+1,A1155)</f>
        <v>42</v>
      </c>
      <c r="B1156">
        <f>IF(COUNTIF($K$3:K1156,K1156)=1,B1155+1,B1155)</f>
        <v>7</v>
      </c>
      <c r="C1156">
        <f>IF(COUNTIF($J$3:J1156,J1156)=1,C1155+1,C1155)</f>
        <v>22</v>
      </c>
      <c r="D1156">
        <f>IF(COUNTIF($E$3:E1156,E1156)=1,D1155+1,D1155)</f>
        <v>741</v>
      </c>
      <c r="E1156" t="str">
        <f t="shared" ref="E1156:E1219" si="142">TRIM(CONCATENATE(L1156,J1156))</f>
        <v>EG22</v>
      </c>
      <c r="F1156">
        <f>IF(COUNTIF($G$3:G1156,G1156)=1,F1155+1,F1155)</f>
        <v>115</v>
      </c>
      <c r="G1156" t="str">
        <f t="shared" ref="G1156:G1219" si="143">TRIM(CONCATENATE(K1156,J1156))</f>
        <v>E22</v>
      </c>
      <c r="I1156" s="18" t="str">
        <f>IF(Allotments!I1156=0,"",Allotments!I1156)</f>
        <v>2019</v>
      </c>
      <c r="J1156" s="18" t="str">
        <f>IF(Allotments!J1156=0,"",Allotments!J1156)</f>
        <v>22</v>
      </c>
      <c r="K1156" s="18" t="str">
        <f>IF(Allotments!K1156=0,"",Allotments!K1156)</f>
        <v>E</v>
      </c>
      <c r="L1156" s="18" t="str">
        <f>IF(Allotments!L1156=0,"",Allotments!L1156)</f>
        <v>EG</v>
      </c>
      <c r="M1156" s="18" t="str">
        <f>IF(Allotments!M1156=0,"",Allotments!M1156)</f>
        <v xml:space="preserve">    </v>
      </c>
    </row>
    <row r="1157" spans="1:13" x14ac:dyDescent="0.35">
      <c r="A1157">
        <f>IF(COUNTIF($L$3:L1157,L1157)=1,A1156+1,A1156)</f>
        <v>42</v>
      </c>
      <c r="B1157">
        <f>IF(COUNTIF($K$3:K1157,K1157)=1,B1156+1,B1156)</f>
        <v>7</v>
      </c>
      <c r="C1157">
        <f>IF(COUNTIF($J$3:J1157,J1157)=1,C1156+1,C1156)</f>
        <v>22</v>
      </c>
      <c r="D1157">
        <f>IF(COUNTIF($E$3:E1157,E1157)=1,D1156+1,D1156)</f>
        <v>742</v>
      </c>
      <c r="E1157" t="str">
        <f t="shared" si="142"/>
        <v>EH22</v>
      </c>
      <c r="F1157">
        <f>IF(COUNTIF($G$3:G1157,G1157)=1,F1156+1,F1156)</f>
        <v>115</v>
      </c>
      <c r="G1157" t="str">
        <f t="shared" si="143"/>
        <v>E22</v>
      </c>
      <c r="I1157" s="18" t="str">
        <f>IF(Allotments!I1157=0,"",Allotments!I1157)</f>
        <v>2019</v>
      </c>
      <c r="J1157" s="18" t="str">
        <f>IF(Allotments!J1157=0,"",Allotments!J1157)</f>
        <v>22</v>
      </c>
      <c r="K1157" s="18" t="str">
        <f>IF(Allotments!K1157=0,"",Allotments!K1157)</f>
        <v>E</v>
      </c>
      <c r="L1157" s="18" t="str">
        <f>IF(Allotments!L1157=0,"",Allotments!L1157)</f>
        <v>EH</v>
      </c>
      <c r="M1157" s="18" t="str">
        <f>IF(Allotments!M1157=0,"",Allotments!M1157)</f>
        <v xml:space="preserve">    </v>
      </c>
    </row>
    <row r="1158" spans="1:13" x14ac:dyDescent="0.35">
      <c r="A1158">
        <f>IF(COUNTIF($L$3:L1158,L1158)=1,A1157+1,A1157)</f>
        <v>42</v>
      </c>
      <c r="B1158">
        <f>IF(COUNTIF($K$3:K1158,K1158)=1,B1157+1,B1157)</f>
        <v>7</v>
      </c>
      <c r="C1158">
        <f>IF(COUNTIF($J$3:J1158,J1158)=1,C1157+1,C1157)</f>
        <v>22</v>
      </c>
      <c r="D1158">
        <f>IF(COUNTIF($E$3:E1158,E1158)=1,D1157+1,D1157)</f>
        <v>742</v>
      </c>
      <c r="E1158" t="str">
        <f t="shared" si="142"/>
        <v>EH22</v>
      </c>
      <c r="F1158">
        <f>IF(COUNTIF($G$3:G1158,G1158)=1,F1157+1,F1157)</f>
        <v>115</v>
      </c>
      <c r="G1158" t="str">
        <f t="shared" si="143"/>
        <v>E22</v>
      </c>
      <c r="I1158" s="18" t="str">
        <f>IF(Allotments!I1158=0,"",Allotments!I1158)</f>
        <v>2019</v>
      </c>
      <c r="J1158" s="18" t="str">
        <f>IF(Allotments!J1158=0,"",Allotments!J1158)</f>
        <v>22</v>
      </c>
      <c r="K1158" s="18" t="str">
        <f>IF(Allotments!K1158=0,"",Allotments!K1158)</f>
        <v>E</v>
      </c>
      <c r="L1158" s="18" t="str">
        <f>IF(Allotments!L1158=0,"",Allotments!L1158)</f>
        <v>EH</v>
      </c>
      <c r="M1158" s="18" t="str">
        <f>IF(Allotments!M1158=0,"",Allotments!M1158)</f>
        <v>H160</v>
      </c>
    </row>
    <row r="1159" spans="1:13" x14ac:dyDescent="0.35">
      <c r="A1159">
        <f>IF(COUNTIF($L$3:L1159,L1159)=1,A1158+1,A1158)</f>
        <v>42</v>
      </c>
      <c r="B1159">
        <f>IF(COUNTIF($K$3:K1159,K1159)=1,B1158+1,B1158)</f>
        <v>7</v>
      </c>
      <c r="C1159">
        <f>IF(COUNTIF($J$3:J1159,J1159)=1,C1158+1,C1158)</f>
        <v>22</v>
      </c>
      <c r="D1159">
        <f>IF(COUNTIF($E$3:E1159,E1159)=1,D1158+1,D1158)</f>
        <v>743</v>
      </c>
      <c r="E1159" t="str">
        <f t="shared" si="142"/>
        <v>EK22</v>
      </c>
      <c r="F1159">
        <f>IF(COUNTIF($G$3:G1159,G1159)=1,F1158+1,F1158)</f>
        <v>115</v>
      </c>
      <c r="G1159" t="str">
        <f t="shared" si="143"/>
        <v>E22</v>
      </c>
      <c r="I1159" s="18" t="str">
        <f>IF(Allotments!I1159=0,"",Allotments!I1159)</f>
        <v>2019</v>
      </c>
      <c r="J1159" s="18" t="str">
        <f>IF(Allotments!J1159=0,"",Allotments!J1159)</f>
        <v>22</v>
      </c>
      <c r="K1159" s="18" t="str">
        <f>IF(Allotments!K1159=0,"",Allotments!K1159)</f>
        <v>E</v>
      </c>
      <c r="L1159" s="18" t="str">
        <f>IF(Allotments!L1159=0,"",Allotments!L1159)</f>
        <v>EK</v>
      </c>
      <c r="M1159" s="18" t="str">
        <f>IF(Allotments!M1159=0,"",Allotments!M1159)</f>
        <v>K020</v>
      </c>
    </row>
    <row r="1160" spans="1:13" x14ac:dyDescent="0.35">
      <c r="A1160">
        <f>IF(COUNTIF($L$3:L1160,L1160)=1,A1159+1,A1159)</f>
        <v>42</v>
      </c>
      <c r="B1160">
        <f>IF(COUNTIF($K$3:K1160,K1160)=1,B1159+1,B1159)</f>
        <v>7</v>
      </c>
      <c r="C1160">
        <f>IF(COUNTIF($J$3:J1160,J1160)=1,C1159+1,C1159)</f>
        <v>22</v>
      </c>
      <c r="D1160">
        <f>IF(COUNTIF($E$3:E1160,E1160)=1,D1159+1,D1159)</f>
        <v>743</v>
      </c>
      <c r="E1160" t="str">
        <f t="shared" si="142"/>
        <v>EK22</v>
      </c>
      <c r="F1160">
        <f>IF(COUNTIF($G$3:G1160,G1160)=1,F1159+1,F1159)</f>
        <v>115</v>
      </c>
      <c r="G1160" t="str">
        <f t="shared" si="143"/>
        <v>E22</v>
      </c>
      <c r="I1160" s="18" t="str">
        <f>IF(Allotments!I1160=0,"",Allotments!I1160)</f>
        <v>2019</v>
      </c>
      <c r="J1160" s="18" t="str">
        <f>IF(Allotments!J1160=0,"",Allotments!J1160)</f>
        <v>22</v>
      </c>
      <c r="K1160" s="18" t="str">
        <f>IF(Allotments!K1160=0,"",Allotments!K1160)</f>
        <v>E</v>
      </c>
      <c r="L1160" s="18" t="str">
        <f>IF(Allotments!L1160=0,"",Allotments!L1160)</f>
        <v>EK</v>
      </c>
      <c r="M1160" s="18" t="str">
        <f>IF(Allotments!M1160=0,"",Allotments!M1160)</f>
        <v>K050</v>
      </c>
    </row>
    <row r="1161" spans="1:13" x14ac:dyDescent="0.35">
      <c r="A1161">
        <f>IF(COUNTIF($L$3:L1161,L1161)=1,A1160+1,A1160)</f>
        <v>42</v>
      </c>
      <c r="B1161">
        <f>IF(COUNTIF($K$3:K1161,K1161)=1,B1160+1,B1160)</f>
        <v>7</v>
      </c>
      <c r="C1161">
        <f>IF(COUNTIF($J$3:J1161,J1161)=1,C1160+1,C1160)</f>
        <v>22</v>
      </c>
      <c r="D1161">
        <f>IF(COUNTIF($E$3:E1161,E1161)=1,D1160+1,D1160)</f>
        <v>743</v>
      </c>
      <c r="E1161" t="str">
        <f t="shared" si="142"/>
        <v>EK22</v>
      </c>
      <c r="F1161">
        <f>IF(COUNTIF($G$3:G1161,G1161)=1,F1160+1,F1160)</f>
        <v>115</v>
      </c>
      <c r="G1161" t="str">
        <f t="shared" si="143"/>
        <v>E22</v>
      </c>
      <c r="I1161" s="18" t="str">
        <f>IF(Allotments!I1161=0,"",Allotments!I1161)</f>
        <v>2019</v>
      </c>
      <c r="J1161" s="18" t="str">
        <f>IF(Allotments!J1161=0,"",Allotments!J1161)</f>
        <v>22</v>
      </c>
      <c r="K1161" s="18" t="str">
        <f>IF(Allotments!K1161=0,"",Allotments!K1161)</f>
        <v>E</v>
      </c>
      <c r="L1161" s="18" t="str">
        <f>IF(Allotments!L1161=0,"",Allotments!L1161)</f>
        <v>EK</v>
      </c>
      <c r="M1161" s="18" t="str">
        <f>IF(Allotments!M1161=0,"",Allotments!M1161)</f>
        <v>K080</v>
      </c>
    </row>
    <row r="1162" spans="1:13" x14ac:dyDescent="0.35">
      <c r="A1162">
        <f>IF(COUNTIF($L$3:L1162,L1162)=1,A1161+1,A1161)</f>
        <v>42</v>
      </c>
      <c r="B1162">
        <f>IF(COUNTIF($K$3:K1162,K1162)=1,B1161+1,B1161)</f>
        <v>7</v>
      </c>
      <c r="C1162">
        <f>IF(COUNTIF($J$3:J1162,J1162)=1,C1161+1,C1161)</f>
        <v>22</v>
      </c>
      <c r="D1162">
        <f>IF(COUNTIF($E$3:E1162,E1162)=1,D1161+1,D1161)</f>
        <v>743</v>
      </c>
      <c r="E1162" t="str">
        <f t="shared" si="142"/>
        <v>EK22</v>
      </c>
      <c r="F1162">
        <f>IF(COUNTIF($G$3:G1162,G1162)=1,F1161+1,F1161)</f>
        <v>115</v>
      </c>
      <c r="G1162" t="str">
        <f t="shared" si="143"/>
        <v>E22</v>
      </c>
      <c r="I1162" s="18" t="str">
        <f>IF(Allotments!I1162=0,"",Allotments!I1162)</f>
        <v>2019</v>
      </c>
      <c r="J1162" s="18" t="str">
        <f>IF(Allotments!J1162=0,"",Allotments!J1162)</f>
        <v>22</v>
      </c>
      <c r="K1162" s="18" t="str">
        <f>IF(Allotments!K1162=0,"",Allotments!K1162)</f>
        <v>E</v>
      </c>
      <c r="L1162" s="18" t="str">
        <f>IF(Allotments!L1162=0,"",Allotments!L1162)</f>
        <v>EK</v>
      </c>
      <c r="M1162" s="18" t="str">
        <f>IF(Allotments!M1162=0,"",Allotments!M1162)</f>
        <v>K090</v>
      </c>
    </row>
    <row r="1163" spans="1:13" x14ac:dyDescent="0.35">
      <c r="A1163">
        <f>IF(COUNTIF($L$3:L1163,L1163)=1,A1162+1,A1162)</f>
        <v>42</v>
      </c>
      <c r="B1163">
        <f>IF(COUNTIF($K$3:K1163,K1163)=1,B1162+1,B1162)</f>
        <v>7</v>
      </c>
      <c r="C1163">
        <f>IF(COUNTIF($J$3:J1163,J1163)=1,C1162+1,C1162)</f>
        <v>22</v>
      </c>
      <c r="D1163">
        <f>IF(COUNTIF($E$3:E1163,E1163)=1,D1162+1,D1162)</f>
        <v>744</v>
      </c>
      <c r="E1163" t="str">
        <f t="shared" si="142"/>
        <v>EL22</v>
      </c>
      <c r="F1163">
        <f>IF(COUNTIF($G$3:G1163,G1163)=1,F1162+1,F1162)</f>
        <v>115</v>
      </c>
      <c r="G1163" t="str">
        <f t="shared" si="143"/>
        <v>E22</v>
      </c>
      <c r="I1163" s="18" t="str">
        <f>IF(Allotments!I1163=0,"",Allotments!I1163)</f>
        <v>2019</v>
      </c>
      <c r="J1163" s="18" t="str">
        <f>IF(Allotments!J1163=0,"",Allotments!J1163)</f>
        <v>22</v>
      </c>
      <c r="K1163" s="18" t="str">
        <f>IF(Allotments!K1163=0,"",Allotments!K1163)</f>
        <v>E</v>
      </c>
      <c r="L1163" s="18" t="str">
        <f>IF(Allotments!L1163=0,"",Allotments!L1163)</f>
        <v>EL</v>
      </c>
      <c r="M1163" s="18" t="str">
        <f>IF(Allotments!M1163=0,"",Allotments!M1163)</f>
        <v xml:space="preserve">    </v>
      </c>
    </row>
    <row r="1164" spans="1:13" x14ac:dyDescent="0.35">
      <c r="A1164">
        <f>IF(COUNTIF($L$3:L1164,L1164)=1,A1163+1,A1163)</f>
        <v>42</v>
      </c>
      <c r="B1164">
        <f>IF(COUNTIF($K$3:K1164,K1164)=1,B1163+1,B1163)</f>
        <v>7</v>
      </c>
      <c r="C1164">
        <f>IF(COUNTIF($J$3:J1164,J1164)=1,C1163+1,C1163)</f>
        <v>22</v>
      </c>
      <c r="D1164">
        <f>IF(COUNTIF($E$3:E1164,E1164)=1,D1163+1,D1163)</f>
        <v>744</v>
      </c>
      <c r="E1164" t="str">
        <f t="shared" si="142"/>
        <v>EL22</v>
      </c>
      <c r="F1164">
        <f>IF(COUNTIF($G$3:G1164,G1164)=1,F1163+1,F1163)</f>
        <v>115</v>
      </c>
      <c r="G1164" t="str">
        <f t="shared" si="143"/>
        <v>E22</v>
      </c>
      <c r="I1164" s="18" t="str">
        <f>IF(Allotments!I1164=0,"",Allotments!I1164)</f>
        <v>2019</v>
      </c>
      <c r="J1164" s="18" t="str">
        <f>IF(Allotments!J1164=0,"",Allotments!J1164)</f>
        <v>22</v>
      </c>
      <c r="K1164" s="18" t="str">
        <f>IF(Allotments!K1164=0,"",Allotments!K1164)</f>
        <v>E</v>
      </c>
      <c r="L1164" s="18" t="str">
        <f>IF(Allotments!L1164=0,"",Allotments!L1164)</f>
        <v>EL</v>
      </c>
      <c r="M1164" s="18" t="str">
        <f>IF(Allotments!M1164=0,"",Allotments!M1164)</f>
        <v>L010</v>
      </c>
    </row>
    <row r="1165" spans="1:13" x14ac:dyDescent="0.35">
      <c r="A1165">
        <f>IF(COUNTIF($L$3:L1165,L1165)=1,A1164+1,A1164)</f>
        <v>42</v>
      </c>
      <c r="B1165">
        <f>IF(COUNTIF($K$3:K1165,K1165)=1,B1164+1,B1164)</f>
        <v>7</v>
      </c>
      <c r="C1165">
        <f>IF(COUNTIF($J$3:J1165,J1165)=1,C1164+1,C1164)</f>
        <v>22</v>
      </c>
      <c r="D1165">
        <f>IF(COUNTIF($E$3:E1165,E1165)=1,D1164+1,D1164)</f>
        <v>744</v>
      </c>
      <c r="E1165" t="str">
        <f t="shared" si="142"/>
        <v>EL22</v>
      </c>
      <c r="F1165">
        <f>IF(COUNTIF($G$3:G1165,G1165)=1,F1164+1,F1164)</f>
        <v>115</v>
      </c>
      <c r="G1165" t="str">
        <f t="shared" si="143"/>
        <v>E22</v>
      </c>
      <c r="I1165" s="18" t="str">
        <f>IF(Allotments!I1165=0,"",Allotments!I1165)</f>
        <v>2019</v>
      </c>
      <c r="J1165" s="18" t="str">
        <f>IF(Allotments!J1165=0,"",Allotments!J1165)</f>
        <v>22</v>
      </c>
      <c r="K1165" s="18" t="str">
        <f>IF(Allotments!K1165=0,"",Allotments!K1165)</f>
        <v>E</v>
      </c>
      <c r="L1165" s="18" t="str">
        <f>IF(Allotments!L1165=0,"",Allotments!L1165)</f>
        <v>EL</v>
      </c>
      <c r="M1165" s="18" t="str">
        <f>IF(Allotments!M1165=0,"",Allotments!M1165)</f>
        <v>L020</v>
      </c>
    </row>
    <row r="1166" spans="1:13" x14ac:dyDescent="0.35">
      <c r="A1166">
        <f>IF(COUNTIF($L$3:L1166,L1166)=1,A1165+1,A1165)</f>
        <v>42</v>
      </c>
      <c r="B1166">
        <f>IF(COUNTIF($K$3:K1166,K1166)=1,B1165+1,B1165)</f>
        <v>7</v>
      </c>
      <c r="C1166">
        <f>IF(COUNTIF($J$3:J1166,J1166)=1,C1165+1,C1165)</f>
        <v>22</v>
      </c>
      <c r="D1166">
        <f>IF(COUNTIF($E$3:E1166,E1166)=1,D1165+1,D1165)</f>
        <v>744</v>
      </c>
      <c r="E1166" t="str">
        <f t="shared" si="142"/>
        <v>EL22</v>
      </c>
      <c r="F1166">
        <f>IF(COUNTIF($G$3:G1166,G1166)=1,F1165+1,F1165)</f>
        <v>115</v>
      </c>
      <c r="G1166" t="str">
        <f t="shared" si="143"/>
        <v>E22</v>
      </c>
      <c r="I1166" s="18" t="str">
        <f>IF(Allotments!I1166=0,"",Allotments!I1166)</f>
        <v>2019</v>
      </c>
      <c r="J1166" s="18" t="str">
        <f>IF(Allotments!J1166=0,"",Allotments!J1166)</f>
        <v>22</v>
      </c>
      <c r="K1166" s="18" t="str">
        <f>IF(Allotments!K1166=0,"",Allotments!K1166)</f>
        <v>E</v>
      </c>
      <c r="L1166" s="18" t="str">
        <f>IF(Allotments!L1166=0,"",Allotments!L1166)</f>
        <v>EL</v>
      </c>
      <c r="M1166" s="18" t="str">
        <f>IF(Allotments!M1166=0,"",Allotments!M1166)</f>
        <v>L030</v>
      </c>
    </row>
    <row r="1167" spans="1:13" x14ac:dyDescent="0.35">
      <c r="A1167">
        <f>IF(COUNTIF($L$3:L1167,L1167)=1,A1166+1,A1166)</f>
        <v>42</v>
      </c>
      <c r="B1167">
        <f>IF(COUNTIF($K$3:K1167,K1167)=1,B1166+1,B1166)</f>
        <v>7</v>
      </c>
      <c r="C1167">
        <f>IF(COUNTIF($J$3:J1167,J1167)=1,C1166+1,C1166)</f>
        <v>22</v>
      </c>
      <c r="D1167">
        <f>IF(COUNTIF($E$3:E1167,E1167)=1,D1166+1,D1166)</f>
        <v>744</v>
      </c>
      <c r="E1167" t="str">
        <f t="shared" si="142"/>
        <v>EL22</v>
      </c>
      <c r="F1167">
        <f>IF(COUNTIF($G$3:G1167,G1167)=1,F1166+1,F1166)</f>
        <v>115</v>
      </c>
      <c r="G1167" t="str">
        <f t="shared" si="143"/>
        <v>E22</v>
      </c>
      <c r="I1167" s="18" t="str">
        <f>IF(Allotments!I1167=0,"",Allotments!I1167)</f>
        <v>2019</v>
      </c>
      <c r="J1167" s="18" t="str">
        <f>IF(Allotments!J1167=0,"",Allotments!J1167)</f>
        <v>22</v>
      </c>
      <c r="K1167" s="18" t="str">
        <f>IF(Allotments!K1167=0,"",Allotments!K1167)</f>
        <v>E</v>
      </c>
      <c r="L1167" s="18" t="str">
        <f>IF(Allotments!L1167=0,"",Allotments!L1167)</f>
        <v>EL</v>
      </c>
      <c r="M1167" s="18" t="str">
        <f>IF(Allotments!M1167=0,"",Allotments!M1167)</f>
        <v>L070</v>
      </c>
    </row>
    <row r="1168" spans="1:13" x14ac:dyDescent="0.35">
      <c r="A1168">
        <f>IF(COUNTIF($L$3:L1168,L1168)=1,A1167+1,A1167)</f>
        <v>42</v>
      </c>
      <c r="B1168">
        <f>IF(COUNTIF($K$3:K1168,K1168)=1,B1167+1,B1167)</f>
        <v>7</v>
      </c>
      <c r="C1168">
        <f>IF(COUNTIF($J$3:J1168,J1168)=1,C1167+1,C1167)</f>
        <v>22</v>
      </c>
      <c r="D1168">
        <f>IF(COUNTIF($E$3:E1168,E1168)=1,D1167+1,D1167)</f>
        <v>745</v>
      </c>
      <c r="E1168" t="str">
        <f t="shared" si="142"/>
        <v>EM22</v>
      </c>
      <c r="F1168">
        <f>IF(COUNTIF($G$3:G1168,G1168)=1,F1167+1,F1167)</f>
        <v>115</v>
      </c>
      <c r="G1168" t="str">
        <f t="shared" si="143"/>
        <v>E22</v>
      </c>
      <c r="I1168" s="18" t="str">
        <f>IF(Allotments!I1168=0,"",Allotments!I1168)</f>
        <v>2019</v>
      </c>
      <c r="J1168" s="18" t="str">
        <f>IF(Allotments!J1168=0,"",Allotments!J1168)</f>
        <v>22</v>
      </c>
      <c r="K1168" s="18" t="str">
        <f>IF(Allotments!K1168=0,"",Allotments!K1168)</f>
        <v>E</v>
      </c>
      <c r="L1168" s="18" t="str">
        <f>IF(Allotments!L1168=0,"",Allotments!L1168)</f>
        <v>EM</v>
      </c>
      <c r="M1168" s="18" t="str">
        <f>IF(Allotments!M1168=0,"",Allotments!M1168)</f>
        <v xml:space="preserve">    </v>
      </c>
    </row>
    <row r="1169" spans="1:13" x14ac:dyDescent="0.35">
      <c r="A1169">
        <f>IF(COUNTIF($L$3:L1169,L1169)=1,A1168+1,A1168)</f>
        <v>42</v>
      </c>
      <c r="B1169">
        <f>IF(COUNTIF($K$3:K1169,K1169)=1,B1168+1,B1168)</f>
        <v>7</v>
      </c>
      <c r="C1169">
        <f>IF(COUNTIF($J$3:J1169,J1169)=1,C1168+1,C1168)</f>
        <v>22</v>
      </c>
      <c r="D1169">
        <f>IF(COUNTIF($E$3:E1169,E1169)=1,D1168+1,D1168)</f>
        <v>746</v>
      </c>
      <c r="E1169" t="str">
        <f t="shared" si="142"/>
        <v>EN22</v>
      </c>
      <c r="F1169">
        <f>IF(COUNTIF($G$3:G1169,G1169)=1,F1168+1,F1168)</f>
        <v>115</v>
      </c>
      <c r="G1169" t="str">
        <f t="shared" si="143"/>
        <v>E22</v>
      </c>
      <c r="I1169" s="18" t="str">
        <f>IF(Allotments!I1169=0,"",Allotments!I1169)</f>
        <v>2019</v>
      </c>
      <c r="J1169" s="18" t="str">
        <f>IF(Allotments!J1169=0,"",Allotments!J1169)</f>
        <v>22</v>
      </c>
      <c r="K1169" s="18" t="str">
        <f>IF(Allotments!K1169=0,"",Allotments!K1169)</f>
        <v>E</v>
      </c>
      <c r="L1169" s="18" t="str">
        <f>IF(Allotments!L1169=0,"",Allotments!L1169)</f>
        <v>EN</v>
      </c>
      <c r="M1169" s="18" t="str">
        <f>IF(Allotments!M1169=0,"",Allotments!M1169)</f>
        <v xml:space="preserve">    </v>
      </c>
    </row>
    <row r="1170" spans="1:13" x14ac:dyDescent="0.35">
      <c r="A1170">
        <f>IF(COUNTIF($L$3:L1170,L1170)=1,A1169+1,A1169)</f>
        <v>42</v>
      </c>
      <c r="B1170">
        <f>IF(COUNTIF($K$3:K1170,K1170)=1,B1169+1,B1169)</f>
        <v>7</v>
      </c>
      <c r="C1170">
        <f>IF(COUNTIF($J$3:J1170,J1170)=1,C1169+1,C1169)</f>
        <v>22</v>
      </c>
      <c r="D1170">
        <f>IF(COUNTIF($E$3:E1170,E1170)=1,D1169+1,D1169)</f>
        <v>746</v>
      </c>
      <c r="E1170" t="str">
        <f t="shared" si="142"/>
        <v>EN22</v>
      </c>
      <c r="F1170">
        <f>IF(COUNTIF($G$3:G1170,G1170)=1,F1169+1,F1169)</f>
        <v>115</v>
      </c>
      <c r="G1170" t="str">
        <f t="shared" si="143"/>
        <v>E22</v>
      </c>
      <c r="I1170" s="18" t="str">
        <f>IF(Allotments!I1170=0,"",Allotments!I1170)</f>
        <v>2019</v>
      </c>
      <c r="J1170" s="18" t="str">
        <f>IF(Allotments!J1170=0,"",Allotments!J1170)</f>
        <v>22</v>
      </c>
      <c r="K1170" s="18" t="str">
        <f>IF(Allotments!K1170=0,"",Allotments!K1170)</f>
        <v>E</v>
      </c>
      <c r="L1170" s="18" t="str">
        <f>IF(Allotments!L1170=0,"",Allotments!L1170)</f>
        <v>EN</v>
      </c>
      <c r="M1170" s="18" t="str">
        <f>IF(Allotments!M1170=0,"",Allotments!M1170)</f>
        <v>N010</v>
      </c>
    </row>
    <row r="1171" spans="1:13" x14ac:dyDescent="0.35">
      <c r="A1171">
        <f>IF(COUNTIF($L$3:L1171,L1171)=1,A1170+1,A1170)</f>
        <v>42</v>
      </c>
      <c r="B1171">
        <f>IF(COUNTIF($K$3:K1171,K1171)=1,B1170+1,B1170)</f>
        <v>7</v>
      </c>
      <c r="C1171">
        <f>IF(COUNTIF($J$3:J1171,J1171)=1,C1170+1,C1170)</f>
        <v>22</v>
      </c>
      <c r="D1171">
        <f>IF(COUNTIF($E$3:E1171,E1171)=1,D1170+1,D1170)</f>
        <v>746</v>
      </c>
      <c r="E1171" t="str">
        <f t="shared" si="142"/>
        <v>EN22</v>
      </c>
      <c r="F1171">
        <f>IF(COUNTIF($G$3:G1171,G1171)=1,F1170+1,F1170)</f>
        <v>115</v>
      </c>
      <c r="G1171" t="str">
        <f t="shared" si="143"/>
        <v>E22</v>
      </c>
      <c r="I1171" s="18" t="str">
        <f>IF(Allotments!I1171=0,"",Allotments!I1171)</f>
        <v>2019</v>
      </c>
      <c r="J1171" s="18" t="str">
        <f>IF(Allotments!J1171=0,"",Allotments!J1171)</f>
        <v>22</v>
      </c>
      <c r="K1171" s="18" t="str">
        <f>IF(Allotments!K1171=0,"",Allotments!K1171)</f>
        <v>E</v>
      </c>
      <c r="L1171" s="18" t="str">
        <f>IF(Allotments!L1171=0,"",Allotments!L1171)</f>
        <v>EN</v>
      </c>
      <c r="M1171" s="18" t="str">
        <f>IF(Allotments!M1171=0,"",Allotments!M1171)</f>
        <v>N020</v>
      </c>
    </row>
    <row r="1172" spans="1:13" x14ac:dyDescent="0.35">
      <c r="A1172">
        <f>IF(COUNTIF($L$3:L1172,L1172)=1,A1171+1,A1171)</f>
        <v>42</v>
      </c>
      <c r="B1172">
        <f>IF(COUNTIF($K$3:K1172,K1172)=1,B1171+1,B1171)</f>
        <v>7</v>
      </c>
      <c r="C1172">
        <f>IF(COUNTIF($J$3:J1172,J1172)=1,C1171+1,C1171)</f>
        <v>22</v>
      </c>
      <c r="D1172">
        <f>IF(COUNTIF($E$3:E1172,E1172)=1,D1171+1,D1171)</f>
        <v>747</v>
      </c>
      <c r="E1172" t="str">
        <f t="shared" si="142"/>
        <v>EP22</v>
      </c>
      <c r="F1172">
        <f>IF(COUNTIF($G$3:G1172,G1172)=1,F1171+1,F1171)</f>
        <v>115</v>
      </c>
      <c r="G1172" t="str">
        <f t="shared" si="143"/>
        <v>E22</v>
      </c>
      <c r="I1172" s="18" t="str">
        <f>IF(Allotments!I1172=0,"",Allotments!I1172)</f>
        <v>2019</v>
      </c>
      <c r="J1172" s="18" t="str">
        <f>IF(Allotments!J1172=0,"",Allotments!J1172)</f>
        <v>22</v>
      </c>
      <c r="K1172" s="18" t="str">
        <f>IF(Allotments!K1172=0,"",Allotments!K1172)</f>
        <v>E</v>
      </c>
      <c r="L1172" s="18" t="str">
        <f>IF(Allotments!L1172=0,"",Allotments!L1172)</f>
        <v>EP</v>
      </c>
      <c r="M1172" s="18" t="str">
        <f>IF(Allotments!M1172=0,"",Allotments!M1172)</f>
        <v>P030</v>
      </c>
    </row>
    <row r="1173" spans="1:13" x14ac:dyDescent="0.35">
      <c r="A1173">
        <f>IF(COUNTIF($L$3:L1173,L1173)=1,A1172+1,A1172)</f>
        <v>42</v>
      </c>
      <c r="B1173">
        <f>IF(COUNTIF($K$3:K1173,K1173)=1,B1172+1,B1172)</f>
        <v>7</v>
      </c>
      <c r="C1173">
        <f>IF(COUNTIF($J$3:J1173,J1173)=1,C1172+1,C1172)</f>
        <v>22</v>
      </c>
      <c r="D1173">
        <f>IF(COUNTIF($E$3:E1173,E1173)=1,D1172+1,D1172)</f>
        <v>748</v>
      </c>
      <c r="E1173" t="str">
        <f t="shared" si="142"/>
        <v>ER22</v>
      </c>
      <c r="F1173">
        <f>IF(COUNTIF($G$3:G1173,G1173)=1,F1172+1,F1172)</f>
        <v>115</v>
      </c>
      <c r="G1173" t="str">
        <f t="shared" si="143"/>
        <v>E22</v>
      </c>
      <c r="I1173" s="18" t="str">
        <f>IF(Allotments!I1173=0,"",Allotments!I1173)</f>
        <v>2019</v>
      </c>
      <c r="J1173" s="18" t="str">
        <f>IF(Allotments!J1173=0,"",Allotments!J1173)</f>
        <v>22</v>
      </c>
      <c r="K1173" s="18" t="str">
        <f>IF(Allotments!K1173=0,"",Allotments!K1173)</f>
        <v>E</v>
      </c>
      <c r="L1173" s="18" t="str">
        <f>IF(Allotments!L1173=0,"",Allotments!L1173)</f>
        <v>ER</v>
      </c>
      <c r="M1173" s="18" t="str">
        <f>IF(Allotments!M1173=0,"",Allotments!M1173)</f>
        <v xml:space="preserve">    </v>
      </c>
    </row>
    <row r="1174" spans="1:13" x14ac:dyDescent="0.35">
      <c r="A1174">
        <f>IF(COUNTIF($L$3:L1174,L1174)=1,A1173+1,A1173)</f>
        <v>42</v>
      </c>
      <c r="B1174">
        <f>IF(COUNTIF($K$3:K1174,K1174)=1,B1173+1,B1173)</f>
        <v>7</v>
      </c>
      <c r="C1174">
        <f>IF(COUNTIF($J$3:J1174,J1174)=1,C1173+1,C1173)</f>
        <v>22</v>
      </c>
      <c r="D1174">
        <f>IF(COUNTIF($E$3:E1174,E1174)=1,D1173+1,D1173)</f>
        <v>748</v>
      </c>
      <c r="E1174" t="str">
        <f t="shared" si="142"/>
        <v>ER22</v>
      </c>
      <c r="F1174">
        <f>IF(COUNTIF($G$3:G1174,G1174)=1,F1173+1,F1173)</f>
        <v>115</v>
      </c>
      <c r="G1174" t="str">
        <f t="shared" si="143"/>
        <v>E22</v>
      </c>
      <c r="I1174" s="18" t="str">
        <f>IF(Allotments!I1174=0,"",Allotments!I1174)</f>
        <v>2019</v>
      </c>
      <c r="J1174" s="18" t="str">
        <f>IF(Allotments!J1174=0,"",Allotments!J1174)</f>
        <v>22</v>
      </c>
      <c r="K1174" s="18" t="str">
        <f>IF(Allotments!K1174=0,"",Allotments!K1174)</f>
        <v>E</v>
      </c>
      <c r="L1174" s="18" t="str">
        <f>IF(Allotments!L1174=0,"",Allotments!L1174)</f>
        <v>ER</v>
      </c>
      <c r="M1174" s="18" t="str">
        <f>IF(Allotments!M1174=0,"",Allotments!M1174)</f>
        <v>R060</v>
      </c>
    </row>
    <row r="1175" spans="1:13" x14ac:dyDescent="0.35">
      <c r="A1175">
        <f>IF(COUNTIF($L$3:L1175,L1175)=1,A1174+1,A1174)</f>
        <v>42</v>
      </c>
      <c r="B1175">
        <f>IF(COUNTIF($K$3:K1175,K1175)=1,B1174+1,B1174)</f>
        <v>7</v>
      </c>
      <c r="C1175">
        <f>IF(COUNTIF($J$3:J1175,J1175)=1,C1174+1,C1174)</f>
        <v>22</v>
      </c>
      <c r="D1175">
        <f>IF(COUNTIF($E$3:E1175,E1175)=1,D1174+1,D1174)</f>
        <v>748</v>
      </c>
      <c r="E1175" t="str">
        <f t="shared" si="142"/>
        <v>ER22</v>
      </c>
      <c r="F1175">
        <f>IF(COUNTIF($G$3:G1175,G1175)=1,F1174+1,F1174)</f>
        <v>115</v>
      </c>
      <c r="G1175" t="str">
        <f t="shared" si="143"/>
        <v>E22</v>
      </c>
      <c r="I1175" s="18" t="str">
        <f>IF(Allotments!I1175=0,"",Allotments!I1175)</f>
        <v>2019</v>
      </c>
      <c r="J1175" s="18" t="str">
        <f>IF(Allotments!J1175=0,"",Allotments!J1175)</f>
        <v>22</v>
      </c>
      <c r="K1175" s="18" t="str">
        <f>IF(Allotments!K1175=0,"",Allotments!K1175)</f>
        <v>E</v>
      </c>
      <c r="L1175" s="18" t="str">
        <f>IF(Allotments!L1175=0,"",Allotments!L1175)</f>
        <v>ER</v>
      </c>
      <c r="M1175" s="18" t="str">
        <f>IF(Allotments!M1175=0,"",Allotments!M1175)</f>
        <v>R220</v>
      </c>
    </row>
    <row r="1176" spans="1:13" x14ac:dyDescent="0.35">
      <c r="A1176">
        <f>IF(COUNTIF($L$3:L1176,L1176)=1,A1175+1,A1175)</f>
        <v>42</v>
      </c>
      <c r="B1176">
        <f>IF(COUNTIF($K$3:K1176,K1176)=1,B1175+1,B1175)</f>
        <v>7</v>
      </c>
      <c r="C1176">
        <f>IF(COUNTIF($J$3:J1176,J1176)=1,C1175+1,C1175)</f>
        <v>22</v>
      </c>
      <c r="D1176">
        <f>IF(COUNTIF($E$3:E1176,E1176)=1,D1175+1,D1175)</f>
        <v>748</v>
      </c>
      <c r="E1176" t="str">
        <f t="shared" si="142"/>
        <v>ER22</v>
      </c>
      <c r="F1176">
        <f>IF(COUNTIF($G$3:G1176,G1176)=1,F1175+1,F1175)</f>
        <v>115</v>
      </c>
      <c r="G1176" t="str">
        <f t="shared" si="143"/>
        <v>E22</v>
      </c>
      <c r="I1176" s="18" t="str">
        <f>IF(Allotments!I1176=0,"",Allotments!I1176)</f>
        <v>2019</v>
      </c>
      <c r="J1176" s="18" t="str">
        <f>IF(Allotments!J1176=0,"",Allotments!J1176)</f>
        <v>22</v>
      </c>
      <c r="K1176" s="18" t="str">
        <f>IF(Allotments!K1176=0,"",Allotments!K1176)</f>
        <v>E</v>
      </c>
      <c r="L1176" s="18" t="str">
        <f>IF(Allotments!L1176=0,"",Allotments!L1176)</f>
        <v>ER</v>
      </c>
      <c r="M1176" s="18" t="str">
        <f>IF(Allotments!M1176=0,"",Allotments!M1176)</f>
        <v>R240</v>
      </c>
    </row>
    <row r="1177" spans="1:13" x14ac:dyDescent="0.35">
      <c r="A1177">
        <f>IF(COUNTIF($L$3:L1177,L1177)=1,A1176+1,A1176)</f>
        <v>42</v>
      </c>
      <c r="B1177">
        <f>IF(COUNTIF($K$3:K1177,K1177)=1,B1176+1,B1176)</f>
        <v>7</v>
      </c>
      <c r="C1177">
        <f>IF(COUNTIF($J$3:J1177,J1177)=1,C1176+1,C1176)</f>
        <v>22</v>
      </c>
      <c r="D1177">
        <f>IF(COUNTIF($E$3:E1177,E1177)=1,D1176+1,D1176)</f>
        <v>748</v>
      </c>
      <c r="E1177" t="str">
        <f t="shared" si="142"/>
        <v>ER22</v>
      </c>
      <c r="F1177">
        <f>IF(COUNTIF($G$3:G1177,G1177)=1,F1176+1,F1176)</f>
        <v>115</v>
      </c>
      <c r="G1177" t="str">
        <f t="shared" si="143"/>
        <v>E22</v>
      </c>
      <c r="I1177" s="18" t="str">
        <f>IF(Allotments!I1177=0,"",Allotments!I1177)</f>
        <v>2019</v>
      </c>
      <c r="J1177" s="18" t="str">
        <f>IF(Allotments!J1177=0,"",Allotments!J1177)</f>
        <v>22</v>
      </c>
      <c r="K1177" s="18" t="str">
        <f>IF(Allotments!K1177=0,"",Allotments!K1177)</f>
        <v>E</v>
      </c>
      <c r="L1177" s="18" t="str">
        <f>IF(Allotments!L1177=0,"",Allotments!L1177)</f>
        <v>ER</v>
      </c>
      <c r="M1177" s="18" t="str">
        <f>IF(Allotments!M1177=0,"",Allotments!M1177)</f>
        <v>R250</v>
      </c>
    </row>
    <row r="1178" spans="1:13" x14ac:dyDescent="0.35">
      <c r="A1178">
        <f>IF(COUNTIF($L$3:L1178,L1178)=1,A1177+1,A1177)</f>
        <v>42</v>
      </c>
      <c r="B1178">
        <f>IF(COUNTIF($K$3:K1178,K1178)=1,B1177+1,B1177)</f>
        <v>7</v>
      </c>
      <c r="C1178">
        <f>IF(COUNTIF($J$3:J1178,J1178)=1,C1177+1,C1177)</f>
        <v>22</v>
      </c>
      <c r="D1178">
        <f>IF(COUNTIF($E$3:E1178,E1178)=1,D1177+1,D1177)</f>
        <v>749</v>
      </c>
      <c r="E1178" t="str">
        <f t="shared" si="142"/>
        <v>ES22</v>
      </c>
      <c r="F1178">
        <f>IF(COUNTIF($G$3:G1178,G1178)=1,F1177+1,F1177)</f>
        <v>115</v>
      </c>
      <c r="G1178" t="str">
        <f t="shared" si="143"/>
        <v>E22</v>
      </c>
      <c r="I1178" s="18" t="str">
        <f>IF(Allotments!I1178=0,"",Allotments!I1178)</f>
        <v>2019</v>
      </c>
      <c r="J1178" s="18" t="str">
        <f>IF(Allotments!J1178=0,"",Allotments!J1178)</f>
        <v>22</v>
      </c>
      <c r="K1178" s="18" t="str">
        <f>IF(Allotments!K1178=0,"",Allotments!K1178)</f>
        <v>E</v>
      </c>
      <c r="L1178" s="18" t="str">
        <f>IF(Allotments!L1178=0,"",Allotments!L1178)</f>
        <v>ES</v>
      </c>
      <c r="M1178" s="18" t="str">
        <f>IF(Allotments!M1178=0,"",Allotments!M1178)</f>
        <v xml:space="preserve">    </v>
      </c>
    </row>
    <row r="1179" spans="1:13" x14ac:dyDescent="0.35">
      <c r="A1179">
        <f>IF(COUNTIF($L$3:L1179,L1179)=1,A1178+1,A1178)</f>
        <v>42</v>
      </c>
      <c r="B1179">
        <f>IF(COUNTIF($K$3:K1179,K1179)=1,B1178+1,B1178)</f>
        <v>7</v>
      </c>
      <c r="C1179">
        <f>IF(COUNTIF($J$3:J1179,J1179)=1,C1178+1,C1178)</f>
        <v>22</v>
      </c>
      <c r="D1179">
        <f>IF(COUNTIF($E$3:E1179,E1179)=1,D1178+1,D1178)</f>
        <v>750</v>
      </c>
      <c r="E1179" t="str">
        <f t="shared" si="142"/>
        <v>EV22</v>
      </c>
      <c r="F1179">
        <f>IF(COUNTIF($G$3:G1179,G1179)=1,F1178+1,F1178)</f>
        <v>115</v>
      </c>
      <c r="G1179" t="str">
        <f t="shared" si="143"/>
        <v>E22</v>
      </c>
      <c r="I1179" s="18" t="str">
        <f>IF(Allotments!I1179=0,"",Allotments!I1179)</f>
        <v>2019</v>
      </c>
      <c r="J1179" s="18" t="str">
        <f>IF(Allotments!J1179=0,"",Allotments!J1179)</f>
        <v>22</v>
      </c>
      <c r="K1179" s="18" t="str">
        <f>IF(Allotments!K1179=0,"",Allotments!K1179)</f>
        <v>E</v>
      </c>
      <c r="L1179" s="18" t="str">
        <f>IF(Allotments!L1179=0,"",Allotments!L1179)</f>
        <v>EV</v>
      </c>
      <c r="M1179" s="18" t="str">
        <f>IF(Allotments!M1179=0,"",Allotments!M1179)</f>
        <v xml:space="preserve">    </v>
      </c>
    </row>
    <row r="1180" spans="1:13" x14ac:dyDescent="0.35">
      <c r="A1180">
        <f>IF(COUNTIF($L$3:L1180,L1180)=1,A1179+1,A1179)</f>
        <v>42</v>
      </c>
      <c r="B1180">
        <f>IF(COUNTIF($K$3:K1180,K1180)=1,B1179+1,B1179)</f>
        <v>7</v>
      </c>
      <c r="C1180">
        <f>IF(COUNTIF($J$3:J1180,J1180)=1,C1179+1,C1179)</f>
        <v>22</v>
      </c>
      <c r="D1180">
        <f>IF(COUNTIF($E$3:E1180,E1180)=1,D1179+1,D1179)</f>
        <v>751</v>
      </c>
      <c r="E1180" t="str">
        <f t="shared" si="142"/>
        <v>EW22</v>
      </c>
      <c r="F1180">
        <f>IF(COUNTIF($G$3:G1180,G1180)=1,F1179+1,F1179)</f>
        <v>115</v>
      </c>
      <c r="G1180" t="str">
        <f t="shared" si="143"/>
        <v>E22</v>
      </c>
      <c r="I1180" s="18" t="str">
        <f>IF(Allotments!I1180=0,"",Allotments!I1180)</f>
        <v>2019</v>
      </c>
      <c r="J1180" s="18" t="str">
        <f>IF(Allotments!J1180=0,"",Allotments!J1180)</f>
        <v>22</v>
      </c>
      <c r="K1180" s="18" t="str">
        <f>IF(Allotments!K1180=0,"",Allotments!K1180)</f>
        <v>E</v>
      </c>
      <c r="L1180" s="18" t="str">
        <f>IF(Allotments!L1180=0,"",Allotments!L1180)</f>
        <v>EW</v>
      </c>
      <c r="M1180" s="18" t="str">
        <f>IF(Allotments!M1180=0,"",Allotments!M1180)</f>
        <v xml:space="preserve">    </v>
      </c>
    </row>
    <row r="1181" spans="1:13" x14ac:dyDescent="0.35">
      <c r="A1181">
        <f>IF(COUNTIF($L$3:L1181,L1181)=1,A1180+1,A1180)</f>
        <v>42</v>
      </c>
      <c r="B1181">
        <f>IF(COUNTIF($K$3:K1181,K1181)=1,B1180+1,B1180)</f>
        <v>7</v>
      </c>
      <c r="C1181">
        <f>IF(COUNTIF($J$3:J1181,J1181)=1,C1180+1,C1180)</f>
        <v>22</v>
      </c>
      <c r="D1181">
        <f>IF(COUNTIF($E$3:E1181,E1181)=1,D1180+1,D1180)</f>
        <v>752</v>
      </c>
      <c r="E1181" t="str">
        <f t="shared" si="142"/>
        <v>EY22</v>
      </c>
      <c r="F1181">
        <f>IF(COUNTIF($G$3:G1181,G1181)=1,F1180+1,F1180)</f>
        <v>115</v>
      </c>
      <c r="G1181" t="str">
        <f t="shared" si="143"/>
        <v>E22</v>
      </c>
      <c r="I1181" s="18" t="str">
        <f>IF(Allotments!I1181=0,"",Allotments!I1181)</f>
        <v>2019</v>
      </c>
      <c r="J1181" s="18" t="str">
        <f>IF(Allotments!J1181=0,"",Allotments!J1181)</f>
        <v>22</v>
      </c>
      <c r="K1181" s="18" t="str">
        <f>IF(Allotments!K1181=0,"",Allotments!K1181)</f>
        <v>E</v>
      </c>
      <c r="L1181" s="18" t="str">
        <f>IF(Allotments!L1181=0,"",Allotments!L1181)</f>
        <v>EY</v>
      </c>
      <c r="M1181" s="18" t="str">
        <f>IF(Allotments!M1181=0,"",Allotments!M1181)</f>
        <v xml:space="preserve">    </v>
      </c>
    </row>
    <row r="1182" spans="1:13" x14ac:dyDescent="0.35">
      <c r="A1182">
        <f>IF(COUNTIF($L$3:L1182,L1182)=1,A1181+1,A1181)</f>
        <v>42</v>
      </c>
      <c r="B1182">
        <f>IF(COUNTIF($K$3:K1182,K1182)=1,B1181+1,B1181)</f>
        <v>7</v>
      </c>
      <c r="C1182">
        <f>IF(COUNTIF($J$3:J1182,J1182)=1,C1181+1,C1181)</f>
        <v>22</v>
      </c>
      <c r="D1182">
        <f>IF(COUNTIF($E$3:E1182,E1182)=1,D1181+1,D1181)</f>
        <v>753</v>
      </c>
      <c r="E1182" t="str">
        <f t="shared" si="142"/>
        <v>EZ22</v>
      </c>
      <c r="F1182">
        <f>IF(COUNTIF($G$3:G1182,G1182)=1,F1181+1,F1181)</f>
        <v>115</v>
      </c>
      <c r="G1182" t="str">
        <f t="shared" si="143"/>
        <v>E22</v>
      </c>
      <c r="I1182" s="18" t="str">
        <f>IF(Allotments!I1182=0,"",Allotments!I1182)</f>
        <v>2019</v>
      </c>
      <c r="J1182" s="18" t="str">
        <f>IF(Allotments!J1182=0,"",Allotments!J1182)</f>
        <v>22</v>
      </c>
      <c r="K1182" s="18" t="str">
        <f>IF(Allotments!K1182=0,"",Allotments!K1182)</f>
        <v>E</v>
      </c>
      <c r="L1182" s="18" t="str">
        <f>IF(Allotments!L1182=0,"",Allotments!L1182)</f>
        <v>EZ</v>
      </c>
      <c r="M1182" s="18" t="str">
        <f>IF(Allotments!M1182=0,"",Allotments!M1182)</f>
        <v xml:space="preserve">    </v>
      </c>
    </row>
    <row r="1183" spans="1:13" x14ac:dyDescent="0.35">
      <c r="A1183">
        <f>IF(COUNTIF($L$3:L1183,L1183)=1,A1182+1,A1182)</f>
        <v>42</v>
      </c>
      <c r="B1183">
        <f>IF(COUNTIF($K$3:K1183,K1183)=1,B1182+1,B1182)</f>
        <v>7</v>
      </c>
      <c r="C1183">
        <f>IF(COUNTIF($J$3:J1183,J1183)=1,C1182+1,C1182)</f>
        <v>22</v>
      </c>
      <c r="D1183">
        <f>IF(COUNTIF($E$3:E1183,E1183)=1,D1182+1,D1182)</f>
        <v>754</v>
      </c>
      <c r="E1183" t="str">
        <f t="shared" si="142"/>
        <v>GA22</v>
      </c>
      <c r="F1183">
        <f>IF(COUNTIF($G$3:G1183,G1183)=1,F1182+1,F1182)</f>
        <v>116</v>
      </c>
      <c r="G1183" t="str">
        <f t="shared" si="143"/>
        <v>G22</v>
      </c>
      <c r="I1183" s="18" t="str">
        <f>IF(Allotments!I1183=0,"",Allotments!I1183)</f>
        <v>2019</v>
      </c>
      <c r="J1183" s="18" t="str">
        <f>IF(Allotments!J1183=0,"",Allotments!J1183)</f>
        <v>22</v>
      </c>
      <c r="K1183" s="18" t="str">
        <f>IF(Allotments!K1183=0,"",Allotments!K1183)</f>
        <v>G</v>
      </c>
      <c r="L1183" s="18" t="str">
        <f>IF(Allotments!L1183=0,"",Allotments!L1183)</f>
        <v>GA</v>
      </c>
      <c r="M1183" s="18" t="str">
        <f>IF(Allotments!M1183=0,"",Allotments!M1183)</f>
        <v xml:space="preserve">    </v>
      </c>
    </row>
    <row r="1184" spans="1:13" x14ac:dyDescent="0.35">
      <c r="A1184">
        <f>IF(COUNTIF($L$3:L1184,L1184)=1,A1183+1,A1183)</f>
        <v>42</v>
      </c>
      <c r="B1184">
        <f>IF(COUNTIF($K$3:K1184,K1184)=1,B1183+1,B1183)</f>
        <v>7</v>
      </c>
      <c r="C1184">
        <f>IF(COUNTIF($J$3:J1184,J1184)=1,C1183+1,C1183)</f>
        <v>22</v>
      </c>
      <c r="D1184">
        <f>IF(COUNTIF($E$3:E1184,E1184)=1,D1183+1,D1183)</f>
        <v>755</v>
      </c>
      <c r="E1184" t="str">
        <f t="shared" si="142"/>
        <v>GB22</v>
      </c>
      <c r="F1184">
        <f>IF(COUNTIF($G$3:G1184,G1184)=1,F1183+1,F1183)</f>
        <v>116</v>
      </c>
      <c r="G1184" t="str">
        <f t="shared" si="143"/>
        <v>G22</v>
      </c>
      <c r="I1184" s="18" t="str">
        <f>IF(Allotments!I1184=0,"",Allotments!I1184)</f>
        <v>2019</v>
      </c>
      <c r="J1184" s="18" t="str">
        <f>IF(Allotments!J1184=0,"",Allotments!J1184)</f>
        <v>22</v>
      </c>
      <c r="K1184" s="18" t="str">
        <f>IF(Allotments!K1184=0,"",Allotments!K1184)</f>
        <v>G</v>
      </c>
      <c r="L1184" s="18" t="str">
        <f>IF(Allotments!L1184=0,"",Allotments!L1184)</f>
        <v>GB</v>
      </c>
      <c r="M1184" s="18" t="str">
        <f>IF(Allotments!M1184=0,"",Allotments!M1184)</f>
        <v xml:space="preserve">    </v>
      </c>
    </row>
    <row r="1185" spans="1:13" x14ac:dyDescent="0.35">
      <c r="A1185">
        <f>IF(COUNTIF($L$3:L1185,L1185)=1,A1184+1,A1184)</f>
        <v>42</v>
      </c>
      <c r="B1185">
        <f>IF(COUNTIF($K$3:K1185,K1185)=1,B1184+1,B1184)</f>
        <v>7</v>
      </c>
      <c r="C1185">
        <f>IF(COUNTIF($J$3:J1185,J1185)=1,C1184+1,C1184)</f>
        <v>22</v>
      </c>
      <c r="D1185">
        <f>IF(COUNTIF($E$3:E1185,E1185)=1,D1184+1,D1184)</f>
        <v>756</v>
      </c>
      <c r="E1185" t="str">
        <f t="shared" si="142"/>
        <v>GC22</v>
      </c>
      <c r="F1185">
        <f>IF(COUNTIF($G$3:G1185,G1185)=1,F1184+1,F1184)</f>
        <v>116</v>
      </c>
      <c r="G1185" t="str">
        <f t="shared" si="143"/>
        <v>G22</v>
      </c>
      <c r="I1185" s="18" t="str">
        <f>IF(Allotments!I1185=0,"",Allotments!I1185)</f>
        <v>2019</v>
      </c>
      <c r="J1185" s="18" t="str">
        <f>IF(Allotments!J1185=0,"",Allotments!J1185)</f>
        <v>22</v>
      </c>
      <c r="K1185" s="18" t="str">
        <f>IF(Allotments!K1185=0,"",Allotments!K1185)</f>
        <v>G</v>
      </c>
      <c r="L1185" s="18" t="str">
        <f>IF(Allotments!L1185=0,"",Allotments!L1185)</f>
        <v>GC</v>
      </c>
      <c r="M1185" s="18" t="str">
        <f>IF(Allotments!M1185=0,"",Allotments!M1185)</f>
        <v xml:space="preserve">    </v>
      </c>
    </row>
    <row r="1186" spans="1:13" x14ac:dyDescent="0.35">
      <c r="A1186">
        <f>IF(COUNTIF($L$3:L1186,L1186)=1,A1185+1,A1185)</f>
        <v>42</v>
      </c>
      <c r="B1186">
        <f>IF(COUNTIF($K$3:K1186,K1186)=1,B1185+1,B1185)</f>
        <v>7</v>
      </c>
      <c r="C1186">
        <f>IF(COUNTIF($J$3:J1186,J1186)=1,C1185+1,C1185)</f>
        <v>22</v>
      </c>
      <c r="D1186">
        <f>IF(COUNTIF($E$3:E1186,E1186)=1,D1185+1,D1185)</f>
        <v>757</v>
      </c>
      <c r="E1186" t="str">
        <f t="shared" si="142"/>
        <v>GD22</v>
      </c>
      <c r="F1186">
        <f>IF(COUNTIF($G$3:G1186,G1186)=1,F1185+1,F1185)</f>
        <v>116</v>
      </c>
      <c r="G1186" t="str">
        <f t="shared" si="143"/>
        <v>G22</v>
      </c>
      <c r="I1186" s="18" t="str">
        <f>IF(Allotments!I1186=0,"",Allotments!I1186)</f>
        <v>2019</v>
      </c>
      <c r="J1186" s="18" t="str">
        <f>IF(Allotments!J1186=0,"",Allotments!J1186)</f>
        <v>22</v>
      </c>
      <c r="K1186" s="18" t="str">
        <f>IF(Allotments!K1186=0,"",Allotments!K1186)</f>
        <v>G</v>
      </c>
      <c r="L1186" s="18" t="str">
        <f>IF(Allotments!L1186=0,"",Allotments!L1186)</f>
        <v>GD</v>
      </c>
      <c r="M1186" s="18" t="str">
        <f>IF(Allotments!M1186=0,"",Allotments!M1186)</f>
        <v xml:space="preserve">    </v>
      </c>
    </row>
    <row r="1187" spans="1:13" x14ac:dyDescent="0.35">
      <c r="A1187">
        <f>IF(COUNTIF($L$3:L1187,L1187)=1,A1186+1,A1186)</f>
        <v>42</v>
      </c>
      <c r="B1187">
        <f>IF(COUNTIF($K$3:K1187,K1187)=1,B1186+1,B1186)</f>
        <v>7</v>
      </c>
      <c r="C1187">
        <f>IF(COUNTIF($J$3:J1187,J1187)=1,C1186+1,C1186)</f>
        <v>22</v>
      </c>
      <c r="D1187">
        <f>IF(COUNTIF($E$3:E1187,E1187)=1,D1186+1,D1186)</f>
        <v>758</v>
      </c>
      <c r="E1187" t="str">
        <f t="shared" si="142"/>
        <v>GF22</v>
      </c>
      <c r="F1187">
        <f>IF(COUNTIF($G$3:G1187,G1187)=1,F1186+1,F1186)</f>
        <v>116</v>
      </c>
      <c r="G1187" t="str">
        <f t="shared" si="143"/>
        <v>G22</v>
      </c>
      <c r="I1187" s="18" t="str">
        <f>IF(Allotments!I1187=0,"",Allotments!I1187)</f>
        <v>2019</v>
      </c>
      <c r="J1187" s="18" t="str">
        <f>IF(Allotments!J1187=0,"",Allotments!J1187)</f>
        <v>22</v>
      </c>
      <c r="K1187" s="18" t="str">
        <f>IF(Allotments!K1187=0,"",Allotments!K1187)</f>
        <v>G</v>
      </c>
      <c r="L1187" s="18" t="str">
        <f>IF(Allotments!L1187=0,"",Allotments!L1187)</f>
        <v>GF</v>
      </c>
      <c r="M1187" s="18" t="str">
        <f>IF(Allotments!M1187=0,"",Allotments!M1187)</f>
        <v xml:space="preserve">    </v>
      </c>
    </row>
    <row r="1188" spans="1:13" x14ac:dyDescent="0.35">
      <c r="A1188">
        <f>IF(COUNTIF($L$3:L1188,L1188)=1,A1187+1,A1187)</f>
        <v>42</v>
      </c>
      <c r="B1188">
        <f>IF(COUNTIF($K$3:K1188,K1188)=1,B1187+1,B1187)</f>
        <v>7</v>
      </c>
      <c r="C1188">
        <f>IF(COUNTIF($J$3:J1188,J1188)=1,C1187+1,C1187)</f>
        <v>22</v>
      </c>
      <c r="D1188">
        <f>IF(COUNTIF($E$3:E1188,E1188)=1,D1187+1,D1187)</f>
        <v>759</v>
      </c>
      <c r="E1188" t="str">
        <f t="shared" si="142"/>
        <v>GG22</v>
      </c>
      <c r="F1188">
        <f>IF(COUNTIF($G$3:G1188,G1188)=1,F1187+1,F1187)</f>
        <v>116</v>
      </c>
      <c r="G1188" t="str">
        <f t="shared" si="143"/>
        <v>G22</v>
      </c>
      <c r="I1188" s="18" t="str">
        <f>IF(Allotments!I1188=0,"",Allotments!I1188)</f>
        <v>2019</v>
      </c>
      <c r="J1188" s="18" t="str">
        <f>IF(Allotments!J1188=0,"",Allotments!J1188)</f>
        <v>22</v>
      </c>
      <c r="K1188" s="18" t="str">
        <f>IF(Allotments!K1188=0,"",Allotments!K1188)</f>
        <v>G</v>
      </c>
      <c r="L1188" s="18" t="str">
        <f>IF(Allotments!L1188=0,"",Allotments!L1188)</f>
        <v>GG</v>
      </c>
      <c r="M1188" s="18" t="str">
        <f>IF(Allotments!M1188=0,"",Allotments!M1188)</f>
        <v xml:space="preserve">    </v>
      </c>
    </row>
    <row r="1189" spans="1:13" x14ac:dyDescent="0.35">
      <c r="A1189">
        <f>IF(COUNTIF($L$3:L1189,L1189)=1,A1188+1,A1188)</f>
        <v>42</v>
      </c>
      <c r="B1189">
        <f>IF(COUNTIF($K$3:K1189,K1189)=1,B1188+1,B1188)</f>
        <v>7</v>
      </c>
      <c r="C1189">
        <f>IF(COUNTIF($J$3:J1189,J1189)=1,C1188+1,C1188)</f>
        <v>23</v>
      </c>
      <c r="D1189">
        <f>IF(COUNTIF($E$3:E1189,E1189)=1,D1188+1,D1188)</f>
        <v>760</v>
      </c>
      <c r="E1189" t="str">
        <f t="shared" si="142"/>
        <v>AA23</v>
      </c>
      <c r="F1189">
        <f>IF(COUNTIF($G$3:G1189,G1189)=1,F1188+1,F1188)</f>
        <v>117</v>
      </c>
      <c r="G1189" t="str">
        <f t="shared" si="143"/>
        <v>A23</v>
      </c>
      <c r="I1189" s="18" t="str">
        <f>IF(Allotments!I1189=0,"",Allotments!I1189)</f>
        <v>2019</v>
      </c>
      <c r="J1189" s="18" t="str">
        <f>IF(Allotments!J1189=0,"",Allotments!J1189)</f>
        <v>23</v>
      </c>
      <c r="K1189" s="18" t="str">
        <f>IF(Allotments!K1189=0,"",Allotments!K1189)</f>
        <v>A</v>
      </c>
      <c r="L1189" s="18" t="str">
        <f>IF(Allotments!L1189=0,"",Allotments!L1189)</f>
        <v>AA</v>
      </c>
      <c r="M1189" s="18" t="str">
        <f>IF(Allotments!M1189=0,"",Allotments!M1189)</f>
        <v xml:space="preserve">    </v>
      </c>
    </row>
    <row r="1190" spans="1:13" x14ac:dyDescent="0.35">
      <c r="A1190">
        <f>IF(COUNTIF($L$3:L1190,L1190)=1,A1189+1,A1189)</f>
        <v>42</v>
      </c>
      <c r="B1190">
        <f>IF(COUNTIF($K$3:K1190,K1190)=1,B1189+1,B1189)</f>
        <v>7</v>
      </c>
      <c r="C1190">
        <f>IF(COUNTIF($J$3:J1190,J1190)=1,C1189+1,C1189)</f>
        <v>23</v>
      </c>
      <c r="D1190">
        <f>IF(COUNTIF($E$3:E1190,E1190)=1,D1189+1,D1189)</f>
        <v>761</v>
      </c>
      <c r="E1190" t="str">
        <f t="shared" si="142"/>
        <v>AC23</v>
      </c>
      <c r="F1190">
        <f>IF(COUNTIF($G$3:G1190,G1190)=1,F1189+1,F1189)</f>
        <v>117</v>
      </c>
      <c r="G1190" t="str">
        <f t="shared" si="143"/>
        <v>A23</v>
      </c>
      <c r="I1190" s="18" t="str">
        <f>IF(Allotments!I1190=0,"",Allotments!I1190)</f>
        <v>2019</v>
      </c>
      <c r="J1190" s="18" t="str">
        <f>IF(Allotments!J1190=0,"",Allotments!J1190)</f>
        <v>23</v>
      </c>
      <c r="K1190" s="18" t="str">
        <f>IF(Allotments!K1190=0,"",Allotments!K1190)</f>
        <v>A</v>
      </c>
      <c r="L1190" s="18" t="str">
        <f>IF(Allotments!L1190=0,"",Allotments!L1190)</f>
        <v>AC</v>
      </c>
      <c r="M1190" s="18" t="str">
        <f>IF(Allotments!M1190=0,"",Allotments!M1190)</f>
        <v xml:space="preserve">    </v>
      </c>
    </row>
    <row r="1191" spans="1:13" x14ac:dyDescent="0.35">
      <c r="A1191">
        <f>IF(COUNTIF($L$3:L1191,L1191)=1,A1190+1,A1190)</f>
        <v>42</v>
      </c>
      <c r="B1191">
        <f>IF(COUNTIF($K$3:K1191,K1191)=1,B1190+1,B1190)</f>
        <v>7</v>
      </c>
      <c r="C1191">
        <f>IF(COUNTIF($J$3:J1191,J1191)=1,C1190+1,C1190)</f>
        <v>23</v>
      </c>
      <c r="D1191">
        <f>IF(COUNTIF($E$3:E1191,E1191)=1,D1190+1,D1190)</f>
        <v>762</v>
      </c>
      <c r="E1191" t="str">
        <f t="shared" si="142"/>
        <v>AE23</v>
      </c>
      <c r="F1191">
        <f>IF(COUNTIF($G$3:G1191,G1191)=1,F1190+1,F1190)</f>
        <v>117</v>
      </c>
      <c r="G1191" t="str">
        <f t="shared" si="143"/>
        <v>A23</v>
      </c>
      <c r="I1191" s="18" t="str">
        <f>IF(Allotments!I1191=0,"",Allotments!I1191)</f>
        <v>2019</v>
      </c>
      <c r="J1191" s="18" t="str">
        <f>IF(Allotments!J1191=0,"",Allotments!J1191)</f>
        <v>23</v>
      </c>
      <c r="K1191" s="18" t="str">
        <f>IF(Allotments!K1191=0,"",Allotments!K1191)</f>
        <v>A</v>
      </c>
      <c r="L1191" s="18" t="str">
        <f>IF(Allotments!L1191=0,"",Allotments!L1191)</f>
        <v>AE</v>
      </c>
      <c r="M1191" s="18" t="str">
        <f>IF(Allotments!M1191=0,"",Allotments!M1191)</f>
        <v xml:space="preserve">    </v>
      </c>
    </row>
    <row r="1192" spans="1:13" x14ac:dyDescent="0.35">
      <c r="A1192">
        <f>IF(COUNTIF($L$3:L1192,L1192)=1,A1191+1,A1191)</f>
        <v>42</v>
      </c>
      <c r="B1192">
        <f>IF(COUNTIF($K$3:K1192,K1192)=1,B1191+1,B1191)</f>
        <v>7</v>
      </c>
      <c r="C1192">
        <f>IF(COUNTIF($J$3:J1192,J1192)=1,C1191+1,C1191)</f>
        <v>23</v>
      </c>
      <c r="D1192">
        <f>IF(COUNTIF($E$3:E1192,E1192)=1,D1191+1,D1191)</f>
        <v>763</v>
      </c>
      <c r="E1192" t="str">
        <f t="shared" si="142"/>
        <v>AU23</v>
      </c>
      <c r="F1192">
        <f>IF(COUNTIF($G$3:G1192,G1192)=1,F1191+1,F1191)</f>
        <v>117</v>
      </c>
      <c r="G1192" t="str">
        <f t="shared" si="143"/>
        <v>A23</v>
      </c>
      <c r="I1192" s="18" t="str">
        <f>IF(Allotments!I1192=0,"",Allotments!I1192)</f>
        <v>2019</v>
      </c>
      <c r="J1192" s="18" t="str">
        <f>IF(Allotments!J1192=0,"",Allotments!J1192)</f>
        <v>23</v>
      </c>
      <c r="K1192" s="18" t="str">
        <f>IF(Allotments!K1192=0,"",Allotments!K1192)</f>
        <v>A</v>
      </c>
      <c r="L1192" s="18" t="str">
        <f>IF(Allotments!L1192=0,"",Allotments!L1192)</f>
        <v>AU</v>
      </c>
      <c r="M1192" s="18" t="str">
        <f>IF(Allotments!M1192=0,"",Allotments!M1192)</f>
        <v xml:space="preserve">    </v>
      </c>
    </row>
    <row r="1193" spans="1:13" x14ac:dyDescent="0.35">
      <c r="A1193">
        <f>IF(COUNTIF($L$3:L1193,L1193)=1,A1192+1,A1192)</f>
        <v>42</v>
      </c>
      <c r="B1193">
        <f>IF(COUNTIF($K$3:K1193,K1193)=1,B1192+1,B1192)</f>
        <v>7</v>
      </c>
      <c r="C1193">
        <f>IF(COUNTIF($J$3:J1193,J1193)=1,C1192+1,C1192)</f>
        <v>23</v>
      </c>
      <c r="D1193">
        <f>IF(COUNTIF($E$3:E1193,E1193)=1,D1192+1,D1192)</f>
        <v>764</v>
      </c>
      <c r="E1193" t="str">
        <f t="shared" si="142"/>
        <v>BA23</v>
      </c>
      <c r="F1193">
        <f>IF(COUNTIF($G$3:G1193,G1193)=1,F1192+1,F1192)</f>
        <v>118</v>
      </c>
      <c r="G1193" t="str">
        <f t="shared" si="143"/>
        <v>B23</v>
      </c>
      <c r="I1193" s="18" t="str">
        <f>IF(Allotments!I1193=0,"",Allotments!I1193)</f>
        <v>2019</v>
      </c>
      <c r="J1193" s="18" t="str">
        <f>IF(Allotments!J1193=0,"",Allotments!J1193)</f>
        <v>23</v>
      </c>
      <c r="K1193" s="18" t="str">
        <f>IF(Allotments!K1193=0,"",Allotments!K1193)</f>
        <v>B</v>
      </c>
      <c r="L1193" s="18" t="str">
        <f>IF(Allotments!L1193=0,"",Allotments!L1193)</f>
        <v>BA</v>
      </c>
      <c r="M1193" s="18" t="str">
        <f>IF(Allotments!M1193=0,"",Allotments!M1193)</f>
        <v xml:space="preserve">    </v>
      </c>
    </row>
    <row r="1194" spans="1:13" x14ac:dyDescent="0.35">
      <c r="A1194">
        <f>IF(COUNTIF($L$3:L1194,L1194)=1,A1193+1,A1193)</f>
        <v>42</v>
      </c>
      <c r="B1194">
        <f>IF(COUNTIF($K$3:K1194,K1194)=1,B1193+1,B1193)</f>
        <v>7</v>
      </c>
      <c r="C1194">
        <f>IF(COUNTIF($J$3:J1194,J1194)=1,C1193+1,C1193)</f>
        <v>23</v>
      </c>
      <c r="D1194">
        <f>IF(COUNTIF($E$3:E1194,E1194)=1,D1193+1,D1193)</f>
        <v>765</v>
      </c>
      <c r="E1194" t="str">
        <f t="shared" si="142"/>
        <v>BB23</v>
      </c>
      <c r="F1194">
        <f>IF(COUNTIF($G$3:G1194,G1194)=1,F1193+1,F1193)</f>
        <v>118</v>
      </c>
      <c r="G1194" t="str">
        <f t="shared" si="143"/>
        <v>B23</v>
      </c>
      <c r="I1194" s="18" t="str">
        <f>IF(Allotments!I1194=0,"",Allotments!I1194)</f>
        <v>2019</v>
      </c>
      <c r="J1194" s="18" t="str">
        <f>IF(Allotments!J1194=0,"",Allotments!J1194)</f>
        <v>23</v>
      </c>
      <c r="K1194" s="18" t="str">
        <f>IF(Allotments!K1194=0,"",Allotments!K1194)</f>
        <v>B</v>
      </c>
      <c r="L1194" s="18" t="str">
        <f>IF(Allotments!L1194=0,"",Allotments!L1194)</f>
        <v>BB</v>
      </c>
      <c r="M1194" s="18" t="str">
        <f>IF(Allotments!M1194=0,"",Allotments!M1194)</f>
        <v xml:space="preserve">    </v>
      </c>
    </row>
    <row r="1195" spans="1:13" x14ac:dyDescent="0.35">
      <c r="A1195">
        <f>IF(COUNTIF($L$3:L1195,L1195)=1,A1194+1,A1194)</f>
        <v>42</v>
      </c>
      <c r="B1195">
        <f>IF(COUNTIF($K$3:K1195,K1195)=1,B1194+1,B1194)</f>
        <v>7</v>
      </c>
      <c r="C1195">
        <f>IF(COUNTIF($J$3:J1195,J1195)=1,C1194+1,C1194)</f>
        <v>23</v>
      </c>
      <c r="D1195">
        <f>IF(COUNTIF($E$3:E1195,E1195)=1,D1194+1,D1194)</f>
        <v>766</v>
      </c>
      <c r="E1195" t="str">
        <f t="shared" si="142"/>
        <v>BC23</v>
      </c>
      <c r="F1195">
        <f>IF(COUNTIF($G$3:G1195,G1195)=1,F1194+1,F1194)</f>
        <v>118</v>
      </c>
      <c r="G1195" t="str">
        <f t="shared" si="143"/>
        <v>B23</v>
      </c>
      <c r="I1195" s="18" t="str">
        <f>IF(Allotments!I1195=0,"",Allotments!I1195)</f>
        <v>2019</v>
      </c>
      <c r="J1195" s="18" t="str">
        <f>IF(Allotments!J1195=0,"",Allotments!J1195)</f>
        <v>23</v>
      </c>
      <c r="K1195" s="18" t="str">
        <f>IF(Allotments!K1195=0,"",Allotments!K1195)</f>
        <v>B</v>
      </c>
      <c r="L1195" s="18" t="str">
        <f>IF(Allotments!L1195=0,"",Allotments!L1195)</f>
        <v>BC</v>
      </c>
      <c r="M1195" s="18" t="str">
        <f>IF(Allotments!M1195=0,"",Allotments!M1195)</f>
        <v xml:space="preserve">    </v>
      </c>
    </row>
    <row r="1196" spans="1:13" x14ac:dyDescent="0.35">
      <c r="A1196">
        <f>IF(COUNTIF($L$3:L1196,L1196)=1,A1195+1,A1195)</f>
        <v>42</v>
      </c>
      <c r="B1196">
        <f>IF(COUNTIF($K$3:K1196,K1196)=1,B1195+1,B1195)</f>
        <v>7</v>
      </c>
      <c r="C1196">
        <f>IF(COUNTIF($J$3:J1196,J1196)=1,C1195+1,C1195)</f>
        <v>23</v>
      </c>
      <c r="D1196">
        <f>IF(COUNTIF($E$3:E1196,E1196)=1,D1195+1,D1195)</f>
        <v>767</v>
      </c>
      <c r="E1196" t="str">
        <f t="shared" si="142"/>
        <v>BD23</v>
      </c>
      <c r="F1196">
        <f>IF(COUNTIF($G$3:G1196,G1196)=1,F1195+1,F1195)</f>
        <v>118</v>
      </c>
      <c r="G1196" t="str">
        <f t="shared" si="143"/>
        <v>B23</v>
      </c>
      <c r="I1196" s="18" t="str">
        <f>IF(Allotments!I1196=0,"",Allotments!I1196)</f>
        <v>2019</v>
      </c>
      <c r="J1196" s="18" t="str">
        <f>IF(Allotments!J1196=0,"",Allotments!J1196)</f>
        <v>23</v>
      </c>
      <c r="K1196" s="18" t="str">
        <f>IF(Allotments!K1196=0,"",Allotments!K1196)</f>
        <v>B</v>
      </c>
      <c r="L1196" s="18" t="str">
        <f>IF(Allotments!L1196=0,"",Allotments!L1196)</f>
        <v>BD</v>
      </c>
      <c r="M1196" s="18" t="str">
        <f>IF(Allotments!M1196=0,"",Allotments!M1196)</f>
        <v xml:space="preserve">    </v>
      </c>
    </row>
    <row r="1197" spans="1:13" x14ac:dyDescent="0.35">
      <c r="A1197">
        <f>IF(COUNTIF($L$3:L1197,L1197)=1,A1196+1,A1196)</f>
        <v>42</v>
      </c>
      <c r="B1197">
        <f>IF(COUNTIF($K$3:K1197,K1197)=1,B1196+1,B1196)</f>
        <v>7</v>
      </c>
      <c r="C1197">
        <f>IF(COUNTIF($J$3:J1197,J1197)=1,C1196+1,C1196)</f>
        <v>23</v>
      </c>
      <c r="D1197">
        <f>IF(COUNTIF($E$3:E1197,E1197)=1,D1196+1,D1196)</f>
        <v>768</v>
      </c>
      <c r="E1197" t="str">
        <f t="shared" si="142"/>
        <v>BH23</v>
      </c>
      <c r="F1197">
        <f>IF(COUNTIF($G$3:G1197,G1197)=1,F1196+1,F1196)</f>
        <v>118</v>
      </c>
      <c r="G1197" t="str">
        <f t="shared" si="143"/>
        <v>B23</v>
      </c>
      <c r="I1197" s="18" t="str">
        <f>IF(Allotments!I1197=0,"",Allotments!I1197)</f>
        <v>2019</v>
      </c>
      <c r="J1197" s="18" t="str">
        <f>IF(Allotments!J1197=0,"",Allotments!J1197)</f>
        <v>23</v>
      </c>
      <c r="K1197" s="18" t="str">
        <f>IF(Allotments!K1197=0,"",Allotments!K1197)</f>
        <v>B</v>
      </c>
      <c r="L1197" s="18" t="str">
        <f>IF(Allotments!L1197=0,"",Allotments!L1197)</f>
        <v>BH</v>
      </c>
      <c r="M1197" s="18" t="str">
        <f>IF(Allotments!M1197=0,"",Allotments!M1197)</f>
        <v xml:space="preserve">    </v>
      </c>
    </row>
    <row r="1198" spans="1:13" x14ac:dyDescent="0.35">
      <c r="A1198">
        <f>IF(COUNTIF($L$3:L1198,L1198)=1,A1197+1,A1197)</f>
        <v>42</v>
      </c>
      <c r="B1198">
        <f>IF(COUNTIF($K$3:K1198,K1198)=1,B1197+1,B1197)</f>
        <v>7</v>
      </c>
      <c r="C1198">
        <f>IF(COUNTIF($J$3:J1198,J1198)=1,C1197+1,C1197)</f>
        <v>23</v>
      </c>
      <c r="D1198">
        <f>IF(COUNTIF($E$3:E1198,E1198)=1,D1197+1,D1197)</f>
        <v>769</v>
      </c>
      <c r="E1198" t="str">
        <f t="shared" si="142"/>
        <v>C 23</v>
      </c>
      <c r="F1198">
        <f>IF(COUNTIF($G$3:G1198,G1198)=1,F1197+1,F1197)</f>
        <v>119</v>
      </c>
      <c r="G1198" t="str">
        <f t="shared" si="143"/>
        <v>C23</v>
      </c>
      <c r="I1198" s="18" t="str">
        <f>IF(Allotments!I1198=0,"",Allotments!I1198)</f>
        <v>2019</v>
      </c>
      <c r="J1198" s="18" t="str">
        <f>IF(Allotments!J1198=0,"",Allotments!J1198)</f>
        <v>23</v>
      </c>
      <c r="K1198" s="18" t="str">
        <f>IF(Allotments!K1198=0,"",Allotments!K1198)</f>
        <v>C</v>
      </c>
      <c r="L1198" s="18" t="str">
        <f>IF(Allotments!L1198=0,"",Allotments!L1198)</f>
        <v xml:space="preserve">C </v>
      </c>
      <c r="M1198" s="18" t="str">
        <f>IF(Allotments!M1198=0,"",Allotments!M1198)</f>
        <v xml:space="preserve">    </v>
      </c>
    </row>
    <row r="1199" spans="1:13" x14ac:dyDescent="0.35">
      <c r="A1199">
        <f>IF(COUNTIF($L$3:L1199,L1199)=1,A1198+1,A1198)</f>
        <v>42</v>
      </c>
      <c r="B1199">
        <f>IF(COUNTIF($K$3:K1199,K1199)=1,B1198+1,B1198)</f>
        <v>7</v>
      </c>
      <c r="C1199">
        <f>IF(COUNTIF($J$3:J1199,J1199)=1,C1198+1,C1198)</f>
        <v>23</v>
      </c>
      <c r="D1199">
        <f>IF(COUNTIF($E$3:E1199,E1199)=1,D1198+1,D1198)</f>
        <v>770</v>
      </c>
      <c r="E1199" t="str">
        <f t="shared" si="142"/>
        <v>EA23</v>
      </c>
      <c r="F1199">
        <f>IF(COUNTIF($G$3:G1199,G1199)=1,F1198+1,F1198)</f>
        <v>120</v>
      </c>
      <c r="G1199" t="str">
        <f t="shared" si="143"/>
        <v>E23</v>
      </c>
      <c r="I1199" s="18" t="str">
        <f>IF(Allotments!I1199=0,"",Allotments!I1199)</f>
        <v>2019</v>
      </c>
      <c r="J1199" s="18" t="str">
        <f>IF(Allotments!J1199=0,"",Allotments!J1199)</f>
        <v>23</v>
      </c>
      <c r="K1199" s="18" t="str">
        <f>IF(Allotments!K1199=0,"",Allotments!K1199)</f>
        <v>E</v>
      </c>
      <c r="L1199" s="18" t="str">
        <f>IF(Allotments!L1199=0,"",Allotments!L1199)</f>
        <v>EA</v>
      </c>
      <c r="M1199" s="18" t="str">
        <f>IF(Allotments!M1199=0,"",Allotments!M1199)</f>
        <v xml:space="preserve">    </v>
      </c>
    </row>
    <row r="1200" spans="1:13" x14ac:dyDescent="0.35">
      <c r="A1200">
        <f>IF(COUNTIF($L$3:L1200,L1200)=1,A1199+1,A1199)</f>
        <v>42</v>
      </c>
      <c r="B1200">
        <f>IF(COUNTIF($K$3:K1200,K1200)=1,B1199+1,B1199)</f>
        <v>7</v>
      </c>
      <c r="C1200">
        <f>IF(COUNTIF($J$3:J1200,J1200)=1,C1199+1,C1199)</f>
        <v>23</v>
      </c>
      <c r="D1200">
        <f>IF(COUNTIF($E$3:E1200,E1200)=1,D1199+1,D1199)</f>
        <v>771</v>
      </c>
      <c r="E1200" t="str">
        <f t="shared" si="142"/>
        <v>EB23</v>
      </c>
      <c r="F1200">
        <f>IF(COUNTIF($G$3:G1200,G1200)=1,F1199+1,F1199)</f>
        <v>120</v>
      </c>
      <c r="G1200" t="str">
        <f t="shared" si="143"/>
        <v>E23</v>
      </c>
      <c r="I1200" s="18" t="str">
        <f>IF(Allotments!I1200=0,"",Allotments!I1200)</f>
        <v>2019</v>
      </c>
      <c r="J1200" s="18" t="str">
        <f>IF(Allotments!J1200=0,"",Allotments!J1200)</f>
        <v>23</v>
      </c>
      <c r="K1200" s="18" t="str">
        <f>IF(Allotments!K1200=0,"",Allotments!K1200)</f>
        <v>E</v>
      </c>
      <c r="L1200" s="18" t="str">
        <f>IF(Allotments!L1200=0,"",Allotments!L1200)</f>
        <v>EB</v>
      </c>
      <c r="M1200" s="18" t="str">
        <f>IF(Allotments!M1200=0,"",Allotments!M1200)</f>
        <v xml:space="preserve">    </v>
      </c>
    </row>
    <row r="1201" spans="1:13" x14ac:dyDescent="0.35">
      <c r="A1201">
        <f>IF(COUNTIF($L$3:L1201,L1201)=1,A1200+1,A1200)</f>
        <v>42</v>
      </c>
      <c r="B1201">
        <f>IF(COUNTIF($K$3:K1201,K1201)=1,B1200+1,B1200)</f>
        <v>7</v>
      </c>
      <c r="C1201">
        <f>IF(COUNTIF($J$3:J1201,J1201)=1,C1200+1,C1200)</f>
        <v>23</v>
      </c>
      <c r="D1201">
        <f>IF(COUNTIF($E$3:E1201,E1201)=1,D1200+1,D1200)</f>
        <v>771</v>
      </c>
      <c r="E1201" t="str">
        <f t="shared" si="142"/>
        <v>EB23</v>
      </c>
      <c r="F1201">
        <f>IF(COUNTIF($G$3:G1201,G1201)=1,F1200+1,F1200)</f>
        <v>120</v>
      </c>
      <c r="G1201" t="str">
        <f t="shared" si="143"/>
        <v>E23</v>
      </c>
      <c r="I1201" s="18" t="str">
        <f>IF(Allotments!I1201=0,"",Allotments!I1201)</f>
        <v>2019</v>
      </c>
      <c r="J1201" s="18" t="str">
        <f>IF(Allotments!J1201=0,"",Allotments!J1201)</f>
        <v>23</v>
      </c>
      <c r="K1201" s="18" t="str">
        <f>IF(Allotments!K1201=0,"",Allotments!K1201)</f>
        <v>E</v>
      </c>
      <c r="L1201" s="18" t="str">
        <f>IF(Allotments!L1201=0,"",Allotments!L1201)</f>
        <v>EB</v>
      </c>
      <c r="M1201" s="18" t="str">
        <f>IF(Allotments!M1201=0,"",Allotments!M1201)</f>
        <v>B010</v>
      </c>
    </row>
    <row r="1202" spans="1:13" x14ac:dyDescent="0.35">
      <c r="A1202">
        <f>IF(COUNTIF($L$3:L1202,L1202)=1,A1201+1,A1201)</f>
        <v>42</v>
      </c>
      <c r="B1202">
        <f>IF(COUNTIF($K$3:K1202,K1202)=1,B1201+1,B1201)</f>
        <v>7</v>
      </c>
      <c r="C1202">
        <f>IF(COUNTIF($J$3:J1202,J1202)=1,C1201+1,C1201)</f>
        <v>23</v>
      </c>
      <c r="D1202">
        <f>IF(COUNTIF($E$3:E1202,E1202)=1,D1201+1,D1201)</f>
        <v>771</v>
      </c>
      <c r="E1202" t="str">
        <f t="shared" si="142"/>
        <v>EB23</v>
      </c>
      <c r="F1202">
        <f>IF(COUNTIF($G$3:G1202,G1202)=1,F1201+1,F1201)</f>
        <v>120</v>
      </c>
      <c r="G1202" t="str">
        <f t="shared" si="143"/>
        <v>E23</v>
      </c>
      <c r="I1202" s="18" t="str">
        <f>IF(Allotments!I1202=0,"",Allotments!I1202)</f>
        <v>2019</v>
      </c>
      <c r="J1202" s="18" t="str">
        <f>IF(Allotments!J1202=0,"",Allotments!J1202)</f>
        <v>23</v>
      </c>
      <c r="K1202" s="18" t="str">
        <f>IF(Allotments!K1202=0,"",Allotments!K1202)</f>
        <v>E</v>
      </c>
      <c r="L1202" s="18" t="str">
        <f>IF(Allotments!L1202=0,"",Allotments!L1202)</f>
        <v>EB</v>
      </c>
      <c r="M1202" s="18" t="str">
        <f>IF(Allotments!M1202=0,"",Allotments!M1202)</f>
        <v>B020</v>
      </c>
    </row>
    <row r="1203" spans="1:13" x14ac:dyDescent="0.35">
      <c r="A1203">
        <f>IF(COUNTIF($L$3:L1203,L1203)=1,A1202+1,A1202)</f>
        <v>42</v>
      </c>
      <c r="B1203">
        <f>IF(COUNTIF($K$3:K1203,K1203)=1,B1202+1,B1202)</f>
        <v>7</v>
      </c>
      <c r="C1203">
        <f>IF(COUNTIF($J$3:J1203,J1203)=1,C1202+1,C1202)</f>
        <v>23</v>
      </c>
      <c r="D1203">
        <f>IF(COUNTIF($E$3:E1203,E1203)=1,D1202+1,D1202)</f>
        <v>771</v>
      </c>
      <c r="E1203" t="str">
        <f t="shared" si="142"/>
        <v>EB23</v>
      </c>
      <c r="F1203">
        <f>IF(COUNTIF($G$3:G1203,G1203)=1,F1202+1,F1202)</f>
        <v>120</v>
      </c>
      <c r="G1203" t="str">
        <f t="shared" si="143"/>
        <v>E23</v>
      </c>
      <c r="I1203" s="18" t="str">
        <f>IF(Allotments!I1203=0,"",Allotments!I1203)</f>
        <v>2019</v>
      </c>
      <c r="J1203" s="18" t="str">
        <f>IF(Allotments!J1203=0,"",Allotments!J1203)</f>
        <v>23</v>
      </c>
      <c r="K1203" s="18" t="str">
        <f>IF(Allotments!K1203=0,"",Allotments!K1203)</f>
        <v>E</v>
      </c>
      <c r="L1203" s="18" t="str">
        <f>IF(Allotments!L1203=0,"",Allotments!L1203)</f>
        <v>EB</v>
      </c>
      <c r="M1203" s="18" t="str">
        <f>IF(Allotments!M1203=0,"",Allotments!M1203)</f>
        <v>B030</v>
      </c>
    </row>
    <row r="1204" spans="1:13" x14ac:dyDescent="0.35">
      <c r="A1204">
        <f>IF(COUNTIF($L$3:L1204,L1204)=1,A1203+1,A1203)</f>
        <v>42</v>
      </c>
      <c r="B1204">
        <f>IF(COUNTIF($K$3:K1204,K1204)=1,B1203+1,B1203)</f>
        <v>7</v>
      </c>
      <c r="C1204">
        <f>IF(COUNTIF($J$3:J1204,J1204)=1,C1203+1,C1203)</f>
        <v>23</v>
      </c>
      <c r="D1204">
        <f>IF(COUNTIF($E$3:E1204,E1204)=1,D1203+1,D1203)</f>
        <v>771</v>
      </c>
      <c r="E1204" t="str">
        <f t="shared" si="142"/>
        <v>EB23</v>
      </c>
      <c r="F1204">
        <f>IF(COUNTIF($G$3:G1204,G1204)=1,F1203+1,F1203)</f>
        <v>120</v>
      </c>
      <c r="G1204" t="str">
        <f t="shared" si="143"/>
        <v>E23</v>
      </c>
      <c r="I1204" s="18" t="str">
        <f>IF(Allotments!I1204=0,"",Allotments!I1204)</f>
        <v>2019</v>
      </c>
      <c r="J1204" s="18" t="str">
        <f>IF(Allotments!J1204=0,"",Allotments!J1204)</f>
        <v>23</v>
      </c>
      <c r="K1204" s="18" t="str">
        <f>IF(Allotments!K1204=0,"",Allotments!K1204)</f>
        <v>E</v>
      </c>
      <c r="L1204" s="18" t="str">
        <f>IF(Allotments!L1204=0,"",Allotments!L1204)</f>
        <v>EB</v>
      </c>
      <c r="M1204" s="18" t="str">
        <f>IF(Allotments!M1204=0,"",Allotments!M1204)</f>
        <v>B050</v>
      </c>
    </row>
    <row r="1205" spans="1:13" x14ac:dyDescent="0.35">
      <c r="A1205">
        <f>IF(COUNTIF($L$3:L1205,L1205)=1,A1204+1,A1204)</f>
        <v>42</v>
      </c>
      <c r="B1205">
        <f>IF(COUNTIF($K$3:K1205,K1205)=1,B1204+1,B1204)</f>
        <v>7</v>
      </c>
      <c r="C1205">
        <f>IF(COUNTIF($J$3:J1205,J1205)=1,C1204+1,C1204)</f>
        <v>23</v>
      </c>
      <c r="D1205">
        <f>IF(COUNTIF($E$3:E1205,E1205)=1,D1204+1,D1204)</f>
        <v>772</v>
      </c>
      <c r="E1205" t="str">
        <f t="shared" si="142"/>
        <v>EC23</v>
      </c>
      <c r="F1205">
        <f>IF(COUNTIF($G$3:G1205,G1205)=1,F1204+1,F1204)</f>
        <v>120</v>
      </c>
      <c r="G1205" t="str">
        <f t="shared" si="143"/>
        <v>E23</v>
      </c>
      <c r="I1205" s="18" t="str">
        <f>IF(Allotments!I1205=0,"",Allotments!I1205)</f>
        <v>2019</v>
      </c>
      <c r="J1205" s="18" t="str">
        <f>IF(Allotments!J1205=0,"",Allotments!J1205)</f>
        <v>23</v>
      </c>
      <c r="K1205" s="18" t="str">
        <f>IF(Allotments!K1205=0,"",Allotments!K1205)</f>
        <v>E</v>
      </c>
      <c r="L1205" s="18" t="str">
        <f>IF(Allotments!L1205=0,"",Allotments!L1205)</f>
        <v>EC</v>
      </c>
      <c r="M1205" s="18" t="str">
        <f>IF(Allotments!M1205=0,"",Allotments!M1205)</f>
        <v xml:space="preserve">    </v>
      </c>
    </row>
    <row r="1206" spans="1:13" x14ac:dyDescent="0.35">
      <c r="A1206">
        <f>IF(COUNTIF($L$3:L1206,L1206)=1,A1205+1,A1205)</f>
        <v>42</v>
      </c>
      <c r="B1206">
        <f>IF(COUNTIF($K$3:K1206,K1206)=1,B1205+1,B1205)</f>
        <v>7</v>
      </c>
      <c r="C1206">
        <f>IF(COUNTIF($J$3:J1206,J1206)=1,C1205+1,C1205)</f>
        <v>23</v>
      </c>
      <c r="D1206">
        <f>IF(COUNTIF($E$3:E1206,E1206)=1,D1205+1,D1205)</f>
        <v>773</v>
      </c>
      <c r="E1206" t="str">
        <f t="shared" si="142"/>
        <v>ED23</v>
      </c>
      <c r="F1206">
        <f>IF(COUNTIF($G$3:G1206,G1206)=1,F1205+1,F1205)</f>
        <v>120</v>
      </c>
      <c r="G1206" t="str">
        <f t="shared" si="143"/>
        <v>E23</v>
      </c>
      <c r="I1206" s="18" t="str">
        <f>IF(Allotments!I1206=0,"",Allotments!I1206)</f>
        <v>2019</v>
      </c>
      <c r="J1206" s="18" t="str">
        <f>IF(Allotments!J1206=0,"",Allotments!J1206)</f>
        <v>23</v>
      </c>
      <c r="K1206" s="18" t="str">
        <f>IF(Allotments!K1206=0,"",Allotments!K1206)</f>
        <v>E</v>
      </c>
      <c r="L1206" s="18" t="str">
        <f>IF(Allotments!L1206=0,"",Allotments!L1206)</f>
        <v>ED</v>
      </c>
      <c r="M1206" s="18" t="str">
        <f>IF(Allotments!M1206=0,"",Allotments!M1206)</f>
        <v xml:space="preserve">    </v>
      </c>
    </row>
    <row r="1207" spans="1:13" x14ac:dyDescent="0.35">
      <c r="A1207">
        <f>IF(COUNTIF($L$3:L1207,L1207)=1,A1206+1,A1206)</f>
        <v>42</v>
      </c>
      <c r="B1207">
        <f>IF(COUNTIF($K$3:K1207,K1207)=1,B1206+1,B1206)</f>
        <v>7</v>
      </c>
      <c r="C1207">
        <f>IF(COUNTIF($J$3:J1207,J1207)=1,C1206+1,C1206)</f>
        <v>23</v>
      </c>
      <c r="D1207">
        <f>IF(COUNTIF($E$3:E1207,E1207)=1,D1206+1,D1206)</f>
        <v>774</v>
      </c>
      <c r="E1207" t="str">
        <f t="shared" si="142"/>
        <v>EE23</v>
      </c>
      <c r="F1207">
        <f>IF(COUNTIF($G$3:G1207,G1207)=1,F1206+1,F1206)</f>
        <v>120</v>
      </c>
      <c r="G1207" t="str">
        <f t="shared" si="143"/>
        <v>E23</v>
      </c>
      <c r="I1207" s="18" t="str">
        <f>IF(Allotments!I1207=0,"",Allotments!I1207)</f>
        <v>2019</v>
      </c>
      <c r="J1207" s="18" t="str">
        <f>IF(Allotments!J1207=0,"",Allotments!J1207)</f>
        <v>23</v>
      </c>
      <c r="K1207" s="18" t="str">
        <f>IF(Allotments!K1207=0,"",Allotments!K1207)</f>
        <v>E</v>
      </c>
      <c r="L1207" s="18" t="str">
        <f>IF(Allotments!L1207=0,"",Allotments!L1207)</f>
        <v>EE</v>
      </c>
      <c r="M1207" s="18" t="str">
        <f>IF(Allotments!M1207=0,"",Allotments!M1207)</f>
        <v xml:space="preserve">    </v>
      </c>
    </row>
    <row r="1208" spans="1:13" x14ac:dyDescent="0.35">
      <c r="A1208">
        <f>IF(COUNTIF($L$3:L1208,L1208)=1,A1207+1,A1207)</f>
        <v>42</v>
      </c>
      <c r="B1208">
        <f>IF(COUNTIF($K$3:K1208,K1208)=1,B1207+1,B1207)</f>
        <v>7</v>
      </c>
      <c r="C1208">
        <f>IF(COUNTIF($J$3:J1208,J1208)=1,C1207+1,C1207)</f>
        <v>23</v>
      </c>
      <c r="D1208">
        <f>IF(COUNTIF($E$3:E1208,E1208)=1,D1207+1,D1207)</f>
        <v>775</v>
      </c>
      <c r="E1208" t="str">
        <f t="shared" si="142"/>
        <v>EF23</v>
      </c>
      <c r="F1208">
        <f>IF(COUNTIF($G$3:G1208,G1208)=1,F1207+1,F1207)</f>
        <v>120</v>
      </c>
      <c r="G1208" t="str">
        <f t="shared" si="143"/>
        <v>E23</v>
      </c>
      <c r="I1208" s="18" t="str">
        <f>IF(Allotments!I1208=0,"",Allotments!I1208)</f>
        <v>2019</v>
      </c>
      <c r="J1208" s="18" t="str">
        <f>IF(Allotments!J1208=0,"",Allotments!J1208)</f>
        <v>23</v>
      </c>
      <c r="K1208" s="18" t="str">
        <f>IF(Allotments!K1208=0,"",Allotments!K1208)</f>
        <v>E</v>
      </c>
      <c r="L1208" s="18" t="str">
        <f>IF(Allotments!L1208=0,"",Allotments!L1208)</f>
        <v>EF</v>
      </c>
      <c r="M1208" s="18" t="str">
        <f>IF(Allotments!M1208=0,"",Allotments!M1208)</f>
        <v xml:space="preserve">    </v>
      </c>
    </row>
    <row r="1209" spans="1:13" x14ac:dyDescent="0.35">
      <c r="A1209">
        <f>IF(COUNTIF($L$3:L1209,L1209)=1,A1208+1,A1208)</f>
        <v>42</v>
      </c>
      <c r="B1209">
        <f>IF(COUNTIF($K$3:K1209,K1209)=1,B1208+1,B1208)</f>
        <v>7</v>
      </c>
      <c r="C1209">
        <f>IF(COUNTIF($J$3:J1209,J1209)=1,C1208+1,C1208)</f>
        <v>23</v>
      </c>
      <c r="D1209">
        <f>IF(COUNTIF($E$3:E1209,E1209)=1,D1208+1,D1208)</f>
        <v>776</v>
      </c>
      <c r="E1209" t="str">
        <f t="shared" si="142"/>
        <v>EG23</v>
      </c>
      <c r="F1209">
        <f>IF(COUNTIF($G$3:G1209,G1209)=1,F1208+1,F1208)</f>
        <v>120</v>
      </c>
      <c r="G1209" t="str">
        <f t="shared" si="143"/>
        <v>E23</v>
      </c>
      <c r="I1209" s="18" t="str">
        <f>IF(Allotments!I1209=0,"",Allotments!I1209)</f>
        <v>2019</v>
      </c>
      <c r="J1209" s="18" t="str">
        <f>IF(Allotments!J1209=0,"",Allotments!J1209)</f>
        <v>23</v>
      </c>
      <c r="K1209" s="18" t="str">
        <f>IF(Allotments!K1209=0,"",Allotments!K1209)</f>
        <v>E</v>
      </c>
      <c r="L1209" s="18" t="str">
        <f>IF(Allotments!L1209=0,"",Allotments!L1209)</f>
        <v>EG</v>
      </c>
      <c r="M1209" s="18" t="str">
        <f>IF(Allotments!M1209=0,"",Allotments!M1209)</f>
        <v xml:space="preserve">    </v>
      </c>
    </row>
    <row r="1210" spans="1:13" x14ac:dyDescent="0.35">
      <c r="A1210">
        <f>IF(COUNTIF($L$3:L1210,L1210)=1,A1209+1,A1209)</f>
        <v>42</v>
      </c>
      <c r="B1210">
        <f>IF(COUNTIF($K$3:K1210,K1210)=1,B1209+1,B1209)</f>
        <v>7</v>
      </c>
      <c r="C1210">
        <f>IF(COUNTIF($J$3:J1210,J1210)=1,C1209+1,C1209)</f>
        <v>23</v>
      </c>
      <c r="D1210">
        <f>IF(COUNTIF($E$3:E1210,E1210)=1,D1209+1,D1209)</f>
        <v>777</v>
      </c>
      <c r="E1210" t="str">
        <f t="shared" si="142"/>
        <v>EH23</v>
      </c>
      <c r="F1210">
        <f>IF(COUNTIF($G$3:G1210,G1210)=1,F1209+1,F1209)</f>
        <v>120</v>
      </c>
      <c r="G1210" t="str">
        <f t="shared" si="143"/>
        <v>E23</v>
      </c>
      <c r="I1210" s="18" t="str">
        <f>IF(Allotments!I1210=0,"",Allotments!I1210)</f>
        <v>2019</v>
      </c>
      <c r="J1210" s="18" t="str">
        <f>IF(Allotments!J1210=0,"",Allotments!J1210)</f>
        <v>23</v>
      </c>
      <c r="K1210" s="18" t="str">
        <f>IF(Allotments!K1210=0,"",Allotments!K1210)</f>
        <v>E</v>
      </c>
      <c r="L1210" s="18" t="str">
        <f>IF(Allotments!L1210=0,"",Allotments!L1210)</f>
        <v>EH</v>
      </c>
      <c r="M1210" s="18" t="str">
        <f>IF(Allotments!M1210=0,"",Allotments!M1210)</f>
        <v xml:space="preserve">    </v>
      </c>
    </row>
    <row r="1211" spans="1:13" x14ac:dyDescent="0.35">
      <c r="A1211">
        <f>IF(COUNTIF($L$3:L1211,L1211)=1,A1210+1,A1210)</f>
        <v>42</v>
      </c>
      <c r="B1211">
        <f>IF(COUNTIF($K$3:K1211,K1211)=1,B1210+1,B1210)</f>
        <v>7</v>
      </c>
      <c r="C1211">
        <f>IF(COUNTIF($J$3:J1211,J1211)=1,C1210+1,C1210)</f>
        <v>23</v>
      </c>
      <c r="D1211">
        <f>IF(COUNTIF($E$3:E1211,E1211)=1,D1210+1,D1210)</f>
        <v>777</v>
      </c>
      <c r="E1211" t="str">
        <f t="shared" si="142"/>
        <v>EH23</v>
      </c>
      <c r="F1211">
        <f>IF(COUNTIF($G$3:G1211,G1211)=1,F1210+1,F1210)</f>
        <v>120</v>
      </c>
      <c r="G1211" t="str">
        <f t="shared" si="143"/>
        <v>E23</v>
      </c>
      <c r="I1211" s="18" t="str">
        <f>IF(Allotments!I1211=0,"",Allotments!I1211)</f>
        <v>2019</v>
      </c>
      <c r="J1211" s="18" t="str">
        <f>IF(Allotments!J1211=0,"",Allotments!J1211)</f>
        <v>23</v>
      </c>
      <c r="K1211" s="18" t="str">
        <f>IF(Allotments!K1211=0,"",Allotments!K1211)</f>
        <v>E</v>
      </c>
      <c r="L1211" s="18" t="str">
        <f>IF(Allotments!L1211=0,"",Allotments!L1211)</f>
        <v>EH</v>
      </c>
      <c r="M1211" s="18" t="str">
        <f>IF(Allotments!M1211=0,"",Allotments!M1211)</f>
        <v>H160</v>
      </c>
    </row>
    <row r="1212" spans="1:13" x14ac:dyDescent="0.35">
      <c r="A1212">
        <f>IF(COUNTIF($L$3:L1212,L1212)=1,A1211+1,A1211)</f>
        <v>42</v>
      </c>
      <c r="B1212">
        <f>IF(COUNTIF($K$3:K1212,K1212)=1,B1211+1,B1211)</f>
        <v>7</v>
      </c>
      <c r="C1212">
        <f>IF(COUNTIF($J$3:J1212,J1212)=1,C1211+1,C1211)</f>
        <v>23</v>
      </c>
      <c r="D1212">
        <f>IF(COUNTIF($E$3:E1212,E1212)=1,D1211+1,D1211)</f>
        <v>778</v>
      </c>
      <c r="E1212" t="str">
        <f t="shared" si="142"/>
        <v>EK23</v>
      </c>
      <c r="F1212">
        <f>IF(COUNTIF($G$3:G1212,G1212)=1,F1211+1,F1211)</f>
        <v>120</v>
      </c>
      <c r="G1212" t="str">
        <f t="shared" si="143"/>
        <v>E23</v>
      </c>
      <c r="I1212" s="18" t="str">
        <f>IF(Allotments!I1212=0,"",Allotments!I1212)</f>
        <v>2019</v>
      </c>
      <c r="J1212" s="18" t="str">
        <f>IF(Allotments!J1212=0,"",Allotments!J1212)</f>
        <v>23</v>
      </c>
      <c r="K1212" s="18" t="str">
        <f>IF(Allotments!K1212=0,"",Allotments!K1212)</f>
        <v>E</v>
      </c>
      <c r="L1212" s="18" t="str">
        <f>IF(Allotments!L1212=0,"",Allotments!L1212)</f>
        <v>EK</v>
      </c>
      <c r="M1212" s="18" t="str">
        <f>IF(Allotments!M1212=0,"",Allotments!M1212)</f>
        <v>K020</v>
      </c>
    </row>
    <row r="1213" spans="1:13" x14ac:dyDescent="0.35">
      <c r="A1213">
        <f>IF(COUNTIF($L$3:L1213,L1213)=1,A1212+1,A1212)</f>
        <v>42</v>
      </c>
      <c r="B1213">
        <f>IF(COUNTIF($K$3:K1213,K1213)=1,B1212+1,B1212)</f>
        <v>7</v>
      </c>
      <c r="C1213">
        <f>IF(COUNTIF($J$3:J1213,J1213)=1,C1212+1,C1212)</f>
        <v>23</v>
      </c>
      <c r="D1213">
        <f>IF(COUNTIF($E$3:E1213,E1213)=1,D1212+1,D1212)</f>
        <v>778</v>
      </c>
      <c r="E1213" t="str">
        <f t="shared" si="142"/>
        <v>EK23</v>
      </c>
      <c r="F1213">
        <f>IF(COUNTIF($G$3:G1213,G1213)=1,F1212+1,F1212)</f>
        <v>120</v>
      </c>
      <c r="G1213" t="str">
        <f t="shared" si="143"/>
        <v>E23</v>
      </c>
      <c r="I1213" s="18" t="str">
        <f>IF(Allotments!I1213=0,"",Allotments!I1213)</f>
        <v>2019</v>
      </c>
      <c r="J1213" s="18" t="str">
        <f>IF(Allotments!J1213=0,"",Allotments!J1213)</f>
        <v>23</v>
      </c>
      <c r="K1213" s="18" t="str">
        <f>IF(Allotments!K1213=0,"",Allotments!K1213)</f>
        <v>E</v>
      </c>
      <c r="L1213" s="18" t="str">
        <f>IF(Allotments!L1213=0,"",Allotments!L1213)</f>
        <v>EK</v>
      </c>
      <c r="M1213" s="18" t="str">
        <f>IF(Allotments!M1213=0,"",Allotments!M1213)</f>
        <v>K050</v>
      </c>
    </row>
    <row r="1214" spans="1:13" x14ac:dyDescent="0.35">
      <c r="A1214">
        <f>IF(COUNTIF($L$3:L1214,L1214)=1,A1213+1,A1213)</f>
        <v>42</v>
      </c>
      <c r="B1214">
        <f>IF(COUNTIF($K$3:K1214,K1214)=1,B1213+1,B1213)</f>
        <v>7</v>
      </c>
      <c r="C1214">
        <f>IF(COUNTIF($J$3:J1214,J1214)=1,C1213+1,C1213)</f>
        <v>23</v>
      </c>
      <c r="D1214">
        <f>IF(COUNTIF($E$3:E1214,E1214)=1,D1213+1,D1213)</f>
        <v>778</v>
      </c>
      <c r="E1214" t="str">
        <f t="shared" si="142"/>
        <v>EK23</v>
      </c>
      <c r="F1214">
        <f>IF(COUNTIF($G$3:G1214,G1214)=1,F1213+1,F1213)</f>
        <v>120</v>
      </c>
      <c r="G1214" t="str">
        <f t="shared" si="143"/>
        <v>E23</v>
      </c>
      <c r="I1214" s="18" t="str">
        <f>IF(Allotments!I1214=0,"",Allotments!I1214)</f>
        <v>2019</v>
      </c>
      <c r="J1214" s="18" t="str">
        <f>IF(Allotments!J1214=0,"",Allotments!J1214)</f>
        <v>23</v>
      </c>
      <c r="K1214" s="18" t="str">
        <f>IF(Allotments!K1214=0,"",Allotments!K1214)</f>
        <v>E</v>
      </c>
      <c r="L1214" s="18" t="str">
        <f>IF(Allotments!L1214=0,"",Allotments!L1214)</f>
        <v>EK</v>
      </c>
      <c r="M1214" s="18" t="str">
        <f>IF(Allotments!M1214=0,"",Allotments!M1214)</f>
        <v>K080</v>
      </c>
    </row>
    <row r="1215" spans="1:13" x14ac:dyDescent="0.35">
      <c r="A1215">
        <f>IF(COUNTIF($L$3:L1215,L1215)=1,A1214+1,A1214)</f>
        <v>42</v>
      </c>
      <c r="B1215">
        <f>IF(COUNTIF($K$3:K1215,K1215)=1,B1214+1,B1214)</f>
        <v>7</v>
      </c>
      <c r="C1215">
        <f>IF(COUNTIF($J$3:J1215,J1215)=1,C1214+1,C1214)</f>
        <v>23</v>
      </c>
      <c r="D1215">
        <f>IF(COUNTIF($E$3:E1215,E1215)=1,D1214+1,D1214)</f>
        <v>778</v>
      </c>
      <c r="E1215" t="str">
        <f t="shared" si="142"/>
        <v>EK23</v>
      </c>
      <c r="F1215">
        <f>IF(COUNTIF($G$3:G1215,G1215)=1,F1214+1,F1214)</f>
        <v>120</v>
      </c>
      <c r="G1215" t="str">
        <f t="shared" si="143"/>
        <v>E23</v>
      </c>
      <c r="I1215" s="18" t="str">
        <f>IF(Allotments!I1215=0,"",Allotments!I1215)</f>
        <v>2019</v>
      </c>
      <c r="J1215" s="18" t="str">
        <f>IF(Allotments!J1215=0,"",Allotments!J1215)</f>
        <v>23</v>
      </c>
      <c r="K1215" s="18" t="str">
        <f>IF(Allotments!K1215=0,"",Allotments!K1215)</f>
        <v>E</v>
      </c>
      <c r="L1215" s="18" t="str">
        <f>IF(Allotments!L1215=0,"",Allotments!L1215)</f>
        <v>EK</v>
      </c>
      <c r="M1215" s="18" t="str">
        <f>IF(Allotments!M1215=0,"",Allotments!M1215)</f>
        <v>K090</v>
      </c>
    </row>
    <row r="1216" spans="1:13" x14ac:dyDescent="0.35">
      <c r="A1216">
        <f>IF(COUNTIF($L$3:L1216,L1216)=1,A1215+1,A1215)</f>
        <v>42</v>
      </c>
      <c r="B1216">
        <f>IF(COUNTIF($K$3:K1216,K1216)=1,B1215+1,B1215)</f>
        <v>7</v>
      </c>
      <c r="C1216">
        <f>IF(COUNTIF($J$3:J1216,J1216)=1,C1215+1,C1215)</f>
        <v>23</v>
      </c>
      <c r="D1216">
        <f>IF(COUNTIF($E$3:E1216,E1216)=1,D1215+1,D1215)</f>
        <v>779</v>
      </c>
      <c r="E1216" t="str">
        <f t="shared" si="142"/>
        <v>EL23</v>
      </c>
      <c r="F1216">
        <f>IF(COUNTIF($G$3:G1216,G1216)=1,F1215+1,F1215)</f>
        <v>120</v>
      </c>
      <c r="G1216" t="str">
        <f t="shared" si="143"/>
        <v>E23</v>
      </c>
      <c r="I1216" s="18" t="str">
        <f>IF(Allotments!I1216=0,"",Allotments!I1216)</f>
        <v>2019</v>
      </c>
      <c r="J1216" s="18" t="str">
        <f>IF(Allotments!J1216=0,"",Allotments!J1216)</f>
        <v>23</v>
      </c>
      <c r="K1216" s="18" t="str">
        <f>IF(Allotments!K1216=0,"",Allotments!K1216)</f>
        <v>E</v>
      </c>
      <c r="L1216" s="18" t="str">
        <f>IF(Allotments!L1216=0,"",Allotments!L1216)</f>
        <v>EL</v>
      </c>
      <c r="M1216" s="18" t="str">
        <f>IF(Allotments!M1216=0,"",Allotments!M1216)</f>
        <v xml:space="preserve">    </v>
      </c>
    </row>
    <row r="1217" spans="1:13" x14ac:dyDescent="0.35">
      <c r="A1217">
        <f>IF(COUNTIF($L$3:L1217,L1217)=1,A1216+1,A1216)</f>
        <v>42</v>
      </c>
      <c r="B1217">
        <f>IF(COUNTIF($K$3:K1217,K1217)=1,B1216+1,B1216)</f>
        <v>7</v>
      </c>
      <c r="C1217">
        <f>IF(COUNTIF($J$3:J1217,J1217)=1,C1216+1,C1216)</f>
        <v>23</v>
      </c>
      <c r="D1217">
        <f>IF(COUNTIF($E$3:E1217,E1217)=1,D1216+1,D1216)</f>
        <v>779</v>
      </c>
      <c r="E1217" t="str">
        <f t="shared" si="142"/>
        <v>EL23</v>
      </c>
      <c r="F1217">
        <f>IF(COUNTIF($G$3:G1217,G1217)=1,F1216+1,F1216)</f>
        <v>120</v>
      </c>
      <c r="G1217" t="str">
        <f t="shared" si="143"/>
        <v>E23</v>
      </c>
      <c r="I1217" s="18" t="str">
        <f>IF(Allotments!I1217=0,"",Allotments!I1217)</f>
        <v>2019</v>
      </c>
      <c r="J1217" s="18" t="str">
        <f>IF(Allotments!J1217=0,"",Allotments!J1217)</f>
        <v>23</v>
      </c>
      <c r="K1217" s="18" t="str">
        <f>IF(Allotments!K1217=0,"",Allotments!K1217)</f>
        <v>E</v>
      </c>
      <c r="L1217" s="18" t="str">
        <f>IF(Allotments!L1217=0,"",Allotments!L1217)</f>
        <v>EL</v>
      </c>
      <c r="M1217" s="18" t="str">
        <f>IF(Allotments!M1217=0,"",Allotments!M1217)</f>
        <v>L010</v>
      </c>
    </row>
    <row r="1218" spans="1:13" x14ac:dyDescent="0.35">
      <c r="A1218">
        <f>IF(COUNTIF($L$3:L1218,L1218)=1,A1217+1,A1217)</f>
        <v>42</v>
      </c>
      <c r="B1218">
        <f>IF(COUNTIF($K$3:K1218,K1218)=1,B1217+1,B1217)</f>
        <v>7</v>
      </c>
      <c r="C1218">
        <f>IF(COUNTIF($J$3:J1218,J1218)=1,C1217+1,C1217)</f>
        <v>23</v>
      </c>
      <c r="D1218">
        <f>IF(COUNTIF($E$3:E1218,E1218)=1,D1217+1,D1217)</f>
        <v>779</v>
      </c>
      <c r="E1218" t="str">
        <f t="shared" si="142"/>
        <v>EL23</v>
      </c>
      <c r="F1218">
        <f>IF(COUNTIF($G$3:G1218,G1218)=1,F1217+1,F1217)</f>
        <v>120</v>
      </c>
      <c r="G1218" t="str">
        <f t="shared" si="143"/>
        <v>E23</v>
      </c>
      <c r="I1218" s="18" t="str">
        <f>IF(Allotments!I1218=0,"",Allotments!I1218)</f>
        <v>2019</v>
      </c>
      <c r="J1218" s="18" t="str">
        <f>IF(Allotments!J1218=0,"",Allotments!J1218)</f>
        <v>23</v>
      </c>
      <c r="K1218" s="18" t="str">
        <f>IF(Allotments!K1218=0,"",Allotments!K1218)</f>
        <v>E</v>
      </c>
      <c r="L1218" s="18" t="str">
        <f>IF(Allotments!L1218=0,"",Allotments!L1218)</f>
        <v>EL</v>
      </c>
      <c r="M1218" s="18" t="str">
        <f>IF(Allotments!M1218=0,"",Allotments!M1218)</f>
        <v>L020</v>
      </c>
    </row>
    <row r="1219" spans="1:13" x14ac:dyDescent="0.35">
      <c r="A1219">
        <f>IF(COUNTIF($L$3:L1219,L1219)=1,A1218+1,A1218)</f>
        <v>42</v>
      </c>
      <c r="B1219">
        <f>IF(COUNTIF($K$3:K1219,K1219)=1,B1218+1,B1218)</f>
        <v>7</v>
      </c>
      <c r="C1219">
        <f>IF(COUNTIF($J$3:J1219,J1219)=1,C1218+1,C1218)</f>
        <v>23</v>
      </c>
      <c r="D1219">
        <f>IF(COUNTIF($E$3:E1219,E1219)=1,D1218+1,D1218)</f>
        <v>779</v>
      </c>
      <c r="E1219" t="str">
        <f t="shared" si="142"/>
        <v>EL23</v>
      </c>
      <c r="F1219">
        <f>IF(COUNTIF($G$3:G1219,G1219)=1,F1218+1,F1218)</f>
        <v>120</v>
      </c>
      <c r="G1219" t="str">
        <f t="shared" si="143"/>
        <v>E23</v>
      </c>
      <c r="I1219" s="18" t="str">
        <f>IF(Allotments!I1219=0,"",Allotments!I1219)</f>
        <v>2019</v>
      </c>
      <c r="J1219" s="18" t="str">
        <f>IF(Allotments!J1219=0,"",Allotments!J1219)</f>
        <v>23</v>
      </c>
      <c r="K1219" s="18" t="str">
        <f>IF(Allotments!K1219=0,"",Allotments!K1219)</f>
        <v>E</v>
      </c>
      <c r="L1219" s="18" t="str">
        <f>IF(Allotments!L1219=0,"",Allotments!L1219)</f>
        <v>EL</v>
      </c>
      <c r="M1219" s="18" t="str">
        <f>IF(Allotments!M1219=0,"",Allotments!M1219)</f>
        <v>L030</v>
      </c>
    </row>
    <row r="1220" spans="1:13" x14ac:dyDescent="0.35">
      <c r="A1220">
        <f>IF(COUNTIF($L$3:L1220,L1220)=1,A1219+1,A1219)</f>
        <v>42</v>
      </c>
      <c r="B1220">
        <f>IF(COUNTIF($K$3:K1220,K1220)=1,B1219+1,B1219)</f>
        <v>7</v>
      </c>
      <c r="C1220">
        <f>IF(COUNTIF($J$3:J1220,J1220)=1,C1219+1,C1219)</f>
        <v>23</v>
      </c>
      <c r="D1220">
        <f>IF(COUNTIF($E$3:E1220,E1220)=1,D1219+1,D1219)</f>
        <v>779</v>
      </c>
      <c r="E1220" t="str">
        <f t="shared" ref="E1220:E1283" si="144">TRIM(CONCATENATE(L1220,J1220))</f>
        <v>EL23</v>
      </c>
      <c r="F1220">
        <f>IF(COUNTIF($G$3:G1220,G1220)=1,F1219+1,F1219)</f>
        <v>120</v>
      </c>
      <c r="G1220" t="str">
        <f t="shared" ref="G1220:G1283" si="145">TRIM(CONCATENATE(K1220,J1220))</f>
        <v>E23</v>
      </c>
      <c r="I1220" s="18" t="str">
        <f>IF(Allotments!I1220=0,"",Allotments!I1220)</f>
        <v>2019</v>
      </c>
      <c r="J1220" s="18" t="str">
        <f>IF(Allotments!J1220=0,"",Allotments!J1220)</f>
        <v>23</v>
      </c>
      <c r="K1220" s="18" t="str">
        <f>IF(Allotments!K1220=0,"",Allotments!K1220)</f>
        <v>E</v>
      </c>
      <c r="L1220" s="18" t="str">
        <f>IF(Allotments!L1220=0,"",Allotments!L1220)</f>
        <v>EL</v>
      </c>
      <c r="M1220" s="18" t="str">
        <f>IF(Allotments!M1220=0,"",Allotments!M1220)</f>
        <v>L070</v>
      </c>
    </row>
    <row r="1221" spans="1:13" x14ac:dyDescent="0.35">
      <c r="A1221">
        <f>IF(COUNTIF($L$3:L1221,L1221)=1,A1220+1,A1220)</f>
        <v>42</v>
      </c>
      <c r="B1221">
        <f>IF(COUNTIF($K$3:K1221,K1221)=1,B1220+1,B1220)</f>
        <v>7</v>
      </c>
      <c r="C1221">
        <f>IF(COUNTIF($J$3:J1221,J1221)=1,C1220+1,C1220)</f>
        <v>23</v>
      </c>
      <c r="D1221">
        <f>IF(COUNTIF($E$3:E1221,E1221)=1,D1220+1,D1220)</f>
        <v>780</v>
      </c>
      <c r="E1221" t="str">
        <f t="shared" si="144"/>
        <v>EM23</v>
      </c>
      <c r="F1221">
        <f>IF(COUNTIF($G$3:G1221,G1221)=1,F1220+1,F1220)</f>
        <v>120</v>
      </c>
      <c r="G1221" t="str">
        <f t="shared" si="145"/>
        <v>E23</v>
      </c>
      <c r="I1221" s="18" t="str">
        <f>IF(Allotments!I1221=0,"",Allotments!I1221)</f>
        <v>2019</v>
      </c>
      <c r="J1221" s="18" t="str">
        <f>IF(Allotments!J1221=0,"",Allotments!J1221)</f>
        <v>23</v>
      </c>
      <c r="K1221" s="18" t="str">
        <f>IF(Allotments!K1221=0,"",Allotments!K1221)</f>
        <v>E</v>
      </c>
      <c r="L1221" s="18" t="str">
        <f>IF(Allotments!L1221=0,"",Allotments!L1221)</f>
        <v>EM</v>
      </c>
      <c r="M1221" s="18" t="str">
        <f>IF(Allotments!M1221=0,"",Allotments!M1221)</f>
        <v xml:space="preserve">    </v>
      </c>
    </row>
    <row r="1222" spans="1:13" x14ac:dyDescent="0.35">
      <c r="A1222">
        <f>IF(COUNTIF($L$3:L1222,L1222)=1,A1221+1,A1221)</f>
        <v>42</v>
      </c>
      <c r="B1222">
        <f>IF(COUNTIF($K$3:K1222,K1222)=1,B1221+1,B1221)</f>
        <v>7</v>
      </c>
      <c r="C1222">
        <f>IF(COUNTIF($J$3:J1222,J1222)=1,C1221+1,C1221)</f>
        <v>23</v>
      </c>
      <c r="D1222">
        <f>IF(COUNTIF($E$3:E1222,E1222)=1,D1221+1,D1221)</f>
        <v>781</v>
      </c>
      <c r="E1222" t="str">
        <f t="shared" si="144"/>
        <v>EN23</v>
      </c>
      <c r="F1222">
        <f>IF(COUNTIF($G$3:G1222,G1222)=1,F1221+1,F1221)</f>
        <v>120</v>
      </c>
      <c r="G1222" t="str">
        <f t="shared" si="145"/>
        <v>E23</v>
      </c>
      <c r="I1222" s="18" t="str">
        <f>IF(Allotments!I1222=0,"",Allotments!I1222)</f>
        <v>2019</v>
      </c>
      <c r="J1222" s="18" t="str">
        <f>IF(Allotments!J1222=0,"",Allotments!J1222)</f>
        <v>23</v>
      </c>
      <c r="K1222" s="18" t="str">
        <f>IF(Allotments!K1222=0,"",Allotments!K1222)</f>
        <v>E</v>
      </c>
      <c r="L1222" s="18" t="str">
        <f>IF(Allotments!L1222=0,"",Allotments!L1222)</f>
        <v>EN</v>
      </c>
      <c r="M1222" s="18" t="str">
        <f>IF(Allotments!M1222=0,"",Allotments!M1222)</f>
        <v xml:space="preserve">    </v>
      </c>
    </row>
    <row r="1223" spans="1:13" x14ac:dyDescent="0.35">
      <c r="A1223">
        <f>IF(COUNTIF($L$3:L1223,L1223)=1,A1222+1,A1222)</f>
        <v>42</v>
      </c>
      <c r="B1223">
        <f>IF(COUNTIF($K$3:K1223,K1223)=1,B1222+1,B1222)</f>
        <v>7</v>
      </c>
      <c r="C1223">
        <f>IF(COUNTIF($J$3:J1223,J1223)=1,C1222+1,C1222)</f>
        <v>23</v>
      </c>
      <c r="D1223">
        <f>IF(COUNTIF($E$3:E1223,E1223)=1,D1222+1,D1222)</f>
        <v>781</v>
      </c>
      <c r="E1223" t="str">
        <f t="shared" si="144"/>
        <v>EN23</v>
      </c>
      <c r="F1223">
        <f>IF(COUNTIF($G$3:G1223,G1223)=1,F1222+1,F1222)</f>
        <v>120</v>
      </c>
      <c r="G1223" t="str">
        <f t="shared" si="145"/>
        <v>E23</v>
      </c>
      <c r="I1223" s="18" t="str">
        <f>IF(Allotments!I1223=0,"",Allotments!I1223)</f>
        <v>2019</v>
      </c>
      <c r="J1223" s="18" t="str">
        <f>IF(Allotments!J1223=0,"",Allotments!J1223)</f>
        <v>23</v>
      </c>
      <c r="K1223" s="18" t="str">
        <f>IF(Allotments!K1223=0,"",Allotments!K1223)</f>
        <v>E</v>
      </c>
      <c r="L1223" s="18" t="str">
        <f>IF(Allotments!L1223=0,"",Allotments!L1223)</f>
        <v>EN</v>
      </c>
      <c r="M1223" s="18" t="str">
        <f>IF(Allotments!M1223=0,"",Allotments!M1223)</f>
        <v>N010</v>
      </c>
    </row>
    <row r="1224" spans="1:13" x14ac:dyDescent="0.35">
      <c r="A1224">
        <f>IF(COUNTIF($L$3:L1224,L1224)=1,A1223+1,A1223)</f>
        <v>42</v>
      </c>
      <c r="B1224">
        <f>IF(COUNTIF($K$3:K1224,K1224)=1,B1223+1,B1223)</f>
        <v>7</v>
      </c>
      <c r="C1224">
        <f>IF(COUNTIF($J$3:J1224,J1224)=1,C1223+1,C1223)</f>
        <v>23</v>
      </c>
      <c r="D1224">
        <f>IF(COUNTIF($E$3:E1224,E1224)=1,D1223+1,D1223)</f>
        <v>781</v>
      </c>
      <c r="E1224" t="str">
        <f t="shared" si="144"/>
        <v>EN23</v>
      </c>
      <c r="F1224">
        <f>IF(COUNTIF($G$3:G1224,G1224)=1,F1223+1,F1223)</f>
        <v>120</v>
      </c>
      <c r="G1224" t="str">
        <f t="shared" si="145"/>
        <v>E23</v>
      </c>
      <c r="I1224" s="18" t="str">
        <f>IF(Allotments!I1224=0,"",Allotments!I1224)</f>
        <v>2019</v>
      </c>
      <c r="J1224" s="18" t="str">
        <f>IF(Allotments!J1224=0,"",Allotments!J1224)</f>
        <v>23</v>
      </c>
      <c r="K1224" s="18" t="str">
        <f>IF(Allotments!K1224=0,"",Allotments!K1224)</f>
        <v>E</v>
      </c>
      <c r="L1224" s="18" t="str">
        <f>IF(Allotments!L1224=0,"",Allotments!L1224)</f>
        <v>EN</v>
      </c>
      <c r="M1224" s="18" t="str">
        <f>IF(Allotments!M1224=0,"",Allotments!M1224)</f>
        <v>N020</v>
      </c>
    </row>
    <row r="1225" spans="1:13" x14ac:dyDescent="0.35">
      <c r="A1225">
        <f>IF(COUNTIF($L$3:L1225,L1225)=1,A1224+1,A1224)</f>
        <v>42</v>
      </c>
      <c r="B1225">
        <f>IF(COUNTIF($K$3:K1225,K1225)=1,B1224+1,B1224)</f>
        <v>7</v>
      </c>
      <c r="C1225">
        <f>IF(COUNTIF($J$3:J1225,J1225)=1,C1224+1,C1224)</f>
        <v>23</v>
      </c>
      <c r="D1225">
        <f>IF(COUNTIF($E$3:E1225,E1225)=1,D1224+1,D1224)</f>
        <v>782</v>
      </c>
      <c r="E1225" t="str">
        <f t="shared" si="144"/>
        <v>EP23</v>
      </c>
      <c r="F1225">
        <f>IF(COUNTIF($G$3:G1225,G1225)=1,F1224+1,F1224)</f>
        <v>120</v>
      </c>
      <c r="G1225" t="str">
        <f t="shared" si="145"/>
        <v>E23</v>
      </c>
      <c r="I1225" s="18" t="str">
        <f>IF(Allotments!I1225=0,"",Allotments!I1225)</f>
        <v>2019</v>
      </c>
      <c r="J1225" s="18" t="str">
        <f>IF(Allotments!J1225=0,"",Allotments!J1225)</f>
        <v>23</v>
      </c>
      <c r="K1225" s="18" t="str">
        <f>IF(Allotments!K1225=0,"",Allotments!K1225)</f>
        <v>E</v>
      </c>
      <c r="L1225" s="18" t="str">
        <f>IF(Allotments!L1225=0,"",Allotments!L1225)</f>
        <v>EP</v>
      </c>
      <c r="M1225" s="18" t="str">
        <f>IF(Allotments!M1225=0,"",Allotments!M1225)</f>
        <v>P030</v>
      </c>
    </row>
    <row r="1226" spans="1:13" x14ac:dyDescent="0.35">
      <c r="A1226">
        <f>IF(COUNTIF($L$3:L1226,L1226)=1,A1225+1,A1225)</f>
        <v>42</v>
      </c>
      <c r="B1226">
        <f>IF(COUNTIF($K$3:K1226,K1226)=1,B1225+1,B1225)</f>
        <v>7</v>
      </c>
      <c r="C1226">
        <f>IF(COUNTIF($J$3:J1226,J1226)=1,C1225+1,C1225)</f>
        <v>23</v>
      </c>
      <c r="D1226">
        <f>IF(COUNTIF($E$3:E1226,E1226)=1,D1225+1,D1225)</f>
        <v>783</v>
      </c>
      <c r="E1226" t="str">
        <f t="shared" si="144"/>
        <v>ER23</v>
      </c>
      <c r="F1226">
        <f>IF(COUNTIF($G$3:G1226,G1226)=1,F1225+1,F1225)</f>
        <v>120</v>
      </c>
      <c r="G1226" t="str">
        <f t="shared" si="145"/>
        <v>E23</v>
      </c>
      <c r="I1226" s="18" t="str">
        <f>IF(Allotments!I1226=0,"",Allotments!I1226)</f>
        <v>2019</v>
      </c>
      <c r="J1226" s="18" t="str">
        <f>IF(Allotments!J1226=0,"",Allotments!J1226)</f>
        <v>23</v>
      </c>
      <c r="K1226" s="18" t="str">
        <f>IF(Allotments!K1226=0,"",Allotments!K1226)</f>
        <v>E</v>
      </c>
      <c r="L1226" s="18" t="str">
        <f>IF(Allotments!L1226=0,"",Allotments!L1226)</f>
        <v>ER</v>
      </c>
      <c r="M1226" s="18" t="str">
        <f>IF(Allotments!M1226=0,"",Allotments!M1226)</f>
        <v xml:space="preserve">    </v>
      </c>
    </row>
    <row r="1227" spans="1:13" x14ac:dyDescent="0.35">
      <c r="A1227">
        <f>IF(COUNTIF($L$3:L1227,L1227)=1,A1226+1,A1226)</f>
        <v>42</v>
      </c>
      <c r="B1227">
        <f>IF(COUNTIF($K$3:K1227,K1227)=1,B1226+1,B1226)</f>
        <v>7</v>
      </c>
      <c r="C1227">
        <f>IF(COUNTIF($J$3:J1227,J1227)=1,C1226+1,C1226)</f>
        <v>23</v>
      </c>
      <c r="D1227">
        <f>IF(COUNTIF($E$3:E1227,E1227)=1,D1226+1,D1226)</f>
        <v>783</v>
      </c>
      <c r="E1227" t="str">
        <f t="shared" si="144"/>
        <v>ER23</v>
      </c>
      <c r="F1227">
        <f>IF(COUNTIF($G$3:G1227,G1227)=1,F1226+1,F1226)</f>
        <v>120</v>
      </c>
      <c r="G1227" t="str">
        <f t="shared" si="145"/>
        <v>E23</v>
      </c>
      <c r="I1227" s="18" t="str">
        <f>IF(Allotments!I1227=0,"",Allotments!I1227)</f>
        <v>2019</v>
      </c>
      <c r="J1227" s="18" t="str">
        <f>IF(Allotments!J1227=0,"",Allotments!J1227)</f>
        <v>23</v>
      </c>
      <c r="K1227" s="18" t="str">
        <f>IF(Allotments!K1227=0,"",Allotments!K1227)</f>
        <v>E</v>
      </c>
      <c r="L1227" s="18" t="str">
        <f>IF(Allotments!L1227=0,"",Allotments!L1227)</f>
        <v>ER</v>
      </c>
      <c r="M1227" s="18" t="str">
        <f>IF(Allotments!M1227=0,"",Allotments!M1227)</f>
        <v>R060</v>
      </c>
    </row>
    <row r="1228" spans="1:13" x14ac:dyDescent="0.35">
      <c r="A1228">
        <f>IF(COUNTIF($L$3:L1228,L1228)=1,A1227+1,A1227)</f>
        <v>42</v>
      </c>
      <c r="B1228">
        <f>IF(COUNTIF($K$3:K1228,K1228)=1,B1227+1,B1227)</f>
        <v>7</v>
      </c>
      <c r="C1228">
        <f>IF(COUNTIF($J$3:J1228,J1228)=1,C1227+1,C1227)</f>
        <v>23</v>
      </c>
      <c r="D1228">
        <f>IF(COUNTIF($E$3:E1228,E1228)=1,D1227+1,D1227)</f>
        <v>783</v>
      </c>
      <c r="E1228" t="str">
        <f t="shared" si="144"/>
        <v>ER23</v>
      </c>
      <c r="F1228">
        <f>IF(COUNTIF($G$3:G1228,G1228)=1,F1227+1,F1227)</f>
        <v>120</v>
      </c>
      <c r="G1228" t="str">
        <f t="shared" si="145"/>
        <v>E23</v>
      </c>
      <c r="I1228" s="18" t="str">
        <f>IF(Allotments!I1228=0,"",Allotments!I1228)</f>
        <v>2019</v>
      </c>
      <c r="J1228" s="18" t="str">
        <f>IF(Allotments!J1228=0,"",Allotments!J1228)</f>
        <v>23</v>
      </c>
      <c r="K1228" s="18" t="str">
        <f>IF(Allotments!K1228=0,"",Allotments!K1228)</f>
        <v>E</v>
      </c>
      <c r="L1228" s="18" t="str">
        <f>IF(Allotments!L1228=0,"",Allotments!L1228)</f>
        <v>ER</v>
      </c>
      <c r="M1228" s="18" t="str">
        <f>IF(Allotments!M1228=0,"",Allotments!M1228)</f>
        <v>R220</v>
      </c>
    </row>
    <row r="1229" spans="1:13" x14ac:dyDescent="0.35">
      <c r="A1229">
        <f>IF(COUNTIF($L$3:L1229,L1229)=1,A1228+1,A1228)</f>
        <v>42</v>
      </c>
      <c r="B1229">
        <f>IF(COUNTIF($K$3:K1229,K1229)=1,B1228+1,B1228)</f>
        <v>7</v>
      </c>
      <c r="C1229">
        <f>IF(COUNTIF($J$3:J1229,J1229)=1,C1228+1,C1228)</f>
        <v>23</v>
      </c>
      <c r="D1229">
        <f>IF(COUNTIF($E$3:E1229,E1229)=1,D1228+1,D1228)</f>
        <v>783</v>
      </c>
      <c r="E1229" t="str">
        <f t="shared" si="144"/>
        <v>ER23</v>
      </c>
      <c r="F1229">
        <f>IF(COUNTIF($G$3:G1229,G1229)=1,F1228+1,F1228)</f>
        <v>120</v>
      </c>
      <c r="G1229" t="str">
        <f t="shared" si="145"/>
        <v>E23</v>
      </c>
      <c r="I1229" s="18" t="str">
        <f>IF(Allotments!I1229=0,"",Allotments!I1229)</f>
        <v>2019</v>
      </c>
      <c r="J1229" s="18" t="str">
        <f>IF(Allotments!J1229=0,"",Allotments!J1229)</f>
        <v>23</v>
      </c>
      <c r="K1229" s="18" t="str">
        <f>IF(Allotments!K1229=0,"",Allotments!K1229)</f>
        <v>E</v>
      </c>
      <c r="L1229" s="18" t="str">
        <f>IF(Allotments!L1229=0,"",Allotments!L1229)</f>
        <v>ER</v>
      </c>
      <c r="M1229" s="18" t="str">
        <f>IF(Allotments!M1229=0,"",Allotments!M1229)</f>
        <v>R240</v>
      </c>
    </row>
    <row r="1230" spans="1:13" x14ac:dyDescent="0.35">
      <c r="A1230">
        <f>IF(COUNTIF($L$3:L1230,L1230)=1,A1229+1,A1229)</f>
        <v>42</v>
      </c>
      <c r="B1230">
        <f>IF(COUNTIF($K$3:K1230,K1230)=1,B1229+1,B1229)</f>
        <v>7</v>
      </c>
      <c r="C1230">
        <f>IF(COUNTIF($J$3:J1230,J1230)=1,C1229+1,C1229)</f>
        <v>23</v>
      </c>
      <c r="D1230">
        <f>IF(COUNTIF($E$3:E1230,E1230)=1,D1229+1,D1229)</f>
        <v>783</v>
      </c>
      <c r="E1230" t="str">
        <f t="shared" si="144"/>
        <v>ER23</v>
      </c>
      <c r="F1230">
        <f>IF(COUNTIF($G$3:G1230,G1230)=1,F1229+1,F1229)</f>
        <v>120</v>
      </c>
      <c r="G1230" t="str">
        <f t="shared" si="145"/>
        <v>E23</v>
      </c>
      <c r="I1230" s="18" t="str">
        <f>IF(Allotments!I1230=0,"",Allotments!I1230)</f>
        <v>2019</v>
      </c>
      <c r="J1230" s="18" t="str">
        <f>IF(Allotments!J1230=0,"",Allotments!J1230)</f>
        <v>23</v>
      </c>
      <c r="K1230" s="18" t="str">
        <f>IF(Allotments!K1230=0,"",Allotments!K1230)</f>
        <v>E</v>
      </c>
      <c r="L1230" s="18" t="str">
        <f>IF(Allotments!L1230=0,"",Allotments!L1230)</f>
        <v>ER</v>
      </c>
      <c r="M1230" s="18" t="str">
        <f>IF(Allotments!M1230=0,"",Allotments!M1230)</f>
        <v>R250</v>
      </c>
    </row>
    <row r="1231" spans="1:13" x14ac:dyDescent="0.35">
      <c r="A1231">
        <f>IF(COUNTIF($L$3:L1231,L1231)=1,A1230+1,A1230)</f>
        <v>42</v>
      </c>
      <c r="B1231">
        <f>IF(COUNTIF($K$3:K1231,K1231)=1,B1230+1,B1230)</f>
        <v>7</v>
      </c>
      <c r="C1231">
        <f>IF(COUNTIF($J$3:J1231,J1231)=1,C1230+1,C1230)</f>
        <v>23</v>
      </c>
      <c r="D1231">
        <f>IF(COUNTIF($E$3:E1231,E1231)=1,D1230+1,D1230)</f>
        <v>784</v>
      </c>
      <c r="E1231" t="str">
        <f t="shared" si="144"/>
        <v>ES23</v>
      </c>
      <c r="F1231">
        <f>IF(COUNTIF($G$3:G1231,G1231)=1,F1230+1,F1230)</f>
        <v>120</v>
      </c>
      <c r="G1231" t="str">
        <f t="shared" si="145"/>
        <v>E23</v>
      </c>
      <c r="I1231" s="18" t="str">
        <f>IF(Allotments!I1231=0,"",Allotments!I1231)</f>
        <v>2019</v>
      </c>
      <c r="J1231" s="18" t="str">
        <f>IF(Allotments!J1231=0,"",Allotments!J1231)</f>
        <v>23</v>
      </c>
      <c r="K1231" s="18" t="str">
        <f>IF(Allotments!K1231=0,"",Allotments!K1231)</f>
        <v>E</v>
      </c>
      <c r="L1231" s="18" t="str">
        <f>IF(Allotments!L1231=0,"",Allotments!L1231)</f>
        <v>ES</v>
      </c>
      <c r="M1231" s="18" t="str">
        <f>IF(Allotments!M1231=0,"",Allotments!M1231)</f>
        <v xml:space="preserve">    </v>
      </c>
    </row>
    <row r="1232" spans="1:13" x14ac:dyDescent="0.35">
      <c r="A1232">
        <f>IF(COUNTIF($L$3:L1232,L1232)=1,A1231+1,A1231)</f>
        <v>42</v>
      </c>
      <c r="B1232">
        <f>IF(COUNTIF($K$3:K1232,K1232)=1,B1231+1,B1231)</f>
        <v>7</v>
      </c>
      <c r="C1232">
        <f>IF(COUNTIF($J$3:J1232,J1232)=1,C1231+1,C1231)</f>
        <v>23</v>
      </c>
      <c r="D1232">
        <f>IF(COUNTIF($E$3:E1232,E1232)=1,D1231+1,D1231)</f>
        <v>785</v>
      </c>
      <c r="E1232" t="str">
        <f t="shared" si="144"/>
        <v>EV23</v>
      </c>
      <c r="F1232">
        <f>IF(COUNTIF($G$3:G1232,G1232)=1,F1231+1,F1231)</f>
        <v>120</v>
      </c>
      <c r="G1232" t="str">
        <f t="shared" si="145"/>
        <v>E23</v>
      </c>
      <c r="I1232" s="18" t="str">
        <f>IF(Allotments!I1232=0,"",Allotments!I1232)</f>
        <v>2019</v>
      </c>
      <c r="J1232" s="18" t="str">
        <f>IF(Allotments!J1232=0,"",Allotments!J1232)</f>
        <v>23</v>
      </c>
      <c r="K1232" s="18" t="str">
        <f>IF(Allotments!K1232=0,"",Allotments!K1232)</f>
        <v>E</v>
      </c>
      <c r="L1232" s="18" t="str">
        <f>IF(Allotments!L1232=0,"",Allotments!L1232)</f>
        <v>EV</v>
      </c>
      <c r="M1232" s="18" t="str">
        <f>IF(Allotments!M1232=0,"",Allotments!M1232)</f>
        <v xml:space="preserve">    </v>
      </c>
    </row>
    <row r="1233" spans="1:13" x14ac:dyDescent="0.35">
      <c r="A1233">
        <f>IF(COUNTIF($L$3:L1233,L1233)=1,A1232+1,A1232)</f>
        <v>42</v>
      </c>
      <c r="B1233">
        <f>IF(COUNTIF($K$3:K1233,K1233)=1,B1232+1,B1232)</f>
        <v>7</v>
      </c>
      <c r="C1233">
        <f>IF(COUNTIF($J$3:J1233,J1233)=1,C1232+1,C1232)</f>
        <v>23</v>
      </c>
      <c r="D1233">
        <f>IF(COUNTIF($E$3:E1233,E1233)=1,D1232+1,D1232)</f>
        <v>786</v>
      </c>
      <c r="E1233" t="str">
        <f t="shared" si="144"/>
        <v>EY23</v>
      </c>
      <c r="F1233">
        <f>IF(COUNTIF($G$3:G1233,G1233)=1,F1232+1,F1232)</f>
        <v>120</v>
      </c>
      <c r="G1233" t="str">
        <f t="shared" si="145"/>
        <v>E23</v>
      </c>
      <c r="I1233" s="18" t="str">
        <f>IF(Allotments!I1233=0,"",Allotments!I1233)</f>
        <v>2019</v>
      </c>
      <c r="J1233" s="18" t="str">
        <f>IF(Allotments!J1233=0,"",Allotments!J1233)</f>
        <v>23</v>
      </c>
      <c r="K1233" s="18" t="str">
        <f>IF(Allotments!K1233=0,"",Allotments!K1233)</f>
        <v>E</v>
      </c>
      <c r="L1233" s="18" t="str">
        <f>IF(Allotments!L1233=0,"",Allotments!L1233)</f>
        <v>EY</v>
      </c>
      <c r="M1233" s="18" t="str">
        <f>IF(Allotments!M1233=0,"",Allotments!M1233)</f>
        <v xml:space="preserve">    </v>
      </c>
    </row>
    <row r="1234" spans="1:13" x14ac:dyDescent="0.35">
      <c r="A1234">
        <f>IF(COUNTIF($L$3:L1234,L1234)=1,A1233+1,A1233)</f>
        <v>42</v>
      </c>
      <c r="B1234">
        <f>IF(COUNTIF($K$3:K1234,K1234)=1,B1233+1,B1233)</f>
        <v>7</v>
      </c>
      <c r="C1234">
        <f>IF(COUNTIF($J$3:J1234,J1234)=1,C1233+1,C1233)</f>
        <v>23</v>
      </c>
      <c r="D1234">
        <f>IF(COUNTIF($E$3:E1234,E1234)=1,D1233+1,D1233)</f>
        <v>787</v>
      </c>
      <c r="E1234" t="str">
        <f t="shared" si="144"/>
        <v>EZ23</v>
      </c>
      <c r="F1234">
        <f>IF(COUNTIF($G$3:G1234,G1234)=1,F1233+1,F1233)</f>
        <v>120</v>
      </c>
      <c r="G1234" t="str">
        <f t="shared" si="145"/>
        <v>E23</v>
      </c>
      <c r="I1234" s="18" t="str">
        <f>IF(Allotments!I1234=0,"",Allotments!I1234)</f>
        <v>2019</v>
      </c>
      <c r="J1234" s="18" t="str">
        <f>IF(Allotments!J1234=0,"",Allotments!J1234)</f>
        <v>23</v>
      </c>
      <c r="K1234" s="18" t="str">
        <f>IF(Allotments!K1234=0,"",Allotments!K1234)</f>
        <v>E</v>
      </c>
      <c r="L1234" s="18" t="str">
        <f>IF(Allotments!L1234=0,"",Allotments!L1234)</f>
        <v>EZ</v>
      </c>
      <c r="M1234" s="18" t="str">
        <f>IF(Allotments!M1234=0,"",Allotments!M1234)</f>
        <v xml:space="preserve">    </v>
      </c>
    </row>
    <row r="1235" spans="1:13" x14ac:dyDescent="0.35">
      <c r="A1235">
        <f>IF(COUNTIF($L$3:L1235,L1235)=1,A1234+1,A1234)</f>
        <v>42</v>
      </c>
      <c r="B1235">
        <f>IF(COUNTIF($K$3:K1235,K1235)=1,B1234+1,B1234)</f>
        <v>7</v>
      </c>
      <c r="C1235">
        <f>IF(COUNTIF($J$3:J1235,J1235)=1,C1234+1,C1234)</f>
        <v>23</v>
      </c>
      <c r="D1235">
        <f>IF(COUNTIF($E$3:E1235,E1235)=1,D1234+1,D1234)</f>
        <v>788</v>
      </c>
      <c r="E1235" t="str">
        <f t="shared" si="144"/>
        <v>GA23</v>
      </c>
      <c r="F1235">
        <f>IF(COUNTIF($G$3:G1235,G1235)=1,F1234+1,F1234)</f>
        <v>121</v>
      </c>
      <c r="G1235" t="str">
        <f t="shared" si="145"/>
        <v>G23</v>
      </c>
      <c r="I1235" s="18" t="str">
        <f>IF(Allotments!I1235=0,"",Allotments!I1235)</f>
        <v>2019</v>
      </c>
      <c r="J1235" s="18" t="str">
        <f>IF(Allotments!J1235=0,"",Allotments!J1235)</f>
        <v>23</v>
      </c>
      <c r="K1235" s="18" t="str">
        <f>IF(Allotments!K1235=0,"",Allotments!K1235)</f>
        <v>G</v>
      </c>
      <c r="L1235" s="18" t="str">
        <f>IF(Allotments!L1235=0,"",Allotments!L1235)</f>
        <v>GA</v>
      </c>
      <c r="M1235" s="18" t="str">
        <f>IF(Allotments!M1235=0,"",Allotments!M1235)</f>
        <v xml:space="preserve">    </v>
      </c>
    </row>
    <row r="1236" spans="1:13" x14ac:dyDescent="0.35">
      <c r="A1236">
        <f>IF(COUNTIF($L$3:L1236,L1236)=1,A1235+1,A1235)</f>
        <v>42</v>
      </c>
      <c r="B1236">
        <f>IF(COUNTIF($K$3:K1236,K1236)=1,B1235+1,B1235)</f>
        <v>7</v>
      </c>
      <c r="C1236">
        <f>IF(COUNTIF($J$3:J1236,J1236)=1,C1235+1,C1235)</f>
        <v>23</v>
      </c>
      <c r="D1236">
        <f>IF(COUNTIF($E$3:E1236,E1236)=1,D1235+1,D1235)</f>
        <v>789</v>
      </c>
      <c r="E1236" t="str">
        <f t="shared" si="144"/>
        <v>GB23</v>
      </c>
      <c r="F1236">
        <f>IF(COUNTIF($G$3:G1236,G1236)=1,F1235+1,F1235)</f>
        <v>121</v>
      </c>
      <c r="G1236" t="str">
        <f t="shared" si="145"/>
        <v>G23</v>
      </c>
      <c r="I1236" s="18" t="str">
        <f>IF(Allotments!I1236=0,"",Allotments!I1236)</f>
        <v>2019</v>
      </c>
      <c r="J1236" s="18" t="str">
        <f>IF(Allotments!J1236=0,"",Allotments!J1236)</f>
        <v>23</v>
      </c>
      <c r="K1236" s="18" t="str">
        <f>IF(Allotments!K1236=0,"",Allotments!K1236)</f>
        <v>G</v>
      </c>
      <c r="L1236" s="18" t="str">
        <f>IF(Allotments!L1236=0,"",Allotments!L1236)</f>
        <v>GB</v>
      </c>
      <c r="M1236" s="18" t="str">
        <f>IF(Allotments!M1236=0,"",Allotments!M1236)</f>
        <v xml:space="preserve">    </v>
      </c>
    </row>
    <row r="1237" spans="1:13" x14ac:dyDescent="0.35">
      <c r="A1237">
        <f>IF(COUNTIF($L$3:L1237,L1237)=1,A1236+1,A1236)</f>
        <v>42</v>
      </c>
      <c r="B1237">
        <f>IF(COUNTIF($K$3:K1237,K1237)=1,B1236+1,B1236)</f>
        <v>7</v>
      </c>
      <c r="C1237">
        <f>IF(COUNTIF($J$3:J1237,J1237)=1,C1236+1,C1236)</f>
        <v>23</v>
      </c>
      <c r="D1237">
        <f>IF(COUNTIF($E$3:E1237,E1237)=1,D1236+1,D1236)</f>
        <v>790</v>
      </c>
      <c r="E1237" t="str">
        <f t="shared" si="144"/>
        <v>GC23</v>
      </c>
      <c r="F1237">
        <f>IF(COUNTIF($G$3:G1237,G1237)=1,F1236+1,F1236)</f>
        <v>121</v>
      </c>
      <c r="G1237" t="str">
        <f t="shared" si="145"/>
        <v>G23</v>
      </c>
      <c r="I1237" s="18" t="str">
        <f>IF(Allotments!I1237=0,"",Allotments!I1237)</f>
        <v>2019</v>
      </c>
      <c r="J1237" s="18" t="str">
        <f>IF(Allotments!J1237=0,"",Allotments!J1237)</f>
        <v>23</v>
      </c>
      <c r="K1237" s="18" t="str">
        <f>IF(Allotments!K1237=0,"",Allotments!K1237)</f>
        <v>G</v>
      </c>
      <c r="L1237" s="18" t="str">
        <f>IF(Allotments!L1237=0,"",Allotments!L1237)</f>
        <v>GC</v>
      </c>
      <c r="M1237" s="18" t="str">
        <f>IF(Allotments!M1237=0,"",Allotments!M1237)</f>
        <v xml:space="preserve">    </v>
      </c>
    </row>
    <row r="1238" spans="1:13" x14ac:dyDescent="0.35">
      <c r="A1238">
        <f>IF(COUNTIF($L$3:L1238,L1238)=1,A1237+1,A1237)</f>
        <v>42</v>
      </c>
      <c r="B1238">
        <f>IF(COUNTIF($K$3:K1238,K1238)=1,B1237+1,B1237)</f>
        <v>7</v>
      </c>
      <c r="C1238">
        <f>IF(COUNTIF($J$3:J1238,J1238)=1,C1237+1,C1237)</f>
        <v>23</v>
      </c>
      <c r="D1238">
        <f>IF(COUNTIF($E$3:E1238,E1238)=1,D1237+1,D1237)</f>
        <v>791</v>
      </c>
      <c r="E1238" t="str">
        <f t="shared" si="144"/>
        <v>GD23</v>
      </c>
      <c r="F1238">
        <f>IF(COUNTIF($G$3:G1238,G1238)=1,F1237+1,F1237)</f>
        <v>121</v>
      </c>
      <c r="G1238" t="str">
        <f t="shared" si="145"/>
        <v>G23</v>
      </c>
      <c r="I1238" s="18" t="str">
        <f>IF(Allotments!I1238=0,"",Allotments!I1238)</f>
        <v>2019</v>
      </c>
      <c r="J1238" s="18" t="str">
        <f>IF(Allotments!J1238=0,"",Allotments!J1238)</f>
        <v>23</v>
      </c>
      <c r="K1238" s="18" t="str">
        <f>IF(Allotments!K1238=0,"",Allotments!K1238)</f>
        <v>G</v>
      </c>
      <c r="L1238" s="18" t="str">
        <f>IF(Allotments!L1238=0,"",Allotments!L1238)</f>
        <v>GD</v>
      </c>
      <c r="M1238" s="18" t="str">
        <f>IF(Allotments!M1238=0,"",Allotments!M1238)</f>
        <v xml:space="preserve">    </v>
      </c>
    </row>
    <row r="1239" spans="1:13" x14ac:dyDescent="0.35">
      <c r="A1239">
        <f>IF(COUNTIF($L$3:L1239,L1239)=1,A1238+1,A1238)</f>
        <v>42</v>
      </c>
      <c r="B1239">
        <f>IF(COUNTIF($K$3:K1239,K1239)=1,B1238+1,B1238)</f>
        <v>7</v>
      </c>
      <c r="C1239">
        <f>IF(COUNTIF($J$3:J1239,J1239)=1,C1238+1,C1238)</f>
        <v>23</v>
      </c>
      <c r="D1239">
        <f>IF(COUNTIF($E$3:E1239,E1239)=1,D1238+1,D1238)</f>
        <v>792</v>
      </c>
      <c r="E1239" t="str">
        <f t="shared" si="144"/>
        <v>GF23</v>
      </c>
      <c r="F1239">
        <f>IF(COUNTIF($G$3:G1239,G1239)=1,F1238+1,F1238)</f>
        <v>121</v>
      </c>
      <c r="G1239" t="str">
        <f t="shared" si="145"/>
        <v>G23</v>
      </c>
      <c r="I1239" s="18" t="str">
        <f>IF(Allotments!I1239=0,"",Allotments!I1239)</f>
        <v>2019</v>
      </c>
      <c r="J1239" s="18" t="str">
        <f>IF(Allotments!J1239=0,"",Allotments!J1239)</f>
        <v>23</v>
      </c>
      <c r="K1239" s="18" t="str">
        <f>IF(Allotments!K1239=0,"",Allotments!K1239)</f>
        <v>G</v>
      </c>
      <c r="L1239" s="18" t="str">
        <f>IF(Allotments!L1239=0,"",Allotments!L1239)</f>
        <v>GF</v>
      </c>
      <c r="M1239" s="18" t="str">
        <f>IF(Allotments!M1239=0,"",Allotments!M1239)</f>
        <v xml:space="preserve">    </v>
      </c>
    </row>
    <row r="1240" spans="1:13" x14ac:dyDescent="0.35">
      <c r="A1240">
        <f>IF(COUNTIF($L$3:L1240,L1240)=1,A1239+1,A1239)</f>
        <v>42</v>
      </c>
      <c r="B1240">
        <f>IF(COUNTIF($K$3:K1240,K1240)=1,B1239+1,B1239)</f>
        <v>7</v>
      </c>
      <c r="C1240">
        <f>IF(COUNTIF($J$3:J1240,J1240)=1,C1239+1,C1239)</f>
        <v>23</v>
      </c>
      <c r="D1240">
        <f>IF(COUNTIF($E$3:E1240,E1240)=1,D1239+1,D1239)</f>
        <v>793</v>
      </c>
      <c r="E1240" t="str">
        <f t="shared" si="144"/>
        <v>GG23</v>
      </c>
      <c r="F1240">
        <f>IF(COUNTIF($G$3:G1240,G1240)=1,F1239+1,F1239)</f>
        <v>121</v>
      </c>
      <c r="G1240" t="str">
        <f t="shared" si="145"/>
        <v>G23</v>
      </c>
      <c r="I1240" s="18" t="str">
        <f>IF(Allotments!I1240=0,"",Allotments!I1240)</f>
        <v>2019</v>
      </c>
      <c r="J1240" s="18" t="str">
        <f>IF(Allotments!J1240=0,"",Allotments!J1240)</f>
        <v>23</v>
      </c>
      <c r="K1240" s="18" t="str">
        <f>IF(Allotments!K1240=0,"",Allotments!K1240)</f>
        <v>G</v>
      </c>
      <c r="L1240" s="18" t="str">
        <f>IF(Allotments!L1240=0,"",Allotments!L1240)</f>
        <v>GG</v>
      </c>
      <c r="M1240" s="18" t="str">
        <f>IF(Allotments!M1240=0,"",Allotments!M1240)</f>
        <v xml:space="preserve">    </v>
      </c>
    </row>
    <row r="1241" spans="1:13" x14ac:dyDescent="0.35">
      <c r="A1241">
        <f>IF(COUNTIF($L$3:L1241,L1241)=1,A1240+1,A1240)</f>
        <v>42</v>
      </c>
      <c r="B1241">
        <f>IF(COUNTIF($K$3:K1241,K1241)=1,B1240+1,B1240)</f>
        <v>7</v>
      </c>
      <c r="C1241">
        <f>IF(COUNTIF($J$3:J1241,J1241)=1,C1240+1,C1240)</f>
        <v>24</v>
      </c>
      <c r="D1241">
        <f>IF(COUNTIF($E$3:E1241,E1241)=1,D1240+1,D1240)</f>
        <v>794</v>
      </c>
      <c r="E1241" t="str">
        <f t="shared" si="144"/>
        <v>AA24</v>
      </c>
      <c r="F1241">
        <f>IF(COUNTIF($G$3:G1241,G1241)=1,F1240+1,F1240)</f>
        <v>122</v>
      </c>
      <c r="G1241" t="str">
        <f t="shared" si="145"/>
        <v>A24</v>
      </c>
      <c r="I1241" s="18" t="str">
        <f>IF(Allotments!I1241=0,"",Allotments!I1241)</f>
        <v>2019</v>
      </c>
      <c r="J1241" s="18" t="str">
        <f>IF(Allotments!J1241=0,"",Allotments!J1241)</f>
        <v>24</v>
      </c>
      <c r="K1241" s="18" t="str">
        <f>IF(Allotments!K1241=0,"",Allotments!K1241)</f>
        <v>A</v>
      </c>
      <c r="L1241" s="18" t="str">
        <f>IF(Allotments!L1241=0,"",Allotments!L1241)</f>
        <v>AA</v>
      </c>
      <c r="M1241" s="18" t="str">
        <f>IF(Allotments!M1241=0,"",Allotments!M1241)</f>
        <v xml:space="preserve">    </v>
      </c>
    </row>
    <row r="1242" spans="1:13" x14ac:dyDescent="0.35">
      <c r="A1242">
        <f>IF(COUNTIF($L$3:L1242,L1242)=1,A1241+1,A1241)</f>
        <v>42</v>
      </c>
      <c r="B1242">
        <f>IF(COUNTIF($K$3:K1242,K1242)=1,B1241+1,B1241)</f>
        <v>7</v>
      </c>
      <c r="C1242">
        <f>IF(COUNTIF($J$3:J1242,J1242)=1,C1241+1,C1241)</f>
        <v>24</v>
      </c>
      <c r="D1242">
        <f>IF(COUNTIF($E$3:E1242,E1242)=1,D1241+1,D1241)</f>
        <v>795</v>
      </c>
      <c r="E1242" t="str">
        <f t="shared" si="144"/>
        <v>AC24</v>
      </c>
      <c r="F1242">
        <f>IF(COUNTIF($G$3:G1242,G1242)=1,F1241+1,F1241)</f>
        <v>122</v>
      </c>
      <c r="G1242" t="str">
        <f t="shared" si="145"/>
        <v>A24</v>
      </c>
      <c r="I1242" s="18" t="str">
        <f>IF(Allotments!I1242=0,"",Allotments!I1242)</f>
        <v>2019</v>
      </c>
      <c r="J1242" s="18" t="str">
        <f>IF(Allotments!J1242=0,"",Allotments!J1242)</f>
        <v>24</v>
      </c>
      <c r="K1242" s="18" t="str">
        <f>IF(Allotments!K1242=0,"",Allotments!K1242)</f>
        <v>A</v>
      </c>
      <c r="L1242" s="18" t="str">
        <f>IF(Allotments!L1242=0,"",Allotments!L1242)</f>
        <v>AC</v>
      </c>
      <c r="M1242" s="18" t="str">
        <f>IF(Allotments!M1242=0,"",Allotments!M1242)</f>
        <v xml:space="preserve">    </v>
      </c>
    </row>
    <row r="1243" spans="1:13" x14ac:dyDescent="0.35">
      <c r="A1243">
        <f>IF(COUNTIF($L$3:L1243,L1243)=1,A1242+1,A1242)</f>
        <v>42</v>
      </c>
      <c r="B1243">
        <f>IF(COUNTIF($K$3:K1243,K1243)=1,B1242+1,B1242)</f>
        <v>7</v>
      </c>
      <c r="C1243">
        <f>IF(COUNTIF($J$3:J1243,J1243)=1,C1242+1,C1242)</f>
        <v>24</v>
      </c>
      <c r="D1243">
        <f>IF(COUNTIF($E$3:E1243,E1243)=1,D1242+1,D1242)</f>
        <v>796</v>
      </c>
      <c r="E1243" t="str">
        <f t="shared" si="144"/>
        <v>AE24</v>
      </c>
      <c r="F1243">
        <f>IF(COUNTIF($G$3:G1243,G1243)=1,F1242+1,F1242)</f>
        <v>122</v>
      </c>
      <c r="G1243" t="str">
        <f t="shared" si="145"/>
        <v>A24</v>
      </c>
      <c r="I1243" s="18" t="str">
        <f>IF(Allotments!I1243=0,"",Allotments!I1243)</f>
        <v>2019</v>
      </c>
      <c r="J1243" s="18" t="str">
        <f>IF(Allotments!J1243=0,"",Allotments!J1243)</f>
        <v>24</v>
      </c>
      <c r="K1243" s="18" t="str">
        <f>IF(Allotments!K1243=0,"",Allotments!K1243)</f>
        <v>A</v>
      </c>
      <c r="L1243" s="18" t="str">
        <f>IF(Allotments!L1243=0,"",Allotments!L1243)</f>
        <v>AE</v>
      </c>
      <c r="M1243" s="18" t="str">
        <f>IF(Allotments!M1243=0,"",Allotments!M1243)</f>
        <v xml:space="preserve">    </v>
      </c>
    </row>
    <row r="1244" spans="1:13" x14ac:dyDescent="0.35">
      <c r="A1244">
        <f>IF(COUNTIF($L$3:L1244,L1244)=1,A1243+1,A1243)</f>
        <v>42</v>
      </c>
      <c r="B1244">
        <f>IF(COUNTIF($K$3:K1244,K1244)=1,B1243+1,B1243)</f>
        <v>7</v>
      </c>
      <c r="C1244">
        <f>IF(COUNTIF($J$3:J1244,J1244)=1,C1243+1,C1243)</f>
        <v>24</v>
      </c>
      <c r="D1244">
        <f>IF(COUNTIF($E$3:E1244,E1244)=1,D1243+1,D1243)</f>
        <v>797</v>
      </c>
      <c r="E1244" t="str">
        <f t="shared" si="144"/>
        <v>BA24</v>
      </c>
      <c r="F1244">
        <f>IF(COUNTIF($G$3:G1244,G1244)=1,F1243+1,F1243)</f>
        <v>123</v>
      </c>
      <c r="G1244" t="str">
        <f t="shared" si="145"/>
        <v>B24</v>
      </c>
      <c r="I1244" s="18" t="str">
        <f>IF(Allotments!I1244=0,"",Allotments!I1244)</f>
        <v>2019</v>
      </c>
      <c r="J1244" s="18" t="str">
        <f>IF(Allotments!J1244=0,"",Allotments!J1244)</f>
        <v>24</v>
      </c>
      <c r="K1244" s="18" t="str">
        <f>IF(Allotments!K1244=0,"",Allotments!K1244)</f>
        <v>B</v>
      </c>
      <c r="L1244" s="18" t="str">
        <f>IF(Allotments!L1244=0,"",Allotments!L1244)</f>
        <v>BA</v>
      </c>
      <c r="M1244" s="18" t="str">
        <f>IF(Allotments!M1244=0,"",Allotments!M1244)</f>
        <v xml:space="preserve">    </v>
      </c>
    </row>
    <row r="1245" spans="1:13" x14ac:dyDescent="0.35">
      <c r="A1245">
        <f>IF(COUNTIF($L$3:L1245,L1245)=1,A1244+1,A1244)</f>
        <v>42</v>
      </c>
      <c r="B1245">
        <f>IF(COUNTIF($K$3:K1245,K1245)=1,B1244+1,B1244)</f>
        <v>7</v>
      </c>
      <c r="C1245">
        <f>IF(COUNTIF($J$3:J1245,J1245)=1,C1244+1,C1244)</f>
        <v>24</v>
      </c>
      <c r="D1245">
        <f>IF(COUNTIF($E$3:E1245,E1245)=1,D1244+1,D1244)</f>
        <v>798</v>
      </c>
      <c r="E1245" t="str">
        <f t="shared" si="144"/>
        <v>BB24</v>
      </c>
      <c r="F1245">
        <f>IF(COUNTIF($G$3:G1245,G1245)=1,F1244+1,F1244)</f>
        <v>123</v>
      </c>
      <c r="G1245" t="str">
        <f t="shared" si="145"/>
        <v>B24</v>
      </c>
      <c r="I1245" s="18" t="str">
        <f>IF(Allotments!I1245=0,"",Allotments!I1245)</f>
        <v>2019</v>
      </c>
      <c r="J1245" s="18" t="str">
        <f>IF(Allotments!J1245=0,"",Allotments!J1245)</f>
        <v>24</v>
      </c>
      <c r="K1245" s="18" t="str">
        <f>IF(Allotments!K1245=0,"",Allotments!K1245)</f>
        <v>B</v>
      </c>
      <c r="L1245" s="18" t="str">
        <f>IF(Allotments!L1245=0,"",Allotments!L1245)</f>
        <v>BB</v>
      </c>
      <c r="M1245" s="18" t="str">
        <f>IF(Allotments!M1245=0,"",Allotments!M1245)</f>
        <v xml:space="preserve">    </v>
      </c>
    </row>
    <row r="1246" spans="1:13" x14ac:dyDescent="0.35">
      <c r="A1246">
        <f>IF(COUNTIF($L$3:L1246,L1246)=1,A1245+1,A1245)</f>
        <v>42</v>
      </c>
      <c r="B1246">
        <f>IF(COUNTIF($K$3:K1246,K1246)=1,B1245+1,B1245)</f>
        <v>7</v>
      </c>
      <c r="C1246">
        <f>IF(COUNTIF($J$3:J1246,J1246)=1,C1245+1,C1245)</f>
        <v>24</v>
      </c>
      <c r="D1246">
        <f>IF(COUNTIF($E$3:E1246,E1246)=1,D1245+1,D1245)</f>
        <v>799</v>
      </c>
      <c r="E1246" t="str">
        <f t="shared" si="144"/>
        <v>BC24</v>
      </c>
      <c r="F1246">
        <f>IF(COUNTIF($G$3:G1246,G1246)=1,F1245+1,F1245)</f>
        <v>123</v>
      </c>
      <c r="G1246" t="str">
        <f t="shared" si="145"/>
        <v>B24</v>
      </c>
      <c r="I1246" s="18" t="str">
        <f>IF(Allotments!I1246=0,"",Allotments!I1246)</f>
        <v>2019</v>
      </c>
      <c r="J1246" s="18" t="str">
        <f>IF(Allotments!J1246=0,"",Allotments!J1246)</f>
        <v>24</v>
      </c>
      <c r="K1246" s="18" t="str">
        <f>IF(Allotments!K1246=0,"",Allotments!K1246)</f>
        <v>B</v>
      </c>
      <c r="L1246" s="18" t="str">
        <f>IF(Allotments!L1246=0,"",Allotments!L1246)</f>
        <v>BC</v>
      </c>
      <c r="M1246" s="18" t="str">
        <f>IF(Allotments!M1246=0,"",Allotments!M1246)</f>
        <v xml:space="preserve">    </v>
      </c>
    </row>
    <row r="1247" spans="1:13" x14ac:dyDescent="0.35">
      <c r="A1247">
        <f>IF(COUNTIF($L$3:L1247,L1247)=1,A1246+1,A1246)</f>
        <v>42</v>
      </c>
      <c r="B1247">
        <f>IF(COUNTIF($K$3:K1247,K1247)=1,B1246+1,B1246)</f>
        <v>7</v>
      </c>
      <c r="C1247">
        <f>IF(COUNTIF($J$3:J1247,J1247)=1,C1246+1,C1246)</f>
        <v>24</v>
      </c>
      <c r="D1247">
        <f>IF(COUNTIF($E$3:E1247,E1247)=1,D1246+1,D1246)</f>
        <v>800</v>
      </c>
      <c r="E1247" t="str">
        <f t="shared" si="144"/>
        <v>BD24</v>
      </c>
      <c r="F1247">
        <f>IF(COUNTIF($G$3:G1247,G1247)=1,F1246+1,F1246)</f>
        <v>123</v>
      </c>
      <c r="G1247" t="str">
        <f t="shared" si="145"/>
        <v>B24</v>
      </c>
      <c r="I1247" s="18" t="str">
        <f>IF(Allotments!I1247=0,"",Allotments!I1247)</f>
        <v>2019</v>
      </c>
      <c r="J1247" s="18" t="str">
        <f>IF(Allotments!J1247=0,"",Allotments!J1247)</f>
        <v>24</v>
      </c>
      <c r="K1247" s="18" t="str">
        <f>IF(Allotments!K1247=0,"",Allotments!K1247)</f>
        <v>B</v>
      </c>
      <c r="L1247" s="18" t="str">
        <f>IF(Allotments!L1247=0,"",Allotments!L1247)</f>
        <v>BD</v>
      </c>
      <c r="M1247" s="18" t="str">
        <f>IF(Allotments!M1247=0,"",Allotments!M1247)</f>
        <v xml:space="preserve">    </v>
      </c>
    </row>
    <row r="1248" spans="1:13" x14ac:dyDescent="0.35">
      <c r="A1248">
        <f>IF(COUNTIF($L$3:L1248,L1248)=1,A1247+1,A1247)</f>
        <v>42</v>
      </c>
      <c r="B1248">
        <f>IF(COUNTIF($K$3:K1248,K1248)=1,B1247+1,B1247)</f>
        <v>7</v>
      </c>
      <c r="C1248">
        <f>IF(COUNTIF($J$3:J1248,J1248)=1,C1247+1,C1247)</f>
        <v>24</v>
      </c>
      <c r="D1248">
        <f>IF(COUNTIF($E$3:E1248,E1248)=1,D1247+1,D1247)</f>
        <v>801</v>
      </c>
      <c r="E1248" t="str">
        <f t="shared" si="144"/>
        <v>BH24</v>
      </c>
      <c r="F1248">
        <f>IF(COUNTIF($G$3:G1248,G1248)=1,F1247+1,F1247)</f>
        <v>123</v>
      </c>
      <c r="G1248" t="str">
        <f t="shared" si="145"/>
        <v>B24</v>
      </c>
      <c r="I1248" s="18" t="str">
        <f>IF(Allotments!I1248=0,"",Allotments!I1248)</f>
        <v>2019</v>
      </c>
      <c r="J1248" s="18" t="str">
        <f>IF(Allotments!J1248=0,"",Allotments!J1248)</f>
        <v>24</v>
      </c>
      <c r="K1248" s="18" t="str">
        <f>IF(Allotments!K1248=0,"",Allotments!K1248)</f>
        <v>B</v>
      </c>
      <c r="L1248" s="18" t="str">
        <f>IF(Allotments!L1248=0,"",Allotments!L1248)</f>
        <v>BH</v>
      </c>
      <c r="M1248" s="18" t="str">
        <f>IF(Allotments!M1248=0,"",Allotments!M1248)</f>
        <v xml:space="preserve">    </v>
      </c>
    </row>
    <row r="1249" spans="1:13" x14ac:dyDescent="0.35">
      <c r="A1249">
        <f>IF(COUNTIF($L$3:L1249,L1249)=1,A1248+1,A1248)</f>
        <v>42</v>
      </c>
      <c r="B1249">
        <f>IF(COUNTIF($K$3:K1249,K1249)=1,B1248+1,B1248)</f>
        <v>7</v>
      </c>
      <c r="C1249">
        <f>IF(COUNTIF($J$3:J1249,J1249)=1,C1248+1,C1248)</f>
        <v>24</v>
      </c>
      <c r="D1249">
        <f>IF(COUNTIF($E$3:E1249,E1249)=1,D1248+1,D1248)</f>
        <v>802</v>
      </c>
      <c r="E1249" t="str">
        <f t="shared" si="144"/>
        <v>C 24</v>
      </c>
      <c r="F1249">
        <f>IF(COUNTIF($G$3:G1249,G1249)=1,F1248+1,F1248)</f>
        <v>124</v>
      </c>
      <c r="G1249" t="str">
        <f t="shared" si="145"/>
        <v>C24</v>
      </c>
      <c r="I1249" s="18" t="str">
        <f>IF(Allotments!I1249=0,"",Allotments!I1249)</f>
        <v>2019</v>
      </c>
      <c r="J1249" s="18" t="str">
        <f>IF(Allotments!J1249=0,"",Allotments!J1249)</f>
        <v>24</v>
      </c>
      <c r="K1249" s="18" t="str">
        <f>IF(Allotments!K1249=0,"",Allotments!K1249)</f>
        <v>C</v>
      </c>
      <c r="L1249" s="18" t="str">
        <f>IF(Allotments!L1249=0,"",Allotments!L1249)</f>
        <v xml:space="preserve">C </v>
      </c>
      <c r="M1249" s="18" t="str">
        <f>IF(Allotments!M1249=0,"",Allotments!M1249)</f>
        <v xml:space="preserve">    </v>
      </c>
    </row>
    <row r="1250" spans="1:13" x14ac:dyDescent="0.35">
      <c r="A1250">
        <f>IF(COUNTIF($L$3:L1250,L1250)=1,A1249+1,A1249)</f>
        <v>42</v>
      </c>
      <c r="B1250">
        <f>IF(COUNTIF($K$3:K1250,K1250)=1,B1249+1,B1249)</f>
        <v>7</v>
      </c>
      <c r="C1250">
        <f>IF(COUNTIF($J$3:J1250,J1250)=1,C1249+1,C1249)</f>
        <v>24</v>
      </c>
      <c r="D1250">
        <f>IF(COUNTIF($E$3:E1250,E1250)=1,D1249+1,D1249)</f>
        <v>803</v>
      </c>
      <c r="E1250" t="str">
        <f t="shared" si="144"/>
        <v>EA24</v>
      </c>
      <c r="F1250">
        <f>IF(COUNTIF($G$3:G1250,G1250)=1,F1249+1,F1249)</f>
        <v>125</v>
      </c>
      <c r="G1250" t="str">
        <f t="shared" si="145"/>
        <v>E24</v>
      </c>
      <c r="I1250" s="18" t="str">
        <f>IF(Allotments!I1250=0,"",Allotments!I1250)</f>
        <v>2019</v>
      </c>
      <c r="J1250" s="18" t="str">
        <f>IF(Allotments!J1250=0,"",Allotments!J1250)</f>
        <v>24</v>
      </c>
      <c r="K1250" s="18" t="str">
        <f>IF(Allotments!K1250=0,"",Allotments!K1250)</f>
        <v>E</v>
      </c>
      <c r="L1250" s="18" t="str">
        <f>IF(Allotments!L1250=0,"",Allotments!L1250)</f>
        <v>EA</v>
      </c>
      <c r="M1250" s="18" t="str">
        <f>IF(Allotments!M1250=0,"",Allotments!M1250)</f>
        <v xml:space="preserve">    </v>
      </c>
    </row>
    <row r="1251" spans="1:13" x14ac:dyDescent="0.35">
      <c r="A1251">
        <f>IF(COUNTIF($L$3:L1251,L1251)=1,A1250+1,A1250)</f>
        <v>42</v>
      </c>
      <c r="B1251">
        <f>IF(COUNTIF($K$3:K1251,K1251)=1,B1250+1,B1250)</f>
        <v>7</v>
      </c>
      <c r="C1251">
        <f>IF(COUNTIF($J$3:J1251,J1251)=1,C1250+1,C1250)</f>
        <v>24</v>
      </c>
      <c r="D1251">
        <f>IF(COUNTIF($E$3:E1251,E1251)=1,D1250+1,D1250)</f>
        <v>804</v>
      </c>
      <c r="E1251" t="str">
        <f t="shared" si="144"/>
        <v>EB24</v>
      </c>
      <c r="F1251">
        <f>IF(COUNTIF($G$3:G1251,G1251)=1,F1250+1,F1250)</f>
        <v>125</v>
      </c>
      <c r="G1251" t="str">
        <f t="shared" si="145"/>
        <v>E24</v>
      </c>
      <c r="I1251" s="18" t="str">
        <f>IF(Allotments!I1251=0,"",Allotments!I1251)</f>
        <v>2019</v>
      </c>
      <c r="J1251" s="18" t="str">
        <f>IF(Allotments!J1251=0,"",Allotments!J1251)</f>
        <v>24</v>
      </c>
      <c r="K1251" s="18" t="str">
        <f>IF(Allotments!K1251=0,"",Allotments!K1251)</f>
        <v>E</v>
      </c>
      <c r="L1251" s="18" t="str">
        <f>IF(Allotments!L1251=0,"",Allotments!L1251)</f>
        <v>EB</v>
      </c>
      <c r="M1251" s="18" t="str">
        <f>IF(Allotments!M1251=0,"",Allotments!M1251)</f>
        <v xml:space="preserve">    </v>
      </c>
    </row>
    <row r="1252" spans="1:13" x14ac:dyDescent="0.35">
      <c r="A1252">
        <f>IF(COUNTIF($L$3:L1252,L1252)=1,A1251+1,A1251)</f>
        <v>42</v>
      </c>
      <c r="B1252">
        <f>IF(COUNTIF($K$3:K1252,K1252)=1,B1251+1,B1251)</f>
        <v>7</v>
      </c>
      <c r="C1252">
        <f>IF(COUNTIF($J$3:J1252,J1252)=1,C1251+1,C1251)</f>
        <v>24</v>
      </c>
      <c r="D1252">
        <f>IF(COUNTIF($E$3:E1252,E1252)=1,D1251+1,D1251)</f>
        <v>804</v>
      </c>
      <c r="E1252" t="str">
        <f t="shared" si="144"/>
        <v>EB24</v>
      </c>
      <c r="F1252">
        <f>IF(COUNTIF($G$3:G1252,G1252)=1,F1251+1,F1251)</f>
        <v>125</v>
      </c>
      <c r="G1252" t="str">
        <f t="shared" si="145"/>
        <v>E24</v>
      </c>
      <c r="I1252" s="18" t="str">
        <f>IF(Allotments!I1252=0,"",Allotments!I1252)</f>
        <v>2019</v>
      </c>
      <c r="J1252" s="18" t="str">
        <f>IF(Allotments!J1252=0,"",Allotments!J1252)</f>
        <v>24</v>
      </c>
      <c r="K1252" s="18" t="str">
        <f>IF(Allotments!K1252=0,"",Allotments!K1252)</f>
        <v>E</v>
      </c>
      <c r="L1252" s="18" t="str">
        <f>IF(Allotments!L1252=0,"",Allotments!L1252)</f>
        <v>EB</v>
      </c>
      <c r="M1252" s="18" t="str">
        <f>IF(Allotments!M1252=0,"",Allotments!M1252)</f>
        <v>B010</v>
      </c>
    </row>
    <row r="1253" spans="1:13" x14ac:dyDescent="0.35">
      <c r="A1253">
        <f>IF(COUNTIF($L$3:L1253,L1253)=1,A1252+1,A1252)</f>
        <v>42</v>
      </c>
      <c r="B1253">
        <f>IF(COUNTIF($K$3:K1253,K1253)=1,B1252+1,B1252)</f>
        <v>7</v>
      </c>
      <c r="C1253">
        <f>IF(COUNTIF($J$3:J1253,J1253)=1,C1252+1,C1252)</f>
        <v>24</v>
      </c>
      <c r="D1253">
        <f>IF(COUNTIF($E$3:E1253,E1253)=1,D1252+1,D1252)</f>
        <v>804</v>
      </c>
      <c r="E1253" t="str">
        <f t="shared" si="144"/>
        <v>EB24</v>
      </c>
      <c r="F1253">
        <f>IF(COUNTIF($G$3:G1253,G1253)=1,F1252+1,F1252)</f>
        <v>125</v>
      </c>
      <c r="G1253" t="str">
        <f t="shared" si="145"/>
        <v>E24</v>
      </c>
      <c r="I1253" s="18" t="str">
        <f>IF(Allotments!I1253=0,"",Allotments!I1253)</f>
        <v>2019</v>
      </c>
      <c r="J1253" s="18" t="str">
        <f>IF(Allotments!J1253=0,"",Allotments!J1253)</f>
        <v>24</v>
      </c>
      <c r="K1253" s="18" t="str">
        <f>IF(Allotments!K1253=0,"",Allotments!K1253)</f>
        <v>E</v>
      </c>
      <c r="L1253" s="18" t="str">
        <f>IF(Allotments!L1253=0,"",Allotments!L1253)</f>
        <v>EB</v>
      </c>
      <c r="M1253" s="18" t="str">
        <f>IF(Allotments!M1253=0,"",Allotments!M1253)</f>
        <v>B020</v>
      </c>
    </row>
    <row r="1254" spans="1:13" x14ac:dyDescent="0.35">
      <c r="A1254">
        <f>IF(COUNTIF($L$3:L1254,L1254)=1,A1253+1,A1253)</f>
        <v>42</v>
      </c>
      <c r="B1254">
        <f>IF(COUNTIF($K$3:K1254,K1254)=1,B1253+1,B1253)</f>
        <v>7</v>
      </c>
      <c r="C1254">
        <f>IF(COUNTIF($J$3:J1254,J1254)=1,C1253+1,C1253)</f>
        <v>24</v>
      </c>
      <c r="D1254">
        <f>IF(COUNTIF($E$3:E1254,E1254)=1,D1253+1,D1253)</f>
        <v>804</v>
      </c>
      <c r="E1254" t="str">
        <f t="shared" si="144"/>
        <v>EB24</v>
      </c>
      <c r="F1254">
        <f>IF(COUNTIF($G$3:G1254,G1254)=1,F1253+1,F1253)</f>
        <v>125</v>
      </c>
      <c r="G1254" t="str">
        <f t="shared" si="145"/>
        <v>E24</v>
      </c>
      <c r="I1254" s="18" t="str">
        <f>IF(Allotments!I1254=0,"",Allotments!I1254)</f>
        <v>2019</v>
      </c>
      <c r="J1254" s="18" t="str">
        <f>IF(Allotments!J1254=0,"",Allotments!J1254)</f>
        <v>24</v>
      </c>
      <c r="K1254" s="18" t="str">
        <f>IF(Allotments!K1254=0,"",Allotments!K1254)</f>
        <v>E</v>
      </c>
      <c r="L1254" s="18" t="str">
        <f>IF(Allotments!L1254=0,"",Allotments!L1254)</f>
        <v>EB</v>
      </c>
      <c r="M1254" s="18" t="str">
        <f>IF(Allotments!M1254=0,"",Allotments!M1254)</f>
        <v>B030</v>
      </c>
    </row>
    <row r="1255" spans="1:13" x14ac:dyDescent="0.35">
      <c r="A1255">
        <f>IF(COUNTIF($L$3:L1255,L1255)=1,A1254+1,A1254)</f>
        <v>42</v>
      </c>
      <c r="B1255">
        <f>IF(COUNTIF($K$3:K1255,K1255)=1,B1254+1,B1254)</f>
        <v>7</v>
      </c>
      <c r="C1255">
        <f>IF(COUNTIF($J$3:J1255,J1255)=1,C1254+1,C1254)</f>
        <v>24</v>
      </c>
      <c r="D1255">
        <f>IF(COUNTIF($E$3:E1255,E1255)=1,D1254+1,D1254)</f>
        <v>804</v>
      </c>
      <c r="E1255" t="str">
        <f t="shared" si="144"/>
        <v>EB24</v>
      </c>
      <c r="F1255">
        <f>IF(COUNTIF($G$3:G1255,G1255)=1,F1254+1,F1254)</f>
        <v>125</v>
      </c>
      <c r="G1255" t="str">
        <f t="shared" si="145"/>
        <v>E24</v>
      </c>
      <c r="I1255" s="18" t="str">
        <f>IF(Allotments!I1255=0,"",Allotments!I1255)</f>
        <v>2019</v>
      </c>
      <c r="J1255" s="18" t="str">
        <f>IF(Allotments!J1255=0,"",Allotments!J1255)</f>
        <v>24</v>
      </c>
      <c r="K1255" s="18" t="str">
        <f>IF(Allotments!K1255=0,"",Allotments!K1255)</f>
        <v>E</v>
      </c>
      <c r="L1255" s="18" t="str">
        <f>IF(Allotments!L1255=0,"",Allotments!L1255)</f>
        <v>EB</v>
      </c>
      <c r="M1255" s="18" t="str">
        <f>IF(Allotments!M1255=0,"",Allotments!M1255)</f>
        <v>B050</v>
      </c>
    </row>
    <row r="1256" spans="1:13" x14ac:dyDescent="0.35">
      <c r="A1256">
        <f>IF(COUNTIF($L$3:L1256,L1256)=1,A1255+1,A1255)</f>
        <v>42</v>
      </c>
      <c r="B1256">
        <f>IF(COUNTIF($K$3:K1256,K1256)=1,B1255+1,B1255)</f>
        <v>7</v>
      </c>
      <c r="C1256">
        <f>IF(COUNTIF($J$3:J1256,J1256)=1,C1255+1,C1255)</f>
        <v>24</v>
      </c>
      <c r="D1256">
        <f>IF(COUNTIF($E$3:E1256,E1256)=1,D1255+1,D1255)</f>
        <v>805</v>
      </c>
      <c r="E1256" t="str">
        <f t="shared" si="144"/>
        <v>EC24</v>
      </c>
      <c r="F1256">
        <f>IF(COUNTIF($G$3:G1256,G1256)=1,F1255+1,F1255)</f>
        <v>125</v>
      </c>
      <c r="G1256" t="str">
        <f>TRIM(CONCATENATE(K1256,J1256))</f>
        <v>E24</v>
      </c>
      <c r="I1256" s="18" t="str">
        <f>IF(Allotments!I1256=0,"",Allotments!I1256)</f>
        <v>2019</v>
      </c>
      <c r="J1256" s="18" t="str">
        <f>IF(Allotments!J1256=0,"",Allotments!J1256)</f>
        <v>24</v>
      </c>
      <c r="K1256" s="18" t="str">
        <f>IF(Allotments!K1256=0,"",Allotments!K1256)</f>
        <v>E</v>
      </c>
      <c r="L1256" s="18" t="str">
        <f>IF(Allotments!L1256=0,"",Allotments!L1256)</f>
        <v>EC</v>
      </c>
      <c r="M1256" s="18" t="str">
        <f>IF(Allotments!M1256=0,"",Allotments!M1256)</f>
        <v xml:space="preserve">    </v>
      </c>
    </row>
    <row r="1257" spans="1:13" x14ac:dyDescent="0.35">
      <c r="A1257">
        <f>IF(COUNTIF($L$3:L1257,L1257)=1,A1256+1,A1256)</f>
        <v>42</v>
      </c>
      <c r="B1257">
        <f>IF(COUNTIF($K$3:K1257,K1257)=1,B1256+1,B1256)</f>
        <v>7</v>
      </c>
      <c r="C1257">
        <f>IF(COUNTIF($J$3:J1257,J1257)=1,C1256+1,C1256)</f>
        <v>24</v>
      </c>
      <c r="D1257">
        <f>IF(COUNTIF($E$3:E1257,E1257)=1,D1256+1,D1256)</f>
        <v>806</v>
      </c>
      <c r="E1257" t="str">
        <f t="shared" si="144"/>
        <v>ED24</v>
      </c>
      <c r="F1257">
        <f>IF(COUNTIF($G$3:G1257,G1257)=1,F1256+1,F1256)</f>
        <v>125</v>
      </c>
      <c r="G1257" t="str">
        <f t="shared" si="145"/>
        <v>E24</v>
      </c>
      <c r="I1257" s="18" t="str">
        <f>IF(Allotments!I1257=0,"",Allotments!I1257)</f>
        <v>2019</v>
      </c>
      <c r="J1257" s="18" t="str">
        <f>IF(Allotments!J1257=0,"",Allotments!J1257)</f>
        <v>24</v>
      </c>
      <c r="K1257" s="18" t="str">
        <f>IF(Allotments!K1257=0,"",Allotments!K1257)</f>
        <v>E</v>
      </c>
      <c r="L1257" s="18" t="str">
        <f>IF(Allotments!L1257=0,"",Allotments!L1257)</f>
        <v>ED</v>
      </c>
      <c r="M1257" s="18" t="str">
        <f>IF(Allotments!M1257=0,"",Allotments!M1257)</f>
        <v xml:space="preserve">    </v>
      </c>
    </row>
    <row r="1258" spans="1:13" x14ac:dyDescent="0.35">
      <c r="A1258">
        <f>IF(COUNTIF($L$3:L1258,L1258)=1,A1257+1,A1257)</f>
        <v>42</v>
      </c>
      <c r="B1258">
        <f>IF(COUNTIF($K$3:K1258,K1258)=1,B1257+1,B1257)</f>
        <v>7</v>
      </c>
      <c r="C1258">
        <f>IF(COUNTIF($J$3:J1258,J1258)=1,C1257+1,C1257)</f>
        <v>24</v>
      </c>
      <c r="D1258">
        <f>IF(COUNTIF($E$3:E1258,E1258)=1,D1257+1,D1257)</f>
        <v>807</v>
      </c>
      <c r="E1258" t="str">
        <f t="shared" si="144"/>
        <v>EE24</v>
      </c>
      <c r="F1258">
        <f>IF(COUNTIF($G$3:G1258,G1258)=1,F1257+1,F1257)</f>
        <v>125</v>
      </c>
      <c r="G1258" t="str">
        <f t="shared" si="145"/>
        <v>E24</v>
      </c>
      <c r="I1258" s="18" t="str">
        <f>IF(Allotments!I1258=0,"",Allotments!I1258)</f>
        <v>2019</v>
      </c>
      <c r="J1258" s="18" t="str">
        <f>IF(Allotments!J1258=0,"",Allotments!J1258)</f>
        <v>24</v>
      </c>
      <c r="K1258" s="18" t="str">
        <f>IF(Allotments!K1258=0,"",Allotments!K1258)</f>
        <v>E</v>
      </c>
      <c r="L1258" s="18" t="str">
        <f>IF(Allotments!L1258=0,"",Allotments!L1258)</f>
        <v>EE</v>
      </c>
      <c r="M1258" s="18" t="str">
        <f>IF(Allotments!M1258=0,"",Allotments!M1258)</f>
        <v xml:space="preserve">    </v>
      </c>
    </row>
    <row r="1259" spans="1:13" x14ac:dyDescent="0.35">
      <c r="A1259">
        <f>IF(COUNTIF($L$3:L1259,L1259)=1,A1258+1,A1258)</f>
        <v>42</v>
      </c>
      <c r="B1259">
        <f>IF(COUNTIF($K$3:K1259,K1259)=1,B1258+1,B1258)</f>
        <v>7</v>
      </c>
      <c r="C1259">
        <f>IF(COUNTIF($J$3:J1259,J1259)=1,C1258+1,C1258)</f>
        <v>24</v>
      </c>
      <c r="D1259">
        <f>IF(COUNTIF($E$3:E1259,E1259)=1,D1258+1,D1258)</f>
        <v>808</v>
      </c>
      <c r="E1259" t="str">
        <f t="shared" si="144"/>
        <v>EF24</v>
      </c>
      <c r="F1259">
        <f>IF(COUNTIF($G$3:G1259,G1259)=1,F1258+1,F1258)</f>
        <v>125</v>
      </c>
      <c r="G1259" t="str">
        <f t="shared" si="145"/>
        <v>E24</v>
      </c>
      <c r="I1259" s="18" t="str">
        <f>IF(Allotments!I1259=0,"",Allotments!I1259)</f>
        <v>2019</v>
      </c>
      <c r="J1259" s="18" t="str">
        <f>IF(Allotments!J1259=0,"",Allotments!J1259)</f>
        <v>24</v>
      </c>
      <c r="K1259" s="18" t="str">
        <f>IF(Allotments!K1259=0,"",Allotments!K1259)</f>
        <v>E</v>
      </c>
      <c r="L1259" s="18" t="str">
        <f>IF(Allotments!L1259=0,"",Allotments!L1259)</f>
        <v>EF</v>
      </c>
      <c r="M1259" s="18" t="str">
        <f>IF(Allotments!M1259=0,"",Allotments!M1259)</f>
        <v xml:space="preserve">    </v>
      </c>
    </row>
    <row r="1260" spans="1:13" x14ac:dyDescent="0.35">
      <c r="A1260">
        <f>IF(COUNTIF($L$3:L1260,L1260)=1,A1259+1,A1259)</f>
        <v>42</v>
      </c>
      <c r="B1260">
        <f>IF(COUNTIF($K$3:K1260,K1260)=1,B1259+1,B1259)</f>
        <v>7</v>
      </c>
      <c r="C1260">
        <f>IF(COUNTIF($J$3:J1260,J1260)=1,C1259+1,C1259)</f>
        <v>24</v>
      </c>
      <c r="D1260">
        <f>IF(COUNTIF($E$3:E1260,E1260)=1,D1259+1,D1259)</f>
        <v>809</v>
      </c>
      <c r="E1260" t="str">
        <f t="shared" si="144"/>
        <v>EG24</v>
      </c>
      <c r="F1260">
        <f>IF(COUNTIF($G$3:G1260,G1260)=1,F1259+1,F1259)</f>
        <v>125</v>
      </c>
      <c r="G1260" t="str">
        <f t="shared" si="145"/>
        <v>E24</v>
      </c>
      <c r="I1260" s="18" t="str">
        <f>IF(Allotments!I1260=0,"",Allotments!I1260)</f>
        <v>2019</v>
      </c>
      <c r="J1260" s="18" t="str">
        <f>IF(Allotments!J1260=0,"",Allotments!J1260)</f>
        <v>24</v>
      </c>
      <c r="K1260" s="18" t="str">
        <f>IF(Allotments!K1260=0,"",Allotments!K1260)</f>
        <v>E</v>
      </c>
      <c r="L1260" s="18" t="str">
        <f>IF(Allotments!L1260=0,"",Allotments!L1260)</f>
        <v>EG</v>
      </c>
      <c r="M1260" s="18" t="str">
        <f>IF(Allotments!M1260=0,"",Allotments!M1260)</f>
        <v xml:space="preserve">    </v>
      </c>
    </row>
    <row r="1261" spans="1:13" x14ac:dyDescent="0.35">
      <c r="A1261">
        <f>IF(COUNTIF($L$3:L1261,L1261)=1,A1260+1,A1260)</f>
        <v>42</v>
      </c>
      <c r="B1261">
        <f>IF(COUNTIF($K$3:K1261,K1261)=1,B1260+1,B1260)</f>
        <v>7</v>
      </c>
      <c r="C1261">
        <f>IF(COUNTIF($J$3:J1261,J1261)=1,C1260+1,C1260)</f>
        <v>24</v>
      </c>
      <c r="D1261">
        <f>IF(COUNTIF($E$3:E1261,E1261)=1,D1260+1,D1260)</f>
        <v>810</v>
      </c>
      <c r="E1261" t="str">
        <f t="shared" si="144"/>
        <v>EH24</v>
      </c>
      <c r="F1261">
        <f>IF(COUNTIF($G$3:G1261,G1261)=1,F1260+1,F1260)</f>
        <v>125</v>
      </c>
      <c r="G1261" t="str">
        <f t="shared" si="145"/>
        <v>E24</v>
      </c>
      <c r="I1261" s="18" t="str">
        <f>IF(Allotments!I1261=0,"",Allotments!I1261)</f>
        <v>2019</v>
      </c>
      <c r="J1261" s="18" t="str">
        <f>IF(Allotments!J1261=0,"",Allotments!J1261)</f>
        <v>24</v>
      </c>
      <c r="K1261" s="18" t="str">
        <f>IF(Allotments!K1261=0,"",Allotments!K1261)</f>
        <v>E</v>
      </c>
      <c r="L1261" s="18" t="str">
        <f>IF(Allotments!L1261=0,"",Allotments!L1261)</f>
        <v>EH</v>
      </c>
      <c r="M1261" s="18" t="str">
        <f>IF(Allotments!M1261=0,"",Allotments!M1261)</f>
        <v xml:space="preserve">    </v>
      </c>
    </row>
    <row r="1262" spans="1:13" x14ac:dyDescent="0.35">
      <c r="A1262">
        <f>IF(COUNTIF($L$3:L1262,L1262)=1,A1261+1,A1261)</f>
        <v>42</v>
      </c>
      <c r="B1262">
        <f>IF(COUNTIF($K$3:K1262,K1262)=1,B1261+1,B1261)</f>
        <v>7</v>
      </c>
      <c r="C1262">
        <f>IF(COUNTIF($J$3:J1262,J1262)=1,C1261+1,C1261)</f>
        <v>24</v>
      </c>
      <c r="D1262">
        <f>IF(COUNTIF($E$3:E1262,E1262)=1,D1261+1,D1261)</f>
        <v>810</v>
      </c>
      <c r="E1262" t="str">
        <f t="shared" si="144"/>
        <v>EH24</v>
      </c>
      <c r="F1262">
        <f>IF(COUNTIF($G$3:G1262,G1262)=1,F1261+1,F1261)</f>
        <v>125</v>
      </c>
      <c r="G1262" t="str">
        <f t="shared" si="145"/>
        <v>E24</v>
      </c>
      <c r="I1262" s="18" t="str">
        <f>IF(Allotments!I1262=0,"",Allotments!I1262)</f>
        <v>2019</v>
      </c>
      <c r="J1262" s="18" t="str">
        <f>IF(Allotments!J1262=0,"",Allotments!J1262)</f>
        <v>24</v>
      </c>
      <c r="K1262" s="18" t="str">
        <f>IF(Allotments!K1262=0,"",Allotments!K1262)</f>
        <v>E</v>
      </c>
      <c r="L1262" s="18" t="str">
        <f>IF(Allotments!L1262=0,"",Allotments!L1262)</f>
        <v>EH</v>
      </c>
      <c r="M1262" s="18" t="str">
        <f>IF(Allotments!M1262=0,"",Allotments!M1262)</f>
        <v>H160</v>
      </c>
    </row>
    <row r="1263" spans="1:13" x14ac:dyDescent="0.35">
      <c r="A1263">
        <f>IF(COUNTIF($L$3:L1263,L1263)=1,A1262+1,A1262)</f>
        <v>42</v>
      </c>
      <c r="B1263">
        <f>IF(COUNTIF($K$3:K1263,K1263)=1,B1262+1,B1262)</f>
        <v>7</v>
      </c>
      <c r="C1263">
        <f>IF(COUNTIF($J$3:J1263,J1263)=1,C1262+1,C1262)</f>
        <v>24</v>
      </c>
      <c r="D1263">
        <f>IF(COUNTIF($E$3:E1263,E1263)=1,D1262+1,D1262)</f>
        <v>811</v>
      </c>
      <c r="E1263" t="str">
        <f t="shared" si="144"/>
        <v>EK24</v>
      </c>
      <c r="F1263">
        <f>IF(COUNTIF($G$3:G1263,G1263)=1,F1262+1,F1262)</f>
        <v>125</v>
      </c>
      <c r="G1263" t="str">
        <f t="shared" si="145"/>
        <v>E24</v>
      </c>
      <c r="I1263" s="18" t="str">
        <f>IF(Allotments!I1263=0,"",Allotments!I1263)</f>
        <v>2019</v>
      </c>
      <c r="J1263" s="18" t="str">
        <f>IF(Allotments!J1263=0,"",Allotments!J1263)</f>
        <v>24</v>
      </c>
      <c r="K1263" s="18" t="str">
        <f>IF(Allotments!K1263=0,"",Allotments!K1263)</f>
        <v>E</v>
      </c>
      <c r="L1263" s="18" t="str">
        <f>IF(Allotments!L1263=0,"",Allotments!L1263)</f>
        <v>EK</v>
      </c>
      <c r="M1263" s="18" t="str">
        <f>IF(Allotments!M1263=0,"",Allotments!M1263)</f>
        <v>K020</v>
      </c>
    </row>
    <row r="1264" spans="1:13" x14ac:dyDescent="0.35">
      <c r="A1264">
        <f>IF(COUNTIF($L$3:L1264,L1264)=1,A1263+1,A1263)</f>
        <v>42</v>
      </c>
      <c r="B1264">
        <f>IF(COUNTIF($K$3:K1264,K1264)=1,B1263+1,B1263)</f>
        <v>7</v>
      </c>
      <c r="C1264">
        <f>IF(COUNTIF($J$3:J1264,J1264)=1,C1263+1,C1263)</f>
        <v>24</v>
      </c>
      <c r="D1264">
        <f>IF(COUNTIF($E$3:E1264,E1264)=1,D1263+1,D1263)</f>
        <v>811</v>
      </c>
      <c r="E1264" t="str">
        <f>TRIM(CONCATENATE(L1264,J1264))</f>
        <v>EK24</v>
      </c>
      <c r="F1264">
        <f>IF(COUNTIF($G$3:G1264,G1264)=1,F1263+1,F1263)</f>
        <v>125</v>
      </c>
      <c r="G1264" t="str">
        <f t="shared" si="145"/>
        <v>E24</v>
      </c>
      <c r="I1264" s="18" t="str">
        <f>IF(Allotments!I1264=0,"",Allotments!I1264)</f>
        <v>2019</v>
      </c>
      <c r="J1264" s="18" t="str">
        <f>IF(Allotments!J1264=0,"",Allotments!J1264)</f>
        <v>24</v>
      </c>
      <c r="K1264" s="18" t="str">
        <f>IF(Allotments!K1264=0,"",Allotments!K1264)</f>
        <v>E</v>
      </c>
      <c r="L1264" s="18" t="str">
        <f>IF(Allotments!L1264=0,"",Allotments!L1264)</f>
        <v>EK</v>
      </c>
      <c r="M1264" s="18" t="str">
        <f>IF(Allotments!M1264=0,"",Allotments!M1264)</f>
        <v>K050</v>
      </c>
    </row>
    <row r="1265" spans="1:13" x14ac:dyDescent="0.35">
      <c r="A1265">
        <f>IF(COUNTIF($L$3:L1265,L1265)=1,A1264+1,A1264)</f>
        <v>42</v>
      </c>
      <c r="B1265">
        <f>IF(COUNTIF($K$3:K1265,K1265)=1,B1264+1,B1264)</f>
        <v>7</v>
      </c>
      <c r="C1265">
        <f>IF(COUNTIF($J$3:J1265,J1265)=1,C1264+1,C1264)</f>
        <v>24</v>
      </c>
      <c r="D1265">
        <f>IF(COUNTIF($E$3:E1265,E1265)=1,D1264+1,D1264)</f>
        <v>811</v>
      </c>
      <c r="E1265" t="str">
        <f t="shared" si="144"/>
        <v>EK24</v>
      </c>
      <c r="F1265">
        <f>IF(COUNTIF($G$3:G1265,G1265)=1,F1264+1,F1264)</f>
        <v>125</v>
      </c>
      <c r="G1265" t="str">
        <f t="shared" si="145"/>
        <v>E24</v>
      </c>
      <c r="I1265" s="18" t="str">
        <f>IF(Allotments!I1265=0,"",Allotments!I1265)</f>
        <v>2019</v>
      </c>
      <c r="J1265" s="18" t="str">
        <f>IF(Allotments!J1265=0,"",Allotments!J1265)</f>
        <v>24</v>
      </c>
      <c r="K1265" s="18" t="str">
        <f>IF(Allotments!K1265=0,"",Allotments!K1265)</f>
        <v>E</v>
      </c>
      <c r="L1265" s="18" t="str">
        <f>IF(Allotments!L1265=0,"",Allotments!L1265)</f>
        <v>EK</v>
      </c>
      <c r="M1265" s="18" t="str">
        <f>IF(Allotments!M1265=0,"",Allotments!M1265)</f>
        <v>K080</v>
      </c>
    </row>
    <row r="1266" spans="1:13" x14ac:dyDescent="0.35">
      <c r="A1266">
        <f>IF(COUNTIF($L$3:L1266,L1266)=1,A1265+1,A1265)</f>
        <v>42</v>
      </c>
      <c r="B1266">
        <f>IF(COUNTIF($K$3:K1266,K1266)=1,B1265+1,B1265)</f>
        <v>7</v>
      </c>
      <c r="C1266">
        <f>IF(COUNTIF($J$3:J1266,J1266)=1,C1265+1,C1265)</f>
        <v>24</v>
      </c>
      <c r="D1266">
        <f>IF(COUNTIF($E$3:E1266,E1266)=1,D1265+1,D1265)</f>
        <v>811</v>
      </c>
      <c r="E1266" t="str">
        <f t="shared" si="144"/>
        <v>EK24</v>
      </c>
      <c r="F1266">
        <f>IF(COUNTIF($G$3:G1266,G1266)=1,F1265+1,F1265)</f>
        <v>125</v>
      </c>
      <c r="G1266" t="str">
        <f t="shared" si="145"/>
        <v>E24</v>
      </c>
      <c r="I1266" s="18" t="str">
        <f>IF(Allotments!I1266=0,"",Allotments!I1266)</f>
        <v>2019</v>
      </c>
      <c r="J1266" s="18" t="str">
        <f>IF(Allotments!J1266=0,"",Allotments!J1266)</f>
        <v>24</v>
      </c>
      <c r="K1266" s="18" t="str">
        <f>IF(Allotments!K1266=0,"",Allotments!K1266)</f>
        <v>E</v>
      </c>
      <c r="L1266" s="18" t="str">
        <f>IF(Allotments!L1266=0,"",Allotments!L1266)</f>
        <v>EK</v>
      </c>
      <c r="M1266" s="18" t="str">
        <f>IF(Allotments!M1266=0,"",Allotments!M1266)</f>
        <v>K090</v>
      </c>
    </row>
    <row r="1267" spans="1:13" x14ac:dyDescent="0.35">
      <c r="A1267">
        <f>IF(COUNTIF($L$3:L1267,L1267)=1,A1266+1,A1266)</f>
        <v>42</v>
      </c>
      <c r="B1267">
        <f>IF(COUNTIF($K$3:K1267,K1267)=1,B1266+1,B1266)</f>
        <v>7</v>
      </c>
      <c r="C1267">
        <f>IF(COUNTIF($J$3:J1267,J1267)=1,C1266+1,C1266)</f>
        <v>24</v>
      </c>
      <c r="D1267">
        <f>IF(COUNTIF($E$3:E1267,E1267)=1,D1266+1,D1266)</f>
        <v>812</v>
      </c>
      <c r="E1267" t="str">
        <f t="shared" si="144"/>
        <v>EL24</v>
      </c>
      <c r="F1267">
        <f>IF(COUNTIF($G$3:G1267,G1267)=1,F1266+1,F1266)</f>
        <v>125</v>
      </c>
      <c r="G1267" t="str">
        <f t="shared" si="145"/>
        <v>E24</v>
      </c>
      <c r="I1267" s="18" t="str">
        <f>IF(Allotments!I1267=0,"",Allotments!I1267)</f>
        <v>2019</v>
      </c>
      <c r="J1267" s="18" t="str">
        <f>IF(Allotments!J1267=0,"",Allotments!J1267)</f>
        <v>24</v>
      </c>
      <c r="K1267" s="18" t="str">
        <f>IF(Allotments!K1267=0,"",Allotments!K1267)</f>
        <v>E</v>
      </c>
      <c r="L1267" s="18" t="str">
        <f>IF(Allotments!L1267=0,"",Allotments!L1267)</f>
        <v>EL</v>
      </c>
      <c r="M1267" s="18" t="str">
        <f>IF(Allotments!M1267=0,"",Allotments!M1267)</f>
        <v xml:space="preserve">    </v>
      </c>
    </row>
    <row r="1268" spans="1:13" x14ac:dyDescent="0.35">
      <c r="A1268">
        <f>IF(COUNTIF($L$3:L1268,L1268)=1,A1267+1,A1267)</f>
        <v>42</v>
      </c>
      <c r="B1268">
        <f>IF(COUNTIF($K$3:K1268,K1268)=1,B1267+1,B1267)</f>
        <v>7</v>
      </c>
      <c r="C1268">
        <f>IF(COUNTIF($J$3:J1268,J1268)=1,C1267+1,C1267)</f>
        <v>24</v>
      </c>
      <c r="D1268">
        <f>IF(COUNTIF($E$3:E1268,E1268)=1,D1267+1,D1267)</f>
        <v>812</v>
      </c>
      <c r="E1268" t="str">
        <f t="shared" si="144"/>
        <v>EL24</v>
      </c>
      <c r="F1268">
        <f>IF(COUNTIF($G$3:G1268,G1268)=1,F1267+1,F1267)</f>
        <v>125</v>
      </c>
      <c r="G1268" t="str">
        <f t="shared" si="145"/>
        <v>E24</v>
      </c>
      <c r="I1268" s="18" t="str">
        <f>IF(Allotments!I1268=0,"",Allotments!I1268)</f>
        <v>2019</v>
      </c>
      <c r="J1268" s="18" t="str">
        <f>IF(Allotments!J1268=0,"",Allotments!J1268)</f>
        <v>24</v>
      </c>
      <c r="K1268" s="18" t="str">
        <f>IF(Allotments!K1268=0,"",Allotments!K1268)</f>
        <v>E</v>
      </c>
      <c r="L1268" s="18" t="str">
        <f>IF(Allotments!L1268=0,"",Allotments!L1268)</f>
        <v>EL</v>
      </c>
      <c r="M1268" s="18" t="str">
        <f>IF(Allotments!M1268=0,"",Allotments!M1268)</f>
        <v>L010</v>
      </c>
    </row>
    <row r="1269" spans="1:13" x14ac:dyDescent="0.35">
      <c r="A1269">
        <f>IF(COUNTIF($L$3:L1269,L1269)=1,A1268+1,A1268)</f>
        <v>42</v>
      </c>
      <c r="B1269">
        <f>IF(COUNTIF($K$3:K1269,K1269)=1,B1268+1,B1268)</f>
        <v>7</v>
      </c>
      <c r="C1269">
        <f>IF(COUNTIF($J$3:J1269,J1269)=1,C1268+1,C1268)</f>
        <v>24</v>
      </c>
      <c r="D1269">
        <f>IF(COUNTIF($E$3:E1269,E1269)=1,D1268+1,D1268)</f>
        <v>812</v>
      </c>
      <c r="E1269" t="str">
        <f t="shared" si="144"/>
        <v>EL24</v>
      </c>
      <c r="F1269">
        <f>IF(COUNTIF($G$3:G1269,G1269)=1,F1268+1,F1268)</f>
        <v>125</v>
      </c>
      <c r="G1269" t="str">
        <f t="shared" si="145"/>
        <v>E24</v>
      </c>
      <c r="I1269" s="18" t="str">
        <f>IF(Allotments!I1269=0,"",Allotments!I1269)</f>
        <v>2019</v>
      </c>
      <c r="J1269" s="18" t="str">
        <f>IF(Allotments!J1269=0,"",Allotments!J1269)</f>
        <v>24</v>
      </c>
      <c r="K1269" s="18" t="str">
        <f>IF(Allotments!K1269=0,"",Allotments!K1269)</f>
        <v>E</v>
      </c>
      <c r="L1269" s="18" t="str">
        <f>IF(Allotments!L1269=0,"",Allotments!L1269)</f>
        <v>EL</v>
      </c>
      <c r="M1269" s="18" t="str">
        <f>IF(Allotments!M1269=0,"",Allotments!M1269)</f>
        <v>L020</v>
      </c>
    </row>
    <row r="1270" spans="1:13" x14ac:dyDescent="0.35">
      <c r="A1270">
        <f>IF(COUNTIF($L$3:L1270,L1270)=1,A1269+1,A1269)</f>
        <v>42</v>
      </c>
      <c r="B1270">
        <f>IF(COUNTIF($K$3:K1270,K1270)=1,B1269+1,B1269)</f>
        <v>7</v>
      </c>
      <c r="C1270">
        <f>IF(COUNTIF($J$3:J1270,J1270)=1,C1269+1,C1269)</f>
        <v>24</v>
      </c>
      <c r="D1270">
        <f>IF(COUNTIF($E$3:E1270,E1270)=1,D1269+1,D1269)</f>
        <v>812</v>
      </c>
      <c r="E1270" t="str">
        <f t="shared" si="144"/>
        <v>EL24</v>
      </c>
      <c r="F1270">
        <f>IF(COUNTIF($G$3:G1270,G1270)=1,F1269+1,F1269)</f>
        <v>125</v>
      </c>
      <c r="G1270" t="str">
        <f t="shared" si="145"/>
        <v>E24</v>
      </c>
      <c r="I1270" s="18" t="str">
        <f>IF(Allotments!I1270=0,"",Allotments!I1270)</f>
        <v>2019</v>
      </c>
      <c r="J1270" s="18" t="str">
        <f>IF(Allotments!J1270=0,"",Allotments!J1270)</f>
        <v>24</v>
      </c>
      <c r="K1270" s="18" t="str">
        <f>IF(Allotments!K1270=0,"",Allotments!K1270)</f>
        <v>E</v>
      </c>
      <c r="L1270" s="18" t="str">
        <f>IF(Allotments!L1270=0,"",Allotments!L1270)</f>
        <v>EL</v>
      </c>
      <c r="M1270" s="18" t="str">
        <f>IF(Allotments!M1270=0,"",Allotments!M1270)</f>
        <v>L030</v>
      </c>
    </row>
    <row r="1271" spans="1:13" x14ac:dyDescent="0.35">
      <c r="A1271">
        <f>IF(COUNTIF($L$3:L1271,L1271)=1,A1270+1,A1270)</f>
        <v>42</v>
      </c>
      <c r="B1271">
        <f>IF(COUNTIF($K$3:K1271,K1271)=1,B1270+1,B1270)</f>
        <v>7</v>
      </c>
      <c r="C1271">
        <f>IF(COUNTIF($J$3:J1271,J1271)=1,C1270+1,C1270)</f>
        <v>24</v>
      </c>
      <c r="D1271">
        <f>IF(COUNTIF($E$3:E1271,E1271)=1,D1270+1,D1270)</f>
        <v>812</v>
      </c>
      <c r="E1271" t="str">
        <f t="shared" si="144"/>
        <v>EL24</v>
      </c>
      <c r="F1271">
        <f>IF(COUNTIF($G$3:G1271,G1271)=1,F1270+1,F1270)</f>
        <v>125</v>
      </c>
      <c r="G1271" t="str">
        <f t="shared" si="145"/>
        <v>E24</v>
      </c>
      <c r="I1271" s="18" t="str">
        <f>IF(Allotments!I1271=0,"",Allotments!I1271)</f>
        <v>2019</v>
      </c>
      <c r="J1271" s="18" t="str">
        <f>IF(Allotments!J1271=0,"",Allotments!J1271)</f>
        <v>24</v>
      </c>
      <c r="K1271" s="18" t="str">
        <f>IF(Allotments!K1271=0,"",Allotments!K1271)</f>
        <v>E</v>
      </c>
      <c r="L1271" s="18" t="str">
        <f>IF(Allotments!L1271=0,"",Allotments!L1271)</f>
        <v>EL</v>
      </c>
      <c r="M1271" s="18" t="str">
        <f>IF(Allotments!M1271=0,"",Allotments!M1271)</f>
        <v>L070</v>
      </c>
    </row>
    <row r="1272" spans="1:13" x14ac:dyDescent="0.35">
      <c r="A1272">
        <f>IF(COUNTIF($L$3:L1272,L1272)=1,A1271+1,A1271)</f>
        <v>42</v>
      </c>
      <c r="B1272">
        <f>IF(COUNTIF($K$3:K1272,K1272)=1,B1271+1,B1271)</f>
        <v>7</v>
      </c>
      <c r="C1272">
        <f>IF(COUNTIF($J$3:J1272,J1272)=1,C1271+1,C1271)</f>
        <v>24</v>
      </c>
      <c r="D1272">
        <f>IF(COUNTIF($E$3:E1272,E1272)=1,D1271+1,D1271)</f>
        <v>813</v>
      </c>
      <c r="E1272" t="str">
        <f t="shared" si="144"/>
        <v>EM24</v>
      </c>
      <c r="F1272">
        <f>IF(COUNTIF($G$3:G1272,G1272)=1,F1271+1,F1271)</f>
        <v>125</v>
      </c>
      <c r="G1272" t="str">
        <f t="shared" si="145"/>
        <v>E24</v>
      </c>
      <c r="I1272" s="18" t="str">
        <f>IF(Allotments!I1272=0,"",Allotments!I1272)</f>
        <v>2019</v>
      </c>
      <c r="J1272" s="18" t="str">
        <f>IF(Allotments!J1272=0,"",Allotments!J1272)</f>
        <v>24</v>
      </c>
      <c r="K1272" s="18" t="str">
        <f>IF(Allotments!K1272=0,"",Allotments!K1272)</f>
        <v>E</v>
      </c>
      <c r="L1272" s="18" t="str">
        <f>IF(Allotments!L1272=0,"",Allotments!L1272)</f>
        <v>EM</v>
      </c>
      <c r="M1272" s="18" t="str">
        <f>IF(Allotments!M1272=0,"",Allotments!M1272)</f>
        <v xml:space="preserve">    </v>
      </c>
    </row>
    <row r="1273" spans="1:13" x14ac:dyDescent="0.35">
      <c r="A1273">
        <f>IF(COUNTIF($L$3:L1273,L1273)=1,A1272+1,A1272)</f>
        <v>42</v>
      </c>
      <c r="B1273">
        <f>IF(COUNTIF($K$3:K1273,K1273)=1,B1272+1,B1272)</f>
        <v>7</v>
      </c>
      <c r="C1273">
        <f>IF(COUNTIF($J$3:J1273,J1273)=1,C1272+1,C1272)</f>
        <v>24</v>
      </c>
      <c r="D1273">
        <f>IF(COUNTIF($E$3:E1273,E1273)=1,D1272+1,D1272)</f>
        <v>814</v>
      </c>
      <c r="E1273" t="str">
        <f t="shared" si="144"/>
        <v>EN24</v>
      </c>
      <c r="F1273">
        <f>IF(COUNTIF($G$3:G1273,G1273)=1,F1272+1,F1272)</f>
        <v>125</v>
      </c>
      <c r="G1273" t="str">
        <f t="shared" si="145"/>
        <v>E24</v>
      </c>
      <c r="I1273" s="18" t="str">
        <f>IF(Allotments!I1273=0,"",Allotments!I1273)</f>
        <v>2019</v>
      </c>
      <c r="J1273" s="18" t="str">
        <f>IF(Allotments!J1273=0,"",Allotments!J1273)</f>
        <v>24</v>
      </c>
      <c r="K1273" s="18" t="str">
        <f>IF(Allotments!K1273=0,"",Allotments!K1273)</f>
        <v>E</v>
      </c>
      <c r="L1273" s="18" t="str">
        <f>IF(Allotments!L1273=0,"",Allotments!L1273)</f>
        <v>EN</v>
      </c>
      <c r="M1273" s="18" t="str">
        <f>IF(Allotments!M1273=0,"",Allotments!M1273)</f>
        <v xml:space="preserve">    </v>
      </c>
    </row>
    <row r="1274" spans="1:13" x14ac:dyDescent="0.35">
      <c r="A1274">
        <f>IF(COUNTIF($L$3:L1274,L1274)=1,A1273+1,A1273)</f>
        <v>42</v>
      </c>
      <c r="B1274">
        <f>IF(COUNTIF($K$3:K1274,K1274)=1,B1273+1,B1273)</f>
        <v>7</v>
      </c>
      <c r="C1274">
        <f>IF(COUNTIF($J$3:J1274,J1274)=1,C1273+1,C1273)</f>
        <v>24</v>
      </c>
      <c r="D1274">
        <f>IF(COUNTIF($E$3:E1274,E1274)=1,D1273+1,D1273)</f>
        <v>814</v>
      </c>
      <c r="E1274" t="str">
        <f t="shared" si="144"/>
        <v>EN24</v>
      </c>
      <c r="F1274">
        <f>IF(COUNTIF($G$3:G1274,G1274)=1,F1273+1,F1273)</f>
        <v>125</v>
      </c>
      <c r="G1274" t="str">
        <f t="shared" si="145"/>
        <v>E24</v>
      </c>
      <c r="I1274" s="18" t="str">
        <f>IF(Allotments!I1274=0,"",Allotments!I1274)</f>
        <v>2019</v>
      </c>
      <c r="J1274" s="18" t="str">
        <f>IF(Allotments!J1274=0,"",Allotments!J1274)</f>
        <v>24</v>
      </c>
      <c r="K1274" s="18" t="str">
        <f>IF(Allotments!K1274=0,"",Allotments!K1274)</f>
        <v>E</v>
      </c>
      <c r="L1274" s="18" t="str">
        <f>IF(Allotments!L1274=0,"",Allotments!L1274)</f>
        <v>EN</v>
      </c>
      <c r="M1274" s="18" t="str">
        <f>IF(Allotments!M1274=0,"",Allotments!M1274)</f>
        <v>N010</v>
      </c>
    </row>
    <row r="1275" spans="1:13" x14ac:dyDescent="0.35">
      <c r="A1275">
        <f>IF(COUNTIF($L$3:L1275,L1275)=1,A1274+1,A1274)</f>
        <v>42</v>
      </c>
      <c r="B1275">
        <f>IF(COUNTIF($K$3:K1275,K1275)=1,B1274+1,B1274)</f>
        <v>7</v>
      </c>
      <c r="C1275">
        <f>IF(COUNTIF($J$3:J1275,J1275)=1,C1274+1,C1274)</f>
        <v>24</v>
      </c>
      <c r="D1275">
        <f>IF(COUNTIF($E$3:E1275,E1275)=1,D1274+1,D1274)</f>
        <v>814</v>
      </c>
      <c r="E1275" t="str">
        <f t="shared" si="144"/>
        <v>EN24</v>
      </c>
      <c r="F1275">
        <f>IF(COUNTIF($G$3:G1275,G1275)=1,F1274+1,F1274)</f>
        <v>125</v>
      </c>
      <c r="G1275" t="str">
        <f t="shared" si="145"/>
        <v>E24</v>
      </c>
      <c r="I1275" s="18" t="str">
        <f>IF(Allotments!I1275=0,"",Allotments!I1275)</f>
        <v>2019</v>
      </c>
      <c r="J1275" s="18" t="str">
        <f>IF(Allotments!J1275=0,"",Allotments!J1275)</f>
        <v>24</v>
      </c>
      <c r="K1275" s="18" t="str">
        <f>IF(Allotments!K1275=0,"",Allotments!K1275)</f>
        <v>E</v>
      </c>
      <c r="L1275" s="18" t="str">
        <f>IF(Allotments!L1275=0,"",Allotments!L1275)</f>
        <v>EN</v>
      </c>
      <c r="M1275" s="18" t="str">
        <f>IF(Allotments!M1275=0,"",Allotments!M1275)</f>
        <v>N020</v>
      </c>
    </row>
    <row r="1276" spans="1:13" x14ac:dyDescent="0.35">
      <c r="A1276">
        <f>IF(COUNTIF($L$3:L1276,L1276)=1,A1275+1,A1275)</f>
        <v>42</v>
      </c>
      <c r="B1276">
        <f>IF(COUNTIF($K$3:K1276,K1276)=1,B1275+1,B1275)</f>
        <v>7</v>
      </c>
      <c r="C1276">
        <f>IF(COUNTIF($J$3:J1276,J1276)=1,C1275+1,C1275)</f>
        <v>24</v>
      </c>
      <c r="D1276">
        <f>IF(COUNTIF($E$3:E1276,E1276)=1,D1275+1,D1275)</f>
        <v>815</v>
      </c>
      <c r="E1276" t="str">
        <f t="shared" si="144"/>
        <v>EP24</v>
      </c>
      <c r="F1276">
        <f>IF(COUNTIF($G$3:G1276,G1276)=1,F1275+1,F1275)</f>
        <v>125</v>
      </c>
      <c r="G1276" t="str">
        <f t="shared" si="145"/>
        <v>E24</v>
      </c>
      <c r="I1276" s="18" t="str">
        <f>IF(Allotments!I1276=0,"",Allotments!I1276)</f>
        <v>2019</v>
      </c>
      <c r="J1276" s="18" t="str">
        <f>IF(Allotments!J1276=0,"",Allotments!J1276)</f>
        <v>24</v>
      </c>
      <c r="K1276" s="18" t="str">
        <f>IF(Allotments!K1276=0,"",Allotments!K1276)</f>
        <v>E</v>
      </c>
      <c r="L1276" s="18" t="str">
        <f>IF(Allotments!L1276=0,"",Allotments!L1276)</f>
        <v>EP</v>
      </c>
      <c r="M1276" s="18" t="str">
        <f>IF(Allotments!M1276=0,"",Allotments!M1276)</f>
        <v>P030</v>
      </c>
    </row>
    <row r="1277" spans="1:13" x14ac:dyDescent="0.35">
      <c r="A1277">
        <f>IF(COUNTIF($L$3:L1277,L1277)=1,A1276+1,A1276)</f>
        <v>42</v>
      </c>
      <c r="B1277">
        <f>IF(COUNTIF($K$3:K1277,K1277)=1,B1276+1,B1276)</f>
        <v>7</v>
      </c>
      <c r="C1277">
        <f>IF(COUNTIF($J$3:J1277,J1277)=1,C1276+1,C1276)</f>
        <v>24</v>
      </c>
      <c r="D1277">
        <f>IF(COUNTIF($E$3:E1277,E1277)=1,D1276+1,D1276)</f>
        <v>816</v>
      </c>
      <c r="E1277" t="str">
        <f t="shared" si="144"/>
        <v>ER24</v>
      </c>
      <c r="F1277">
        <f>IF(COUNTIF($G$3:G1277,G1277)=1,F1276+1,F1276)</f>
        <v>125</v>
      </c>
      <c r="G1277" t="str">
        <f t="shared" si="145"/>
        <v>E24</v>
      </c>
      <c r="I1277" s="18" t="str">
        <f>IF(Allotments!I1277=0,"",Allotments!I1277)</f>
        <v>2019</v>
      </c>
      <c r="J1277" s="18" t="str">
        <f>IF(Allotments!J1277=0,"",Allotments!J1277)</f>
        <v>24</v>
      </c>
      <c r="K1277" s="18" t="str">
        <f>IF(Allotments!K1277=0,"",Allotments!K1277)</f>
        <v>E</v>
      </c>
      <c r="L1277" s="18" t="str">
        <f>IF(Allotments!L1277=0,"",Allotments!L1277)</f>
        <v>ER</v>
      </c>
      <c r="M1277" s="18" t="str">
        <f>IF(Allotments!M1277=0,"",Allotments!M1277)</f>
        <v xml:space="preserve">    </v>
      </c>
    </row>
    <row r="1278" spans="1:13" x14ac:dyDescent="0.35">
      <c r="A1278">
        <f>IF(COUNTIF($L$3:L1278,L1278)=1,A1277+1,A1277)</f>
        <v>42</v>
      </c>
      <c r="B1278">
        <f>IF(COUNTIF($K$3:K1278,K1278)=1,B1277+1,B1277)</f>
        <v>7</v>
      </c>
      <c r="C1278">
        <f>IF(COUNTIF($J$3:J1278,J1278)=1,C1277+1,C1277)</f>
        <v>24</v>
      </c>
      <c r="D1278">
        <f>IF(COUNTIF($E$3:E1278,E1278)=1,D1277+1,D1277)</f>
        <v>816</v>
      </c>
      <c r="E1278" t="str">
        <f t="shared" si="144"/>
        <v>ER24</v>
      </c>
      <c r="F1278">
        <f>IF(COUNTIF($G$3:G1278,G1278)=1,F1277+1,F1277)</f>
        <v>125</v>
      </c>
      <c r="G1278" t="str">
        <f t="shared" si="145"/>
        <v>E24</v>
      </c>
      <c r="I1278" s="18" t="str">
        <f>IF(Allotments!I1278=0,"",Allotments!I1278)</f>
        <v>2019</v>
      </c>
      <c r="J1278" s="18" t="str">
        <f>IF(Allotments!J1278=0,"",Allotments!J1278)</f>
        <v>24</v>
      </c>
      <c r="K1278" s="18" t="str">
        <f>IF(Allotments!K1278=0,"",Allotments!K1278)</f>
        <v>E</v>
      </c>
      <c r="L1278" s="18" t="str">
        <f>IF(Allotments!L1278=0,"",Allotments!L1278)</f>
        <v>ER</v>
      </c>
      <c r="M1278" s="18" t="str">
        <f>IF(Allotments!M1278=0,"",Allotments!M1278)</f>
        <v>R060</v>
      </c>
    </row>
    <row r="1279" spans="1:13" x14ac:dyDescent="0.35">
      <c r="A1279">
        <f>IF(COUNTIF($L$3:L1279,L1279)=1,A1278+1,A1278)</f>
        <v>42</v>
      </c>
      <c r="B1279">
        <f>IF(COUNTIF($K$3:K1279,K1279)=1,B1278+1,B1278)</f>
        <v>7</v>
      </c>
      <c r="C1279">
        <f>IF(COUNTIF($J$3:J1279,J1279)=1,C1278+1,C1278)</f>
        <v>24</v>
      </c>
      <c r="D1279">
        <f>IF(COUNTIF($E$3:E1279,E1279)=1,D1278+1,D1278)</f>
        <v>816</v>
      </c>
      <c r="E1279" t="str">
        <f t="shared" si="144"/>
        <v>ER24</v>
      </c>
      <c r="F1279">
        <f>IF(COUNTIF($G$3:G1279,G1279)=1,F1278+1,F1278)</f>
        <v>125</v>
      </c>
      <c r="G1279" t="str">
        <f t="shared" si="145"/>
        <v>E24</v>
      </c>
      <c r="I1279" s="18" t="str">
        <f>IF(Allotments!I1279=0,"",Allotments!I1279)</f>
        <v>2019</v>
      </c>
      <c r="J1279" s="18" t="str">
        <f>IF(Allotments!J1279=0,"",Allotments!J1279)</f>
        <v>24</v>
      </c>
      <c r="K1279" s="18" t="str">
        <f>IF(Allotments!K1279=0,"",Allotments!K1279)</f>
        <v>E</v>
      </c>
      <c r="L1279" s="18" t="str">
        <f>IF(Allotments!L1279=0,"",Allotments!L1279)</f>
        <v>ER</v>
      </c>
      <c r="M1279" s="18" t="str">
        <f>IF(Allotments!M1279=0,"",Allotments!M1279)</f>
        <v>R220</v>
      </c>
    </row>
    <row r="1280" spans="1:13" x14ac:dyDescent="0.35">
      <c r="A1280">
        <f>IF(COUNTIF($L$3:L1280,L1280)=1,A1279+1,A1279)</f>
        <v>42</v>
      </c>
      <c r="B1280">
        <f>IF(COUNTIF($K$3:K1280,K1280)=1,B1279+1,B1279)</f>
        <v>7</v>
      </c>
      <c r="C1280">
        <f>IF(COUNTIF($J$3:J1280,J1280)=1,C1279+1,C1279)</f>
        <v>24</v>
      </c>
      <c r="D1280">
        <f>IF(COUNTIF($E$3:E1280,E1280)=1,D1279+1,D1279)</f>
        <v>816</v>
      </c>
      <c r="E1280" t="str">
        <f t="shared" si="144"/>
        <v>ER24</v>
      </c>
      <c r="F1280">
        <f>IF(COUNTIF($G$3:G1280,G1280)=1,F1279+1,F1279)</f>
        <v>125</v>
      </c>
      <c r="G1280" t="str">
        <f t="shared" si="145"/>
        <v>E24</v>
      </c>
      <c r="I1280" s="18" t="str">
        <f>IF(Allotments!I1280=0,"",Allotments!I1280)</f>
        <v>2019</v>
      </c>
      <c r="J1280" s="18" t="str">
        <f>IF(Allotments!J1280=0,"",Allotments!J1280)</f>
        <v>24</v>
      </c>
      <c r="K1280" s="18" t="str">
        <f>IF(Allotments!K1280=0,"",Allotments!K1280)</f>
        <v>E</v>
      </c>
      <c r="L1280" s="18" t="str">
        <f>IF(Allotments!L1280=0,"",Allotments!L1280)</f>
        <v>ER</v>
      </c>
      <c r="M1280" s="18" t="str">
        <f>IF(Allotments!M1280=0,"",Allotments!M1280)</f>
        <v>R240</v>
      </c>
    </row>
    <row r="1281" spans="1:13" x14ac:dyDescent="0.35">
      <c r="A1281">
        <f>IF(COUNTIF($L$3:L1281,L1281)=1,A1280+1,A1280)</f>
        <v>42</v>
      </c>
      <c r="B1281">
        <f>IF(COUNTIF($K$3:K1281,K1281)=1,B1280+1,B1280)</f>
        <v>7</v>
      </c>
      <c r="C1281">
        <f>IF(COUNTIF($J$3:J1281,J1281)=1,C1280+1,C1280)</f>
        <v>24</v>
      </c>
      <c r="D1281">
        <f>IF(COUNTIF($E$3:E1281,E1281)=1,D1280+1,D1280)</f>
        <v>816</v>
      </c>
      <c r="E1281" t="str">
        <f t="shared" si="144"/>
        <v>ER24</v>
      </c>
      <c r="F1281">
        <f>IF(COUNTIF($G$3:G1281,G1281)=1,F1280+1,F1280)</f>
        <v>125</v>
      </c>
      <c r="G1281" t="str">
        <f t="shared" si="145"/>
        <v>E24</v>
      </c>
      <c r="I1281" s="18" t="str">
        <f>IF(Allotments!I1281=0,"",Allotments!I1281)</f>
        <v>2019</v>
      </c>
      <c r="J1281" s="18" t="str">
        <f>IF(Allotments!J1281=0,"",Allotments!J1281)</f>
        <v>24</v>
      </c>
      <c r="K1281" s="18" t="str">
        <f>IF(Allotments!K1281=0,"",Allotments!K1281)</f>
        <v>E</v>
      </c>
      <c r="L1281" s="18" t="str">
        <f>IF(Allotments!L1281=0,"",Allotments!L1281)</f>
        <v>ER</v>
      </c>
      <c r="M1281" s="18" t="str">
        <f>IF(Allotments!M1281=0,"",Allotments!M1281)</f>
        <v>R250</v>
      </c>
    </row>
    <row r="1282" spans="1:13" x14ac:dyDescent="0.35">
      <c r="A1282">
        <f>IF(COUNTIF($L$3:L1282,L1282)=1,A1281+1,A1281)</f>
        <v>42</v>
      </c>
      <c r="B1282">
        <f>IF(COUNTIF($K$3:K1282,K1282)=1,B1281+1,B1281)</f>
        <v>7</v>
      </c>
      <c r="C1282">
        <f>IF(COUNTIF($J$3:J1282,J1282)=1,C1281+1,C1281)</f>
        <v>24</v>
      </c>
      <c r="D1282">
        <f>IF(COUNTIF($E$3:E1282,E1282)=1,D1281+1,D1281)</f>
        <v>817</v>
      </c>
      <c r="E1282" t="str">
        <f t="shared" si="144"/>
        <v>ES24</v>
      </c>
      <c r="F1282">
        <f>IF(COUNTIF($G$3:G1282,G1282)=1,F1281+1,F1281)</f>
        <v>125</v>
      </c>
      <c r="G1282" t="str">
        <f t="shared" si="145"/>
        <v>E24</v>
      </c>
      <c r="I1282" s="18" t="str">
        <f>IF(Allotments!I1282=0,"",Allotments!I1282)</f>
        <v>2019</v>
      </c>
      <c r="J1282" s="18" t="str">
        <f>IF(Allotments!J1282=0,"",Allotments!J1282)</f>
        <v>24</v>
      </c>
      <c r="K1282" s="18" t="str">
        <f>IF(Allotments!K1282=0,"",Allotments!K1282)</f>
        <v>E</v>
      </c>
      <c r="L1282" s="18" t="str">
        <f>IF(Allotments!L1282=0,"",Allotments!L1282)</f>
        <v>ES</v>
      </c>
      <c r="M1282" s="18" t="str">
        <f>IF(Allotments!M1282=0,"",Allotments!M1282)</f>
        <v xml:space="preserve">    </v>
      </c>
    </row>
    <row r="1283" spans="1:13" x14ac:dyDescent="0.35">
      <c r="A1283">
        <f>IF(COUNTIF($L$3:L1283,L1283)=1,A1282+1,A1282)</f>
        <v>42</v>
      </c>
      <c r="B1283">
        <f>IF(COUNTIF($K$3:K1283,K1283)=1,B1282+1,B1282)</f>
        <v>7</v>
      </c>
      <c r="C1283">
        <f>IF(COUNTIF($J$3:J1283,J1283)=1,C1282+1,C1282)</f>
        <v>24</v>
      </c>
      <c r="D1283">
        <f>IF(COUNTIF($E$3:E1283,E1283)=1,D1282+1,D1282)</f>
        <v>818</v>
      </c>
      <c r="E1283" t="str">
        <f t="shared" si="144"/>
        <v>EV24</v>
      </c>
      <c r="F1283">
        <f>IF(COUNTIF($G$3:G1283,G1283)=1,F1282+1,F1282)</f>
        <v>125</v>
      </c>
      <c r="G1283" t="str">
        <f t="shared" si="145"/>
        <v>E24</v>
      </c>
      <c r="I1283" s="18" t="str">
        <f>IF(Allotments!I1283=0,"",Allotments!I1283)</f>
        <v>2019</v>
      </c>
      <c r="J1283" s="18" t="str">
        <f>IF(Allotments!J1283=0,"",Allotments!J1283)</f>
        <v>24</v>
      </c>
      <c r="K1283" s="18" t="str">
        <f>IF(Allotments!K1283=0,"",Allotments!K1283)</f>
        <v>E</v>
      </c>
      <c r="L1283" s="18" t="str">
        <f>IF(Allotments!L1283=0,"",Allotments!L1283)</f>
        <v>EV</v>
      </c>
      <c r="M1283" s="18" t="str">
        <f>IF(Allotments!M1283=0,"",Allotments!M1283)</f>
        <v xml:space="preserve">    </v>
      </c>
    </row>
    <row r="1284" spans="1:13" x14ac:dyDescent="0.35">
      <c r="A1284">
        <f>IF(COUNTIF($L$3:L1284,L1284)=1,A1283+1,A1283)</f>
        <v>42</v>
      </c>
      <c r="B1284">
        <f>IF(COUNTIF($K$3:K1284,K1284)=1,B1283+1,B1283)</f>
        <v>7</v>
      </c>
      <c r="C1284">
        <f>IF(COUNTIF($J$3:J1284,J1284)=1,C1283+1,C1283)</f>
        <v>24</v>
      </c>
      <c r="D1284">
        <f>IF(COUNTIF($E$3:E1284,E1284)=1,D1283+1,D1283)</f>
        <v>819</v>
      </c>
      <c r="E1284" t="str">
        <f t="shared" ref="E1284:E1303" si="146">TRIM(CONCATENATE(L1284,J1284))</f>
        <v>EY24</v>
      </c>
      <c r="F1284">
        <f>IF(COUNTIF($G$3:G1284,G1284)=1,F1283+1,F1283)</f>
        <v>125</v>
      </c>
      <c r="G1284" t="str">
        <f t="shared" ref="G1284:G1303" si="147">TRIM(CONCATENATE(K1284,J1284))</f>
        <v>E24</v>
      </c>
      <c r="I1284" s="18" t="str">
        <f>IF(Allotments!I1284=0,"",Allotments!I1284)</f>
        <v>2019</v>
      </c>
      <c r="J1284" s="18" t="str">
        <f>IF(Allotments!J1284=0,"",Allotments!J1284)</f>
        <v>24</v>
      </c>
      <c r="K1284" s="18" t="str">
        <f>IF(Allotments!K1284=0,"",Allotments!K1284)</f>
        <v>E</v>
      </c>
      <c r="L1284" s="18" t="str">
        <f>IF(Allotments!L1284=0,"",Allotments!L1284)</f>
        <v>EY</v>
      </c>
      <c r="M1284" s="18" t="str">
        <f>IF(Allotments!M1284=0,"",Allotments!M1284)</f>
        <v xml:space="preserve">    </v>
      </c>
    </row>
    <row r="1285" spans="1:13" x14ac:dyDescent="0.35">
      <c r="A1285">
        <f>IF(COUNTIF($L$3:L1285,L1285)=1,A1284+1,A1284)</f>
        <v>42</v>
      </c>
      <c r="B1285">
        <f>IF(COUNTIF($K$3:K1285,K1285)=1,B1284+1,B1284)</f>
        <v>7</v>
      </c>
      <c r="C1285">
        <f>IF(COUNTIF($J$3:J1285,J1285)=1,C1284+1,C1284)</f>
        <v>24</v>
      </c>
      <c r="D1285">
        <f>IF(COUNTIF($E$3:E1285,E1285)=1,D1284+1,D1284)</f>
        <v>820</v>
      </c>
      <c r="E1285" t="str">
        <f t="shared" si="146"/>
        <v>EZ24</v>
      </c>
      <c r="F1285">
        <f>IF(COUNTIF($G$3:G1285,G1285)=1,F1284+1,F1284)</f>
        <v>125</v>
      </c>
      <c r="G1285" t="str">
        <f t="shared" si="147"/>
        <v>E24</v>
      </c>
      <c r="I1285" s="18" t="str">
        <f>IF(Allotments!I1285=0,"",Allotments!I1285)</f>
        <v>2019</v>
      </c>
      <c r="J1285" s="18" t="str">
        <f>IF(Allotments!J1285=0,"",Allotments!J1285)</f>
        <v>24</v>
      </c>
      <c r="K1285" s="18" t="str">
        <f>IF(Allotments!K1285=0,"",Allotments!K1285)</f>
        <v>E</v>
      </c>
      <c r="L1285" s="18" t="str">
        <f>IF(Allotments!L1285=0,"",Allotments!L1285)</f>
        <v>EZ</v>
      </c>
      <c r="M1285" s="18" t="str">
        <f>IF(Allotments!M1285=0,"",Allotments!M1285)</f>
        <v xml:space="preserve">    </v>
      </c>
    </row>
    <row r="1286" spans="1:13" x14ac:dyDescent="0.35">
      <c r="A1286">
        <f>IF(COUNTIF($L$3:L1286,L1286)=1,A1285+1,A1285)</f>
        <v>42</v>
      </c>
      <c r="B1286">
        <f>IF(COUNTIF($K$3:K1286,K1286)=1,B1285+1,B1285)</f>
        <v>7</v>
      </c>
      <c r="C1286">
        <f>IF(COUNTIF($J$3:J1286,J1286)=1,C1285+1,C1285)</f>
        <v>24</v>
      </c>
      <c r="D1286">
        <f>IF(COUNTIF($E$3:E1286,E1286)=1,D1285+1,D1285)</f>
        <v>821</v>
      </c>
      <c r="E1286" t="str">
        <f t="shared" si="146"/>
        <v>GA24</v>
      </c>
      <c r="F1286">
        <f>IF(COUNTIF($G$3:G1286,G1286)=1,F1285+1,F1285)</f>
        <v>126</v>
      </c>
      <c r="G1286" t="str">
        <f t="shared" si="147"/>
        <v>G24</v>
      </c>
      <c r="I1286" s="18" t="str">
        <f>IF(Allotments!I1286=0,"",Allotments!I1286)</f>
        <v>2019</v>
      </c>
      <c r="J1286" s="18" t="str">
        <f>IF(Allotments!J1286=0,"",Allotments!J1286)</f>
        <v>24</v>
      </c>
      <c r="K1286" s="18" t="str">
        <f>IF(Allotments!K1286=0,"",Allotments!K1286)</f>
        <v>G</v>
      </c>
      <c r="L1286" s="18" t="str">
        <f>IF(Allotments!L1286=0,"",Allotments!L1286)</f>
        <v>GA</v>
      </c>
      <c r="M1286" s="18" t="str">
        <f>IF(Allotments!M1286=0,"",Allotments!M1286)</f>
        <v xml:space="preserve">    </v>
      </c>
    </row>
    <row r="1287" spans="1:13" x14ac:dyDescent="0.35">
      <c r="A1287">
        <f>IF(COUNTIF($L$3:L1287,L1287)=1,A1286+1,A1286)</f>
        <v>42</v>
      </c>
      <c r="B1287">
        <f>IF(COUNTIF($K$3:K1287,K1287)=1,B1286+1,B1286)</f>
        <v>7</v>
      </c>
      <c r="C1287">
        <f>IF(COUNTIF($J$3:J1287,J1287)=1,C1286+1,C1286)</f>
        <v>24</v>
      </c>
      <c r="D1287">
        <f>IF(COUNTIF($E$3:E1287,E1287)=1,D1286+1,D1286)</f>
        <v>822</v>
      </c>
      <c r="E1287" t="str">
        <f t="shared" si="146"/>
        <v>GB24</v>
      </c>
      <c r="F1287">
        <f>IF(COUNTIF($G$3:G1287,G1287)=1,F1286+1,F1286)</f>
        <v>126</v>
      </c>
      <c r="G1287" t="str">
        <f t="shared" si="147"/>
        <v>G24</v>
      </c>
      <c r="I1287" s="18" t="str">
        <f>IF(Allotments!I1287=0,"",Allotments!I1287)</f>
        <v>2019</v>
      </c>
      <c r="J1287" s="18" t="str">
        <f>IF(Allotments!J1287=0,"",Allotments!J1287)</f>
        <v>24</v>
      </c>
      <c r="K1287" s="18" t="str">
        <f>IF(Allotments!K1287=0,"",Allotments!K1287)</f>
        <v>G</v>
      </c>
      <c r="L1287" s="18" t="str">
        <f>IF(Allotments!L1287=0,"",Allotments!L1287)</f>
        <v>GB</v>
      </c>
      <c r="M1287" s="18" t="str">
        <f>IF(Allotments!M1287=0,"",Allotments!M1287)</f>
        <v xml:space="preserve">    </v>
      </c>
    </row>
    <row r="1288" spans="1:13" x14ac:dyDescent="0.35">
      <c r="A1288">
        <f>IF(COUNTIF($L$3:L1288,L1288)=1,A1287+1,A1287)</f>
        <v>42</v>
      </c>
      <c r="B1288">
        <f>IF(COUNTIF($K$3:K1288,K1288)=1,B1287+1,B1287)</f>
        <v>7</v>
      </c>
      <c r="C1288">
        <f>IF(COUNTIF($J$3:J1288,J1288)=1,C1287+1,C1287)</f>
        <v>24</v>
      </c>
      <c r="D1288">
        <f>IF(COUNTIF($E$3:E1288,E1288)=1,D1287+1,D1287)</f>
        <v>823</v>
      </c>
      <c r="E1288" t="str">
        <f t="shared" si="146"/>
        <v>GC24</v>
      </c>
      <c r="F1288">
        <f>IF(COUNTIF($G$3:G1288,G1288)=1,F1287+1,F1287)</f>
        <v>126</v>
      </c>
      <c r="G1288" t="str">
        <f t="shared" si="147"/>
        <v>G24</v>
      </c>
      <c r="I1288" s="18" t="str">
        <f>IF(Allotments!I1288=0,"",Allotments!I1288)</f>
        <v>2019</v>
      </c>
      <c r="J1288" s="18" t="str">
        <f>IF(Allotments!J1288=0,"",Allotments!J1288)</f>
        <v>24</v>
      </c>
      <c r="K1288" s="18" t="str">
        <f>IF(Allotments!K1288=0,"",Allotments!K1288)</f>
        <v>G</v>
      </c>
      <c r="L1288" s="18" t="str">
        <f>IF(Allotments!L1288=0,"",Allotments!L1288)</f>
        <v>GC</v>
      </c>
      <c r="M1288" s="18" t="str">
        <f>IF(Allotments!M1288=0,"",Allotments!M1288)</f>
        <v xml:space="preserve">    </v>
      </c>
    </row>
    <row r="1289" spans="1:13" x14ac:dyDescent="0.35">
      <c r="A1289">
        <f>IF(COUNTIF($L$3:L1289,L1289)=1,A1288+1,A1288)</f>
        <v>42</v>
      </c>
      <c r="B1289">
        <f>IF(COUNTIF($K$3:K1289,K1289)=1,B1288+1,B1288)</f>
        <v>7</v>
      </c>
      <c r="C1289">
        <f>IF(COUNTIF($J$3:J1289,J1289)=1,C1288+1,C1288)</f>
        <v>24</v>
      </c>
      <c r="D1289">
        <f>IF(COUNTIF($E$3:E1289,E1289)=1,D1288+1,D1288)</f>
        <v>824</v>
      </c>
      <c r="E1289" t="str">
        <f t="shared" si="146"/>
        <v>GD24</v>
      </c>
      <c r="F1289">
        <f>IF(COUNTIF($G$3:G1289,G1289)=1,F1288+1,F1288)</f>
        <v>126</v>
      </c>
      <c r="G1289" t="str">
        <f t="shared" si="147"/>
        <v>G24</v>
      </c>
      <c r="I1289" s="18" t="str">
        <f>IF(Allotments!I1289=0,"",Allotments!I1289)</f>
        <v>2019</v>
      </c>
      <c r="J1289" s="18" t="str">
        <f>IF(Allotments!J1289=0,"",Allotments!J1289)</f>
        <v>24</v>
      </c>
      <c r="K1289" s="18" t="str">
        <f>IF(Allotments!K1289=0,"",Allotments!K1289)</f>
        <v>G</v>
      </c>
      <c r="L1289" s="18" t="str">
        <f>IF(Allotments!L1289=0,"",Allotments!L1289)</f>
        <v>GD</v>
      </c>
      <c r="M1289" s="18" t="str">
        <f>IF(Allotments!M1289=0,"",Allotments!M1289)</f>
        <v xml:space="preserve">    </v>
      </c>
    </row>
    <row r="1290" spans="1:13" x14ac:dyDescent="0.35">
      <c r="A1290">
        <f>IF(COUNTIF($L$3:L1290,L1290)=1,A1289+1,A1289)</f>
        <v>42</v>
      </c>
      <c r="B1290">
        <f>IF(COUNTIF($K$3:K1290,K1290)=1,B1289+1,B1289)</f>
        <v>7</v>
      </c>
      <c r="C1290">
        <f>IF(COUNTIF($J$3:J1290,J1290)=1,C1289+1,C1289)</f>
        <v>24</v>
      </c>
      <c r="D1290">
        <f>IF(COUNTIF($E$3:E1290,E1290)=1,D1289+1,D1289)</f>
        <v>825</v>
      </c>
      <c r="E1290" t="str">
        <f t="shared" si="146"/>
        <v>GF24</v>
      </c>
      <c r="F1290">
        <f>IF(COUNTIF($G$3:G1290,G1290)=1,F1289+1,F1289)</f>
        <v>126</v>
      </c>
      <c r="G1290" t="str">
        <f t="shared" si="147"/>
        <v>G24</v>
      </c>
      <c r="I1290" s="18" t="str">
        <f>IF(Allotments!I1290=0,"",Allotments!I1290)</f>
        <v>2019</v>
      </c>
      <c r="J1290" s="18" t="str">
        <f>IF(Allotments!J1290=0,"",Allotments!J1290)</f>
        <v>24</v>
      </c>
      <c r="K1290" s="18" t="str">
        <f>IF(Allotments!K1290=0,"",Allotments!K1290)</f>
        <v>G</v>
      </c>
      <c r="L1290" s="18" t="str">
        <f>IF(Allotments!L1290=0,"",Allotments!L1290)</f>
        <v>GF</v>
      </c>
      <c r="M1290" s="18" t="str">
        <f>IF(Allotments!M1290=0,"",Allotments!M1290)</f>
        <v xml:space="preserve">    </v>
      </c>
    </row>
    <row r="1291" spans="1:13" x14ac:dyDescent="0.35">
      <c r="A1291">
        <f>IF(COUNTIF($L$3:L1291,L1291)=1,A1290+1,A1290)</f>
        <v>42</v>
      </c>
      <c r="B1291">
        <f>IF(COUNTIF($K$3:K1291,K1291)=1,B1290+1,B1290)</f>
        <v>7</v>
      </c>
      <c r="C1291">
        <f>IF(COUNTIF($J$3:J1291,J1291)=1,C1290+1,C1290)</f>
        <v>24</v>
      </c>
      <c r="D1291">
        <f>IF(COUNTIF($E$3:E1291,E1291)=1,D1290+1,D1290)</f>
        <v>826</v>
      </c>
      <c r="E1291" t="str">
        <f t="shared" si="146"/>
        <v>GG24</v>
      </c>
      <c r="F1291">
        <f>IF(COUNTIF($G$3:G1291,G1291)=1,F1290+1,F1290)</f>
        <v>126</v>
      </c>
      <c r="G1291" t="str">
        <f t="shared" si="147"/>
        <v>G24</v>
      </c>
      <c r="I1291" s="18" t="str">
        <f>IF(Allotments!I1291=0,"",Allotments!I1291)</f>
        <v>2019</v>
      </c>
      <c r="J1291" s="18" t="str">
        <f>IF(Allotments!J1291=0,"",Allotments!J1291)</f>
        <v>24</v>
      </c>
      <c r="K1291" s="18" t="str">
        <f>IF(Allotments!K1291=0,"",Allotments!K1291)</f>
        <v>G</v>
      </c>
      <c r="L1291" s="18" t="str">
        <f>IF(Allotments!L1291=0,"",Allotments!L1291)</f>
        <v>GG</v>
      </c>
      <c r="M1291" s="18" t="str">
        <f>IF(Allotments!M1291=0,"",Allotments!M1291)</f>
        <v xml:space="preserve">    </v>
      </c>
    </row>
    <row r="1292" spans="1:13" x14ac:dyDescent="0.35">
      <c r="A1292">
        <f>IF(COUNTIF($L$3:L1292,L1292)=1,A1291+1,A1291)</f>
        <v>43</v>
      </c>
      <c r="B1292">
        <f>IF(COUNTIF($K$3:K1292,K1292)=1,B1291+1,B1291)</f>
        <v>8</v>
      </c>
      <c r="C1292">
        <f>IF(COUNTIF($J$3:J1292,J1292)=1,C1291+1,C1291)</f>
        <v>25</v>
      </c>
      <c r="D1292">
        <f>IF(COUNTIF($E$3:E1292,E1292)=1,D1291+1,D1291)</f>
        <v>827</v>
      </c>
      <c r="E1292" t="str">
        <f t="shared" si="146"/>
        <v/>
      </c>
      <c r="F1292">
        <f>IF(COUNTIF($G$3:G1292,G1292)=1,F1291+1,F1291)</f>
        <v>127</v>
      </c>
      <c r="G1292" t="str">
        <f t="shared" si="147"/>
        <v/>
      </c>
      <c r="I1292" s="18" t="str">
        <f>IF(Allotments!I1292=0,"",Allotments!I1292)</f>
        <v/>
      </c>
      <c r="J1292" s="18" t="str">
        <f>IF(Allotments!J1292=0,"",Allotments!J1292)</f>
        <v/>
      </c>
      <c r="K1292" s="18" t="str">
        <f>IF(Allotments!K1292=0,"",Allotments!K1292)</f>
        <v/>
      </c>
      <c r="L1292" s="18" t="str">
        <f>IF(Allotments!L1292=0,"",Allotments!L1292)</f>
        <v/>
      </c>
      <c r="M1292" s="18" t="str">
        <f>IF(Allotments!M1292=0,"",Allotments!M1292)</f>
        <v/>
      </c>
    </row>
    <row r="1293" spans="1:13" x14ac:dyDescent="0.35">
      <c r="A1293">
        <f>IF(COUNTIF($L$3:L1293,L1293)=1,A1292+1,A1292)</f>
        <v>43</v>
      </c>
      <c r="B1293">
        <f>IF(COUNTIF($K$3:K1293,K1293)=1,B1292+1,B1292)</f>
        <v>8</v>
      </c>
      <c r="C1293">
        <f>IF(COUNTIF($J$3:J1293,J1293)=1,C1292+1,C1292)</f>
        <v>25</v>
      </c>
      <c r="D1293">
        <f>IF(COUNTIF($E$3:E1293,E1293)=1,D1292+1,D1292)</f>
        <v>827</v>
      </c>
      <c r="E1293" t="str">
        <f t="shared" si="146"/>
        <v/>
      </c>
      <c r="F1293">
        <f>IF(COUNTIF($G$3:G1293,G1293)=1,F1292+1,F1292)</f>
        <v>127</v>
      </c>
      <c r="G1293" t="str">
        <f t="shared" si="147"/>
        <v/>
      </c>
      <c r="I1293" s="18" t="str">
        <f>IF(Allotments!I1293=0,"",Allotments!I1293)</f>
        <v/>
      </c>
      <c r="J1293" s="18" t="str">
        <f>IF(Allotments!J1293=0,"",Allotments!J1293)</f>
        <v/>
      </c>
      <c r="K1293" s="18" t="str">
        <f>IF(Allotments!K1293=0,"",Allotments!K1293)</f>
        <v/>
      </c>
      <c r="L1293" s="18" t="str">
        <f>IF(Allotments!L1293=0,"",Allotments!L1293)</f>
        <v/>
      </c>
      <c r="M1293" s="18" t="str">
        <f>IF(Allotments!M1293=0,"",Allotments!M1293)</f>
        <v/>
      </c>
    </row>
    <row r="1294" spans="1:13" x14ac:dyDescent="0.35">
      <c r="A1294">
        <f>IF(COUNTIF($L$3:L1294,L1294)=1,A1293+1,A1293)</f>
        <v>43</v>
      </c>
      <c r="B1294">
        <f>IF(COUNTIF($K$3:K1294,K1294)=1,B1293+1,B1293)</f>
        <v>8</v>
      </c>
      <c r="C1294">
        <f>IF(COUNTIF($J$3:J1294,J1294)=1,C1293+1,C1293)</f>
        <v>25</v>
      </c>
      <c r="D1294">
        <f>IF(COUNTIF($E$3:E1294,E1294)=1,D1293+1,D1293)</f>
        <v>827</v>
      </c>
      <c r="E1294" t="str">
        <f t="shared" si="146"/>
        <v/>
      </c>
      <c r="F1294">
        <f>IF(COUNTIF($G$3:G1294,G1294)=1,F1293+1,F1293)</f>
        <v>127</v>
      </c>
      <c r="G1294" t="str">
        <f t="shared" si="147"/>
        <v/>
      </c>
      <c r="I1294" s="18" t="str">
        <f>IF(Allotments!I1294=0,"",Allotments!I1294)</f>
        <v/>
      </c>
      <c r="J1294" s="18" t="str">
        <f>IF(Allotments!J1294=0,"",Allotments!J1294)</f>
        <v/>
      </c>
      <c r="K1294" s="18" t="str">
        <f>IF(Allotments!K1294=0,"",Allotments!K1294)</f>
        <v/>
      </c>
      <c r="L1294" s="18" t="str">
        <f>IF(Allotments!L1294=0,"",Allotments!L1294)</f>
        <v/>
      </c>
      <c r="M1294" s="18" t="str">
        <f>IF(Allotments!M1294=0,"",Allotments!M1294)</f>
        <v/>
      </c>
    </row>
    <row r="1295" spans="1:13" x14ac:dyDescent="0.35">
      <c r="A1295">
        <f>IF(COUNTIF($L$3:L1295,L1295)=1,A1294+1,A1294)</f>
        <v>43</v>
      </c>
      <c r="B1295">
        <f>IF(COUNTIF($K$3:K1295,K1295)=1,B1294+1,B1294)</f>
        <v>8</v>
      </c>
      <c r="C1295">
        <f>IF(COUNTIF($J$3:J1295,J1295)=1,C1294+1,C1294)</f>
        <v>25</v>
      </c>
      <c r="D1295">
        <f>IF(COUNTIF($E$3:E1295,E1295)=1,D1294+1,D1294)</f>
        <v>827</v>
      </c>
      <c r="E1295" t="str">
        <f t="shared" si="146"/>
        <v/>
      </c>
      <c r="F1295">
        <f>IF(COUNTIF($G$3:G1295,G1295)=1,F1294+1,F1294)</f>
        <v>127</v>
      </c>
      <c r="G1295" t="str">
        <f t="shared" si="147"/>
        <v/>
      </c>
      <c r="I1295" s="18" t="str">
        <f>IF(Allotments!I1295=0,"",Allotments!I1295)</f>
        <v/>
      </c>
      <c r="J1295" s="18" t="str">
        <f>IF(Allotments!J1295=0,"",Allotments!J1295)</f>
        <v/>
      </c>
      <c r="K1295" s="18" t="str">
        <f>IF(Allotments!K1295=0,"",Allotments!K1295)</f>
        <v/>
      </c>
      <c r="L1295" s="18" t="str">
        <f>IF(Allotments!L1295=0,"",Allotments!L1295)</f>
        <v/>
      </c>
      <c r="M1295" s="18" t="str">
        <f>IF(Allotments!M1295=0,"",Allotments!M1295)</f>
        <v/>
      </c>
    </row>
    <row r="1296" spans="1:13" x14ac:dyDescent="0.35">
      <c r="A1296">
        <f>IF(COUNTIF($L$3:L1296,L1296)=1,A1295+1,A1295)</f>
        <v>43</v>
      </c>
      <c r="B1296">
        <f>IF(COUNTIF($K$3:K1296,K1296)=1,B1295+1,B1295)</f>
        <v>8</v>
      </c>
      <c r="C1296">
        <f>IF(COUNTIF($J$3:J1296,J1296)=1,C1295+1,C1295)</f>
        <v>25</v>
      </c>
      <c r="D1296">
        <f>IF(COUNTIF($E$3:E1296,E1296)=1,D1295+1,D1295)</f>
        <v>827</v>
      </c>
      <c r="E1296" t="str">
        <f t="shared" si="146"/>
        <v/>
      </c>
      <c r="F1296">
        <f>IF(COUNTIF($G$3:G1296,G1296)=1,F1295+1,F1295)</f>
        <v>127</v>
      </c>
      <c r="G1296" t="str">
        <f t="shared" si="147"/>
        <v/>
      </c>
      <c r="I1296" s="18" t="str">
        <f>IF(Allotments!I1296=0,"",Allotments!I1296)</f>
        <v/>
      </c>
      <c r="J1296" s="18" t="str">
        <f>IF(Allotments!J1296=0,"",Allotments!J1296)</f>
        <v/>
      </c>
      <c r="K1296" s="18" t="str">
        <f>IF(Allotments!K1296=0,"",Allotments!K1296)</f>
        <v/>
      </c>
      <c r="L1296" s="18" t="str">
        <f>IF(Allotments!L1296=0,"",Allotments!L1296)</f>
        <v/>
      </c>
      <c r="M1296" s="18" t="str">
        <f>IF(Allotments!M1296=0,"",Allotments!M1296)</f>
        <v/>
      </c>
    </row>
    <row r="1297" spans="1:13" x14ac:dyDescent="0.35">
      <c r="A1297">
        <f>IF(COUNTIF($L$3:L1297,L1297)=1,A1296+1,A1296)</f>
        <v>43</v>
      </c>
      <c r="B1297">
        <f>IF(COUNTIF($K$3:K1297,K1297)=1,B1296+1,B1296)</f>
        <v>8</v>
      </c>
      <c r="C1297">
        <f>IF(COUNTIF($J$3:J1297,J1297)=1,C1296+1,C1296)</f>
        <v>25</v>
      </c>
      <c r="D1297">
        <f>IF(COUNTIF($E$3:E1297,E1297)=1,D1296+1,D1296)</f>
        <v>827</v>
      </c>
      <c r="E1297" t="str">
        <f t="shared" si="146"/>
        <v/>
      </c>
      <c r="F1297">
        <f>IF(COUNTIF($G$3:G1297,G1297)=1,F1296+1,F1296)</f>
        <v>127</v>
      </c>
      <c r="G1297" t="str">
        <f t="shared" si="147"/>
        <v/>
      </c>
      <c r="I1297" s="18" t="str">
        <f>IF(Allotments!I1297=0,"",Allotments!I1297)</f>
        <v/>
      </c>
      <c r="J1297" s="18" t="str">
        <f>IF(Allotments!J1297=0,"",Allotments!J1297)</f>
        <v/>
      </c>
      <c r="K1297" s="18" t="str">
        <f>IF(Allotments!K1297=0,"",Allotments!K1297)</f>
        <v/>
      </c>
      <c r="L1297" s="18" t="str">
        <f>IF(Allotments!L1297=0,"",Allotments!L1297)</f>
        <v/>
      </c>
      <c r="M1297" s="18" t="str">
        <f>IF(Allotments!M1297=0,"",Allotments!M1297)</f>
        <v/>
      </c>
    </row>
    <row r="1298" spans="1:13" x14ac:dyDescent="0.35">
      <c r="A1298">
        <f>IF(COUNTIF($L$3:L1298,L1298)=1,A1297+1,A1297)</f>
        <v>43</v>
      </c>
      <c r="B1298">
        <f>IF(COUNTIF($K$3:K1298,K1298)=1,B1297+1,B1297)</f>
        <v>8</v>
      </c>
      <c r="C1298">
        <f>IF(COUNTIF($J$3:J1298,J1298)=1,C1297+1,C1297)</f>
        <v>25</v>
      </c>
      <c r="D1298">
        <f>IF(COUNTIF($E$3:E1298,E1298)=1,D1297+1,D1297)</f>
        <v>827</v>
      </c>
      <c r="E1298" t="str">
        <f t="shared" si="146"/>
        <v/>
      </c>
      <c r="F1298">
        <f>IF(COUNTIF($G$3:G1298,G1298)=1,F1297+1,F1297)</f>
        <v>127</v>
      </c>
      <c r="G1298" t="str">
        <f t="shared" si="147"/>
        <v/>
      </c>
      <c r="I1298" s="18" t="str">
        <f>IF(Allotments!I1298=0,"",Allotments!I1298)</f>
        <v/>
      </c>
      <c r="J1298" s="18" t="str">
        <f>IF(Allotments!J1298=0,"",Allotments!J1298)</f>
        <v/>
      </c>
      <c r="K1298" s="18" t="str">
        <f>IF(Allotments!K1298=0,"",Allotments!K1298)</f>
        <v/>
      </c>
      <c r="L1298" s="18" t="str">
        <f>IF(Allotments!L1298=0,"",Allotments!L1298)</f>
        <v/>
      </c>
      <c r="M1298" s="18" t="str">
        <f>IF(Allotments!M1298=0,"",Allotments!M1298)</f>
        <v/>
      </c>
    </row>
    <row r="1299" spans="1:13" x14ac:dyDescent="0.35">
      <c r="A1299">
        <f>IF(COUNTIF($L$3:L1299,L1299)=1,A1298+1,A1298)</f>
        <v>43</v>
      </c>
      <c r="B1299">
        <f>IF(COUNTIF($K$3:K1299,K1299)=1,B1298+1,B1298)</f>
        <v>8</v>
      </c>
      <c r="C1299">
        <f>IF(COUNTIF($J$3:J1299,J1299)=1,C1298+1,C1298)</f>
        <v>25</v>
      </c>
      <c r="D1299">
        <f>IF(COUNTIF($E$3:E1299,E1299)=1,D1298+1,D1298)</f>
        <v>827</v>
      </c>
      <c r="E1299" t="str">
        <f t="shared" si="146"/>
        <v/>
      </c>
      <c r="F1299">
        <f>IF(COUNTIF($G$3:G1299,G1299)=1,F1298+1,F1298)</f>
        <v>127</v>
      </c>
      <c r="G1299" t="str">
        <f t="shared" si="147"/>
        <v/>
      </c>
      <c r="I1299" s="18" t="str">
        <f>IF(Allotments!I1299=0,"",Allotments!I1299)</f>
        <v/>
      </c>
      <c r="J1299" s="18" t="str">
        <f>IF(Allotments!J1299=0,"",Allotments!J1299)</f>
        <v/>
      </c>
      <c r="K1299" s="18" t="str">
        <f>IF(Allotments!K1299=0,"",Allotments!K1299)</f>
        <v/>
      </c>
      <c r="L1299" s="18" t="str">
        <f>IF(Allotments!L1299=0,"",Allotments!L1299)</f>
        <v/>
      </c>
      <c r="M1299" s="18" t="str">
        <f>IF(Allotments!M1299=0,"",Allotments!M1299)</f>
        <v/>
      </c>
    </row>
    <row r="1300" spans="1:13" x14ac:dyDescent="0.35">
      <c r="A1300">
        <f>IF(COUNTIF($L$3:L1300,L1300)=1,A1299+1,A1299)</f>
        <v>43</v>
      </c>
      <c r="B1300">
        <f>IF(COUNTIF($K$3:K1300,K1300)=1,B1299+1,B1299)</f>
        <v>8</v>
      </c>
      <c r="C1300">
        <f>IF(COUNTIF($J$3:J1300,J1300)=1,C1299+1,C1299)</f>
        <v>25</v>
      </c>
      <c r="D1300">
        <f>IF(COUNTIF($E$3:E1300,E1300)=1,D1299+1,D1299)</f>
        <v>827</v>
      </c>
      <c r="E1300" t="str">
        <f t="shared" si="146"/>
        <v/>
      </c>
      <c r="F1300">
        <f>IF(COUNTIF($G$3:G1300,G1300)=1,F1299+1,F1299)</f>
        <v>127</v>
      </c>
      <c r="G1300" t="str">
        <f t="shared" si="147"/>
        <v/>
      </c>
      <c r="I1300" s="18" t="str">
        <f>IF(Allotments!I1300=0,"",Allotments!I1300)</f>
        <v/>
      </c>
      <c r="J1300" s="18" t="str">
        <f>IF(Allotments!J1300=0,"",Allotments!J1300)</f>
        <v/>
      </c>
      <c r="K1300" s="18" t="str">
        <f>IF(Allotments!K1300=0,"",Allotments!K1300)</f>
        <v/>
      </c>
      <c r="L1300" s="18" t="str">
        <f>IF(Allotments!L1300=0,"",Allotments!L1300)</f>
        <v/>
      </c>
      <c r="M1300" s="18" t="str">
        <f>IF(Allotments!M1300=0,"",Allotments!M1300)</f>
        <v/>
      </c>
    </row>
    <row r="1301" spans="1:13" x14ac:dyDescent="0.35">
      <c r="A1301">
        <f>IF(COUNTIF($L$3:L1301,L1301)=1,A1300+1,A1300)</f>
        <v>43</v>
      </c>
      <c r="B1301">
        <f>IF(COUNTIF($K$3:K1301,K1301)=1,B1300+1,B1300)</f>
        <v>8</v>
      </c>
      <c r="C1301">
        <f>IF(COUNTIF($J$3:J1301,J1301)=1,C1300+1,C1300)</f>
        <v>25</v>
      </c>
      <c r="D1301">
        <f>IF(COUNTIF($E$3:E1301,E1301)=1,D1300+1,D1300)</f>
        <v>827</v>
      </c>
      <c r="E1301" t="str">
        <f t="shared" si="146"/>
        <v/>
      </c>
      <c r="F1301">
        <f>IF(COUNTIF($G$3:G1301,G1301)=1,F1300+1,F1300)</f>
        <v>127</v>
      </c>
      <c r="G1301" t="str">
        <f t="shared" si="147"/>
        <v/>
      </c>
      <c r="I1301" s="18" t="str">
        <f>IF(Allotments!I1301=0,"",Allotments!I1301)</f>
        <v/>
      </c>
      <c r="J1301" s="18" t="str">
        <f>IF(Allotments!J1301=0,"",Allotments!J1301)</f>
        <v/>
      </c>
      <c r="K1301" s="18" t="str">
        <f>IF(Allotments!K1301=0,"",Allotments!K1301)</f>
        <v/>
      </c>
      <c r="L1301" s="18" t="str">
        <f>IF(Allotments!L1301=0,"",Allotments!L1301)</f>
        <v/>
      </c>
      <c r="M1301" s="18" t="str">
        <f>IF(Allotments!M1301=0,"",Allotments!M1301)</f>
        <v/>
      </c>
    </row>
    <row r="1302" spans="1:13" x14ac:dyDescent="0.35">
      <c r="A1302">
        <f>IF(COUNTIF($L$3:L1302,L1302)=1,A1301+1,A1301)</f>
        <v>43</v>
      </c>
      <c r="B1302">
        <f>IF(COUNTIF($K$3:K1302,K1302)=1,B1301+1,B1301)</f>
        <v>8</v>
      </c>
      <c r="C1302">
        <f>IF(COUNTIF($J$3:J1302,J1302)=1,C1301+1,C1301)</f>
        <v>25</v>
      </c>
      <c r="D1302">
        <f>IF(COUNTIF($E$3:E1302,E1302)=1,D1301+1,D1301)</f>
        <v>827</v>
      </c>
      <c r="E1302" t="str">
        <f t="shared" si="146"/>
        <v/>
      </c>
      <c r="F1302">
        <f>IF(COUNTIF($G$3:G1302,G1302)=1,F1301+1,F1301)</f>
        <v>127</v>
      </c>
      <c r="G1302" t="str">
        <f t="shared" si="147"/>
        <v/>
      </c>
      <c r="I1302" s="18" t="str">
        <f>IF(Allotments!I1302=0,"",Allotments!I1302)</f>
        <v/>
      </c>
      <c r="J1302" s="18" t="str">
        <f>IF(Allotments!J1302=0,"",Allotments!J1302)</f>
        <v/>
      </c>
      <c r="K1302" s="18" t="str">
        <f>IF(Allotments!K1302=0,"",Allotments!K1302)</f>
        <v/>
      </c>
      <c r="L1302" s="18" t="str">
        <f>IF(Allotments!L1302=0,"",Allotments!L1302)</f>
        <v/>
      </c>
      <c r="M1302" s="18" t="str">
        <f>IF(Allotments!M1302=0,"",Allotments!M1302)</f>
        <v/>
      </c>
    </row>
    <row r="1303" spans="1:13" x14ac:dyDescent="0.35">
      <c r="A1303">
        <f>IF(COUNTIF($L$3:L1303,L1303)=1,A1302+1,A1302)</f>
        <v>43</v>
      </c>
      <c r="B1303">
        <f>IF(COUNTIF($K$3:K1303,K1303)=1,B1302+1,B1302)</f>
        <v>8</v>
      </c>
      <c r="C1303">
        <f>IF(COUNTIF($J$3:J1303,J1303)=1,C1302+1,C1302)</f>
        <v>25</v>
      </c>
      <c r="D1303">
        <f>IF(COUNTIF($E$3:E1303,E1303)=1,D1302+1,D1302)</f>
        <v>827</v>
      </c>
      <c r="E1303" t="str">
        <f t="shared" si="146"/>
        <v/>
      </c>
      <c r="F1303">
        <f>IF(COUNTIF($G$3:G1303,G1303)=1,F1302+1,F1302)</f>
        <v>127</v>
      </c>
      <c r="G1303" t="str">
        <f t="shared" si="147"/>
        <v/>
      </c>
      <c r="I1303" s="18" t="str">
        <f>IF(Allotments!I1303=0,"",Allotments!I1303)</f>
        <v/>
      </c>
      <c r="J1303" s="18" t="str">
        <f>IF(Allotments!J1303=0,"",Allotments!J1303)</f>
        <v/>
      </c>
      <c r="K1303" s="18" t="str">
        <f>IF(Allotments!K1303=0,"",Allotments!K1303)</f>
        <v/>
      </c>
      <c r="L1303" s="18" t="str">
        <f>IF(Allotments!L1303=0,"",Allotments!L1303)</f>
        <v/>
      </c>
      <c r="M1303" s="18" t="str">
        <f>IF(Allotments!M1303=0,"",Allotments!M1303)</f>
        <v/>
      </c>
    </row>
    <row r="1304" spans="1:13" x14ac:dyDescent="0.35">
      <c r="A1304">
        <f>IF(COUNTIF($L$3:L1304,L1304)=1,A1303+1,A1303)</f>
        <v>43</v>
      </c>
      <c r="B1304">
        <f>IF(COUNTIF($K$3:K1304,K1304)=1,B1303+1,B1303)</f>
        <v>8</v>
      </c>
      <c r="C1304">
        <f>IF(COUNTIF($J$3:J1304,J1304)=1,C1303+1,C1303)</f>
        <v>25</v>
      </c>
      <c r="D1304">
        <f>IF(COUNTIF($E$3:E1304,E1304)=1,D1303+1,D1303)</f>
        <v>827</v>
      </c>
      <c r="E1304" t="str">
        <f t="shared" ref="E1304:E1335" si="148">TRIM(CONCATENATE(L1304,J1304))</f>
        <v/>
      </c>
      <c r="F1304">
        <f>IF(COUNTIF($G$3:G1304,G1304)=1,F1303+1,F1303)</f>
        <v>127</v>
      </c>
      <c r="G1304" t="str">
        <f t="shared" ref="G1304:G1335" si="149">TRIM(CONCATENATE(K1304,J1304))</f>
        <v/>
      </c>
      <c r="I1304" s="18" t="str">
        <f>IF(Allotments!I1304=0,"",Allotments!I1304)</f>
        <v/>
      </c>
      <c r="J1304" s="18" t="str">
        <f>IF(Allotments!J1304=0,"",Allotments!J1304)</f>
        <v/>
      </c>
      <c r="K1304" s="18" t="str">
        <f>IF(Allotments!K1304=0,"",Allotments!K1304)</f>
        <v/>
      </c>
      <c r="L1304" s="18" t="str">
        <f>IF(Allotments!L1304=0,"",Allotments!L1304)</f>
        <v/>
      </c>
      <c r="M1304" s="18" t="str">
        <f>IF(Allotments!M1304=0,"",Allotments!M1304)</f>
        <v/>
      </c>
    </row>
    <row r="1305" spans="1:13" x14ac:dyDescent="0.35">
      <c r="A1305">
        <f>IF(COUNTIF($L$3:L1305,L1305)=1,A1304+1,A1304)</f>
        <v>43</v>
      </c>
      <c r="B1305">
        <f>IF(COUNTIF($K$3:K1305,K1305)=1,B1304+1,B1304)</f>
        <v>8</v>
      </c>
      <c r="C1305">
        <f>IF(COUNTIF($J$3:J1305,J1305)=1,C1304+1,C1304)</f>
        <v>25</v>
      </c>
      <c r="D1305">
        <f>IF(COUNTIF($E$3:E1305,E1305)=1,D1304+1,D1304)</f>
        <v>827</v>
      </c>
      <c r="E1305" t="str">
        <f t="shared" si="148"/>
        <v/>
      </c>
      <c r="F1305">
        <f>IF(COUNTIF($G$3:G1305,G1305)=1,F1304+1,F1304)</f>
        <v>127</v>
      </c>
      <c r="G1305" t="str">
        <f t="shared" si="149"/>
        <v/>
      </c>
      <c r="I1305" s="18" t="str">
        <f>IF(Allotments!I1305=0,"",Allotments!I1305)</f>
        <v/>
      </c>
      <c r="J1305" s="18" t="str">
        <f>IF(Allotments!J1305=0,"",Allotments!J1305)</f>
        <v/>
      </c>
      <c r="K1305" s="18" t="str">
        <f>IF(Allotments!K1305=0,"",Allotments!K1305)</f>
        <v/>
      </c>
      <c r="L1305" s="18" t="str">
        <f>IF(Allotments!L1305=0,"",Allotments!L1305)</f>
        <v/>
      </c>
      <c r="M1305" s="18" t="str">
        <f>IF(Allotments!M1305=0,"",Allotments!M1305)</f>
        <v/>
      </c>
    </row>
    <row r="1306" spans="1:13" x14ac:dyDescent="0.35">
      <c r="A1306">
        <f>IF(COUNTIF($L$3:L1306,L1306)=1,A1305+1,A1305)</f>
        <v>43</v>
      </c>
      <c r="B1306">
        <f>IF(COUNTIF($K$3:K1306,K1306)=1,B1305+1,B1305)</f>
        <v>8</v>
      </c>
      <c r="C1306">
        <f>IF(COUNTIF($J$3:J1306,J1306)=1,C1305+1,C1305)</f>
        <v>25</v>
      </c>
      <c r="D1306">
        <f>IF(COUNTIF($E$3:E1306,E1306)=1,D1305+1,D1305)</f>
        <v>827</v>
      </c>
      <c r="E1306" t="str">
        <f t="shared" si="148"/>
        <v/>
      </c>
      <c r="F1306">
        <f>IF(COUNTIF($G$3:G1306,G1306)=1,F1305+1,F1305)</f>
        <v>127</v>
      </c>
      <c r="G1306" t="str">
        <f t="shared" si="149"/>
        <v/>
      </c>
      <c r="I1306" s="18" t="str">
        <f>IF(Allotments!I1306=0,"",Allotments!I1306)</f>
        <v/>
      </c>
      <c r="J1306" s="18" t="str">
        <f>IF(Allotments!J1306=0,"",Allotments!J1306)</f>
        <v/>
      </c>
      <c r="K1306" s="18" t="str">
        <f>IF(Allotments!K1306=0,"",Allotments!K1306)</f>
        <v/>
      </c>
      <c r="L1306" s="18" t="str">
        <f>IF(Allotments!L1306=0,"",Allotments!L1306)</f>
        <v/>
      </c>
      <c r="M1306" s="18" t="str">
        <f>IF(Allotments!M1306=0,"",Allotments!M1306)</f>
        <v/>
      </c>
    </row>
    <row r="1307" spans="1:13" x14ac:dyDescent="0.35">
      <c r="A1307">
        <f>IF(COUNTIF($L$3:L1307,L1307)=1,A1306+1,A1306)</f>
        <v>43</v>
      </c>
      <c r="B1307">
        <f>IF(COUNTIF($K$3:K1307,K1307)=1,B1306+1,B1306)</f>
        <v>8</v>
      </c>
      <c r="C1307">
        <f>IF(COUNTIF($J$3:J1307,J1307)=1,C1306+1,C1306)</f>
        <v>25</v>
      </c>
      <c r="D1307">
        <f>IF(COUNTIF($E$3:E1307,E1307)=1,D1306+1,D1306)</f>
        <v>827</v>
      </c>
      <c r="E1307" t="str">
        <f t="shared" si="148"/>
        <v/>
      </c>
      <c r="F1307">
        <f>IF(COUNTIF($G$3:G1307,G1307)=1,F1306+1,F1306)</f>
        <v>127</v>
      </c>
      <c r="G1307" t="str">
        <f t="shared" si="149"/>
        <v/>
      </c>
      <c r="I1307" s="18" t="str">
        <f>IF(Allotments!I1307=0,"",Allotments!I1307)</f>
        <v/>
      </c>
      <c r="J1307" s="18" t="str">
        <f>IF(Allotments!J1307=0,"",Allotments!J1307)</f>
        <v/>
      </c>
      <c r="K1307" s="18" t="str">
        <f>IF(Allotments!K1307=0,"",Allotments!K1307)</f>
        <v/>
      </c>
      <c r="L1307" s="18" t="str">
        <f>IF(Allotments!L1307=0,"",Allotments!L1307)</f>
        <v/>
      </c>
      <c r="M1307" s="18" t="str">
        <f>IF(Allotments!M1307=0,"",Allotments!M1307)</f>
        <v/>
      </c>
    </row>
    <row r="1308" spans="1:13" x14ac:dyDescent="0.35">
      <c r="A1308">
        <f>IF(COUNTIF($L$3:L1308,L1308)=1,A1307+1,A1307)</f>
        <v>43</v>
      </c>
      <c r="B1308">
        <f>IF(COUNTIF($K$3:K1308,K1308)=1,B1307+1,B1307)</f>
        <v>8</v>
      </c>
      <c r="C1308">
        <f>IF(COUNTIF($J$3:J1308,J1308)=1,C1307+1,C1307)</f>
        <v>25</v>
      </c>
      <c r="D1308">
        <f>IF(COUNTIF($E$3:E1308,E1308)=1,D1307+1,D1307)</f>
        <v>827</v>
      </c>
      <c r="E1308" t="str">
        <f t="shared" si="148"/>
        <v/>
      </c>
      <c r="F1308">
        <f>IF(COUNTIF($G$3:G1308,G1308)=1,F1307+1,F1307)</f>
        <v>127</v>
      </c>
      <c r="G1308" t="str">
        <f t="shared" si="149"/>
        <v/>
      </c>
      <c r="I1308" s="18" t="str">
        <f>IF(Allotments!I1308=0,"",Allotments!I1308)</f>
        <v/>
      </c>
      <c r="J1308" s="18" t="str">
        <f>IF(Allotments!J1308=0,"",Allotments!J1308)</f>
        <v/>
      </c>
      <c r="K1308" s="18" t="str">
        <f>IF(Allotments!K1308=0,"",Allotments!K1308)</f>
        <v/>
      </c>
      <c r="L1308" s="18" t="str">
        <f>IF(Allotments!L1308=0,"",Allotments!L1308)</f>
        <v/>
      </c>
      <c r="M1308" s="18" t="str">
        <f>IF(Allotments!M1308=0,"",Allotments!M1308)</f>
        <v/>
      </c>
    </row>
    <row r="1309" spans="1:13" x14ac:dyDescent="0.35">
      <c r="A1309">
        <f>IF(COUNTIF($L$3:L1309,L1309)=1,A1308+1,A1308)</f>
        <v>43</v>
      </c>
      <c r="B1309">
        <f>IF(COUNTIF($K$3:K1309,K1309)=1,B1308+1,B1308)</f>
        <v>8</v>
      </c>
      <c r="C1309">
        <f>IF(COUNTIF($J$3:J1309,J1309)=1,C1308+1,C1308)</f>
        <v>25</v>
      </c>
      <c r="D1309">
        <f>IF(COUNTIF($E$3:E1309,E1309)=1,D1308+1,D1308)</f>
        <v>827</v>
      </c>
      <c r="E1309" t="str">
        <f t="shared" si="148"/>
        <v/>
      </c>
      <c r="F1309">
        <f>IF(COUNTIF($G$3:G1309,G1309)=1,F1308+1,F1308)</f>
        <v>127</v>
      </c>
      <c r="G1309" t="str">
        <f t="shared" si="149"/>
        <v/>
      </c>
      <c r="I1309" s="18" t="str">
        <f>IF(Allotments!I1309=0,"",Allotments!I1309)</f>
        <v/>
      </c>
      <c r="J1309" s="18" t="str">
        <f>IF(Allotments!J1309=0,"",Allotments!J1309)</f>
        <v/>
      </c>
      <c r="K1309" s="18" t="str">
        <f>IF(Allotments!K1309=0,"",Allotments!K1309)</f>
        <v/>
      </c>
      <c r="L1309" s="18" t="str">
        <f>IF(Allotments!L1309=0,"",Allotments!L1309)</f>
        <v/>
      </c>
      <c r="M1309" s="18" t="str">
        <f>IF(Allotments!M1309=0,"",Allotments!M1309)</f>
        <v/>
      </c>
    </row>
    <row r="1310" spans="1:13" x14ac:dyDescent="0.35">
      <c r="A1310">
        <f>IF(COUNTIF($L$3:L1310,L1310)=1,A1309+1,A1309)</f>
        <v>43</v>
      </c>
      <c r="B1310">
        <f>IF(COUNTIF($K$3:K1310,K1310)=1,B1309+1,B1309)</f>
        <v>8</v>
      </c>
      <c r="C1310">
        <f>IF(COUNTIF($J$3:J1310,J1310)=1,C1309+1,C1309)</f>
        <v>25</v>
      </c>
      <c r="D1310">
        <f>IF(COUNTIF($E$3:E1310,E1310)=1,D1309+1,D1309)</f>
        <v>827</v>
      </c>
      <c r="E1310" t="str">
        <f t="shared" si="148"/>
        <v/>
      </c>
      <c r="F1310">
        <f>IF(COUNTIF($G$3:G1310,G1310)=1,F1309+1,F1309)</f>
        <v>127</v>
      </c>
      <c r="G1310" t="str">
        <f t="shared" si="149"/>
        <v/>
      </c>
      <c r="I1310" s="18" t="str">
        <f>IF(Allotments!I1310=0,"",Allotments!I1310)</f>
        <v/>
      </c>
      <c r="J1310" s="18" t="str">
        <f>IF(Allotments!J1310=0,"",Allotments!J1310)</f>
        <v/>
      </c>
      <c r="K1310" s="18" t="str">
        <f>IF(Allotments!K1310=0,"",Allotments!K1310)</f>
        <v/>
      </c>
      <c r="L1310" s="18" t="str">
        <f>IF(Allotments!L1310=0,"",Allotments!L1310)</f>
        <v/>
      </c>
      <c r="M1310" s="18" t="str">
        <f>IF(Allotments!M1310=0,"",Allotments!M1310)</f>
        <v/>
      </c>
    </row>
    <row r="1311" spans="1:13" x14ac:dyDescent="0.35">
      <c r="A1311">
        <f>IF(COUNTIF($L$3:L1311,L1311)=1,A1310+1,A1310)</f>
        <v>43</v>
      </c>
      <c r="B1311">
        <f>IF(COUNTIF($K$3:K1311,K1311)=1,B1310+1,B1310)</f>
        <v>8</v>
      </c>
      <c r="C1311">
        <f>IF(COUNTIF($J$3:J1311,J1311)=1,C1310+1,C1310)</f>
        <v>25</v>
      </c>
      <c r="D1311">
        <f>IF(COUNTIF($E$3:E1311,E1311)=1,D1310+1,D1310)</f>
        <v>827</v>
      </c>
      <c r="E1311" t="str">
        <f t="shared" si="148"/>
        <v/>
      </c>
      <c r="F1311">
        <f>IF(COUNTIF($G$3:G1311,G1311)=1,F1310+1,F1310)</f>
        <v>127</v>
      </c>
      <c r="G1311" t="str">
        <f t="shared" si="149"/>
        <v/>
      </c>
      <c r="I1311" s="18" t="str">
        <f>IF(Allotments!I1311=0,"",Allotments!I1311)</f>
        <v/>
      </c>
      <c r="J1311" s="18" t="str">
        <f>IF(Allotments!J1311=0,"",Allotments!J1311)</f>
        <v/>
      </c>
      <c r="K1311" s="18" t="str">
        <f>IF(Allotments!K1311=0,"",Allotments!K1311)</f>
        <v/>
      </c>
      <c r="L1311" s="18" t="str">
        <f>IF(Allotments!L1311=0,"",Allotments!L1311)</f>
        <v/>
      </c>
      <c r="M1311" s="18" t="str">
        <f>IF(Allotments!M1311=0,"",Allotments!M1311)</f>
        <v/>
      </c>
    </row>
    <row r="1312" spans="1:13" x14ac:dyDescent="0.35">
      <c r="A1312">
        <f>IF(COUNTIF($L$3:L1312,L1312)=1,A1311+1,A1311)</f>
        <v>43</v>
      </c>
      <c r="B1312">
        <f>IF(COUNTIF($K$3:K1312,K1312)=1,B1311+1,B1311)</f>
        <v>8</v>
      </c>
      <c r="C1312">
        <f>IF(COUNTIF($J$3:J1312,J1312)=1,C1311+1,C1311)</f>
        <v>25</v>
      </c>
      <c r="D1312">
        <f>IF(COUNTIF($E$3:E1312,E1312)=1,D1311+1,D1311)</f>
        <v>827</v>
      </c>
      <c r="E1312" t="str">
        <f t="shared" si="148"/>
        <v/>
      </c>
      <c r="F1312">
        <f>IF(COUNTIF($G$3:G1312,G1312)=1,F1311+1,F1311)</f>
        <v>127</v>
      </c>
      <c r="G1312" t="str">
        <f t="shared" si="149"/>
        <v/>
      </c>
      <c r="I1312" s="18" t="str">
        <f>IF(Allotments!I1312=0,"",Allotments!I1312)</f>
        <v/>
      </c>
      <c r="J1312" s="18" t="str">
        <f>IF(Allotments!J1312=0,"",Allotments!J1312)</f>
        <v/>
      </c>
      <c r="K1312" s="18" t="str">
        <f>IF(Allotments!K1312=0,"",Allotments!K1312)</f>
        <v/>
      </c>
      <c r="L1312" s="18" t="str">
        <f>IF(Allotments!L1312=0,"",Allotments!L1312)</f>
        <v/>
      </c>
      <c r="M1312" s="18" t="str">
        <f>IF(Allotments!M1312=0,"",Allotments!M1312)</f>
        <v/>
      </c>
    </row>
    <row r="1313" spans="1:13" x14ac:dyDescent="0.35">
      <c r="A1313">
        <f>IF(COUNTIF($L$3:L1313,L1313)=1,A1312+1,A1312)</f>
        <v>43</v>
      </c>
      <c r="B1313">
        <f>IF(COUNTIF($K$3:K1313,K1313)=1,B1312+1,B1312)</f>
        <v>8</v>
      </c>
      <c r="C1313">
        <f>IF(COUNTIF($J$3:J1313,J1313)=1,C1312+1,C1312)</f>
        <v>25</v>
      </c>
      <c r="D1313">
        <f>IF(COUNTIF($E$3:E1313,E1313)=1,D1312+1,D1312)</f>
        <v>827</v>
      </c>
      <c r="E1313" t="str">
        <f t="shared" si="148"/>
        <v/>
      </c>
      <c r="F1313">
        <f>IF(COUNTIF($G$3:G1313,G1313)=1,F1312+1,F1312)</f>
        <v>127</v>
      </c>
      <c r="G1313" t="str">
        <f t="shared" si="149"/>
        <v/>
      </c>
      <c r="I1313" s="18" t="str">
        <f>IF(Allotments!I1313=0,"",Allotments!I1313)</f>
        <v/>
      </c>
      <c r="J1313" s="18" t="str">
        <f>IF(Allotments!J1313=0,"",Allotments!J1313)</f>
        <v/>
      </c>
      <c r="K1313" s="18" t="str">
        <f>IF(Allotments!K1313=0,"",Allotments!K1313)</f>
        <v/>
      </c>
      <c r="L1313" s="18" t="str">
        <f>IF(Allotments!L1313=0,"",Allotments!L1313)</f>
        <v/>
      </c>
      <c r="M1313" s="18" t="str">
        <f>IF(Allotments!M1313=0,"",Allotments!M1313)</f>
        <v/>
      </c>
    </row>
    <row r="1314" spans="1:13" x14ac:dyDescent="0.35">
      <c r="A1314">
        <f>IF(COUNTIF($L$3:L1314,L1314)=1,A1313+1,A1313)</f>
        <v>43</v>
      </c>
      <c r="B1314">
        <f>IF(COUNTIF($K$3:K1314,K1314)=1,B1313+1,B1313)</f>
        <v>8</v>
      </c>
      <c r="C1314">
        <f>IF(COUNTIF($J$3:J1314,J1314)=1,C1313+1,C1313)</f>
        <v>25</v>
      </c>
      <c r="D1314">
        <f>IF(COUNTIF($E$3:E1314,E1314)=1,D1313+1,D1313)</f>
        <v>827</v>
      </c>
      <c r="E1314" t="str">
        <f t="shared" si="148"/>
        <v/>
      </c>
      <c r="F1314">
        <f>IF(COUNTIF($G$3:G1314,G1314)=1,F1313+1,F1313)</f>
        <v>127</v>
      </c>
      <c r="G1314" t="str">
        <f t="shared" si="149"/>
        <v/>
      </c>
      <c r="I1314" s="18" t="str">
        <f>IF(Allotments!I1314=0,"",Allotments!I1314)</f>
        <v/>
      </c>
      <c r="J1314" s="18" t="str">
        <f>IF(Allotments!J1314=0,"",Allotments!J1314)</f>
        <v/>
      </c>
      <c r="K1314" s="18" t="str">
        <f>IF(Allotments!K1314=0,"",Allotments!K1314)</f>
        <v/>
      </c>
      <c r="L1314" s="18" t="str">
        <f>IF(Allotments!L1314=0,"",Allotments!L1314)</f>
        <v/>
      </c>
      <c r="M1314" s="18" t="str">
        <f>IF(Allotments!M1314=0,"",Allotments!M1314)</f>
        <v/>
      </c>
    </row>
    <row r="1315" spans="1:13" x14ac:dyDescent="0.35">
      <c r="A1315">
        <f>IF(COUNTIF($L$3:L1315,L1315)=1,A1314+1,A1314)</f>
        <v>43</v>
      </c>
      <c r="B1315">
        <f>IF(COUNTIF($K$3:K1315,K1315)=1,B1314+1,B1314)</f>
        <v>8</v>
      </c>
      <c r="C1315">
        <f>IF(COUNTIF($J$3:J1315,J1315)=1,C1314+1,C1314)</f>
        <v>25</v>
      </c>
      <c r="D1315">
        <f>IF(COUNTIF($E$3:E1315,E1315)=1,D1314+1,D1314)</f>
        <v>827</v>
      </c>
      <c r="E1315" t="str">
        <f t="shared" si="148"/>
        <v/>
      </c>
      <c r="F1315">
        <f>IF(COUNTIF($G$3:G1315,G1315)=1,F1314+1,F1314)</f>
        <v>127</v>
      </c>
      <c r="G1315" t="str">
        <f t="shared" si="149"/>
        <v/>
      </c>
      <c r="I1315" s="18" t="str">
        <f>IF(Allotments!I1315=0,"",Allotments!I1315)</f>
        <v/>
      </c>
      <c r="J1315" s="18" t="str">
        <f>IF(Allotments!J1315=0,"",Allotments!J1315)</f>
        <v/>
      </c>
      <c r="K1315" s="18" t="str">
        <f>IF(Allotments!K1315=0,"",Allotments!K1315)</f>
        <v/>
      </c>
      <c r="L1315" s="18" t="str">
        <f>IF(Allotments!L1315=0,"",Allotments!L1315)</f>
        <v/>
      </c>
      <c r="M1315" s="18" t="str">
        <f>IF(Allotments!M1315=0,"",Allotments!M1315)</f>
        <v/>
      </c>
    </row>
    <row r="1316" spans="1:13" x14ac:dyDescent="0.35">
      <c r="A1316">
        <f>IF(COUNTIF($L$3:L1316,L1316)=1,A1315+1,A1315)</f>
        <v>43</v>
      </c>
      <c r="B1316">
        <f>IF(COUNTIF($K$3:K1316,K1316)=1,B1315+1,B1315)</f>
        <v>8</v>
      </c>
      <c r="C1316">
        <f>IF(COUNTIF($J$3:J1316,J1316)=1,C1315+1,C1315)</f>
        <v>25</v>
      </c>
      <c r="D1316">
        <f>IF(COUNTIF($E$3:E1316,E1316)=1,D1315+1,D1315)</f>
        <v>827</v>
      </c>
      <c r="E1316" t="str">
        <f t="shared" si="148"/>
        <v/>
      </c>
      <c r="F1316">
        <f>IF(COUNTIF($G$3:G1316,G1316)=1,F1315+1,F1315)</f>
        <v>127</v>
      </c>
      <c r="G1316" t="str">
        <f t="shared" si="149"/>
        <v/>
      </c>
      <c r="I1316" s="18" t="str">
        <f>IF(Allotments!I1316=0,"",Allotments!I1316)</f>
        <v/>
      </c>
      <c r="J1316" s="18" t="str">
        <f>IF(Allotments!J1316=0,"",Allotments!J1316)</f>
        <v/>
      </c>
      <c r="K1316" s="18" t="str">
        <f>IF(Allotments!K1316=0,"",Allotments!K1316)</f>
        <v/>
      </c>
      <c r="L1316" s="18" t="str">
        <f>IF(Allotments!L1316=0,"",Allotments!L1316)</f>
        <v/>
      </c>
      <c r="M1316" s="18" t="str">
        <f>IF(Allotments!M1316=0,"",Allotments!M1316)</f>
        <v/>
      </c>
    </row>
    <row r="1317" spans="1:13" x14ac:dyDescent="0.35">
      <c r="A1317">
        <f>IF(COUNTIF($L$3:L1317,L1317)=1,A1316+1,A1316)</f>
        <v>43</v>
      </c>
      <c r="B1317">
        <f>IF(COUNTIF($K$3:K1317,K1317)=1,B1316+1,B1316)</f>
        <v>8</v>
      </c>
      <c r="C1317">
        <f>IF(COUNTIF($J$3:J1317,J1317)=1,C1316+1,C1316)</f>
        <v>25</v>
      </c>
      <c r="D1317">
        <f>IF(COUNTIF($E$3:E1317,E1317)=1,D1316+1,D1316)</f>
        <v>827</v>
      </c>
      <c r="E1317" t="str">
        <f t="shared" si="148"/>
        <v/>
      </c>
      <c r="F1317">
        <f>IF(COUNTIF($G$3:G1317,G1317)=1,F1316+1,F1316)</f>
        <v>127</v>
      </c>
      <c r="G1317" t="str">
        <f t="shared" si="149"/>
        <v/>
      </c>
      <c r="I1317" s="18" t="str">
        <f>IF(Allotments!I1317=0,"",Allotments!I1317)</f>
        <v/>
      </c>
      <c r="J1317" s="18" t="str">
        <f>IF(Allotments!J1317=0,"",Allotments!J1317)</f>
        <v/>
      </c>
      <c r="K1317" s="18" t="str">
        <f>IF(Allotments!K1317=0,"",Allotments!K1317)</f>
        <v/>
      </c>
      <c r="L1317" s="18" t="str">
        <f>IF(Allotments!L1317=0,"",Allotments!L1317)</f>
        <v/>
      </c>
      <c r="M1317" s="18" t="str">
        <f>IF(Allotments!M1317=0,"",Allotments!M1317)</f>
        <v/>
      </c>
    </row>
    <row r="1318" spans="1:13" x14ac:dyDescent="0.35">
      <c r="A1318">
        <f>IF(COUNTIF($L$3:L1318,L1318)=1,A1317+1,A1317)</f>
        <v>43</v>
      </c>
      <c r="B1318">
        <f>IF(COUNTIF($K$3:K1318,K1318)=1,B1317+1,B1317)</f>
        <v>8</v>
      </c>
      <c r="C1318">
        <f>IF(COUNTIF($J$3:J1318,J1318)=1,C1317+1,C1317)</f>
        <v>25</v>
      </c>
      <c r="D1318">
        <f>IF(COUNTIF($E$3:E1318,E1318)=1,D1317+1,D1317)</f>
        <v>827</v>
      </c>
      <c r="E1318" t="str">
        <f t="shared" si="148"/>
        <v/>
      </c>
      <c r="F1318">
        <f>IF(COUNTIF($G$3:G1318,G1318)=1,F1317+1,F1317)</f>
        <v>127</v>
      </c>
      <c r="G1318" t="str">
        <f t="shared" si="149"/>
        <v/>
      </c>
      <c r="I1318" s="18" t="str">
        <f>IF(Allotments!I1318=0,"",Allotments!I1318)</f>
        <v/>
      </c>
      <c r="J1318" s="18" t="str">
        <f>IF(Allotments!J1318=0,"",Allotments!J1318)</f>
        <v/>
      </c>
      <c r="K1318" s="18" t="str">
        <f>IF(Allotments!K1318=0,"",Allotments!K1318)</f>
        <v/>
      </c>
      <c r="L1318" s="18" t="str">
        <f>IF(Allotments!L1318=0,"",Allotments!L1318)</f>
        <v/>
      </c>
      <c r="M1318" s="18" t="str">
        <f>IF(Allotments!M1318=0,"",Allotments!M1318)</f>
        <v/>
      </c>
    </row>
    <row r="1319" spans="1:13" x14ac:dyDescent="0.35">
      <c r="A1319">
        <f>IF(COUNTIF($L$3:L1319,L1319)=1,A1318+1,A1318)</f>
        <v>43</v>
      </c>
      <c r="B1319">
        <f>IF(COUNTIF($K$3:K1319,K1319)=1,B1318+1,B1318)</f>
        <v>8</v>
      </c>
      <c r="C1319">
        <f>IF(COUNTIF($J$3:J1319,J1319)=1,C1318+1,C1318)</f>
        <v>25</v>
      </c>
      <c r="D1319">
        <f>IF(COUNTIF($E$3:E1319,E1319)=1,D1318+1,D1318)</f>
        <v>827</v>
      </c>
      <c r="E1319" t="str">
        <f t="shared" si="148"/>
        <v/>
      </c>
      <c r="F1319">
        <f>IF(COUNTIF($G$3:G1319,G1319)=1,F1318+1,F1318)</f>
        <v>127</v>
      </c>
      <c r="G1319" t="str">
        <f t="shared" si="149"/>
        <v/>
      </c>
      <c r="I1319" s="18" t="str">
        <f>IF(Allotments!I1319=0,"",Allotments!I1319)</f>
        <v/>
      </c>
      <c r="J1319" s="18" t="str">
        <f>IF(Allotments!J1319=0,"",Allotments!J1319)</f>
        <v/>
      </c>
      <c r="K1319" s="18" t="str">
        <f>IF(Allotments!K1319=0,"",Allotments!K1319)</f>
        <v/>
      </c>
      <c r="L1319" s="18" t="str">
        <f>IF(Allotments!L1319=0,"",Allotments!L1319)</f>
        <v/>
      </c>
      <c r="M1319" s="18" t="str">
        <f>IF(Allotments!M1319=0,"",Allotments!M1319)</f>
        <v/>
      </c>
    </row>
    <row r="1320" spans="1:13" x14ac:dyDescent="0.35">
      <c r="A1320">
        <f>IF(COUNTIF($L$3:L1320,L1320)=1,A1319+1,A1319)</f>
        <v>43</v>
      </c>
      <c r="B1320">
        <f>IF(COUNTIF($K$3:K1320,K1320)=1,B1319+1,B1319)</f>
        <v>8</v>
      </c>
      <c r="C1320">
        <f>IF(COUNTIF($J$3:J1320,J1320)=1,C1319+1,C1319)</f>
        <v>25</v>
      </c>
      <c r="D1320">
        <f>IF(COUNTIF($E$3:E1320,E1320)=1,D1319+1,D1319)</f>
        <v>827</v>
      </c>
      <c r="E1320" t="str">
        <f t="shared" si="148"/>
        <v/>
      </c>
      <c r="F1320">
        <f>IF(COUNTIF($G$3:G1320,G1320)=1,F1319+1,F1319)</f>
        <v>127</v>
      </c>
      <c r="G1320" t="str">
        <f t="shared" si="149"/>
        <v/>
      </c>
      <c r="I1320" s="18" t="str">
        <f>IF(Allotments!I1320=0,"",Allotments!I1320)</f>
        <v/>
      </c>
      <c r="J1320" s="18" t="str">
        <f>IF(Allotments!J1320=0,"",Allotments!J1320)</f>
        <v/>
      </c>
      <c r="K1320" s="18" t="str">
        <f>IF(Allotments!K1320=0,"",Allotments!K1320)</f>
        <v/>
      </c>
      <c r="L1320" s="18" t="str">
        <f>IF(Allotments!L1320=0,"",Allotments!L1320)</f>
        <v/>
      </c>
      <c r="M1320" s="18" t="str">
        <f>IF(Allotments!M1320=0,"",Allotments!M1320)</f>
        <v/>
      </c>
    </row>
    <row r="1321" spans="1:13" x14ac:dyDescent="0.35">
      <c r="A1321">
        <f>IF(COUNTIF($L$3:L1321,L1321)=1,A1320+1,A1320)</f>
        <v>43</v>
      </c>
      <c r="B1321">
        <f>IF(COUNTIF($K$3:K1321,K1321)=1,B1320+1,B1320)</f>
        <v>8</v>
      </c>
      <c r="C1321">
        <f>IF(COUNTIF($J$3:J1321,J1321)=1,C1320+1,C1320)</f>
        <v>25</v>
      </c>
      <c r="D1321">
        <f>IF(COUNTIF($E$3:E1321,E1321)=1,D1320+1,D1320)</f>
        <v>827</v>
      </c>
      <c r="E1321" t="str">
        <f t="shared" si="148"/>
        <v/>
      </c>
      <c r="F1321">
        <f>IF(COUNTIF($G$3:G1321,G1321)=1,F1320+1,F1320)</f>
        <v>127</v>
      </c>
      <c r="G1321" t="str">
        <f t="shared" si="149"/>
        <v/>
      </c>
      <c r="I1321" s="18" t="str">
        <f>IF(Allotments!I1321=0,"",Allotments!I1321)</f>
        <v/>
      </c>
      <c r="J1321" s="18" t="str">
        <f>IF(Allotments!J1321=0,"",Allotments!J1321)</f>
        <v/>
      </c>
      <c r="K1321" s="18" t="str">
        <f>IF(Allotments!K1321=0,"",Allotments!K1321)</f>
        <v/>
      </c>
      <c r="L1321" s="18" t="str">
        <f>IF(Allotments!L1321=0,"",Allotments!L1321)</f>
        <v/>
      </c>
      <c r="M1321" s="18" t="str">
        <f>IF(Allotments!M1321=0,"",Allotments!M1321)</f>
        <v/>
      </c>
    </row>
    <row r="1322" spans="1:13" x14ac:dyDescent="0.35">
      <c r="A1322">
        <f>IF(COUNTIF($L$3:L1322,L1322)=1,A1321+1,A1321)</f>
        <v>43</v>
      </c>
      <c r="B1322">
        <f>IF(COUNTIF($K$3:K1322,K1322)=1,B1321+1,B1321)</f>
        <v>8</v>
      </c>
      <c r="C1322">
        <f>IF(COUNTIF($J$3:J1322,J1322)=1,C1321+1,C1321)</f>
        <v>25</v>
      </c>
      <c r="D1322">
        <f>IF(COUNTIF($E$3:E1322,E1322)=1,D1321+1,D1321)</f>
        <v>827</v>
      </c>
      <c r="E1322" t="str">
        <f t="shared" si="148"/>
        <v/>
      </c>
      <c r="F1322">
        <f>IF(COUNTIF($G$3:G1322,G1322)=1,F1321+1,F1321)</f>
        <v>127</v>
      </c>
      <c r="G1322" t="str">
        <f t="shared" si="149"/>
        <v/>
      </c>
      <c r="I1322" s="18" t="str">
        <f>IF(Allotments!I1322=0,"",Allotments!I1322)</f>
        <v/>
      </c>
      <c r="J1322" s="18" t="str">
        <f>IF(Allotments!J1322=0,"",Allotments!J1322)</f>
        <v/>
      </c>
      <c r="K1322" s="18" t="str">
        <f>IF(Allotments!K1322=0,"",Allotments!K1322)</f>
        <v/>
      </c>
      <c r="L1322" s="18" t="str">
        <f>IF(Allotments!L1322=0,"",Allotments!L1322)</f>
        <v/>
      </c>
      <c r="M1322" s="18" t="str">
        <f>IF(Allotments!M1322=0,"",Allotments!M1322)</f>
        <v/>
      </c>
    </row>
    <row r="1323" spans="1:13" x14ac:dyDescent="0.35">
      <c r="A1323">
        <f>IF(COUNTIF($L$3:L1323,L1323)=1,A1322+1,A1322)</f>
        <v>43</v>
      </c>
      <c r="B1323">
        <f>IF(COUNTIF($K$3:K1323,K1323)=1,B1322+1,B1322)</f>
        <v>8</v>
      </c>
      <c r="C1323">
        <f>IF(COUNTIF($J$3:J1323,J1323)=1,C1322+1,C1322)</f>
        <v>25</v>
      </c>
      <c r="D1323">
        <f>IF(COUNTIF($E$3:E1323,E1323)=1,D1322+1,D1322)</f>
        <v>827</v>
      </c>
      <c r="E1323" t="str">
        <f t="shared" si="148"/>
        <v/>
      </c>
      <c r="F1323">
        <f>IF(COUNTIF($G$3:G1323,G1323)=1,F1322+1,F1322)</f>
        <v>127</v>
      </c>
      <c r="G1323" t="str">
        <f t="shared" si="149"/>
        <v/>
      </c>
      <c r="I1323" s="18" t="str">
        <f>IF(Allotments!I1323=0,"",Allotments!I1323)</f>
        <v/>
      </c>
      <c r="J1323" s="18" t="str">
        <f>IF(Allotments!J1323=0,"",Allotments!J1323)</f>
        <v/>
      </c>
      <c r="K1323" s="18" t="str">
        <f>IF(Allotments!K1323=0,"",Allotments!K1323)</f>
        <v/>
      </c>
      <c r="L1323" s="18" t="str">
        <f>IF(Allotments!L1323=0,"",Allotments!L1323)</f>
        <v/>
      </c>
      <c r="M1323" s="18" t="str">
        <f>IF(Allotments!M1323=0,"",Allotments!M1323)</f>
        <v/>
      </c>
    </row>
    <row r="1324" spans="1:13" x14ac:dyDescent="0.35">
      <c r="A1324">
        <f>IF(COUNTIF($L$3:L1324,L1324)=1,A1323+1,A1323)</f>
        <v>43</v>
      </c>
      <c r="B1324">
        <f>IF(COUNTIF($K$3:K1324,K1324)=1,B1323+1,B1323)</f>
        <v>8</v>
      </c>
      <c r="C1324">
        <f>IF(COUNTIF($J$3:J1324,J1324)=1,C1323+1,C1323)</f>
        <v>25</v>
      </c>
      <c r="D1324">
        <f>IF(COUNTIF($E$3:E1324,E1324)=1,D1323+1,D1323)</f>
        <v>827</v>
      </c>
      <c r="E1324" t="str">
        <f t="shared" si="148"/>
        <v/>
      </c>
      <c r="F1324">
        <f>IF(COUNTIF($G$3:G1324,G1324)=1,F1323+1,F1323)</f>
        <v>127</v>
      </c>
      <c r="G1324" t="str">
        <f t="shared" si="149"/>
        <v/>
      </c>
      <c r="I1324" s="18" t="str">
        <f>IF(Allotments!I1324=0,"",Allotments!I1324)</f>
        <v/>
      </c>
      <c r="J1324" s="18" t="str">
        <f>IF(Allotments!J1324=0,"",Allotments!J1324)</f>
        <v/>
      </c>
      <c r="K1324" s="18" t="str">
        <f>IF(Allotments!K1324=0,"",Allotments!K1324)</f>
        <v/>
      </c>
      <c r="L1324" s="18" t="str">
        <f>IF(Allotments!L1324=0,"",Allotments!L1324)</f>
        <v/>
      </c>
      <c r="M1324" s="18" t="str">
        <f>IF(Allotments!M1324=0,"",Allotments!M1324)</f>
        <v/>
      </c>
    </row>
    <row r="1325" spans="1:13" x14ac:dyDescent="0.35">
      <c r="A1325">
        <f>IF(COUNTIF($L$3:L1325,L1325)=1,A1324+1,A1324)</f>
        <v>43</v>
      </c>
      <c r="B1325">
        <f>IF(COUNTIF($K$3:K1325,K1325)=1,B1324+1,B1324)</f>
        <v>8</v>
      </c>
      <c r="C1325">
        <f>IF(COUNTIF($J$3:J1325,J1325)=1,C1324+1,C1324)</f>
        <v>25</v>
      </c>
      <c r="D1325">
        <f>IF(COUNTIF($E$3:E1325,E1325)=1,D1324+1,D1324)</f>
        <v>827</v>
      </c>
      <c r="E1325" t="str">
        <f t="shared" si="148"/>
        <v/>
      </c>
      <c r="F1325">
        <f>IF(COUNTIF($G$3:G1325,G1325)=1,F1324+1,F1324)</f>
        <v>127</v>
      </c>
      <c r="G1325" t="str">
        <f t="shared" si="149"/>
        <v/>
      </c>
      <c r="I1325" s="18" t="str">
        <f>IF(Allotments!I1325=0,"",Allotments!I1325)</f>
        <v/>
      </c>
      <c r="J1325" s="18" t="str">
        <f>IF(Allotments!J1325=0,"",Allotments!J1325)</f>
        <v/>
      </c>
      <c r="K1325" s="18" t="str">
        <f>IF(Allotments!K1325=0,"",Allotments!K1325)</f>
        <v/>
      </c>
      <c r="L1325" s="18" t="str">
        <f>IF(Allotments!L1325=0,"",Allotments!L1325)</f>
        <v/>
      </c>
      <c r="M1325" s="18" t="str">
        <f>IF(Allotments!M1325=0,"",Allotments!M1325)</f>
        <v/>
      </c>
    </row>
    <row r="1326" spans="1:13" x14ac:dyDescent="0.35">
      <c r="A1326">
        <f>IF(COUNTIF($L$3:L1326,L1326)=1,A1325+1,A1325)</f>
        <v>43</v>
      </c>
      <c r="B1326">
        <f>IF(COUNTIF($K$3:K1326,K1326)=1,B1325+1,B1325)</f>
        <v>8</v>
      </c>
      <c r="C1326">
        <f>IF(COUNTIF($J$3:J1326,J1326)=1,C1325+1,C1325)</f>
        <v>25</v>
      </c>
      <c r="D1326">
        <f>IF(COUNTIF($E$3:E1326,E1326)=1,D1325+1,D1325)</f>
        <v>827</v>
      </c>
      <c r="E1326" t="str">
        <f t="shared" si="148"/>
        <v/>
      </c>
      <c r="F1326">
        <f>IF(COUNTIF($G$3:G1326,G1326)=1,F1325+1,F1325)</f>
        <v>127</v>
      </c>
      <c r="G1326" t="str">
        <f t="shared" si="149"/>
        <v/>
      </c>
      <c r="I1326" s="18" t="str">
        <f>IF(Allotments!I1326=0,"",Allotments!I1326)</f>
        <v/>
      </c>
      <c r="J1326" s="18" t="str">
        <f>IF(Allotments!J1326=0,"",Allotments!J1326)</f>
        <v/>
      </c>
      <c r="K1326" s="18" t="str">
        <f>IF(Allotments!K1326=0,"",Allotments!K1326)</f>
        <v/>
      </c>
      <c r="L1326" s="18" t="str">
        <f>IF(Allotments!L1326=0,"",Allotments!L1326)</f>
        <v/>
      </c>
      <c r="M1326" s="18" t="str">
        <f>IF(Allotments!M1326=0,"",Allotments!M1326)</f>
        <v/>
      </c>
    </row>
    <row r="1327" spans="1:13" x14ac:dyDescent="0.35">
      <c r="A1327">
        <f>IF(COUNTIF($L$3:L1327,L1327)=1,A1326+1,A1326)</f>
        <v>43</v>
      </c>
      <c r="B1327">
        <f>IF(COUNTIF($K$3:K1327,K1327)=1,B1326+1,B1326)</f>
        <v>8</v>
      </c>
      <c r="C1327">
        <f>IF(COUNTIF($J$3:J1327,J1327)=1,C1326+1,C1326)</f>
        <v>25</v>
      </c>
      <c r="D1327">
        <f>IF(COUNTIF($E$3:E1327,E1327)=1,D1326+1,D1326)</f>
        <v>827</v>
      </c>
      <c r="E1327" t="str">
        <f t="shared" si="148"/>
        <v/>
      </c>
      <c r="F1327">
        <f>IF(COUNTIF($G$3:G1327,G1327)=1,F1326+1,F1326)</f>
        <v>127</v>
      </c>
      <c r="G1327" t="str">
        <f t="shared" si="149"/>
        <v/>
      </c>
      <c r="I1327" s="18" t="str">
        <f>IF(Allotments!I1327=0,"",Allotments!I1327)</f>
        <v/>
      </c>
      <c r="J1327" s="18" t="str">
        <f>IF(Allotments!J1327=0,"",Allotments!J1327)</f>
        <v/>
      </c>
      <c r="K1327" s="18" t="str">
        <f>IF(Allotments!K1327=0,"",Allotments!K1327)</f>
        <v/>
      </c>
      <c r="L1327" s="18" t="str">
        <f>IF(Allotments!L1327=0,"",Allotments!L1327)</f>
        <v/>
      </c>
      <c r="M1327" s="18" t="str">
        <f>IF(Allotments!M1327=0,"",Allotments!M1327)</f>
        <v/>
      </c>
    </row>
    <row r="1328" spans="1:13" x14ac:dyDescent="0.35">
      <c r="A1328">
        <f>IF(COUNTIF($L$3:L1328,L1328)=1,A1327+1,A1327)</f>
        <v>43</v>
      </c>
      <c r="B1328">
        <f>IF(COUNTIF($K$3:K1328,K1328)=1,B1327+1,B1327)</f>
        <v>8</v>
      </c>
      <c r="C1328">
        <f>IF(COUNTIF($J$3:J1328,J1328)=1,C1327+1,C1327)</f>
        <v>25</v>
      </c>
      <c r="D1328">
        <f>IF(COUNTIF($E$3:E1328,E1328)=1,D1327+1,D1327)</f>
        <v>827</v>
      </c>
      <c r="E1328" t="str">
        <f t="shared" si="148"/>
        <v/>
      </c>
      <c r="F1328">
        <f>IF(COUNTIF($G$3:G1328,G1328)=1,F1327+1,F1327)</f>
        <v>127</v>
      </c>
      <c r="G1328" t="str">
        <f t="shared" si="149"/>
        <v/>
      </c>
      <c r="I1328" s="18" t="str">
        <f>IF(Allotments!I1328=0,"",Allotments!I1328)</f>
        <v/>
      </c>
      <c r="J1328" s="18" t="str">
        <f>IF(Allotments!J1328=0,"",Allotments!J1328)</f>
        <v/>
      </c>
      <c r="K1328" s="18" t="str">
        <f>IF(Allotments!K1328=0,"",Allotments!K1328)</f>
        <v/>
      </c>
      <c r="L1328" s="18" t="str">
        <f>IF(Allotments!L1328=0,"",Allotments!L1328)</f>
        <v/>
      </c>
      <c r="M1328" s="18" t="str">
        <f>IF(Allotments!M1328=0,"",Allotments!M1328)</f>
        <v/>
      </c>
    </row>
    <row r="1329" spans="1:13" x14ac:dyDescent="0.35">
      <c r="A1329">
        <f>IF(COUNTIF($L$3:L1329,L1329)=1,A1328+1,A1328)</f>
        <v>43</v>
      </c>
      <c r="B1329">
        <f>IF(COUNTIF($K$3:K1329,K1329)=1,B1328+1,B1328)</f>
        <v>8</v>
      </c>
      <c r="C1329">
        <f>IF(COUNTIF($J$3:J1329,J1329)=1,C1328+1,C1328)</f>
        <v>25</v>
      </c>
      <c r="D1329">
        <f>IF(COUNTIF($E$3:E1329,E1329)=1,D1328+1,D1328)</f>
        <v>827</v>
      </c>
      <c r="E1329" t="str">
        <f t="shared" si="148"/>
        <v/>
      </c>
      <c r="F1329">
        <f>IF(COUNTIF($G$3:G1329,G1329)=1,F1328+1,F1328)</f>
        <v>127</v>
      </c>
      <c r="G1329" t="str">
        <f t="shared" si="149"/>
        <v/>
      </c>
      <c r="I1329" s="18" t="str">
        <f>IF(Allotments!I1329=0,"",Allotments!I1329)</f>
        <v/>
      </c>
      <c r="J1329" s="18" t="str">
        <f>IF(Allotments!J1329=0,"",Allotments!J1329)</f>
        <v/>
      </c>
      <c r="K1329" s="18" t="str">
        <f>IF(Allotments!K1329=0,"",Allotments!K1329)</f>
        <v/>
      </c>
      <c r="L1329" s="18" t="str">
        <f>IF(Allotments!L1329=0,"",Allotments!L1329)</f>
        <v/>
      </c>
      <c r="M1329" s="18" t="str">
        <f>IF(Allotments!M1329=0,"",Allotments!M1329)</f>
        <v/>
      </c>
    </row>
    <row r="1330" spans="1:13" x14ac:dyDescent="0.35">
      <c r="A1330">
        <f>IF(COUNTIF($L$3:L1330,L1330)=1,A1329+1,A1329)</f>
        <v>43</v>
      </c>
      <c r="B1330">
        <f>IF(COUNTIF($K$3:K1330,K1330)=1,B1329+1,B1329)</f>
        <v>8</v>
      </c>
      <c r="C1330">
        <f>IF(COUNTIF($J$3:J1330,J1330)=1,C1329+1,C1329)</f>
        <v>25</v>
      </c>
      <c r="D1330">
        <f>IF(COUNTIF($E$3:E1330,E1330)=1,D1329+1,D1329)</f>
        <v>827</v>
      </c>
      <c r="E1330" t="str">
        <f t="shared" si="148"/>
        <v/>
      </c>
      <c r="F1330">
        <f>IF(COUNTIF($G$3:G1330,G1330)=1,F1329+1,F1329)</f>
        <v>127</v>
      </c>
      <c r="G1330" t="str">
        <f t="shared" si="149"/>
        <v/>
      </c>
      <c r="I1330" s="18" t="str">
        <f>IF(Allotments!I1330=0,"",Allotments!I1330)</f>
        <v/>
      </c>
      <c r="J1330" s="18" t="str">
        <f>IF(Allotments!J1330=0,"",Allotments!J1330)</f>
        <v/>
      </c>
      <c r="K1330" s="18" t="str">
        <f>IF(Allotments!K1330=0,"",Allotments!K1330)</f>
        <v/>
      </c>
      <c r="L1330" s="18" t="str">
        <f>IF(Allotments!L1330=0,"",Allotments!L1330)</f>
        <v/>
      </c>
      <c r="M1330" s="18" t="str">
        <f>IF(Allotments!M1330=0,"",Allotments!M1330)</f>
        <v/>
      </c>
    </row>
    <row r="1331" spans="1:13" x14ac:dyDescent="0.35">
      <c r="A1331">
        <f>IF(COUNTIF($L$3:L1331,L1331)=1,A1330+1,A1330)</f>
        <v>43</v>
      </c>
      <c r="B1331">
        <f>IF(COUNTIF($K$3:K1331,K1331)=1,B1330+1,B1330)</f>
        <v>8</v>
      </c>
      <c r="C1331">
        <f>IF(COUNTIF($J$3:J1331,J1331)=1,C1330+1,C1330)</f>
        <v>25</v>
      </c>
      <c r="D1331">
        <f>IF(COUNTIF($E$3:E1331,E1331)=1,D1330+1,D1330)</f>
        <v>827</v>
      </c>
      <c r="E1331" t="str">
        <f t="shared" si="148"/>
        <v/>
      </c>
      <c r="F1331">
        <f>IF(COUNTIF($G$3:G1331,G1331)=1,F1330+1,F1330)</f>
        <v>127</v>
      </c>
      <c r="G1331" t="str">
        <f t="shared" si="149"/>
        <v/>
      </c>
      <c r="I1331" s="18" t="str">
        <f>IF(Allotments!I1331=0,"",Allotments!I1331)</f>
        <v/>
      </c>
      <c r="J1331" s="18" t="str">
        <f>IF(Allotments!J1331=0,"",Allotments!J1331)</f>
        <v/>
      </c>
      <c r="K1331" s="18" t="str">
        <f>IF(Allotments!K1331=0,"",Allotments!K1331)</f>
        <v/>
      </c>
      <c r="L1331" s="18" t="str">
        <f>IF(Allotments!L1331=0,"",Allotments!L1331)</f>
        <v/>
      </c>
      <c r="M1331" s="18" t="str">
        <f>IF(Allotments!M1331=0,"",Allotments!M1331)</f>
        <v/>
      </c>
    </row>
    <row r="1332" spans="1:13" x14ac:dyDescent="0.35">
      <c r="A1332">
        <f>IF(COUNTIF($L$3:L1332,L1332)=1,A1331+1,A1331)</f>
        <v>43</v>
      </c>
      <c r="B1332">
        <f>IF(COUNTIF($K$3:K1332,K1332)=1,B1331+1,B1331)</f>
        <v>8</v>
      </c>
      <c r="C1332">
        <f>IF(COUNTIF($J$3:J1332,J1332)=1,C1331+1,C1331)</f>
        <v>25</v>
      </c>
      <c r="D1332">
        <f>IF(COUNTIF($E$3:E1332,E1332)=1,D1331+1,D1331)</f>
        <v>827</v>
      </c>
      <c r="E1332" t="str">
        <f t="shared" si="148"/>
        <v/>
      </c>
      <c r="F1332">
        <f>IF(COUNTIF($G$3:G1332,G1332)=1,F1331+1,F1331)</f>
        <v>127</v>
      </c>
      <c r="G1332" t="str">
        <f t="shared" si="149"/>
        <v/>
      </c>
      <c r="I1332" s="18" t="str">
        <f>IF(Allotments!I1332=0,"",Allotments!I1332)</f>
        <v/>
      </c>
      <c r="J1332" s="18" t="str">
        <f>IF(Allotments!J1332=0,"",Allotments!J1332)</f>
        <v/>
      </c>
      <c r="K1332" s="18" t="str">
        <f>IF(Allotments!K1332=0,"",Allotments!K1332)</f>
        <v/>
      </c>
      <c r="L1332" s="18" t="str">
        <f>IF(Allotments!L1332=0,"",Allotments!L1332)</f>
        <v/>
      </c>
      <c r="M1332" s="18" t="str">
        <f>IF(Allotments!M1332=0,"",Allotments!M1332)</f>
        <v/>
      </c>
    </row>
    <row r="1333" spans="1:13" x14ac:dyDescent="0.35">
      <c r="A1333">
        <f>IF(COUNTIF($L$3:L1333,L1333)=1,A1332+1,A1332)</f>
        <v>43</v>
      </c>
      <c r="B1333">
        <f>IF(COUNTIF($K$3:K1333,K1333)=1,B1332+1,B1332)</f>
        <v>8</v>
      </c>
      <c r="C1333">
        <f>IF(COUNTIF($J$3:J1333,J1333)=1,C1332+1,C1332)</f>
        <v>25</v>
      </c>
      <c r="D1333">
        <f>IF(COUNTIF($E$3:E1333,E1333)=1,D1332+1,D1332)</f>
        <v>827</v>
      </c>
      <c r="E1333" t="str">
        <f t="shared" si="148"/>
        <v/>
      </c>
      <c r="F1333">
        <f>IF(COUNTIF($G$3:G1333,G1333)=1,F1332+1,F1332)</f>
        <v>127</v>
      </c>
      <c r="G1333" t="str">
        <f t="shared" si="149"/>
        <v/>
      </c>
      <c r="I1333" s="18" t="str">
        <f>IF(Allotments!I1333=0,"",Allotments!I1333)</f>
        <v/>
      </c>
      <c r="J1333" s="18" t="str">
        <f>IF(Allotments!J1333=0,"",Allotments!J1333)</f>
        <v/>
      </c>
      <c r="K1333" s="18" t="str">
        <f>IF(Allotments!K1333=0,"",Allotments!K1333)</f>
        <v/>
      </c>
      <c r="L1333" s="18" t="str">
        <f>IF(Allotments!L1333=0,"",Allotments!L1333)</f>
        <v/>
      </c>
      <c r="M1333" s="18" t="str">
        <f>IF(Allotments!M1333=0,"",Allotments!M1333)</f>
        <v/>
      </c>
    </row>
    <row r="1334" spans="1:13" x14ac:dyDescent="0.35">
      <c r="A1334">
        <f>IF(COUNTIF($L$3:L1334,L1334)=1,A1333+1,A1333)</f>
        <v>43</v>
      </c>
      <c r="B1334">
        <f>IF(COUNTIF($K$3:K1334,K1334)=1,B1333+1,B1333)</f>
        <v>8</v>
      </c>
      <c r="C1334">
        <f>IF(COUNTIF($J$3:J1334,J1334)=1,C1333+1,C1333)</f>
        <v>25</v>
      </c>
      <c r="D1334">
        <f>IF(COUNTIF($E$3:E1334,E1334)=1,D1333+1,D1333)</f>
        <v>827</v>
      </c>
      <c r="E1334" t="str">
        <f t="shared" si="148"/>
        <v/>
      </c>
      <c r="F1334">
        <f>IF(COUNTIF($G$3:G1334,G1334)=1,F1333+1,F1333)</f>
        <v>127</v>
      </c>
      <c r="G1334" t="str">
        <f t="shared" si="149"/>
        <v/>
      </c>
      <c r="I1334" s="18" t="str">
        <f>IF(Allotments!I1334=0,"",Allotments!I1334)</f>
        <v/>
      </c>
      <c r="J1334" s="18" t="str">
        <f>IF(Allotments!J1334=0,"",Allotments!J1334)</f>
        <v/>
      </c>
      <c r="K1334" s="18" t="str">
        <f>IF(Allotments!K1334=0,"",Allotments!K1334)</f>
        <v/>
      </c>
      <c r="L1334" s="18" t="str">
        <f>IF(Allotments!L1334=0,"",Allotments!L1334)</f>
        <v/>
      </c>
      <c r="M1334" s="18" t="str">
        <f>IF(Allotments!M1334=0,"",Allotments!M1334)</f>
        <v/>
      </c>
    </row>
    <row r="1335" spans="1:13" x14ac:dyDescent="0.35">
      <c r="A1335">
        <f>IF(COUNTIF($L$3:L1335,L1335)=1,A1334+1,A1334)</f>
        <v>43</v>
      </c>
      <c r="B1335">
        <f>IF(COUNTIF($K$3:K1335,K1335)=1,B1334+1,B1334)</f>
        <v>8</v>
      </c>
      <c r="C1335">
        <f>IF(COUNTIF($J$3:J1335,J1335)=1,C1334+1,C1334)</f>
        <v>25</v>
      </c>
      <c r="D1335">
        <f>IF(COUNTIF($E$3:E1335,E1335)=1,D1334+1,D1334)</f>
        <v>827</v>
      </c>
      <c r="E1335" t="str">
        <f t="shared" si="148"/>
        <v/>
      </c>
      <c r="F1335">
        <f>IF(COUNTIF($G$3:G1335,G1335)=1,F1334+1,F1334)</f>
        <v>127</v>
      </c>
      <c r="G1335" t="str">
        <f t="shared" si="149"/>
        <v/>
      </c>
      <c r="I1335" s="18" t="str">
        <f>IF(Allotments!I1335=0,"",Allotments!I1335)</f>
        <v/>
      </c>
      <c r="J1335" s="18" t="str">
        <f>IF(Allotments!J1335=0,"",Allotments!J1335)</f>
        <v/>
      </c>
      <c r="K1335" s="18" t="str">
        <f>IF(Allotments!K1335=0,"",Allotments!K1335)</f>
        <v/>
      </c>
      <c r="L1335" s="18" t="str">
        <f>IF(Allotments!L1335=0,"",Allotments!L1335)</f>
        <v/>
      </c>
      <c r="M1335" s="18" t="str">
        <f>IF(Allotments!M1335=0,"",Allotments!M1335)</f>
        <v/>
      </c>
    </row>
    <row r="1336" spans="1:13" x14ac:dyDescent="0.35">
      <c r="A1336">
        <f>IF(COUNTIF($L$3:L1336,L1336)=1,A1335+1,A1335)</f>
        <v>43</v>
      </c>
      <c r="B1336">
        <f>IF(COUNTIF($K$3:K1336,K1336)=1,B1335+1,B1335)</f>
        <v>8</v>
      </c>
      <c r="C1336">
        <f>IF(COUNTIF($J$3:J1336,J1336)=1,C1335+1,C1335)</f>
        <v>25</v>
      </c>
      <c r="D1336">
        <f>IF(COUNTIF($E$3:E1336,E1336)=1,D1335+1,D1335)</f>
        <v>827</v>
      </c>
      <c r="E1336" t="str">
        <f t="shared" ref="E1336:E1367" si="150">TRIM(CONCATENATE(L1336,J1336))</f>
        <v/>
      </c>
      <c r="F1336">
        <f>IF(COUNTIF($G$3:G1336,G1336)=1,F1335+1,F1335)</f>
        <v>127</v>
      </c>
      <c r="G1336" t="str">
        <f t="shared" ref="G1336:G1367" si="151">TRIM(CONCATENATE(K1336,J1336))</f>
        <v/>
      </c>
      <c r="I1336" s="18" t="str">
        <f>IF(Allotments!I1336=0,"",Allotments!I1336)</f>
        <v/>
      </c>
      <c r="J1336" s="18" t="str">
        <f>IF(Allotments!J1336=0,"",Allotments!J1336)</f>
        <v/>
      </c>
      <c r="K1336" s="18" t="str">
        <f>IF(Allotments!K1336=0,"",Allotments!K1336)</f>
        <v/>
      </c>
      <c r="L1336" s="18" t="str">
        <f>IF(Allotments!L1336=0,"",Allotments!L1336)</f>
        <v/>
      </c>
      <c r="M1336" s="18" t="str">
        <f>IF(Allotments!M1336=0,"",Allotments!M1336)</f>
        <v/>
      </c>
    </row>
    <row r="1337" spans="1:13" x14ac:dyDescent="0.35">
      <c r="A1337">
        <f>IF(COUNTIF($L$3:L1337,L1337)=1,A1336+1,A1336)</f>
        <v>43</v>
      </c>
      <c r="B1337">
        <f>IF(COUNTIF($K$3:K1337,K1337)=1,B1336+1,B1336)</f>
        <v>8</v>
      </c>
      <c r="C1337">
        <f>IF(COUNTIF($J$3:J1337,J1337)=1,C1336+1,C1336)</f>
        <v>25</v>
      </c>
      <c r="D1337">
        <f>IF(COUNTIF($E$3:E1337,E1337)=1,D1336+1,D1336)</f>
        <v>827</v>
      </c>
      <c r="E1337" t="str">
        <f t="shared" si="150"/>
        <v/>
      </c>
      <c r="F1337">
        <f>IF(COUNTIF($G$3:G1337,G1337)=1,F1336+1,F1336)</f>
        <v>127</v>
      </c>
      <c r="G1337" t="str">
        <f t="shared" si="151"/>
        <v/>
      </c>
      <c r="I1337" s="18" t="str">
        <f>IF(Allotments!I1337=0,"",Allotments!I1337)</f>
        <v/>
      </c>
      <c r="J1337" s="18" t="str">
        <f>IF(Allotments!J1337=0,"",Allotments!J1337)</f>
        <v/>
      </c>
      <c r="K1337" s="18" t="str">
        <f>IF(Allotments!K1337=0,"",Allotments!K1337)</f>
        <v/>
      </c>
      <c r="L1337" s="18" t="str">
        <f>IF(Allotments!L1337=0,"",Allotments!L1337)</f>
        <v/>
      </c>
      <c r="M1337" s="18" t="str">
        <f>IF(Allotments!M1337=0,"",Allotments!M1337)</f>
        <v/>
      </c>
    </row>
    <row r="1338" spans="1:13" x14ac:dyDescent="0.35">
      <c r="A1338">
        <f>IF(COUNTIF($L$3:L1338,L1338)=1,A1337+1,A1337)</f>
        <v>43</v>
      </c>
      <c r="B1338">
        <f>IF(COUNTIF($K$3:K1338,K1338)=1,B1337+1,B1337)</f>
        <v>8</v>
      </c>
      <c r="C1338">
        <f>IF(COUNTIF($J$3:J1338,J1338)=1,C1337+1,C1337)</f>
        <v>25</v>
      </c>
      <c r="D1338">
        <f>IF(COUNTIF($E$3:E1338,E1338)=1,D1337+1,D1337)</f>
        <v>827</v>
      </c>
      <c r="E1338" t="str">
        <f t="shared" si="150"/>
        <v/>
      </c>
      <c r="F1338">
        <f>IF(COUNTIF($G$3:G1338,G1338)=1,F1337+1,F1337)</f>
        <v>127</v>
      </c>
      <c r="G1338" t="str">
        <f t="shared" si="151"/>
        <v/>
      </c>
      <c r="I1338" s="18" t="str">
        <f>IF(Allotments!I1338=0,"",Allotments!I1338)</f>
        <v/>
      </c>
      <c r="J1338" s="18" t="str">
        <f>IF(Allotments!J1338=0,"",Allotments!J1338)</f>
        <v/>
      </c>
      <c r="K1338" s="18" t="str">
        <f>IF(Allotments!K1338=0,"",Allotments!K1338)</f>
        <v/>
      </c>
      <c r="L1338" s="18" t="str">
        <f>IF(Allotments!L1338=0,"",Allotments!L1338)</f>
        <v/>
      </c>
      <c r="M1338" s="18" t="str">
        <f>IF(Allotments!M1338=0,"",Allotments!M1338)</f>
        <v/>
      </c>
    </row>
    <row r="1339" spans="1:13" x14ac:dyDescent="0.35">
      <c r="A1339">
        <f>IF(COUNTIF($L$3:L1339,L1339)=1,A1338+1,A1338)</f>
        <v>43</v>
      </c>
      <c r="B1339">
        <f>IF(COUNTIF($K$3:K1339,K1339)=1,B1338+1,B1338)</f>
        <v>8</v>
      </c>
      <c r="C1339">
        <f>IF(COUNTIF($J$3:J1339,J1339)=1,C1338+1,C1338)</f>
        <v>25</v>
      </c>
      <c r="D1339">
        <f>IF(COUNTIF($E$3:E1339,E1339)=1,D1338+1,D1338)</f>
        <v>827</v>
      </c>
      <c r="E1339" t="str">
        <f t="shared" si="150"/>
        <v/>
      </c>
      <c r="F1339">
        <f>IF(COUNTIF($G$3:G1339,G1339)=1,F1338+1,F1338)</f>
        <v>127</v>
      </c>
      <c r="G1339" t="str">
        <f t="shared" si="151"/>
        <v/>
      </c>
      <c r="I1339" s="18" t="str">
        <f>IF(Allotments!I1339=0,"",Allotments!I1339)</f>
        <v/>
      </c>
      <c r="J1339" s="18" t="str">
        <f>IF(Allotments!J1339=0,"",Allotments!J1339)</f>
        <v/>
      </c>
      <c r="K1339" s="18" t="str">
        <f>IF(Allotments!K1339=0,"",Allotments!K1339)</f>
        <v/>
      </c>
      <c r="L1339" s="18" t="str">
        <f>IF(Allotments!L1339=0,"",Allotments!L1339)</f>
        <v/>
      </c>
      <c r="M1339" s="18" t="str">
        <f>IF(Allotments!M1339=0,"",Allotments!M1339)</f>
        <v/>
      </c>
    </row>
    <row r="1340" spans="1:13" x14ac:dyDescent="0.35">
      <c r="A1340">
        <f>IF(COUNTIF($L$3:L1340,L1340)=1,A1339+1,A1339)</f>
        <v>43</v>
      </c>
      <c r="B1340">
        <f>IF(COUNTIF($K$3:K1340,K1340)=1,B1339+1,B1339)</f>
        <v>8</v>
      </c>
      <c r="C1340">
        <f>IF(COUNTIF($J$3:J1340,J1340)=1,C1339+1,C1339)</f>
        <v>25</v>
      </c>
      <c r="D1340">
        <f>IF(COUNTIF($E$3:E1340,E1340)=1,D1339+1,D1339)</f>
        <v>827</v>
      </c>
      <c r="E1340" t="str">
        <f t="shared" si="150"/>
        <v/>
      </c>
      <c r="F1340">
        <f>IF(COUNTIF($G$3:G1340,G1340)=1,F1339+1,F1339)</f>
        <v>127</v>
      </c>
      <c r="G1340" t="str">
        <f t="shared" si="151"/>
        <v/>
      </c>
      <c r="I1340" s="18" t="str">
        <f>IF(Allotments!I1340=0,"",Allotments!I1340)</f>
        <v/>
      </c>
      <c r="J1340" s="18" t="str">
        <f>IF(Allotments!J1340=0,"",Allotments!J1340)</f>
        <v/>
      </c>
      <c r="K1340" s="18" t="str">
        <f>IF(Allotments!K1340=0,"",Allotments!K1340)</f>
        <v/>
      </c>
      <c r="L1340" s="18" t="str">
        <f>IF(Allotments!L1340=0,"",Allotments!L1340)</f>
        <v/>
      </c>
      <c r="M1340" s="18" t="str">
        <f>IF(Allotments!M1340=0,"",Allotments!M1340)</f>
        <v/>
      </c>
    </row>
    <row r="1341" spans="1:13" x14ac:dyDescent="0.35">
      <c r="A1341">
        <f>IF(COUNTIF($L$3:L1341,L1341)=1,A1340+1,A1340)</f>
        <v>43</v>
      </c>
      <c r="B1341">
        <f>IF(COUNTIF($K$3:K1341,K1341)=1,B1340+1,B1340)</f>
        <v>8</v>
      </c>
      <c r="C1341">
        <f>IF(COUNTIF($J$3:J1341,J1341)=1,C1340+1,C1340)</f>
        <v>25</v>
      </c>
      <c r="D1341">
        <f>IF(COUNTIF($E$3:E1341,E1341)=1,D1340+1,D1340)</f>
        <v>827</v>
      </c>
      <c r="E1341" t="str">
        <f t="shared" si="150"/>
        <v/>
      </c>
      <c r="F1341">
        <f>IF(COUNTIF($G$3:G1341,G1341)=1,F1340+1,F1340)</f>
        <v>127</v>
      </c>
      <c r="G1341" t="str">
        <f t="shared" si="151"/>
        <v/>
      </c>
      <c r="I1341" s="18" t="str">
        <f>IF(Allotments!I1341=0,"",Allotments!I1341)</f>
        <v/>
      </c>
      <c r="J1341" s="18" t="str">
        <f>IF(Allotments!J1341=0,"",Allotments!J1341)</f>
        <v/>
      </c>
      <c r="K1341" s="18" t="str">
        <f>IF(Allotments!K1341=0,"",Allotments!K1341)</f>
        <v/>
      </c>
      <c r="L1341" s="18" t="str">
        <f>IF(Allotments!L1341=0,"",Allotments!L1341)</f>
        <v/>
      </c>
      <c r="M1341" s="18" t="str">
        <f>IF(Allotments!M1341=0,"",Allotments!M1341)</f>
        <v/>
      </c>
    </row>
    <row r="1342" spans="1:13" x14ac:dyDescent="0.35">
      <c r="A1342">
        <f>IF(COUNTIF($L$3:L1342,L1342)=1,A1341+1,A1341)</f>
        <v>43</v>
      </c>
      <c r="B1342">
        <f>IF(COUNTIF($K$3:K1342,K1342)=1,B1341+1,B1341)</f>
        <v>8</v>
      </c>
      <c r="C1342">
        <f>IF(COUNTIF($J$3:J1342,J1342)=1,C1341+1,C1341)</f>
        <v>25</v>
      </c>
      <c r="D1342">
        <f>IF(COUNTIF($E$3:E1342,E1342)=1,D1341+1,D1341)</f>
        <v>827</v>
      </c>
      <c r="E1342" t="str">
        <f t="shared" si="150"/>
        <v/>
      </c>
      <c r="F1342">
        <f>IF(COUNTIF($G$3:G1342,G1342)=1,F1341+1,F1341)</f>
        <v>127</v>
      </c>
      <c r="G1342" t="str">
        <f t="shared" si="151"/>
        <v/>
      </c>
      <c r="I1342" s="18" t="str">
        <f>IF(Allotments!I1342=0,"",Allotments!I1342)</f>
        <v/>
      </c>
      <c r="J1342" s="18" t="str">
        <f>IF(Allotments!J1342=0,"",Allotments!J1342)</f>
        <v/>
      </c>
      <c r="K1342" s="18" t="str">
        <f>IF(Allotments!K1342=0,"",Allotments!K1342)</f>
        <v/>
      </c>
      <c r="L1342" s="18" t="str">
        <f>IF(Allotments!L1342=0,"",Allotments!L1342)</f>
        <v/>
      </c>
      <c r="M1342" s="18" t="str">
        <f>IF(Allotments!M1342=0,"",Allotments!M1342)</f>
        <v/>
      </c>
    </row>
    <row r="1343" spans="1:13" x14ac:dyDescent="0.35">
      <c r="A1343">
        <f>IF(COUNTIF($L$3:L1343,L1343)=1,A1342+1,A1342)</f>
        <v>43</v>
      </c>
      <c r="B1343">
        <f>IF(COUNTIF($K$3:K1343,K1343)=1,B1342+1,B1342)</f>
        <v>8</v>
      </c>
      <c r="C1343">
        <f>IF(COUNTIF($J$3:J1343,J1343)=1,C1342+1,C1342)</f>
        <v>25</v>
      </c>
      <c r="D1343">
        <f>IF(COUNTIF($E$3:E1343,E1343)=1,D1342+1,D1342)</f>
        <v>827</v>
      </c>
      <c r="E1343" t="str">
        <f t="shared" si="150"/>
        <v/>
      </c>
      <c r="F1343">
        <f>IF(COUNTIF($G$3:G1343,G1343)=1,F1342+1,F1342)</f>
        <v>127</v>
      </c>
      <c r="G1343" t="str">
        <f t="shared" si="151"/>
        <v/>
      </c>
      <c r="I1343" s="18" t="str">
        <f>IF(Allotments!I1343=0,"",Allotments!I1343)</f>
        <v/>
      </c>
      <c r="J1343" s="18" t="str">
        <f>IF(Allotments!J1343=0,"",Allotments!J1343)</f>
        <v/>
      </c>
      <c r="K1343" s="18" t="str">
        <f>IF(Allotments!K1343=0,"",Allotments!K1343)</f>
        <v/>
      </c>
      <c r="L1343" s="18" t="str">
        <f>IF(Allotments!L1343=0,"",Allotments!L1343)</f>
        <v/>
      </c>
      <c r="M1343" s="18" t="str">
        <f>IF(Allotments!M1343=0,"",Allotments!M1343)</f>
        <v/>
      </c>
    </row>
    <row r="1344" spans="1:13" x14ac:dyDescent="0.35">
      <c r="A1344">
        <f>IF(COUNTIF($L$3:L1344,L1344)=1,A1343+1,A1343)</f>
        <v>43</v>
      </c>
      <c r="B1344">
        <f>IF(COUNTIF($K$3:K1344,K1344)=1,B1343+1,B1343)</f>
        <v>8</v>
      </c>
      <c r="C1344">
        <f>IF(COUNTIF($J$3:J1344,J1344)=1,C1343+1,C1343)</f>
        <v>25</v>
      </c>
      <c r="D1344">
        <f>IF(COUNTIF($E$3:E1344,E1344)=1,D1343+1,D1343)</f>
        <v>827</v>
      </c>
      <c r="E1344" t="str">
        <f t="shared" si="150"/>
        <v/>
      </c>
      <c r="F1344">
        <f>IF(COUNTIF($G$3:G1344,G1344)=1,F1343+1,F1343)</f>
        <v>127</v>
      </c>
      <c r="G1344" t="str">
        <f t="shared" si="151"/>
        <v/>
      </c>
      <c r="I1344" s="18" t="str">
        <f>IF(Allotments!I1344=0,"",Allotments!I1344)</f>
        <v/>
      </c>
      <c r="J1344" s="18" t="str">
        <f>IF(Allotments!J1344=0,"",Allotments!J1344)</f>
        <v/>
      </c>
      <c r="K1344" s="18" t="str">
        <f>IF(Allotments!K1344=0,"",Allotments!K1344)</f>
        <v/>
      </c>
      <c r="L1344" s="18" t="str">
        <f>IF(Allotments!L1344=0,"",Allotments!L1344)</f>
        <v/>
      </c>
      <c r="M1344" s="18" t="str">
        <f>IF(Allotments!M1344=0,"",Allotments!M1344)</f>
        <v/>
      </c>
    </row>
    <row r="1345" spans="1:13" x14ac:dyDescent="0.35">
      <c r="A1345">
        <f>IF(COUNTIF($L$3:L1345,L1345)=1,A1344+1,A1344)</f>
        <v>43</v>
      </c>
      <c r="B1345">
        <f>IF(COUNTIF($K$3:K1345,K1345)=1,B1344+1,B1344)</f>
        <v>8</v>
      </c>
      <c r="C1345">
        <f>IF(COUNTIF($J$3:J1345,J1345)=1,C1344+1,C1344)</f>
        <v>25</v>
      </c>
      <c r="D1345">
        <f>IF(COUNTIF($E$3:E1345,E1345)=1,D1344+1,D1344)</f>
        <v>827</v>
      </c>
      <c r="E1345" t="str">
        <f t="shared" si="150"/>
        <v/>
      </c>
      <c r="F1345">
        <f>IF(COUNTIF($G$3:G1345,G1345)=1,F1344+1,F1344)</f>
        <v>127</v>
      </c>
      <c r="G1345" t="str">
        <f t="shared" si="151"/>
        <v/>
      </c>
      <c r="I1345" s="18" t="str">
        <f>IF(Allotments!I1345=0,"",Allotments!I1345)</f>
        <v/>
      </c>
      <c r="J1345" s="18" t="str">
        <f>IF(Allotments!J1345=0,"",Allotments!J1345)</f>
        <v/>
      </c>
      <c r="K1345" s="18" t="str">
        <f>IF(Allotments!K1345=0,"",Allotments!K1345)</f>
        <v/>
      </c>
      <c r="L1345" s="18" t="str">
        <f>IF(Allotments!L1345=0,"",Allotments!L1345)</f>
        <v/>
      </c>
      <c r="M1345" s="18" t="str">
        <f>IF(Allotments!M1345=0,"",Allotments!M1345)</f>
        <v/>
      </c>
    </row>
    <row r="1346" spans="1:13" x14ac:dyDescent="0.35">
      <c r="A1346">
        <f>IF(COUNTIF($L$3:L1346,L1346)=1,A1345+1,A1345)</f>
        <v>43</v>
      </c>
      <c r="B1346">
        <f>IF(COUNTIF($K$3:K1346,K1346)=1,B1345+1,B1345)</f>
        <v>8</v>
      </c>
      <c r="C1346">
        <f>IF(COUNTIF($J$3:J1346,J1346)=1,C1345+1,C1345)</f>
        <v>25</v>
      </c>
      <c r="D1346">
        <f>IF(COUNTIF($E$3:E1346,E1346)=1,D1345+1,D1345)</f>
        <v>827</v>
      </c>
      <c r="E1346" t="str">
        <f t="shared" si="150"/>
        <v/>
      </c>
      <c r="F1346">
        <f>IF(COUNTIF($G$3:G1346,G1346)=1,F1345+1,F1345)</f>
        <v>127</v>
      </c>
      <c r="G1346" t="str">
        <f t="shared" si="151"/>
        <v/>
      </c>
      <c r="I1346" s="18" t="str">
        <f>IF(Allotments!I1346=0,"",Allotments!I1346)</f>
        <v/>
      </c>
      <c r="J1346" s="18" t="str">
        <f>IF(Allotments!J1346=0,"",Allotments!J1346)</f>
        <v/>
      </c>
      <c r="K1346" s="18" t="str">
        <f>IF(Allotments!K1346=0,"",Allotments!K1346)</f>
        <v/>
      </c>
      <c r="L1346" s="18" t="str">
        <f>IF(Allotments!L1346=0,"",Allotments!L1346)</f>
        <v/>
      </c>
      <c r="M1346" s="18" t="str">
        <f>IF(Allotments!M1346=0,"",Allotments!M1346)</f>
        <v/>
      </c>
    </row>
    <row r="1347" spans="1:13" x14ac:dyDescent="0.35">
      <c r="A1347">
        <f>IF(COUNTIF($L$3:L1347,L1347)=1,A1346+1,A1346)</f>
        <v>43</v>
      </c>
      <c r="B1347">
        <f>IF(COUNTIF($K$3:K1347,K1347)=1,B1346+1,B1346)</f>
        <v>8</v>
      </c>
      <c r="C1347">
        <f>IF(COUNTIF($J$3:J1347,J1347)=1,C1346+1,C1346)</f>
        <v>25</v>
      </c>
      <c r="D1347">
        <f>IF(COUNTIF($E$3:E1347,E1347)=1,D1346+1,D1346)</f>
        <v>827</v>
      </c>
      <c r="E1347" t="str">
        <f t="shared" si="150"/>
        <v/>
      </c>
      <c r="F1347">
        <f>IF(COUNTIF($G$3:G1347,G1347)=1,F1346+1,F1346)</f>
        <v>127</v>
      </c>
      <c r="G1347" t="str">
        <f t="shared" si="151"/>
        <v/>
      </c>
      <c r="I1347" s="18" t="str">
        <f>IF(Allotments!I1347=0,"",Allotments!I1347)</f>
        <v/>
      </c>
      <c r="J1347" s="18" t="str">
        <f>IF(Allotments!J1347=0,"",Allotments!J1347)</f>
        <v/>
      </c>
      <c r="K1347" s="18" t="str">
        <f>IF(Allotments!K1347=0,"",Allotments!K1347)</f>
        <v/>
      </c>
      <c r="L1347" s="18" t="str">
        <f>IF(Allotments!L1347=0,"",Allotments!L1347)</f>
        <v/>
      </c>
      <c r="M1347" s="18" t="str">
        <f>IF(Allotments!M1347=0,"",Allotments!M1347)</f>
        <v/>
      </c>
    </row>
    <row r="1348" spans="1:13" x14ac:dyDescent="0.35">
      <c r="A1348">
        <f>IF(COUNTIF($L$3:L1348,L1348)=1,A1347+1,A1347)</f>
        <v>43</v>
      </c>
      <c r="B1348">
        <f>IF(COUNTIF($K$3:K1348,K1348)=1,B1347+1,B1347)</f>
        <v>8</v>
      </c>
      <c r="C1348">
        <f>IF(COUNTIF($J$3:J1348,J1348)=1,C1347+1,C1347)</f>
        <v>25</v>
      </c>
      <c r="D1348">
        <f>IF(COUNTIF($E$3:E1348,E1348)=1,D1347+1,D1347)</f>
        <v>827</v>
      </c>
      <c r="E1348" t="str">
        <f t="shared" si="150"/>
        <v/>
      </c>
      <c r="F1348">
        <f>IF(COUNTIF($G$3:G1348,G1348)=1,F1347+1,F1347)</f>
        <v>127</v>
      </c>
      <c r="G1348" t="str">
        <f t="shared" si="151"/>
        <v/>
      </c>
      <c r="I1348" s="18" t="str">
        <f>IF(Allotments!I1348=0,"",Allotments!I1348)</f>
        <v/>
      </c>
      <c r="J1348" s="18" t="str">
        <f>IF(Allotments!J1348=0,"",Allotments!J1348)</f>
        <v/>
      </c>
      <c r="K1348" s="18" t="str">
        <f>IF(Allotments!K1348=0,"",Allotments!K1348)</f>
        <v/>
      </c>
      <c r="L1348" s="18" t="str">
        <f>IF(Allotments!L1348=0,"",Allotments!L1348)</f>
        <v/>
      </c>
      <c r="M1348" s="18" t="str">
        <f>IF(Allotments!M1348=0,"",Allotments!M1348)</f>
        <v/>
      </c>
    </row>
    <row r="1349" spans="1:13" x14ac:dyDescent="0.35">
      <c r="A1349">
        <f>IF(COUNTIF($L$3:L1349,L1349)=1,A1348+1,A1348)</f>
        <v>43</v>
      </c>
      <c r="B1349">
        <f>IF(COUNTIF($K$3:K1349,K1349)=1,B1348+1,B1348)</f>
        <v>8</v>
      </c>
      <c r="C1349">
        <f>IF(COUNTIF($J$3:J1349,J1349)=1,C1348+1,C1348)</f>
        <v>25</v>
      </c>
      <c r="D1349">
        <f>IF(COUNTIF($E$3:E1349,E1349)=1,D1348+1,D1348)</f>
        <v>827</v>
      </c>
      <c r="E1349" t="str">
        <f t="shared" si="150"/>
        <v/>
      </c>
      <c r="F1349">
        <f>IF(COUNTIF($G$3:G1349,G1349)=1,F1348+1,F1348)</f>
        <v>127</v>
      </c>
      <c r="G1349" t="str">
        <f t="shared" si="151"/>
        <v/>
      </c>
      <c r="I1349" s="18" t="str">
        <f>IF(Allotments!I1349=0,"",Allotments!I1349)</f>
        <v/>
      </c>
      <c r="J1349" s="18" t="str">
        <f>IF(Allotments!J1349=0,"",Allotments!J1349)</f>
        <v/>
      </c>
      <c r="K1349" s="18" t="str">
        <f>IF(Allotments!K1349=0,"",Allotments!K1349)</f>
        <v/>
      </c>
      <c r="L1349" s="18" t="str">
        <f>IF(Allotments!L1349=0,"",Allotments!L1349)</f>
        <v/>
      </c>
      <c r="M1349" s="18" t="str">
        <f>IF(Allotments!M1349=0,"",Allotments!M1349)</f>
        <v/>
      </c>
    </row>
    <row r="1350" spans="1:13" x14ac:dyDescent="0.35">
      <c r="A1350">
        <f>IF(COUNTIF($L$3:L1350,L1350)=1,A1349+1,A1349)</f>
        <v>43</v>
      </c>
      <c r="B1350">
        <f>IF(COUNTIF($K$3:K1350,K1350)=1,B1349+1,B1349)</f>
        <v>8</v>
      </c>
      <c r="C1350">
        <f>IF(COUNTIF($J$3:J1350,J1350)=1,C1349+1,C1349)</f>
        <v>25</v>
      </c>
      <c r="D1350">
        <f>IF(COUNTIF($E$3:E1350,E1350)=1,D1349+1,D1349)</f>
        <v>827</v>
      </c>
      <c r="E1350" t="str">
        <f t="shared" si="150"/>
        <v/>
      </c>
      <c r="F1350">
        <f>IF(COUNTIF($G$3:G1350,G1350)=1,F1349+1,F1349)</f>
        <v>127</v>
      </c>
      <c r="G1350" t="str">
        <f t="shared" si="151"/>
        <v/>
      </c>
      <c r="I1350" s="18" t="str">
        <f>IF(Allotments!I1350=0,"",Allotments!I1350)</f>
        <v/>
      </c>
      <c r="J1350" s="18" t="str">
        <f>IF(Allotments!J1350=0,"",Allotments!J1350)</f>
        <v/>
      </c>
      <c r="K1350" s="18" t="str">
        <f>IF(Allotments!K1350=0,"",Allotments!K1350)</f>
        <v/>
      </c>
      <c r="L1350" s="18" t="str">
        <f>IF(Allotments!L1350=0,"",Allotments!L1350)</f>
        <v/>
      </c>
      <c r="M1350" s="18" t="str">
        <f>IF(Allotments!M1350=0,"",Allotments!M1350)</f>
        <v/>
      </c>
    </row>
    <row r="1351" spans="1:13" x14ac:dyDescent="0.35">
      <c r="A1351">
        <f>IF(COUNTIF($L$3:L1351,L1351)=1,A1350+1,A1350)</f>
        <v>43</v>
      </c>
      <c r="B1351">
        <f>IF(COUNTIF($K$3:K1351,K1351)=1,B1350+1,B1350)</f>
        <v>8</v>
      </c>
      <c r="C1351">
        <f>IF(COUNTIF($J$3:J1351,J1351)=1,C1350+1,C1350)</f>
        <v>25</v>
      </c>
      <c r="D1351">
        <f>IF(COUNTIF($E$3:E1351,E1351)=1,D1350+1,D1350)</f>
        <v>827</v>
      </c>
      <c r="E1351" t="str">
        <f t="shared" si="150"/>
        <v/>
      </c>
      <c r="F1351">
        <f>IF(COUNTIF($G$3:G1351,G1351)=1,F1350+1,F1350)</f>
        <v>127</v>
      </c>
      <c r="G1351" t="str">
        <f t="shared" si="151"/>
        <v/>
      </c>
      <c r="I1351" s="18" t="str">
        <f>IF(Allotments!I1351=0,"",Allotments!I1351)</f>
        <v/>
      </c>
      <c r="J1351" s="18" t="str">
        <f>IF(Allotments!J1351=0,"",Allotments!J1351)</f>
        <v/>
      </c>
      <c r="K1351" s="18" t="str">
        <f>IF(Allotments!K1351=0,"",Allotments!K1351)</f>
        <v/>
      </c>
      <c r="L1351" s="18" t="str">
        <f>IF(Allotments!L1351=0,"",Allotments!L1351)</f>
        <v/>
      </c>
      <c r="M1351" s="18" t="str">
        <f>IF(Allotments!M1351=0,"",Allotments!M1351)</f>
        <v/>
      </c>
    </row>
    <row r="1352" spans="1:13" x14ac:dyDescent="0.35">
      <c r="A1352">
        <f>IF(COUNTIF($L$3:L1352,L1352)=1,A1351+1,A1351)</f>
        <v>43</v>
      </c>
      <c r="B1352">
        <f>IF(COUNTIF($K$3:K1352,K1352)=1,B1351+1,B1351)</f>
        <v>8</v>
      </c>
      <c r="C1352">
        <f>IF(COUNTIF($J$3:J1352,J1352)=1,C1351+1,C1351)</f>
        <v>25</v>
      </c>
      <c r="D1352">
        <f>IF(COUNTIF($E$3:E1352,E1352)=1,D1351+1,D1351)</f>
        <v>827</v>
      </c>
      <c r="E1352" t="str">
        <f t="shared" si="150"/>
        <v/>
      </c>
      <c r="F1352">
        <f>IF(COUNTIF($G$3:G1352,G1352)=1,F1351+1,F1351)</f>
        <v>127</v>
      </c>
      <c r="G1352" t="str">
        <f t="shared" si="151"/>
        <v/>
      </c>
      <c r="I1352" s="18" t="str">
        <f>IF(Allotments!I1352=0,"",Allotments!I1352)</f>
        <v/>
      </c>
      <c r="J1352" s="18" t="str">
        <f>IF(Allotments!J1352=0,"",Allotments!J1352)</f>
        <v/>
      </c>
      <c r="K1352" s="18" t="str">
        <f>IF(Allotments!K1352=0,"",Allotments!K1352)</f>
        <v/>
      </c>
      <c r="L1352" s="18" t="str">
        <f>IF(Allotments!L1352=0,"",Allotments!L1352)</f>
        <v/>
      </c>
      <c r="M1352" s="18" t="str">
        <f>IF(Allotments!M1352=0,"",Allotments!M1352)</f>
        <v/>
      </c>
    </row>
    <row r="1353" spans="1:13" x14ac:dyDescent="0.35">
      <c r="A1353">
        <f>IF(COUNTIF($L$3:L1353,L1353)=1,A1352+1,A1352)</f>
        <v>43</v>
      </c>
      <c r="B1353">
        <f>IF(COUNTIF($K$3:K1353,K1353)=1,B1352+1,B1352)</f>
        <v>8</v>
      </c>
      <c r="C1353">
        <f>IF(COUNTIF($J$3:J1353,J1353)=1,C1352+1,C1352)</f>
        <v>25</v>
      </c>
      <c r="D1353">
        <f>IF(COUNTIF($E$3:E1353,E1353)=1,D1352+1,D1352)</f>
        <v>827</v>
      </c>
      <c r="E1353" t="str">
        <f t="shared" si="150"/>
        <v/>
      </c>
      <c r="F1353">
        <f>IF(COUNTIF($G$3:G1353,G1353)=1,F1352+1,F1352)</f>
        <v>127</v>
      </c>
      <c r="G1353" t="str">
        <f t="shared" si="151"/>
        <v/>
      </c>
      <c r="I1353" s="18" t="str">
        <f>IF(Allotments!I1353=0,"",Allotments!I1353)</f>
        <v/>
      </c>
      <c r="J1353" s="18" t="str">
        <f>IF(Allotments!J1353=0,"",Allotments!J1353)</f>
        <v/>
      </c>
      <c r="K1353" s="18" t="str">
        <f>IF(Allotments!K1353=0,"",Allotments!K1353)</f>
        <v/>
      </c>
      <c r="L1353" s="18" t="str">
        <f>IF(Allotments!L1353=0,"",Allotments!L1353)</f>
        <v/>
      </c>
      <c r="M1353" s="18" t="str">
        <f>IF(Allotments!M1353=0,"",Allotments!M1353)</f>
        <v/>
      </c>
    </row>
    <row r="1354" spans="1:13" x14ac:dyDescent="0.35">
      <c r="A1354">
        <f>IF(COUNTIF($L$3:L1354,L1354)=1,A1353+1,A1353)</f>
        <v>43</v>
      </c>
      <c r="B1354">
        <f>IF(COUNTIF($K$3:K1354,K1354)=1,B1353+1,B1353)</f>
        <v>8</v>
      </c>
      <c r="C1354">
        <f>IF(COUNTIF($J$3:J1354,J1354)=1,C1353+1,C1353)</f>
        <v>25</v>
      </c>
      <c r="D1354">
        <f>IF(COUNTIF($E$3:E1354,E1354)=1,D1353+1,D1353)</f>
        <v>827</v>
      </c>
      <c r="E1354" t="str">
        <f t="shared" si="150"/>
        <v/>
      </c>
      <c r="F1354">
        <f>IF(COUNTIF($G$3:G1354,G1354)=1,F1353+1,F1353)</f>
        <v>127</v>
      </c>
      <c r="G1354" t="str">
        <f t="shared" si="151"/>
        <v/>
      </c>
      <c r="I1354" s="18" t="str">
        <f>IF(Allotments!I1354=0,"",Allotments!I1354)</f>
        <v/>
      </c>
      <c r="J1354" s="18" t="str">
        <f>IF(Allotments!J1354=0,"",Allotments!J1354)</f>
        <v/>
      </c>
      <c r="K1354" s="18" t="str">
        <f>IF(Allotments!K1354=0,"",Allotments!K1354)</f>
        <v/>
      </c>
      <c r="L1354" s="18" t="str">
        <f>IF(Allotments!L1354=0,"",Allotments!L1354)</f>
        <v/>
      </c>
      <c r="M1354" s="18" t="str">
        <f>IF(Allotments!M1354=0,"",Allotments!M1354)</f>
        <v/>
      </c>
    </row>
    <row r="1355" spans="1:13" x14ac:dyDescent="0.35">
      <c r="A1355">
        <f>IF(COUNTIF($L$3:L1355,L1355)=1,A1354+1,A1354)</f>
        <v>43</v>
      </c>
      <c r="B1355">
        <f>IF(COUNTIF($K$3:K1355,K1355)=1,B1354+1,B1354)</f>
        <v>8</v>
      </c>
      <c r="C1355">
        <f>IF(COUNTIF($J$3:J1355,J1355)=1,C1354+1,C1354)</f>
        <v>25</v>
      </c>
      <c r="D1355">
        <f>IF(COUNTIF($E$3:E1355,E1355)=1,D1354+1,D1354)</f>
        <v>827</v>
      </c>
      <c r="E1355" t="str">
        <f t="shared" si="150"/>
        <v/>
      </c>
      <c r="F1355">
        <f>IF(COUNTIF($G$3:G1355,G1355)=1,F1354+1,F1354)</f>
        <v>127</v>
      </c>
      <c r="G1355" t="str">
        <f t="shared" si="151"/>
        <v/>
      </c>
      <c r="I1355" s="18" t="str">
        <f>IF(Allotments!I1355=0,"",Allotments!I1355)</f>
        <v/>
      </c>
      <c r="J1355" s="18" t="str">
        <f>IF(Allotments!J1355=0,"",Allotments!J1355)</f>
        <v/>
      </c>
      <c r="K1355" s="18" t="str">
        <f>IF(Allotments!K1355=0,"",Allotments!K1355)</f>
        <v/>
      </c>
      <c r="L1355" s="18" t="str">
        <f>IF(Allotments!L1355=0,"",Allotments!L1355)</f>
        <v/>
      </c>
      <c r="M1355" s="18" t="str">
        <f>IF(Allotments!M1355=0,"",Allotments!M1355)</f>
        <v/>
      </c>
    </row>
    <row r="1356" spans="1:13" x14ac:dyDescent="0.35">
      <c r="A1356">
        <f>IF(COUNTIF($L$3:L1356,L1356)=1,A1355+1,A1355)</f>
        <v>43</v>
      </c>
      <c r="B1356">
        <f>IF(COUNTIF($K$3:K1356,K1356)=1,B1355+1,B1355)</f>
        <v>8</v>
      </c>
      <c r="C1356">
        <f>IF(COUNTIF($J$3:J1356,J1356)=1,C1355+1,C1355)</f>
        <v>25</v>
      </c>
      <c r="D1356">
        <f>IF(COUNTIF($E$3:E1356,E1356)=1,D1355+1,D1355)</f>
        <v>827</v>
      </c>
      <c r="E1356" t="str">
        <f t="shared" si="150"/>
        <v/>
      </c>
      <c r="F1356">
        <f>IF(COUNTIF($G$3:G1356,G1356)=1,F1355+1,F1355)</f>
        <v>127</v>
      </c>
      <c r="G1356" t="str">
        <f t="shared" si="151"/>
        <v/>
      </c>
      <c r="I1356" s="18" t="str">
        <f>IF(Allotments!I1356=0,"",Allotments!I1356)</f>
        <v/>
      </c>
      <c r="J1356" s="18" t="str">
        <f>IF(Allotments!J1356=0,"",Allotments!J1356)</f>
        <v/>
      </c>
      <c r="K1356" s="18" t="str">
        <f>IF(Allotments!K1356=0,"",Allotments!K1356)</f>
        <v/>
      </c>
      <c r="L1356" s="18" t="str">
        <f>IF(Allotments!L1356=0,"",Allotments!L1356)</f>
        <v/>
      </c>
      <c r="M1356" s="18" t="str">
        <f>IF(Allotments!M1356=0,"",Allotments!M1356)</f>
        <v/>
      </c>
    </row>
    <row r="1357" spans="1:13" x14ac:dyDescent="0.35">
      <c r="A1357">
        <f>IF(COUNTIF($L$3:L1357,L1357)=1,A1356+1,A1356)</f>
        <v>43</v>
      </c>
      <c r="B1357">
        <f>IF(COUNTIF($K$3:K1357,K1357)=1,B1356+1,B1356)</f>
        <v>8</v>
      </c>
      <c r="C1357">
        <f>IF(COUNTIF($J$3:J1357,J1357)=1,C1356+1,C1356)</f>
        <v>25</v>
      </c>
      <c r="D1357">
        <f>IF(COUNTIF($E$3:E1357,E1357)=1,D1356+1,D1356)</f>
        <v>827</v>
      </c>
      <c r="E1357" t="str">
        <f t="shared" si="150"/>
        <v/>
      </c>
      <c r="F1357">
        <f>IF(COUNTIF($G$3:G1357,G1357)=1,F1356+1,F1356)</f>
        <v>127</v>
      </c>
      <c r="G1357" t="str">
        <f t="shared" si="151"/>
        <v/>
      </c>
      <c r="I1357" s="18" t="str">
        <f>IF(Allotments!I1357=0,"",Allotments!I1357)</f>
        <v/>
      </c>
      <c r="J1357" s="18" t="str">
        <f>IF(Allotments!J1357=0,"",Allotments!J1357)</f>
        <v/>
      </c>
      <c r="K1357" s="18" t="str">
        <f>IF(Allotments!K1357=0,"",Allotments!K1357)</f>
        <v/>
      </c>
      <c r="L1357" s="18" t="str">
        <f>IF(Allotments!L1357=0,"",Allotments!L1357)</f>
        <v/>
      </c>
      <c r="M1357" s="18" t="str">
        <f>IF(Allotments!M1357=0,"",Allotments!M1357)</f>
        <v/>
      </c>
    </row>
    <row r="1358" spans="1:13" x14ac:dyDescent="0.35">
      <c r="A1358">
        <f>IF(COUNTIF($L$3:L1358,L1358)=1,A1357+1,A1357)</f>
        <v>43</v>
      </c>
      <c r="B1358">
        <f>IF(COUNTIF($K$3:K1358,K1358)=1,B1357+1,B1357)</f>
        <v>8</v>
      </c>
      <c r="C1358">
        <f>IF(COUNTIF($J$3:J1358,J1358)=1,C1357+1,C1357)</f>
        <v>25</v>
      </c>
      <c r="D1358">
        <f>IF(COUNTIF($E$3:E1358,E1358)=1,D1357+1,D1357)</f>
        <v>827</v>
      </c>
      <c r="E1358" t="str">
        <f t="shared" si="150"/>
        <v/>
      </c>
      <c r="F1358">
        <f>IF(COUNTIF($G$3:G1358,G1358)=1,F1357+1,F1357)</f>
        <v>127</v>
      </c>
      <c r="G1358" t="str">
        <f t="shared" si="151"/>
        <v/>
      </c>
      <c r="I1358" s="18" t="str">
        <f>IF(Allotments!I1358=0,"",Allotments!I1358)</f>
        <v/>
      </c>
      <c r="J1358" s="18" t="str">
        <f>IF(Allotments!J1358=0,"",Allotments!J1358)</f>
        <v/>
      </c>
      <c r="K1358" s="18" t="str">
        <f>IF(Allotments!K1358=0,"",Allotments!K1358)</f>
        <v/>
      </c>
      <c r="L1358" s="18" t="str">
        <f>IF(Allotments!L1358=0,"",Allotments!L1358)</f>
        <v/>
      </c>
      <c r="M1358" s="18" t="str">
        <f>IF(Allotments!M1358=0,"",Allotments!M1358)</f>
        <v/>
      </c>
    </row>
    <row r="1359" spans="1:13" x14ac:dyDescent="0.35">
      <c r="A1359">
        <f>IF(COUNTIF($L$3:L1359,L1359)=1,A1358+1,A1358)</f>
        <v>43</v>
      </c>
      <c r="B1359">
        <f>IF(COUNTIF($K$3:K1359,K1359)=1,B1358+1,B1358)</f>
        <v>8</v>
      </c>
      <c r="C1359">
        <f>IF(COUNTIF($J$3:J1359,J1359)=1,C1358+1,C1358)</f>
        <v>25</v>
      </c>
      <c r="D1359">
        <f>IF(COUNTIF($E$3:E1359,E1359)=1,D1358+1,D1358)</f>
        <v>827</v>
      </c>
      <c r="E1359" t="str">
        <f t="shared" si="150"/>
        <v/>
      </c>
      <c r="F1359">
        <f>IF(COUNTIF($G$3:G1359,G1359)=1,F1358+1,F1358)</f>
        <v>127</v>
      </c>
      <c r="G1359" t="str">
        <f t="shared" si="151"/>
        <v/>
      </c>
      <c r="I1359" s="18" t="str">
        <f>IF(Allotments!I1359=0,"",Allotments!I1359)</f>
        <v/>
      </c>
      <c r="J1359" s="18" t="str">
        <f>IF(Allotments!J1359=0,"",Allotments!J1359)</f>
        <v/>
      </c>
      <c r="K1359" s="18" t="str">
        <f>IF(Allotments!K1359=0,"",Allotments!K1359)</f>
        <v/>
      </c>
      <c r="L1359" s="18" t="str">
        <f>IF(Allotments!L1359=0,"",Allotments!L1359)</f>
        <v/>
      </c>
      <c r="M1359" s="18" t="str">
        <f>IF(Allotments!M1359=0,"",Allotments!M1359)</f>
        <v/>
      </c>
    </row>
    <row r="1360" spans="1:13" x14ac:dyDescent="0.35">
      <c r="A1360">
        <f>IF(COUNTIF($L$3:L1360,L1360)=1,A1359+1,A1359)</f>
        <v>43</v>
      </c>
      <c r="B1360">
        <f>IF(COUNTIF($K$3:K1360,K1360)=1,B1359+1,B1359)</f>
        <v>8</v>
      </c>
      <c r="C1360">
        <f>IF(COUNTIF($J$3:J1360,J1360)=1,C1359+1,C1359)</f>
        <v>25</v>
      </c>
      <c r="D1360">
        <f>IF(COUNTIF($E$3:E1360,E1360)=1,D1359+1,D1359)</f>
        <v>827</v>
      </c>
      <c r="E1360" t="str">
        <f t="shared" si="150"/>
        <v/>
      </c>
      <c r="F1360">
        <f>IF(COUNTIF($G$3:G1360,G1360)=1,F1359+1,F1359)</f>
        <v>127</v>
      </c>
      <c r="G1360" t="str">
        <f t="shared" si="151"/>
        <v/>
      </c>
      <c r="I1360" s="18" t="str">
        <f>IF(Allotments!I1360=0,"",Allotments!I1360)</f>
        <v/>
      </c>
      <c r="J1360" s="18" t="str">
        <f>IF(Allotments!J1360=0,"",Allotments!J1360)</f>
        <v/>
      </c>
      <c r="K1360" s="18" t="str">
        <f>IF(Allotments!K1360=0,"",Allotments!K1360)</f>
        <v/>
      </c>
      <c r="L1360" s="18" t="str">
        <f>IF(Allotments!L1360=0,"",Allotments!L1360)</f>
        <v/>
      </c>
      <c r="M1360" s="18" t="str">
        <f>IF(Allotments!M1360=0,"",Allotments!M1360)</f>
        <v/>
      </c>
    </row>
    <row r="1361" spans="1:13" x14ac:dyDescent="0.35">
      <c r="A1361">
        <f>IF(COUNTIF($L$3:L1361,L1361)=1,A1360+1,A1360)</f>
        <v>43</v>
      </c>
      <c r="B1361">
        <f>IF(COUNTIF($K$3:K1361,K1361)=1,B1360+1,B1360)</f>
        <v>8</v>
      </c>
      <c r="C1361">
        <f>IF(COUNTIF($J$3:J1361,J1361)=1,C1360+1,C1360)</f>
        <v>25</v>
      </c>
      <c r="D1361">
        <f>IF(COUNTIF($E$3:E1361,E1361)=1,D1360+1,D1360)</f>
        <v>827</v>
      </c>
      <c r="E1361" t="str">
        <f t="shared" si="150"/>
        <v/>
      </c>
      <c r="F1361">
        <f>IF(COUNTIF($G$3:G1361,G1361)=1,F1360+1,F1360)</f>
        <v>127</v>
      </c>
      <c r="G1361" t="str">
        <f t="shared" si="151"/>
        <v/>
      </c>
      <c r="I1361" s="18" t="str">
        <f>IF(Allotments!I1361=0,"",Allotments!I1361)</f>
        <v/>
      </c>
      <c r="J1361" s="18" t="str">
        <f>IF(Allotments!J1361=0,"",Allotments!J1361)</f>
        <v/>
      </c>
      <c r="K1361" s="18" t="str">
        <f>IF(Allotments!K1361=0,"",Allotments!K1361)</f>
        <v/>
      </c>
      <c r="L1361" s="18" t="str">
        <f>IF(Allotments!L1361=0,"",Allotments!L1361)</f>
        <v/>
      </c>
      <c r="M1361" s="18" t="str">
        <f>IF(Allotments!M1361=0,"",Allotments!M1361)</f>
        <v/>
      </c>
    </row>
    <row r="1362" spans="1:13" x14ac:dyDescent="0.35">
      <c r="A1362">
        <f>IF(COUNTIF($L$3:L1362,L1362)=1,A1361+1,A1361)</f>
        <v>43</v>
      </c>
      <c r="B1362">
        <f>IF(COUNTIF($K$3:K1362,K1362)=1,B1361+1,B1361)</f>
        <v>8</v>
      </c>
      <c r="C1362">
        <f>IF(COUNTIF($J$3:J1362,J1362)=1,C1361+1,C1361)</f>
        <v>25</v>
      </c>
      <c r="D1362">
        <f>IF(COUNTIF($E$3:E1362,E1362)=1,D1361+1,D1361)</f>
        <v>827</v>
      </c>
      <c r="E1362" t="str">
        <f t="shared" si="150"/>
        <v/>
      </c>
      <c r="F1362">
        <f>IF(COUNTIF($G$3:G1362,G1362)=1,F1361+1,F1361)</f>
        <v>127</v>
      </c>
      <c r="G1362" t="str">
        <f t="shared" si="151"/>
        <v/>
      </c>
      <c r="I1362" s="18" t="str">
        <f>IF(Allotments!I1362=0,"",Allotments!I1362)</f>
        <v/>
      </c>
      <c r="J1362" s="18" t="str">
        <f>IF(Allotments!J1362=0,"",Allotments!J1362)</f>
        <v/>
      </c>
      <c r="K1362" s="18" t="str">
        <f>IF(Allotments!K1362=0,"",Allotments!K1362)</f>
        <v/>
      </c>
      <c r="L1362" s="18" t="str">
        <f>IF(Allotments!L1362=0,"",Allotments!L1362)</f>
        <v/>
      </c>
      <c r="M1362" s="18" t="str">
        <f>IF(Allotments!M1362=0,"",Allotments!M1362)</f>
        <v/>
      </c>
    </row>
    <row r="1363" spans="1:13" x14ac:dyDescent="0.35">
      <c r="A1363">
        <f>IF(COUNTIF($L$3:L1363,L1363)=1,A1362+1,A1362)</f>
        <v>43</v>
      </c>
      <c r="B1363">
        <f>IF(COUNTIF($K$3:K1363,K1363)=1,B1362+1,B1362)</f>
        <v>8</v>
      </c>
      <c r="C1363">
        <f>IF(COUNTIF($J$3:J1363,J1363)=1,C1362+1,C1362)</f>
        <v>25</v>
      </c>
      <c r="D1363">
        <f>IF(COUNTIF($E$3:E1363,E1363)=1,D1362+1,D1362)</f>
        <v>827</v>
      </c>
      <c r="E1363" t="str">
        <f t="shared" si="150"/>
        <v/>
      </c>
      <c r="F1363">
        <f>IF(COUNTIF($G$3:G1363,G1363)=1,F1362+1,F1362)</f>
        <v>127</v>
      </c>
      <c r="G1363" t="str">
        <f t="shared" si="151"/>
        <v/>
      </c>
      <c r="I1363" s="18" t="str">
        <f>IF(Allotments!I1363=0,"",Allotments!I1363)</f>
        <v/>
      </c>
      <c r="J1363" s="18" t="str">
        <f>IF(Allotments!J1363=0,"",Allotments!J1363)</f>
        <v/>
      </c>
      <c r="K1363" s="18" t="str">
        <f>IF(Allotments!K1363=0,"",Allotments!K1363)</f>
        <v/>
      </c>
      <c r="L1363" s="18" t="str">
        <f>IF(Allotments!L1363=0,"",Allotments!L1363)</f>
        <v/>
      </c>
      <c r="M1363" s="18" t="str">
        <f>IF(Allotments!M1363=0,"",Allotments!M1363)</f>
        <v/>
      </c>
    </row>
    <row r="1364" spans="1:13" x14ac:dyDescent="0.35">
      <c r="A1364">
        <f>IF(COUNTIF($L$3:L1364,L1364)=1,A1363+1,A1363)</f>
        <v>43</v>
      </c>
      <c r="B1364">
        <f>IF(COUNTIF($K$3:K1364,K1364)=1,B1363+1,B1363)</f>
        <v>8</v>
      </c>
      <c r="C1364">
        <f>IF(COUNTIF($J$3:J1364,J1364)=1,C1363+1,C1363)</f>
        <v>25</v>
      </c>
      <c r="D1364">
        <f>IF(COUNTIF($E$3:E1364,E1364)=1,D1363+1,D1363)</f>
        <v>827</v>
      </c>
      <c r="E1364" t="str">
        <f t="shared" si="150"/>
        <v/>
      </c>
      <c r="F1364">
        <f>IF(COUNTIF($G$3:G1364,G1364)=1,F1363+1,F1363)</f>
        <v>127</v>
      </c>
      <c r="G1364" t="str">
        <f t="shared" si="151"/>
        <v/>
      </c>
      <c r="I1364" s="18" t="str">
        <f>IF(Allotments!I1364=0,"",Allotments!I1364)</f>
        <v/>
      </c>
      <c r="J1364" s="18" t="str">
        <f>IF(Allotments!J1364=0,"",Allotments!J1364)</f>
        <v/>
      </c>
      <c r="K1364" s="18" t="str">
        <f>IF(Allotments!K1364=0,"",Allotments!K1364)</f>
        <v/>
      </c>
      <c r="L1364" s="18" t="str">
        <f>IF(Allotments!L1364=0,"",Allotments!L1364)</f>
        <v/>
      </c>
      <c r="M1364" s="18" t="str">
        <f>IF(Allotments!M1364=0,"",Allotments!M1364)</f>
        <v/>
      </c>
    </row>
    <row r="1365" spans="1:13" x14ac:dyDescent="0.35">
      <c r="A1365">
        <f>IF(COUNTIF($L$3:L1365,L1365)=1,A1364+1,A1364)</f>
        <v>43</v>
      </c>
      <c r="B1365">
        <f>IF(COUNTIF($K$3:K1365,K1365)=1,B1364+1,B1364)</f>
        <v>8</v>
      </c>
      <c r="C1365">
        <f>IF(COUNTIF($J$3:J1365,J1365)=1,C1364+1,C1364)</f>
        <v>25</v>
      </c>
      <c r="D1365">
        <f>IF(COUNTIF($E$3:E1365,E1365)=1,D1364+1,D1364)</f>
        <v>827</v>
      </c>
      <c r="E1365" t="str">
        <f t="shared" si="150"/>
        <v/>
      </c>
      <c r="F1365">
        <f>IF(COUNTIF($G$3:G1365,G1365)=1,F1364+1,F1364)</f>
        <v>127</v>
      </c>
      <c r="G1365" t="str">
        <f t="shared" si="151"/>
        <v/>
      </c>
      <c r="I1365" s="18" t="str">
        <f>IF(Allotments!I1365=0,"",Allotments!I1365)</f>
        <v/>
      </c>
      <c r="J1365" s="18" t="str">
        <f>IF(Allotments!J1365=0,"",Allotments!J1365)</f>
        <v/>
      </c>
      <c r="K1365" s="18" t="str">
        <f>IF(Allotments!K1365=0,"",Allotments!K1365)</f>
        <v/>
      </c>
      <c r="L1365" s="18" t="str">
        <f>IF(Allotments!L1365=0,"",Allotments!L1365)</f>
        <v/>
      </c>
      <c r="M1365" s="18" t="str">
        <f>IF(Allotments!M1365=0,"",Allotments!M1365)</f>
        <v/>
      </c>
    </row>
    <row r="1366" spans="1:13" x14ac:dyDescent="0.35">
      <c r="A1366">
        <f>IF(COUNTIF($L$3:L1366,L1366)=1,A1365+1,A1365)</f>
        <v>43</v>
      </c>
      <c r="B1366">
        <f>IF(COUNTIF($K$3:K1366,K1366)=1,B1365+1,B1365)</f>
        <v>8</v>
      </c>
      <c r="C1366">
        <f>IF(COUNTIF($J$3:J1366,J1366)=1,C1365+1,C1365)</f>
        <v>25</v>
      </c>
      <c r="D1366">
        <f>IF(COUNTIF($E$3:E1366,E1366)=1,D1365+1,D1365)</f>
        <v>827</v>
      </c>
      <c r="E1366" t="str">
        <f t="shared" si="150"/>
        <v/>
      </c>
      <c r="F1366">
        <f>IF(COUNTIF($G$3:G1366,G1366)=1,F1365+1,F1365)</f>
        <v>127</v>
      </c>
      <c r="G1366" t="str">
        <f t="shared" si="151"/>
        <v/>
      </c>
      <c r="I1366" s="18" t="str">
        <f>IF(Allotments!I1366=0,"",Allotments!I1366)</f>
        <v/>
      </c>
      <c r="J1366" s="18" t="str">
        <f>IF(Allotments!J1366=0,"",Allotments!J1366)</f>
        <v/>
      </c>
      <c r="K1366" s="18" t="str">
        <f>IF(Allotments!K1366=0,"",Allotments!K1366)</f>
        <v/>
      </c>
      <c r="L1366" s="18" t="str">
        <f>IF(Allotments!L1366=0,"",Allotments!L1366)</f>
        <v/>
      </c>
      <c r="M1366" s="18" t="str">
        <f>IF(Allotments!M1366=0,"",Allotments!M1366)</f>
        <v/>
      </c>
    </row>
    <row r="1367" spans="1:13" x14ac:dyDescent="0.35">
      <c r="A1367">
        <f>IF(COUNTIF($L$3:L1367,L1367)=1,A1366+1,A1366)</f>
        <v>43</v>
      </c>
      <c r="B1367">
        <f>IF(COUNTIF($K$3:K1367,K1367)=1,B1366+1,B1366)</f>
        <v>8</v>
      </c>
      <c r="C1367">
        <f>IF(COUNTIF($J$3:J1367,J1367)=1,C1366+1,C1366)</f>
        <v>25</v>
      </c>
      <c r="D1367">
        <f>IF(COUNTIF($E$3:E1367,E1367)=1,D1366+1,D1366)</f>
        <v>827</v>
      </c>
      <c r="E1367" t="str">
        <f t="shared" si="150"/>
        <v/>
      </c>
      <c r="F1367">
        <f>IF(COUNTIF($G$3:G1367,G1367)=1,F1366+1,F1366)</f>
        <v>127</v>
      </c>
      <c r="G1367" t="str">
        <f t="shared" si="151"/>
        <v/>
      </c>
      <c r="I1367" s="18" t="str">
        <f>IF(Allotments!I1367=0,"",Allotments!I1367)</f>
        <v/>
      </c>
      <c r="J1367" s="18" t="str">
        <f>IF(Allotments!J1367=0,"",Allotments!J1367)</f>
        <v/>
      </c>
      <c r="K1367" s="18" t="str">
        <f>IF(Allotments!K1367=0,"",Allotments!K1367)</f>
        <v/>
      </c>
      <c r="L1367" s="18" t="str">
        <f>IF(Allotments!L1367=0,"",Allotments!L1367)</f>
        <v/>
      </c>
      <c r="M1367" s="18" t="str">
        <f>IF(Allotments!M1367=0,"",Allotments!M1367)</f>
        <v/>
      </c>
    </row>
    <row r="1368" spans="1:13" x14ac:dyDescent="0.35">
      <c r="A1368">
        <f>IF(COUNTIF($L$3:L1368,L1368)=1,A1367+1,A1367)</f>
        <v>43</v>
      </c>
      <c r="B1368">
        <f>IF(COUNTIF($K$3:K1368,K1368)=1,B1367+1,B1367)</f>
        <v>8</v>
      </c>
      <c r="C1368">
        <f>IF(COUNTIF($J$3:J1368,J1368)=1,C1367+1,C1367)</f>
        <v>25</v>
      </c>
      <c r="D1368">
        <f>IF(COUNTIF($E$3:E1368,E1368)=1,D1367+1,D1367)</f>
        <v>827</v>
      </c>
      <c r="E1368" t="str">
        <f t="shared" ref="E1368:E1375" si="152">TRIM(CONCATENATE(L1368,J1368))</f>
        <v/>
      </c>
      <c r="F1368">
        <f>IF(COUNTIF($G$3:G1368,G1368)=1,F1367+1,F1367)</f>
        <v>127</v>
      </c>
      <c r="G1368" t="str">
        <f t="shared" ref="G1368:G1375" si="153">TRIM(CONCATENATE(K1368,J1368))</f>
        <v/>
      </c>
      <c r="I1368" s="18" t="str">
        <f>IF(Allotments!I1368=0,"",Allotments!I1368)</f>
        <v/>
      </c>
      <c r="J1368" s="18" t="str">
        <f>IF(Allotments!J1368=0,"",Allotments!J1368)</f>
        <v/>
      </c>
      <c r="K1368" s="18" t="str">
        <f>IF(Allotments!K1368=0,"",Allotments!K1368)</f>
        <v/>
      </c>
      <c r="L1368" s="18" t="str">
        <f>IF(Allotments!L1368=0,"",Allotments!L1368)</f>
        <v/>
      </c>
      <c r="M1368" s="18" t="str">
        <f>IF(Allotments!M1368=0,"",Allotments!M1368)</f>
        <v/>
      </c>
    </row>
    <row r="1369" spans="1:13" x14ac:dyDescent="0.35">
      <c r="A1369">
        <f>IF(COUNTIF($L$3:L1369,L1369)=1,A1368+1,A1368)</f>
        <v>43</v>
      </c>
      <c r="B1369">
        <f>IF(COUNTIF($K$3:K1369,K1369)=1,B1368+1,B1368)</f>
        <v>8</v>
      </c>
      <c r="C1369">
        <f>IF(COUNTIF($J$3:J1369,J1369)=1,C1368+1,C1368)</f>
        <v>25</v>
      </c>
      <c r="D1369">
        <f>IF(COUNTIF($E$3:E1369,E1369)=1,D1368+1,D1368)</f>
        <v>827</v>
      </c>
      <c r="E1369" t="str">
        <f t="shared" si="152"/>
        <v/>
      </c>
      <c r="F1369">
        <f>IF(COUNTIF($G$3:G1369,G1369)=1,F1368+1,F1368)</f>
        <v>127</v>
      </c>
      <c r="G1369" t="str">
        <f t="shared" si="153"/>
        <v/>
      </c>
      <c r="I1369" s="18" t="str">
        <f>IF(Allotments!I1369=0,"",Allotments!I1369)</f>
        <v/>
      </c>
      <c r="J1369" s="18" t="str">
        <f>IF(Allotments!J1369=0,"",Allotments!J1369)</f>
        <v/>
      </c>
      <c r="K1369" s="18" t="str">
        <f>IF(Allotments!K1369=0,"",Allotments!K1369)</f>
        <v/>
      </c>
      <c r="L1369" s="18" t="str">
        <f>IF(Allotments!L1369=0,"",Allotments!L1369)</f>
        <v/>
      </c>
      <c r="M1369" s="18" t="str">
        <f>IF(Allotments!M1369=0,"",Allotments!M1369)</f>
        <v/>
      </c>
    </row>
    <row r="1370" spans="1:13" x14ac:dyDescent="0.35">
      <c r="A1370">
        <f>IF(COUNTIF($L$3:L1370,L1370)=1,A1369+1,A1369)</f>
        <v>43</v>
      </c>
      <c r="B1370">
        <f>IF(COUNTIF($K$3:K1370,K1370)=1,B1369+1,B1369)</f>
        <v>8</v>
      </c>
      <c r="C1370">
        <f>IF(COUNTIF($J$3:J1370,J1370)=1,C1369+1,C1369)</f>
        <v>25</v>
      </c>
      <c r="D1370">
        <f>IF(COUNTIF($E$3:E1370,E1370)=1,D1369+1,D1369)</f>
        <v>827</v>
      </c>
      <c r="E1370" t="str">
        <f t="shared" si="152"/>
        <v/>
      </c>
      <c r="F1370">
        <f>IF(COUNTIF($G$3:G1370,G1370)=1,F1369+1,F1369)</f>
        <v>127</v>
      </c>
      <c r="G1370" t="str">
        <f t="shared" si="153"/>
        <v/>
      </c>
      <c r="I1370" s="18" t="str">
        <f>IF(Allotments!I1370=0,"",Allotments!I1370)</f>
        <v/>
      </c>
      <c r="J1370" s="18" t="str">
        <f>IF(Allotments!J1370=0,"",Allotments!J1370)</f>
        <v/>
      </c>
      <c r="K1370" s="18" t="str">
        <f>IF(Allotments!K1370=0,"",Allotments!K1370)</f>
        <v/>
      </c>
      <c r="L1370" s="18" t="str">
        <f>IF(Allotments!L1370=0,"",Allotments!L1370)</f>
        <v/>
      </c>
      <c r="M1370" s="18" t="str">
        <f>IF(Allotments!M1370=0,"",Allotments!M1370)</f>
        <v/>
      </c>
    </row>
    <row r="1371" spans="1:13" x14ac:dyDescent="0.35">
      <c r="A1371">
        <f>IF(COUNTIF($L$3:L1371,L1371)=1,A1370+1,A1370)</f>
        <v>43</v>
      </c>
      <c r="B1371">
        <f>IF(COUNTIF($K$3:K1371,K1371)=1,B1370+1,B1370)</f>
        <v>8</v>
      </c>
      <c r="C1371">
        <f>IF(COUNTIF($J$3:J1371,J1371)=1,C1370+1,C1370)</f>
        <v>25</v>
      </c>
      <c r="D1371">
        <f>IF(COUNTIF($E$3:E1371,E1371)=1,D1370+1,D1370)</f>
        <v>827</v>
      </c>
      <c r="E1371" t="str">
        <f t="shared" si="152"/>
        <v/>
      </c>
      <c r="F1371">
        <f>IF(COUNTIF($G$3:G1371,G1371)=1,F1370+1,F1370)</f>
        <v>127</v>
      </c>
      <c r="G1371" t="str">
        <f t="shared" si="153"/>
        <v/>
      </c>
      <c r="I1371" s="18" t="str">
        <f>IF(Allotments!I1371=0,"",Allotments!I1371)</f>
        <v/>
      </c>
      <c r="J1371" s="18" t="str">
        <f>IF(Allotments!J1371=0,"",Allotments!J1371)</f>
        <v/>
      </c>
      <c r="K1371" s="18" t="str">
        <f>IF(Allotments!K1371=0,"",Allotments!K1371)</f>
        <v/>
      </c>
      <c r="L1371" s="18" t="str">
        <f>IF(Allotments!L1371=0,"",Allotments!L1371)</f>
        <v/>
      </c>
      <c r="M1371" s="18" t="str">
        <f>IF(Allotments!M1371=0,"",Allotments!M1371)</f>
        <v/>
      </c>
    </row>
    <row r="1372" spans="1:13" x14ac:dyDescent="0.35">
      <c r="A1372">
        <f>IF(COUNTIF($L$3:L1372,L1372)=1,A1371+1,A1371)</f>
        <v>43</v>
      </c>
      <c r="B1372">
        <f>IF(COUNTIF($K$3:K1372,K1372)=1,B1371+1,B1371)</f>
        <v>8</v>
      </c>
      <c r="C1372">
        <f>IF(COUNTIF($J$3:J1372,J1372)=1,C1371+1,C1371)</f>
        <v>25</v>
      </c>
      <c r="D1372">
        <f>IF(COUNTIF($E$3:E1372,E1372)=1,D1371+1,D1371)</f>
        <v>827</v>
      </c>
      <c r="E1372" t="str">
        <f t="shared" si="152"/>
        <v/>
      </c>
      <c r="F1372">
        <f>IF(COUNTIF($G$3:G1372,G1372)=1,F1371+1,F1371)</f>
        <v>127</v>
      </c>
      <c r="G1372" t="str">
        <f t="shared" si="153"/>
        <v/>
      </c>
      <c r="I1372" s="18" t="str">
        <f>IF(Allotments!I1372=0,"",Allotments!I1372)</f>
        <v/>
      </c>
      <c r="J1372" s="18" t="str">
        <f>IF(Allotments!J1372=0,"",Allotments!J1372)</f>
        <v/>
      </c>
      <c r="K1372" s="18" t="str">
        <f>IF(Allotments!K1372=0,"",Allotments!K1372)</f>
        <v/>
      </c>
      <c r="L1372" s="18" t="str">
        <f>IF(Allotments!L1372=0,"",Allotments!L1372)</f>
        <v/>
      </c>
      <c r="M1372" s="18" t="str">
        <f>IF(Allotments!M1372=0,"",Allotments!M1372)</f>
        <v/>
      </c>
    </row>
    <row r="1373" spans="1:13" x14ac:dyDescent="0.35">
      <c r="A1373">
        <f>IF(COUNTIF($L$3:L1373,L1373)=1,A1372+1,A1372)</f>
        <v>43</v>
      </c>
      <c r="B1373">
        <f>IF(COUNTIF($K$3:K1373,K1373)=1,B1372+1,B1372)</f>
        <v>8</v>
      </c>
      <c r="C1373">
        <f>IF(COUNTIF($J$3:J1373,J1373)=1,C1372+1,C1372)</f>
        <v>25</v>
      </c>
      <c r="D1373">
        <f>IF(COUNTIF($E$3:E1373,E1373)=1,D1372+1,D1372)</f>
        <v>827</v>
      </c>
      <c r="E1373" t="str">
        <f t="shared" si="152"/>
        <v/>
      </c>
      <c r="F1373">
        <f>IF(COUNTIF($G$3:G1373,G1373)=1,F1372+1,F1372)</f>
        <v>127</v>
      </c>
      <c r="G1373" t="str">
        <f t="shared" si="153"/>
        <v/>
      </c>
      <c r="I1373" s="18" t="str">
        <f>IF(Allotments!I1373=0,"",Allotments!I1373)</f>
        <v/>
      </c>
      <c r="J1373" s="18" t="str">
        <f>IF(Allotments!J1373=0,"",Allotments!J1373)</f>
        <v/>
      </c>
      <c r="K1373" s="18" t="str">
        <f>IF(Allotments!K1373=0,"",Allotments!K1373)</f>
        <v/>
      </c>
      <c r="L1373" s="18" t="str">
        <f>IF(Allotments!L1373=0,"",Allotments!L1373)</f>
        <v/>
      </c>
      <c r="M1373" s="18" t="str">
        <f>IF(Allotments!M1373=0,"",Allotments!M1373)</f>
        <v/>
      </c>
    </row>
    <row r="1374" spans="1:13" x14ac:dyDescent="0.35">
      <c r="A1374">
        <f>IF(COUNTIF($L$3:L1374,L1374)=1,A1373+1,A1373)</f>
        <v>43</v>
      </c>
      <c r="B1374">
        <f>IF(COUNTIF($K$3:K1374,K1374)=1,B1373+1,B1373)</f>
        <v>8</v>
      </c>
      <c r="C1374">
        <f>IF(COUNTIF($J$3:J1374,J1374)=1,C1373+1,C1373)</f>
        <v>25</v>
      </c>
      <c r="D1374">
        <f>IF(COUNTIF($E$3:E1374,E1374)=1,D1373+1,D1373)</f>
        <v>827</v>
      </c>
      <c r="E1374" t="str">
        <f t="shared" si="152"/>
        <v/>
      </c>
      <c r="F1374">
        <f>IF(COUNTIF($G$3:G1374,G1374)=1,F1373+1,F1373)</f>
        <v>127</v>
      </c>
      <c r="G1374" t="str">
        <f t="shared" si="153"/>
        <v/>
      </c>
      <c r="I1374" s="18" t="str">
        <f>IF(Allotments!I1374=0,"",Allotments!I1374)</f>
        <v/>
      </c>
      <c r="J1374" s="18" t="str">
        <f>IF(Allotments!J1374=0,"",Allotments!J1374)</f>
        <v/>
      </c>
      <c r="K1374" s="18" t="str">
        <f>IF(Allotments!K1374=0,"",Allotments!K1374)</f>
        <v/>
      </c>
      <c r="L1374" s="18" t="str">
        <f>IF(Allotments!L1374=0,"",Allotments!L1374)</f>
        <v/>
      </c>
      <c r="M1374" s="18" t="str">
        <f>IF(Allotments!M1374=0,"",Allotments!M1374)</f>
        <v/>
      </c>
    </row>
    <row r="1375" spans="1:13" x14ac:dyDescent="0.35">
      <c r="A1375">
        <f>IF(COUNTIF($L$3:L1375,L1375)=1,A1374+1,A1374)</f>
        <v>43</v>
      </c>
      <c r="B1375">
        <f>IF(COUNTIF($K$3:K1375,K1375)=1,B1374+1,B1374)</f>
        <v>8</v>
      </c>
      <c r="C1375">
        <f>IF(COUNTIF($J$3:J1375,J1375)=1,C1374+1,C1374)</f>
        <v>25</v>
      </c>
      <c r="D1375">
        <f>IF(COUNTIF($E$3:E1375,E1375)=1,D1374+1,D1374)</f>
        <v>827</v>
      </c>
      <c r="E1375" t="str">
        <f t="shared" si="152"/>
        <v/>
      </c>
      <c r="F1375">
        <f>IF(COUNTIF($G$3:G1375,G1375)=1,F1374+1,F1374)</f>
        <v>127</v>
      </c>
      <c r="G1375" t="str">
        <f t="shared" si="153"/>
        <v/>
      </c>
      <c r="I1375" s="18" t="str">
        <f>IF(Allotments!I1375=0,"",Allotments!I1375)</f>
        <v/>
      </c>
      <c r="J1375" s="18" t="str">
        <f>IF(Allotments!J1375=0,"",Allotments!J1375)</f>
        <v/>
      </c>
      <c r="K1375" s="18" t="str">
        <f>IF(Allotments!K1375=0,"",Allotments!K1375)</f>
        <v/>
      </c>
      <c r="L1375" s="18" t="str">
        <f>IF(Allotments!L1375=0,"",Allotments!L1375)</f>
        <v/>
      </c>
      <c r="M1375" s="18" t="str">
        <f>IF(Allotments!M1375=0,"",Allotments!M1375)</f>
        <v/>
      </c>
    </row>
    <row r="1376" spans="1:13" x14ac:dyDescent="0.35">
      <c r="A1376">
        <f>IF(COUNTIF($L$3:L1376,L1376)=1,A1375+1,A1375)</f>
        <v>43</v>
      </c>
      <c r="B1376">
        <f>IF(COUNTIF($K$3:K1376,K1376)=1,B1375+1,B1375)</f>
        <v>8</v>
      </c>
      <c r="C1376">
        <f>IF(COUNTIF($J$3:J1376,J1376)=1,C1375+1,C1375)</f>
        <v>25</v>
      </c>
      <c r="D1376">
        <f>IF(COUNTIF($E$3:E1376,E1376)=1,D1375+1,D1375)</f>
        <v>827</v>
      </c>
      <c r="E1376" t="str">
        <f t="shared" ref="E1376:E1385" si="154">TRIM(CONCATENATE(L1376,J1376))</f>
        <v/>
      </c>
      <c r="F1376">
        <f>IF(COUNTIF($G$3:G1376,G1376)=1,F1375+1,F1375)</f>
        <v>127</v>
      </c>
      <c r="G1376" t="str">
        <f t="shared" ref="G1376:G1385" si="155">TRIM(CONCATENATE(K1376,J1376))</f>
        <v/>
      </c>
      <c r="I1376" s="18" t="str">
        <f>IF(Allotments!I1376=0,"",Allotments!I1376)</f>
        <v/>
      </c>
      <c r="J1376" s="18" t="str">
        <f>IF(Allotments!J1376=0,"",Allotments!J1376)</f>
        <v/>
      </c>
      <c r="K1376" s="18" t="str">
        <f>IF(Allotments!K1376=0,"",Allotments!K1376)</f>
        <v/>
      </c>
      <c r="L1376" s="18" t="str">
        <f>IF(Allotments!L1376=0,"",Allotments!L1376)</f>
        <v/>
      </c>
      <c r="M1376" s="18" t="str">
        <f>IF(Allotments!M1376=0,"",Allotments!M1376)</f>
        <v/>
      </c>
    </row>
    <row r="1377" spans="1:13" x14ac:dyDescent="0.35">
      <c r="A1377">
        <f>IF(COUNTIF($L$3:L1377,L1377)=1,A1376+1,A1376)</f>
        <v>43</v>
      </c>
      <c r="B1377">
        <f>IF(COUNTIF($K$3:K1377,K1377)=1,B1376+1,B1376)</f>
        <v>8</v>
      </c>
      <c r="C1377">
        <f>IF(COUNTIF($J$3:J1377,J1377)=1,C1376+1,C1376)</f>
        <v>25</v>
      </c>
      <c r="D1377">
        <f>IF(COUNTIF($E$3:E1377,E1377)=1,D1376+1,D1376)</f>
        <v>827</v>
      </c>
      <c r="E1377" t="str">
        <f t="shared" si="154"/>
        <v/>
      </c>
      <c r="F1377">
        <f>IF(COUNTIF($G$3:G1377,G1377)=1,F1376+1,F1376)</f>
        <v>127</v>
      </c>
      <c r="G1377" t="str">
        <f t="shared" si="155"/>
        <v/>
      </c>
      <c r="I1377" s="18" t="str">
        <f>IF(Allotments!I1377=0,"",Allotments!I1377)</f>
        <v/>
      </c>
      <c r="J1377" s="18" t="str">
        <f>IF(Allotments!J1377=0,"",Allotments!J1377)</f>
        <v/>
      </c>
      <c r="K1377" s="18" t="str">
        <f>IF(Allotments!K1377=0,"",Allotments!K1377)</f>
        <v/>
      </c>
      <c r="L1377" s="18" t="str">
        <f>IF(Allotments!L1377=0,"",Allotments!L1377)</f>
        <v/>
      </c>
      <c r="M1377" s="18" t="str">
        <f>IF(Allotments!M1377=0,"",Allotments!M1377)</f>
        <v/>
      </c>
    </row>
    <row r="1378" spans="1:13" x14ac:dyDescent="0.35">
      <c r="A1378">
        <f>IF(COUNTIF($L$3:L1378,L1378)=1,A1377+1,A1377)</f>
        <v>43</v>
      </c>
      <c r="B1378">
        <f>IF(COUNTIF($K$3:K1378,K1378)=1,B1377+1,B1377)</f>
        <v>8</v>
      </c>
      <c r="C1378">
        <f>IF(COUNTIF($J$3:J1378,J1378)=1,C1377+1,C1377)</f>
        <v>25</v>
      </c>
      <c r="D1378">
        <f>IF(COUNTIF($E$3:E1378,E1378)=1,D1377+1,D1377)</f>
        <v>827</v>
      </c>
      <c r="E1378" t="str">
        <f t="shared" si="154"/>
        <v/>
      </c>
      <c r="F1378">
        <f>IF(COUNTIF($G$3:G1378,G1378)=1,F1377+1,F1377)</f>
        <v>127</v>
      </c>
      <c r="G1378" t="str">
        <f t="shared" si="155"/>
        <v/>
      </c>
      <c r="I1378" s="18" t="str">
        <f>IF(Allotments!I1378=0,"",Allotments!I1378)</f>
        <v/>
      </c>
      <c r="J1378" s="18" t="str">
        <f>IF(Allotments!J1378=0,"",Allotments!J1378)</f>
        <v/>
      </c>
      <c r="K1378" s="18" t="str">
        <f>IF(Allotments!K1378=0,"",Allotments!K1378)</f>
        <v/>
      </c>
      <c r="L1378" s="18" t="str">
        <f>IF(Allotments!L1378=0,"",Allotments!L1378)</f>
        <v/>
      </c>
      <c r="M1378" s="18" t="str">
        <f>IF(Allotments!M1378=0,"",Allotments!M1378)</f>
        <v/>
      </c>
    </row>
    <row r="1379" spans="1:13" x14ac:dyDescent="0.35">
      <c r="A1379">
        <f>IF(COUNTIF($L$3:L1379,L1379)=1,A1378+1,A1378)</f>
        <v>43</v>
      </c>
      <c r="B1379">
        <f>IF(COUNTIF($K$3:K1379,K1379)=1,B1378+1,B1378)</f>
        <v>8</v>
      </c>
      <c r="C1379">
        <f>IF(COUNTIF($J$3:J1379,J1379)=1,C1378+1,C1378)</f>
        <v>25</v>
      </c>
      <c r="D1379">
        <f>IF(COUNTIF($E$3:E1379,E1379)=1,D1378+1,D1378)</f>
        <v>827</v>
      </c>
      <c r="E1379" t="str">
        <f t="shared" si="154"/>
        <v/>
      </c>
      <c r="F1379">
        <f>IF(COUNTIF($G$3:G1379,G1379)=1,F1378+1,F1378)</f>
        <v>127</v>
      </c>
      <c r="G1379" t="str">
        <f t="shared" si="155"/>
        <v/>
      </c>
      <c r="I1379" s="18" t="str">
        <f>IF(Allotments!I1379=0,"",Allotments!I1379)</f>
        <v/>
      </c>
      <c r="J1379" s="18" t="str">
        <f>IF(Allotments!J1379=0,"",Allotments!J1379)</f>
        <v/>
      </c>
      <c r="K1379" s="18" t="str">
        <f>IF(Allotments!K1379=0,"",Allotments!K1379)</f>
        <v/>
      </c>
      <c r="L1379" s="18" t="str">
        <f>IF(Allotments!L1379=0,"",Allotments!L1379)</f>
        <v/>
      </c>
      <c r="M1379" s="18" t="str">
        <f>IF(Allotments!M1379=0,"",Allotments!M1379)</f>
        <v/>
      </c>
    </row>
    <row r="1380" spans="1:13" x14ac:dyDescent="0.35">
      <c r="A1380">
        <f>IF(COUNTIF($L$3:L1380,L1380)=1,A1379+1,A1379)</f>
        <v>43</v>
      </c>
      <c r="B1380">
        <f>IF(COUNTIF($K$3:K1380,K1380)=1,B1379+1,B1379)</f>
        <v>8</v>
      </c>
      <c r="C1380">
        <f>IF(COUNTIF($J$3:J1380,J1380)=1,C1379+1,C1379)</f>
        <v>25</v>
      </c>
      <c r="D1380">
        <f>IF(COUNTIF($E$3:E1380,E1380)=1,D1379+1,D1379)</f>
        <v>827</v>
      </c>
      <c r="E1380" t="str">
        <f t="shared" si="154"/>
        <v/>
      </c>
      <c r="F1380">
        <f>IF(COUNTIF($G$3:G1380,G1380)=1,F1379+1,F1379)</f>
        <v>127</v>
      </c>
      <c r="G1380" t="str">
        <f t="shared" si="155"/>
        <v/>
      </c>
      <c r="I1380" s="18" t="str">
        <f>IF(Allotments!I1380=0,"",Allotments!I1380)</f>
        <v/>
      </c>
      <c r="J1380" s="18" t="str">
        <f>IF(Allotments!J1380=0,"",Allotments!J1380)</f>
        <v/>
      </c>
      <c r="K1380" s="18" t="str">
        <f>IF(Allotments!K1380=0,"",Allotments!K1380)</f>
        <v/>
      </c>
      <c r="L1380" s="18" t="str">
        <f>IF(Allotments!L1380=0,"",Allotments!L1380)</f>
        <v/>
      </c>
      <c r="M1380" s="18" t="str">
        <f>IF(Allotments!M1380=0,"",Allotments!M1380)</f>
        <v/>
      </c>
    </row>
    <row r="1381" spans="1:13" x14ac:dyDescent="0.35">
      <c r="A1381">
        <f>IF(COUNTIF($L$3:L1381,L1381)=1,A1380+1,A1380)</f>
        <v>43</v>
      </c>
      <c r="B1381">
        <f>IF(COUNTIF($K$3:K1381,K1381)=1,B1380+1,B1380)</f>
        <v>8</v>
      </c>
      <c r="C1381">
        <f>IF(COUNTIF($J$3:J1381,J1381)=1,C1380+1,C1380)</f>
        <v>25</v>
      </c>
      <c r="D1381">
        <f>IF(COUNTIF($E$3:E1381,E1381)=1,D1380+1,D1380)</f>
        <v>827</v>
      </c>
      <c r="E1381" t="str">
        <f t="shared" si="154"/>
        <v/>
      </c>
      <c r="F1381">
        <f>IF(COUNTIF($G$3:G1381,G1381)=1,F1380+1,F1380)</f>
        <v>127</v>
      </c>
      <c r="G1381" t="str">
        <f t="shared" si="155"/>
        <v/>
      </c>
      <c r="I1381" s="18" t="str">
        <f>IF(Allotments!I1381=0,"",Allotments!I1381)</f>
        <v/>
      </c>
      <c r="J1381" s="18" t="str">
        <f>IF(Allotments!J1381=0,"",Allotments!J1381)</f>
        <v/>
      </c>
      <c r="K1381" s="18" t="str">
        <f>IF(Allotments!K1381=0,"",Allotments!K1381)</f>
        <v/>
      </c>
      <c r="L1381" s="18" t="str">
        <f>IF(Allotments!L1381=0,"",Allotments!L1381)</f>
        <v/>
      </c>
      <c r="M1381" s="18" t="str">
        <f>IF(Allotments!M1381=0,"",Allotments!M1381)</f>
        <v/>
      </c>
    </row>
    <row r="1382" spans="1:13" x14ac:dyDescent="0.35">
      <c r="A1382">
        <f>IF(COUNTIF($L$3:L1382,L1382)=1,A1381+1,A1381)</f>
        <v>43</v>
      </c>
      <c r="B1382">
        <f>IF(COUNTIF($K$3:K1382,K1382)=1,B1381+1,B1381)</f>
        <v>8</v>
      </c>
      <c r="C1382">
        <f>IF(COUNTIF($J$3:J1382,J1382)=1,C1381+1,C1381)</f>
        <v>25</v>
      </c>
      <c r="D1382">
        <f>IF(COUNTIF($E$3:E1382,E1382)=1,D1381+1,D1381)</f>
        <v>827</v>
      </c>
      <c r="E1382" t="str">
        <f t="shared" si="154"/>
        <v/>
      </c>
      <c r="F1382">
        <f>IF(COUNTIF($G$3:G1382,G1382)=1,F1381+1,F1381)</f>
        <v>127</v>
      </c>
      <c r="G1382" t="str">
        <f t="shared" si="155"/>
        <v/>
      </c>
      <c r="I1382" s="18" t="str">
        <f>IF(Allotments!I1382=0,"",Allotments!I1382)</f>
        <v/>
      </c>
      <c r="J1382" s="18" t="str">
        <f>IF(Allotments!J1382=0,"",Allotments!J1382)</f>
        <v/>
      </c>
      <c r="K1382" s="18" t="str">
        <f>IF(Allotments!K1382=0,"",Allotments!K1382)</f>
        <v/>
      </c>
      <c r="L1382" s="18" t="str">
        <f>IF(Allotments!L1382=0,"",Allotments!L1382)</f>
        <v/>
      </c>
      <c r="M1382" s="18" t="str">
        <f>IF(Allotments!M1382=0,"",Allotments!M1382)</f>
        <v/>
      </c>
    </row>
    <row r="1383" spans="1:13" x14ac:dyDescent="0.35">
      <c r="A1383">
        <f>IF(COUNTIF($L$3:L1383,L1383)=1,A1382+1,A1382)</f>
        <v>43</v>
      </c>
      <c r="B1383">
        <f>IF(COUNTIF($K$3:K1383,K1383)=1,B1382+1,B1382)</f>
        <v>8</v>
      </c>
      <c r="C1383">
        <f>IF(COUNTIF($J$3:J1383,J1383)=1,C1382+1,C1382)</f>
        <v>25</v>
      </c>
      <c r="D1383">
        <f>IF(COUNTIF($E$3:E1383,E1383)=1,D1382+1,D1382)</f>
        <v>827</v>
      </c>
      <c r="E1383" t="str">
        <f t="shared" si="154"/>
        <v/>
      </c>
      <c r="F1383">
        <f>IF(COUNTIF($G$3:G1383,G1383)=1,F1382+1,F1382)</f>
        <v>127</v>
      </c>
      <c r="G1383" t="str">
        <f t="shared" si="155"/>
        <v/>
      </c>
      <c r="I1383" s="18" t="str">
        <f>IF(Allotments!I1383=0,"",Allotments!I1383)</f>
        <v/>
      </c>
      <c r="J1383" s="18" t="str">
        <f>IF(Allotments!J1383=0,"",Allotments!J1383)</f>
        <v/>
      </c>
      <c r="K1383" s="18" t="str">
        <f>IF(Allotments!K1383=0,"",Allotments!K1383)</f>
        <v/>
      </c>
      <c r="L1383" s="18" t="str">
        <f>IF(Allotments!L1383=0,"",Allotments!L1383)</f>
        <v/>
      </c>
      <c r="M1383" s="18" t="str">
        <f>IF(Allotments!M1383=0,"",Allotments!M1383)</f>
        <v/>
      </c>
    </row>
    <row r="1384" spans="1:13" x14ac:dyDescent="0.35">
      <c r="A1384">
        <f>IF(COUNTIF($L$3:L1384,L1384)=1,A1383+1,A1383)</f>
        <v>43</v>
      </c>
      <c r="B1384">
        <f>IF(COUNTIF($K$3:K1384,K1384)=1,B1383+1,B1383)</f>
        <v>8</v>
      </c>
      <c r="C1384">
        <f>IF(COUNTIF($J$3:J1384,J1384)=1,C1383+1,C1383)</f>
        <v>25</v>
      </c>
      <c r="D1384">
        <f>IF(COUNTIF($E$3:E1384,E1384)=1,D1383+1,D1383)</f>
        <v>827</v>
      </c>
      <c r="E1384" t="str">
        <f t="shared" si="154"/>
        <v/>
      </c>
      <c r="F1384">
        <f>IF(COUNTIF($G$3:G1384,G1384)=1,F1383+1,F1383)</f>
        <v>127</v>
      </c>
      <c r="G1384" t="str">
        <f t="shared" si="155"/>
        <v/>
      </c>
      <c r="I1384" s="18" t="str">
        <f>IF(Allotments!I1384=0,"",Allotments!I1384)</f>
        <v/>
      </c>
      <c r="J1384" s="18" t="str">
        <f>IF(Allotments!J1384=0,"",Allotments!J1384)</f>
        <v/>
      </c>
      <c r="K1384" s="18" t="str">
        <f>IF(Allotments!K1384=0,"",Allotments!K1384)</f>
        <v/>
      </c>
      <c r="L1384" s="18" t="str">
        <f>IF(Allotments!L1384=0,"",Allotments!L1384)</f>
        <v/>
      </c>
      <c r="M1384" s="18" t="str">
        <f>IF(Allotments!M1384=0,"",Allotments!M1384)</f>
        <v/>
      </c>
    </row>
    <row r="1385" spans="1:13" x14ac:dyDescent="0.35">
      <c r="A1385">
        <f>IF(COUNTIF($L$3:L1385,L1385)=1,A1384+1,A1384)</f>
        <v>43</v>
      </c>
      <c r="B1385">
        <f>IF(COUNTIF($K$3:K1385,K1385)=1,B1384+1,B1384)</f>
        <v>8</v>
      </c>
      <c r="C1385">
        <f>IF(COUNTIF($J$3:J1385,J1385)=1,C1384+1,C1384)</f>
        <v>25</v>
      </c>
      <c r="D1385">
        <f>IF(COUNTIF($E$3:E1385,E1385)=1,D1384+1,D1384)</f>
        <v>827</v>
      </c>
      <c r="E1385" t="str">
        <f t="shared" si="154"/>
        <v/>
      </c>
      <c r="F1385">
        <f>IF(COUNTIF($G$3:G1385,G1385)=1,F1384+1,F1384)</f>
        <v>127</v>
      </c>
      <c r="G1385" t="str">
        <f t="shared" si="155"/>
        <v/>
      </c>
      <c r="I1385" s="18" t="str">
        <f>IF(Allotments!I1385=0,"",Allotments!I1385)</f>
        <v/>
      </c>
      <c r="J1385" s="18" t="str">
        <f>IF(Allotments!J1385=0,"",Allotments!J1385)</f>
        <v/>
      </c>
      <c r="K1385" s="18" t="str">
        <f>IF(Allotments!K1385=0,"",Allotments!K1385)</f>
        <v/>
      </c>
      <c r="L1385" s="18" t="str">
        <f>IF(Allotments!L1385=0,"",Allotments!L1385)</f>
        <v/>
      </c>
      <c r="M1385" s="18" t="str">
        <f>IF(Allotments!M1385=0,"",Allotments!M1385)</f>
        <v/>
      </c>
    </row>
    <row r="1386" spans="1:13" x14ac:dyDescent="0.35">
      <c r="A1386">
        <f>IF(COUNTIF($L$3:L1386,L1386)=1,A1385+1,A1385)</f>
        <v>43</v>
      </c>
      <c r="B1386">
        <f>IF(COUNTIF($K$3:K1386,K1386)=1,B1385+1,B1385)</f>
        <v>8</v>
      </c>
      <c r="C1386">
        <f>IF(COUNTIF($J$3:J1386,J1386)=1,C1385+1,C1385)</f>
        <v>25</v>
      </c>
      <c r="D1386">
        <f>IF(COUNTIF($E$3:E1386,E1386)=1,D1385+1,D1385)</f>
        <v>827</v>
      </c>
      <c r="E1386" t="str">
        <f t="shared" ref="E1386:E1417" si="156">TRIM(CONCATENATE(L1386,J1386))</f>
        <v/>
      </c>
      <c r="F1386">
        <f>IF(COUNTIF($G$3:G1386,G1386)=1,F1385+1,F1385)</f>
        <v>127</v>
      </c>
      <c r="G1386" t="str">
        <f t="shared" ref="G1386:G1417" si="157">TRIM(CONCATENATE(K1386,J1386))</f>
        <v/>
      </c>
      <c r="I1386" s="18"/>
      <c r="J1386" s="18"/>
      <c r="K1386" s="18"/>
      <c r="L1386" s="18"/>
      <c r="M1386" s="18"/>
    </row>
    <row r="1387" spans="1:13" x14ac:dyDescent="0.35">
      <c r="A1387">
        <f>IF(COUNTIF($L$3:L1387,L1387)=1,A1386+1,A1386)</f>
        <v>43</v>
      </c>
      <c r="B1387">
        <f>IF(COUNTIF($K$3:K1387,K1387)=1,B1386+1,B1386)</f>
        <v>8</v>
      </c>
      <c r="C1387">
        <f>IF(COUNTIF($J$3:J1387,J1387)=1,C1386+1,C1386)</f>
        <v>25</v>
      </c>
      <c r="D1387">
        <f>IF(COUNTIF($E$3:E1387,E1387)=1,D1386+1,D1386)</f>
        <v>827</v>
      </c>
      <c r="E1387" t="str">
        <f t="shared" si="156"/>
        <v/>
      </c>
      <c r="F1387">
        <f>IF(COUNTIF($G$3:G1387,G1387)=1,F1386+1,F1386)</f>
        <v>127</v>
      </c>
      <c r="G1387" t="str">
        <f t="shared" si="157"/>
        <v/>
      </c>
      <c r="I1387" s="18"/>
      <c r="J1387" s="18"/>
      <c r="K1387" s="18"/>
      <c r="L1387" s="18"/>
      <c r="M1387" s="18"/>
    </row>
    <row r="1388" spans="1:13" x14ac:dyDescent="0.35">
      <c r="A1388">
        <f>IF(COUNTIF($L$3:L1388,L1388)=1,A1387+1,A1387)</f>
        <v>43</v>
      </c>
      <c r="B1388">
        <f>IF(COUNTIF($K$3:K1388,K1388)=1,B1387+1,B1387)</f>
        <v>8</v>
      </c>
      <c r="C1388">
        <f>IF(COUNTIF($J$3:J1388,J1388)=1,C1387+1,C1387)</f>
        <v>25</v>
      </c>
      <c r="D1388">
        <f>IF(COUNTIF($E$3:E1388,E1388)=1,D1387+1,D1387)</f>
        <v>827</v>
      </c>
      <c r="E1388" t="str">
        <f t="shared" si="156"/>
        <v/>
      </c>
      <c r="F1388">
        <f>IF(COUNTIF($G$3:G1388,G1388)=1,F1387+1,F1387)</f>
        <v>127</v>
      </c>
      <c r="G1388" t="str">
        <f t="shared" si="157"/>
        <v/>
      </c>
      <c r="I1388" s="18"/>
      <c r="J1388" s="18"/>
      <c r="K1388" s="18"/>
      <c r="L1388" s="18"/>
      <c r="M1388" s="18"/>
    </row>
    <row r="1389" spans="1:13" x14ac:dyDescent="0.35">
      <c r="A1389">
        <f>IF(COUNTIF($L$3:L1389,L1389)=1,A1388+1,A1388)</f>
        <v>43</v>
      </c>
      <c r="B1389">
        <f>IF(COUNTIF($K$3:K1389,K1389)=1,B1388+1,B1388)</f>
        <v>8</v>
      </c>
      <c r="C1389">
        <f>IF(COUNTIF($J$3:J1389,J1389)=1,C1388+1,C1388)</f>
        <v>25</v>
      </c>
      <c r="D1389">
        <f>IF(COUNTIF($E$3:E1389,E1389)=1,D1388+1,D1388)</f>
        <v>827</v>
      </c>
      <c r="E1389" t="str">
        <f t="shared" si="156"/>
        <v/>
      </c>
      <c r="F1389">
        <f>IF(COUNTIF($G$3:G1389,G1389)=1,F1388+1,F1388)</f>
        <v>127</v>
      </c>
      <c r="G1389" t="str">
        <f t="shared" si="157"/>
        <v/>
      </c>
      <c r="I1389" s="18"/>
      <c r="J1389" s="18"/>
      <c r="K1389" s="18"/>
      <c r="L1389" s="18"/>
      <c r="M1389" s="18"/>
    </row>
    <row r="1390" spans="1:13" x14ac:dyDescent="0.35">
      <c r="A1390">
        <f>IF(COUNTIF($L$3:L1390,L1390)=1,A1389+1,A1389)</f>
        <v>43</v>
      </c>
      <c r="B1390">
        <f>IF(COUNTIF($K$3:K1390,K1390)=1,B1389+1,B1389)</f>
        <v>8</v>
      </c>
      <c r="C1390">
        <f>IF(COUNTIF($J$3:J1390,J1390)=1,C1389+1,C1389)</f>
        <v>25</v>
      </c>
      <c r="D1390">
        <f>IF(COUNTIF($E$3:E1390,E1390)=1,D1389+1,D1389)</f>
        <v>827</v>
      </c>
      <c r="E1390" t="str">
        <f t="shared" si="156"/>
        <v/>
      </c>
      <c r="F1390">
        <f>IF(COUNTIF($G$3:G1390,G1390)=1,F1389+1,F1389)</f>
        <v>127</v>
      </c>
      <c r="G1390" t="str">
        <f t="shared" si="157"/>
        <v/>
      </c>
      <c r="I1390" s="18"/>
      <c r="J1390" s="18"/>
      <c r="K1390" s="18"/>
      <c r="L1390" s="18"/>
      <c r="M1390" s="18"/>
    </row>
    <row r="1391" spans="1:13" x14ac:dyDescent="0.35">
      <c r="A1391">
        <f>IF(COUNTIF($L$3:L1391,L1391)=1,A1390+1,A1390)</f>
        <v>43</v>
      </c>
      <c r="B1391">
        <f>IF(COUNTIF($K$3:K1391,K1391)=1,B1390+1,B1390)</f>
        <v>8</v>
      </c>
      <c r="C1391">
        <f>IF(COUNTIF($J$3:J1391,J1391)=1,C1390+1,C1390)</f>
        <v>25</v>
      </c>
      <c r="D1391">
        <f>IF(COUNTIF($E$3:E1391,E1391)=1,D1390+1,D1390)</f>
        <v>827</v>
      </c>
      <c r="E1391" t="str">
        <f t="shared" si="156"/>
        <v/>
      </c>
      <c r="F1391">
        <f>IF(COUNTIF($G$3:G1391,G1391)=1,F1390+1,F1390)</f>
        <v>127</v>
      </c>
      <c r="G1391" t="str">
        <f t="shared" si="157"/>
        <v/>
      </c>
      <c r="I1391" s="18"/>
      <c r="J1391" s="18"/>
      <c r="K1391" s="18"/>
      <c r="L1391" s="18"/>
      <c r="M1391" s="18"/>
    </row>
    <row r="1392" spans="1:13" x14ac:dyDescent="0.35">
      <c r="A1392">
        <f>IF(COUNTIF($L$3:L1392,L1392)=1,A1391+1,A1391)</f>
        <v>43</v>
      </c>
      <c r="B1392">
        <f>IF(COUNTIF($K$3:K1392,K1392)=1,B1391+1,B1391)</f>
        <v>8</v>
      </c>
      <c r="C1392">
        <f>IF(COUNTIF($J$3:J1392,J1392)=1,C1391+1,C1391)</f>
        <v>25</v>
      </c>
      <c r="D1392">
        <f>IF(COUNTIF($E$3:E1392,E1392)=1,D1391+1,D1391)</f>
        <v>827</v>
      </c>
      <c r="E1392" t="str">
        <f t="shared" si="156"/>
        <v/>
      </c>
      <c r="F1392">
        <f>IF(COUNTIF($G$3:G1392,G1392)=1,F1391+1,F1391)</f>
        <v>127</v>
      </c>
      <c r="G1392" t="str">
        <f t="shared" si="157"/>
        <v/>
      </c>
      <c r="I1392" s="18"/>
      <c r="J1392" s="18"/>
      <c r="K1392" s="18"/>
      <c r="L1392" s="18"/>
      <c r="M1392" s="18"/>
    </row>
    <row r="1393" spans="1:13" x14ac:dyDescent="0.35">
      <c r="A1393">
        <f>IF(COUNTIF($L$3:L1393,L1393)=1,A1392+1,A1392)</f>
        <v>43</v>
      </c>
      <c r="B1393">
        <f>IF(COUNTIF($K$3:K1393,K1393)=1,B1392+1,B1392)</f>
        <v>8</v>
      </c>
      <c r="C1393">
        <f>IF(COUNTIF($J$3:J1393,J1393)=1,C1392+1,C1392)</f>
        <v>25</v>
      </c>
      <c r="D1393">
        <f>IF(COUNTIF($E$3:E1393,E1393)=1,D1392+1,D1392)</f>
        <v>827</v>
      </c>
      <c r="E1393" t="str">
        <f t="shared" si="156"/>
        <v/>
      </c>
      <c r="F1393">
        <f>IF(COUNTIF($G$3:G1393,G1393)=1,F1392+1,F1392)</f>
        <v>127</v>
      </c>
      <c r="G1393" t="str">
        <f t="shared" si="157"/>
        <v/>
      </c>
      <c r="I1393" s="18"/>
      <c r="J1393" s="18"/>
      <c r="K1393" s="18"/>
      <c r="L1393" s="18"/>
      <c r="M1393" s="18"/>
    </row>
    <row r="1394" spans="1:13" x14ac:dyDescent="0.35">
      <c r="A1394">
        <f>IF(COUNTIF($L$3:L1394,L1394)=1,A1393+1,A1393)</f>
        <v>43</v>
      </c>
      <c r="B1394">
        <f>IF(COUNTIF($K$3:K1394,K1394)=1,B1393+1,B1393)</f>
        <v>8</v>
      </c>
      <c r="C1394">
        <f>IF(COUNTIF($J$3:J1394,J1394)=1,C1393+1,C1393)</f>
        <v>25</v>
      </c>
      <c r="D1394">
        <f>IF(COUNTIF($E$3:E1394,E1394)=1,D1393+1,D1393)</f>
        <v>827</v>
      </c>
      <c r="E1394" t="str">
        <f t="shared" si="156"/>
        <v/>
      </c>
      <c r="F1394">
        <f>IF(COUNTIF($G$3:G1394,G1394)=1,F1393+1,F1393)</f>
        <v>127</v>
      </c>
      <c r="G1394" t="str">
        <f t="shared" si="157"/>
        <v/>
      </c>
      <c r="I1394" s="18"/>
      <c r="J1394" s="18"/>
      <c r="K1394" s="18"/>
      <c r="L1394" s="18"/>
      <c r="M1394" s="18"/>
    </row>
    <row r="1395" spans="1:13" x14ac:dyDescent="0.35">
      <c r="A1395">
        <f>IF(COUNTIF($L$3:L1395,L1395)=1,A1394+1,A1394)</f>
        <v>43</v>
      </c>
      <c r="B1395">
        <f>IF(COUNTIF($K$3:K1395,K1395)=1,B1394+1,B1394)</f>
        <v>8</v>
      </c>
      <c r="C1395">
        <f>IF(COUNTIF($J$3:J1395,J1395)=1,C1394+1,C1394)</f>
        <v>25</v>
      </c>
      <c r="D1395">
        <f>IF(COUNTIF($E$3:E1395,E1395)=1,D1394+1,D1394)</f>
        <v>827</v>
      </c>
      <c r="E1395" t="str">
        <f t="shared" si="156"/>
        <v/>
      </c>
      <c r="F1395">
        <f>IF(COUNTIF($G$3:G1395,G1395)=1,F1394+1,F1394)</f>
        <v>127</v>
      </c>
      <c r="G1395" t="str">
        <f t="shared" si="157"/>
        <v/>
      </c>
      <c r="I1395" s="18"/>
      <c r="J1395" s="18"/>
      <c r="K1395" s="18"/>
      <c r="L1395" s="18"/>
      <c r="M1395" s="18"/>
    </row>
    <row r="1396" spans="1:13" x14ac:dyDescent="0.35">
      <c r="A1396">
        <f>IF(COUNTIF($L$3:L1396,L1396)=1,A1395+1,A1395)</f>
        <v>43</v>
      </c>
      <c r="B1396">
        <f>IF(COUNTIF($K$3:K1396,K1396)=1,B1395+1,B1395)</f>
        <v>8</v>
      </c>
      <c r="C1396">
        <f>IF(COUNTIF($J$3:J1396,J1396)=1,C1395+1,C1395)</f>
        <v>25</v>
      </c>
      <c r="D1396">
        <f>IF(COUNTIF($E$3:E1396,E1396)=1,D1395+1,D1395)</f>
        <v>827</v>
      </c>
      <c r="E1396" t="str">
        <f t="shared" si="156"/>
        <v/>
      </c>
      <c r="F1396">
        <f>IF(COUNTIF($G$3:G1396,G1396)=1,F1395+1,F1395)</f>
        <v>127</v>
      </c>
      <c r="G1396" t="str">
        <f t="shared" si="157"/>
        <v/>
      </c>
      <c r="I1396" s="18"/>
      <c r="J1396" s="18"/>
      <c r="K1396" s="18"/>
      <c r="L1396" s="18"/>
      <c r="M1396" s="18"/>
    </row>
    <row r="1397" spans="1:13" x14ac:dyDescent="0.35">
      <c r="A1397">
        <f>IF(COUNTIF($L$3:L1397,L1397)=1,A1396+1,A1396)</f>
        <v>43</v>
      </c>
      <c r="B1397">
        <f>IF(COUNTIF($K$3:K1397,K1397)=1,B1396+1,B1396)</f>
        <v>8</v>
      </c>
      <c r="C1397">
        <f>IF(COUNTIF($J$3:J1397,J1397)=1,C1396+1,C1396)</f>
        <v>25</v>
      </c>
      <c r="D1397">
        <f>IF(COUNTIF($E$3:E1397,E1397)=1,D1396+1,D1396)</f>
        <v>827</v>
      </c>
      <c r="E1397" t="str">
        <f t="shared" si="156"/>
        <v/>
      </c>
      <c r="F1397">
        <f>IF(COUNTIF($G$3:G1397,G1397)=1,F1396+1,F1396)</f>
        <v>127</v>
      </c>
      <c r="G1397" t="str">
        <f t="shared" si="157"/>
        <v/>
      </c>
      <c r="I1397" s="18"/>
      <c r="J1397" s="18"/>
      <c r="K1397" s="18"/>
      <c r="L1397" s="18"/>
      <c r="M1397" s="18"/>
    </row>
    <row r="1398" spans="1:13" x14ac:dyDescent="0.35">
      <c r="A1398">
        <f>IF(COUNTIF($L$3:L1398,L1398)=1,A1397+1,A1397)</f>
        <v>43</v>
      </c>
      <c r="B1398">
        <f>IF(COUNTIF($K$3:K1398,K1398)=1,B1397+1,B1397)</f>
        <v>8</v>
      </c>
      <c r="C1398">
        <f>IF(COUNTIF($J$3:J1398,J1398)=1,C1397+1,C1397)</f>
        <v>25</v>
      </c>
      <c r="D1398">
        <f>IF(COUNTIF($E$3:E1398,E1398)=1,D1397+1,D1397)</f>
        <v>827</v>
      </c>
      <c r="E1398" t="str">
        <f t="shared" si="156"/>
        <v/>
      </c>
      <c r="F1398">
        <f>IF(COUNTIF($G$3:G1398,G1398)=1,F1397+1,F1397)</f>
        <v>127</v>
      </c>
      <c r="G1398" t="str">
        <f t="shared" si="157"/>
        <v/>
      </c>
      <c r="I1398" s="18"/>
      <c r="J1398" s="18"/>
      <c r="K1398" s="18"/>
      <c r="L1398" s="18"/>
      <c r="M1398" s="18"/>
    </row>
    <row r="1399" spans="1:13" x14ac:dyDescent="0.35">
      <c r="A1399">
        <f>IF(COUNTIF($L$3:L1399,L1399)=1,A1398+1,A1398)</f>
        <v>43</v>
      </c>
      <c r="B1399">
        <f>IF(COUNTIF($K$3:K1399,K1399)=1,B1398+1,B1398)</f>
        <v>8</v>
      </c>
      <c r="C1399">
        <f>IF(COUNTIF($J$3:J1399,J1399)=1,C1398+1,C1398)</f>
        <v>25</v>
      </c>
      <c r="D1399">
        <f>IF(COUNTIF($E$3:E1399,E1399)=1,D1398+1,D1398)</f>
        <v>827</v>
      </c>
      <c r="E1399" t="str">
        <f t="shared" si="156"/>
        <v/>
      </c>
      <c r="F1399">
        <f>IF(COUNTIF($G$3:G1399,G1399)=1,F1398+1,F1398)</f>
        <v>127</v>
      </c>
      <c r="G1399" t="str">
        <f t="shared" si="157"/>
        <v/>
      </c>
      <c r="I1399" s="18"/>
      <c r="J1399" s="18"/>
      <c r="K1399" s="18"/>
      <c r="L1399" s="18"/>
      <c r="M1399" s="18"/>
    </row>
    <row r="1400" spans="1:13" x14ac:dyDescent="0.35">
      <c r="A1400">
        <f>IF(COUNTIF($L$3:L1400,L1400)=1,A1399+1,A1399)</f>
        <v>43</v>
      </c>
      <c r="B1400">
        <f>IF(COUNTIF($K$3:K1400,K1400)=1,B1399+1,B1399)</f>
        <v>8</v>
      </c>
      <c r="C1400">
        <f>IF(COUNTIF($J$3:J1400,J1400)=1,C1399+1,C1399)</f>
        <v>25</v>
      </c>
      <c r="D1400">
        <f>IF(COUNTIF($E$3:E1400,E1400)=1,D1399+1,D1399)</f>
        <v>827</v>
      </c>
      <c r="E1400" t="str">
        <f t="shared" si="156"/>
        <v/>
      </c>
      <c r="F1400">
        <f>IF(COUNTIF($G$3:G1400,G1400)=1,F1399+1,F1399)</f>
        <v>127</v>
      </c>
      <c r="G1400" t="str">
        <f t="shared" si="157"/>
        <v/>
      </c>
      <c r="I1400" s="18"/>
      <c r="J1400" s="18"/>
      <c r="K1400" s="18"/>
      <c r="L1400" s="18"/>
      <c r="M1400" s="18"/>
    </row>
    <row r="1401" spans="1:13" x14ac:dyDescent="0.35">
      <c r="A1401">
        <f>IF(COUNTIF($L$3:L1401,L1401)=1,A1400+1,A1400)</f>
        <v>43</v>
      </c>
      <c r="B1401">
        <f>IF(COUNTIF($K$3:K1401,K1401)=1,B1400+1,B1400)</f>
        <v>8</v>
      </c>
      <c r="C1401">
        <f>IF(COUNTIF($J$3:J1401,J1401)=1,C1400+1,C1400)</f>
        <v>25</v>
      </c>
      <c r="D1401">
        <f>IF(COUNTIF($E$3:E1401,E1401)=1,D1400+1,D1400)</f>
        <v>827</v>
      </c>
      <c r="E1401" t="str">
        <f t="shared" si="156"/>
        <v/>
      </c>
      <c r="F1401">
        <f>IF(COUNTIF($G$3:G1401,G1401)=1,F1400+1,F1400)</f>
        <v>127</v>
      </c>
      <c r="G1401" t="str">
        <f t="shared" si="157"/>
        <v/>
      </c>
      <c r="I1401" s="18"/>
      <c r="J1401" s="18"/>
      <c r="K1401" s="18"/>
      <c r="L1401" s="18"/>
      <c r="M1401" s="18"/>
    </row>
    <row r="1402" spans="1:13" x14ac:dyDescent="0.35">
      <c r="A1402">
        <f>IF(COUNTIF($L$3:L1402,L1402)=1,A1401+1,A1401)</f>
        <v>43</v>
      </c>
      <c r="B1402">
        <f>IF(COUNTIF($K$3:K1402,K1402)=1,B1401+1,B1401)</f>
        <v>8</v>
      </c>
      <c r="C1402">
        <f>IF(COUNTIF($J$3:J1402,J1402)=1,C1401+1,C1401)</f>
        <v>25</v>
      </c>
      <c r="D1402">
        <f>IF(COUNTIF($E$3:E1402,E1402)=1,D1401+1,D1401)</f>
        <v>827</v>
      </c>
      <c r="E1402" t="str">
        <f t="shared" si="156"/>
        <v/>
      </c>
      <c r="F1402">
        <f>IF(COUNTIF($G$3:G1402,G1402)=1,F1401+1,F1401)</f>
        <v>127</v>
      </c>
      <c r="G1402" t="str">
        <f t="shared" si="157"/>
        <v/>
      </c>
      <c r="I1402" s="18"/>
      <c r="J1402" s="18"/>
      <c r="K1402" s="18"/>
      <c r="L1402" s="18"/>
      <c r="M1402" s="18"/>
    </row>
    <row r="1403" spans="1:13" x14ac:dyDescent="0.35">
      <c r="A1403">
        <f>IF(COUNTIF($L$3:L1403,L1403)=1,A1402+1,A1402)</f>
        <v>43</v>
      </c>
      <c r="B1403">
        <f>IF(COUNTIF($K$3:K1403,K1403)=1,B1402+1,B1402)</f>
        <v>8</v>
      </c>
      <c r="C1403">
        <f>IF(COUNTIF($J$3:J1403,J1403)=1,C1402+1,C1402)</f>
        <v>25</v>
      </c>
      <c r="D1403">
        <f>IF(COUNTIF($E$3:E1403,E1403)=1,D1402+1,D1402)</f>
        <v>827</v>
      </c>
      <c r="E1403" t="str">
        <f t="shared" si="156"/>
        <v/>
      </c>
      <c r="F1403">
        <f>IF(COUNTIF($G$3:G1403,G1403)=1,F1402+1,F1402)</f>
        <v>127</v>
      </c>
      <c r="G1403" t="str">
        <f t="shared" si="157"/>
        <v/>
      </c>
      <c r="I1403" s="18"/>
      <c r="J1403" s="18"/>
      <c r="K1403" s="18"/>
      <c r="L1403" s="18"/>
      <c r="M1403" s="18"/>
    </row>
    <row r="1404" spans="1:13" x14ac:dyDescent="0.35">
      <c r="A1404">
        <f>IF(COUNTIF($L$3:L1404,L1404)=1,A1403+1,A1403)</f>
        <v>43</v>
      </c>
      <c r="B1404">
        <f>IF(COUNTIF($K$3:K1404,K1404)=1,B1403+1,B1403)</f>
        <v>8</v>
      </c>
      <c r="C1404">
        <f>IF(COUNTIF($J$3:J1404,J1404)=1,C1403+1,C1403)</f>
        <v>25</v>
      </c>
      <c r="D1404">
        <f>IF(COUNTIF($E$3:E1404,E1404)=1,D1403+1,D1403)</f>
        <v>827</v>
      </c>
      <c r="E1404" t="str">
        <f t="shared" si="156"/>
        <v/>
      </c>
      <c r="F1404">
        <f>IF(COUNTIF($G$3:G1404,G1404)=1,F1403+1,F1403)</f>
        <v>127</v>
      </c>
      <c r="G1404" t="str">
        <f t="shared" si="157"/>
        <v/>
      </c>
      <c r="I1404" s="18"/>
      <c r="J1404" s="18"/>
      <c r="K1404" s="18"/>
      <c r="L1404" s="18"/>
      <c r="M1404" s="18"/>
    </row>
    <row r="1405" spans="1:13" x14ac:dyDescent="0.35">
      <c r="A1405">
        <f>IF(COUNTIF($L$3:L1405,L1405)=1,A1404+1,A1404)</f>
        <v>43</v>
      </c>
      <c r="B1405">
        <f>IF(COUNTIF($K$3:K1405,K1405)=1,B1404+1,B1404)</f>
        <v>8</v>
      </c>
      <c r="C1405">
        <f>IF(COUNTIF($J$3:J1405,J1405)=1,C1404+1,C1404)</f>
        <v>25</v>
      </c>
      <c r="D1405">
        <f>IF(COUNTIF($E$3:E1405,E1405)=1,D1404+1,D1404)</f>
        <v>827</v>
      </c>
      <c r="E1405" t="str">
        <f t="shared" si="156"/>
        <v/>
      </c>
      <c r="F1405">
        <f>IF(COUNTIF($G$3:G1405,G1405)=1,F1404+1,F1404)</f>
        <v>127</v>
      </c>
      <c r="G1405" t="str">
        <f t="shared" si="157"/>
        <v/>
      </c>
      <c r="I1405" s="18"/>
      <c r="J1405" s="18"/>
      <c r="K1405" s="18"/>
      <c r="L1405" s="18"/>
      <c r="M1405" s="18"/>
    </row>
    <row r="1406" spans="1:13" x14ac:dyDescent="0.35">
      <c r="A1406">
        <f>IF(COUNTIF($L$3:L1406,L1406)=1,A1405+1,A1405)</f>
        <v>43</v>
      </c>
      <c r="B1406">
        <f>IF(COUNTIF($K$3:K1406,K1406)=1,B1405+1,B1405)</f>
        <v>8</v>
      </c>
      <c r="C1406">
        <f>IF(COUNTIF($J$3:J1406,J1406)=1,C1405+1,C1405)</f>
        <v>25</v>
      </c>
      <c r="D1406">
        <f>IF(COUNTIF($E$3:E1406,E1406)=1,D1405+1,D1405)</f>
        <v>827</v>
      </c>
      <c r="E1406" t="str">
        <f t="shared" si="156"/>
        <v/>
      </c>
      <c r="F1406">
        <f>IF(COUNTIF($G$3:G1406,G1406)=1,F1405+1,F1405)</f>
        <v>127</v>
      </c>
      <c r="G1406" t="str">
        <f t="shared" si="157"/>
        <v/>
      </c>
      <c r="I1406" s="18"/>
      <c r="J1406" s="18"/>
      <c r="K1406" s="18"/>
      <c r="L1406" s="18"/>
      <c r="M1406" s="18"/>
    </row>
    <row r="1407" spans="1:13" x14ac:dyDescent="0.35">
      <c r="A1407">
        <f>IF(COUNTIF($L$3:L1407,L1407)=1,A1406+1,A1406)</f>
        <v>43</v>
      </c>
      <c r="B1407">
        <f>IF(COUNTIF($K$3:K1407,K1407)=1,B1406+1,B1406)</f>
        <v>8</v>
      </c>
      <c r="C1407">
        <f>IF(COUNTIF($J$3:J1407,J1407)=1,C1406+1,C1406)</f>
        <v>25</v>
      </c>
      <c r="D1407">
        <f>IF(COUNTIF($E$3:E1407,E1407)=1,D1406+1,D1406)</f>
        <v>827</v>
      </c>
      <c r="E1407" t="str">
        <f t="shared" si="156"/>
        <v/>
      </c>
      <c r="F1407">
        <f>IF(COUNTIF($G$3:G1407,G1407)=1,F1406+1,F1406)</f>
        <v>127</v>
      </c>
      <c r="G1407" t="str">
        <f t="shared" si="157"/>
        <v/>
      </c>
      <c r="I1407" s="18"/>
      <c r="J1407" s="18"/>
      <c r="K1407" s="18"/>
      <c r="L1407" s="18"/>
      <c r="M1407" s="18"/>
    </row>
    <row r="1408" spans="1:13" x14ac:dyDescent="0.35">
      <c r="A1408">
        <f>IF(COUNTIF($L$3:L1408,L1408)=1,A1407+1,A1407)</f>
        <v>43</v>
      </c>
      <c r="B1408">
        <f>IF(COUNTIF($K$3:K1408,K1408)=1,B1407+1,B1407)</f>
        <v>8</v>
      </c>
      <c r="C1408">
        <f>IF(COUNTIF($J$3:J1408,J1408)=1,C1407+1,C1407)</f>
        <v>25</v>
      </c>
      <c r="D1408">
        <f>IF(COUNTIF($E$3:E1408,E1408)=1,D1407+1,D1407)</f>
        <v>827</v>
      </c>
      <c r="E1408" t="str">
        <f t="shared" si="156"/>
        <v/>
      </c>
      <c r="F1408">
        <f>IF(COUNTIF($G$3:G1408,G1408)=1,F1407+1,F1407)</f>
        <v>127</v>
      </c>
      <c r="G1408" t="str">
        <f t="shared" si="157"/>
        <v/>
      </c>
      <c r="I1408" s="18"/>
      <c r="J1408" s="18"/>
      <c r="K1408" s="18"/>
      <c r="L1408" s="18"/>
      <c r="M1408" s="18"/>
    </row>
    <row r="1409" spans="1:13" x14ac:dyDescent="0.35">
      <c r="A1409">
        <f>IF(COUNTIF($L$3:L1409,L1409)=1,A1408+1,A1408)</f>
        <v>43</v>
      </c>
      <c r="B1409">
        <f>IF(COUNTIF($K$3:K1409,K1409)=1,B1408+1,B1408)</f>
        <v>8</v>
      </c>
      <c r="C1409">
        <f>IF(COUNTIF($J$3:J1409,J1409)=1,C1408+1,C1408)</f>
        <v>25</v>
      </c>
      <c r="D1409">
        <f>IF(COUNTIF($E$3:E1409,E1409)=1,D1408+1,D1408)</f>
        <v>827</v>
      </c>
      <c r="E1409" t="str">
        <f t="shared" si="156"/>
        <v/>
      </c>
      <c r="F1409">
        <f>IF(COUNTIF($G$3:G1409,G1409)=1,F1408+1,F1408)</f>
        <v>127</v>
      </c>
      <c r="G1409" t="str">
        <f t="shared" si="157"/>
        <v/>
      </c>
      <c r="I1409" s="18"/>
      <c r="J1409" s="18"/>
      <c r="K1409" s="18"/>
      <c r="L1409" s="18"/>
      <c r="M1409" s="18"/>
    </row>
    <row r="1410" spans="1:13" x14ac:dyDescent="0.35">
      <c r="A1410">
        <f>IF(COUNTIF($L$3:L1410,L1410)=1,A1409+1,A1409)</f>
        <v>43</v>
      </c>
      <c r="B1410">
        <f>IF(COUNTIF($K$3:K1410,K1410)=1,B1409+1,B1409)</f>
        <v>8</v>
      </c>
      <c r="C1410">
        <f>IF(COUNTIF($J$3:J1410,J1410)=1,C1409+1,C1409)</f>
        <v>25</v>
      </c>
      <c r="D1410">
        <f>IF(COUNTIF($E$3:E1410,E1410)=1,D1409+1,D1409)</f>
        <v>827</v>
      </c>
      <c r="E1410" t="str">
        <f t="shared" si="156"/>
        <v/>
      </c>
      <c r="F1410">
        <f>IF(COUNTIF($G$3:G1410,G1410)=1,F1409+1,F1409)</f>
        <v>127</v>
      </c>
      <c r="G1410" t="str">
        <f t="shared" si="157"/>
        <v/>
      </c>
      <c r="I1410" s="18"/>
      <c r="J1410" s="18"/>
      <c r="K1410" s="18"/>
      <c r="L1410" s="18"/>
      <c r="M1410" s="18"/>
    </row>
    <row r="1411" spans="1:13" x14ac:dyDescent="0.35">
      <c r="A1411">
        <f>IF(COUNTIF($L$3:L1411,L1411)=1,A1410+1,A1410)</f>
        <v>43</v>
      </c>
      <c r="B1411">
        <f>IF(COUNTIF($K$3:K1411,K1411)=1,B1410+1,B1410)</f>
        <v>8</v>
      </c>
      <c r="C1411">
        <f>IF(COUNTIF($J$3:J1411,J1411)=1,C1410+1,C1410)</f>
        <v>25</v>
      </c>
      <c r="D1411">
        <f>IF(COUNTIF($E$3:E1411,E1411)=1,D1410+1,D1410)</f>
        <v>827</v>
      </c>
      <c r="E1411" t="str">
        <f t="shared" si="156"/>
        <v/>
      </c>
      <c r="F1411">
        <f>IF(COUNTIF($G$3:G1411,G1411)=1,F1410+1,F1410)</f>
        <v>127</v>
      </c>
      <c r="G1411" t="str">
        <f t="shared" si="157"/>
        <v/>
      </c>
      <c r="I1411" s="18"/>
      <c r="J1411" s="18"/>
      <c r="K1411" s="18"/>
      <c r="L1411" s="18"/>
      <c r="M1411" s="18"/>
    </row>
    <row r="1412" spans="1:13" x14ac:dyDescent="0.35">
      <c r="A1412">
        <f>IF(COUNTIF($L$3:L1412,L1412)=1,A1411+1,A1411)</f>
        <v>43</v>
      </c>
      <c r="B1412">
        <f>IF(COUNTIF($K$3:K1412,K1412)=1,B1411+1,B1411)</f>
        <v>8</v>
      </c>
      <c r="C1412">
        <f>IF(COUNTIF($J$3:J1412,J1412)=1,C1411+1,C1411)</f>
        <v>25</v>
      </c>
      <c r="D1412">
        <f>IF(COUNTIF($E$3:E1412,E1412)=1,D1411+1,D1411)</f>
        <v>827</v>
      </c>
      <c r="E1412" t="str">
        <f t="shared" si="156"/>
        <v/>
      </c>
      <c r="F1412">
        <f>IF(COUNTIF($G$3:G1412,G1412)=1,F1411+1,F1411)</f>
        <v>127</v>
      </c>
      <c r="G1412" t="str">
        <f t="shared" si="157"/>
        <v/>
      </c>
      <c r="I1412" s="18"/>
      <c r="J1412" s="18"/>
      <c r="K1412" s="18"/>
      <c r="L1412" s="18"/>
      <c r="M1412" s="18"/>
    </row>
    <row r="1413" spans="1:13" x14ac:dyDescent="0.35">
      <c r="A1413">
        <f>IF(COUNTIF($L$3:L1413,L1413)=1,A1412+1,A1412)</f>
        <v>43</v>
      </c>
      <c r="B1413">
        <f>IF(COUNTIF($K$3:K1413,K1413)=1,B1412+1,B1412)</f>
        <v>8</v>
      </c>
      <c r="C1413">
        <f>IF(COUNTIF($J$3:J1413,J1413)=1,C1412+1,C1412)</f>
        <v>25</v>
      </c>
      <c r="D1413">
        <f>IF(COUNTIF($E$3:E1413,E1413)=1,D1412+1,D1412)</f>
        <v>827</v>
      </c>
      <c r="E1413" t="str">
        <f t="shared" si="156"/>
        <v/>
      </c>
      <c r="F1413">
        <f>IF(COUNTIF($G$3:G1413,G1413)=1,F1412+1,F1412)</f>
        <v>127</v>
      </c>
      <c r="G1413" t="str">
        <f t="shared" si="157"/>
        <v/>
      </c>
      <c r="I1413" s="18"/>
      <c r="J1413" s="18"/>
      <c r="K1413" s="18"/>
      <c r="L1413" s="18"/>
      <c r="M1413" s="18"/>
    </row>
    <row r="1414" spans="1:13" x14ac:dyDescent="0.35">
      <c r="A1414">
        <f>IF(COUNTIF($L$3:L1414,L1414)=1,A1413+1,A1413)</f>
        <v>43</v>
      </c>
      <c r="B1414">
        <f>IF(COUNTIF($K$3:K1414,K1414)=1,B1413+1,B1413)</f>
        <v>8</v>
      </c>
      <c r="C1414">
        <f>IF(COUNTIF($J$3:J1414,J1414)=1,C1413+1,C1413)</f>
        <v>25</v>
      </c>
      <c r="D1414">
        <f>IF(COUNTIF($E$3:E1414,E1414)=1,D1413+1,D1413)</f>
        <v>827</v>
      </c>
      <c r="E1414" t="str">
        <f t="shared" si="156"/>
        <v/>
      </c>
      <c r="F1414">
        <f>IF(COUNTIF($G$3:G1414,G1414)=1,F1413+1,F1413)</f>
        <v>127</v>
      </c>
      <c r="G1414" t="str">
        <f t="shared" si="157"/>
        <v/>
      </c>
      <c r="I1414" s="18"/>
      <c r="J1414" s="18"/>
      <c r="K1414" s="18"/>
      <c r="L1414" s="18"/>
      <c r="M1414" s="18"/>
    </row>
    <row r="1415" spans="1:13" x14ac:dyDescent="0.35">
      <c r="A1415">
        <f>IF(COUNTIF($L$3:L1415,L1415)=1,A1414+1,A1414)</f>
        <v>43</v>
      </c>
      <c r="B1415">
        <f>IF(COUNTIF($K$3:K1415,K1415)=1,B1414+1,B1414)</f>
        <v>8</v>
      </c>
      <c r="C1415">
        <f>IF(COUNTIF($J$3:J1415,J1415)=1,C1414+1,C1414)</f>
        <v>25</v>
      </c>
      <c r="D1415">
        <f>IF(COUNTIF($E$3:E1415,E1415)=1,D1414+1,D1414)</f>
        <v>827</v>
      </c>
      <c r="E1415" t="str">
        <f t="shared" si="156"/>
        <v/>
      </c>
      <c r="F1415">
        <f>IF(COUNTIF($G$3:G1415,G1415)=1,F1414+1,F1414)</f>
        <v>127</v>
      </c>
      <c r="G1415" t="str">
        <f t="shared" si="157"/>
        <v/>
      </c>
      <c r="I1415" s="18"/>
      <c r="J1415" s="18"/>
      <c r="K1415" s="18"/>
      <c r="L1415" s="18"/>
      <c r="M1415" s="18"/>
    </row>
    <row r="1416" spans="1:13" x14ac:dyDescent="0.35">
      <c r="A1416">
        <f>IF(COUNTIF($L$3:L1416,L1416)=1,A1415+1,A1415)</f>
        <v>43</v>
      </c>
      <c r="B1416">
        <f>IF(COUNTIF($K$3:K1416,K1416)=1,B1415+1,B1415)</f>
        <v>8</v>
      </c>
      <c r="C1416">
        <f>IF(COUNTIF($J$3:J1416,J1416)=1,C1415+1,C1415)</f>
        <v>25</v>
      </c>
      <c r="D1416">
        <f>IF(COUNTIF($E$3:E1416,E1416)=1,D1415+1,D1415)</f>
        <v>827</v>
      </c>
      <c r="E1416" t="str">
        <f t="shared" si="156"/>
        <v/>
      </c>
      <c r="F1416">
        <f>IF(COUNTIF($G$3:G1416,G1416)=1,F1415+1,F1415)</f>
        <v>127</v>
      </c>
      <c r="G1416" t="str">
        <f t="shared" si="157"/>
        <v/>
      </c>
      <c r="I1416" s="18"/>
      <c r="J1416" s="18"/>
      <c r="K1416" s="18"/>
      <c r="L1416" s="18"/>
      <c r="M1416" s="18"/>
    </row>
    <row r="1417" spans="1:13" x14ac:dyDescent="0.35">
      <c r="A1417">
        <f>IF(COUNTIF($L$3:L1417,L1417)=1,A1416+1,A1416)</f>
        <v>43</v>
      </c>
      <c r="B1417">
        <f>IF(COUNTIF($K$3:K1417,K1417)=1,B1416+1,B1416)</f>
        <v>8</v>
      </c>
      <c r="C1417">
        <f>IF(COUNTIF($J$3:J1417,J1417)=1,C1416+1,C1416)</f>
        <v>25</v>
      </c>
      <c r="D1417">
        <f>IF(COUNTIF($E$3:E1417,E1417)=1,D1416+1,D1416)</f>
        <v>827</v>
      </c>
      <c r="E1417" t="str">
        <f t="shared" si="156"/>
        <v/>
      </c>
      <c r="F1417">
        <f>IF(COUNTIF($G$3:G1417,G1417)=1,F1416+1,F1416)</f>
        <v>127</v>
      </c>
      <c r="G1417" t="str">
        <f t="shared" si="157"/>
        <v/>
      </c>
      <c r="I1417" s="18"/>
      <c r="J1417" s="18"/>
      <c r="K1417" s="18"/>
      <c r="L1417" s="18"/>
      <c r="M1417" s="18"/>
    </row>
    <row r="1418" spans="1:13" x14ac:dyDescent="0.35">
      <c r="A1418">
        <f>IF(COUNTIF($L$3:L1418,L1418)=1,A1417+1,A1417)</f>
        <v>43</v>
      </c>
      <c r="B1418">
        <f>IF(COUNTIF($K$3:K1418,K1418)=1,B1417+1,B1417)</f>
        <v>8</v>
      </c>
      <c r="C1418">
        <f>IF(COUNTIF($J$3:J1418,J1418)=1,C1417+1,C1417)</f>
        <v>25</v>
      </c>
      <c r="D1418">
        <f>IF(COUNTIF($E$3:E1418,E1418)=1,D1417+1,D1417)</f>
        <v>827</v>
      </c>
      <c r="E1418" t="str">
        <f t="shared" ref="E1418:E1449" si="158">TRIM(CONCATENATE(L1418,J1418))</f>
        <v/>
      </c>
      <c r="F1418">
        <f>IF(COUNTIF($G$3:G1418,G1418)=1,F1417+1,F1417)</f>
        <v>127</v>
      </c>
      <c r="G1418" t="str">
        <f t="shared" ref="G1418:G1449" si="159">TRIM(CONCATENATE(K1418,J1418))</f>
        <v/>
      </c>
      <c r="I1418" s="18"/>
      <c r="J1418" s="18"/>
      <c r="K1418" s="18"/>
      <c r="L1418" s="18"/>
      <c r="M1418" s="18"/>
    </row>
    <row r="1419" spans="1:13" x14ac:dyDescent="0.35">
      <c r="A1419">
        <f>IF(COUNTIF($L$3:L1419,L1419)=1,A1418+1,A1418)</f>
        <v>43</v>
      </c>
      <c r="B1419">
        <f>IF(COUNTIF($K$3:K1419,K1419)=1,B1418+1,B1418)</f>
        <v>8</v>
      </c>
      <c r="C1419">
        <f>IF(COUNTIF($J$3:J1419,J1419)=1,C1418+1,C1418)</f>
        <v>25</v>
      </c>
      <c r="D1419">
        <f>IF(COUNTIF($E$3:E1419,E1419)=1,D1418+1,D1418)</f>
        <v>827</v>
      </c>
      <c r="E1419" t="str">
        <f t="shared" si="158"/>
        <v/>
      </c>
      <c r="F1419">
        <f>IF(COUNTIF($G$3:G1419,G1419)=1,F1418+1,F1418)</f>
        <v>127</v>
      </c>
      <c r="G1419" t="str">
        <f t="shared" si="159"/>
        <v/>
      </c>
      <c r="I1419" s="18"/>
      <c r="J1419" s="18"/>
      <c r="K1419" s="18"/>
      <c r="L1419" s="18"/>
      <c r="M1419" s="18"/>
    </row>
    <row r="1420" spans="1:13" x14ac:dyDescent="0.35">
      <c r="A1420">
        <f>IF(COUNTIF($L$3:L1420,L1420)=1,A1419+1,A1419)</f>
        <v>43</v>
      </c>
      <c r="B1420">
        <f>IF(COUNTIF($K$3:K1420,K1420)=1,B1419+1,B1419)</f>
        <v>8</v>
      </c>
      <c r="C1420">
        <f>IF(COUNTIF($J$3:J1420,J1420)=1,C1419+1,C1419)</f>
        <v>25</v>
      </c>
      <c r="D1420">
        <f>IF(COUNTIF($E$3:E1420,E1420)=1,D1419+1,D1419)</f>
        <v>827</v>
      </c>
      <c r="E1420" t="str">
        <f t="shared" si="158"/>
        <v/>
      </c>
      <c r="F1420">
        <f>IF(COUNTIF($G$3:G1420,G1420)=1,F1419+1,F1419)</f>
        <v>127</v>
      </c>
      <c r="G1420" t="str">
        <f t="shared" si="159"/>
        <v/>
      </c>
      <c r="I1420" s="18"/>
      <c r="J1420" s="18"/>
      <c r="K1420" s="18"/>
      <c r="L1420" s="18"/>
      <c r="M1420" s="18"/>
    </row>
    <row r="1421" spans="1:13" x14ac:dyDescent="0.35">
      <c r="A1421">
        <f>IF(COUNTIF($L$3:L1421,L1421)=1,A1420+1,A1420)</f>
        <v>43</v>
      </c>
      <c r="B1421">
        <f>IF(COUNTIF($K$3:K1421,K1421)=1,B1420+1,B1420)</f>
        <v>8</v>
      </c>
      <c r="C1421">
        <f>IF(COUNTIF($J$3:J1421,J1421)=1,C1420+1,C1420)</f>
        <v>25</v>
      </c>
      <c r="D1421">
        <f>IF(COUNTIF($E$3:E1421,E1421)=1,D1420+1,D1420)</f>
        <v>827</v>
      </c>
      <c r="E1421" t="str">
        <f t="shared" si="158"/>
        <v/>
      </c>
      <c r="F1421">
        <f>IF(COUNTIF($G$3:G1421,G1421)=1,F1420+1,F1420)</f>
        <v>127</v>
      </c>
      <c r="G1421" t="str">
        <f t="shared" si="159"/>
        <v/>
      </c>
      <c r="I1421" s="18"/>
      <c r="J1421" s="18"/>
      <c r="K1421" s="18"/>
      <c r="L1421" s="18"/>
      <c r="M1421" s="18"/>
    </row>
    <row r="1422" spans="1:13" x14ac:dyDescent="0.35">
      <c r="A1422">
        <f>IF(COUNTIF($L$3:L1422,L1422)=1,A1421+1,A1421)</f>
        <v>43</v>
      </c>
      <c r="B1422">
        <f>IF(COUNTIF($K$3:K1422,K1422)=1,B1421+1,B1421)</f>
        <v>8</v>
      </c>
      <c r="C1422">
        <f>IF(COUNTIF($J$3:J1422,J1422)=1,C1421+1,C1421)</f>
        <v>25</v>
      </c>
      <c r="D1422">
        <f>IF(COUNTIF($E$3:E1422,E1422)=1,D1421+1,D1421)</f>
        <v>827</v>
      </c>
      <c r="E1422" t="str">
        <f t="shared" si="158"/>
        <v/>
      </c>
      <c r="F1422">
        <f>IF(COUNTIF($G$3:G1422,G1422)=1,F1421+1,F1421)</f>
        <v>127</v>
      </c>
      <c r="G1422" t="str">
        <f t="shared" si="159"/>
        <v/>
      </c>
      <c r="I1422" s="18"/>
      <c r="J1422" s="18"/>
      <c r="K1422" s="18"/>
      <c r="L1422" s="18"/>
      <c r="M1422" s="18"/>
    </row>
    <row r="1423" spans="1:13" x14ac:dyDescent="0.35">
      <c r="A1423">
        <f>IF(COUNTIF($L$3:L1423,L1423)=1,A1422+1,A1422)</f>
        <v>43</v>
      </c>
      <c r="B1423">
        <f>IF(COUNTIF($K$3:K1423,K1423)=1,B1422+1,B1422)</f>
        <v>8</v>
      </c>
      <c r="C1423">
        <f>IF(COUNTIF($J$3:J1423,J1423)=1,C1422+1,C1422)</f>
        <v>25</v>
      </c>
      <c r="D1423">
        <f>IF(COUNTIF($E$3:E1423,E1423)=1,D1422+1,D1422)</f>
        <v>827</v>
      </c>
      <c r="E1423" t="str">
        <f t="shared" si="158"/>
        <v/>
      </c>
      <c r="F1423">
        <f>IF(COUNTIF($G$3:G1423,G1423)=1,F1422+1,F1422)</f>
        <v>127</v>
      </c>
      <c r="G1423" t="str">
        <f t="shared" si="159"/>
        <v/>
      </c>
      <c r="I1423" s="18"/>
      <c r="J1423" s="18"/>
      <c r="K1423" s="18"/>
      <c r="L1423" s="18"/>
      <c r="M1423" s="18"/>
    </row>
    <row r="1424" spans="1:13" x14ac:dyDescent="0.35">
      <c r="A1424">
        <f>IF(COUNTIF($L$3:L1424,L1424)=1,A1423+1,A1423)</f>
        <v>43</v>
      </c>
      <c r="B1424">
        <f>IF(COUNTIF($K$3:K1424,K1424)=1,B1423+1,B1423)</f>
        <v>8</v>
      </c>
      <c r="C1424">
        <f>IF(COUNTIF($J$3:J1424,J1424)=1,C1423+1,C1423)</f>
        <v>25</v>
      </c>
      <c r="D1424">
        <f>IF(COUNTIF($E$3:E1424,E1424)=1,D1423+1,D1423)</f>
        <v>827</v>
      </c>
      <c r="E1424" t="str">
        <f t="shared" si="158"/>
        <v/>
      </c>
      <c r="F1424">
        <f>IF(COUNTIF($G$3:G1424,G1424)=1,F1423+1,F1423)</f>
        <v>127</v>
      </c>
      <c r="G1424" t="str">
        <f t="shared" si="159"/>
        <v/>
      </c>
      <c r="I1424" s="18"/>
      <c r="J1424" s="18"/>
      <c r="K1424" s="18"/>
      <c r="L1424" s="18"/>
      <c r="M1424" s="18"/>
    </row>
    <row r="1425" spans="1:13" x14ac:dyDescent="0.35">
      <c r="A1425">
        <f>IF(COUNTIF($L$3:L1425,L1425)=1,A1424+1,A1424)</f>
        <v>43</v>
      </c>
      <c r="B1425">
        <f>IF(COUNTIF($K$3:K1425,K1425)=1,B1424+1,B1424)</f>
        <v>8</v>
      </c>
      <c r="C1425">
        <f>IF(COUNTIF($J$3:J1425,J1425)=1,C1424+1,C1424)</f>
        <v>25</v>
      </c>
      <c r="D1425">
        <f>IF(COUNTIF($E$3:E1425,E1425)=1,D1424+1,D1424)</f>
        <v>827</v>
      </c>
      <c r="E1425" t="str">
        <f t="shared" si="158"/>
        <v/>
      </c>
      <c r="F1425">
        <f>IF(COUNTIF($G$3:G1425,G1425)=1,F1424+1,F1424)</f>
        <v>127</v>
      </c>
      <c r="G1425" t="str">
        <f t="shared" si="159"/>
        <v/>
      </c>
      <c r="I1425" s="18"/>
      <c r="J1425" s="18"/>
      <c r="K1425" s="18"/>
      <c r="L1425" s="18"/>
      <c r="M1425" s="18"/>
    </row>
    <row r="1426" spans="1:13" x14ac:dyDescent="0.35">
      <c r="A1426">
        <f>IF(COUNTIF($L$3:L1426,L1426)=1,A1425+1,A1425)</f>
        <v>43</v>
      </c>
      <c r="B1426">
        <f>IF(COUNTIF($K$3:K1426,K1426)=1,B1425+1,B1425)</f>
        <v>8</v>
      </c>
      <c r="C1426">
        <f>IF(COUNTIF($J$3:J1426,J1426)=1,C1425+1,C1425)</f>
        <v>25</v>
      </c>
      <c r="D1426">
        <f>IF(COUNTIF($E$3:E1426,E1426)=1,D1425+1,D1425)</f>
        <v>827</v>
      </c>
      <c r="E1426" t="str">
        <f t="shared" si="158"/>
        <v/>
      </c>
      <c r="F1426">
        <f>IF(COUNTIF($G$3:G1426,G1426)=1,F1425+1,F1425)</f>
        <v>127</v>
      </c>
      <c r="G1426" t="str">
        <f t="shared" si="159"/>
        <v/>
      </c>
      <c r="I1426" s="18"/>
      <c r="J1426" s="18"/>
      <c r="K1426" s="18"/>
      <c r="L1426" s="18"/>
      <c r="M1426" s="18"/>
    </row>
    <row r="1427" spans="1:13" x14ac:dyDescent="0.35">
      <c r="A1427">
        <f>IF(COUNTIF($L$3:L1427,L1427)=1,A1426+1,A1426)</f>
        <v>43</v>
      </c>
      <c r="B1427">
        <f>IF(COUNTIF($K$3:K1427,K1427)=1,B1426+1,B1426)</f>
        <v>8</v>
      </c>
      <c r="C1427">
        <f>IF(COUNTIF($J$3:J1427,J1427)=1,C1426+1,C1426)</f>
        <v>25</v>
      </c>
      <c r="D1427">
        <f>IF(COUNTIF($E$3:E1427,E1427)=1,D1426+1,D1426)</f>
        <v>827</v>
      </c>
      <c r="E1427" t="str">
        <f t="shared" si="158"/>
        <v/>
      </c>
      <c r="F1427">
        <f>IF(COUNTIF($G$3:G1427,G1427)=1,F1426+1,F1426)</f>
        <v>127</v>
      </c>
      <c r="G1427" t="str">
        <f t="shared" si="159"/>
        <v/>
      </c>
      <c r="I1427" s="18"/>
      <c r="J1427" s="18"/>
      <c r="K1427" s="18"/>
      <c r="L1427" s="18"/>
      <c r="M1427" s="18"/>
    </row>
    <row r="1428" spans="1:13" x14ac:dyDescent="0.35">
      <c r="A1428">
        <f>IF(COUNTIF($L$3:L1428,L1428)=1,A1427+1,A1427)</f>
        <v>43</v>
      </c>
      <c r="B1428">
        <f>IF(COUNTIF($K$3:K1428,K1428)=1,B1427+1,B1427)</f>
        <v>8</v>
      </c>
      <c r="C1428">
        <f>IF(COUNTIF($J$3:J1428,J1428)=1,C1427+1,C1427)</f>
        <v>25</v>
      </c>
      <c r="D1428">
        <f>IF(COUNTIF($E$3:E1428,E1428)=1,D1427+1,D1427)</f>
        <v>827</v>
      </c>
      <c r="E1428" t="str">
        <f t="shared" si="158"/>
        <v/>
      </c>
      <c r="F1428">
        <f>IF(COUNTIF($G$3:G1428,G1428)=1,F1427+1,F1427)</f>
        <v>127</v>
      </c>
      <c r="G1428" t="str">
        <f t="shared" si="159"/>
        <v/>
      </c>
      <c r="I1428" s="18"/>
      <c r="J1428" s="18"/>
      <c r="K1428" s="18"/>
      <c r="L1428" s="18"/>
      <c r="M1428" s="18"/>
    </row>
    <row r="1429" spans="1:13" x14ac:dyDescent="0.35">
      <c r="A1429">
        <f>IF(COUNTIF($L$3:L1429,L1429)=1,A1428+1,A1428)</f>
        <v>43</v>
      </c>
      <c r="B1429">
        <f>IF(COUNTIF($K$3:K1429,K1429)=1,B1428+1,B1428)</f>
        <v>8</v>
      </c>
      <c r="C1429">
        <f>IF(COUNTIF($J$3:J1429,J1429)=1,C1428+1,C1428)</f>
        <v>25</v>
      </c>
      <c r="D1429">
        <f>IF(COUNTIF($E$3:E1429,E1429)=1,D1428+1,D1428)</f>
        <v>827</v>
      </c>
      <c r="E1429" t="str">
        <f t="shared" si="158"/>
        <v/>
      </c>
      <c r="F1429">
        <f>IF(COUNTIF($G$3:G1429,G1429)=1,F1428+1,F1428)</f>
        <v>127</v>
      </c>
      <c r="G1429" t="str">
        <f t="shared" si="159"/>
        <v/>
      </c>
      <c r="I1429" s="18"/>
      <c r="J1429" s="18"/>
      <c r="K1429" s="18"/>
      <c r="L1429" s="18"/>
      <c r="M1429" s="18"/>
    </row>
    <row r="1430" spans="1:13" x14ac:dyDescent="0.35">
      <c r="A1430">
        <f>IF(COUNTIF($L$3:L1430,L1430)=1,A1429+1,A1429)</f>
        <v>43</v>
      </c>
      <c r="B1430">
        <f>IF(COUNTIF($K$3:K1430,K1430)=1,B1429+1,B1429)</f>
        <v>8</v>
      </c>
      <c r="C1430">
        <f>IF(COUNTIF($J$3:J1430,J1430)=1,C1429+1,C1429)</f>
        <v>25</v>
      </c>
      <c r="D1430">
        <f>IF(COUNTIF($E$3:E1430,E1430)=1,D1429+1,D1429)</f>
        <v>827</v>
      </c>
      <c r="E1430" t="str">
        <f t="shared" si="158"/>
        <v/>
      </c>
      <c r="F1430">
        <f>IF(COUNTIF($G$3:G1430,G1430)=1,F1429+1,F1429)</f>
        <v>127</v>
      </c>
      <c r="G1430" t="str">
        <f t="shared" si="159"/>
        <v/>
      </c>
      <c r="I1430" s="18"/>
      <c r="J1430" s="18"/>
      <c r="K1430" s="18"/>
      <c r="L1430" s="18"/>
      <c r="M1430" s="18"/>
    </row>
    <row r="1431" spans="1:13" x14ac:dyDescent="0.35">
      <c r="A1431">
        <f>IF(COUNTIF($L$3:L1431,L1431)=1,A1430+1,A1430)</f>
        <v>43</v>
      </c>
      <c r="B1431">
        <f>IF(COUNTIF($K$3:K1431,K1431)=1,B1430+1,B1430)</f>
        <v>8</v>
      </c>
      <c r="C1431">
        <f>IF(COUNTIF($J$3:J1431,J1431)=1,C1430+1,C1430)</f>
        <v>25</v>
      </c>
      <c r="D1431">
        <f>IF(COUNTIF($E$3:E1431,E1431)=1,D1430+1,D1430)</f>
        <v>827</v>
      </c>
      <c r="E1431" t="str">
        <f t="shared" si="158"/>
        <v/>
      </c>
      <c r="F1431">
        <f>IF(COUNTIF($G$3:G1431,G1431)=1,F1430+1,F1430)</f>
        <v>127</v>
      </c>
      <c r="G1431" t="str">
        <f t="shared" si="159"/>
        <v/>
      </c>
      <c r="I1431" s="18"/>
      <c r="J1431" s="18"/>
      <c r="K1431" s="18"/>
      <c r="L1431" s="18"/>
      <c r="M1431" s="18"/>
    </row>
    <row r="1432" spans="1:13" x14ac:dyDescent="0.35">
      <c r="A1432">
        <f>IF(COUNTIF($L$3:L1432,L1432)=1,A1431+1,A1431)</f>
        <v>43</v>
      </c>
      <c r="B1432">
        <f>IF(COUNTIF($K$3:K1432,K1432)=1,B1431+1,B1431)</f>
        <v>8</v>
      </c>
      <c r="C1432">
        <f>IF(COUNTIF($J$3:J1432,J1432)=1,C1431+1,C1431)</f>
        <v>25</v>
      </c>
      <c r="D1432">
        <f>IF(COUNTIF($E$3:E1432,E1432)=1,D1431+1,D1431)</f>
        <v>827</v>
      </c>
      <c r="E1432" t="str">
        <f t="shared" si="158"/>
        <v/>
      </c>
      <c r="F1432">
        <f>IF(COUNTIF($G$3:G1432,G1432)=1,F1431+1,F1431)</f>
        <v>127</v>
      </c>
      <c r="G1432" t="str">
        <f t="shared" si="159"/>
        <v/>
      </c>
      <c r="I1432" s="18"/>
      <c r="J1432" s="18"/>
      <c r="K1432" s="18"/>
      <c r="L1432" s="18"/>
      <c r="M1432" s="18"/>
    </row>
    <row r="1433" spans="1:13" x14ac:dyDescent="0.35">
      <c r="A1433">
        <f>IF(COUNTIF($L$3:L1433,L1433)=1,A1432+1,A1432)</f>
        <v>43</v>
      </c>
      <c r="B1433">
        <f>IF(COUNTIF($K$3:K1433,K1433)=1,B1432+1,B1432)</f>
        <v>8</v>
      </c>
      <c r="C1433">
        <f>IF(COUNTIF($J$3:J1433,J1433)=1,C1432+1,C1432)</f>
        <v>25</v>
      </c>
      <c r="D1433">
        <f>IF(COUNTIF($E$3:E1433,E1433)=1,D1432+1,D1432)</f>
        <v>827</v>
      </c>
      <c r="E1433" t="str">
        <f t="shared" si="158"/>
        <v/>
      </c>
      <c r="F1433">
        <f>IF(COUNTIF($G$3:G1433,G1433)=1,F1432+1,F1432)</f>
        <v>127</v>
      </c>
      <c r="G1433" t="str">
        <f t="shared" si="159"/>
        <v/>
      </c>
      <c r="I1433" s="18"/>
      <c r="J1433" s="18"/>
      <c r="K1433" s="18"/>
      <c r="L1433" s="18"/>
      <c r="M1433" s="18"/>
    </row>
    <row r="1434" spans="1:13" x14ac:dyDescent="0.35">
      <c r="A1434">
        <f>IF(COUNTIF($L$3:L1434,L1434)=1,A1433+1,A1433)</f>
        <v>43</v>
      </c>
      <c r="B1434">
        <f>IF(COUNTIF($K$3:K1434,K1434)=1,B1433+1,B1433)</f>
        <v>8</v>
      </c>
      <c r="C1434">
        <f>IF(COUNTIF($J$3:J1434,J1434)=1,C1433+1,C1433)</f>
        <v>25</v>
      </c>
      <c r="D1434">
        <f>IF(COUNTIF($E$3:E1434,E1434)=1,D1433+1,D1433)</f>
        <v>827</v>
      </c>
      <c r="E1434" t="str">
        <f t="shared" si="158"/>
        <v/>
      </c>
      <c r="F1434">
        <f>IF(COUNTIF($G$3:G1434,G1434)=1,F1433+1,F1433)</f>
        <v>127</v>
      </c>
      <c r="G1434" t="str">
        <f t="shared" si="159"/>
        <v/>
      </c>
      <c r="I1434" s="18"/>
      <c r="J1434" s="18"/>
      <c r="K1434" s="18"/>
      <c r="L1434" s="18"/>
      <c r="M1434" s="18"/>
    </row>
    <row r="1435" spans="1:13" x14ac:dyDescent="0.35">
      <c r="A1435">
        <f>IF(COUNTIF($L$3:L1435,L1435)=1,A1434+1,A1434)</f>
        <v>43</v>
      </c>
      <c r="B1435">
        <f>IF(COUNTIF($K$3:K1435,K1435)=1,B1434+1,B1434)</f>
        <v>8</v>
      </c>
      <c r="C1435">
        <f>IF(COUNTIF($J$3:J1435,J1435)=1,C1434+1,C1434)</f>
        <v>25</v>
      </c>
      <c r="D1435">
        <f>IF(COUNTIF($E$3:E1435,E1435)=1,D1434+1,D1434)</f>
        <v>827</v>
      </c>
      <c r="E1435" t="str">
        <f t="shared" si="158"/>
        <v/>
      </c>
      <c r="F1435">
        <f>IF(COUNTIF($G$3:G1435,G1435)=1,F1434+1,F1434)</f>
        <v>127</v>
      </c>
      <c r="G1435" t="str">
        <f t="shared" si="159"/>
        <v/>
      </c>
      <c r="I1435" s="18"/>
      <c r="J1435" s="18"/>
      <c r="K1435" s="18"/>
      <c r="L1435" s="18"/>
      <c r="M1435" s="18"/>
    </row>
    <row r="1436" spans="1:13" x14ac:dyDescent="0.35">
      <c r="A1436">
        <f>IF(COUNTIF($L$3:L1436,L1436)=1,A1435+1,A1435)</f>
        <v>43</v>
      </c>
      <c r="B1436">
        <f>IF(COUNTIF($K$3:K1436,K1436)=1,B1435+1,B1435)</f>
        <v>8</v>
      </c>
      <c r="C1436">
        <f>IF(COUNTIF($J$3:J1436,J1436)=1,C1435+1,C1435)</f>
        <v>25</v>
      </c>
      <c r="D1436">
        <f>IF(COUNTIF($E$3:E1436,E1436)=1,D1435+1,D1435)</f>
        <v>827</v>
      </c>
      <c r="E1436" t="str">
        <f t="shared" si="158"/>
        <v/>
      </c>
      <c r="F1436">
        <f>IF(COUNTIF($G$3:G1436,G1436)=1,F1435+1,F1435)</f>
        <v>127</v>
      </c>
      <c r="G1436" t="str">
        <f t="shared" si="159"/>
        <v/>
      </c>
      <c r="I1436" s="18"/>
      <c r="J1436" s="18"/>
      <c r="K1436" s="18"/>
      <c r="L1436" s="18"/>
      <c r="M1436" s="18"/>
    </row>
    <row r="1437" spans="1:13" x14ac:dyDescent="0.35">
      <c r="A1437">
        <f>IF(COUNTIF($L$3:L1437,L1437)=1,A1436+1,A1436)</f>
        <v>43</v>
      </c>
      <c r="B1437">
        <f>IF(COUNTIF($K$3:K1437,K1437)=1,B1436+1,B1436)</f>
        <v>8</v>
      </c>
      <c r="C1437">
        <f>IF(COUNTIF($J$3:J1437,J1437)=1,C1436+1,C1436)</f>
        <v>25</v>
      </c>
      <c r="D1437">
        <f>IF(COUNTIF($E$3:E1437,E1437)=1,D1436+1,D1436)</f>
        <v>827</v>
      </c>
      <c r="E1437" t="str">
        <f t="shared" si="158"/>
        <v/>
      </c>
      <c r="F1437">
        <f>IF(COUNTIF($G$3:G1437,G1437)=1,F1436+1,F1436)</f>
        <v>127</v>
      </c>
      <c r="G1437" t="str">
        <f t="shared" si="159"/>
        <v/>
      </c>
      <c r="I1437" s="18"/>
      <c r="J1437" s="18"/>
      <c r="K1437" s="18"/>
      <c r="L1437" s="18"/>
      <c r="M1437" s="18"/>
    </row>
    <row r="1438" spans="1:13" x14ac:dyDescent="0.35">
      <c r="A1438">
        <f>IF(COUNTIF($L$3:L1438,L1438)=1,A1437+1,A1437)</f>
        <v>43</v>
      </c>
      <c r="B1438">
        <f>IF(COUNTIF($K$3:K1438,K1438)=1,B1437+1,B1437)</f>
        <v>8</v>
      </c>
      <c r="C1438">
        <f>IF(COUNTIF($J$3:J1438,J1438)=1,C1437+1,C1437)</f>
        <v>25</v>
      </c>
      <c r="D1438">
        <f>IF(COUNTIF($E$3:E1438,E1438)=1,D1437+1,D1437)</f>
        <v>827</v>
      </c>
      <c r="E1438" t="str">
        <f t="shared" si="158"/>
        <v/>
      </c>
      <c r="F1438">
        <f>IF(COUNTIF($G$3:G1438,G1438)=1,F1437+1,F1437)</f>
        <v>127</v>
      </c>
      <c r="G1438" t="str">
        <f t="shared" si="159"/>
        <v/>
      </c>
      <c r="I1438" s="18"/>
      <c r="J1438" s="18"/>
      <c r="K1438" s="18"/>
      <c r="L1438" s="18"/>
      <c r="M1438" s="18"/>
    </row>
    <row r="1439" spans="1:13" x14ac:dyDescent="0.35">
      <c r="A1439">
        <f>IF(COUNTIF($L$3:L1439,L1439)=1,A1438+1,A1438)</f>
        <v>43</v>
      </c>
      <c r="B1439">
        <f>IF(COUNTIF($K$3:K1439,K1439)=1,B1438+1,B1438)</f>
        <v>8</v>
      </c>
      <c r="C1439">
        <f>IF(COUNTIF($J$3:J1439,J1439)=1,C1438+1,C1438)</f>
        <v>25</v>
      </c>
      <c r="D1439">
        <f>IF(COUNTIF($E$3:E1439,E1439)=1,D1438+1,D1438)</f>
        <v>827</v>
      </c>
      <c r="E1439" t="str">
        <f t="shared" si="158"/>
        <v/>
      </c>
      <c r="F1439">
        <f>IF(COUNTIF($G$3:G1439,G1439)=1,F1438+1,F1438)</f>
        <v>127</v>
      </c>
      <c r="G1439" t="str">
        <f t="shared" si="159"/>
        <v/>
      </c>
      <c r="I1439" s="18"/>
      <c r="J1439" s="18"/>
      <c r="K1439" s="18"/>
      <c r="L1439" s="18"/>
      <c r="M1439" s="18"/>
    </row>
    <row r="1440" spans="1:13" x14ac:dyDescent="0.35">
      <c r="A1440">
        <f>IF(COUNTIF($L$3:L1440,L1440)=1,A1439+1,A1439)</f>
        <v>43</v>
      </c>
      <c r="B1440">
        <f>IF(COUNTIF($K$3:K1440,K1440)=1,B1439+1,B1439)</f>
        <v>8</v>
      </c>
      <c r="C1440">
        <f>IF(COUNTIF($J$3:J1440,J1440)=1,C1439+1,C1439)</f>
        <v>25</v>
      </c>
      <c r="D1440">
        <f>IF(COUNTIF($E$3:E1440,E1440)=1,D1439+1,D1439)</f>
        <v>827</v>
      </c>
      <c r="E1440" t="str">
        <f t="shared" si="158"/>
        <v/>
      </c>
      <c r="F1440">
        <f>IF(COUNTIF($G$3:G1440,G1440)=1,F1439+1,F1439)</f>
        <v>127</v>
      </c>
      <c r="G1440" t="str">
        <f t="shared" si="159"/>
        <v/>
      </c>
      <c r="I1440" s="18"/>
      <c r="J1440" s="18"/>
      <c r="K1440" s="18"/>
      <c r="L1440" s="18"/>
      <c r="M1440" s="18"/>
    </row>
    <row r="1441" spans="1:13" x14ac:dyDescent="0.35">
      <c r="A1441">
        <f>IF(COUNTIF($L$3:L1441,L1441)=1,A1440+1,A1440)</f>
        <v>43</v>
      </c>
      <c r="B1441">
        <f>IF(COUNTIF($K$3:K1441,K1441)=1,B1440+1,B1440)</f>
        <v>8</v>
      </c>
      <c r="C1441">
        <f>IF(COUNTIF($J$3:J1441,J1441)=1,C1440+1,C1440)</f>
        <v>25</v>
      </c>
      <c r="D1441">
        <f>IF(COUNTIF($E$3:E1441,E1441)=1,D1440+1,D1440)</f>
        <v>827</v>
      </c>
      <c r="E1441" t="str">
        <f t="shared" si="158"/>
        <v/>
      </c>
      <c r="F1441">
        <f>IF(COUNTIF($G$3:G1441,G1441)=1,F1440+1,F1440)</f>
        <v>127</v>
      </c>
      <c r="G1441" t="str">
        <f t="shared" si="159"/>
        <v/>
      </c>
      <c r="I1441" s="18"/>
      <c r="J1441" s="18"/>
      <c r="K1441" s="18"/>
      <c r="L1441" s="18"/>
      <c r="M1441" s="18"/>
    </row>
    <row r="1442" spans="1:13" x14ac:dyDescent="0.35">
      <c r="A1442">
        <f>IF(COUNTIF($L$3:L1442,L1442)=1,A1441+1,A1441)</f>
        <v>43</v>
      </c>
      <c r="B1442">
        <f>IF(COUNTIF($K$3:K1442,K1442)=1,B1441+1,B1441)</f>
        <v>8</v>
      </c>
      <c r="C1442">
        <f>IF(COUNTIF($J$3:J1442,J1442)=1,C1441+1,C1441)</f>
        <v>25</v>
      </c>
      <c r="D1442">
        <f>IF(COUNTIF($E$3:E1442,E1442)=1,D1441+1,D1441)</f>
        <v>827</v>
      </c>
      <c r="E1442" t="str">
        <f t="shared" si="158"/>
        <v/>
      </c>
      <c r="F1442">
        <f>IF(COUNTIF($G$3:G1442,G1442)=1,F1441+1,F1441)</f>
        <v>127</v>
      </c>
      <c r="G1442" t="str">
        <f t="shared" si="159"/>
        <v/>
      </c>
      <c r="I1442" s="18"/>
      <c r="J1442" s="18"/>
      <c r="K1442" s="18"/>
      <c r="L1442" s="18"/>
      <c r="M1442" s="18"/>
    </row>
    <row r="1443" spans="1:13" x14ac:dyDescent="0.35">
      <c r="A1443">
        <f>IF(COUNTIF($L$3:L1443,L1443)=1,A1442+1,A1442)</f>
        <v>43</v>
      </c>
      <c r="B1443">
        <f>IF(COUNTIF($K$3:K1443,K1443)=1,B1442+1,B1442)</f>
        <v>8</v>
      </c>
      <c r="C1443">
        <f>IF(COUNTIF($J$3:J1443,J1443)=1,C1442+1,C1442)</f>
        <v>25</v>
      </c>
      <c r="D1443">
        <f>IF(COUNTIF($E$3:E1443,E1443)=1,D1442+1,D1442)</f>
        <v>827</v>
      </c>
      <c r="E1443" t="str">
        <f t="shared" si="158"/>
        <v/>
      </c>
      <c r="F1443">
        <f>IF(COUNTIF($G$3:G1443,G1443)=1,F1442+1,F1442)</f>
        <v>127</v>
      </c>
      <c r="G1443" t="str">
        <f t="shared" si="159"/>
        <v/>
      </c>
      <c r="I1443" s="18"/>
      <c r="J1443" s="18"/>
      <c r="K1443" s="18"/>
      <c r="L1443" s="18"/>
      <c r="M1443" s="18"/>
    </row>
    <row r="1444" spans="1:13" x14ac:dyDescent="0.35">
      <c r="A1444">
        <f>IF(COUNTIF($L$3:L1444,L1444)=1,A1443+1,A1443)</f>
        <v>43</v>
      </c>
      <c r="B1444">
        <f>IF(COUNTIF($K$3:K1444,K1444)=1,B1443+1,B1443)</f>
        <v>8</v>
      </c>
      <c r="C1444">
        <f>IF(COUNTIF($J$3:J1444,J1444)=1,C1443+1,C1443)</f>
        <v>25</v>
      </c>
      <c r="D1444">
        <f>IF(COUNTIF($E$3:E1444,E1444)=1,D1443+1,D1443)</f>
        <v>827</v>
      </c>
      <c r="E1444" t="str">
        <f t="shared" si="158"/>
        <v/>
      </c>
      <c r="F1444">
        <f>IF(COUNTIF($G$3:G1444,G1444)=1,F1443+1,F1443)</f>
        <v>127</v>
      </c>
      <c r="G1444" t="str">
        <f t="shared" si="159"/>
        <v/>
      </c>
      <c r="I1444" s="18"/>
      <c r="J1444" s="18"/>
      <c r="K1444" s="18"/>
      <c r="L1444" s="18"/>
      <c r="M1444" s="18"/>
    </row>
    <row r="1445" spans="1:13" x14ac:dyDescent="0.35">
      <c r="A1445">
        <f>IF(COUNTIF($L$3:L1445,L1445)=1,A1444+1,A1444)</f>
        <v>43</v>
      </c>
      <c r="B1445">
        <f>IF(COUNTIF($K$3:K1445,K1445)=1,B1444+1,B1444)</f>
        <v>8</v>
      </c>
      <c r="C1445">
        <f>IF(COUNTIF($J$3:J1445,J1445)=1,C1444+1,C1444)</f>
        <v>25</v>
      </c>
      <c r="D1445">
        <f>IF(COUNTIF($E$3:E1445,E1445)=1,D1444+1,D1444)</f>
        <v>827</v>
      </c>
      <c r="E1445" t="str">
        <f t="shared" si="158"/>
        <v/>
      </c>
      <c r="F1445">
        <f>IF(COUNTIF($G$3:G1445,G1445)=1,F1444+1,F1444)</f>
        <v>127</v>
      </c>
      <c r="G1445" t="str">
        <f t="shared" si="159"/>
        <v/>
      </c>
      <c r="I1445" s="18"/>
      <c r="J1445" s="18"/>
      <c r="K1445" s="18"/>
      <c r="L1445" s="18"/>
      <c r="M1445" s="18"/>
    </row>
    <row r="1446" spans="1:13" x14ac:dyDescent="0.35">
      <c r="A1446">
        <f>IF(COUNTIF($L$3:L1446,L1446)=1,A1445+1,A1445)</f>
        <v>43</v>
      </c>
      <c r="B1446">
        <f>IF(COUNTIF($K$3:K1446,K1446)=1,B1445+1,B1445)</f>
        <v>8</v>
      </c>
      <c r="C1446">
        <f>IF(COUNTIF($J$3:J1446,J1446)=1,C1445+1,C1445)</f>
        <v>25</v>
      </c>
      <c r="D1446">
        <f>IF(COUNTIF($E$3:E1446,E1446)=1,D1445+1,D1445)</f>
        <v>827</v>
      </c>
      <c r="E1446" t="str">
        <f t="shared" si="158"/>
        <v/>
      </c>
      <c r="F1446">
        <f>IF(COUNTIF($G$3:G1446,G1446)=1,F1445+1,F1445)</f>
        <v>127</v>
      </c>
      <c r="G1446" t="str">
        <f t="shared" si="159"/>
        <v/>
      </c>
      <c r="I1446" s="18"/>
      <c r="J1446" s="18"/>
      <c r="K1446" s="18"/>
      <c r="L1446" s="18"/>
      <c r="M1446" s="18"/>
    </row>
    <row r="1447" spans="1:13" x14ac:dyDescent="0.35">
      <c r="A1447">
        <f>IF(COUNTIF($L$3:L1447,L1447)=1,A1446+1,A1446)</f>
        <v>43</v>
      </c>
      <c r="B1447">
        <f>IF(COUNTIF($K$3:K1447,K1447)=1,B1446+1,B1446)</f>
        <v>8</v>
      </c>
      <c r="C1447">
        <f>IF(COUNTIF($J$3:J1447,J1447)=1,C1446+1,C1446)</f>
        <v>25</v>
      </c>
      <c r="D1447">
        <f>IF(COUNTIF($E$3:E1447,E1447)=1,D1446+1,D1446)</f>
        <v>827</v>
      </c>
      <c r="E1447" t="str">
        <f t="shared" si="158"/>
        <v/>
      </c>
      <c r="F1447">
        <f>IF(COUNTIF($G$3:G1447,G1447)=1,F1446+1,F1446)</f>
        <v>127</v>
      </c>
      <c r="G1447" t="str">
        <f t="shared" si="159"/>
        <v/>
      </c>
      <c r="I1447" s="18"/>
      <c r="J1447" s="18"/>
      <c r="K1447" s="18"/>
      <c r="L1447" s="18"/>
      <c r="M1447" s="18"/>
    </row>
    <row r="1448" spans="1:13" x14ac:dyDescent="0.35">
      <c r="A1448">
        <f>IF(COUNTIF($L$3:L1448,L1448)=1,A1447+1,A1447)</f>
        <v>43</v>
      </c>
      <c r="B1448">
        <f>IF(COUNTIF($K$3:K1448,K1448)=1,B1447+1,B1447)</f>
        <v>8</v>
      </c>
      <c r="C1448">
        <f>IF(COUNTIF($J$3:J1448,J1448)=1,C1447+1,C1447)</f>
        <v>25</v>
      </c>
      <c r="D1448">
        <f>IF(COUNTIF($E$3:E1448,E1448)=1,D1447+1,D1447)</f>
        <v>827</v>
      </c>
      <c r="E1448" t="str">
        <f t="shared" si="158"/>
        <v/>
      </c>
      <c r="F1448">
        <f>IF(COUNTIF($G$3:G1448,G1448)=1,F1447+1,F1447)</f>
        <v>127</v>
      </c>
      <c r="G1448" t="str">
        <f t="shared" si="159"/>
        <v/>
      </c>
      <c r="I1448" s="18"/>
      <c r="J1448" s="18"/>
      <c r="K1448" s="18"/>
      <c r="L1448" s="18"/>
      <c r="M1448" s="18"/>
    </row>
    <row r="1449" spans="1:13" x14ac:dyDescent="0.35">
      <c r="A1449">
        <f>IF(COUNTIF($L$3:L1449,L1449)=1,A1448+1,A1448)</f>
        <v>43</v>
      </c>
      <c r="B1449">
        <f>IF(COUNTIF($K$3:K1449,K1449)=1,B1448+1,B1448)</f>
        <v>8</v>
      </c>
      <c r="C1449">
        <f>IF(COUNTIF($J$3:J1449,J1449)=1,C1448+1,C1448)</f>
        <v>25</v>
      </c>
      <c r="D1449">
        <f>IF(COUNTIF($E$3:E1449,E1449)=1,D1448+1,D1448)</f>
        <v>827</v>
      </c>
      <c r="E1449" t="str">
        <f t="shared" si="158"/>
        <v/>
      </c>
      <c r="F1449">
        <f>IF(COUNTIF($G$3:G1449,G1449)=1,F1448+1,F1448)</f>
        <v>127</v>
      </c>
      <c r="G1449" t="str">
        <f t="shared" si="159"/>
        <v/>
      </c>
      <c r="I1449" s="18"/>
      <c r="J1449" s="18"/>
      <c r="K1449" s="18"/>
      <c r="L1449" s="18"/>
      <c r="M1449" s="18"/>
    </row>
    <row r="1450" spans="1:13" x14ac:dyDescent="0.35">
      <c r="A1450">
        <f>IF(COUNTIF($L$3:L1450,L1450)=1,A1449+1,A1449)</f>
        <v>43</v>
      </c>
      <c r="B1450">
        <f>IF(COUNTIF($K$3:K1450,K1450)=1,B1449+1,B1449)</f>
        <v>8</v>
      </c>
      <c r="C1450">
        <f>IF(COUNTIF($J$3:J1450,J1450)=1,C1449+1,C1449)</f>
        <v>25</v>
      </c>
      <c r="D1450">
        <f>IF(COUNTIF($E$3:E1450,E1450)=1,D1449+1,D1449)</f>
        <v>827</v>
      </c>
      <c r="E1450" t="str">
        <f t="shared" ref="E1450:E1457" si="160">TRIM(CONCATENATE(L1450,J1450))</f>
        <v/>
      </c>
      <c r="F1450">
        <f>IF(COUNTIF($G$3:G1450,G1450)=1,F1449+1,F1449)</f>
        <v>127</v>
      </c>
      <c r="G1450" t="str">
        <f t="shared" ref="G1450:G1457" si="161">TRIM(CONCATENATE(K1450,J1450))</f>
        <v/>
      </c>
      <c r="I1450" s="18"/>
      <c r="J1450" s="18"/>
      <c r="K1450" s="18"/>
      <c r="L1450" s="18"/>
      <c r="M1450" s="18"/>
    </row>
    <row r="1451" spans="1:13" x14ac:dyDescent="0.35">
      <c r="A1451">
        <f>IF(COUNTIF($L$3:L1451,L1451)=1,A1450+1,A1450)</f>
        <v>43</v>
      </c>
      <c r="B1451">
        <f>IF(COUNTIF($K$3:K1451,K1451)=1,B1450+1,B1450)</f>
        <v>8</v>
      </c>
      <c r="C1451">
        <f>IF(COUNTIF($J$3:J1451,J1451)=1,C1450+1,C1450)</f>
        <v>25</v>
      </c>
      <c r="D1451">
        <f>IF(COUNTIF($E$3:E1451,E1451)=1,D1450+1,D1450)</f>
        <v>827</v>
      </c>
      <c r="E1451" t="str">
        <f t="shared" si="160"/>
        <v/>
      </c>
      <c r="F1451">
        <f>IF(COUNTIF($G$3:G1451,G1451)=1,F1450+1,F1450)</f>
        <v>127</v>
      </c>
      <c r="G1451" t="str">
        <f t="shared" si="161"/>
        <v/>
      </c>
      <c r="I1451" s="18"/>
      <c r="J1451" s="18"/>
      <c r="K1451" s="18"/>
      <c r="L1451" s="18"/>
      <c r="M1451" s="18"/>
    </row>
    <row r="1452" spans="1:13" x14ac:dyDescent="0.35">
      <c r="A1452">
        <f>IF(COUNTIF($L$3:L1452,L1452)=1,A1451+1,A1451)</f>
        <v>43</v>
      </c>
      <c r="B1452">
        <f>IF(COUNTIF($K$3:K1452,K1452)=1,B1451+1,B1451)</f>
        <v>8</v>
      </c>
      <c r="C1452">
        <f>IF(COUNTIF($J$3:J1452,J1452)=1,C1451+1,C1451)</f>
        <v>25</v>
      </c>
      <c r="D1452">
        <f>IF(COUNTIF($E$3:E1452,E1452)=1,D1451+1,D1451)</f>
        <v>827</v>
      </c>
      <c r="E1452" t="str">
        <f t="shared" si="160"/>
        <v/>
      </c>
      <c r="F1452">
        <f>IF(COUNTIF($G$3:G1452,G1452)=1,F1451+1,F1451)</f>
        <v>127</v>
      </c>
      <c r="G1452" t="str">
        <f t="shared" si="161"/>
        <v/>
      </c>
      <c r="I1452" s="18"/>
      <c r="J1452" s="18"/>
      <c r="K1452" s="18"/>
      <c r="L1452" s="18"/>
      <c r="M1452" s="18"/>
    </row>
    <row r="1453" spans="1:13" x14ac:dyDescent="0.35">
      <c r="A1453">
        <f>IF(COUNTIF($L$3:L1453,L1453)=1,A1452+1,A1452)</f>
        <v>43</v>
      </c>
      <c r="B1453">
        <f>IF(COUNTIF($K$3:K1453,K1453)=1,B1452+1,B1452)</f>
        <v>8</v>
      </c>
      <c r="C1453">
        <f>IF(COUNTIF($J$3:J1453,J1453)=1,C1452+1,C1452)</f>
        <v>25</v>
      </c>
      <c r="D1453">
        <f>IF(COUNTIF($E$3:E1453,E1453)=1,D1452+1,D1452)</f>
        <v>827</v>
      </c>
      <c r="E1453" t="str">
        <f t="shared" si="160"/>
        <v/>
      </c>
      <c r="F1453">
        <f>IF(COUNTIF($G$3:G1453,G1453)=1,F1452+1,F1452)</f>
        <v>127</v>
      </c>
      <c r="G1453" t="str">
        <f t="shared" si="161"/>
        <v/>
      </c>
      <c r="I1453" s="18"/>
      <c r="J1453" s="18"/>
      <c r="K1453" s="18"/>
      <c r="L1453" s="18"/>
      <c r="M1453" s="18"/>
    </row>
    <row r="1454" spans="1:13" x14ac:dyDescent="0.35">
      <c r="A1454">
        <f>IF(COUNTIF($L$3:L1454,L1454)=1,A1453+1,A1453)</f>
        <v>43</v>
      </c>
      <c r="B1454">
        <f>IF(COUNTIF($K$3:K1454,K1454)=1,B1453+1,B1453)</f>
        <v>8</v>
      </c>
      <c r="C1454">
        <f>IF(COUNTIF($J$3:J1454,J1454)=1,C1453+1,C1453)</f>
        <v>25</v>
      </c>
      <c r="D1454">
        <f>IF(COUNTIF($E$3:E1454,E1454)=1,D1453+1,D1453)</f>
        <v>827</v>
      </c>
      <c r="E1454" t="str">
        <f t="shared" si="160"/>
        <v/>
      </c>
      <c r="F1454">
        <f>IF(COUNTIF($G$3:G1454,G1454)=1,F1453+1,F1453)</f>
        <v>127</v>
      </c>
      <c r="G1454" t="str">
        <f t="shared" si="161"/>
        <v/>
      </c>
      <c r="I1454" s="18"/>
      <c r="J1454" s="18"/>
      <c r="K1454" s="18"/>
      <c r="L1454" s="18"/>
      <c r="M1454" s="18"/>
    </row>
    <row r="1455" spans="1:13" x14ac:dyDescent="0.35">
      <c r="A1455">
        <f>IF(COUNTIF($L$3:L1455,L1455)=1,A1454+1,A1454)</f>
        <v>43</v>
      </c>
      <c r="B1455">
        <f>IF(COUNTIF($K$3:K1455,K1455)=1,B1454+1,B1454)</f>
        <v>8</v>
      </c>
      <c r="C1455">
        <f>IF(COUNTIF($J$3:J1455,J1455)=1,C1454+1,C1454)</f>
        <v>25</v>
      </c>
      <c r="D1455">
        <f>IF(COUNTIF($E$3:E1455,E1455)=1,D1454+1,D1454)</f>
        <v>827</v>
      </c>
      <c r="E1455" t="str">
        <f t="shared" si="160"/>
        <v/>
      </c>
      <c r="F1455">
        <f>IF(COUNTIF($G$3:G1455,G1455)=1,F1454+1,F1454)</f>
        <v>127</v>
      </c>
      <c r="G1455" t="str">
        <f t="shared" si="161"/>
        <v/>
      </c>
      <c r="I1455" s="18"/>
      <c r="J1455" s="18"/>
      <c r="K1455" s="18"/>
      <c r="L1455" s="18"/>
      <c r="M1455" s="18"/>
    </row>
    <row r="1456" spans="1:13" x14ac:dyDescent="0.35">
      <c r="A1456">
        <f>IF(COUNTIF($L$3:L1456,L1456)=1,A1455+1,A1455)</f>
        <v>43</v>
      </c>
      <c r="B1456">
        <f>IF(COUNTIF($K$3:K1456,K1456)=1,B1455+1,B1455)</f>
        <v>8</v>
      </c>
      <c r="C1456">
        <f>IF(COUNTIF($J$3:J1456,J1456)=1,C1455+1,C1455)</f>
        <v>25</v>
      </c>
      <c r="D1456">
        <f>IF(COUNTIF($E$3:E1456,E1456)=1,D1455+1,D1455)</f>
        <v>827</v>
      </c>
      <c r="E1456" t="str">
        <f t="shared" si="160"/>
        <v/>
      </c>
      <c r="F1456">
        <f>IF(COUNTIF($G$3:G1456,G1456)=1,F1455+1,F1455)</f>
        <v>127</v>
      </c>
      <c r="G1456" t="str">
        <f t="shared" si="161"/>
        <v/>
      </c>
      <c r="I1456" s="18"/>
      <c r="J1456" s="18"/>
      <c r="K1456" s="18"/>
      <c r="L1456" s="18"/>
      <c r="M1456" s="18"/>
    </row>
    <row r="1457" spans="1:13" x14ac:dyDescent="0.35">
      <c r="A1457">
        <f>IF(COUNTIF($L$3:L1457,L1457)=1,A1456+1,A1456)</f>
        <v>43</v>
      </c>
      <c r="B1457">
        <f>IF(COUNTIF($K$3:K1457,K1457)=1,B1456+1,B1456)</f>
        <v>8</v>
      </c>
      <c r="C1457">
        <f>IF(COUNTIF($J$3:J1457,J1457)=1,C1456+1,C1456)</f>
        <v>25</v>
      </c>
      <c r="D1457">
        <f>IF(COUNTIF($E$3:E1457,E1457)=1,D1456+1,D1456)</f>
        <v>827</v>
      </c>
      <c r="E1457" t="str">
        <f t="shared" si="160"/>
        <v/>
      </c>
      <c r="F1457">
        <f>IF(COUNTIF($G$3:G1457,G1457)=1,F1456+1,F1456)</f>
        <v>127</v>
      </c>
      <c r="G1457" t="str">
        <f t="shared" si="161"/>
        <v/>
      </c>
      <c r="I1457" s="18"/>
      <c r="J1457" s="18"/>
      <c r="K1457" s="18"/>
      <c r="L1457" s="18"/>
      <c r="M1457" s="18"/>
    </row>
    <row r="1458" spans="1:13" x14ac:dyDescent="0.35">
      <c r="A1458">
        <f>IF(COUNTIF($L$3:L1458,L1458)=1,A1457+1,A1457)</f>
        <v>43</v>
      </c>
      <c r="B1458">
        <f>IF(COUNTIF($K$3:K1458,K1458)=1,B1457+1,B1457)</f>
        <v>8</v>
      </c>
      <c r="C1458">
        <f>IF(COUNTIF($J$3:J1458,J1458)=1,C1457+1,C1457)</f>
        <v>25</v>
      </c>
      <c r="D1458">
        <f>IF(COUNTIF($E$3:E1458,E1458)=1,D1457+1,D1457)</f>
        <v>827</v>
      </c>
      <c r="E1458" t="str">
        <f t="shared" ref="E1458:E1475" si="162">TRIM(CONCATENATE(L1458,J1458))</f>
        <v/>
      </c>
      <c r="F1458">
        <f>IF(COUNTIF($G$3:G1458,G1458)=1,F1457+1,F1457)</f>
        <v>127</v>
      </c>
      <c r="G1458" t="str">
        <f t="shared" ref="G1458:G1475" si="163">TRIM(CONCATENATE(K1458,J1458))</f>
        <v/>
      </c>
      <c r="I1458" s="18"/>
      <c r="J1458" s="18"/>
      <c r="K1458" s="18"/>
      <c r="L1458" s="18"/>
      <c r="M1458" s="18"/>
    </row>
    <row r="1459" spans="1:13" x14ac:dyDescent="0.35">
      <c r="A1459">
        <f>IF(COUNTIF($L$3:L1459,L1459)=1,A1458+1,A1458)</f>
        <v>43</v>
      </c>
      <c r="B1459">
        <f>IF(COUNTIF($K$3:K1459,K1459)=1,B1458+1,B1458)</f>
        <v>8</v>
      </c>
      <c r="C1459">
        <f>IF(COUNTIF($J$3:J1459,J1459)=1,C1458+1,C1458)</f>
        <v>25</v>
      </c>
      <c r="D1459">
        <f>IF(COUNTIF($E$3:E1459,E1459)=1,D1458+1,D1458)</f>
        <v>827</v>
      </c>
      <c r="E1459" t="str">
        <f t="shared" si="162"/>
        <v/>
      </c>
      <c r="F1459">
        <f>IF(COUNTIF($G$3:G1459,G1459)=1,F1458+1,F1458)</f>
        <v>127</v>
      </c>
      <c r="G1459" t="str">
        <f t="shared" si="163"/>
        <v/>
      </c>
      <c r="I1459" s="18"/>
      <c r="J1459" s="18"/>
      <c r="K1459" s="18"/>
      <c r="L1459" s="18"/>
      <c r="M1459" s="18"/>
    </row>
    <row r="1460" spans="1:13" x14ac:dyDescent="0.35">
      <c r="A1460">
        <f>IF(COUNTIF($L$3:L1460,L1460)=1,A1459+1,A1459)</f>
        <v>43</v>
      </c>
      <c r="B1460">
        <f>IF(COUNTIF($K$3:K1460,K1460)=1,B1459+1,B1459)</f>
        <v>8</v>
      </c>
      <c r="C1460">
        <f>IF(COUNTIF($J$3:J1460,J1460)=1,C1459+1,C1459)</f>
        <v>25</v>
      </c>
      <c r="D1460">
        <f>IF(COUNTIF($E$3:E1460,E1460)=1,D1459+1,D1459)</f>
        <v>827</v>
      </c>
      <c r="E1460" t="str">
        <f t="shared" si="162"/>
        <v/>
      </c>
      <c r="F1460">
        <f>IF(COUNTIF($G$3:G1460,G1460)=1,F1459+1,F1459)</f>
        <v>127</v>
      </c>
      <c r="G1460" t="str">
        <f t="shared" si="163"/>
        <v/>
      </c>
      <c r="I1460" s="18"/>
      <c r="J1460" s="18"/>
      <c r="K1460" s="18"/>
      <c r="L1460" s="18"/>
      <c r="M1460" s="18"/>
    </row>
    <row r="1461" spans="1:13" x14ac:dyDescent="0.35">
      <c r="A1461">
        <f>IF(COUNTIF($L$3:L1461,L1461)=1,A1460+1,A1460)</f>
        <v>43</v>
      </c>
      <c r="B1461">
        <f>IF(COUNTIF($K$3:K1461,K1461)=1,B1460+1,B1460)</f>
        <v>8</v>
      </c>
      <c r="C1461">
        <f>IF(COUNTIF($J$3:J1461,J1461)=1,C1460+1,C1460)</f>
        <v>25</v>
      </c>
      <c r="D1461">
        <f>IF(COUNTIF($E$3:E1461,E1461)=1,D1460+1,D1460)</f>
        <v>827</v>
      </c>
      <c r="E1461" t="str">
        <f t="shared" si="162"/>
        <v/>
      </c>
      <c r="F1461">
        <f>IF(COUNTIF($G$3:G1461,G1461)=1,F1460+1,F1460)</f>
        <v>127</v>
      </c>
      <c r="G1461" t="str">
        <f t="shared" si="163"/>
        <v/>
      </c>
      <c r="I1461" s="18"/>
      <c r="J1461" s="18"/>
      <c r="K1461" s="18"/>
      <c r="L1461" s="18"/>
      <c r="M1461" s="18"/>
    </row>
    <row r="1462" spans="1:13" x14ac:dyDescent="0.35">
      <c r="A1462">
        <f>IF(COUNTIF($L$3:L1462,L1462)=1,A1461+1,A1461)</f>
        <v>43</v>
      </c>
      <c r="B1462">
        <f>IF(COUNTIF($K$3:K1462,K1462)=1,B1461+1,B1461)</f>
        <v>8</v>
      </c>
      <c r="C1462">
        <f>IF(COUNTIF($J$3:J1462,J1462)=1,C1461+1,C1461)</f>
        <v>25</v>
      </c>
      <c r="D1462">
        <f>IF(COUNTIF($E$3:E1462,E1462)=1,D1461+1,D1461)</f>
        <v>827</v>
      </c>
      <c r="E1462" t="str">
        <f t="shared" si="162"/>
        <v/>
      </c>
      <c r="F1462">
        <f>IF(COUNTIF($G$3:G1462,G1462)=1,F1461+1,F1461)</f>
        <v>127</v>
      </c>
      <c r="G1462" t="str">
        <f t="shared" si="163"/>
        <v/>
      </c>
      <c r="I1462" s="18"/>
      <c r="J1462" s="18"/>
      <c r="K1462" s="18"/>
      <c r="L1462" s="18"/>
      <c r="M1462" s="18"/>
    </row>
    <row r="1463" spans="1:13" x14ac:dyDescent="0.35">
      <c r="A1463">
        <f>IF(COUNTIF($L$3:L1463,L1463)=1,A1462+1,A1462)</f>
        <v>43</v>
      </c>
      <c r="B1463">
        <f>IF(COUNTIF($K$3:K1463,K1463)=1,B1462+1,B1462)</f>
        <v>8</v>
      </c>
      <c r="C1463">
        <f>IF(COUNTIF($J$3:J1463,J1463)=1,C1462+1,C1462)</f>
        <v>25</v>
      </c>
      <c r="D1463">
        <f>IF(COUNTIF($E$3:E1463,E1463)=1,D1462+1,D1462)</f>
        <v>827</v>
      </c>
      <c r="E1463" t="str">
        <f t="shared" si="162"/>
        <v/>
      </c>
      <c r="F1463">
        <f>IF(COUNTIF($G$3:G1463,G1463)=1,F1462+1,F1462)</f>
        <v>127</v>
      </c>
      <c r="G1463" t="str">
        <f t="shared" si="163"/>
        <v/>
      </c>
      <c r="I1463" s="18"/>
      <c r="J1463" s="18"/>
      <c r="K1463" s="18"/>
      <c r="L1463" s="18"/>
      <c r="M1463" s="18"/>
    </row>
    <row r="1464" spans="1:13" x14ac:dyDescent="0.35">
      <c r="A1464">
        <f>IF(COUNTIF($L$3:L1464,L1464)=1,A1463+1,A1463)</f>
        <v>43</v>
      </c>
      <c r="B1464">
        <f>IF(COUNTIF($K$3:K1464,K1464)=1,B1463+1,B1463)</f>
        <v>8</v>
      </c>
      <c r="C1464">
        <f>IF(COUNTIF($J$3:J1464,J1464)=1,C1463+1,C1463)</f>
        <v>25</v>
      </c>
      <c r="D1464">
        <f>IF(COUNTIF($E$3:E1464,E1464)=1,D1463+1,D1463)</f>
        <v>827</v>
      </c>
      <c r="E1464" t="str">
        <f t="shared" si="162"/>
        <v/>
      </c>
      <c r="F1464">
        <f>IF(COUNTIF($G$3:G1464,G1464)=1,F1463+1,F1463)</f>
        <v>127</v>
      </c>
      <c r="G1464" t="str">
        <f t="shared" si="163"/>
        <v/>
      </c>
      <c r="I1464" s="18"/>
      <c r="J1464" s="18"/>
      <c r="K1464" s="18"/>
      <c r="L1464" s="18"/>
      <c r="M1464" s="18"/>
    </row>
    <row r="1465" spans="1:13" x14ac:dyDescent="0.35">
      <c r="A1465">
        <f>IF(COUNTIF($L$3:L1465,L1465)=1,A1464+1,A1464)</f>
        <v>43</v>
      </c>
      <c r="B1465">
        <f>IF(COUNTIF($K$3:K1465,K1465)=1,B1464+1,B1464)</f>
        <v>8</v>
      </c>
      <c r="C1465">
        <f>IF(COUNTIF($J$3:J1465,J1465)=1,C1464+1,C1464)</f>
        <v>25</v>
      </c>
      <c r="D1465">
        <f>IF(COUNTIF($E$3:E1465,E1465)=1,D1464+1,D1464)</f>
        <v>827</v>
      </c>
      <c r="E1465" t="str">
        <f t="shared" si="162"/>
        <v/>
      </c>
      <c r="F1465">
        <f>IF(COUNTIF($G$3:G1465,G1465)=1,F1464+1,F1464)</f>
        <v>127</v>
      </c>
      <c r="G1465" t="str">
        <f t="shared" si="163"/>
        <v/>
      </c>
      <c r="I1465" s="18"/>
      <c r="J1465" s="18"/>
      <c r="K1465" s="18"/>
      <c r="L1465" s="18"/>
      <c r="M1465" s="18"/>
    </row>
    <row r="1466" spans="1:13" x14ac:dyDescent="0.35">
      <c r="A1466">
        <f>IF(COUNTIF($L$3:L1466,L1466)=1,A1465+1,A1465)</f>
        <v>43</v>
      </c>
      <c r="B1466">
        <f>IF(COUNTIF($K$3:K1466,K1466)=1,B1465+1,B1465)</f>
        <v>8</v>
      </c>
      <c r="C1466">
        <f>IF(COUNTIF($J$3:J1466,J1466)=1,C1465+1,C1465)</f>
        <v>25</v>
      </c>
      <c r="D1466">
        <f>IF(COUNTIF($E$3:E1466,E1466)=1,D1465+1,D1465)</f>
        <v>827</v>
      </c>
      <c r="E1466" t="str">
        <f t="shared" si="162"/>
        <v/>
      </c>
      <c r="F1466">
        <f>IF(COUNTIF($G$3:G1466,G1466)=1,F1465+1,F1465)</f>
        <v>127</v>
      </c>
      <c r="G1466" t="str">
        <f t="shared" si="163"/>
        <v/>
      </c>
      <c r="I1466" s="18"/>
      <c r="J1466" s="18"/>
      <c r="K1466" s="18"/>
      <c r="L1466" s="18"/>
      <c r="M1466" s="18"/>
    </row>
    <row r="1467" spans="1:13" x14ac:dyDescent="0.35">
      <c r="A1467">
        <f>IF(COUNTIF($L$3:L1467,L1467)=1,A1466+1,A1466)</f>
        <v>43</v>
      </c>
      <c r="B1467">
        <f>IF(COUNTIF($K$3:K1467,K1467)=1,B1466+1,B1466)</f>
        <v>8</v>
      </c>
      <c r="C1467">
        <f>IF(COUNTIF($J$3:J1467,J1467)=1,C1466+1,C1466)</f>
        <v>25</v>
      </c>
      <c r="D1467">
        <f>IF(COUNTIF($E$3:E1467,E1467)=1,D1466+1,D1466)</f>
        <v>827</v>
      </c>
      <c r="E1467" t="str">
        <f t="shared" si="162"/>
        <v/>
      </c>
      <c r="F1467">
        <f>IF(COUNTIF($G$3:G1467,G1467)=1,F1466+1,F1466)</f>
        <v>127</v>
      </c>
      <c r="G1467" t="str">
        <f t="shared" si="163"/>
        <v/>
      </c>
      <c r="I1467" s="18"/>
      <c r="J1467" s="18"/>
      <c r="K1467" s="18"/>
      <c r="L1467" s="18"/>
      <c r="M1467" s="18"/>
    </row>
    <row r="1468" spans="1:13" x14ac:dyDescent="0.35">
      <c r="A1468">
        <f>IF(COUNTIF($L$3:L1468,L1468)=1,A1467+1,A1467)</f>
        <v>43</v>
      </c>
      <c r="B1468">
        <f>IF(COUNTIF($K$3:K1468,K1468)=1,B1467+1,B1467)</f>
        <v>8</v>
      </c>
      <c r="C1468">
        <f>IF(COUNTIF($J$3:J1468,J1468)=1,C1467+1,C1467)</f>
        <v>25</v>
      </c>
      <c r="D1468">
        <f>IF(COUNTIF($E$3:E1468,E1468)=1,D1467+1,D1467)</f>
        <v>827</v>
      </c>
      <c r="E1468" t="str">
        <f t="shared" si="162"/>
        <v/>
      </c>
      <c r="F1468">
        <f>IF(COUNTIF($G$3:G1468,G1468)=1,F1467+1,F1467)</f>
        <v>127</v>
      </c>
      <c r="G1468" t="str">
        <f t="shared" si="163"/>
        <v/>
      </c>
      <c r="I1468" s="18"/>
      <c r="J1468" s="18"/>
      <c r="K1468" s="18"/>
      <c r="L1468" s="18"/>
      <c r="M1468" s="18"/>
    </row>
    <row r="1469" spans="1:13" x14ac:dyDescent="0.35">
      <c r="A1469">
        <f>IF(COUNTIF($L$3:L1469,L1469)=1,A1468+1,A1468)</f>
        <v>43</v>
      </c>
      <c r="B1469">
        <f>IF(COUNTIF($K$3:K1469,K1469)=1,B1468+1,B1468)</f>
        <v>8</v>
      </c>
      <c r="C1469">
        <f>IF(COUNTIF($J$3:J1469,J1469)=1,C1468+1,C1468)</f>
        <v>25</v>
      </c>
      <c r="D1469">
        <f>IF(COUNTIF($E$3:E1469,E1469)=1,D1468+1,D1468)</f>
        <v>827</v>
      </c>
      <c r="E1469" t="str">
        <f t="shared" si="162"/>
        <v/>
      </c>
      <c r="F1469">
        <f>IF(COUNTIF($G$3:G1469,G1469)=1,F1468+1,F1468)</f>
        <v>127</v>
      </c>
      <c r="G1469" t="str">
        <f t="shared" si="163"/>
        <v/>
      </c>
      <c r="I1469" s="18"/>
      <c r="J1469" s="18"/>
      <c r="K1469" s="18"/>
      <c r="L1469" s="18"/>
      <c r="M1469" s="18"/>
    </row>
    <row r="1470" spans="1:13" x14ac:dyDescent="0.35">
      <c r="A1470">
        <f>IF(COUNTIF($L$3:L1470,L1470)=1,A1469+1,A1469)</f>
        <v>43</v>
      </c>
      <c r="B1470">
        <f>IF(COUNTIF($K$3:K1470,K1470)=1,B1469+1,B1469)</f>
        <v>8</v>
      </c>
      <c r="C1470">
        <f>IF(COUNTIF($J$3:J1470,J1470)=1,C1469+1,C1469)</f>
        <v>25</v>
      </c>
      <c r="D1470">
        <f>IF(COUNTIF($E$3:E1470,E1470)=1,D1469+1,D1469)</f>
        <v>827</v>
      </c>
      <c r="E1470" t="str">
        <f t="shared" si="162"/>
        <v/>
      </c>
      <c r="F1470">
        <f>IF(COUNTIF($G$3:G1470,G1470)=1,F1469+1,F1469)</f>
        <v>127</v>
      </c>
      <c r="G1470" t="str">
        <f t="shared" si="163"/>
        <v/>
      </c>
      <c r="I1470" s="18"/>
      <c r="J1470" s="18"/>
      <c r="K1470" s="18"/>
      <c r="L1470" s="18"/>
      <c r="M1470" s="18"/>
    </row>
    <row r="1471" spans="1:13" x14ac:dyDescent="0.35">
      <c r="A1471">
        <f>IF(COUNTIF($L$3:L1471,L1471)=1,A1470+1,A1470)</f>
        <v>43</v>
      </c>
      <c r="B1471">
        <f>IF(COUNTIF($K$3:K1471,K1471)=1,B1470+1,B1470)</f>
        <v>8</v>
      </c>
      <c r="C1471">
        <f>IF(COUNTIF($J$3:J1471,J1471)=1,C1470+1,C1470)</f>
        <v>25</v>
      </c>
      <c r="D1471">
        <f>IF(COUNTIF($E$3:E1471,E1471)=1,D1470+1,D1470)</f>
        <v>827</v>
      </c>
      <c r="E1471" t="str">
        <f t="shared" si="162"/>
        <v/>
      </c>
      <c r="F1471">
        <f>IF(COUNTIF($G$3:G1471,G1471)=1,F1470+1,F1470)</f>
        <v>127</v>
      </c>
      <c r="G1471" t="str">
        <f t="shared" si="163"/>
        <v/>
      </c>
      <c r="I1471" s="18"/>
      <c r="J1471" s="18"/>
      <c r="K1471" s="18"/>
      <c r="L1471" s="18"/>
      <c r="M1471" s="18"/>
    </row>
    <row r="1472" spans="1:13" x14ac:dyDescent="0.35">
      <c r="A1472">
        <f>IF(COUNTIF($L$3:L1472,L1472)=1,A1471+1,A1471)</f>
        <v>43</v>
      </c>
      <c r="B1472">
        <f>IF(COUNTIF($K$3:K1472,K1472)=1,B1471+1,B1471)</f>
        <v>8</v>
      </c>
      <c r="C1472">
        <f>IF(COUNTIF($J$3:J1472,J1472)=1,C1471+1,C1471)</f>
        <v>25</v>
      </c>
      <c r="D1472">
        <f>IF(COUNTIF($E$3:E1472,E1472)=1,D1471+1,D1471)</f>
        <v>827</v>
      </c>
      <c r="E1472" t="str">
        <f t="shared" si="162"/>
        <v/>
      </c>
      <c r="F1472">
        <f>IF(COUNTIF($G$3:G1472,G1472)=1,F1471+1,F1471)</f>
        <v>127</v>
      </c>
      <c r="G1472" t="str">
        <f t="shared" si="163"/>
        <v/>
      </c>
      <c r="I1472" s="18"/>
      <c r="J1472" s="18"/>
      <c r="K1472" s="18"/>
      <c r="L1472" s="18"/>
      <c r="M1472" s="18"/>
    </row>
    <row r="1473" spans="1:13" x14ac:dyDescent="0.35">
      <c r="A1473">
        <f>IF(COUNTIF($L$3:L1473,L1473)=1,A1472+1,A1472)</f>
        <v>43</v>
      </c>
      <c r="B1473">
        <f>IF(COUNTIF($K$3:K1473,K1473)=1,B1472+1,B1472)</f>
        <v>8</v>
      </c>
      <c r="C1473">
        <f>IF(COUNTIF($J$3:J1473,J1473)=1,C1472+1,C1472)</f>
        <v>25</v>
      </c>
      <c r="D1473">
        <f>IF(COUNTIF($E$3:E1473,E1473)=1,D1472+1,D1472)</f>
        <v>827</v>
      </c>
      <c r="E1473" t="str">
        <f t="shared" si="162"/>
        <v/>
      </c>
      <c r="F1473">
        <f>IF(COUNTIF($G$3:G1473,G1473)=1,F1472+1,F1472)</f>
        <v>127</v>
      </c>
      <c r="G1473" t="str">
        <f t="shared" si="163"/>
        <v/>
      </c>
      <c r="I1473" s="18"/>
      <c r="J1473" s="18"/>
      <c r="K1473" s="18"/>
      <c r="L1473" s="18"/>
      <c r="M1473" s="18"/>
    </row>
    <row r="1474" spans="1:13" x14ac:dyDescent="0.35">
      <c r="A1474">
        <f>IF(COUNTIF($L$3:L1474,L1474)=1,A1473+1,A1473)</f>
        <v>43</v>
      </c>
      <c r="B1474">
        <f>IF(COUNTIF($K$3:K1474,K1474)=1,B1473+1,B1473)</f>
        <v>8</v>
      </c>
      <c r="C1474">
        <f>IF(COUNTIF($J$3:J1474,J1474)=1,C1473+1,C1473)</f>
        <v>25</v>
      </c>
      <c r="D1474">
        <f>IF(COUNTIF($E$3:E1474,E1474)=1,D1473+1,D1473)</f>
        <v>827</v>
      </c>
      <c r="E1474" t="str">
        <f t="shared" si="162"/>
        <v/>
      </c>
      <c r="F1474">
        <f>IF(COUNTIF($G$3:G1474,G1474)=1,F1473+1,F1473)</f>
        <v>127</v>
      </c>
      <c r="G1474" t="str">
        <f t="shared" si="163"/>
        <v/>
      </c>
      <c r="I1474" s="18"/>
      <c r="J1474" s="18"/>
      <c r="K1474" s="18"/>
      <c r="L1474" s="18"/>
      <c r="M1474" s="18"/>
    </row>
    <row r="1475" spans="1:13" x14ac:dyDescent="0.35">
      <c r="A1475">
        <f>IF(COUNTIF($L$3:L1475,L1475)=1,A1474+1,A1474)</f>
        <v>43</v>
      </c>
      <c r="B1475">
        <f>IF(COUNTIF($K$3:K1475,K1475)=1,B1474+1,B1474)</f>
        <v>8</v>
      </c>
      <c r="C1475">
        <f>IF(COUNTIF($J$3:J1475,J1475)=1,C1474+1,C1474)</f>
        <v>25</v>
      </c>
      <c r="D1475">
        <f>IF(COUNTIF($E$3:E1475,E1475)=1,D1474+1,D1474)</f>
        <v>827</v>
      </c>
      <c r="E1475" t="str">
        <f t="shared" si="162"/>
        <v/>
      </c>
      <c r="F1475">
        <f>IF(COUNTIF($G$3:G1475,G1475)=1,F1474+1,F1474)</f>
        <v>127</v>
      </c>
      <c r="G1475" t="str">
        <f t="shared" si="163"/>
        <v/>
      </c>
      <c r="I1475" s="18"/>
      <c r="J1475" s="18"/>
      <c r="K1475" s="18"/>
      <c r="L1475" s="18"/>
      <c r="M1475" s="18"/>
    </row>
    <row r="1476" spans="1:13" x14ac:dyDescent="0.35">
      <c r="A1476">
        <f>IF(COUNTIF($L$3:L1476,L1476)=1,A1475+1,A1475)</f>
        <v>43</v>
      </c>
      <c r="B1476">
        <f>IF(COUNTIF($K$3:K1476,K1476)=1,B1475+1,B1475)</f>
        <v>8</v>
      </c>
      <c r="C1476">
        <f>IF(COUNTIF($J$3:J1476,J1476)=1,C1475+1,C1475)</f>
        <v>25</v>
      </c>
      <c r="D1476">
        <f>IF(COUNTIF($E$3:E1476,E1476)=1,D1475+1,D1475)</f>
        <v>827</v>
      </c>
      <c r="E1476" t="str">
        <f t="shared" ref="E1476:E1539" si="164">TRIM(CONCATENATE(L1476,J1476))</f>
        <v/>
      </c>
      <c r="F1476">
        <f>IF(COUNTIF($G$3:G1476,G1476)=1,F1475+1,F1475)</f>
        <v>127</v>
      </c>
      <c r="G1476" t="str">
        <f t="shared" ref="G1476:G1539" si="165">TRIM(CONCATENATE(K1476,J1476))</f>
        <v/>
      </c>
      <c r="I1476" s="18"/>
      <c r="J1476" s="18"/>
      <c r="K1476" s="18"/>
      <c r="L1476" s="18"/>
      <c r="M1476" s="18"/>
    </row>
    <row r="1477" spans="1:13" x14ac:dyDescent="0.35">
      <c r="A1477">
        <f>IF(COUNTIF($L$3:L1477,L1477)=1,A1476+1,A1476)</f>
        <v>43</v>
      </c>
      <c r="B1477">
        <f>IF(COUNTIF($K$3:K1477,K1477)=1,B1476+1,B1476)</f>
        <v>8</v>
      </c>
      <c r="C1477">
        <f>IF(COUNTIF($J$3:J1477,J1477)=1,C1476+1,C1476)</f>
        <v>25</v>
      </c>
      <c r="D1477">
        <f>IF(COUNTIF($E$3:E1477,E1477)=1,D1476+1,D1476)</f>
        <v>827</v>
      </c>
      <c r="E1477" t="str">
        <f t="shared" si="164"/>
        <v/>
      </c>
      <c r="F1477">
        <f>IF(COUNTIF($G$3:G1477,G1477)=1,F1476+1,F1476)</f>
        <v>127</v>
      </c>
      <c r="G1477" t="str">
        <f t="shared" si="165"/>
        <v/>
      </c>
      <c r="I1477" s="18"/>
      <c r="J1477" s="18"/>
      <c r="K1477" s="18"/>
      <c r="L1477" s="18"/>
      <c r="M1477" s="18"/>
    </row>
    <row r="1478" spans="1:13" x14ac:dyDescent="0.35">
      <c r="A1478">
        <f>IF(COUNTIF($L$3:L1478,L1478)=1,A1477+1,A1477)</f>
        <v>43</v>
      </c>
      <c r="B1478">
        <f>IF(COUNTIF($K$3:K1478,K1478)=1,B1477+1,B1477)</f>
        <v>8</v>
      </c>
      <c r="C1478">
        <f>IF(COUNTIF($J$3:J1478,J1478)=1,C1477+1,C1477)</f>
        <v>25</v>
      </c>
      <c r="D1478">
        <f>IF(COUNTIF($E$3:E1478,E1478)=1,D1477+1,D1477)</f>
        <v>827</v>
      </c>
      <c r="E1478" t="str">
        <f t="shared" si="164"/>
        <v/>
      </c>
      <c r="F1478">
        <f>IF(COUNTIF($G$3:G1478,G1478)=1,F1477+1,F1477)</f>
        <v>127</v>
      </c>
      <c r="G1478" t="str">
        <f t="shared" si="165"/>
        <v/>
      </c>
      <c r="I1478" s="18"/>
      <c r="J1478" s="18"/>
      <c r="K1478" s="18"/>
      <c r="L1478" s="18"/>
      <c r="M1478" s="18"/>
    </row>
    <row r="1479" spans="1:13" x14ac:dyDescent="0.35">
      <c r="A1479">
        <f>IF(COUNTIF($L$3:L1479,L1479)=1,A1478+1,A1478)</f>
        <v>43</v>
      </c>
      <c r="B1479">
        <f>IF(COUNTIF($K$3:K1479,K1479)=1,B1478+1,B1478)</f>
        <v>8</v>
      </c>
      <c r="C1479">
        <f>IF(COUNTIF($J$3:J1479,J1479)=1,C1478+1,C1478)</f>
        <v>25</v>
      </c>
      <c r="D1479">
        <f>IF(COUNTIF($E$3:E1479,E1479)=1,D1478+1,D1478)</f>
        <v>827</v>
      </c>
      <c r="E1479" t="str">
        <f t="shared" si="164"/>
        <v/>
      </c>
      <c r="F1479">
        <f>IF(COUNTIF($G$3:G1479,G1479)=1,F1478+1,F1478)</f>
        <v>127</v>
      </c>
      <c r="G1479" t="str">
        <f t="shared" si="165"/>
        <v/>
      </c>
      <c r="I1479" s="18"/>
      <c r="J1479" s="18"/>
      <c r="K1479" s="18"/>
      <c r="L1479" s="18"/>
      <c r="M1479" s="18"/>
    </row>
    <row r="1480" spans="1:13" x14ac:dyDescent="0.35">
      <c r="A1480">
        <f>IF(COUNTIF($L$3:L1480,L1480)=1,A1479+1,A1479)</f>
        <v>43</v>
      </c>
      <c r="B1480">
        <f>IF(COUNTIF($K$3:K1480,K1480)=1,B1479+1,B1479)</f>
        <v>8</v>
      </c>
      <c r="C1480">
        <f>IF(COUNTIF($J$3:J1480,J1480)=1,C1479+1,C1479)</f>
        <v>25</v>
      </c>
      <c r="D1480">
        <f>IF(COUNTIF($E$3:E1480,E1480)=1,D1479+1,D1479)</f>
        <v>827</v>
      </c>
      <c r="E1480" t="str">
        <f t="shared" si="164"/>
        <v/>
      </c>
      <c r="F1480">
        <f>IF(COUNTIF($G$3:G1480,G1480)=1,F1479+1,F1479)</f>
        <v>127</v>
      </c>
      <c r="G1480" t="str">
        <f t="shared" si="165"/>
        <v/>
      </c>
      <c r="I1480" s="18"/>
      <c r="J1480" s="18"/>
      <c r="K1480" s="18"/>
      <c r="L1480" s="18"/>
      <c r="M1480" s="18"/>
    </row>
    <row r="1481" spans="1:13" x14ac:dyDescent="0.35">
      <c r="A1481">
        <f>IF(COUNTIF($L$3:L1481,L1481)=1,A1480+1,A1480)</f>
        <v>43</v>
      </c>
      <c r="B1481">
        <f>IF(COUNTIF($K$3:K1481,K1481)=1,B1480+1,B1480)</f>
        <v>8</v>
      </c>
      <c r="C1481">
        <f>IF(COUNTIF($J$3:J1481,J1481)=1,C1480+1,C1480)</f>
        <v>25</v>
      </c>
      <c r="D1481">
        <f>IF(COUNTIF($E$3:E1481,E1481)=1,D1480+1,D1480)</f>
        <v>827</v>
      </c>
      <c r="E1481" t="str">
        <f t="shared" si="164"/>
        <v/>
      </c>
      <c r="F1481">
        <f>IF(COUNTIF($G$3:G1481,G1481)=1,F1480+1,F1480)</f>
        <v>127</v>
      </c>
      <c r="G1481" t="str">
        <f t="shared" si="165"/>
        <v/>
      </c>
      <c r="I1481" s="18"/>
      <c r="J1481" s="18"/>
      <c r="K1481" s="18"/>
      <c r="L1481" s="18"/>
      <c r="M1481" s="18"/>
    </row>
    <row r="1482" spans="1:13" x14ac:dyDescent="0.35">
      <c r="A1482">
        <f>IF(COUNTIF($L$3:L1482,L1482)=1,A1481+1,A1481)</f>
        <v>43</v>
      </c>
      <c r="B1482">
        <f>IF(COUNTIF($K$3:K1482,K1482)=1,B1481+1,B1481)</f>
        <v>8</v>
      </c>
      <c r="C1482">
        <f>IF(COUNTIF($J$3:J1482,J1482)=1,C1481+1,C1481)</f>
        <v>25</v>
      </c>
      <c r="D1482">
        <f>IF(COUNTIF($E$3:E1482,E1482)=1,D1481+1,D1481)</f>
        <v>827</v>
      </c>
      <c r="E1482" t="str">
        <f t="shared" si="164"/>
        <v/>
      </c>
      <c r="F1482">
        <f>IF(COUNTIF($G$3:G1482,G1482)=1,F1481+1,F1481)</f>
        <v>127</v>
      </c>
      <c r="G1482" t="str">
        <f t="shared" si="165"/>
        <v/>
      </c>
      <c r="I1482" s="18"/>
      <c r="J1482" s="18"/>
      <c r="K1482" s="18"/>
      <c r="L1482" s="18"/>
      <c r="M1482" s="18"/>
    </row>
    <row r="1483" spans="1:13" x14ac:dyDescent="0.35">
      <c r="A1483">
        <f>IF(COUNTIF($L$3:L1483,L1483)=1,A1482+1,A1482)</f>
        <v>43</v>
      </c>
      <c r="B1483">
        <f>IF(COUNTIF($K$3:K1483,K1483)=1,B1482+1,B1482)</f>
        <v>8</v>
      </c>
      <c r="C1483">
        <f>IF(COUNTIF($J$3:J1483,J1483)=1,C1482+1,C1482)</f>
        <v>25</v>
      </c>
      <c r="D1483">
        <f>IF(COUNTIF($E$3:E1483,E1483)=1,D1482+1,D1482)</f>
        <v>827</v>
      </c>
      <c r="E1483" t="str">
        <f t="shared" si="164"/>
        <v/>
      </c>
      <c r="F1483">
        <f>IF(COUNTIF($G$3:G1483,G1483)=1,F1482+1,F1482)</f>
        <v>127</v>
      </c>
      <c r="G1483" t="str">
        <f t="shared" si="165"/>
        <v/>
      </c>
      <c r="I1483" s="18"/>
      <c r="J1483" s="18"/>
      <c r="K1483" s="18"/>
      <c r="L1483" s="18"/>
      <c r="M1483" s="18"/>
    </row>
    <row r="1484" spans="1:13" x14ac:dyDescent="0.35">
      <c r="A1484">
        <f>IF(COUNTIF($L$3:L1484,L1484)=1,A1483+1,A1483)</f>
        <v>43</v>
      </c>
      <c r="B1484">
        <f>IF(COUNTIF($K$3:K1484,K1484)=1,B1483+1,B1483)</f>
        <v>8</v>
      </c>
      <c r="C1484">
        <f>IF(COUNTIF($J$3:J1484,J1484)=1,C1483+1,C1483)</f>
        <v>25</v>
      </c>
      <c r="D1484">
        <f>IF(COUNTIF($E$3:E1484,E1484)=1,D1483+1,D1483)</f>
        <v>827</v>
      </c>
      <c r="E1484" t="str">
        <f t="shared" si="164"/>
        <v/>
      </c>
      <c r="F1484">
        <f>IF(COUNTIF($G$3:G1484,G1484)=1,F1483+1,F1483)</f>
        <v>127</v>
      </c>
      <c r="G1484" t="str">
        <f t="shared" si="165"/>
        <v/>
      </c>
      <c r="I1484" s="18"/>
      <c r="J1484" s="18"/>
      <c r="K1484" s="18"/>
      <c r="L1484" s="18"/>
      <c r="M1484" s="18"/>
    </row>
    <row r="1485" spans="1:13" x14ac:dyDescent="0.35">
      <c r="A1485">
        <f>IF(COUNTIF($L$3:L1485,L1485)=1,A1484+1,A1484)</f>
        <v>43</v>
      </c>
      <c r="B1485">
        <f>IF(COUNTIF($K$3:K1485,K1485)=1,B1484+1,B1484)</f>
        <v>8</v>
      </c>
      <c r="C1485">
        <f>IF(COUNTIF($J$3:J1485,J1485)=1,C1484+1,C1484)</f>
        <v>25</v>
      </c>
      <c r="D1485">
        <f>IF(COUNTIF($E$3:E1485,E1485)=1,D1484+1,D1484)</f>
        <v>827</v>
      </c>
      <c r="E1485" t="str">
        <f t="shared" si="164"/>
        <v/>
      </c>
      <c r="F1485">
        <f>IF(COUNTIF($G$3:G1485,G1485)=1,F1484+1,F1484)</f>
        <v>127</v>
      </c>
      <c r="G1485" t="str">
        <f t="shared" si="165"/>
        <v/>
      </c>
      <c r="I1485" s="18"/>
      <c r="J1485" s="18"/>
      <c r="K1485" s="18"/>
      <c r="L1485" s="18"/>
      <c r="M1485" s="18"/>
    </row>
    <row r="1486" spans="1:13" x14ac:dyDescent="0.35">
      <c r="A1486">
        <f>IF(COUNTIF($L$3:L1486,L1486)=1,A1485+1,A1485)</f>
        <v>43</v>
      </c>
      <c r="B1486">
        <f>IF(COUNTIF($K$3:K1486,K1486)=1,B1485+1,B1485)</f>
        <v>8</v>
      </c>
      <c r="C1486">
        <f>IF(COUNTIF($J$3:J1486,J1486)=1,C1485+1,C1485)</f>
        <v>25</v>
      </c>
      <c r="D1486">
        <f>IF(COUNTIF($E$3:E1486,E1486)=1,D1485+1,D1485)</f>
        <v>827</v>
      </c>
      <c r="E1486" t="str">
        <f t="shared" si="164"/>
        <v/>
      </c>
      <c r="F1486">
        <f>IF(COUNTIF($G$3:G1486,G1486)=1,F1485+1,F1485)</f>
        <v>127</v>
      </c>
      <c r="G1486" t="str">
        <f t="shared" si="165"/>
        <v/>
      </c>
      <c r="I1486" s="18"/>
      <c r="J1486" s="18"/>
      <c r="K1486" s="18"/>
      <c r="L1486" s="18"/>
      <c r="M1486" s="18"/>
    </row>
    <row r="1487" spans="1:13" x14ac:dyDescent="0.35">
      <c r="A1487">
        <f>IF(COUNTIF($L$3:L1487,L1487)=1,A1486+1,A1486)</f>
        <v>43</v>
      </c>
      <c r="B1487">
        <f>IF(COUNTIF($K$3:K1487,K1487)=1,B1486+1,B1486)</f>
        <v>8</v>
      </c>
      <c r="C1487">
        <f>IF(COUNTIF($J$3:J1487,J1487)=1,C1486+1,C1486)</f>
        <v>25</v>
      </c>
      <c r="D1487">
        <f>IF(COUNTIF($E$3:E1487,E1487)=1,D1486+1,D1486)</f>
        <v>827</v>
      </c>
      <c r="E1487" t="str">
        <f t="shared" si="164"/>
        <v/>
      </c>
      <c r="F1487">
        <f>IF(COUNTIF($G$3:G1487,G1487)=1,F1486+1,F1486)</f>
        <v>127</v>
      </c>
      <c r="G1487" t="str">
        <f t="shared" si="165"/>
        <v/>
      </c>
      <c r="I1487" s="18"/>
      <c r="J1487" s="18"/>
      <c r="K1487" s="18"/>
      <c r="L1487" s="18"/>
      <c r="M1487" s="18"/>
    </row>
    <row r="1488" spans="1:13" x14ac:dyDescent="0.35">
      <c r="A1488">
        <f>IF(COUNTIF($L$3:L1488,L1488)=1,A1487+1,A1487)</f>
        <v>43</v>
      </c>
      <c r="B1488">
        <f>IF(COUNTIF($K$3:K1488,K1488)=1,B1487+1,B1487)</f>
        <v>8</v>
      </c>
      <c r="C1488">
        <f>IF(COUNTIF($J$3:J1488,J1488)=1,C1487+1,C1487)</f>
        <v>25</v>
      </c>
      <c r="D1488">
        <f>IF(COUNTIF($E$3:E1488,E1488)=1,D1487+1,D1487)</f>
        <v>827</v>
      </c>
      <c r="E1488" t="str">
        <f t="shared" si="164"/>
        <v/>
      </c>
      <c r="F1488">
        <f>IF(COUNTIF($G$3:G1488,G1488)=1,F1487+1,F1487)</f>
        <v>127</v>
      </c>
      <c r="G1488" t="str">
        <f t="shared" si="165"/>
        <v/>
      </c>
      <c r="I1488" s="18"/>
      <c r="J1488" s="18"/>
      <c r="K1488" s="18"/>
      <c r="L1488" s="18"/>
      <c r="M1488" s="18"/>
    </row>
    <row r="1489" spans="1:13" x14ac:dyDescent="0.35">
      <c r="A1489">
        <f>IF(COUNTIF($L$3:L1489,L1489)=1,A1488+1,A1488)</f>
        <v>43</v>
      </c>
      <c r="B1489">
        <f>IF(COUNTIF($K$3:K1489,K1489)=1,B1488+1,B1488)</f>
        <v>8</v>
      </c>
      <c r="C1489">
        <f>IF(COUNTIF($J$3:J1489,J1489)=1,C1488+1,C1488)</f>
        <v>25</v>
      </c>
      <c r="D1489">
        <f>IF(COUNTIF($E$3:E1489,E1489)=1,D1488+1,D1488)</f>
        <v>827</v>
      </c>
      <c r="E1489" t="str">
        <f t="shared" si="164"/>
        <v/>
      </c>
      <c r="F1489">
        <f>IF(COUNTIF($G$3:G1489,G1489)=1,F1488+1,F1488)</f>
        <v>127</v>
      </c>
      <c r="G1489" t="str">
        <f t="shared" si="165"/>
        <v/>
      </c>
      <c r="I1489" s="18"/>
      <c r="J1489" s="18"/>
      <c r="K1489" s="18"/>
      <c r="L1489" s="18"/>
      <c r="M1489" s="18"/>
    </row>
    <row r="1490" spans="1:13" x14ac:dyDescent="0.35">
      <c r="A1490">
        <f>IF(COUNTIF($L$3:L1490,L1490)=1,A1489+1,A1489)</f>
        <v>43</v>
      </c>
      <c r="B1490">
        <f>IF(COUNTIF($K$3:K1490,K1490)=1,B1489+1,B1489)</f>
        <v>8</v>
      </c>
      <c r="C1490">
        <f>IF(COUNTIF($J$3:J1490,J1490)=1,C1489+1,C1489)</f>
        <v>25</v>
      </c>
      <c r="D1490">
        <f>IF(COUNTIF($E$3:E1490,E1490)=1,D1489+1,D1489)</f>
        <v>827</v>
      </c>
      <c r="E1490" t="str">
        <f t="shared" si="164"/>
        <v/>
      </c>
      <c r="F1490">
        <f>IF(COUNTIF($G$3:G1490,G1490)=1,F1489+1,F1489)</f>
        <v>127</v>
      </c>
      <c r="G1490" t="str">
        <f t="shared" si="165"/>
        <v/>
      </c>
      <c r="I1490" s="18"/>
      <c r="J1490" s="18"/>
      <c r="K1490" s="18"/>
      <c r="L1490" s="18"/>
      <c r="M1490" s="18"/>
    </row>
    <row r="1491" spans="1:13" x14ac:dyDescent="0.35">
      <c r="A1491">
        <f>IF(COUNTIF($L$3:L1491,L1491)=1,A1490+1,A1490)</f>
        <v>43</v>
      </c>
      <c r="B1491">
        <f>IF(COUNTIF($K$3:K1491,K1491)=1,B1490+1,B1490)</f>
        <v>8</v>
      </c>
      <c r="C1491">
        <f>IF(COUNTIF($J$3:J1491,J1491)=1,C1490+1,C1490)</f>
        <v>25</v>
      </c>
      <c r="D1491">
        <f>IF(COUNTIF($E$3:E1491,E1491)=1,D1490+1,D1490)</f>
        <v>827</v>
      </c>
      <c r="E1491" t="str">
        <f t="shared" si="164"/>
        <v/>
      </c>
      <c r="F1491">
        <f>IF(COUNTIF($G$3:G1491,G1491)=1,F1490+1,F1490)</f>
        <v>127</v>
      </c>
      <c r="G1491" t="str">
        <f t="shared" si="165"/>
        <v/>
      </c>
      <c r="I1491" s="18"/>
      <c r="J1491" s="18"/>
      <c r="K1491" s="18"/>
      <c r="L1491" s="18"/>
      <c r="M1491" s="18"/>
    </row>
    <row r="1492" spans="1:13" x14ac:dyDescent="0.35">
      <c r="A1492">
        <f>IF(COUNTIF($L$3:L1492,L1492)=1,A1491+1,A1491)</f>
        <v>43</v>
      </c>
      <c r="B1492">
        <f>IF(COUNTIF($K$3:K1492,K1492)=1,B1491+1,B1491)</f>
        <v>8</v>
      </c>
      <c r="C1492">
        <f>IF(COUNTIF($J$3:J1492,J1492)=1,C1491+1,C1491)</f>
        <v>25</v>
      </c>
      <c r="D1492">
        <f>IF(COUNTIF($E$3:E1492,E1492)=1,D1491+1,D1491)</f>
        <v>827</v>
      </c>
      <c r="E1492" t="str">
        <f t="shared" si="164"/>
        <v/>
      </c>
      <c r="F1492">
        <f>IF(COUNTIF($G$3:G1492,G1492)=1,F1491+1,F1491)</f>
        <v>127</v>
      </c>
      <c r="G1492" t="str">
        <f t="shared" si="165"/>
        <v/>
      </c>
      <c r="I1492" s="18"/>
      <c r="J1492" s="18"/>
      <c r="K1492" s="18"/>
      <c r="L1492" s="18"/>
      <c r="M1492" s="18"/>
    </row>
    <row r="1493" spans="1:13" x14ac:dyDescent="0.35">
      <c r="A1493">
        <f>IF(COUNTIF($L$3:L1493,L1493)=1,A1492+1,A1492)</f>
        <v>43</v>
      </c>
      <c r="B1493">
        <f>IF(COUNTIF($K$3:K1493,K1493)=1,B1492+1,B1492)</f>
        <v>8</v>
      </c>
      <c r="C1493">
        <f>IF(COUNTIF($J$3:J1493,J1493)=1,C1492+1,C1492)</f>
        <v>25</v>
      </c>
      <c r="D1493">
        <f>IF(COUNTIF($E$3:E1493,E1493)=1,D1492+1,D1492)</f>
        <v>827</v>
      </c>
      <c r="E1493" t="str">
        <f t="shared" si="164"/>
        <v/>
      </c>
      <c r="F1493">
        <f>IF(COUNTIF($G$3:G1493,G1493)=1,F1492+1,F1492)</f>
        <v>127</v>
      </c>
      <c r="G1493" t="str">
        <f t="shared" si="165"/>
        <v/>
      </c>
      <c r="I1493" s="18"/>
      <c r="J1493" s="18"/>
      <c r="K1493" s="18"/>
      <c r="L1493" s="18"/>
      <c r="M1493" s="18"/>
    </row>
    <row r="1494" spans="1:13" x14ac:dyDescent="0.35">
      <c r="A1494">
        <f>IF(COUNTIF($L$3:L1494,L1494)=1,A1493+1,A1493)</f>
        <v>43</v>
      </c>
      <c r="B1494">
        <f>IF(COUNTIF($K$3:K1494,K1494)=1,B1493+1,B1493)</f>
        <v>8</v>
      </c>
      <c r="C1494">
        <f>IF(COUNTIF($J$3:J1494,J1494)=1,C1493+1,C1493)</f>
        <v>25</v>
      </c>
      <c r="D1494">
        <f>IF(COUNTIF($E$3:E1494,E1494)=1,D1493+1,D1493)</f>
        <v>827</v>
      </c>
      <c r="E1494" t="str">
        <f t="shared" si="164"/>
        <v/>
      </c>
      <c r="F1494">
        <f>IF(COUNTIF($G$3:G1494,G1494)=1,F1493+1,F1493)</f>
        <v>127</v>
      </c>
      <c r="G1494" t="str">
        <f t="shared" si="165"/>
        <v/>
      </c>
      <c r="I1494" s="18"/>
      <c r="J1494" s="18"/>
      <c r="K1494" s="18"/>
      <c r="L1494" s="18"/>
      <c r="M1494" s="18"/>
    </row>
    <row r="1495" spans="1:13" x14ac:dyDescent="0.35">
      <c r="A1495">
        <f>IF(COUNTIF($L$3:L1495,L1495)=1,A1494+1,A1494)</f>
        <v>43</v>
      </c>
      <c r="B1495">
        <f>IF(COUNTIF($K$3:K1495,K1495)=1,B1494+1,B1494)</f>
        <v>8</v>
      </c>
      <c r="C1495">
        <f>IF(COUNTIF($J$3:J1495,J1495)=1,C1494+1,C1494)</f>
        <v>25</v>
      </c>
      <c r="D1495">
        <f>IF(COUNTIF($E$3:E1495,E1495)=1,D1494+1,D1494)</f>
        <v>827</v>
      </c>
      <c r="E1495" t="str">
        <f t="shared" si="164"/>
        <v/>
      </c>
      <c r="F1495">
        <f>IF(COUNTIF($G$3:G1495,G1495)=1,F1494+1,F1494)</f>
        <v>127</v>
      </c>
      <c r="G1495" t="str">
        <f t="shared" si="165"/>
        <v/>
      </c>
      <c r="I1495" s="18"/>
      <c r="J1495" s="18"/>
      <c r="K1495" s="18"/>
      <c r="L1495" s="18"/>
      <c r="M1495" s="18"/>
    </row>
    <row r="1496" spans="1:13" x14ac:dyDescent="0.35">
      <c r="A1496">
        <f>IF(COUNTIF($L$3:L1496,L1496)=1,A1495+1,A1495)</f>
        <v>43</v>
      </c>
      <c r="B1496">
        <f>IF(COUNTIF($K$3:K1496,K1496)=1,B1495+1,B1495)</f>
        <v>8</v>
      </c>
      <c r="C1496">
        <f>IF(COUNTIF($J$3:J1496,J1496)=1,C1495+1,C1495)</f>
        <v>25</v>
      </c>
      <c r="D1496">
        <f>IF(COUNTIF($E$3:E1496,E1496)=1,D1495+1,D1495)</f>
        <v>827</v>
      </c>
      <c r="E1496" t="str">
        <f t="shared" si="164"/>
        <v/>
      </c>
      <c r="F1496">
        <f>IF(COUNTIF($G$3:G1496,G1496)=1,F1495+1,F1495)</f>
        <v>127</v>
      </c>
      <c r="G1496" t="str">
        <f t="shared" si="165"/>
        <v/>
      </c>
      <c r="I1496" s="18"/>
      <c r="J1496" s="18"/>
      <c r="K1496" s="18"/>
      <c r="L1496" s="18"/>
      <c r="M1496" s="18"/>
    </row>
    <row r="1497" spans="1:13" x14ac:dyDescent="0.35">
      <c r="A1497">
        <f>IF(COUNTIF($L$3:L1497,L1497)=1,A1496+1,A1496)</f>
        <v>43</v>
      </c>
      <c r="B1497">
        <f>IF(COUNTIF($K$3:K1497,K1497)=1,B1496+1,B1496)</f>
        <v>8</v>
      </c>
      <c r="C1497">
        <f>IF(COUNTIF($J$3:J1497,J1497)=1,C1496+1,C1496)</f>
        <v>25</v>
      </c>
      <c r="D1497">
        <f>IF(COUNTIF($E$3:E1497,E1497)=1,D1496+1,D1496)</f>
        <v>827</v>
      </c>
      <c r="E1497" t="str">
        <f t="shared" si="164"/>
        <v/>
      </c>
      <c r="F1497">
        <f>IF(COUNTIF($G$3:G1497,G1497)=1,F1496+1,F1496)</f>
        <v>127</v>
      </c>
      <c r="G1497" t="str">
        <f t="shared" si="165"/>
        <v/>
      </c>
      <c r="I1497" s="18"/>
      <c r="J1497" s="18"/>
      <c r="K1497" s="18"/>
      <c r="L1497" s="18"/>
      <c r="M1497" s="18"/>
    </row>
    <row r="1498" spans="1:13" x14ac:dyDescent="0.35">
      <c r="A1498">
        <f>IF(COUNTIF($L$3:L1498,L1498)=1,A1497+1,A1497)</f>
        <v>43</v>
      </c>
      <c r="B1498">
        <f>IF(COUNTIF($K$3:K1498,K1498)=1,B1497+1,B1497)</f>
        <v>8</v>
      </c>
      <c r="C1498">
        <f>IF(COUNTIF($J$3:J1498,J1498)=1,C1497+1,C1497)</f>
        <v>25</v>
      </c>
      <c r="D1498">
        <f>IF(COUNTIF($E$3:E1498,E1498)=1,D1497+1,D1497)</f>
        <v>827</v>
      </c>
      <c r="E1498" t="str">
        <f t="shared" si="164"/>
        <v/>
      </c>
      <c r="F1498">
        <f>IF(COUNTIF($G$3:G1498,G1498)=1,F1497+1,F1497)</f>
        <v>127</v>
      </c>
      <c r="G1498" t="str">
        <f t="shared" si="165"/>
        <v/>
      </c>
      <c r="I1498" s="18"/>
      <c r="J1498" s="18"/>
      <c r="K1498" s="18"/>
      <c r="L1498" s="18"/>
      <c r="M1498" s="18"/>
    </row>
    <row r="1499" spans="1:13" x14ac:dyDescent="0.35">
      <c r="A1499">
        <f>IF(COUNTIF($L$3:L1499,L1499)=1,A1498+1,A1498)</f>
        <v>43</v>
      </c>
      <c r="B1499">
        <f>IF(COUNTIF($K$3:K1499,K1499)=1,B1498+1,B1498)</f>
        <v>8</v>
      </c>
      <c r="C1499">
        <f>IF(COUNTIF($J$3:J1499,J1499)=1,C1498+1,C1498)</f>
        <v>25</v>
      </c>
      <c r="D1499">
        <f>IF(COUNTIF($E$3:E1499,E1499)=1,D1498+1,D1498)</f>
        <v>827</v>
      </c>
      <c r="E1499" t="str">
        <f t="shared" si="164"/>
        <v/>
      </c>
      <c r="F1499">
        <f>IF(COUNTIF($G$3:G1499,G1499)=1,F1498+1,F1498)</f>
        <v>127</v>
      </c>
      <c r="G1499" t="str">
        <f t="shared" si="165"/>
        <v/>
      </c>
      <c r="I1499" s="18"/>
      <c r="J1499" s="18"/>
      <c r="K1499" s="18"/>
      <c r="L1499" s="18"/>
      <c r="M1499" s="18"/>
    </row>
    <row r="1500" spans="1:13" x14ac:dyDescent="0.35">
      <c r="A1500">
        <f>IF(COUNTIF($L$3:L1500,L1500)=1,A1499+1,A1499)</f>
        <v>43</v>
      </c>
      <c r="B1500">
        <f>IF(COUNTIF($K$3:K1500,K1500)=1,B1499+1,B1499)</f>
        <v>8</v>
      </c>
      <c r="C1500">
        <f>IF(COUNTIF($J$3:J1500,J1500)=1,C1499+1,C1499)</f>
        <v>25</v>
      </c>
      <c r="D1500">
        <f>IF(COUNTIF($E$3:E1500,E1500)=1,D1499+1,D1499)</f>
        <v>827</v>
      </c>
      <c r="E1500" t="str">
        <f t="shared" si="164"/>
        <v/>
      </c>
      <c r="F1500">
        <f>IF(COUNTIF($G$3:G1500,G1500)=1,F1499+1,F1499)</f>
        <v>127</v>
      </c>
      <c r="G1500" t="str">
        <f t="shared" si="165"/>
        <v/>
      </c>
      <c r="I1500" s="18"/>
      <c r="J1500" s="18"/>
      <c r="K1500" s="18"/>
      <c r="L1500" s="18"/>
      <c r="M1500" s="18"/>
    </row>
    <row r="1501" spans="1:13" x14ac:dyDescent="0.35">
      <c r="A1501">
        <f>IF(COUNTIF($L$3:L1501,L1501)=1,A1500+1,A1500)</f>
        <v>43</v>
      </c>
      <c r="B1501">
        <f>IF(COUNTIF($K$3:K1501,K1501)=1,B1500+1,B1500)</f>
        <v>8</v>
      </c>
      <c r="C1501">
        <f>IF(COUNTIF($J$3:J1501,J1501)=1,C1500+1,C1500)</f>
        <v>25</v>
      </c>
      <c r="D1501">
        <f>IF(COUNTIF($E$3:E1501,E1501)=1,D1500+1,D1500)</f>
        <v>827</v>
      </c>
      <c r="E1501" t="str">
        <f t="shared" si="164"/>
        <v/>
      </c>
      <c r="F1501">
        <f>IF(COUNTIF($G$3:G1501,G1501)=1,F1500+1,F1500)</f>
        <v>127</v>
      </c>
      <c r="G1501" t="str">
        <f t="shared" si="165"/>
        <v/>
      </c>
      <c r="I1501" s="18"/>
      <c r="J1501" s="18"/>
      <c r="K1501" s="18"/>
      <c r="L1501" s="18"/>
      <c r="M1501" s="18"/>
    </row>
    <row r="1502" spans="1:13" x14ac:dyDescent="0.35">
      <c r="A1502">
        <f>IF(COUNTIF($L$3:L1502,L1502)=1,A1501+1,A1501)</f>
        <v>43</v>
      </c>
      <c r="B1502">
        <f>IF(COUNTIF($K$3:K1502,K1502)=1,B1501+1,B1501)</f>
        <v>8</v>
      </c>
      <c r="C1502">
        <f>IF(COUNTIF($J$3:J1502,J1502)=1,C1501+1,C1501)</f>
        <v>25</v>
      </c>
      <c r="D1502">
        <f>IF(COUNTIF($E$3:E1502,E1502)=1,D1501+1,D1501)</f>
        <v>827</v>
      </c>
      <c r="E1502" t="str">
        <f t="shared" si="164"/>
        <v/>
      </c>
      <c r="F1502">
        <f>IF(COUNTIF($G$3:G1502,G1502)=1,F1501+1,F1501)</f>
        <v>127</v>
      </c>
      <c r="G1502" t="str">
        <f t="shared" si="165"/>
        <v/>
      </c>
      <c r="I1502" s="18"/>
      <c r="J1502" s="18"/>
      <c r="K1502" s="18"/>
      <c r="L1502" s="18"/>
      <c r="M1502" s="18"/>
    </row>
    <row r="1503" spans="1:13" x14ac:dyDescent="0.35">
      <c r="A1503">
        <f>IF(COUNTIF($L$3:L1503,L1503)=1,A1502+1,A1502)</f>
        <v>43</v>
      </c>
      <c r="B1503">
        <f>IF(COUNTIF($K$3:K1503,K1503)=1,B1502+1,B1502)</f>
        <v>8</v>
      </c>
      <c r="C1503">
        <f>IF(COUNTIF($J$3:J1503,J1503)=1,C1502+1,C1502)</f>
        <v>25</v>
      </c>
      <c r="D1503">
        <f>IF(COUNTIF($E$3:E1503,E1503)=1,D1502+1,D1502)</f>
        <v>827</v>
      </c>
      <c r="E1503" t="str">
        <f t="shared" si="164"/>
        <v/>
      </c>
      <c r="F1503">
        <f>IF(COUNTIF($G$3:G1503,G1503)=1,F1502+1,F1502)</f>
        <v>127</v>
      </c>
      <c r="G1503" t="str">
        <f t="shared" si="165"/>
        <v/>
      </c>
      <c r="I1503" s="18"/>
      <c r="J1503" s="18"/>
      <c r="K1503" s="18"/>
      <c r="L1503" s="18"/>
      <c r="M1503" s="18"/>
    </row>
    <row r="1504" spans="1:13" x14ac:dyDescent="0.35">
      <c r="A1504">
        <f>IF(COUNTIF($L$3:L1504,L1504)=1,A1503+1,A1503)</f>
        <v>43</v>
      </c>
      <c r="B1504">
        <f>IF(COUNTIF($K$3:K1504,K1504)=1,B1503+1,B1503)</f>
        <v>8</v>
      </c>
      <c r="C1504">
        <f>IF(COUNTIF($J$3:J1504,J1504)=1,C1503+1,C1503)</f>
        <v>25</v>
      </c>
      <c r="D1504">
        <f>IF(COUNTIF($E$3:E1504,E1504)=1,D1503+1,D1503)</f>
        <v>827</v>
      </c>
      <c r="E1504" t="str">
        <f t="shared" si="164"/>
        <v/>
      </c>
      <c r="F1504">
        <f>IF(COUNTIF($G$3:G1504,G1504)=1,F1503+1,F1503)</f>
        <v>127</v>
      </c>
      <c r="G1504" t="str">
        <f t="shared" si="165"/>
        <v/>
      </c>
      <c r="I1504" s="18"/>
      <c r="J1504" s="18"/>
      <c r="K1504" s="18"/>
      <c r="L1504" s="18"/>
      <c r="M1504" s="18"/>
    </row>
    <row r="1505" spans="1:13" x14ac:dyDescent="0.35">
      <c r="A1505">
        <f>IF(COUNTIF($L$3:L1505,L1505)=1,A1504+1,A1504)</f>
        <v>43</v>
      </c>
      <c r="B1505">
        <f>IF(COUNTIF($K$3:K1505,K1505)=1,B1504+1,B1504)</f>
        <v>8</v>
      </c>
      <c r="C1505">
        <f>IF(COUNTIF($J$3:J1505,J1505)=1,C1504+1,C1504)</f>
        <v>25</v>
      </c>
      <c r="D1505">
        <f>IF(COUNTIF($E$3:E1505,E1505)=1,D1504+1,D1504)</f>
        <v>827</v>
      </c>
      <c r="E1505" t="str">
        <f t="shared" si="164"/>
        <v/>
      </c>
      <c r="F1505">
        <f>IF(COUNTIF($G$3:G1505,G1505)=1,F1504+1,F1504)</f>
        <v>127</v>
      </c>
      <c r="G1505" t="str">
        <f t="shared" si="165"/>
        <v/>
      </c>
      <c r="I1505" s="18"/>
      <c r="J1505" s="18"/>
      <c r="K1505" s="18"/>
      <c r="L1505" s="18"/>
      <c r="M1505" s="18"/>
    </row>
    <row r="1506" spans="1:13" x14ac:dyDescent="0.35">
      <c r="A1506">
        <f>IF(COUNTIF($L$3:L1506,L1506)=1,A1505+1,A1505)</f>
        <v>43</v>
      </c>
      <c r="B1506">
        <f>IF(COUNTIF($K$3:K1506,K1506)=1,B1505+1,B1505)</f>
        <v>8</v>
      </c>
      <c r="C1506">
        <f>IF(COUNTIF($J$3:J1506,J1506)=1,C1505+1,C1505)</f>
        <v>25</v>
      </c>
      <c r="D1506">
        <f>IF(COUNTIF($E$3:E1506,E1506)=1,D1505+1,D1505)</f>
        <v>827</v>
      </c>
      <c r="E1506" t="str">
        <f t="shared" si="164"/>
        <v/>
      </c>
      <c r="F1506">
        <f>IF(COUNTIF($G$3:G1506,G1506)=1,F1505+1,F1505)</f>
        <v>127</v>
      </c>
      <c r="G1506" t="str">
        <f t="shared" si="165"/>
        <v/>
      </c>
      <c r="I1506" s="18"/>
      <c r="J1506" s="18"/>
      <c r="K1506" s="18"/>
      <c r="L1506" s="18"/>
      <c r="M1506" s="18"/>
    </row>
    <row r="1507" spans="1:13" x14ac:dyDescent="0.35">
      <c r="A1507">
        <f>IF(COUNTIF($L$3:L1507,L1507)=1,A1506+1,A1506)</f>
        <v>43</v>
      </c>
      <c r="B1507">
        <f>IF(COUNTIF($K$3:K1507,K1507)=1,B1506+1,B1506)</f>
        <v>8</v>
      </c>
      <c r="C1507">
        <f>IF(COUNTIF($J$3:J1507,J1507)=1,C1506+1,C1506)</f>
        <v>25</v>
      </c>
      <c r="D1507">
        <f>IF(COUNTIF($E$3:E1507,E1507)=1,D1506+1,D1506)</f>
        <v>827</v>
      </c>
      <c r="E1507" t="str">
        <f t="shared" si="164"/>
        <v/>
      </c>
      <c r="F1507">
        <f>IF(COUNTIF($G$3:G1507,G1507)=1,F1506+1,F1506)</f>
        <v>127</v>
      </c>
      <c r="G1507" t="str">
        <f t="shared" si="165"/>
        <v/>
      </c>
      <c r="I1507" s="18"/>
      <c r="J1507" s="18"/>
      <c r="K1507" s="18"/>
      <c r="L1507" s="18"/>
      <c r="M1507" s="18"/>
    </row>
    <row r="1508" spans="1:13" x14ac:dyDescent="0.35">
      <c r="A1508">
        <f>IF(COUNTIF($L$3:L1508,L1508)=1,A1507+1,A1507)</f>
        <v>43</v>
      </c>
      <c r="B1508">
        <f>IF(COUNTIF($K$3:K1508,K1508)=1,B1507+1,B1507)</f>
        <v>8</v>
      </c>
      <c r="C1508">
        <f>IF(COUNTIF($J$3:J1508,J1508)=1,C1507+1,C1507)</f>
        <v>25</v>
      </c>
      <c r="D1508">
        <f>IF(COUNTIF($E$3:E1508,E1508)=1,D1507+1,D1507)</f>
        <v>827</v>
      </c>
      <c r="E1508" t="str">
        <f t="shared" si="164"/>
        <v/>
      </c>
      <c r="F1508">
        <f>IF(COUNTIF($G$3:G1508,G1508)=1,F1507+1,F1507)</f>
        <v>127</v>
      </c>
      <c r="G1508" t="str">
        <f t="shared" si="165"/>
        <v/>
      </c>
      <c r="I1508" s="18"/>
      <c r="J1508" s="18"/>
      <c r="K1508" s="18"/>
      <c r="L1508" s="18"/>
      <c r="M1508" s="18"/>
    </row>
    <row r="1509" spans="1:13" x14ac:dyDescent="0.35">
      <c r="A1509">
        <f>IF(COUNTIF($L$3:L1509,L1509)=1,A1508+1,A1508)</f>
        <v>43</v>
      </c>
      <c r="B1509">
        <f>IF(COUNTIF($K$3:K1509,K1509)=1,B1508+1,B1508)</f>
        <v>8</v>
      </c>
      <c r="C1509">
        <f>IF(COUNTIF($J$3:J1509,J1509)=1,C1508+1,C1508)</f>
        <v>25</v>
      </c>
      <c r="D1509">
        <f>IF(COUNTIF($E$3:E1509,E1509)=1,D1508+1,D1508)</f>
        <v>827</v>
      </c>
      <c r="E1509" t="str">
        <f t="shared" si="164"/>
        <v/>
      </c>
      <c r="F1509">
        <f>IF(COUNTIF($G$3:G1509,G1509)=1,F1508+1,F1508)</f>
        <v>127</v>
      </c>
      <c r="G1509" t="str">
        <f t="shared" si="165"/>
        <v/>
      </c>
      <c r="I1509" s="18" t="str">
        <f>IF(Allotments!I1509=0,"",Allotments!I1509)</f>
        <v/>
      </c>
      <c r="J1509" s="18" t="str">
        <f>IF(Allotments!J1509=0,"",Allotments!J1509)</f>
        <v/>
      </c>
      <c r="K1509" s="18" t="str">
        <f>IF(Allotments!K1509=0,"",Allotments!K1509)</f>
        <v/>
      </c>
      <c r="L1509" s="18" t="str">
        <f>IF(Allotments!L1509=0,"",Allotments!L1509)</f>
        <v/>
      </c>
      <c r="M1509" s="18" t="str">
        <f>IF(Allotments!M1509=0,"",Allotments!M1509)</f>
        <v/>
      </c>
    </row>
    <row r="1510" spans="1:13" x14ac:dyDescent="0.35">
      <c r="A1510">
        <f>IF(COUNTIF($L$3:L1510,L1510)=1,A1509+1,A1509)</f>
        <v>43</v>
      </c>
      <c r="B1510">
        <f>IF(COUNTIF($K$3:K1510,K1510)=1,B1509+1,B1509)</f>
        <v>8</v>
      </c>
      <c r="C1510">
        <f>IF(COUNTIF($J$3:J1510,J1510)=1,C1509+1,C1509)</f>
        <v>25</v>
      </c>
      <c r="D1510">
        <f>IF(COUNTIF($E$3:E1510,E1510)=1,D1509+1,D1509)</f>
        <v>827</v>
      </c>
      <c r="E1510" t="str">
        <f t="shared" si="164"/>
        <v/>
      </c>
      <c r="F1510">
        <f>IF(COUNTIF($G$3:G1510,G1510)=1,F1509+1,F1509)</f>
        <v>127</v>
      </c>
      <c r="G1510" t="str">
        <f t="shared" si="165"/>
        <v/>
      </c>
      <c r="I1510" s="18" t="str">
        <f>IF(Allotments!I1510=0,"",Allotments!I1510)</f>
        <v/>
      </c>
      <c r="J1510" s="18" t="str">
        <f>IF(Allotments!J1510=0,"",Allotments!J1510)</f>
        <v/>
      </c>
      <c r="K1510" s="18" t="str">
        <f>IF(Allotments!K1510=0,"",Allotments!K1510)</f>
        <v/>
      </c>
      <c r="L1510" s="18" t="str">
        <f>IF(Allotments!L1510=0,"",Allotments!L1510)</f>
        <v/>
      </c>
      <c r="M1510" s="18" t="str">
        <f>IF(Allotments!M1510=0,"",Allotments!M1510)</f>
        <v/>
      </c>
    </row>
    <row r="1511" spans="1:13" x14ac:dyDescent="0.35">
      <c r="A1511">
        <f>IF(COUNTIF($L$3:L1511,L1511)=1,A1510+1,A1510)</f>
        <v>43</v>
      </c>
      <c r="B1511">
        <f>IF(COUNTIF($K$3:K1511,K1511)=1,B1510+1,B1510)</f>
        <v>8</v>
      </c>
      <c r="C1511">
        <f>IF(COUNTIF($J$3:J1511,J1511)=1,C1510+1,C1510)</f>
        <v>25</v>
      </c>
      <c r="D1511">
        <f>IF(COUNTIF($E$3:E1511,E1511)=1,D1510+1,D1510)</f>
        <v>827</v>
      </c>
      <c r="E1511" t="str">
        <f t="shared" si="164"/>
        <v/>
      </c>
      <c r="F1511">
        <f>IF(COUNTIF($G$3:G1511,G1511)=1,F1510+1,F1510)</f>
        <v>127</v>
      </c>
      <c r="G1511" t="str">
        <f t="shared" si="165"/>
        <v/>
      </c>
      <c r="I1511" s="18" t="str">
        <f>IF(Allotments!I1511=0,"",Allotments!I1511)</f>
        <v/>
      </c>
      <c r="J1511" s="18" t="str">
        <f>IF(Allotments!J1511=0,"",Allotments!J1511)</f>
        <v/>
      </c>
      <c r="K1511" s="18" t="str">
        <f>IF(Allotments!K1511=0,"",Allotments!K1511)</f>
        <v/>
      </c>
      <c r="L1511" s="18" t="str">
        <f>IF(Allotments!L1511=0,"",Allotments!L1511)</f>
        <v/>
      </c>
      <c r="M1511" s="18" t="str">
        <f>IF(Allotments!M1511=0,"",Allotments!M1511)</f>
        <v/>
      </c>
    </row>
    <row r="1512" spans="1:13" x14ac:dyDescent="0.35">
      <c r="A1512">
        <f>IF(COUNTIF($L$3:L1512,L1512)=1,A1511+1,A1511)</f>
        <v>43</v>
      </c>
      <c r="B1512">
        <f>IF(COUNTIF($K$3:K1512,K1512)=1,B1511+1,B1511)</f>
        <v>8</v>
      </c>
      <c r="C1512">
        <f>IF(COUNTIF($J$3:J1512,J1512)=1,C1511+1,C1511)</f>
        <v>25</v>
      </c>
      <c r="D1512">
        <f>IF(COUNTIF($E$3:E1512,E1512)=1,D1511+1,D1511)</f>
        <v>827</v>
      </c>
      <c r="E1512" t="str">
        <f t="shared" si="164"/>
        <v/>
      </c>
      <c r="F1512">
        <f>IF(COUNTIF($G$3:G1512,G1512)=1,F1511+1,F1511)</f>
        <v>127</v>
      </c>
      <c r="G1512" t="str">
        <f t="shared" si="165"/>
        <v/>
      </c>
      <c r="I1512" s="18" t="str">
        <f>IF(Allotments!I1512=0,"",Allotments!I1512)</f>
        <v/>
      </c>
      <c r="J1512" s="18" t="str">
        <f>IF(Allotments!J1512=0,"",Allotments!J1512)</f>
        <v/>
      </c>
      <c r="K1512" s="18" t="str">
        <f>IF(Allotments!K1512=0,"",Allotments!K1512)</f>
        <v/>
      </c>
      <c r="L1512" s="18" t="str">
        <f>IF(Allotments!L1512=0,"",Allotments!L1512)</f>
        <v/>
      </c>
      <c r="M1512" s="18" t="str">
        <f>IF(Allotments!M1512=0,"",Allotments!M1512)</f>
        <v/>
      </c>
    </row>
    <row r="1513" spans="1:13" x14ac:dyDescent="0.35">
      <c r="A1513">
        <f>IF(COUNTIF($L$3:L1513,L1513)=1,A1512+1,A1512)</f>
        <v>43</v>
      </c>
      <c r="B1513">
        <f>IF(COUNTIF($K$3:K1513,K1513)=1,B1512+1,B1512)</f>
        <v>8</v>
      </c>
      <c r="C1513">
        <f>IF(COUNTIF($J$3:J1513,J1513)=1,C1512+1,C1512)</f>
        <v>25</v>
      </c>
      <c r="D1513">
        <f>IF(COUNTIF($E$3:E1513,E1513)=1,D1512+1,D1512)</f>
        <v>827</v>
      </c>
      <c r="E1513" t="str">
        <f t="shared" si="164"/>
        <v/>
      </c>
      <c r="F1513">
        <f>IF(COUNTIF($G$3:G1513,G1513)=1,F1512+1,F1512)</f>
        <v>127</v>
      </c>
      <c r="G1513" t="str">
        <f t="shared" si="165"/>
        <v/>
      </c>
      <c r="I1513" s="18" t="str">
        <f>IF(Allotments!I1513=0,"",Allotments!I1513)</f>
        <v/>
      </c>
      <c r="J1513" s="18" t="str">
        <f>IF(Allotments!J1513=0,"",Allotments!J1513)</f>
        <v/>
      </c>
      <c r="K1513" s="18" t="str">
        <f>IF(Allotments!K1513=0,"",Allotments!K1513)</f>
        <v/>
      </c>
      <c r="L1513" s="18" t="str">
        <f>IF(Allotments!L1513=0,"",Allotments!L1513)</f>
        <v/>
      </c>
      <c r="M1513" s="18" t="str">
        <f>IF(Allotments!M1513=0,"",Allotments!M1513)</f>
        <v/>
      </c>
    </row>
    <row r="1514" spans="1:13" x14ac:dyDescent="0.35">
      <c r="A1514">
        <f>IF(COUNTIF($L$3:L1514,L1514)=1,A1513+1,A1513)</f>
        <v>43</v>
      </c>
      <c r="B1514">
        <f>IF(COUNTIF($K$3:K1514,K1514)=1,B1513+1,B1513)</f>
        <v>8</v>
      </c>
      <c r="C1514">
        <f>IF(COUNTIF($J$3:J1514,J1514)=1,C1513+1,C1513)</f>
        <v>25</v>
      </c>
      <c r="D1514">
        <f>IF(COUNTIF($E$3:E1514,E1514)=1,D1513+1,D1513)</f>
        <v>827</v>
      </c>
      <c r="E1514" t="str">
        <f t="shared" si="164"/>
        <v/>
      </c>
      <c r="F1514">
        <f>IF(COUNTIF($G$3:G1514,G1514)=1,F1513+1,F1513)</f>
        <v>127</v>
      </c>
      <c r="G1514" t="str">
        <f t="shared" si="165"/>
        <v/>
      </c>
      <c r="I1514" s="18" t="str">
        <f>IF(Allotments!I1514=0,"",Allotments!I1514)</f>
        <v/>
      </c>
      <c r="J1514" s="18" t="str">
        <f>IF(Allotments!J1514=0,"",Allotments!J1514)</f>
        <v/>
      </c>
      <c r="K1514" s="18" t="str">
        <f>IF(Allotments!K1514=0,"",Allotments!K1514)</f>
        <v/>
      </c>
      <c r="L1514" s="18" t="str">
        <f>IF(Allotments!L1514=0,"",Allotments!L1514)</f>
        <v/>
      </c>
      <c r="M1514" s="18" t="str">
        <f>IF(Allotments!M1514=0,"",Allotments!M1514)</f>
        <v/>
      </c>
    </row>
    <row r="1515" spans="1:13" x14ac:dyDescent="0.35">
      <c r="A1515">
        <f>IF(COUNTIF($L$3:L1515,L1515)=1,A1514+1,A1514)</f>
        <v>43</v>
      </c>
      <c r="B1515">
        <f>IF(COUNTIF($K$3:K1515,K1515)=1,B1514+1,B1514)</f>
        <v>8</v>
      </c>
      <c r="C1515">
        <f>IF(COUNTIF($J$3:J1515,J1515)=1,C1514+1,C1514)</f>
        <v>25</v>
      </c>
      <c r="D1515">
        <f>IF(COUNTIF($E$3:E1515,E1515)=1,D1514+1,D1514)</f>
        <v>827</v>
      </c>
      <c r="E1515" t="str">
        <f t="shared" si="164"/>
        <v/>
      </c>
      <c r="F1515">
        <f>IF(COUNTIF($G$3:G1515,G1515)=1,F1514+1,F1514)</f>
        <v>127</v>
      </c>
      <c r="G1515" t="str">
        <f t="shared" si="165"/>
        <v/>
      </c>
      <c r="I1515" s="18" t="str">
        <f>IF(Allotments!I1515=0,"",Allotments!I1515)</f>
        <v/>
      </c>
      <c r="J1515" s="18" t="str">
        <f>IF(Allotments!J1515=0,"",Allotments!J1515)</f>
        <v/>
      </c>
      <c r="K1515" s="18" t="str">
        <f>IF(Allotments!K1515=0,"",Allotments!K1515)</f>
        <v/>
      </c>
      <c r="L1515" s="18" t="str">
        <f>IF(Allotments!L1515=0,"",Allotments!L1515)</f>
        <v/>
      </c>
      <c r="M1515" s="18" t="str">
        <f>IF(Allotments!M1515=0,"",Allotments!M1515)</f>
        <v/>
      </c>
    </row>
    <row r="1516" spans="1:13" x14ac:dyDescent="0.35">
      <c r="A1516">
        <f>IF(COUNTIF($L$3:L1516,L1516)=1,A1515+1,A1515)</f>
        <v>43</v>
      </c>
      <c r="B1516">
        <f>IF(COUNTIF($K$3:K1516,K1516)=1,B1515+1,B1515)</f>
        <v>8</v>
      </c>
      <c r="C1516">
        <f>IF(COUNTIF($J$3:J1516,J1516)=1,C1515+1,C1515)</f>
        <v>25</v>
      </c>
      <c r="D1516">
        <f>IF(COUNTIF($E$3:E1516,E1516)=1,D1515+1,D1515)</f>
        <v>827</v>
      </c>
      <c r="E1516" t="str">
        <f t="shared" si="164"/>
        <v/>
      </c>
      <c r="F1516">
        <f>IF(COUNTIF($G$3:G1516,G1516)=1,F1515+1,F1515)</f>
        <v>127</v>
      </c>
      <c r="G1516" t="str">
        <f t="shared" si="165"/>
        <v/>
      </c>
      <c r="I1516" s="18" t="str">
        <f>IF(Allotments!I1516=0,"",Allotments!I1516)</f>
        <v/>
      </c>
      <c r="J1516" s="18" t="str">
        <f>IF(Allotments!J1516=0,"",Allotments!J1516)</f>
        <v/>
      </c>
      <c r="K1516" s="18" t="str">
        <f>IF(Allotments!K1516=0,"",Allotments!K1516)</f>
        <v/>
      </c>
      <c r="L1516" s="18" t="str">
        <f>IF(Allotments!L1516=0,"",Allotments!L1516)</f>
        <v/>
      </c>
      <c r="M1516" s="18" t="str">
        <f>IF(Allotments!M1516=0,"",Allotments!M1516)</f>
        <v/>
      </c>
    </row>
    <row r="1517" spans="1:13" x14ac:dyDescent="0.35">
      <c r="A1517">
        <f>IF(COUNTIF($L$3:L1517,L1517)=1,A1516+1,A1516)</f>
        <v>43</v>
      </c>
      <c r="B1517">
        <f>IF(COUNTIF($K$3:K1517,K1517)=1,B1516+1,B1516)</f>
        <v>8</v>
      </c>
      <c r="C1517">
        <f>IF(COUNTIF($J$3:J1517,J1517)=1,C1516+1,C1516)</f>
        <v>25</v>
      </c>
      <c r="D1517">
        <f>IF(COUNTIF($E$3:E1517,E1517)=1,D1516+1,D1516)</f>
        <v>827</v>
      </c>
      <c r="E1517" t="str">
        <f t="shared" si="164"/>
        <v/>
      </c>
      <c r="F1517">
        <f>IF(COUNTIF($G$3:G1517,G1517)=1,F1516+1,F1516)</f>
        <v>127</v>
      </c>
      <c r="G1517" t="str">
        <f t="shared" si="165"/>
        <v/>
      </c>
      <c r="I1517" s="18" t="str">
        <f>IF(Allotments!I1517=0,"",Allotments!I1517)</f>
        <v/>
      </c>
      <c r="J1517" s="18" t="str">
        <f>IF(Allotments!J1517=0,"",Allotments!J1517)</f>
        <v/>
      </c>
      <c r="K1517" s="18" t="str">
        <f>IF(Allotments!K1517=0,"",Allotments!K1517)</f>
        <v/>
      </c>
      <c r="L1517" s="18" t="str">
        <f>IF(Allotments!L1517=0,"",Allotments!L1517)</f>
        <v/>
      </c>
      <c r="M1517" s="18" t="str">
        <f>IF(Allotments!M1517=0,"",Allotments!M1517)</f>
        <v/>
      </c>
    </row>
    <row r="1518" spans="1:13" x14ac:dyDescent="0.35">
      <c r="A1518">
        <f>IF(COUNTIF($L$3:L1518,L1518)=1,A1517+1,A1517)</f>
        <v>43</v>
      </c>
      <c r="B1518">
        <f>IF(COUNTIF($K$3:K1518,K1518)=1,B1517+1,B1517)</f>
        <v>8</v>
      </c>
      <c r="C1518">
        <f>IF(COUNTIF($J$3:J1518,J1518)=1,C1517+1,C1517)</f>
        <v>25</v>
      </c>
      <c r="D1518">
        <f>IF(COUNTIF($E$3:E1518,E1518)=1,D1517+1,D1517)</f>
        <v>827</v>
      </c>
      <c r="E1518" t="str">
        <f t="shared" si="164"/>
        <v/>
      </c>
      <c r="F1518">
        <f>IF(COUNTIF($G$3:G1518,G1518)=1,F1517+1,F1517)</f>
        <v>127</v>
      </c>
      <c r="G1518" t="str">
        <f t="shared" si="165"/>
        <v/>
      </c>
      <c r="I1518" s="18" t="str">
        <f>IF(Allotments!I1518=0,"",Allotments!I1518)</f>
        <v/>
      </c>
      <c r="J1518" s="18" t="str">
        <f>IF(Allotments!J1518=0,"",Allotments!J1518)</f>
        <v/>
      </c>
      <c r="K1518" s="18" t="str">
        <f>IF(Allotments!K1518=0,"",Allotments!K1518)</f>
        <v/>
      </c>
      <c r="L1518" s="18" t="str">
        <f>IF(Allotments!L1518=0,"",Allotments!L1518)</f>
        <v/>
      </c>
      <c r="M1518" s="18" t="str">
        <f>IF(Allotments!M1518=0,"",Allotments!M1518)</f>
        <v/>
      </c>
    </row>
    <row r="1519" spans="1:13" x14ac:dyDescent="0.35">
      <c r="A1519">
        <f>IF(COUNTIF($L$3:L1519,L1519)=1,A1518+1,A1518)</f>
        <v>43</v>
      </c>
      <c r="B1519">
        <f>IF(COUNTIF($K$3:K1519,K1519)=1,B1518+1,B1518)</f>
        <v>8</v>
      </c>
      <c r="C1519">
        <f>IF(COUNTIF($J$3:J1519,J1519)=1,C1518+1,C1518)</f>
        <v>25</v>
      </c>
      <c r="D1519">
        <f>IF(COUNTIF($E$3:E1519,E1519)=1,D1518+1,D1518)</f>
        <v>827</v>
      </c>
      <c r="E1519" t="str">
        <f t="shared" si="164"/>
        <v/>
      </c>
      <c r="F1519">
        <f>IF(COUNTIF($G$3:G1519,G1519)=1,F1518+1,F1518)</f>
        <v>127</v>
      </c>
      <c r="G1519" t="str">
        <f t="shared" si="165"/>
        <v/>
      </c>
      <c r="I1519" s="18" t="str">
        <f>IF(Allotments!I1519=0,"",Allotments!I1519)</f>
        <v/>
      </c>
      <c r="J1519" s="18" t="str">
        <f>IF(Allotments!J1519=0,"",Allotments!J1519)</f>
        <v/>
      </c>
      <c r="K1519" s="18" t="str">
        <f>IF(Allotments!K1519=0,"",Allotments!K1519)</f>
        <v/>
      </c>
      <c r="L1519" s="18" t="str">
        <f>IF(Allotments!L1519=0,"",Allotments!L1519)</f>
        <v/>
      </c>
      <c r="M1519" s="18" t="str">
        <f>IF(Allotments!M1519=0,"",Allotments!M1519)</f>
        <v/>
      </c>
    </row>
    <row r="1520" spans="1:13" x14ac:dyDescent="0.35">
      <c r="A1520">
        <f>IF(COUNTIF($L$3:L1520,L1520)=1,A1519+1,A1519)</f>
        <v>43</v>
      </c>
      <c r="B1520">
        <f>IF(COUNTIF($K$3:K1520,K1520)=1,B1519+1,B1519)</f>
        <v>8</v>
      </c>
      <c r="C1520">
        <f>IF(COUNTIF($J$3:J1520,J1520)=1,C1519+1,C1519)</f>
        <v>25</v>
      </c>
      <c r="D1520">
        <f>IF(COUNTIF($E$3:E1520,E1520)=1,D1519+1,D1519)</f>
        <v>827</v>
      </c>
      <c r="E1520" t="str">
        <f t="shared" si="164"/>
        <v/>
      </c>
      <c r="F1520">
        <f>IF(COUNTIF($G$3:G1520,G1520)=1,F1519+1,F1519)</f>
        <v>127</v>
      </c>
      <c r="G1520" t="str">
        <f t="shared" si="165"/>
        <v/>
      </c>
      <c r="I1520" s="18" t="str">
        <f>IF(Allotments!I1520=0,"",Allotments!I1520)</f>
        <v/>
      </c>
      <c r="J1520" s="18" t="str">
        <f>IF(Allotments!J1520=0,"",Allotments!J1520)</f>
        <v/>
      </c>
      <c r="K1520" s="18" t="str">
        <f>IF(Allotments!K1520=0,"",Allotments!K1520)</f>
        <v/>
      </c>
      <c r="L1520" s="18" t="str">
        <f>IF(Allotments!L1520=0,"",Allotments!L1520)</f>
        <v/>
      </c>
      <c r="M1520" s="18" t="str">
        <f>IF(Allotments!M1520=0,"",Allotments!M1520)</f>
        <v/>
      </c>
    </row>
    <row r="1521" spans="1:13" x14ac:dyDescent="0.35">
      <c r="A1521">
        <f>IF(COUNTIF($L$3:L1521,L1521)=1,A1520+1,A1520)</f>
        <v>43</v>
      </c>
      <c r="B1521">
        <f>IF(COUNTIF($K$3:K1521,K1521)=1,B1520+1,B1520)</f>
        <v>8</v>
      </c>
      <c r="C1521">
        <f>IF(COUNTIF($J$3:J1521,J1521)=1,C1520+1,C1520)</f>
        <v>25</v>
      </c>
      <c r="D1521">
        <f>IF(COUNTIF($E$3:E1521,E1521)=1,D1520+1,D1520)</f>
        <v>827</v>
      </c>
      <c r="E1521" t="str">
        <f t="shared" si="164"/>
        <v/>
      </c>
      <c r="F1521">
        <f>IF(COUNTIF($G$3:G1521,G1521)=1,F1520+1,F1520)</f>
        <v>127</v>
      </c>
      <c r="G1521" t="str">
        <f t="shared" si="165"/>
        <v/>
      </c>
      <c r="I1521" s="18" t="str">
        <f>IF(Allotments!I1521=0,"",Allotments!I1521)</f>
        <v/>
      </c>
      <c r="J1521" s="18" t="str">
        <f>IF(Allotments!J1521=0,"",Allotments!J1521)</f>
        <v/>
      </c>
      <c r="K1521" s="18" t="str">
        <f>IF(Allotments!K1521=0,"",Allotments!K1521)</f>
        <v/>
      </c>
      <c r="L1521" s="18" t="str">
        <f>IF(Allotments!L1521=0,"",Allotments!L1521)</f>
        <v/>
      </c>
      <c r="M1521" s="18" t="str">
        <f>IF(Allotments!M1521=0,"",Allotments!M1521)</f>
        <v/>
      </c>
    </row>
    <row r="1522" spans="1:13" x14ac:dyDescent="0.35">
      <c r="A1522">
        <f>IF(COUNTIF($L$3:L1522,L1522)=1,A1521+1,A1521)</f>
        <v>43</v>
      </c>
      <c r="B1522">
        <f>IF(COUNTIF($K$3:K1522,K1522)=1,B1521+1,B1521)</f>
        <v>8</v>
      </c>
      <c r="C1522">
        <f>IF(COUNTIF($J$3:J1522,J1522)=1,C1521+1,C1521)</f>
        <v>25</v>
      </c>
      <c r="D1522">
        <f>IF(COUNTIF($E$3:E1522,E1522)=1,D1521+1,D1521)</f>
        <v>827</v>
      </c>
      <c r="E1522" t="str">
        <f t="shared" si="164"/>
        <v/>
      </c>
      <c r="F1522">
        <f>IF(COUNTIF($G$3:G1522,G1522)=1,F1521+1,F1521)</f>
        <v>127</v>
      </c>
      <c r="G1522" t="str">
        <f t="shared" si="165"/>
        <v/>
      </c>
      <c r="I1522" s="18" t="str">
        <f>IF(Allotments!I1522=0,"",Allotments!I1522)</f>
        <v/>
      </c>
      <c r="J1522" s="18" t="str">
        <f>IF(Allotments!J1522=0,"",Allotments!J1522)</f>
        <v/>
      </c>
      <c r="K1522" s="18" t="str">
        <f>IF(Allotments!K1522=0,"",Allotments!K1522)</f>
        <v/>
      </c>
      <c r="L1522" s="18" t="str">
        <f>IF(Allotments!L1522=0,"",Allotments!L1522)</f>
        <v/>
      </c>
      <c r="M1522" s="18" t="str">
        <f>IF(Allotments!M1522=0,"",Allotments!M1522)</f>
        <v/>
      </c>
    </row>
    <row r="1523" spans="1:13" x14ac:dyDescent="0.35">
      <c r="A1523">
        <f>IF(COUNTIF($L$3:L1523,L1523)=1,A1522+1,A1522)</f>
        <v>43</v>
      </c>
      <c r="B1523">
        <f>IF(COUNTIF($K$3:K1523,K1523)=1,B1522+1,B1522)</f>
        <v>8</v>
      </c>
      <c r="C1523">
        <f>IF(COUNTIF($J$3:J1523,J1523)=1,C1522+1,C1522)</f>
        <v>25</v>
      </c>
      <c r="D1523">
        <f>IF(COUNTIF($E$3:E1523,E1523)=1,D1522+1,D1522)</f>
        <v>827</v>
      </c>
      <c r="E1523" t="str">
        <f t="shared" si="164"/>
        <v/>
      </c>
      <c r="F1523">
        <f>IF(COUNTIF($G$3:G1523,G1523)=1,F1522+1,F1522)</f>
        <v>127</v>
      </c>
      <c r="G1523" t="str">
        <f t="shared" si="165"/>
        <v/>
      </c>
      <c r="I1523" s="18" t="str">
        <f>IF(Allotments!I1523=0,"",Allotments!I1523)</f>
        <v/>
      </c>
      <c r="J1523" s="18" t="str">
        <f>IF(Allotments!J1523=0,"",Allotments!J1523)</f>
        <v/>
      </c>
      <c r="K1523" s="18" t="str">
        <f>IF(Allotments!K1523=0,"",Allotments!K1523)</f>
        <v/>
      </c>
      <c r="L1523" s="18" t="str">
        <f>IF(Allotments!L1523=0,"",Allotments!L1523)</f>
        <v/>
      </c>
      <c r="M1523" s="18" t="str">
        <f>IF(Allotments!M1523=0,"",Allotments!M1523)</f>
        <v/>
      </c>
    </row>
    <row r="1524" spans="1:13" x14ac:dyDescent="0.35">
      <c r="A1524">
        <f>IF(COUNTIF($L$3:L1524,L1524)=1,A1523+1,A1523)</f>
        <v>43</v>
      </c>
      <c r="B1524">
        <f>IF(COUNTIF($K$3:K1524,K1524)=1,B1523+1,B1523)</f>
        <v>8</v>
      </c>
      <c r="C1524">
        <f>IF(COUNTIF($J$3:J1524,J1524)=1,C1523+1,C1523)</f>
        <v>25</v>
      </c>
      <c r="D1524">
        <f>IF(COUNTIF($E$3:E1524,E1524)=1,D1523+1,D1523)</f>
        <v>827</v>
      </c>
      <c r="E1524" t="str">
        <f t="shared" si="164"/>
        <v/>
      </c>
      <c r="F1524">
        <f>IF(COUNTIF($G$3:G1524,G1524)=1,F1523+1,F1523)</f>
        <v>127</v>
      </c>
      <c r="G1524" t="str">
        <f t="shared" si="165"/>
        <v/>
      </c>
      <c r="I1524" s="18" t="str">
        <f>IF(Allotments!I1524=0,"",Allotments!I1524)</f>
        <v/>
      </c>
      <c r="J1524" s="18" t="str">
        <f>IF(Allotments!J1524=0,"",Allotments!J1524)</f>
        <v/>
      </c>
      <c r="K1524" s="18" t="str">
        <f>IF(Allotments!K1524=0,"",Allotments!K1524)</f>
        <v/>
      </c>
      <c r="L1524" s="18" t="str">
        <f>IF(Allotments!L1524=0,"",Allotments!L1524)</f>
        <v/>
      </c>
      <c r="M1524" s="18" t="str">
        <f>IF(Allotments!M1524=0,"",Allotments!M1524)</f>
        <v/>
      </c>
    </row>
    <row r="1525" spans="1:13" x14ac:dyDescent="0.35">
      <c r="A1525">
        <f>IF(COUNTIF($L$3:L1525,L1525)=1,A1524+1,A1524)</f>
        <v>43</v>
      </c>
      <c r="B1525">
        <f>IF(COUNTIF($K$3:K1525,K1525)=1,B1524+1,B1524)</f>
        <v>8</v>
      </c>
      <c r="C1525">
        <f>IF(COUNTIF($J$3:J1525,J1525)=1,C1524+1,C1524)</f>
        <v>25</v>
      </c>
      <c r="D1525">
        <f>IF(COUNTIF($E$3:E1525,E1525)=1,D1524+1,D1524)</f>
        <v>827</v>
      </c>
      <c r="E1525" t="str">
        <f t="shared" si="164"/>
        <v/>
      </c>
      <c r="F1525">
        <f>IF(COUNTIF($G$3:G1525,G1525)=1,F1524+1,F1524)</f>
        <v>127</v>
      </c>
      <c r="G1525" t="str">
        <f t="shared" si="165"/>
        <v/>
      </c>
      <c r="I1525" s="18" t="str">
        <f>IF(Allotments!I1525=0,"",Allotments!I1525)</f>
        <v/>
      </c>
      <c r="J1525" s="18" t="str">
        <f>IF(Allotments!J1525=0,"",Allotments!J1525)</f>
        <v/>
      </c>
      <c r="K1525" s="18" t="str">
        <f>IF(Allotments!K1525=0,"",Allotments!K1525)</f>
        <v/>
      </c>
      <c r="L1525" s="18" t="str">
        <f>IF(Allotments!L1525=0,"",Allotments!L1525)</f>
        <v/>
      </c>
      <c r="M1525" s="18" t="str">
        <f>IF(Allotments!M1525=0,"",Allotments!M1525)</f>
        <v/>
      </c>
    </row>
    <row r="1526" spans="1:13" x14ac:dyDescent="0.35">
      <c r="A1526">
        <f>IF(COUNTIF($L$3:L1526,L1526)=1,A1525+1,A1525)</f>
        <v>43</v>
      </c>
      <c r="B1526">
        <f>IF(COUNTIF($K$3:K1526,K1526)=1,B1525+1,B1525)</f>
        <v>8</v>
      </c>
      <c r="C1526">
        <f>IF(COUNTIF($J$3:J1526,J1526)=1,C1525+1,C1525)</f>
        <v>25</v>
      </c>
      <c r="D1526">
        <f>IF(COUNTIF($E$3:E1526,E1526)=1,D1525+1,D1525)</f>
        <v>827</v>
      </c>
      <c r="E1526" t="str">
        <f t="shared" si="164"/>
        <v/>
      </c>
      <c r="F1526">
        <f>IF(COUNTIF($G$3:G1526,G1526)=1,F1525+1,F1525)</f>
        <v>127</v>
      </c>
      <c r="G1526" t="str">
        <f t="shared" si="165"/>
        <v/>
      </c>
      <c r="I1526" s="18" t="str">
        <f>IF(Allotments!I1526=0,"",Allotments!I1526)</f>
        <v/>
      </c>
      <c r="J1526" s="18" t="str">
        <f>IF(Allotments!J1526=0,"",Allotments!J1526)</f>
        <v/>
      </c>
      <c r="K1526" s="18" t="str">
        <f>IF(Allotments!K1526=0,"",Allotments!K1526)</f>
        <v/>
      </c>
      <c r="L1526" s="18" t="str">
        <f>IF(Allotments!L1526=0,"",Allotments!L1526)</f>
        <v/>
      </c>
      <c r="M1526" s="18" t="str">
        <f>IF(Allotments!M1526=0,"",Allotments!M1526)</f>
        <v/>
      </c>
    </row>
    <row r="1527" spans="1:13" x14ac:dyDescent="0.35">
      <c r="A1527">
        <f>IF(COUNTIF($L$3:L1527,L1527)=1,A1526+1,A1526)</f>
        <v>43</v>
      </c>
      <c r="B1527">
        <f>IF(COUNTIF($K$3:K1527,K1527)=1,B1526+1,B1526)</f>
        <v>8</v>
      </c>
      <c r="C1527">
        <f>IF(COUNTIF($J$3:J1527,J1527)=1,C1526+1,C1526)</f>
        <v>25</v>
      </c>
      <c r="D1527">
        <f>IF(COUNTIF($E$3:E1527,E1527)=1,D1526+1,D1526)</f>
        <v>827</v>
      </c>
      <c r="E1527" t="str">
        <f t="shared" si="164"/>
        <v/>
      </c>
      <c r="F1527">
        <f>IF(COUNTIF($G$3:G1527,G1527)=1,F1526+1,F1526)</f>
        <v>127</v>
      </c>
      <c r="G1527" t="str">
        <f t="shared" si="165"/>
        <v/>
      </c>
      <c r="I1527" s="18" t="str">
        <f>IF(Allotments!I1527=0,"",Allotments!I1527)</f>
        <v/>
      </c>
      <c r="J1527" s="18" t="str">
        <f>IF(Allotments!J1527=0,"",Allotments!J1527)</f>
        <v/>
      </c>
      <c r="K1527" s="18" t="str">
        <f>IF(Allotments!K1527=0,"",Allotments!K1527)</f>
        <v/>
      </c>
      <c r="L1527" s="18" t="str">
        <f>IF(Allotments!L1527=0,"",Allotments!L1527)</f>
        <v/>
      </c>
      <c r="M1527" s="18" t="str">
        <f>IF(Allotments!M1527=0,"",Allotments!M1527)</f>
        <v/>
      </c>
    </row>
    <row r="1528" spans="1:13" x14ac:dyDescent="0.35">
      <c r="A1528">
        <f>IF(COUNTIF($L$3:L1528,L1528)=1,A1527+1,A1527)</f>
        <v>43</v>
      </c>
      <c r="B1528">
        <f>IF(COUNTIF($K$3:K1528,K1528)=1,B1527+1,B1527)</f>
        <v>8</v>
      </c>
      <c r="C1528">
        <f>IF(COUNTIF($J$3:J1528,J1528)=1,C1527+1,C1527)</f>
        <v>25</v>
      </c>
      <c r="D1528">
        <f>IF(COUNTIF($E$3:E1528,E1528)=1,D1527+1,D1527)</f>
        <v>827</v>
      </c>
      <c r="E1528" t="str">
        <f t="shared" si="164"/>
        <v/>
      </c>
      <c r="F1528">
        <f>IF(COUNTIF($G$3:G1528,G1528)=1,F1527+1,F1527)</f>
        <v>127</v>
      </c>
      <c r="G1528" t="str">
        <f t="shared" si="165"/>
        <v/>
      </c>
      <c r="I1528" s="18" t="str">
        <f>IF(Allotments!I1528=0,"",Allotments!I1528)</f>
        <v/>
      </c>
      <c r="J1528" s="18" t="str">
        <f>IF(Allotments!J1528=0,"",Allotments!J1528)</f>
        <v/>
      </c>
      <c r="K1528" s="18" t="str">
        <f>IF(Allotments!K1528=0,"",Allotments!K1528)</f>
        <v/>
      </c>
      <c r="L1528" s="18" t="str">
        <f>IF(Allotments!L1528=0,"",Allotments!L1528)</f>
        <v/>
      </c>
      <c r="M1528" s="18" t="str">
        <f>IF(Allotments!M1528=0,"",Allotments!M1528)</f>
        <v/>
      </c>
    </row>
    <row r="1529" spans="1:13" x14ac:dyDescent="0.35">
      <c r="A1529">
        <f>IF(COUNTIF($L$3:L1529,L1529)=1,A1528+1,A1528)</f>
        <v>43</v>
      </c>
      <c r="B1529">
        <f>IF(COUNTIF($K$3:K1529,K1529)=1,B1528+1,B1528)</f>
        <v>8</v>
      </c>
      <c r="C1529">
        <f>IF(COUNTIF($J$3:J1529,J1529)=1,C1528+1,C1528)</f>
        <v>25</v>
      </c>
      <c r="D1529">
        <f>IF(COUNTIF($E$3:E1529,E1529)=1,D1528+1,D1528)</f>
        <v>827</v>
      </c>
      <c r="E1529" t="str">
        <f t="shared" si="164"/>
        <v/>
      </c>
      <c r="F1529">
        <f>IF(COUNTIF($G$3:G1529,G1529)=1,F1528+1,F1528)</f>
        <v>127</v>
      </c>
      <c r="G1529" t="str">
        <f t="shared" si="165"/>
        <v/>
      </c>
      <c r="I1529" s="18" t="str">
        <f>IF(Allotments!I1529=0,"",Allotments!I1529)</f>
        <v/>
      </c>
      <c r="J1529" s="18" t="str">
        <f>IF(Allotments!J1529=0,"",Allotments!J1529)</f>
        <v/>
      </c>
      <c r="K1529" s="18" t="str">
        <f>IF(Allotments!K1529=0,"",Allotments!K1529)</f>
        <v/>
      </c>
      <c r="L1529" s="18" t="str">
        <f>IF(Allotments!L1529=0,"",Allotments!L1529)</f>
        <v/>
      </c>
      <c r="M1529" s="18" t="str">
        <f>IF(Allotments!M1529=0,"",Allotments!M1529)</f>
        <v/>
      </c>
    </row>
    <row r="1530" spans="1:13" x14ac:dyDescent="0.35">
      <c r="A1530">
        <f>IF(COUNTIF($L$3:L1530,L1530)=1,A1529+1,A1529)</f>
        <v>43</v>
      </c>
      <c r="B1530">
        <f>IF(COUNTIF($K$3:K1530,K1530)=1,B1529+1,B1529)</f>
        <v>8</v>
      </c>
      <c r="C1530">
        <f>IF(COUNTIF($J$3:J1530,J1530)=1,C1529+1,C1529)</f>
        <v>25</v>
      </c>
      <c r="D1530">
        <f>IF(COUNTIF($E$3:E1530,E1530)=1,D1529+1,D1529)</f>
        <v>827</v>
      </c>
      <c r="E1530" t="str">
        <f t="shared" si="164"/>
        <v/>
      </c>
      <c r="F1530">
        <f>IF(COUNTIF($G$3:G1530,G1530)=1,F1529+1,F1529)</f>
        <v>127</v>
      </c>
      <c r="G1530" t="str">
        <f t="shared" si="165"/>
        <v/>
      </c>
      <c r="I1530" s="18" t="str">
        <f>IF(Allotments!I1530=0,"",Allotments!I1530)</f>
        <v/>
      </c>
      <c r="J1530" s="18" t="str">
        <f>IF(Allotments!J1530=0,"",Allotments!J1530)</f>
        <v/>
      </c>
      <c r="K1530" s="18" t="str">
        <f>IF(Allotments!K1530=0,"",Allotments!K1530)</f>
        <v/>
      </c>
      <c r="L1530" s="18" t="str">
        <f>IF(Allotments!L1530=0,"",Allotments!L1530)</f>
        <v/>
      </c>
      <c r="M1530" s="18" t="str">
        <f>IF(Allotments!M1530=0,"",Allotments!M1530)</f>
        <v/>
      </c>
    </row>
    <row r="1531" spans="1:13" x14ac:dyDescent="0.35">
      <c r="A1531">
        <f>IF(COUNTIF($L$3:L1531,L1531)=1,A1530+1,A1530)</f>
        <v>43</v>
      </c>
      <c r="B1531">
        <f>IF(COUNTIF($K$3:K1531,K1531)=1,B1530+1,B1530)</f>
        <v>8</v>
      </c>
      <c r="C1531">
        <f>IF(COUNTIF($J$3:J1531,J1531)=1,C1530+1,C1530)</f>
        <v>25</v>
      </c>
      <c r="D1531">
        <f>IF(COUNTIF($E$3:E1531,E1531)=1,D1530+1,D1530)</f>
        <v>827</v>
      </c>
      <c r="E1531" t="str">
        <f t="shared" si="164"/>
        <v/>
      </c>
      <c r="F1531">
        <f>IF(COUNTIF($G$3:G1531,G1531)=1,F1530+1,F1530)</f>
        <v>127</v>
      </c>
      <c r="G1531" t="str">
        <f t="shared" si="165"/>
        <v/>
      </c>
      <c r="I1531" s="18" t="str">
        <f>IF(Allotments!I1531=0,"",Allotments!I1531)</f>
        <v/>
      </c>
      <c r="J1531" s="18" t="str">
        <f>IF(Allotments!J1531=0,"",Allotments!J1531)</f>
        <v/>
      </c>
      <c r="K1531" s="18" t="str">
        <f>IF(Allotments!K1531=0,"",Allotments!K1531)</f>
        <v/>
      </c>
      <c r="L1531" s="18" t="str">
        <f>IF(Allotments!L1531=0,"",Allotments!L1531)</f>
        <v/>
      </c>
      <c r="M1531" s="18" t="str">
        <f>IF(Allotments!M1531=0,"",Allotments!M1531)</f>
        <v/>
      </c>
    </row>
    <row r="1532" spans="1:13" x14ac:dyDescent="0.35">
      <c r="A1532">
        <f>IF(COUNTIF($L$3:L1532,L1532)=1,A1531+1,A1531)</f>
        <v>43</v>
      </c>
      <c r="B1532">
        <f>IF(COUNTIF($K$3:K1532,K1532)=1,B1531+1,B1531)</f>
        <v>8</v>
      </c>
      <c r="C1532">
        <f>IF(COUNTIF($J$3:J1532,J1532)=1,C1531+1,C1531)</f>
        <v>25</v>
      </c>
      <c r="D1532">
        <f>IF(COUNTIF($E$3:E1532,E1532)=1,D1531+1,D1531)</f>
        <v>827</v>
      </c>
      <c r="E1532" t="str">
        <f t="shared" si="164"/>
        <v/>
      </c>
      <c r="F1532">
        <f>IF(COUNTIF($G$3:G1532,G1532)=1,F1531+1,F1531)</f>
        <v>127</v>
      </c>
      <c r="G1532" t="str">
        <f t="shared" si="165"/>
        <v/>
      </c>
      <c r="I1532" s="18" t="str">
        <f>IF(Allotments!I1532=0,"",Allotments!I1532)</f>
        <v/>
      </c>
      <c r="J1532" s="18" t="str">
        <f>IF(Allotments!J1532=0,"",Allotments!J1532)</f>
        <v/>
      </c>
      <c r="K1532" s="18" t="str">
        <f>IF(Allotments!K1532=0,"",Allotments!K1532)</f>
        <v/>
      </c>
      <c r="L1532" s="18" t="str">
        <f>IF(Allotments!L1532=0,"",Allotments!L1532)</f>
        <v/>
      </c>
      <c r="M1532" s="18" t="str">
        <f>IF(Allotments!M1532=0,"",Allotments!M1532)</f>
        <v/>
      </c>
    </row>
    <row r="1533" spans="1:13" x14ac:dyDescent="0.35">
      <c r="A1533">
        <f>IF(COUNTIF($L$3:L1533,L1533)=1,A1532+1,A1532)</f>
        <v>43</v>
      </c>
      <c r="B1533">
        <f>IF(COUNTIF($K$3:K1533,K1533)=1,B1532+1,B1532)</f>
        <v>8</v>
      </c>
      <c r="C1533">
        <f>IF(COUNTIF($J$3:J1533,J1533)=1,C1532+1,C1532)</f>
        <v>25</v>
      </c>
      <c r="D1533">
        <f>IF(COUNTIF($E$3:E1533,E1533)=1,D1532+1,D1532)</f>
        <v>827</v>
      </c>
      <c r="E1533" t="str">
        <f t="shared" si="164"/>
        <v/>
      </c>
      <c r="F1533">
        <f>IF(COUNTIF($G$3:G1533,G1533)=1,F1532+1,F1532)</f>
        <v>127</v>
      </c>
      <c r="G1533" t="str">
        <f t="shared" si="165"/>
        <v/>
      </c>
      <c r="I1533" s="18" t="str">
        <f>IF(Allotments!I1533=0,"",Allotments!I1533)</f>
        <v/>
      </c>
      <c r="J1533" s="18" t="str">
        <f>IF(Allotments!J1533=0,"",Allotments!J1533)</f>
        <v/>
      </c>
      <c r="K1533" s="18" t="str">
        <f>IF(Allotments!K1533=0,"",Allotments!K1533)</f>
        <v/>
      </c>
      <c r="L1533" s="18" t="str">
        <f>IF(Allotments!L1533=0,"",Allotments!L1533)</f>
        <v/>
      </c>
      <c r="M1533" s="18" t="str">
        <f>IF(Allotments!M1533=0,"",Allotments!M1533)</f>
        <v/>
      </c>
    </row>
    <row r="1534" spans="1:13" x14ac:dyDescent="0.35">
      <c r="A1534">
        <f>IF(COUNTIF($L$3:L1534,L1534)=1,A1533+1,A1533)</f>
        <v>43</v>
      </c>
      <c r="B1534">
        <f>IF(COUNTIF($K$3:K1534,K1534)=1,B1533+1,B1533)</f>
        <v>8</v>
      </c>
      <c r="C1534">
        <f>IF(COUNTIF($J$3:J1534,J1534)=1,C1533+1,C1533)</f>
        <v>25</v>
      </c>
      <c r="D1534">
        <f>IF(COUNTIF($E$3:E1534,E1534)=1,D1533+1,D1533)</f>
        <v>827</v>
      </c>
      <c r="E1534" t="str">
        <f t="shared" si="164"/>
        <v/>
      </c>
      <c r="F1534">
        <f>IF(COUNTIF($G$3:G1534,G1534)=1,F1533+1,F1533)</f>
        <v>127</v>
      </c>
      <c r="G1534" t="str">
        <f t="shared" si="165"/>
        <v/>
      </c>
      <c r="I1534" s="18" t="str">
        <f>IF(Allotments!I1534=0,"",Allotments!I1534)</f>
        <v/>
      </c>
      <c r="J1534" s="18" t="str">
        <f>IF(Allotments!J1534=0,"",Allotments!J1534)</f>
        <v/>
      </c>
      <c r="K1534" s="18" t="str">
        <f>IF(Allotments!K1534=0,"",Allotments!K1534)</f>
        <v/>
      </c>
      <c r="L1534" s="18" t="str">
        <f>IF(Allotments!L1534=0,"",Allotments!L1534)</f>
        <v/>
      </c>
      <c r="M1534" s="18" t="str">
        <f>IF(Allotments!M1534=0,"",Allotments!M1534)</f>
        <v/>
      </c>
    </row>
    <row r="1535" spans="1:13" x14ac:dyDescent="0.35">
      <c r="A1535">
        <f>IF(COUNTIF($L$3:L1535,L1535)=1,A1534+1,A1534)</f>
        <v>43</v>
      </c>
      <c r="B1535">
        <f>IF(COUNTIF($K$3:K1535,K1535)=1,B1534+1,B1534)</f>
        <v>8</v>
      </c>
      <c r="C1535">
        <f>IF(COUNTIF($J$3:J1535,J1535)=1,C1534+1,C1534)</f>
        <v>25</v>
      </c>
      <c r="D1535">
        <f>IF(COUNTIF($E$3:E1535,E1535)=1,D1534+1,D1534)</f>
        <v>827</v>
      </c>
      <c r="E1535" t="str">
        <f t="shared" si="164"/>
        <v/>
      </c>
      <c r="F1535">
        <f>IF(COUNTIF($G$3:G1535,G1535)=1,F1534+1,F1534)</f>
        <v>127</v>
      </c>
      <c r="G1535" t="str">
        <f t="shared" si="165"/>
        <v/>
      </c>
      <c r="I1535" s="18" t="str">
        <f>IF(Allotments!I1535=0,"",Allotments!I1535)</f>
        <v/>
      </c>
      <c r="J1535" s="18" t="str">
        <f>IF(Allotments!J1535=0,"",Allotments!J1535)</f>
        <v/>
      </c>
      <c r="K1535" s="18" t="str">
        <f>IF(Allotments!K1535=0,"",Allotments!K1535)</f>
        <v/>
      </c>
      <c r="L1535" s="18" t="str">
        <f>IF(Allotments!L1535=0,"",Allotments!L1535)</f>
        <v/>
      </c>
      <c r="M1535" s="18" t="str">
        <f>IF(Allotments!M1535=0,"",Allotments!M1535)</f>
        <v/>
      </c>
    </row>
    <row r="1536" spans="1:13" x14ac:dyDescent="0.35">
      <c r="A1536">
        <f>IF(COUNTIF($L$3:L1536,L1536)=1,A1535+1,A1535)</f>
        <v>43</v>
      </c>
      <c r="B1536">
        <f>IF(COUNTIF($K$3:K1536,K1536)=1,B1535+1,B1535)</f>
        <v>8</v>
      </c>
      <c r="C1536">
        <f>IF(COUNTIF($J$3:J1536,J1536)=1,C1535+1,C1535)</f>
        <v>25</v>
      </c>
      <c r="D1536">
        <f>IF(COUNTIF($E$3:E1536,E1536)=1,D1535+1,D1535)</f>
        <v>827</v>
      </c>
      <c r="E1536" t="str">
        <f t="shared" si="164"/>
        <v/>
      </c>
      <c r="F1536">
        <f>IF(COUNTIF($G$3:G1536,G1536)=1,F1535+1,F1535)</f>
        <v>127</v>
      </c>
      <c r="G1536" t="str">
        <f t="shared" si="165"/>
        <v/>
      </c>
      <c r="I1536" s="18" t="str">
        <f>IF(Allotments!I1536=0,"",Allotments!I1536)</f>
        <v/>
      </c>
      <c r="J1536" s="18" t="str">
        <f>IF(Allotments!J1536=0,"",Allotments!J1536)</f>
        <v/>
      </c>
      <c r="K1536" s="18" t="str">
        <f>IF(Allotments!K1536=0,"",Allotments!K1536)</f>
        <v/>
      </c>
      <c r="L1536" s="18" t="str">
        <f>IF(Allotments!L1536=0,"",Allotments!L1536)</f>
        <v/>
      </c>
      <c r="M1536" s="18" t="str">
        <f>IF(Allotments!M1536=0,"",Allotments!M1536)</f>
        <v/>
      </c>
    </row>
    <row r="1537" spans="1:13" x14ac:dyDescent="0.35">
      <c r="A1537">
        <f>IF(COUNTIF($L$3:L1537,L1537)=1,A1536+1,A1536)</f>
        <v>43</v>
      </c>
      <c r="B1537">
        <f>IF(COUNTIF($K$3:K1537,K1537)=1,B1536+1,B1536)</f>
        <v>8</v>
      </c>
      <c r="C1537">
        <f>IF(COUNTIF($J$3:J1537,J1537)=1,C1536+1,C1536)</f>
        <v>25</v>
      </c>
      <c r="D1537">
        <f>IF(COUNTIF($E$3:E1537,E1537)=1,D1536+1,D1536)</f>
        <v>827</v>
      </c>
      <c r="E1537" t="str">
        <f t="shared" si="164"/>
        <v/>
      </c>
      <c r="F1537">
        <f>IF(COUNTIF($G$3:G1537,G1537)=1,F1536+1,F1536)</f>
        <v>127</v>
      </c>
      <c r="G1537" t="str">
        <f t="shared" si="165"/>
        <v/>
      </c>
      <c r="I1537" s="18" t="str">
        <f>IF(Allotments!I1537=0,"",Allotments!I1537)</f>
        <v/>
      </c>
      <c r="J1537" s="18" t="str">
        <f>IF(Allotments!J1537=0,"",Allotments!J1537)</f>
        <v/>
      </c>
      <c r="K1537" s="18" t="str">
        <f>IF(Allotments!K1537=0,"",Allotments!K1537)</f>
        <v/>
      </c>
      <c r="L1537" s="18" t="str">
        <f>IF(Allotments!L1537=0,"",Allotments!L1537)</f>
        <v/>
      </c>
      <c r="M1537" s="18" t="str">
        <f>IF(Allotments!M1537=0,"",Allotments!M1537)</f>
        <v/>
      </c>
    </row>
    <row r="1538" spans="1:13" x14ac:dyDescent="0.35">
      <c r="A1538">
        <f>IF(COUNTIF($L$3:L1538,L1538)=1,A1537+1,A1537)</f>
        <v>43</v>
      </c>
      <c r="B1538">
        <f>IF(COUNTIF($K$3:K1538,K1538)=1,B1537+1,B1537)</f>
        <v>8</v>
      </c>
      <c r="C1538">
        <f>IF(COUNTIF($J$3:J1538,J1538)=1,C1537+1,C1537)</f>
        <v>25</v>
      </c>
      <c r="D1538">
        <f>IF(COUNTIF($E$3:E1538,E1538)=1,D1537+1,D1537)</f>
        <v>827</v>
      </c>
      <c r="E1538" t="str">
        <f t="shared" si="164"/>
        <v/>
      </c>
      <c r="F1538">
        <f>IF(COUNTIF($G$3:G1538,G1538)=1,F1537+1,F1537)</f>
        <v>127</v>
      </c>
      <c r="G1538" t="str">
        <f t="shared" si="165"/>
        <v/>
      </c>
      <c r="I1538" s="18" t="str">
        <f>IF(Allotments!I1538=0,"",Allotments!I1538)</f>
        <v/>
      </c>
      <c r="J1538" s="18" t="str">
        <f>IF(Allotments!J1538=0,"",Allotments!J1538)</f>
        <v/>
      </c>
      <c r="K1538" s="18" t="str">
        <f>IF(Allotments!K1538=0,"",Allotments!K1538)</f>
        <v/>
      </c>
      <c r="L1538" s="18" t="str">
        <f>IF(Allotments!L1538=0,"",Allotments!L1538)</f>
        <v/>
      </c>
      <c r="M1538" s="18" t="str">
        <f>IF(Allotments!M1538=0,"",Allotments!M1538)</f>
        <v/>
      </c>
    </row>
    <row r="1539" spans="1:13" x14ac:dyDescent="0.35">
      <c r="A1539">
        <f>IF(COUNTIF($L$3:L1539,L1539)=1,A1538+1,A1538)</f>
        <v>43</v>
      </c>
      <c r="B1539">
        <f>IF(COUNTIF($K$3:K1539,K1539)=1,B1538+1,B1538)</f>
        <v>8</v>
      </c>
      <c r="C1539">
        <f>IF(COUNTIF($J$3:J1539,J1539)=1,C1538+1,C1538)</f>
        <v>25</v>
      </c>
      <c r="D1539">
        <f>IF(COUNTIF($E$3:E1539,E1539)=1,D1538+1,D1538)</f>
        <v>827</v>
      </c>
      <c r="E1539" t="str">
        <f t="shared" si="164"/>
        <v/>
      </c>
      <c r="F1539">
        <f>IF(COUNTIF($G$3:G1539,G1539)=1,F1538+1,F1538)</f>
        <v>127</v>
      </c>
      <c r="G1539" t="str">
        <f t="shared" si="165"/>
        <v/>
      </c>
      <c r="I1539" s="18" t="str">
        <f>IF(Allotments!I1539=0,"",Allotments!I1539)</f>
        <v/>
      </c>
      <c r="J1539" s="18" t="str">
        <f>IF(Allotments!J1539=0,"",Allotments!J1539)</f>
        <v/>
      </c>
      <c r="K1539" s="18" t="str">
        <f>IF(Allotments!K1539=0,"",Allotments!K1539)</f>
        <v/>
      </c>
      <c r="L1539" s="18" t="str">
        <f>IF(Allotments!L1539=0,"",Allotments!L1539)</f>
        <v/>
      </c>
      <c r="M1539" s="18" t="str">
        <f>IF(Allotments!M1539=0,"",Allotments!M1539)</f>
        <v/>
      </c>
    </row>
    <row r="1540" spans="1:13" x14ac:dyDescent="0.35">
      <c r="A1540">
        <f>IF(COUNTIF($L$3:L1540,L1540)=1,A1539+1,A1539)</f>
        <v>43</v>
      </c>
      <c r="B1540">
        <f>IF(COUNTIF($K$3:K1540,K1540)=1,B1539+1,B1539)</f>
        <v>8</v>
      </c>
      <c r="C1540">
        <f>IF(COUNTIF($J$3:J1540,J1540)=1,C1539+1,C1539)</f>
        <v>25</v>
      </c>
      <c r="D1540">
        <f>IF(COUNTIF($E$3:E1540,E1540)=1,D1539+1,D1539)</f>
        <v>827</v>
      </c>
      <c r="E1540" t="str">
        <f t="shared" ref="E1540:E1603" si="166">TRIM(CONCATENATE(L1540,J1540))</f>
        <v/>
      </c>
      <c r="F1540">
        <f>IF(COUNTIF($G$3:G1540,G1540)=1,F1539+1,F1539)</f>
        <v>127</v>
      </c>
      <c r="G1540" t="str">
        <f t="shared" ref="G1540:G1603" si="167">TRIM(CONCATENATE(K1540,J1540))</f>
        <v/>
      </c>
      <c r="I1540" s="18" t="str">
        <f>IF(Allotments!I1540=0,"",Allotments!I1540)</f>
        <v/>
      </c>
      <c r="J1540" s="18" t="str">
        <f>IF(Allotments!J1540=0,"",Allotments!J1540)</f>
        <v/>
      </c>
      <c r="K1540" s="18" t="str">
        <f>IF(Allotments!K1540=0,"",Allotments!K1540)</f>
        <v/>
      </c>
      <c r="L1540" s="18" t="str">
        <f>IF(Allotments!L1540=0,"",Allotments!L1540)</f>
        <v/>
      </c>
      <c r="M1540" s="18" t="str">
        <f>IF(Allotments!M1540=0,"",Allotments!M1540)</f>
        <v/>
      </c>
    </row>
    <row r="1541" spans="1:13" x14ac:dyDescent="0.35">
      <c r="A1541">
        <f>IF(COUNTIF($L$3:L1541,L1541)=1,A1540+1,A1540)</f>
        <v>43</v>
      </c>
      <c r="B1541">
        <f>IF(COUNTIF($K$3:K1541,K1541)=1,B1540+1,B1540)</f>
        <v>8</v>
      </c>
      <c r="C1541">
        <f>IF(COUNTIF($J$3:J1541,J1541)=1,C1540+1,C1540)</f>
        <v>25</v>
      </c>
      <c r="D1541">
        <f>IF(COUNTIF($E$3:E1541,E1541)=1,D1540+1,D1540)</f>
        <v>827</v>
      </c>
      <c r="E1541" t="str">
        <f t="shared" si="166"/>
        <v/>
      </c>
      <c r="F1541">
        <f>IF(COUNTIF($G$3:G1541,G1541)=1,F1540+1,F1540)</f>
        <v>127</v>
      </c>
      <c r="G1541" t="str">
        <f t="shared" si="167"/>
        <v/>
      </c>
      <c r="I1541" s="18" t="str">
        <f>IF(Allotments!I1541=0,"",Allotments!I1541)</f>
        <v/>
      </c>
      <c r="J1541" s="18" t="str">
        <f>IF(Allotments!J1541=0,"",Allotments!J1541)</f>
        <v/>
      </c>
      <c r="K1541" s="18" t="str">
        <f>IF(Allotments!K1541=0,"",Allotments!K1541)</f>
        <v/>
      </c>
      <c r="L1541" s="18" t="str">
        <f>IF(Allotments!L1541=0,"",Allotments!L1541)</f>
        <v/>
      </c>
      <c r="M1541" s="18" t="str">
        <f>IF(Allotments!M1541=0,"",Allotments!M1541)</f>
        <v/>
      </c>
    </row>
    <row r="1542" spans="1:13" x14ac:dyDescent="0.35">
      <c r="A1542">
        <f>IF(COUNTIF($L$3:L1542,L1542)=1,A1541+1,A1541)</f>
        <v>43</v>
      </c>
      <c r="B1542">
        <f>IF(COUNTIF($K$3:K1542,K1542)=1,B1541+1,B1541)</f>
        <v>8</v>
      </c>
      <c r="C1542">
        <f>IF(COUNTIF($J$3:J1542,J1542)=1,C1541+1,C1541)</f>
        <v>25</v>
      </c>
      <c r="D1542">
        <f>IF(COUNTIF($E$3:E1542,E1542)=1,D1541+1,D1541)</f>
        <v>827</v>
      </c>
      <c r="E1542" t="str">
        <f t="shared" si="166"/>
        <v/>
      </c>
      <c r="F1542">
        <f>IF(COUNTIF($G$3:G1542,G1542)=1,F1541+1,F1541)</f>
        <v>127</v>
      </c>
      <c r="G1542" t="str">
        <f t="shared" si="167"/>
        <v/>
      </c>
      <c r="I1542" s="18" t="str">
        <f>IF(Allotments!I1542=0,"",Allotments!I1542)</f>
        <v/>
      </c>
      <c r="J1542" s="18" t="str">
        <f>IF(Allotments!J1542=0,"",Allotments!J1542)</f>
        <v/>
      </c>
      <c r="K1542" s="18" t="str">
        <f>IF(Allotments!K1542=0,"",Allotments!K1542)</f>
        <v/>
      </c>
      <c r="L1542" s="18" t="str">
        <f>IF(Allotments!L1542=0,"",Allotments!L1542)</f>
        <v/>
      </c>
      <c r="M1542" s="18" t="str">
        <f>IF(Allotments!M1542=0,"",Allotments!M1542)</f>
        <v/>
      </c>
    </row>
    <row r="1543" spans="1:13" x14ac:dyDescent="0.35">
      <c r="A1543">
        <f>IF(COUNTIF($L$3:L1543,L1543)=1,A1542+1,A1542)</f>
        <v>43</v>
      </c>
      <c r="B1543">
        <f>IF(COUNTIF($K$3:K1543,K1543)=1,B1542+1,B1542)</f>
        <v>8</v>
      </c>
      <c r="C1543">
        <f>IF(COUNTIF($J$3:J1543,J1543)=1,C1542+1,C1542)</f>
        <v>25</v>
      </c>
      <c r="D1543">
        <f>IF(COUNTIF($E$3:E1543,E1543)=1,D1542+1,D1542)</f>
        <v>827</v>
      </c>
      <c r="E1543" t="str">
        <f t="shared" si="166"/>
        <v/>
      </c>
      <c r="F1543">
        <f>IF(COUNTIF($G$3:G1543,G1543)=1,F1542+1,F1542)</f>
        <v>127</v>
      </c>
      <c r="G1543" t="str">
        <f t="shared" si="167"/>
        <v/>
      </c>
      <c r="I1543" s="18" t="str">
        <f>IF(Allotments!I1543=0,"",Allotments!I1543)</f>
        <v/>
      </c>
      <c r="J1543" s="18" t="str">
        <f>IF(Allotments!J1543=0,"",Allotments!J1543)</f>
        <v/>
      </c>
      <c r="K1543" s="18" t="str">
        <f>IF(Allotments!K1543=0,"",Allotments!K1543)</f>
        <v/>
      </c>
      <c r="L1543" s="18" t="str">
        <f>IF(Allotments!L1543=0,"",Allotments!L1543)</f>
        <v/>
      </c>
      <c r="M1543" s="18" t="str">
        <f>IF(Allotments!M1543=0,"",Allotments!M1543)</f>
        <v/>
      </c>
    </row>
    <row r="1544" spans="1:13" x14ac:dyDescent="0.35">
      <c r="A1544">
        <f>IF(COUNTIF($L$3:L1544,L1544)=1,A1543+1,A1543)</f>
        <v>43</v>
      </c>
      <c r="B1544">
        <f>IF(COUNTIF($K$3:K1544,K1544)=1,B1543+1,B1543)</f>
        <v>8</v>
      </c>
      <c r="C1544">
        <f>IF(COUNTIF($J$3:J1544,J1544)=1,C1543+1,C1543)</f>
        <v>25</v>
      </c>
      <c r="D1544">
        <f>IF(COUNTIF($E$3:E1544,E1544)=1,D1543+1,D1543)</f>
        <v>827</v>
      </c>
      <c r="E1544" t="str">
        <f t="shared" si="166"/>
        <v/>
      </c>
      <c r="F1544">
        <f>IF(COUNTIF($G$3:G1544,G1544)=1,F1543+1,F1543)</f>
        <v>127</v>
      </c>
      <c r="G1544" t="str">
        <f t="shared" si="167"/>
        <v/>
      </c>
      <c r="I1544" s="18" t="str">
        <f>IF(Allotments!I1544=0,"",Allotments!I1544)</f>
        <v/>
      </c>
      <c r="J1544" s="18" t="str">
        <f>IF(Allotments!J1544=0,"",Allotments!J1544)</f>
        <v/>
      </c>
      <c r="K1544" s="18" t="str">
        <f>IF(Allotments!K1544=0,"",Allotments!K1544)</f>
        <v/>
      </c>
      <c r="L1544" s="18" t="str">
        <f>IF(Allotments!L1544=0,"",Allotments!L1544)</f>
        <v/>
      </c>
      <c r="M1544" s="18" t="str">
        <f>IF(Allotments!M1544=0,"",Allotments!M1544)</f>
        <v/>
      </c>
    </row>
    <row r="1545" spans="1:13" x14ac:dyDescent="0.35">
      <c r="A1545">
        <f>IF(COUNTIF($L$3:L1545,L1545)=1,A1544+1,A1544)</f>
        <v>43</v>
      </c>
      <c r="B1545">
        <f>IF(COUNTIF($K$3:K1545,K1545)=1,B1544+1,B1544)</f>
        <v>8</v>
      </c>
      <c r="C1545">
        <f>IF(COUNTIF($J$3:J1545,J1545)=1,C1544+1,C1544)</f>
        <v>25</v>
      </c>
      <c r="D1545">
        <f>IF(COUNTIF($E$3:E1545,E1545)=1,D1544+1,D1544)</f>
        <v>827</v>
      </c>
      <c r="E1545" t="str">
        <f t="shared" si="166"/>
        <v/>
      </c>
      <c r="F1545">
        <f>IF(COUNTIF($G$3:G1545,G1545)=1,F1544+1,F1544)</f>
        <v>127</v>
      </c>
      <c r="G1545" t="str">
        <f t="shared" si="167"/>
        <v/>
      </c>
      <c r="I1545" s="18" t="str">
        <f>IF(Allotments!I1545=0,"",Allotments!I1545)</f>
        <v/>
      </c>
      <c r="J1545" s="18" t="str">
        <f>IF(Allotments!J1545=0,"",Allotments!J1545)</f>
        <v/>
      </c>
      <c r="K1545" s="18" t="str">
        <f>IF(Allotments!K1545=0,"",Allotments!K1545)</f>
        <v/>
      </c>
      <c r="L1545" s="18" t="str">
        <f>IF(Allotments!L1545=0,"",Allotments!L1545)</f>
        <v/>
      </c>
      <c r="M1545" s="18" t="str">
        <f>IF(Allotments!M1545=0,"",Allotments!M1545)</f>
        <v/>
      </c>
    </row>
    <row r="1546" spans="1:13" x14ac:dyDescent="0.35">
      <c r="A1546">
        <f>IF(COUNTIF($L$3:L1546,L1546)=1,A1545+1,A1545)</f>
        <v>43</v>
      </c>
      <c r="B1546">
        <f>IF(COUNTIF($K$3:K1546,K1546)=1,B1545+1,B1545)</f>
        <v>8</v>
      </c>
      <c r="C1546">
        <f>IF(COUNTIF($J$3:J1546,J1546)=1,C1545+1,C1545)</f>
        <v>25</v>
      </c>
      <c r="D1546">
        <f>IF(COUNTIF($E$3:E1546,E1546)=1,D1545+1,D1545)</f>
        <v>827</v>
      </c>
      <c r="E1546" t="str">
        <f t="shared" si="166"/>
        <v/>
      </c>
      <c r="F1546">
        <f>IF(COUNTIF($G$3:G1546,G1546)=1,F1545+1,F1545)</f>
        <v>127</v>
      </c>
      <c r="G1546" t="str">
        <f t="shared" si="167"/>
        <v/>
      </c>
      <c r="I1546" s="18" t="str">
        <f>IF(Allotments!I1546=0,"",Allotments!I1546)</f>
        <v/>
      </c>
      <c r="J1546" s="18" t="str">
        <f>IF(Allotments!J1546=0,"",Allotments!J1546)</f>
        <v/>
      </c>
      <c r="K1546" s="18" t="str">
        <f>IF(Allotments!K1546=0,"",Allotments!K1546)</f>
        <v/>
      </c>
      <c r="L1546" s="18" t="str">
        <f>IF(Allotments!L1546=0,"",Allotments!L1546)</f>
        <v/>
      </c>
      <c r="M1546" s="18" t="str">
        <f>IF(Allotments!M1546=0,"",Allotments!M1546)</f>
        <v/>
      </c>
    </row>
    <row r="1547" spans="1:13" x14ac:dyDescent="0.35">
      <c r="A1547">
        <f>IF(COUNTIF($L$3:L1547,L1547)=1,A1546+1,A1546)</f>
        <v>43</v>
      </c>
      <c r="B1547">
        <f>IF(COUNTIF($K$3:K1547,K1547)=1,B1546+1,B1546)</f>
        <v>8</v>
      </c>
      <c r="C1547">
        <f>IF(COUNTIF($J$3:J1547,J1547)=1,C1546+1,C1546)</f>
        <v>25</v>
      </c>
      <c r="D1547">
        <f>IF(COUNTIF($E$3:E1547,E1547)=1,D1546+1,D1546)</f>
        <v>827</v>
      </c>
      <c r="E1547" t="str">
        <f t="shared" si="166"/>
        <v/>
      </c>
      <c r="F1547">
        <f>IF(COUNTIF($G$3:G1547,G1547)=1,F1546+1,F1546)</f>
        <v>127</v>
      </c>
      <c r="G1547" t="str">
        <f t="shared" si="167"/>
        <v/>
      </c>
      <c r="I1547" s="18" t="str">
        <f>IF(Allotments!I1547=0,"",Allotments!I1547)</f>
        <v/>
      </c>
      <c r="J1547" s="18" t="str">
        <f>IF(Allotments!J1547=0,"",Allotments!J1547)</f>
        <v/>
      </c>
      <c r="K1547" s="18" t="str">
        <f>IF(Allotments!K1547=0,"",Allotments!K1547)</f>
        <v/>
      </c>
      <c r="L1547" s="18" t="str">
        <f>IF(Allotments!L1547=0,"",Allotments!L1547)</f>
        <v/>
      </c>
      <c r="M1547" s="18" t="str">
        <f>IF(Allotments!M1547=0,"",Allotments!M1547)</f>
        <v/>
      </c>
    </row>
    <row r="1548" spans="1:13" x14ac:dyDescent="0.35">
      <c r="A1548">
        <f>IF(COUNTIF($L$3:L1548,L1548)=1,A1547+1,A1547)</f>
        <v>43</v>
      </c>
      <c r="B1548">
        <f>IF(COUNTIF($K$3:K1548,K1548)=1,B1547+1,B1547)</f>
        <v>8</v>
      </c>
      <c r="C1548">
        <f>IF(COUNTIF($J$3:J1548,J1548)=1,C1547+1,C1547)</f>
        <v>25</v>
      </c>
      <c r="D1548">
        <f>IF(COUNTIF($E$3:E1548,E1548)=1,D1547+1,D1547)</f>
        <v>827</v>
      </c>
      <c r="E1548" t="str">
        <f t="shared" si="166"/>
        <v/>
      </c>
      <c r="F1548">
        <f>IF(COUNTIF($G$3:G1548,G1548)=1,F1547+1,F1547)</f>
        <v>127</v>
      </c>
      <c r="G1548" t="str">
        <f t="shared" si="167"/>
        <v/>
      </c>
      <c r="I1548" s="18" t="str">
        <f>IF(Allotments!I1548=0,"",Allotments!I1548)</f>
        <v/>
      </c>
      <c r="J1548" s="18" t="str">
        <f>IF(Allotments!J1548=0,"",Allotments!J1548)</f>
        <v/>
      </c>
      <c r="K1548" s="18" t="str">
        <f>IF(Allotments!K1548=0,"",Allotments!K1548)</f>
        <v/>
      </c>
      <c r="L1548" s="18" t="str">
        <f>IF(Allotments!L1548=0,"",Allotments!L1548)</f>
        <v/>
      </c>
      <c r="M1548" s="18" t="str">
        <f>IF(Allotments!M1548=0,"",Allotments!M1548)</f>
        <v/>
      </c>
    </row>
    <row r="1549" spans="1:13" x14ac:dyDescent="0.35">
      <c r="A1549">
        <f>IF(COUNTIF($L$3:L1549,L1549)=1,A1548+1,A1548)</f>
        <v>43</v>
      </c>
      <c r="B1549">
        <f>IF(COUNTIF($K$3:K1549,K1549)=1,B1548+1,B1548)</f>
        <v>8</v>
      </c>
      <c r="C1549">
        <f>IF(COUNTIF($J$3:J1549,J1549)=1,C1548+1,C1548)</f>
        <v>25</v>
      </c>
      <c r="D1549">
        <f>IF(COUNTIF($E$3:E1549,E1549)=1,D1548+1,D1548)</f>
        <v>827</v>
      </c>
      <c r="E1549" t="str">
        <f t="shared" si="166"/>
        <v/>
      </c>
      <c r="F1549">
        <f>IF(COUNTIF($G$3:G1549,G1549)=1,F1548+1,F1548)</f>
        <v>127</v>
      </c>
      <c r="G1549" t="str">
        <f t="shared" si="167"/>
        <v/>
      </c>
      <c r="I1549" s="18" t="str">
        <f>IF(Allotments!I1549=0,"",Allotments!I1549)</f>
        <v/>
      </c>
      <c r="J1549" s="18" t="str">
        <f>IF(Allotments!J1549=0,"",Allotments!J1549)</f>
        <v/>
      </c>
      <c r="K1549" s="18" t="str">
        <f>IF(Allotments!K1549=0,"",Allotments!K1549)</f>
        <v/>
      </c>
      <c r="L1549" s="18" t="str">
        <f>IF(Allotments!L1549=0,"",Allotments!L1549)</f>
        <v/>
      </c>
      <c r="M1549" s="18" t="str">
        <f>IF(Allotments!M1549=0,"",Allotments!M1549)</f>
        <v/>
      </c>
    </row>
    <row r="1550" spans="1:13" x14ac:dyDescent="0.35">
      <c r="A1550">
        <f>IF(COUNTIF($L$3:L1550,L1550)=1,A1549+1,A1549)</f>
        <v>43</v>
      </c>
      <c r="B1550">
        <f>IF(COUNTIF($K$3:K1550,K1550)=1,B1549+1,B1549)</f>
        <v>8</v>
      </c>
      <c r="C1550">
        <f>IF(COUNTIF($J$3:J1550,J1550)=1,C1549+1,C1549)</f>
        <v>25</v>
      </c>
      <c r="D1550">
        <f>IF(COUNTIF($E$3:E1550,E1550)=1,D1549+1,D1549)</f>
        <v>827</v>
      </c>
      <c r="E1550" t="str">
        <f t="shared" si="166"/>
        <v/>
      </c>
      <c r="F1550">
        <f>IF(COUNTIF($G$3:G1550,G1550)=1,F1549+1,F1549)</f>
        <v>127</v>
      </c>
      <c r="G1550" t="str">
        <f t="shared" si="167"/>
        <v/>
      </c>
      <c r="I1550" s="18" t="str">
        <f>IF(Allotments!I1550=0,"",Allotments!I1550)</f>
        <v/>
      </c>
      <c r="J1550" s="18" t="str">
        <f>IF(Allotments!J1550=0,"",Allotments!J1550)</f>
        <v/>
      </c>
      <c r="K1550" s="18" t="str">
        <f>IF(Allotments!K1550=0,"",Allotments!K1550)</f>
        <v/>
      </c>
      <c r="L1550" s="18" t="str">
        <f>IF(Allotments!L1550=0,"",Allotments!L1550)</f>
        <v/>
      </c>
      <c r="M1550" s="18" t="str">
        <f>IF(Allotments!M1550=0,"",Allotments!M1550)</f>
        <v/>
      </c>
    </row>
    <row r="1551" spans="1:13" x14ac:dyDescent="0.35">
      <c r="A1551">
        <f>IF(COUNTIF($L$3:L1551,L1551)=1,A1550+1,A1550)</f>
        <v>43</v>
      </c>
      <c r="B1551">
        <f>IF(COUNTIF($K$3:K1551,K1551)=1,B1550+1,B1550)</f>
        <v>8</v>
      </c>
      <c r="C1551">
        <f>IF(COUNTIF($J$3:J1551,J1551)=1,C1550+1,C1550)</f>
        <v>25</v>
      </c>
      <c r="D1551">
        <f>IF(COUNTIF($E$3:E1551,E1551)=1,D1550+1,D1550)</f>
        <v>827</v>
      </c>
      <c r="E1551" t="str">
        <f t="shared" si="166"/>
        <v/>
      </c>
      <c r="F1551">
        <f>IF(COUNTIF($G$3:G1551,G1551)=1,F1550+1,F1550)</f>
        <v>127</v>
      </c>
      <c r="G1551" t="str">
        <f t="shared" si="167"/>
        <v/>
      </c>
      <c r="I1551" s="18" t="str">
        <f>IF(Allotments!I1551=0,"",Allotments!I1551)</f>
        <v/>
      </c>
      <c r="J1551" s="18" t="str">
        <f>IF(Allotments!J1551=0,"",Allotments!J1551)</f>
        <v/>
      </c>
      <c r="K1551" s="18" t="str">
        <f>IF(Allotments!K1551=0,"",Allotments!K1551)</f>
        <v/>
      </c>
      <c r="L1551" s="18" t="str">
        <f>IF(Allotments!L1551=0,"",Allotments!L1551)</f>
        <v/>
      </c>
      <c r="M1551" s="18" t="str">
        <f>IF(Allotments!M1551=0,"",Allotments!M1551)</f>
        <v/>
      </c>
    </row>
    <row r="1552" spans="1:13" x14ac:dyDescent="0.35">
      <c r="A1552">
        <f>IF(COUNTIF($L$3:L1552,L1552)=1,A1551+1,A1551)</f>
        <v>43</v>
      </c>
      <c r="B1552">
        <f>IF(COUNTIF($K$3:K1552,K1552)=1,B1551+1,B1551)</f>
        <v>8</v>
      </c>
      <c r="C1552">
        <f>IF(COUNTIF($J$3:J1552,J1552)=1,C1551+1,C1551)</f>
        <v>25</v>
      </c>
      <c r="D1552">
        <f>IF(COUNTIF($E$3:E1552,E1552)=1,D1551+1,D1551)</f>
        <v>827</v>
      </c>
      <c r="E1552" t="str">
        <f t="shared" si="166"/>
        <v/>
      </c>
      <c r="F1552">
        <f>IF(COUNTIF($G$3:G1552,G1552)=1,F1551+1,F1551)</f>
        <v>127</v>
      </c>
      <c r="G1552" t="str">
        <f t="shared" si="167"/>
        <v/>
      </c>
      <c r="I1552" s="18" t="str">
        <f>IF(Allotments!I1552=0,"",Allotments!I1552)</f>
        <v/>
      </c>
      <c r="J1552" s="18" t="str">
        <f>IF(Allotments!J1552=0,"",Allotments!J1552)</f>
        <v/>
      </c>
      <c r="K1552" s="18" t="str">
        <f>IF(Allotments!K1552=0,"",Allotments!K1552)</f>
        <v/>
      </c>
      <c r="L1552" s="18" t="str">
        <f>IF(Allotments!L1552=0,"",Allotments!L1552)</f>
        <v/>
      </c>
      <c r="M1552" s="18" t="str">
        <f>IF(Allotments!M1552=0,"",Allotments!M1552)</f>
        <v/>
      </c>
    </row>
    <row r="1553" spans="1:13" x14ac:dyDescent="0.35">
      <c r="A1553">
        <f>IF(COUNTIF($L$3:L1553,L1553)=1,A1552+1,A1552)</f>
        <v>43</v>
      </c>
      <c r="B1553">
        <f>IF(COUNTIF($K$3:K1553,K1553)=1,B1552+1,B1552)</f>
        <v>8</v>
      </c>
      <c r="C1553">
        <f>IF(COUNTIF($J$3:J1553,J1553)=1,C1552+1,C1552)</f>
        <v>25</v>
      </c>
      <c r="D1553">
        <f>IF(COUNTIF($E$3:E1553,E1553)=1,D1552+1,D1552)</f>
        <v>827</v>
      </c>
      <c r="E1553" t="str">
        <f t="shared" si="166"/>
        <v/>
      </c>
      <c r="F1553">
        <f>IF(COUNTIF($G$3:G1553,G1553)=1,F1552+1,F1552)</f>
        <v>127</v>
      </c>
      <c r="G1553" t="str">
        <f t="shared" si="167"/>
        <v/>
      </c>
      <c r="I1553" s="18" t="str">
        <f>IF(Allotments!I1553=0,"",Allotments!I1553)</f>
        <v/>
      </c>
      <c r="J1553" s="18" t="str">
        <f>IF(Allotments!J1553=0,"",Allotments!J1553)</f>
        <v/>
      </c>
      <c r="K1553" s="18" t="str">
        <f>IF(Allotments!K1553=0,"",Allotments!K1553)</f>
        <v/>
      </c>
      <c r="L1553" s="18" t="str">
        <f>IF(Allotments!L1553=0,"",Allotments!L1553)</f>
        <v/>
      </c>
      <c r="M1553" s="18" t="str">
        <f>IF(Allotments!M1553=0,"",Allotments!M1553)</f>
        <v/>
      </c>
    </row>
    <row r="1554" spans="1:13" x14ac:dyDescent="0.35">
      <c r="A1554">
        <f>IF(COUNTIF($L$3:L1554,L1554)=1,A1553+1,A1553)</f>
        <v>43</v>
      </c>
      <c r="B1554">
        <f>IF(COUNTIF($K$3:K1554,K1554)=1,B1553+1,B1553)</f>
        <v>8</v>
      </c>
      <c r="C1554">
        <f>IF(COUNTIF($J$3:J1554,J1554)=1,C1553+1,C1553)</f>
        <v>25</v>
      </c>
      <c r="D1554">
        <f>IF(COUNTIF($E$3:E1554,E1554)=1,D1553+1,D1553)</f>
        <v>827</v>
      </c>
      <c r="E1554" t="str">
        <f t="shared" si="166"/>
        <v/>
      </c>
      <c r="F1554">
        <f>IF(COUNTIF($G$3:G1554,G1554)=1,F1553+1,F1553)</f>
        <v>127</v>
      </c>
      <c r="G1554" t="str">
        <f t="shared" si="167"/>
        <v/>
      </c>
      <c r="I1554" s="18" t="str">
        <f>IF(Allotments!I1554=0,"",Allotments!I1554)</f>
        <v/>
      </c>
      <c r="J1554" s="18" t="str">
        <f>IF(Allotments!J1554=0,"",Allotments!J1554)</f>
        <v/>
      </c>
      <c r="K1554" s="18" t="str">
        <f>IF(Allotments!K1554=0,"",Allotments!K1554)</f>
        <v/>
      </c>
      <c r="L1554" s="18" t="str">
        <f>IF(Allotments!L1554=0,"",Allotments!L1554)</f>
        <v/>
      </c>
      <c r="M1554" s="18" t="str">
        <f>IF(Allotments!M1554=0,"",Allotments!M1554)</f>
        <v/>
      </c>
    </row>
    <row r="1555" spans="1:13" x14ac:dyDescent="0.35">
      <c r="A1555">
        <f>IF(COUNTIF($L$3:L1555,L1555)=1,A1554+1,A1554)</f>
        <v>43</v>
      </c>
      <c r="B1555">
        <f>IF(COUNTIF($K$3:K1555,K1555)=1,B1554+1,B1554)</f>
        <v>8</v>
      </c>
      <c r="C1555">
        <f>IF(COUNTIF($J$3:J1555,J1555)=1,C1554+1,C1554)</f>
        <v>25</v>
      </c>
      <c r="D1555">
        <f>IF(COUNTIF($E$3:E1555,E1555)=1,D1554+1,D1554)</f>
        <v>827</v>
      </c>
      <c r="E1555" t="str">
        <f t="shared" si="166"/>
        <v/>
      </c>
      <c r="F1555">
        <f>IF(COUNTIF($G$3:G1555,G1555)=1,F1554+1,F1554)</f>
        <v>127</v>
      </c>
      <c r="G1555" t="str">
        <f t="shared" si="167"/>
        <v/>
      </c>
      <c r="I1555" s="18" t="str">
        <f>IF(Allotments!I1555=0,"",Allotments!I1555)</f>
        <v/>
      </c>
      <c r="J1555" s="18" t="str">
        <f>IF(Allotments!J1555=0,"",Allotments!J1555)</f>
        <v/>
      </c>
      <c r="K1555" s="18" t="str">
        <f>IF(Allotments!K1555=0,"",Allotments!K1555)</f>
        <v/>
      </c>
      <c r="L1555" s="18" t="str">
        <f>IF(Allotments!L1555=0,"",Allotments!L1555)</f>
        <v/>
      </c>
      <c r="M1555" s="18" t="str">
        <f>IF(Allotments!M1555=0,"",Allotments!M1555)</f>
        <v/>
      </c>
    </row>
    <row r="1556" spans="1:13" x14ac:dyDescent="0.35">
      <c r="A1556">
        <f>IF(COUNTIF($L$3:L1556,L1556)=1,A1555+1,A1555)</f>
        <v>43</v>
      </c>
      <c r="B1556">
        <f>IF(COUNTIF($K$3:K1556,K1556)=1,B1555+1,B1555)</f>
        <v>8</v>
      </c>
      <c r="C1556">
        <f>IF(COUNTIF($J$3:J1556,J1556)=1,C1555+1,C1555)</f>
        <v>25</v>
      </c>
      <c r="D1556">
        <f>IF(COUNTIF($E$3:E1556,E1556)=1,D1555+1,D1555)</f>
        <v>827</v>
      </c>
      <c r="E1556" t="str">
        <f t="shared" si="166"/>
        <v/>
      </c>
      <c r="F1556">
        <f>IF(COUNTIF($G$3:G1556,G1556)=1,F1555+1,F1555)</f>
        <v>127</v>
      </c>
      <c r="G1556" t="str">
        <f t="shared" si="167"/>
        <v/>
      </c>
      <c r="I1556" s="18" t="str">
        <f>IF(Allotments!I1556=0,"",Allotments!I1556)</f>
        <v/>
      </c>
      <c r="J1556" s="18" t="str">
        <f>IF(Allotments!J1556=0,"",Allotments!J1556)</f>
        <v/>
      </c>
      <c r="K1556" s="18" t="str">
        <f>IF(Allotments!K1556=0,"",Allotments!K1556)</f>
        <v/>
      </c>
      <c r="L1556" s="18" t="str">
        <f>IF(Allotments!L1556=0,"",Allotments!L1556)</f>
        <v/>
      </c>
      <c r="M1556" s="18" t="str">
        <f>IF(Allotments!M1556=0,"",Allotments!M1556)</f>
        <v/>
      </c>
    </row>
    <row r="1557" spans="1:13" x14ac:dyDescent="0.35">
      <c r="A1557">
        <f>IF(COUNTIF($L$3:L1557,L1557)=1,A1556+1,A1556)</f>
        <v>43</v>
      </c>
      <c r="B1557">
        <f>IF(COUNTIF($K$3:K1557,K1557)=1,B1556+1,B1556)</f>
        <v>8</v>
      </c>
      <c r="C1557">
        <f>IF(COUNTIF($J$3:J1557,J1557)=1,C1556+1,C1556)</f>
        <v>25</v>
      </c>
      <c r="D1557">
        <f>IF(COUNTIF($E$3:E1557,E1557)=1,D1556+1,D1556)</f>
        <v>827</v>
      </c>
      <c r="E1557" t="str">
        <f t="shared" si="166"/>
        <v/>
      </c>
      <c r="F1557">
        <f>IF(COUNTIF($G$3:G1557,G1557)=1,F1556+1,F1556)</f>
        <v>127</v>
      </c>
      <c r="G1557" t="str">
        <f t="shared" si="167"/>
        <v/>
      </c>
      <c r="I1557" s="18" t="str">
        <f>IF(Allotments!I1557=0,"",Allotments!I1557)</f>
        <v/>
      </c>
      <c r="J1557" s="18" t="str">
        <f>IF(Allotments!J1557=0,"",Allotments!J1557)</f>
        <v/>
      </c>
      <c r="K1557" s="18" t="str">
        <f>IF(Allotments!K1557=0,"",Allotments!K1557)</f>
        <v/>
      </c>
      <c r="L1557" s="18" t="str">
        <f>IF(Allotments!L1557=0,"",Allotments!L1557)</f>
        <v/>
      </c>
      <c r="M1557" s="18" t="str">
        <f>IF(Allotments!M1557=0,"",Allotments!M1557)</f>
        <v/>
      </c>
    </row>
    <row r="1558" spans="1:13" x14ac:dyDescent="0.35">
      <c r="A1558">
        <f>IF(COUNTIF($L$3:L1558,L1558)=1,A1557+1,A1557)</f>
        <v>43</v>
      </c>
      <c r="B1558">
        <f>IF(COUNTIF($K$3:K1558,K1558)=1,B1557+1,B1557)</f>
        <v>8</v>
      </c>
      <c r="C1558">
        <f>IF(COUNTIF($J$3:J1558,J1558)=1,C1557+1,C1557)</f>
        <v>25</v>
      </c>
      <c r="D1558">
        <f>IF(COUNTIF($E$3:E1558,E1558)=1,D1557+1,D1557)</f>
        <v>827</v>
      </c>
      <c r="E1558" t="str">
        <f t="shared" si="166"/>
        <v/>
      </c>
      <c r="F1558">
        <f>IF(COUNTIF($G$3:G1558,G1558)=1,F1557+1,F1557)</f>
        <v>127</v>
      </c>
      <c r="G1558" t="str">
        <f t="shared" si="167"/>
        <v/>
      </c>
      <c r="I1558" s="18" t="str">
        <f>IF(Allotments!I1558=0,"",Allotments!I1558)</f>
        <v/>
      </c>
      <c r="J1558" s="18" t="str">
        <f>IF(Allotments!J1558=0,"",Allotments!J1558)</f>
        <v/>
      </c>
      <c r="K1558" s="18" t="str">
        <f>IF(Allotments!K1558=0,"",Allotments!K1558)</f>
        <v/>
      </c>
      <c r="L1558" s="18" t="str">
        <f>IF(Allotments!L1558=0,"",Allotments!L1558)</f>
        <v/>
      </c>
      <c r="M1558" s="18" t="str">
        <f>IF(Allotments!M1558=0,"",Allotments!M1558)</f>
        <v/>
      </c>
    </row>
    <row r="1559" spans="1:13" x14ac:dyDescent="0.35">
      <c r="A1559">
        <f>IF(COUNTIF($L$3:L1559,L1559)=1,A1558+1,A1558)</f>
        <v>43</v>
      </c>
      <c r="B1559">
        <f>IF(COUNTIF($K$3:K1559,K1559)=1,B1558+1,B1558)</f>
        <v>8</v>
      </c>
      <c r="C1559">
        <f>IF(COUNTIF($J$3:J1559,J1559)=1,C1558+1,C1558)</f>
        <v>25</v>
      </c>
      <c r="D1559">
        <f>IF(COUNTIF($E$3:E1559,E1559)=1,D1558+1,D1558)</f>
        <v>827</v>
      </c>
      <c r="E1559" t="str">
        <f t="shared" si="166"/>
        <v/>
      </c>
      <c r="F1559">
        <f>IF(COUNTIF($G$3:G1559,G1559)=1,F1558+1,F1558)</f>
        <v>127</v>
      </c>
      <c r="G1559" t="str">
        <f t="shared" si="167"/>
        <v/>
      </c>
      <c r="I1559" s="18" t="str">
        <f>IF(Allotments!I1559=0,"",Allotments!I1559)</f>
        <v/>
      </c>
      <c r="J1559" s="18" t="str">
        <f>IF(Allotments!J1559=0,"",Allotments!J1559)</f>
        <v/>
      </c>
      <c r="K1559" s="18" t="str">
        <f>IF(Allotments!K1559=0,"",Allotments!K1559)</f>
        <v/>
      </c>
      <c r="L1559" s="18" t="str">
        <f>IF(Allotments!L1559=0,"",Allotments!L1559)</f>
        <v/>
      </c>
      <c r="M1559" s="18" t="str">
        <f>IF(Allotments!M1559=0,"",Allotments!M1559)</f>
        <v/>
      </c>
    </row>
    <row r="1560" spans="1:13" x14ac:dyDescent="0.35">
      <c r="A1560">
        <f>IF(COUNTIF($L$3:L1560,L1560)=1,A1559+1,A1559)</f>
        <v>43</v>
      </c>
      <c r="B1560">
        <f>IF(COUNTIF($K$3:K1560,K1560)=1,B1559+1,B1559)</f>
        <v>8</v>
      </c>
      <c r="C1560">
        <f>IF(COUNTIF($J$3:J1560,J1560)=1,C1559+1,C1559)</f>
        <v>25</v>
      </c>
      <c r="D1560">
        <f>IF(COUNTIF($E$3:E1560,E1560)=1,D1559+1,D1559)</f>
        <v>827</v>
      </c>
      <c r="E1560" t="str">
        <f t="shared" si="166"/>
        <v/>
      </c>
      <c r="F1560">
        <f>IF(COUNTIF($G$3:G1560,G1560)=1,F1559+1,F1559)</f>
        <v>127</v>
      </c>
      <c r="G1560" t="str">
        <f t="shared" si="167"/>
        <v/>
      </c>
      <c r="I1560" s="18" t="str">
        <f>IF(Allotments!I1560=0,"",Allotments!I1560)</f>
        <v/>
      </c>
      <c r="J1560" s="18" t="str">
        <f>IF(Allotments!J1560=0,"",Allotments!J1560)</f>
        <v/>
      </c>
      <c r="K1560" s="18" t="str">
        <f>IF(Allotments!K1560=0,"",Allotments!K1560)</f>
        <v/>
      </c>
      <c r="L1560" s="18" t="str">
        <f>IF(Allotments!L1560=0,"",Allotments!L1560)</f>
        <v/>
      </c>
      <c r="M1560" s="18" t="str">
        <f>IF(Allotments!M1560=0,"",Allotments!M1560)</f>
        <v/>
      </c>
    </row>
    <row r="1561" spans="1:13" x14ac:dyDescent="0.35">
      <c r="A1561">
        <f>IF(COUNTIF($L$3:L1561,L1561)=1,A1560+1,A1560)</f>
        <v>43</v>
      </c>
      <c r="B1561">
        <f>IF(COUNTIF($K$3:K1561,K1561)=1,B1560+1,B1560)</f>
        <v>8</v>
      </c>
      <c r="C1561">
        <f>IF(COUNTIF($J$3:J1561,J1561)=1,C1560+1,C1560)</f>
        <v>25</v>
      </c>
      <c r="D1561">
        <f>IF(COUNTIF($E$3:E1561,E1561)=1,D1560+1,D1560)</f>
        <v>827</v>
      </c>
      <c r="E1561" t="str">
        <f t="shared" si="166"/>
        <v/>
      </c>
      <c r="F1561">
        <f>IF(COUNTIF($G$3:G1561,G1561)=1,F1560+1,F1560)</f>
        <v>127</v>
      </c>
      <c r="G1561" t="str">
        <f t="shared" si="167"/>
        <v/>
      </c>
      <c r="I1561" s="18" t="str">
        <f>IF(Allotments!I1561=0,"",Allotments!I1561)</f>
        <v/>
      </c>
      <c r="J1561" s="18" t="str">
        <f>IF(Allotments!J1561=0,"",Allotments!J1561)</f>
        <v/>
      </c>
      <c r="K1561" s="18" t="str">
        <f>IF(Allotments!K1561=0,"",Allotments!K1561)</f>
        <v/>
      </c>
      <c r="L1561" s="18" t="str">
        <f>IF(Allotments!L1561=0,"",Allotments!L1561)</f>
        <v/>
      </c>
      <c r="M1561" s="18" t="str">
        <f>IF(Allotments!M1561=0,"",Allotments!M1561)</f>
        <v/>
      </c>
    </row>
    <row r="1562" spans="1:13" x14ac:dyDescent="0.35">
      <c r="A1562">
        <f>IF(COUNTIF($L$3:L1562,L1562)=1,A1561+1,A1561)</f>
        <v>43</v>
      </c>
      <c r="B1562">
        <f>IF(COUNTIF($K$3:K1562,K1562)=1,B1561+1,B1561)</f>
        <v>8</v>
      </c>
      <c r="C1562">
        <f>IF(COUNTIF($J$3:J1562,J1562)=1,C1561+1,C1561)</f>
        <v>25</v>
      </c>
      <c r="D1562">
        <f>IF(COUNTIF($E$3:E1562,E1562)=1,D1561+1,D1561)</f>
        <v>827</v>
      </c>
      <c r="E1562" t="str">
        <f t="shared" si="166"/>
        <v/>
      </c>
      <c r="F1562">
        <f>IF(COUNTIF($G$3:G1562,G1562)=1,F1561+1,F1561)</f>
        <v>127</v>
      </c>
      <c r="G1562" t="str">
        <f t="shared" si="167"/>
        <v/>
      </c>
      <c r="I1562" s="18" t="str">
        <f>IF(Allotments!I1562=0,"",Allotments!I1562)</f>
        <v/>
      </c>
      <c r="J1562" s="18" t="str">
        <f>IF(Allotments!J1562=0,"",Allotments!J1562)</f>
        <v/>
      </c>
      <c r="K1562" s="18" t="str">
        <f>IF(Allotments!K1562=0,"",Allotments!K1562)</f>
        <v/>
      </c>
      <c r="L1562" s="18" t="str">
        <f>IF(Allotments!L1562=0,"",Allotments!L1562)</f>
        <v/>
      </c>
      <c r="M1562" s="18" t="str">
        <f>IF(Allotments!M1562=0,"",Allotments!M1562)</f>
        <v/>
      </c>
    </row>
    <row r="1563" spans="1:13" x14ac:dyDescent="0.35">
      <c r="A1563">
        <f>IF(COUNTIF($L$3:L1563,L1563)=1,A1562+1,A1562)</f>
        <v>43</v>
      </c>
      <c r="B1563">
        <f>IF(COUNTIF($K$3:K1563,K1563)=1,B1562+1,B1562)</f>
        <v>8</v>
      </c>
      <c r="C1563">
        <f>IF(COUNTIF($J$3:J1563,J1563)=1,C1562+1,C1562)</f>
        <v>25</v>
      </c>
      <c r="D1563">
        <f>IF(COUNTIF($E$3:E1563,E1563)=1,D1562+1,D1562)</f>
        <v>827</v>
      </c>
      <c r="E1563" t="str">
        <f t="shared" si="166"/>
        <v/>
      </c>
      <c r="F1563">
        <f>IF(COUNTIF($G$3:G1563,G1563)=1,F1562+1,F1562)</f>
        <v>127</v>
      </c>
      <c r="G1563" t="str">
        <f t="shared" si="167"/>
        <v/>
      </c>
      <c r="I1563" s="18" t="str">
        <f>IF(Allotments!I1563=0,"",Allotments!I1563)</f>
        <v/>
      </c>
      <c r="J1563" s="18" t="str">
        <f>IF(Allotments!J1563=0,"",Allotments!J1563)</f>
        <v/>
      </c>
      <c r="K1563" s="18" t="str">
        <f>IF(Allotments!K1563=0,"",Allotments!K1563)</f>
        <v/>
      </c>
      <c r="L1563" s="18" t="str">
        <f>IF(Allotments!L1563=0,"",Allotments!L1563)</f>
        <v/>
      </c>
      <c r="M1563" s="18" t="str">
        <f>IF(Allotments!M1563=0,"",Allotments!M1563)</f>
        <v/>
      </c>
    </row>
    <row r="1564" spans="1:13" x14ac:dyDescent="0.35">
      <c r="A1564">
        <f>IF(COUNTIF($L$3:L1564,L1564)=1,A1563+1,A1563)</f>
        <v>43</v>
      </c>
      <c r="B1564">
        <f>IF(COUNTIF($K$3:K1564,K1564)=1,B1563+1,B1563)</f>
        <v>8</v>
      </c>
      <c r="C1564">
        <f>IF(COUNTIF($J$3:J1564,J1564)=1,C1563+1,C1563)</f>
        <v>25</v>
      </c>
      <c r="D1564">
        <f>IF(COUNTIF($E$3:E1564,E1564)=1,D1563+1,D1563)</f>
        <v>827</v>
      </c>
      <c r="E1564" t="str">
        <f t="shared" si="166"/>
        <v/>
      </c>
      <c r="F1564">
        <f>IF(COUNTIF($G$3:G1564,G1564)=1,F1563+1,F1563)</f>
        <v>127</v>
      </c>
      <c r="G1564" t="str">
        <f t="shared" si="167"/>
        <v/>
      </c>
      <c r="I1564" s="18" t="str">
        <f>IF(Allotments!I1564=0,"",Allotments!I1564)</f>
        <v/>
      </c>
      <c r="J1564" s="18" t="str">
        <f>IF(Allotments!J1564=0,"",Allotments!J1564)</f>
        <v/>
      </c>
      <c r="K1564" s="18" t="str">
        <f>IF(Allotments!K1564=0,"",Allotments!K1564)</f>
        <v/>
      </c>
      <c r="L1564" s="18" t="str">
        <f>IF(Allotments!L1564=0,"",Allotments!L1564)</f>
        <v/>
      </c>
      <c r="M1564" s="18" t="str">
        <f>IF(Allotments!M1564=0,"",Allotments!M1564)</f>
        <v/>
      </c>
    </row>
    <row r="1565" spans="1:13" x14ac:dyDescent="0.35">
      <c r="A1565">
        <f>IF(COUNTIF($L$3:L1565,L1565)=1,A1564+1,A1564)</f>
        <v>43</v>
      </c>
      <c r="B1565">
        <f>IF(COUNTIF($K$3:K1565,K1565)=1,B1564+1,B1564)</f>
        <v>8</v>
      </c>
      <c r="C1565">
        <f>IF(COUNTIF($J$3:J1565,J1565)=1,C1564+1,C1564)</f>
        <v>25</v>
      </c>
      <c r="D1565">
        <f>IF(COUNTIF($E$3:E1565,E1565)=1,D1564+1,D1564)</f>
        <v>827</v>
      </c>
      <c r="E1565" t="str">
        <f t="shared" si="166"/>
        <v/>
      </c>
      <c r="F1565">
        <f>IF(COUNTIF($G$3:G1565,G1565)=1,F1564+1,F1564)</f>
        <v>127</v>
      </c>
      <c r="G1565" t="str">
        <f t="shared" si="167"/>
        <v/>
      </c>
      <c r="I1565" s="18" t="str">
        <f>IF(Allotments!I1565=0,"",Allotments!I1565)</f>
        <v/>
      </c>
      <c r="J1565" s="18" t="str">
        <f>IF(Allotments!J1565=0,"",Allotments!J1565)</f>
        <v/>
      </c>
      <c r="K1565" s="18" t="str">
        <f>IF(Allotments!K1565=0,"",Allotments!K1565)</f>
        <v/>
      </c>
      <c r="L1565" s="18" t="str">
        <f>IF(Allotments!L1565=0,"",Allotments!L1565)</f>
        <v/>
      </c>
      <c r="M1565" s="18" t="str">
        <f>IF(Allotments!M1565=0,"",Allotments!M1565)</f>
        <v/>
      </c>
    </row>
    <row r="1566" spans="1:13" x14ac:dyDescent="0.35">
      <c r="A1566">
        <f>IF(COUNTIF($L$3:L1566,L1566)=1,A1565+1,A1565)</f>
        <v>43</v>
      </c>
      <c r="B1566">
        <f>IF(COUNTIF($K$3:K1566,K1566)=1,B1565+1,B1565)</f>
        <v>8</v>
      </c>
      <c r="C1566">
        <f>IF(COUNTIF($J$3:J1566,J1566)=1,C1565+1,C1565)</f>
        <v>25</v>
      </c>
      <c r="D1566">
        <f>IF(COUNTIF($E$3:E1566,E1566)=1,D1565+1,D1565)</f>
        <v>827</v>
      </c>
      <c r="E1566" t="str">
        <f t="shared" si="166"/>
        <v/>
      </c>
      <c r="F1566">
        <f>IF(COUNTIF($G$3:G1566,G1566)=1,F1565+1,F1565)</f>
        <v>127</v>
      </c>
      <c r="G1566" t="str">
        <f t="shared" si="167"/>
        <v/>
      </c>
      <c r="I1566" s="18" t="str">
        <f>IF(Allotments!I1566=0,"",Allotments!I1566)</f>
        <v/>
      </c>
      <c r="J1566" s="18" t="str">
        <f>IF(Allotments!J1566=0,"",Allotments!J1566)</f>
        <v/>
      </c>
      <c r="K1566" s="18" t="str">
        <f>IF(Allotments!K1566=0,"",Allotments!K1566)</f>
        <v/>
      </c>
      <c r="L1566" s="18" t="str">
        <f>IF(Allotments!L1566=0,"",Allotments!L1566)</f>
        <v/>
      </c>
      <c r="M1566" s="18" t="str">
        <f>IF(Allotments!M1566=0,"",Allotments!M1566)</f>
        <v/>
      </c>
    </row>
    <row r="1567" spans="1:13" x14ac:dyDescent="0.35">
      <c r="A1567">
        <f>IF(COUNTIF($L$3:L1567,L1567)=1,A1566+1,A1566)</f>
        <v>43</v>
      </c>
      <c r="B1567">
        <f>IF(COUNTIF($K$3:K1567,K1567)=1,B1566+1,B1566)</f>
        <v>8</v>
      </c>
      <c r="C1567">
        <f>IF(COUNTIF($J$3:J1567,J1567)=1,C1566+1,C1566)</f>
        <v>25</v>
      </c>
      <c r="D1567">
        <f>IF(COUNTIF($E$3:E1567,E1567)=1,D1566+1,D1566)</f>
        <v>827</v>
      </c>
      <c r="E1567" t="str">
        <f t="shared" si="166"/>
        <v/>
      </c>
      <c r="F1567">
        <f>IF(COUNTIF($G$3:G1567,G1567)=1,F1566+1,F1566)</f>
        <v>127</v>
      </c>
      <c r="G1567" t="str">
        <f t="shared" si="167"/>
        <v/>
      </c>
      <c r="I1567" s="18" t="str">
        <f>IF(Allotments!I1567=0,"",Allotments!I1567)</f>
        <v/>
      </c>
      <c r="J1567" s="18" t="str">
        <f>IF(Allotments!J1567=0,"",Allotments!J1567)</f>
        <v/>
      </c>
      <c r="K1567" s="18" t="str">
        <f>IF(Allotments!K1567=0,"",Allotments!K1567)</f>
        <v/>
      </c>
      <c r="L1567" s="18" t="str">
        <f>IF(Allotments!L1567=0,"",Allotments!L1567)</f>
        <v/>
      </c>
      <c r="M1567" s="18" t="str">
        <f>IF(Allotments!M1567=0,"",Allotments!M1567)</f>
        <v/>
      </c>
    </row>
    <row r="1568" spans="1:13" x14ac:dyDescent="0.35">
      <c r="A1568">
        <f>IF(COUNTIF($L$3:L1568,L1568)=1,A1567+1,A1567)</f>
        <v>43</v>
      </c>
      <c r="B1568">
        <f>IF(COUNTIF($K$3:K1568,K1568)=1,B1567+1,B1567)</f>
        <v>8</v>
      </c>
      <c r="C1568">
        <f>IF(COUNTIF($J$3:J1568,J1568)=1,C1567+1,C1567)</f>
        <v>25</v>
      </c>
      <c r="D1568">
        <f>IF(COUNTIF($E$3:E1568,E1568)=1,D1567+1,D1567)</f>
        <v>827</v>
      </c>
      <c r="E1568" t="str">
        <f t="shared" si="166"/>
        <v/>
      </c>
      <c r="F1568">
        <f>IF(COUNTIF($G$3:G1568,G1568)=1,F1567+1,F1567)</f>
        <v>127</v>
      </c>
      <c r="G1568" t="str">
        <f t="shared" si="167"/>
        <v/>
      </c>
      <c r="I1568" s="18" t="str">
        <f>IF(Allotments!I1568=0,"",Allotments!I1568)</f>
        <v/>
      </c>
      <c r="J1568" s="18" t="str">
        <f>IF(Allotments!J1568=0,"",Allotments!J1568)</f>
        <v/>
      </c>
      <c r="K1568" s="18" t="str">
        <f>IF(Allotments!K1568=0,"",Allotments!K1568)</f>
        <v/>
      </c>
      <c r="L1568" s="18" t="str">
        <f>IF(Allotments!L1568=0,"",Allotments!L1568)</f>
        <v/>
      </c>
      <c r="M1568" s="18" t="str">
        <f>IF(Allotments!M1568=0,"",Allotments!M1568)</f>
        <v/>
      </c>
    </row>
    <row r="1569" spans="1:13" x14ac:dyDescent="0.35">
      <c r="A1569">
        <f>IF(COUNTIF($L$3:L1569,L1569)=1,A1568+1,A1568)</f>
        <v>43</v>
      </c>
      <c r="B1569">
        <f>IF(COUNTIF($K$3:K1569,K1569)=1,B1568+1,B1568)</f>
        <v>8</v>
      </c>
      <c r="C1569">
        <f>IF(COUNTIF($J$3:J1569,J1569)=1,C1568+1,C1568)</f>
        <v>25</v>
      </c>
      <c r="D1569">
        <f>IF(COUNTIF($E$3:E1569,E1569)=1,D1568+1,D1568)</f>
        <v>827</v>
      </c>
      <c r="E1569" t="str">
        <f t="shared" si="166"/>
        <v/>
      </c>
      <c r="F1569">
        <f>IF(COUNTIF($G$3:G1569,G1569)=1,F1568+1,F1568)</f>
        <v>127</v>
      </c>
      <c r="G1569" t="str">
        <f t="shared" si="167"/>
        <v/>
      </c>
      <c r="I1569" s="18" t="str">
        <f>IF(Allotments!I1569=0,"",Allotments!I1569)</f>
        <v/>
      </c>
      <c r="J1569" s="18" t="str">
        <f>IF(Allotments!J1569=0,"",Allotments!J1569)</f>
        <v/>
      </c>
      <c r="K1569" s="18" t="str">
        <f>IF(Allotments!K1569=0,"",Allotments!K1569)</f>
        <v/>
      </c>
      <c r="L1569" s="18" t="str">
        <f>IF(Allotments!L1569=0,"",Allotments!L1569)</f>
        <v/>
      </c>
      <c r="M1569" s="18" t="str">
        <f>IF(Allotments!M1569=0,"",Allotments!M1569)</f>
        <v/>
      </c>
    </row>
    <row r="1570" spans="1:13" x14ac:dyDescent="0.35">
      <c r="A1570">
        <f>IF(COUNTIF($L$3:L1570,L1570)=1,A1569+1,A1569)</f>
        <v>43</v>
      </c>
      <c r="B1570">
        <f>IF(COUNTIF($K$3:K1570,K1570)=1,B1569+1,B1569)</f>
        <v>8</v>
      </c>
      <c r="C1570">
        <f>IF(COUNTIF($J$3:J1570,J1570)=1,C1569+1,C1569)</f>
        <v>25</v>
      </c>
      <c r="D1570">
        <f>IF(COUNTIF($E$3:E1570,E1570)=1,D1569+1,D1569)</f>
        <v>827</v>
      </c>
      <c r="E1570" t="str">
        <f t="shared" si="166"/>
        <v/>
      </c>
      <c r="F1570">
        <f>IF(COUNTIF($G$3:G1570,G1570)=1,F1569+1,F1569)</f>
        <v>127</v>
      </c>
      <c r="G1570" t="str">
        <f t="shared" si="167"/>
        <v/>
      </c>
      <c r="I1570" s="18" t="str">
        <f>IF(Allotments!I1570=0,"",Allotments!I1570)</f>
        <v/>
      </c>
      <c r="J1570" s="18" t="str">
        <f>IF(Allotments!J1570=0,"",Allotments!J1570)</f>
        <v/>
      </c>
      <c r="K1570" s="18" t="str">
        <f>IF(Allotments!K1570=0,"",Allotments!K1570)</f>
        <v/>
      </c>
      <c r="L1570" s="18" t="str">
        <f>IF(Allotments!L1570=0,"",Allotments!L1570)</f>
        <v/>
      </c>
      <c r="M1570" s="18" t="str">
        <f>IF(Allotments!M1570=0,"",Allotments!M1570)</f>
        <v/>
      </c>
    </row>
    <row r="1571" spans="1:13" x14ac:dyDescent="0.35">
      <c r="A1571">
        <f>IF(COUNTIF($L$3:L1571,L1571)=1,A1570+1,A1570)</f>
        <v>43</v>
      </c>
      <c r="B1571">
        <f>IF(COUNTIF($K$3:K1571,K1571)=1,B1570+1,B1570)</f>
        <v>8</v>
      </c>
      <c r="C1571">
        <f>IF(COUNTIF($J$3:J1571,J1571)=1,C1570+1,C1570)</f>
        <v>25</v>
      </c>
      <c r="D1571">
        <f>IF(COUNTIF($E$3:E1571,E1571)=1,D1570+1,D1570)</f>
        <v>827</v>
      </c>
      <c r="E1571" t="str">
        <f t="shared" si="166"/>
        <v/>
      </c>
      <c r="F1571">
        <f>IF(COUNTIF($G$3:G1571,G1571)=1,F1570+1,F1570)</f>
        <v>127</v>
      </c>
      <c r="G1571" t="str">
        <f t="shared" si="167"/>
        <v/>
      </c>
      <c r="I1571" s="18" t="str">
        <f>IF(Allotments!I1571=0,"",Allotments!I1571)</f>
        <v/>
      </c>
      <c r="J1571" s="18" t="str">
        <f>IF(Allotments!J1571=0,"",Allotments!J1571)</f>
        <v/>
      </c>
      <c r="K1571" s="18" t="str">
        <f>IF(Allotments!K1571=0,"",Allotments!K1571)</f>
        <v/>
      </c>
      <c r="L1571" s="18" t="str">
        <f>IF(Allotments!L1571=0,"",Allotments!L1571)</f>
        <v/>
      </c>
      <c r="M1571" s="18" t="str">
        <f>IF(Allotments!M1571=0,"",Allotments!M1571)</f>
        <v/>
      </c>
    </row>
    <row r="1572" spans="1:13" x14ac:dyDescent="0.35">
      <c r="A1572">
        <f>IF(COUNTIF($L$3:L1572,L1572)=1,A1571+1,A1571)</f>
        <v>43</v>
      </c>
      <c r="B1572">
        <f>IF(COUNTIF($K$3:K1572,K1572)=1,B1571+1,B1571)</f>
        <v>8</v>
      </c>
      <c r="C1572">
        <f>IF(COUNTIF($J$3:J1572,J1572)=1,C1571+1,C1571)</f>
        <v>25</v>
      </c>
      <c r="D1572">
        <f>IF(COUNTIF($E$3:E1572,E1572)=1,D1571+1,D1571)</f>
        <v>827</v>
      </c>
      <c r="E1572" t="str">
        <f t="shared" si="166"/>
        <v/>
      </c>
      <c r="F1572">
        <f>IF(COUNTIF($G$3:G1572,G1572)=1,F1571+1,F1571)</f>
        <v>127</v>
      </c>
      <c r="G1572" t="str">
        <f t="shared" si="167"/>
        <v/>
      </c>
      <c r="I1572" s="18" t="str">
        <f>IF(Allotments!I1572=0,"",Allotments!I1572)</f>
        <v/>
      </c>
      <c r="J1572" s="18" t="str">
        <f>IF(Allotments!J1572=0,"",Allotments!J1572)</f>
        <v/>
      </c>
      <c r="K1572" s="18" t="str">
        <f>IF(Allotments!K1572=0,"",Allotments!K1572)</f>
        <v/>
      </c>
      <c r="L1572" s="18" t="str">
        <f>IF(Allotments!L1572=0,"",Allotments!L1572)</f>
        <v/>
      </c>
      <c r="M1572" s="18" t="str">
        <f>IF(Allotments!M1572=0,"",Allotments!M1572)</f>
        <v/>
      </c>
    </row>
    <row r="1573" spans="1:13" x14ac:dyDescent="0.35">
      <c r="A1573">
        <f>IF(COUNTIF($L$3:L1573,L1573)=1,A1572+1,A1572)</f>
        <v>43</v>
      </c>
      <c r="B1573">
        <f>IF(COUNTIF($K$3:K1573,K1573)=1,B1572+1,B1572)</f>
        <v>8</v>
      </c>
      <c r="C1573">
        <f>IF(COUNTIF($J$3:J1573,J1573)=1,C1572+1,C1572)</f>
        <v>25</v>
      </c>
      <c r="D1573">
        <f>IF(COUNTIF($E$3:E1573,E1573)=1,D1572+1,D1572)</f>
        <v>827</v>
      </c>
      <c r="E1573" t="str">
        <f t="shared" si="166"/>
        <v/>
      </c>
      <c r="F1573">
        <f>IF(COUNTIF($G$3:G1573,G1573)=1,F1572+1,F1572)</f>
        <v>127</v>
      </c>
      <c r="G1573" t="str">
        <f t="shared" si="167"/>
        <v/>
      </c>
      <c r="I1573" s="18" t="str">
        <f>IF(Allotments!I1573=0,"",Allotments!I1573)</f>
        <v/>
      </c>
      <c r="J1573" s="18" t="str">
        <f>IF(Allotments!J1573=0,"",Allotments!J1573)</f>
        <v/>
      </c>
      <c r="K1573" s="18" t="str">
        <f>IF(Allotments!K1573=0,"",Allotments!K1573)</f>
        <v/>
      </c>
      <c r="L1573" s="18" t="str">
        <f>IF(Allotments!L1573=0,"",Allotments!L1573)</f>
        <v/>
      </c>
      <c r="M1573" s="18" t="str">
        <f>IF(Allotments!M1573=0,"",Allotments!M1573)</f>
        <v/>
      </c>
    </row>
    <row r="1574" spans="1:13" x14ac:dyDescent="0.35">
      <c r="A1574">
        <f>IF(COUNTIF($L$3:L1574,L1574)=1,A1573+1,A1573)</f>
        <v>43</v>
      </c>
      <c r="B1574">
        <f>IF(COUNTIF($K$3:K1574,K1574)=1,B1573+1,B1573)</f>
        <v>8</v>
      </c>
      <c r="C1574">
        <f>IF(COUNTIF($J$3:J1574,J1574)=1,C1573+1,C1573)</f>
        <v>25</v>
      </c>
      <c r="D1574">
        <f>IF(COUNTIF($E$3:E1574,E1574)=1,D1573+1,D1573)</f>
        <v>827</v>
      </c>
      <c r="E1574" t="str">
        <f t="shared" si="166"/>
        <v/>
      </c>
      <c r="F1574">
        <f>IF(COUNTIF($G$3:G1574,G1574)=1,F1573+1,F1573)</f>
        <v>127</v>
      </c>
      <c r="G1574" t="str">
        <f t="shared" si="167"/>
        <v/>
      </c>
      <c r="I1574" s="18" t="str">
        <f>IF(Allotments!I1574=0,"",Allotments!I1574)</f>
        <v/>
      </c>
      <c r="J1574" s="18" t="str">
        <f>IF(Allotments!J1574=0,"",Allotments!J1574)</f>
        <v/>
      </c>
      <c r="K1574" s="18" t="str">
        <f>IF(Allotments!K1574=0,"",Allotments!K1574)</f>
        <v/>
      </c>
      <c r="L1574" s="18" t="str">
        <f>IF(Allotments!L1574=0,"",Allotments!L1574)</f>
        <v/>
      </c>
      <c r="M1574" s="18" t="str">
        <f>IF(Allotments!M1574=0,"",Allotments!M1574)</f>
        <v/>
      </c>
    </row>
    <row r="1575" spans="1:13" x14ac:dyDescent="0.35">
      <c r="A1575">
        <f>IF(COUNTIF($L$3:L1575,L1575)=1,A1574+1,A1574)</f>
        <v>43</v>
      </c>
      <c r="B1575">
        <f>IF(COUNTIF($K$3:K1575,K1575)=1,B1574+1,B1574)</f>
        <v>8</v>
      </c>
      <c r="C1575">
        <f>IF(COUNTIF($J$3:J1575,J1575)=1,C1574+1,C1574)</f>
        <v>25</v>
      </c>
      <c r="D1575">
        <f>IF(COUNTIF($E$3:E1575,E1575)=1,D1574+1,D1574)</f>
        <v>827</v>
      </c>
      <c r="E1575" t="str">
        <f t="shared" si="166"/>
        <v/>
      </c>
      <c r="F1575">
        <f>IF(COUNTIF($G$3:G1575,G1575)=1,F1574+1,F1574)</f>
        <v>127</v>
      </c>
      <c r="G1575" t="str">
        <f t="shared" si="167"/>
        <v/>
      </c>
      <c r="I1575" s="18" t="str">
        <f>IF(Allotments!I1575=0,"",Allotments!I1575)</f>
        <v/>
      </c>
      <c r="J1575" s="18" t="str">
        <f>IF(Allotments!J1575=0,"",Allotments!J1575)</f>
        <v/>
      </c>
      <c r="K1575" s="18" t="str">
        <f>IF(Allotments!K1575=0,"",Allotments!K1575)</f>
        <v/>
      </c>
      <c r="L1575" s="18" t="str">
        <f>IF(Allotments!L1575=0,"",Allotments!L1575)</f>
        <v/>
      </c>
      <c r="M1575" s="18" t="str">
        <f>IF(Allotments!M1575=0,"",Allotments!M1575)</f>
        <v/>
      </c>
    </row>
    <row r="1576" spans="1:13" x14ac:dyDescent="0.35">
      <c r="A1576">
        <f>IF(COUNTIF($L$3:L1576,L1576)=1,A1575+1,A1575)</f>
        <v>43</v>
      </c>
      <c r="B1576">
        <f>IF(COUNTIF($K$3:K1576,K1576)=1,B1575+1,B1575)</f>
        <v>8</v>
      </c>
      <c r="C1576">
        <f>IF(COUNTIF($J$3:J1576,J1576)=1,C1575+1,C1575)</f>
        <v>25</v>
      </c>
      <c r="D1576">
        <f>IF(COUNTIF($E$3:E1576,E1576)=1,D1575+1,D1575)</f>
        <v>827</v>
      </c>
      <c r="E1576" t="str">
        <f t="shared" si="166"/>
        <v/>
      </c>
      <c r="F1576">
        <f>IF(COUNTIF($G$3:G1576,G1576)=1,F1575+1,F1575)</f>
        <v>127</v>
      </c>
      <c r="G1576" t="str">
        <f t="shared" si="167"/>
        <v/>
      </c>
      <c r="I1576" s="18" t="str">
        <f>IF(Allotments!I1576=0,"",Allotments!I1576)</f>
        <v/>
      </c>
      <c r="J1576" s="18" t="str">
        <f>IF(Allotments!J1576=0,"",Allotments!J1576)</f>
        <v/>
      </c>
      <c r="K1576" s="18" t="str">
        <f>IF(Allotments!K1576=0,"",Allotments!K1576)</f>
        <v/>
      </c>
      <c r="L1576" s="18" t="str">
        <f>IF(Allotments!L1576=0,"",Allotments!L1576)</f>
        <v/>
      </c>
      <c r="M1576" s="18" t="str">
        <f>IF(Allotments!M1576=0,"",Allotments!M1576)</f>
        <v/>
      </c>
    </row>
    <row r="1577" spans="1:13" x14ac:dyDescent="0.35">
      <c r="A1577">
        <f>IF(COUNTIF($L$3:L1577,L1577)=1,A1576+1,A1576)</f>
        <v>43</v>
      </c>
      <c r="B1577">
        <f>IF(COUNTIF($K$3:K1577,K1577)=1,B1576+1,B1576)</f>
        <v>8</v>
      </c>
      <c r="C1577">
        <f>IF(COUNTIF($J$3:J1577,J1577)=1,C1576+1,C1576)</f>
        <v>25</v>
      </c>
      <c r="D1577">
        <f>IF(COUNTIF($E$3:E1577,E1577)=1,D1576+1,D1576)</f>
        <v>827</v>
      </c>
      <c r="E1577" t="str">
        <f t="shared" si="166"/>
        <v/>
      </c>
      <c r="F1577">
        <f>IF(COUNTIF($G$3:G1577,G1577)=1,F1576+1,F1576)</f>
        <v>127</v>
      </c>
      <c r="G1577" t="str">
        <f t="shared" si="167"/>
        <v/>
      </c>
      <c r="I1577" s="18" t="str">
        <f>IF(Allotments!I1577=0,"",Allotments!I1577)</f>
        <v/>
      </c>
      <c r="J1577" s="18" t="str">
        <f>IF(Allotments!J1577=0,"",Allotments!J1577)</f>
        <v/>
      </c>
      <c r="K1577" s="18" t="str">
        <f>IF(Allotments!K1577=0,"",Allotments!K1577)</f>
        <v/>
      </c>
      <c r="L1577" s="18" t="str">
        <f>IF(Allotments!L1577=0,"",Allotments!L1577)</f>
        <v/>
      </c>
      <c r="M1577" s="18" t="str">
        <f>IF(Allotments!M1577=0,"",Allotments!M1577)</f>
        <v/>
      </c>
    </row>
    <row r="1578" spans="1:13" x14ac:dyDescent="0.35">
      <c r="A1578">
        <f>IF(COUNTIF($L$3:L1578,L1578)=1,A1577+1,A1577)</f>
        <v>43</v>
      </c>
      <c r="B1578">
        <f>IF(COUNTIF($K$3:K1578,K1578)=1,B1577+1,B1577)</f>
        <v>8</v>
      </c>
      <c r="C1578">
        <f>IF(COUNTIF($J$3:J1578,J1578)=1,C1577+1,C1577)</f>
        <v>25</v>
      </c>
      <c r="D1578">
        <f>IF(COUNTIF($E$3:E1578,E1578)=1,D1577+1,D1577)</f>
        <v>827</v>
      </c>
      <c r="E1578" t="str">
        <f t="shared" si="166"/>
        <v/>
      </c>
      <c r="F1578">
        <f>IF(COUNTIF($G$3:G1578,G1578)=1,F1577+1,F1577)</f>
        <v>127</v>
      </c>
      <c r="G1578" t="str">
        <f t="shared" si="167"/>
        <v/>
      </c>
      <c r="I1578" s="18" t="str">
        <f>IF(Allotments!I1578=0,"",Allotments!I1578)</f>
        <v/>
      </c>
      <c r="J1578" s="18" t="str">
        <f>IF(Allotments!J1578=0,"",Allotments!J1578)</f>
        <v/>
      </c>
      <c r="K1578" s="18" t="str">
        <f>IF(Allotments!K1578=0,"",Allotments!K1578)</f>
        <v/>
      </c>
      <c r="L1578" s="18" t="str">
        <f>IF(Allotments!L1578=0,"",Allotments!L1578)</f>
        <v/>
      </c>
      <c r="M1578" s="18" t="str">
        <f>IF(Allotments!M1578=0,"",Allotments!M1578)</f>
        <v/>
      </c>
    </row>
    <row r="1579" spans="1:13" x14ac:dyDescent="0.35">
      <c r="A1579">
        <f>IF(COUNTIF($L$3:L1579,L1579)=1,A1578+1,A1578)</f>
        <v>43</v>
      </c>
      <c r="B1579">
        <f>IF(COUNTIF($K$3:K1579,K1579)=1,B1578+1,B1578)</f>
        <v>8</v>
      </c>
      <c r="C1579">
        <f>IF(COUNTIF($J$3:J1579,J1579)=1,C1578+1,C1578)</f>
        <v>25</v>
      </c>
      <c r="D1579">
        <f>IF(COUNTIF($E$3:E1579,E1579)=1,D1578+1,D1578)</f>
        <v>827</v>
      </c>
      <c r="E1579" t="str">
        <f t="shared" si="166"/>
        <v/>
      </c>
      <c r="F1579">
        <f>IF(COUNTIF($G$3:G1579,G1579)=1,F1578+1,F1578)</f>
        <v>127</v>
      </c>
      <c r="G1579" t="str">
        <f t="shared" si="167"/>
        <v/>
      </c>
      <c r="I1579" s="18" t="str">
        <f>IF(Allotments!I1579=0,"",Allotments!I1579)</f>
        <v/>
      </c>
      <c r="J1579" s="18" t="str">
        <f>IF(Allotments!J1579=0,"",Allotments!J1579)</f>
        <v/>
      </c>
      <c r="K1579" s="18" t="str">
        <f>IF(Allotments!K1579=0,"",Allotments!K1579)</f>
        <v/>
      </c>
      <c r="L1579" s="18" t="str">
        <f>IF(Allotments!L1579=0,"",Allotments!L1579)</f>
        <v/>
      </c>
      <c r="M1579" s="18" t="str">
        <f>IF(Allotments!M1579=0,"",Allotments!M1579)</f>
        <v/>
      </c>
    </row>
    <row r="1580" spans="1:13" x14ac:dyDescent="0.35">
      <c r="A1580">
        <f>IF(COUNTIF($L$3:L1580,L1580)=1,A1579+1,A1579)</f>
        <v>43</v>
      </c>
      <c r="B1580">
        <f>IF(COUNTIF($K$3:K1580,K1580)=1,B1579+1,B1579)</f>
        <v>8</v>
      </c>
      <c r="C1580">
        <f>IF(COUNTIF($J$3:J1580,J1580)=1,C1579+1,C1579)</f>
        <v>25</v>
      </c>
      <c r="D1580">
        <f>IF(COUNTIF($E$3:E1580,E1580)=1,D1579+1,D1579)</f>
        <v>827</v>
      </c>
      <c r="E1580" t="str">
        <f t="shared" si="166"/>
        <v/>
      </c>
      <c r="F1580">
        <f>IF(COUNTIF($G$3:G1580,G1580)=1,F1579+1,F1579)</f>
        <v>127</v>
      </c>
      <c r="G1580" t="str">
        <f t="shared" si="167"/>
        <v/>
      </c>
      <c r="I1580" s="18" t="str">
        <f>IF(Allotments!I1580=0,"",Allotments!I1580)</f>
        <v/>
      </c>
      <c r="J1580" s="18" t="str">
        <f>IF(Allotments!J1580=0,"",Allotments!J1580)</f>
        <v/>
      </c>
      <c r="K1580" s="18" t="str">
        <f>IF(Allotments!K1580=0,"",Allotments!K1580)</f>
        <v/>
      </c>
      <c r="L1580" s="18" t="str">
        <f>IF(Allotments!L1580=0,"",Allotments!L1580)</f>
        <v/>
      </c>
      <c r="M1580" s="18" t="str">
        <f>IF(Allotments!M1580=0,"",Allotments!M1580)</f>
        <v/>
      </c>
    </row>
    <row r="1581" spans="1:13" x14ac:dyDescent="0.35">
      <c r="A1581">
        <f>IF(COUNTIF($L$3:L1581,L1581)=1,A1580+1,A1580)</f>
        <v>43</v>
      </c>
      <c r="B1581">
        <f>IF(COUNTIF($K$3:K1581,K1581)=1,B1580+1,B1580)</f>
        <v>8</v>
      </c>
      <c r="C1581">
        <f>IF(COUNTIF($J$3:J1581,J1581)=1,C1580+1,C1580)</f>
        <v>25</v>
      </c>
      <c r="D1581">
        <f>IF(COUNTIF($E$3:E1581,E1581)=1,D1580+1,D1580)</f>
        <v>827</v>
      </c>
      <c r="E1581" t="str">
        <f t="shared" si="166"/>
        <v/>
      </c>
      <c r="F1581">
        <f>IF(COUNTIF($G$3:G1581,G1581)=1,F1580+1,F1580)</f>
        <v>127</v>
      </c>
      <c r="G1581" t="str">
        <f t="shared" si="167"/>
        <v/>
      </c>
      <c r="I1581" s="18" t="str">
        <f>IF(Allotments!I1581=0,"",Allotments!I1581)</f>
        <v/>
      </c>
      <c r="J1581" s="18" t="str">
        <f>IF(Allotments!J1581=0,"",Allotments!J1581)</f>
        <v/>
      </c>
      <c r="K1581" s="18" t="str">
        <f>IF(Allotments!K1581=0,"",Allotments!K1581)</f>
        <v/>
      </c>
      <c r="L1581" s="18" t="str">
        <f>IF(Allotments!L1581=0,"",Allotments!L1581)</f>
        <v/>
      </c>
      <c r="M1581" s="18" t="str">
        <f>IF(Allotments!M1581=0,"",Allotments!M1581)</f>
        <v/>
      </c>
    </row>
    <row r="1582" spans="1:13" x14ac:dyDescent="0.35">
      <c r="A1582">
        <f>IF(COUNTIF($L$3:L1582,L1582)=1,A1581+1,A1581)</f>
        <v>43</v>
      </c>
      <c r="B1582">
        <f>IF(COUNTIF($K$3:K1582,K1582)=1,B1581+1,B1581)</f>
        <v>8</v>
      </c>
      <c r="C1582">
        <f>IF(COUNTIF($J$3:J1582,J1582)=1,C1581+1,C1581)</f>
        <v>25</v>
      </c>
      <c r="D1582">
        <f>IF(COUNTIF($E$3:E1582,E1582)=1,D1581+1,D1581)</f>
        <v>827</v>
      </c>
      <c r="E1582" t="str">
        <f t="shared" si="166"/>
        <v/>
      </c>
      <c r="F1582">
        <f>IF(COUNTIF($G$3:G1582,G1582)=1,F1581+1,F1581)</f>
        <v>127</v>
      </c>
      <c r="G1582" t="str">
        <f t="shared" si="167"/>
        <v/>
      </c>
      <c r="I1582" s="18" t="str">
        <f>IF(Allotments!I1582=0,"",Allotments!I1582)</f>
        <v/>
      </c>
      <c r="J1582" s="18" t="str">
        <f>IF(Allotments!J1582=0,"",Allotments!J1582)</f>
        <v/>
      </c>
      <c r="K1582" s="18" t="str">
        <f>IF(Allotments!K1582=0,"",Allotments!K1582)</f>
        <v/>
      </c>
      <c r="L1582" s="18" t="str">
        <f>IF(Allotments!L1582=0,"",Allotments!L1582)</f>
        <v/>
      </c>
      <c r="M1582" s="18" t="str">
        <f>IF(Allotments!M1582=0,"",Allotments!M1582)</f>
        <v/>
      </c>
    </row>
    <row r="1583" spans="1:13" x14ac:dyDescent="0.35">
      <c r="A1583">
        <f>IF(COUNTIF($L$3:L1583,L1583)=1,A1582+1,A1582)</f>
        <v>43</v>
      </c>
      <c r="B1583">
        <f>IF(COUNTIF($K$3:K1583,K1583)=1,B1582+1,B1582)</f>
        <v>8</v>
      </c>
      <c r="C1583">
        <f>IF(COUNTIF($J$3:J1583,J1583)=1,C1582+1,C1582)</f>
        <v>25</v>
      </c>
      <c r="D1583">
        <f>IF(COUNTIF($E$3:E1583,E1583)=1,D1582+1,D1582)</f>
        <v>827</v>
      </c>
      <c r="E1583" t="str">
        <f t="shared" si="166"/>
        <v/>
      </c>
      <c r="F1583">
        <f>IF(COUNTIF($G$3:G1583,G1583)=1,F1582+1,F1582)</f>
        <v>127</v>
      </c>
      <c r="G1583" t="str">
        <f t="shared" si="167"/>
        <v/>
      </c>
      <c r="I1583" s="18" t="str">
        <f>IF(Allotments!I1583=0,"",Allotments!I1583)</f>
        <v/>
      </c>
      <c r="J1583" s="18" t="str">
        <f>IF(Allotments!J1583=0,"",Allotments!J1583)</f>
        <v/>
      </c>
      <c r="K1583" s="18" t="str">
        <f>IF(Allotments!K1583=0,"",Allotments!K1583)</f>
        <v/>
      </c>
      <c r="L1583" s="18" t="str">
        <f>IF(Allotments!L1583=0,"",Allotments!L1583)</f>
        <v/>
      </c>
      <c r="M1583" s="18" t="str">
        <f>IF(Allotments!M1583=0,"",Allotments!M1583)</f>
        <v/>
      </c>
    </row>
    <row r="1584" spans="1:13" x14ac:dyDescent="0.35">
      <c r="A1584">
        <f>IF(COUNTIF($L$3:L1584,L1584)=1,A1583+1,A1583)</f>
        <v>43</v>
      </c>
      <c r="B1584">
        <f>IF(COUNTIF($K$3:K1584,K1584)=1,B1583+1,B1583)</f>
        <v>8</v>
      </c>
      <c r="C1584">
        <f>IF(COUNTIF($J$3:J1584,J1584)=1,C1583+1,C1583)</f>
        <v>25</v>
      </c>
      <c r="D1584">
        <f>IF(COUNTIF($E$3:E1584,E1584)=1,D1583+1,D1583)</f>
        <v>827</v>
      </c>
      <c r="E1584" t="str">
        <f t="shared" si="166"/>
        <v/>
      </c>
      <c r="F1584">
        <f>IF(COUNTIF($G$3:G1584,G1584)=1,F1583+1,F1583)</f>
        <v>127</v>
      </c>
      <c r="G1584" t="str">
        <f t="shared" si="167"/>
        <v/>
      </c>
      <c r="I1584" s="18" t="str">
        <f>IF(Allotments!I1584=0,"",Allotments!I1584)</f>
        <v/>
      </c>
      <c r="J1584" s="18" t="str">
        <f>IF(Allotments!J1584=0,"",Allotments!J1584)</f>
        <v/>
      </c>
      <c r="K1584" s="18" t="str">
        <f>IF(Allotments!K1584=0,"",Allotments!K1584)</f>
        <v/>
      </c>
      <c r="L1584" s="18" t="str">
        <f>IF(Allotments!L1584=0,"",Allotments!L1584)</f>
        <v/>
      </c>
      <c r="M1584" s="18" t="str">
        <f>IF(Allotments!M1584=0,"",Allotments!M1584)</f>
        <v/>
      </c>
    </row>
    <row r="1585" spans="1:13" x14ac:dyDescent="0.35">
      <c r="A1585">
        <f>IF(COUNTIF($L$3:L1585,L1585)=1,A1584+1,A1584)</f>
        <v>43</v>
      </c>
      <c r="B1585">
        <f>IF(COUNTIF($K$3:K1585,K1585)=1,B1584+1,B1584)</f>
        <v>8</v>
      </c>
      <c r="C1585">
        <f>IF(COUNTIF($J$3:J1585,J1585)=1,C1584+1,C1584)</f>
        <v>25</v>
      </c>
      <c r="D1585">
        <f>IF(COUNTIF($E$3:E1585,E1585)=1,D1584+1,D1584)</f>
        <v>827</v>
      </c>
      <c r="E1585" t="str">
        <f t="shared" si="166"/>
        <v/>
      </c>
      <c r="F1585">
        <f>IF(COUNTIF($G$3:G1585,G1585)=1,F1584+1,F1584)</f>
        <v>127</v>
      </c>
      <c r="G1585" t="str">
        <f t="shared" si="167"/>
        <v/>
      </c>
      <c r="I1585" s="18" t="str">
        <f>IF(Allotments!I1585=0,"",Allotments!I1585)</f>
        <v/>
      </c>
      <c r="J1585" s="18" t="str">
        <f>IF(Allotments!J1585=0,"",Allotments!J1585)</f>
        <v/>
      </c>
      <c r="K1585" s="18" t="str">
        <f>IF(Allotments!K1585=0,"",Allotments!K1585)</f>
        <v/>
      </c>
      <c r="L1585" s="18" t="str">
        <f>IF(Allotments!L1585=0,"",Allotments!L1585)</f>
        <v/>
      </c>
      <c r="M1585" s="18" t="str">
        <f>IF(Allotments!M1585=0,"",Allotments!M1585)</f>
        <v/>
      </c>
    </row>
    <row r="1586" spans="1:13" x14ac:dyDescent="0.35">
      <c r="A1586">
        <f>IF(COUNTIF($L$3:L1586,L1586)=1,A1585+1,A1585)</f>
        <v>43</v>
      </c>
      <c r="B1586">
        <f>IF(COUNTIF($K$3:K1586,K1586)=1,B1585+1,B1585)</f>
        <v>8</v>
      </c>
      <c r="C1586">
        <f>IF(COUNTIF($J$3:J1586,J1586)=1,C1585+1,C1585)</f>
        <v>25</v>
      </c>
      <c r="D1586">
        <f>IF(COUNTIF($E$3:E1586,E1586)=1,D1585+1,D1585)</f>
        <v>827</v>
      </c>
      <c r="E1586" t="str">
        <f t="shared" si="166"/>
        <v/>
      </c>
      <c r="F1586">
        <f>IF(COUNTIF($G$3:G1586,G1586)=1,F1585+1,F1585)</f>
        <v>127</v>
      </c>
      <c r="G1586" t="str">
        <f t="shared" si="167"/>
        <v/>
      </c>
      <c r="I1586" s="18" t="str">
        <f>IF(Allotments!I1586=0,"",Allotments!I1586)</f>
        <v/>
      </c>
      <c r="J1586" s="18" t="str">
        <f>IF(Allotments!J1586=0,"",Allotments!J1586)</f>
        <v/>
      </c>
      <c r="K1586" s="18" t="str">
        <f>IF(Allotments!K1586=0,"",Allotments!K1586)</f>
        <v/>
      </c>
      <c r="L1586" s="18" t="str">
        <f>IF(Allotments!L1586=0,"",Allotments!L1586)</f>
        <v/>
      </c>
      <c r="M1586" s="18" t="str">
        <f>IF(Allotments!M1586=0,"",Allotments!M1586)</f>
        <v/>
      </c>
    </row>
    <row r="1587" spans="1:13" x14ac:dyDescent="0.35">
      <c r="A1587">
        <f>IF(COUNTIF($L$3:L1587,L1587)=1,A1586+1,A1586)</f>
        <v>43</v>
      </c>
      <c r="B1587">
        <f>IF(COUNTIF($K$3:K1587,K1587)=1,B1586+1,B1586)</f>
        <v>8</v>
      </c>
      <c r="C1587">
        <f>IF(COUNTIF($J$3:J1587,J1587)=1,C1586+1,C1586)</f>
        <v>25</v>
      </c>
      <c r="D1587">
        <f>IF(COUNTIF($E$3:E1587,E1587)=1,D1586+1,D1586)</f>
        <v>827</v>
      </c>
      <c r="E1587" t="str">
        <f t="shared" si="166"/>
        <v/>
      </c>
      <c r="F1587">
        <f>IF(COUNTIF($G$3:G1587,G1587)=1,F1586+1,F1586)</f>
        <v>127</v>
      </c>
      <c r="G1587" t="str">
        <f t="shared" si="167"/>
        <v/>
      </c>
      <c r="I1587" s="18" t="str">
        <f>IF(Allotments!I1587=0,"",Allotments!I1587)</f>
        <v/>
      </c>
      <c r="J1587" s="18" t="str">
        <f>IF(Allotments!J1587=0,"",Allotments!J1587)</f>
        <v/>
      </c>
      <c r="K1587" s="18" t="str">
        <f>IF(Allotments!K1587=0,"",Allotments!K1587)</f>
        <v/>
      </c>
      <c r="L1587" s="18" t="str">
        <f>IF(Allotments!L1587=0,"",Allotments!L1587)</f>
        <v/>
      </c>
      <c r="M1587" s="18" t="str">
        <f>IF(Allotments!M1587=0,"",Allotments!M1587)</f>
        <v/>
      </c>
    </row>
    <row r="1588" spans="1:13" x14ac:dyDescent="0.35">
      <c r="A1588">
        <f>IF(COUNTIF($L$3:L1588,L1588)=1,A1587+1,A1587)</f>
        <v>43</v>
      </c>
      <c r="B1588">
        <f>IF(COUNTIF($K$3:K1588,K1588)=1,B1587+1,B1587)</f>
        <v>8</v>
      </c>
      <c r="C1588">
        <f>IF(COUNTIF($J$3:J1588,J1588)=1,C1587+1,C1587)</f>
        <v>25</v>
      </c>
      <c r="D1588">
        <f>IF(COUNTIF($E$3:E1588,E1588)=1,D1587+1,D1587)</f>
        <v>827</v>
      </c>
      <c r="E1588" t="str">
        <f t="shared" si="166"/>
        <v/>
      </c>
      <c r="F1588">
        <f>IF(COUNTIF($G$3:G1588,G1588)=1,F1587+1,F1587)</f>
        <v>127</v>
      </c>
      <c r="G1588" t="str">
        <f t="shared" si="167"/>
        <v/>
      </c>
      <c r="I1588" s="18" t="str">
        <f>IF(Allotments!I1588=0,"",Allotments!I1588)</f>
        <v/>
      </c>
      <c r="J1588" s="18" t="str">
        <f>IF(Allotments!J1588=0,"",Allotments!J1588)</f>
        <v/>
      </c>
      <c r="K1588" s="18" t="str">
        <f>IF(Allotments!K1588=0,"",Allotments!K1588)</f>
        <v/>
      </c>
      <c r="L1588" s="18" t="str">
        <f>IF(Allotments!L1588=0,"",Allotments!L1588)</f>
        <v/>
      </c>
      <c r="M1588" s="18" t="str">
        <f>IF(Allotments!M1588=0,"",Allotments!M1588)</f>
        <v/>
      </c>
    </row>
    <row r="1589" spans="1:13" x14ac:dyDescent="0.35">
      <c r="A1589">
        <f>IF(COUNTIF($L$3:L1589,L1589)=1,A1588+1,A1588)</f>
        <v>43</v>
      </c>
      <c r="B1589">
        <f>IF(COUNTIF($K$3:K1589,K1589)=1,B1588+1,B1588)</f>
        <v>8</v>
      </c>
      <c r="C1589">
        <f>IF(COUNTIF($J$3:J1589,J1589)=1,C1588+1,C1588)</f>
        <v>25</v>
      </c>
      <c r="D1589">
        <f>IF(COUNTIF($E$3:E1589,E1589)=1,D1588+1,D1588)</f>
        <v>827</v>
      </c>
      <c r="E1589" t="str">
        <f t="shared" si="166"/>
        <v/>
      </c>
      <c r="F1589">
        <f>IF(COUNTIF($G$3:G1589,G1589)=1,F1588+1,F1588)</f>
        <v>127</v>
      </c>
      <c r="G1589" t="str">
        <f t="shared" si="167"/>
        <v/>
      </c>
      <c r="I1589" s="18" t="str">
        <f>IF(Allotments!I1589=0,"",Allotments!I1589)</f>
        <v/>
      </c>
      <c r="J1589" s="18" t="str">
        <f>IF(Allotments!J1589=0,"",Allotments!J1589)</f>
        <v/>
      </c>
      <c r="K1589" s="18" t="str">
        <f>IF(Allotments!K1589=0,"",Allotments!K1589)</f>
        <v/>
      </c>
      <c r="L1589" s="18" t="str">
        <f>IF(Allotments!L1589=0,"",Allotments!L1589)</f>
        <v/>
      </c>
      <c r="M1589" s="18" t="str">
        <f>IF(Allotments!M1589=0,"",Allotments!M1589)</f>
        <v/>
      </c>
    </row>
    <row r="1590" spans="1:13" x14ac:dyDescent="0.35">
      <c r="A1590">
        <f>IF(COUNTIF($L$3:L1590,L1590)=1,A1589+1,A1589)</f>
        <v>43</v>
      </c>
      <c r="B1590">
        <f>IF(COUNTIF($K$3:K1590,K1590)=1,B1589+1,B1589)</f>
        <v>8</v>
      </c>
      <c r="C1590">
        <f>IF(COUNTIF($J$3:J1590,J1590)=1,C1589+1,C1589)</f>
        <v>25</v>
      </c>
      <c r="D1590">
        <f>IF(COUNTIF($E$3:E1590,E1590)=1,D1589+1,D1589)</f>
        <v>827</v>
      </c>
      <c r="E1590" t="str">
        <f t="shared" si="166"/>
        <v/>
      </c>
      <c r="F1590">
        <f>IF(COUNTIF($G$3:G1590,G1590)=1,F1589+1,F1589)</f>
        <v>127</v>
      </c>
      <c r="G1590" t="str">
        <f t="shared" si="167"/>
        <v/>
      </c>
      <c r="I1590" s="18" t="str">
        <f>IF(Allotments!I1590=0,"",Allotments!I1590)</f>
        <v/>
      </c>
      <c r="J1590" s="18" t="str">
        <f>IF(Allotments!J1590=0,"",Allotments!J1590)</f>
        <v/>
      </c>
      <c r="K1590" s="18" t="str">
        <f>IF(Allotments!K1590=0,"",Allotments!K1590)</f>
        <v/>
      </c>
      <c r="L1590" s="18" t="str">
        <f>IF(Allotments!L1590=0,"",Allotments!L1590)</f>
        <v/>
      </c>
      <c r="M1590" s="18" t="str">
        <f>IF(Allotments!M1590=0,"",Allotments!M1590)</f>
        <v/>
      </c>
    </row>
    <row r="1591" spans="1:13" x14ac:dyDescent="0.35">
      <c r="A1591">
        <f>IF(COUNTIF($L$3:L1591,L1591)=1,A1590+1,A1590)</f>
        <v>43</v>
      </c>
      <c r="B1591">
        <f>IF(COUNTIF($K$3:K1591,K1591)=1,B1590+1,B1590)</f>
        <v>8</v>
      </c>
      <c r="C1591">
        <f>IF(COUNTIF($J$3:J1591,J1591)=1,C1590+1,C1590)</f>
        <v>25</v>
      </c>
      <c r="D1591">
        <f>IF(COUNTIF($E$3:E1591,E1591)=1,D1590+1,D1590)</f>
        <v>827</v>
      </c>
      <c r="E1591" t="str">
        <f t="shared" si="166"/>
        <v/>
      </c>
      <c r="F1591">
        <f>IF(COUNTIF($G$3:G1591,G1591)=1,F1590+1,F1590)</f>
        <v>127</v>
      </c>
      <c r="G1591" t="str">
        <f t="shared" si="167"/>
        <v/>
      </c>
      <c r="I1591" s="18" t="str">
        <f>IF(Allotments!I1591=0,"",Allotments!I1591)</f>
        <v/>
      </c>
      <c r="J1591" s="18" t="str">
        <f>IF(Allotments!J1591=0,"",Allotments!J1591)</f>
        <v/>
      </c>
      <c r="K1591" s="18" t="str">
        <f>IF(Allotments!K1591=0,"",Allotments!K1591)</f>
        <v/>
      </c>
      <c r="L1591" s="18" t="str">
        <f>IF(Allotments!L1591=0,"",Allotments!L1591)</f>
        <v/>
      </c>
      <c r="M1591" s="18" t="str">
        <f>IF(Allotments!M1591=0,"",Allotments!M1591)</f>
        <v/>
      </c>
    </row>
    <row r="1592" spans="1:13" x14ac:dyDescent="0.35">
      <c r="A1592">
        <f>IF(COUNTIF($L$3:L1592,L1592)=1,A1591+1,A1591)</f>
        <v>43</v>
      </c>
      <c r="B1592">
        <f>IF(COUNTIF($K$3:K1592,K1592)=1,B1591+1,B1591)</f>
        <v>8</v>
      </c>
      <c r="C1592">
        <f>IF(COUNTIF($J$3:J1592,J1592)=1,C1591+1,C1591)</f>
        <v>25</v>
      </c>
      <c r="D1592">
        <f>IF(COUNTIF($E$3:E1592,E1592)=1,D1591+1,D1591)</f>
        <v>827</v>
      </c>
      <c r="E1592" t="str">
        <f t="shared" si="166"/>
        <v/>
      </c>
      <c r="F1592">
        <f>IF(COUNTIF($G$3:G1592,G1592)=1,F1591+1,F1591)</f>
        <v>127</v>
      </c>
      <c r="G1592" t="str">
        <f t="shared" si="167"/>
        <v/>
      </c>
      <c r="I1592" s="18" t="str">
        <f>IF(Allotments!I1592=0,"",Allotments!I1592)</f>
        <v/>
      </c>
      <c r="J1592" s="18" t="str">
        <f>IF(Allotments!J1592=0,"",Allotments!J1592)</f>
        <v/>
      </c>
      <c r="K1592" s="18" t="str">
        <f>IF(Allotments!K1592=0,"",Allotments!K1592)</f>
        <v/>
      </c>
      <c r="L1592" s="18" t="str">
        <f>IF(Allotments!L1592=0,"",Allotments!L1592)</f>
        <v/>
      </c>
      <c r="M1592" s="18" t="str">
        <f>IF(Allotments!M1592=0,"",Allotments!M1592)</f>
        <v/>
      </c>
    </row>
    <row r="1593" spans="1:13" x14ac:dyDescent="0.35">
      <c r="A1593">
        <f>IF(COUNTIF($L$3:L1593,L1593)=1,A1592+1,A1592)</f>
        <v>43</v>
      </c>
      <c r="B1593">
        <f>IF(COUNTIF($K$3:K1593,K1593)=1,B1592+1,B1592)</f>
        <v>8</v>
      </c>
      <c r="C1593">
        <f>IF(COUNTIF($J$3:J1593,J1593)=1,C1592+1,C1592)</f>
        <v>25</v>
      </c>
      <c r="D1593">
        <f>IF(COUNTIF($E$3:E1593,E1593)=1,D1592+1,D1592)</f>
        <v>827</v>
      </c>
      <c r="E1593" t="str">
        <f t="shared" si="166"/>
        <v/>
      </c>
      <c r="F1593">
        <f>IF(COUNTIF($G$3:G1593,G1593)=1,F1592+1,F1592)</f>
        <v>127</v>
      </c>
      <c r="G1593" t="str">
        <f t="shared" si="167"/>
        <v/>
      </c>
      <c r="I1593" s="18" t="str">
        <f>IF(Allotments!I1593=0,"",Allotments!I1593)</f>
        <v/>
      </c>
      <c r="J1593" s="18" t="str">
        <f>IF(Allotments!J1593=0,"",Allotments!J1593)</f>
        <v/>
      </c>
      <c r="K1593" s="18" t="str">
        <f>IF(Allotments!K1593=0,"",Allotments!K1593)</f>
        <v/>
      </c>
      <c r="L1593" s="18" t="str">
        <f>IF(Allotments!L1593=0,"",Allotments!L1593)</f>
        <v/>
      </c>
      <c r="M1593" s="18" t="str">
        <f>IF(Allotments!M1593=0,"",Allotments!M1593)</f>
        <v/>
      </c>
    </row>
    <row r="1594" spans="1:13" x14ac:dyDescent="0.35">
      <c r="A1594">
        <f>IF(COUNTIF($L$3:L1594,L1594)=1,A1593+1,A1593)</f>
        <v>43</v>
      </c>
      <c r="B1594">
        <f>IF(COUNTIF($K$3:K1594,K1594)=1,B1593+1,B1593)</f>
        <v>8</v>
      </c>
      <c r="C1594">
        <f>IF(COUNTIF($J$3:J1594,J1594)=1,C1593+1,C1593)</f>
        <v>25</v>
      </c>
      <c r="D1594">
        <f>IF(COUNTIF($E$3:E1594,E1594)=1,D1593+1,D1593)</f>
        <v>827</v>
      </c>
      <c r="E1594" t="str">
        <f t="shared" si="166"/>
        <v/>
      </c>
      <c r="F1594">
        <f>IF(COUNTIF($G$3:G1594,G1594)=1,F1593+1,F1593)</f>
        <v>127</v>
      </c>
      <c r="G1594" t="str">
        <f t="shared" si="167"/>
        <v/>
      </c>
      <c r="I1594" s="18" t="str">
        <f>IF(Allotments!I1594=0,"",Allotments!I1594)</f>
        <v/>
      </c>
      <c r="J1594" s="18" t="str">
        <f>IF(Allotments!J1594=0,"",Allotments!J1594)</f>
        <v/>
      </c>
      <c r="K1594" s="18" t="str">
        <f>IF(Allotments!K1594=0,"",Allotments!K1594)</f>
        <v/>
      </c>
      <c r="L1594" s="18" t="str">
        <f>IF(Allotments!L1594=0,"",Allotments!L1594)</f>
        <v/>
      </c>
      <c r="M1594" s="18" t="str">
        <f>IF(Allotments!M1594=0,"",Allotments!M1594)</f>
        <v/>
      </c>
    </row>
    <row r="1595" spans="1:13" x14ac:dyDescent="0.35">
      <c r="A1595">
        <f>IF(COUNTIF($L$3:L1595,L1595)=1,A1594+1,A1594)</f>
        <v>43</v>
      </c>
      <c r="B1595">
        <f>IF(COUNTIF($K$3:K1595,K1595)=1,B1594+1,B1594)</f>
        <v>8</v>
      </c>
      <c r="C1595">
        <f>IF(COUNTIF($J$3:J1595,J1595)=1,C1594+1,C1594)</f>
        <v>25</v>
      </c>
      <c r="D1595">
        <f>IF(COUNTIF($E$3:E1595,E1595)=1,D1594+1,D1594)</f>
        <v>827</v>
      </c>
      <c r="E1595" t="str">
        <f t="shared" si="166"/>
        <v/>
      </c>
      <c r="F1595">
        <f>IF(COUNTIF($G$3:G1595,G1595)=1,F1594+1,F1594)</f>
        <v>127</v>
      </c>
      <c r="G1595" t="str">
        <f t="shared" si="167"/>
        <v/>
      </c>
      <c r="I1595" s="18" t="str">
        <f>IF(Allotments!I1595=0,"",Allotments!I1595)</f>
        <v/>
      </c>
      <c r="J1595" s="18" t="str">
        <f>IF(Allotments!J1595=0,"",Allotments!J1595)</f>
        <v/>
      </c>
      <c r="K1595" s="18" t="str">
        <f>IF(Allotments!K1595=0,"",Allotments!K1595)</f>
        <v/>
      </c>
      <c r="L1595" s="18" t="str">
        <f>IF(Allotments!L1595=0,"",Allotments!L1595)</f>
        <v/>
      </c>
      <c r="M1595" s="18" t="str">
        <f>IF(Allotments!M1595=0,"",Allotments!M1595)</f>
        <v/>
      </c>
    </row>
    <row r="1596" spans="1:13" x14ac:dyDescent="0.35">
      <c r="A1596">
        <f>IF(COUNTIF($L$3:L1596,L1596)=1,A1595+1,A1595)</f>
        <v>43</v>
      </c>
      <c r="B1596">
        <f>IF(COUNTIF($K$3:K1596,K1596)=1,B1595+1,B1595)</f>
        <v>8</v>
      </c>
      <c r="C1596">
        <f>IF(COUNTIF($J$3:J1596,J1596)=1,C1595+1,C1595)</f>
        <v>25</v>
      </c>
      <c r="D1596">
        <f>IF(COUNTIF($E$3:E1596,E1596)=1,D1595+1,D1595)</f>
        <v>827</v>
      </c>
      <c r="E1596" t="str">
        <f t="shared" si="166"/>
        <v/>
      </c>
      <c r="F1596">
        <f>IF(COUNTIF($G$3:G1596,G1596)=1,F1595+1,F1595)</f>
        <v>127</v>
      </c>
      <c r="G1596" t="str">
        <f t="shared" si="167"/>
        <v/>
      </c>
      <c r="I1596" s="18" t="str">
        <f>IF(Allotments!I1596=0,"",Allotments!I1596)</f>
        <v/>
      </c>
      <c r="J1596" s="18" t="str">
        <f>IF(Allotments!J1596=0,"",Allotments!J1596)</f>
        <v/>
      </c>
      <c r="K1596" s="18" t="str">
        <f>IF(Allotments!K1596=0,"",Allotments!K1596)</f>
        <v/>
      </c>
      <c r="L1596" s="18" t="str">
        <f>IF(Allotments!L1596=0,"",Allotments!L1596)</f>
        <v/>
      </c>
      <c r="M1596" s="18" t="str">
        <f>IF(Allotments!M1596=0,"",Allotments!M1596)</f>
        <v/>
      </c>
    </row>
    <row r="1597" spans="1:13" x14ac:dyDescent="0.35">
      <c r="A1597">
        <f>IF(COUNTIF($L$3:L1597,L1597)=1,A1596+1,A1596)</f>
        <v>43</v>
      </c>
      <c r="B1597">
        <f>IF(COUNTIF($K$3:K1597,K1597)=1,B1596+1,B1596)</f>
        <v>8</v>
      </c>
      <c r="C1597">
        <f>IF(COUNTIF($J$3:J1597,J1597)=1,C1596+1,C1596)</f>
        <v>25</v>
      </c>
      <c r="D1597">
        <f>IF(COUNTIF($E$3:E1597,E1597)=1,D1596+1,D1596)</f>
        <v>827</v>
      </c>
      <c r="E1597" t="str">
        <f t="shared" si="166"/>
        <v/>
      </c>
      <c r="F1597">
        <f>IF(COUNTIF($G$3:G1597,G1597)=1,F1596+1,F1596)</f>
        <v>127</v>
      </c>
      <c r="G1597" t="str">
        <f t="shared" si="167"/>
        <v/>
      </c>
      <c r="I1597" s="18" t="str">
        <f>IF(Allotments!I1597=0,"",Allotments!I1597)</f>
        <v/>
      </c>
      <c r="J1597" s="18" t="str">
        <f>IF(Allotments!J1597=0,"",Allotments!J1597)</f>
        <v/>
      </c>
      <c r="K1597" s="18" t="str">
        <f>IF(Allotments!K1597=0,"",Allotments!K1597)</f>
        <v/>
      </c>
      <c r="L1597" s="18" t="str">
        <f>IF(Allotments!L1597=0,"",Allotments!L1597)</f>
        <v/>
      </c>
      <c r="M1597" s="18" t="str">
        <f>IF(Allotments!M1597=0,"",Allotments!M1597)</f>
        <v/>
      </c>
    </row>
    <row r="1598" spans="1:13" x14ac:dyDescent="0.35">
      <c r="A1598">
        <f>IF(COUNTIF($L$3:L1598,L1598)=1,A1597+1,A1597)</f>
        <v>43</v>
      </c>
      <c r="B1598">
        <f>IF(COUNTIF($K$3:K1598,K1598)=1,B1597+1,B1597)</f>
        <v>8</v>
      </c>
      <c r="C1598">
        <f>IF(COUNTIF($J$3:J1598,J1598)=1,C1597+1,C1597)</f>
        <v>25</v>
      </c>
      <c r="D1598">
        <f>IF(COUNTIF($E$3:E1598,E1598)=1,D1597+1,D1597)</f>
        <v>827</v>
      </c>
      <c r="E1598" t="str">
        <f t="shared" si="166"/>
        <v/>
      </c>
      <c r="F1598">
        <f>IF(COUNTIF($G$3:G1598,G1598)=1,F1597+1,F1597)</f>
        <v>127</v>
      </c>
      <c r="G1598" t="str">
        <f t="shared" si="167"/>
        <v/>
      </c>
      <c r="I1598" s="18" t="str">
        <f>IF(Allotments!I1598=0,"",Allotments!I1598)</f>
        <v/>
      </c>
      <c r="J1598" s="18" t="str">
        <f>IF(Allotments!J1598=0,"",Allotments!J1598)</f>
        <v/>
      </c>
      <c r="K1598" s="18" t="str">
        <f>IF(Allotments!K1598=0,"",Allotments!K1598)</f>
        <v/>
      </c>
      <c r="L1598" s="18" t="str">
        <f>IF(Allotments!L1598=0,"",Allotments!L1598)</f>
        <v/>
      </c>
      <c r="M1598" s="18" t="str">
        <f>IF(Allotments!M1598=0,"",Allotments!M1598)</f>
        <v/>
      </c>
    </row>
    <row r="1599" spans="1:13" x14ac:dyDescent="0.35">
      <c r="A1599">
        <f>IF(COUNTIF($L$3:L1599,L1599)=1,A1598+1,A1598)</f>
        <v>43</v>
      </c>
      <c r="B1599">
        <f>IF(COUNTIF($K$3:K1599,K1599)=1,B1598+1,B1598)</f>
        <v>8</v>
      </c>
      <c r="C1599">
        <f>IF(COUNTIF($J$3:J1599,J1599)=1,C1598+1,C1598)</f>
        <v>25</v>
      </c>
      <c r="D1599">
        <f>IF(COUNTIF($E$3:E1599,E1599)=1,D1598+1,D1598)</f>
        <v>827</v>
      </c>
      <c r="E1599" t="str">
        <f t="shared" si="166"/>
        <v/>
      </c>
      <c r="F1599">
        <f>IF(COUNTIF($G$3:G1599,G1599)=1,F1598+1,F1598)</f>
        <v>127</v>
      </c>
      <c r="G1599" t="str">
        <f t="shared" si="167"/>
        <v/>
      </c>
      <c r="I1599" s="18" t="str">
        <f>IF(Allotments!I1599=0,"",Allotments!I1599)</f>
        <v/>
      </c>
      <c r="J1599" s="18" t="str">
        <f>IF(Allotments!J1599=0,"",Allotments!J1599)</f>
        <v/>
      </c>
      <c r="K1599" s="18" t="str">
        <f>IF(Allotments!K1599=0,"",Allotments!K1599)</f>
        <v/>
      </c>
      <c r="L1599" s="18" t="str">
        <f>IF(Allotments!L1599=0,"",Allotments!L1599)</f>
        <v/>
      </c>
      <c r="M1599" s="18" t="str">
        <f>IF(Allotments!M1599=0,"",Allotments!M1599)</f>
        <v/>
      </c>
    </row>
    <row r="1600" spans="1:13" x14ac:dyDescent="0.35">
      <c r="A1600">
        <f>IF(COUNTIF($L$3:L1600,L1600)=1,A1599+1,A1599)</f>
        <v>43</v>
      </c>
      <c r="B1600">
        <f>IF(COUNTIF($K$3:K1600,K1600)=1,B1599+1,B1599)</f>
        <v>8</v>
      </c>
      <c r="C1600">
        <f>IF(COUNTIF($J$3:J1600,J1600)=1,C1599+1,C1599)</f>
        <v>25</v>
      </c>
      <c r="D1600">
        <f>IF(COUNTIF($E$3:E1600,E1600)=1,D1599+1,D1599)</f>
        <v>827</v>
      </c>
      <c r="E1600" t="str">
        <f t="shared" si="166"/>
        <v/>
      </c>
      <c r="F1600">
        <f>IF(COUNTIF($G$3:G1600,G1600)=1,F1599+1,F1599)</f>
        <v>127</v>
      </c>
      <c r="G1600" t="str">
        <f t="shared" si="167"/>
        <v/>
      </c>
      <c r="I1600" s="18" t="str">
        <f>IF(Allotments!I1600=0,"",Allotments!I1600)</f>
        <v/>
      </c>
      <c r="J1600" s="18" t="str">
        <f>IF(Allotments!J1600=0,"",Allotments!J1600)</f>
        <v/>
      </c>
      <c r="K1600" s="18" t="str">
        <f>IF(Allotments!K1600=0,"",Allotments!K1600)</f>
        <v/>
      </c>
      <c r="L1600" s="18" t="str">
        <f>IF(Allotments!L1600=0,"",Allotments!L1600)</f>
        <v/>
      </c>
      <c r="M1600" s="18" t="str">
        <f>IF(Allotments!M1600=0,"",Allotments!M1600)</f>
        <v/>
      </c>
    </row>
    <row r="1601" spans="1:13" x14ac:dyDescent="0.35">
      <c r="A1601">
        <f>IF(COUNTIF($L$3:L1601,L1601)=1,A1600+1,A1600)</f>
        <v>43</v>
      </c>
      <c r="B1601">
        <f>IF(COUNTIF($K$3:K1601,K1601)=1,B1600+1,B1600)</f>
        <v>8</v>
      </c>
      <c r="C1601">
        <f>IF(COUNTIF($J$3:J1601,J1601)=1,C1600+1,C1600)</f>
        <v>25</v>
      </c>
      <c r="D1601">
        <f>IF(COUNTIF($E$3:E1601,E1601)=1,D1600+1,D1600)</f>
        <v>827</v>
      </c>
      <c r="E1601" t="str">
        <f t="shared" si="166"/>
        <v/>
      </c>
      <c r="F1601">
        <f>IF(COUNTIF($G$3:G1601,G1601)=1,F1600+1,F1600)</f>
        <v>127</v>
      </c>
      <c r="G1601" t="str">
        <f t="shared" si="167"/>
        <v/>
      </c>
      <c r="I1601" s="18" t="str">
        <f>IF(Allotments!I1601=0,"",Allotments!I1601)</f>
        <v/>
      </c>
      <c r="J1601" s="18" t="str">
        <f>IF(Allotments!J1601=0,"",Allotments!J1601)</f>
        <v/>
      </c>
      <c r="K1601" s="18" t="str">
        <f>IF(Allotments!K1601=0,"",Allotments!K1601)</f>
        <v/>
      </c>
      <c r="L1601" s="18" t="str">
        <f>IF(Allotments!L1601=0,"",Allotments!L1601)</f>
        <v/>
      </c>
      <c r="M1601" s="18" t="str">
        <f>IF(Allotments!M1601=0,"",Allotments!M1601)</f>
        <v/>
      </c>
    </row>
    <row r="1602" spans="1:13" x14ac:dyDescent="0.35">
      <c r="A1602">
        <f>IF(COUNTIF($L$3:L1602,L1602)=1,A1601+1,A1601)</f>
        <v>43</v>
      </c>
      <c r="B1602">
        <f>IF(COUNTIF($K$3:K1602,K1602)=1,B1601+1,B1601)</f>
        <v>8</v>
      </c>
      <c r="C1602">
        <f>IF(COUNTIF($J$3:J1602,J1602)=1,C1601+1,C1601)</f>
        <v>25</v>
      </c>
      <c r="D1602">
        <f>IF(COUNTIF($E$3:E1602,E1602)=1,D1601+1,D1601)</f>
        <v>827</v>
      </c>
      <c r="E1602" t="str">
        <f t="shared" si="166"/>
        <v/>
      </c>
      <c r="F1602">
        <f>IF(COUNTIF($G$3:G1602,G1602)=1,F1601+1,F1601)</f>
        <v>127</v>
      </c>
      <c r="G1602" t="str">
        <f t="shared" si="167"/>
        <v/>
      </c>
      <c r="I1602" s="18" t="str">
        <f>IF(Allotments!I1602=0,"",Allotments!I1602)</f>
        <v/>
      </c>
      <c r="J1602" s="18" t="str">
        <f>IF(Allotments!J1602=0,"",Allotments!J1602)</f>
        <v/>
      </c>
      <c r="K1602" s="18" t="str">
        <f>IF(Allotments!K1602=0,"",Allotments!K1602)</f>
        <v/>
      </c>
      <c r="L1602" s="18" t="str">
        <f>IF(Allotments!L1602=0,"",Allotments!L1602)</f>
        <v/>
      </c>
      <c r="M1602" s="18" t="str">
        <f>IF(Allotments!M1602=0,"",Allotments!M1602)</f>
        <v/>
      </c>
    </row>
    <row r="1603" spans="1:13" x14ac:dyDescent="0.35">
      <c r="A1603">
        <f>IF(COUNTIF($L$3:L1603,L1603)=1,A1602+1,A1602)</f>
        <v>43</v>
      </c>
      <c r="B1603">
        <f>IF(COUNTIF($K$3:K1603,K1603)=1,B1602+1,B1602)</f>
        <v>8</v>
      </c>
      <c r="C1603">
        <f>IF(COUNTIF($J$3:J1603,J1603)=1,C1602+1,C1602)</f>
        <v>25</v>
      </c>
      <c r="D1603">
        <f>IF(COUNTIF($E$3:E1603,E1603)=1,D1602+1,D1602)</f>
        <v>827</v>
      </c>
      <c r="E1603" t="str">
        <f t="shared" si="166"/>
        <v/>
      </c>
      <c r="F1603">
        <f>IF(COUNTIF($G$3:G1603,G1603)=1,F1602+1,F1602)</f>
        <v>127</v>
      </c>
      <c r="G1603" t="str">
        <f t="shared" si="167"/>
        <v/>
      </c>
      <c r="I1603" s="18" t="str">
        <f>IF(Allotments!I1603=0,"",Allotments!I1603)</f>
        <v/>
      </c>
      <c r="J1603" s="18" t="str">
        <f>IF(Allotments!J1603=0,"",Allotments!J1603)</f>
        <v/>
      </c>
      <c r="K1603" s="18" t="str">
        <f>IF(Allotments!K1603=0,"",Allotments!K1603)</f>
        <v/>
      </c>
      <c r="L1603" s="18" t="str">
        <f>IF(Allotments!L1603=0,"",Allotments!L1603)</f>
        <v/>
      </c>
      <c r="M1603" s="18" t="str">
        <f>IF(Allotments!M1603=0,"",Allotments!M1603)</f>
        <v/>
      </c>
    </row>
    <row r="1604" spans="1:13" x14ac:dyDescent="0.35">
      <c r="A1604">
        <f>IF(COUNTIF($L$3:L1604,L1604)=1,A1603+1,A1603)</f>
        <v>43</v>
      </c>
      <c r="B1604">
        <f>IF(COUNTIF($K$3:K1604,K1604)=1,B1603+1,B1603)</f>
        <v>8</v>
      </c>
      <c r="C1604">
        <f>IF(COUNTIF($J$3:J1604,J1604)=1,C1603+1,C1603)</f>
        <v>25</v>
      </c>
      <c r="D1604">
        <f>IF(COUNTIF($E$3:E1604,E1604)=1,D1603+1,D1603)</f>
        <v>827</v>
      </c>
      <c r="E1604" t="str">
        <f t="shared" ref="E1604:E1667" si="168">TRIM(CONCATENATE(L1604,J1604))</f>
        <v/>
      </c>
      <c r="F1604">
        <f>IF(COUNTIF($G$3:G1604,G1604)=1,F1603+1,F1603)</f>
        <v>127</v>
      </c>
      <c r="G1604" t="str">
        <f t="shared" ref="G1604:G1667" si="169">TRIM(CONCATENATE(K1604,J1604))</f>
        <v/>
      </c>
      <c r="I1604" s="18" t="str">
        <f>IF(Allotments!I1604=0,"",Allotments!I1604)</f>
        <v/>
      </c>
      <c r="J1604" s="18" t="str">
        <f>IF(Allotments!J1604=0,"",Allotments!J1604)</f>
        <v/>
      </c>
      <c r="K1604" s="18" t="str">
        <f>IF(Allotments!K1604=0,"",Allotments!K1604)</f>
        <v/>
      </c>
      <c r="L1604" s="18" t="str">
        <f>IF(Allotments!L1604=0,"",Allotments!L1604)</f>
        <v/>
      </c>
      <c r="M1604" s="18" t="str">
        <f>IF(Allotments!M1604=0,"",Allotments!M1604)</f>
        <v/>
      </c>
    </row>
    <row r="1605" spans="1:13" x14ac:dyDescent="0.35">
      <c r="A1605">
        <f>IF(COUNTIF($L$3:L1605,L1605)=1,A1604+1,A1604)</f>
        <v>43</v>
      </c>
      <c r="B1605">
        <f>IF(COUNTIF($K$3:K1605,K1605)=1,B1604+1,B1604)</f>
        <v>8</v>
      </c>
      <c r="C1605">
        <f>IF(COUNTIF($J$3:J1605,J1605)=1,C1604+1,C1604)</f>
        <v>25</v>
      </c>
      <c r="D1605">
        <f>IF(COUNTIF($E$3:E1605,E1605)=1,D1604+1,D1604)</f>
        <v>827</v>
      </c>
      <c r="E1605" t="str">
        <f t="shared" si="168"/>
        <v/>
      </c>
      <c r="F1605">
        <f>IF(COUNTIF($G$3:G1605,G1605)=1,F1604+1,F1604)</f>
        <v>127</v>
      </c>
      <c r="G1605" t="str">
        <f t="shared" si="169"/>
        <v/>
      </c>
      <c r="I1605" s="18" t="str">
        <f>IF(Allotments!I1605=0,"",Allotments!I1605)</f>
        <v/>
      </c>
      <c r="J1605" s="18" t="str">
        <f>IF(Allotments!J1605=0,"",Allotments!J1605)</f>
        <v/>
      </c>
      <c r="K1605" s="18" t="str">
        <f>IF(Allotments!K1605=0,"",Allotments!K1605)</f>
        <v/>
      </c>
      <c r="L1605" s="18" t="str">
        <f>IF(Allotments!L1605=0,"",Allotments!L1605)</f>
        <v/>
      </c>
      <c r="M1605" s="18" t="str">
        <f>IF(Allotments!M1605=0,"",Allotments!M1605)</f>
        <v/>
      </c>
    </row>
    <row r="1606" spans="1:13" x14ac:dyDescent="0.35">
      <c r="A1606">
        <f>IF(COUNTIF($L$3:L1606,L1606)=1,A1605+1,A1605)</f>
        <v>43</v>
      </c>
      <c r="B1606">
        <f>IF(COUNTIF($K$3:K1606,K1606)=1,B1605+1,B1605)</f>
        <v>8</v>
      </c>
      <c r="C1606">
        <f>IF(COUNTIF($J$3:J1606,J1606)=1,C1605+1,C1605)</f>
        <v>25</v>
      </c>
      <c r="D1606">
        <f>IF(COUNTIF($E$3:E1606,E1606)=1,D1605+1,D1605)</f>
        <v>827</v>
      </c>
      <c r="E1606" t="str">
        <f t="shared" si="168"/>
        <v/>
      </c>
      <c r="F1606">
        <f>IF(COUNTIF($G$3:G1606,G1606)=1,F1605+1,F1605)</f>
        <v>127</v>
      </c>
      <c r="G1606" t="str">
        <f t="shared" si="169"/>
        <v/>
      </c>
      <c r="I1606" s="18" t="str">
        <f>IF(Allotments!I1606=0,"",Allotments!I1606)</f>
        <v/>
      </c>
      <c r="J1606" s="18" t="str">
        <f>IF(Allotments!J1606=0,"",Allotments!J1606)</f>
        <v/>
      </c>
      <c r="K1606" s="18" t="str">
        <f>IF(Allotments!K1606=0,"",Allotments!K1606)</f>
        <v/>
      </c>
      <c r="L1606" s="18" t="str">
        <f>IF(Allotments!L1606=0,"",Allotments!L1606)</f>
        <v/>
      </c>
      <c r="M1606" s="18" t="str">
        <f>IF(Allotments!M1606=0,"",Allotments!M1606)</f>
        <v/>
      </c>
    </row>
    <row r="1607" spans="1:13" x14ac:dyDescent="0.35">
      <c r="A1607">
        <f>IF(COUNTIF($L$3:L1607,L1607)=1,A1606+1,A1606)</f>
        <v>43</v>
      </c>
      <c r="B1607">
        <f>IF(COUNTIF($K$3:K1607,K1607)=1,B1606+1,B1606)</f>
        <v>8</v>
      </c>
      <c r="C1607">
        <f>IF(COUNTIF($J$3:J1607,J1607)=1,C1606+1,C1606)</f>
        <v>25</v>
      </c>
      <c r="D1607">
        <f>IF(COUNTIF($E$3:E1607,E1607)=1,D1606+1,D1606)</f>
        <v>827</v>
      </c>
      <c r="E1607" t="str">
        <f t="shared" si="168"/>
        <v/>
      </c>
      <c r="F1607">
        <f>IF(COUNTIF($G$3:G1607,G1607)=1,F1606+1,F1606)</f>
        <v>127</v>
      </c>
      <c r="G1607" t="str">
        <f t="shared" si="169"/>
        <v/>
      </c>
      <c r="I1607" s="18" t="str">
        <f>IF(Allotments!I1607=0,"",Allotments!I1607)</f>
        <v/>
      </c>
      <c r="J1607" s="18" t="str">
        <f>IF(Allotments!J1607=0,"",Allotments!J1607)</f>
        <v/>
      </c>
      <c r="K1607" s="18" t="str">
        <f>IF(Allotments!K1607=0,"",Allotments!K1607)</f>
        <v/>
      </c>
      <c r="L1607" s="18" t="str">
        <f>IF(Allotments!L1607=0,"",Allotments!L1607)</f>
        <v/>
      </c>
      <c r="M1607" s="18" t="str">
        <f>IF(Allotments!M1607=0,"",Allotments!M1607)</f>
        <v/>
      </c>
    </row>
    <row r="1608" spans="1:13" x14ac:dyDescent="0.35">
      <c r="A1608">
        <f>IF(COUNTIF($L$3:L1608,L1608)=1,A1607+1,A1607)</f>
        <v>43</v>
      </c>
      <c r="B1608">
        <f>IF(COUNTIF($K$3:K1608,K1608)=1,B1607+1,B1607)</f>
        <v>8</v>
      </c>
      <c r="C1608">
        <f>IF(COUNTIF($J$3:J1608,J1608)=1,C1607+1,C1607)</f>
        <v>25</v>
      </c>
      <c r="D1608">
        <f>IF(COUNTIF($E$3:E1608,E1608)=1,D1607+1,D1607)</f>
        <v>827</v>
      </c>
      <c r="E1608" t="str">
        <f t="shared" si="168"/>
        <v/>
      </c>
      <c r="F1608">
        <f>IF(COUNTIF($G$3:G1608,G1608)=1,F1607+1,F1607)</f>
        <v>127</v>
      </c>
      <c r="G1608" t="str">
        <f t="shared" si="169"/>
        <v/>
      </c>
      <c r="I1608" s="18" t="str">
        <f>IF(Allotments!I1608=0,"",Allotments!I1608)</f>
        <v/>
      </c>
      <c r="J1608" s="18" t="str">
        <f>IF(Allotments!J1608=0,"",Allotments!J1608)</f>
        <v/>
      </c>
      <c r="K1608" s="18" t="str">
        <f>IF(Allotments!K1608=0,"",Allotments!K1608)</f>
        <v/>
      </c>
      <c r="L1608" s="18" t="str">
        <f>IF(Allotments!L1608=0,"",Allotments!L1608)</f>
        <v/>
      </c>
      <c r="M1608" s="18" t="str">
        <f>IF(Allotments!M1608=0,"",Allotments!M1608)</f>
        <v/>
      </c>
    </row>
    <row r="1609" spans="1:13" x14ac:dyDescent="0.35">
      <c r="A1609">
        <f>IF(COUNTIF($L$3:L1609,L1609)=1,A1608+1,A1608)</f>
        <v>43</v>
      </c>
      <c r="B1609">
        <f>IF(COUNTIF($K$3:K1609,K1609)=1,B1608+1,B1608)</f>
        <v>8</v>
      </c>
      <c r="C1609">
        <f>IF(COUNTIF($J$3:J1609,J1609)=1,C1608+1,C1608)</f>
        <v>25</v>
      </c>
      <c r="D1609">
        <f>IF(COUNTIF($E$3:E1609,E1609)=1,D1608+1,D1608)</f>
        <v>827</v>
      </c>
      <c r="E1609" t="str">
        <f t="shared" si="168"/>
        <v/>
      </c>
      <c r="F1609">
        <f>IF(COUNTIF($G$3:G1609,G1609)=1,F1608+1,F1608)</f>
        <v>127</v>
      </c>
      <c r="G1609" t="str">
        <f t="shared" si="169"/>
        <v/>
      </c>
      <c r="I1609" s="18" t="str">
        <f>IF(Allotments!I1609=0,"",Allotments!I1609)</f>
        <v/>
      </c>
      <c r="J1609" s="18" t="str">
        <f>IF(Allotments!J1609=0,"",Allotments!J1609)</f>
        <v/>
      </c>
      <c r="K1609" s="18" t="str">
        <f>IF(Allotments!K1609=0,"",Allotments!K1609)</f>
        <v/>
      </c>
      <c r="L1609" s="18" t="str">
        <f>IF(Allotments!L1609=0,"",Allotments!L1609)</f>
        <v/>
      </c>
      <c r="M1609" s="18" t="str">
        <f>IF(Allotments!M1609=0,"",Allotments!M1609)</f>
        <v/>
      </c>
    </row>
    <row r="1610" spans="1:13" x14ac:dyDescent="0.35">
      <c r="A1610">
        <f>IF(COUNTIF($L$3:L1610,L1610)=1,A1609+1,A1609)</f>
        <v>43</v>
      </c>
      <c r="B1610">
        <f>IF(COUNTIF($K$3:K1610,K1610)=1,B1609+1,B1609)</f>
        <v>8</v>
      </c>
      <c r="C1610">
        <f>IF(COUNTIF($J$3:J1610,J1610)=1,C1609+1,C1609)</f>
        <v>25</v>
      </c>
      <c r="D1610">
        <f>IF(COUNTIF($E$3:E1610,E1610)=1,D1609+1,D1609)</f>
        <v>827</v>
      </c>
      <c r="E1610" t="str">
        <f t="shared" si="168"/>
        <v/>
      </c>
      <c r="F1610">
        <f>IF(COUNTIF($G$3:G1610,G1610)=1,F1609+1,F1609)</f>
        <v>127</v>
      </c>
      <c r="G1610" t="str">
        <f t="shared" si="169"/>
        <v/>
      </c>
      <c r="I1610" s="18" t="str">
        <f>IF(Allotments!I1610=0,"",Allotments!I1610)</f>
        <v/>
      </c>
      <c r="J1610" s="18" t="str">
        <f>IF(Allotments!J1610=0,"",Allotments!J1610)</f>
        <v/>
      </c>
      <c r="K1610" s="18" t="str">
        <f>IF(Allotments!K1610=0,"",Allotments!K1610)</f>
        <v/>
      </c>
      <c r="L1610" s="18" t="str">
        <f>IF(Allotments!L1610=0,"",Allotments!L1610)</f>
        <v/>
      </c>
      <c r="M1610" s="18" t="str">
        <f>IF(Allotments!M1610=0,"",Allotments!M1610)</f>
        <v/>
      </c>
    </row>
    <row r="1611" spans="1:13" x14ac:dyDescent="0.35">
      <c r="A1611">
        <f>IF(COUNTIF($L$3:L1611,L1611)=1,A1610+1,A1610)</f>
        <v>43</v>
      </c>
      <c r="B1611">
        <f>IF(COUNTIF($K$3:K1611,K1611)=1,B1610+1,B1610)</f>
        <v>8</v>
      </c>
      <c r="C1611">
        <f>IF(COUNTIF($J$3:J1611,J1611)=1,C1610+1,C1610)</f>
        <v>25</v>
      </c>
      <c r="D1611">
        <f>IF(COUNTIF($E$3:E1611,E1611)=1,D1610+1,D1610)</f>
        <v>827</v>
      </c>
      <c r="E1611" t="str">
        <f t="shared" si="168"/>
        <v/>
      </c>
      <c r="F1611">
        <f>IF(COUNTIF($G$3:G1611,G1611)=1,F1610+1,F1610)</f>
        <v>127</v>
      </c>
      <c r="G1611" t="str">
        <f t="shared" si="169"/>
        <v/>
      </c>
      <c r="I1611" s="18" t="str">
        <f>IF(Allotments!I1611=0,"",Allotments!I1611)</f>
        <v/>
      </c>
      <c r="J1611" s="18" t="str">
        <f>IF(Allotments!J1611=0,"",Allotments!J1611)</f>
        <v/>
      </c>
      <c r="K1611" s="18" t="str">
        <f>IF(Allotments!K1611=0,"",Allotments!K1611)</f>
        <v/>
      </c>
      <c r="L1611" s="18" t="str">
        <f>IF(Allotments!L1611=0,"",Allotments!L1611)</f>
        <v/>
      </c>
      <c r="M1611" s="18" t="str">
        <f>IF(Allotments!M1611=0,"",Allotments!M1611)</f>
        <v/>
      </c>
    </row>
    <row r="1612" spans="1:13" x14ac:dyDescent="0.35">
      <c r="A1612">
        <f>IF(COUNTIF($L$3:L1612,L1612)=1,A1611+1,A1611)</f>
        <v>43</v>
      </c>
      <c r="B1612">
        <f>IF(COUNTIF($K$3:K1612,K1612)=1,B1611+1,B1611)</f>
        <v>8</v>
      </c>
      <c r="C1612">
        <f>IF(COUNTIF($J$3:J1612,J1612)=1,C1611+1,C1611)</f>
        <v>25</v>
      </c>
      <c r="D1612">
        <f>IF(COUNTIF($E$3:E1612,E1612)=1,D1611+1,D1611)</f>
        <v>827</v>
      </c>
      <c r="E1612" t="str">
        <f t="shared" si="168"/>
        <v/>
      </c>
      <c r="F1612">
        <f>IF(COUNTIF($G$3:G1612,G1612)=1,F1611+1,F1611)</f>
        <v>127</v>
      </c>
      <c r="G1612" t="str">
        <f t="shared" si="169"/>
        <v/>
      </c>
      <c r="I1612" s="18" t="str">
        <f>IF(Allotments!I1612=0,"",Allotments!I1612)</f>
        <v/>
      </c>
      <c r="J1612" s="18" t="str">
        <f>IF(Allotments!J1612=0,"",Allotments!J1612)</f>
        <v/>
      </c>
      <c r="K1612" s="18" t="str">
        <f>IF(Allotments!K1612=0,"",Allotments!K1612)</f>
        <v/>
      </c>
      <c r="L1612" s="18" t="str">
        <f>IF(Allotments!L1612=0,"",Allotments!L1612)</f>
        <v/>
      </c>
      <c r="M1612" s="18" t="str">
        <f>IF(Allotments!M1612=0,"",Allotments!M1612)</f>
        <v/>
      </c>
    </row>
    <row r="1613" spans="1:13" x14ac:dyDescent="0.35">
      <c r="A1613">
        <f>IF(COUNTIF($L$3:L1613,L1613)=1,A1612+1,A1612)</f>
        <v>43</v>
      </c>
      <c r="B1613">
        <f>IF(COUNTIF($K$3:K1613,K1613)=1,B1612+1,B1612)</f>
        <v>8</v>
      </c>
      <c r="C1613">
        <f>IF(COUNTIF($J$3:J1613,J1613)=1,C1612+1,C1612)</f>
        <v>25</v>
      </c>
      <c r="D1613">
        <f>IF(COUNTIF($E$3:E1613,E1613)=1,D1612+1,D1612)</f>
        <v>827</v>
      </c>
      <c r="E1613" t="str">
        <f t="shared" si="168"/>
        <v/>
      </c>
      <c r="F1613">
        <f>IF(COUNTIF($G$3:G1613,G1613)=1,F1612+1,F1612)</f>
        <v>127</v>
      </c>
      <c r="G1613" t="str">
        <f t="shared" si="169"/>
        <v/>
      </c>
      <c r="I1613" s="18" t="str">
        <f>IF(Allotments!I1613=0,"",Allotments!I1613)</f>
        <v/>
      </c>
      <c r="J1613" s="18" t="str">
        <f>IF(Allotments!J1613=0,"",Allotments!J1613)</f>
        <v/>
      </c>
      <c r="K1613" s="18" t="str">
        <f>IF(Allotments!K1613=0,"",Allotments!K1613)</f>
        <v/>
      </c>
      <c r="L1613" s="18" t="str">
        <f>IF(Allotments!L1613=0,"",Allotments!L1613)</f>
        <v/>
      </c>
      <c r="M1613" s="18" t="str">
        <f>IF(Allotments!M1613=0,"",Allotments!M1613)</f>
        <v/>
      </c>
    </row>
    <row r="1614" spans="1:13" x14ac:dyDescent="0.35">
      <c r="A1614">
        <f>IF(COUNTIF($L$3:L1614,L1614)=1,A1613+1,A1613)</f>
        <v>43</v>
      </c>
      <c r="B1614">
        <f>IF(COUNTIF($K$3:K1614,K1614)=1,B1613+1,B1613)</f>
        <v>8</v>
      </c>
      <c r="C1614">
        <f>IF(COUNTIF($J$3:J1614,J1614)=1,C1613+1,C1613)</f>
        <v>25</v>
      </c>
      <c r="D1614">
        <f>IF(COUNTIF($E$3:E1614,E1614)=1,D1613+1,D1613)</f>
        <v>827</v>
      </c>
      <c r="E1614" t="str">
        <f t="shared" si="168"/>
        <v/>
      </c>
      <c r="F1614">
        <f>IF(COUNTIF($G$3:G1614,G1614)=1,F1613+1,F1613)</f>
        <v>127</v>
      </c>
      <c r="G1614" t="str">
        <f t="shared" si="169"/>
        <v/>
      </c>
      <c r="I1614" s="18" t="str">
        <f>IF(Allotments!I1614=0,"",Allotments!I1614)</f>
        <v/>
      </c>
      <c r="J1614" s="18" t="str">
        <f>IF(Allotments!J1614=0,"",Allotments!J1614)</f>
        <v/>
      </c>
      <c r="K1614" s="18" t="str">
        <f>IF(Allotments!K1614=0,"",Allotments!K1614)</f>
        <v/>
      </c>
      <c r="L1614" s="18" t="str">
        <f>IF(Allotments!L1614=0,"",Allotments!L1614)</f>
        <v/>
      </c>
      <c r="M1614" s="18" t="str">
        <f>IF(Allotments!M1614=0,"",Allotments!M1614)</f>
        <v/>
      </c>
    </row>
    <row r="1615" spans="1:13" x14ac:dyDescent="0.35">
      <c r="A1615">
        <f>IF(COUNTIF($L$3:L1615,L1615)=1,A1614+1,A1614)</f>
        <v>43</v>
      </c>
      <c r="B1615">
        <f>IF(COUNTIF($K$3:K1615,K1615)=1,B1614+1,B1614)</f>
        <v>8</v>
      </c>
      <c r="C1615">
        <f>IF(COUNTIF($J$3:J1615,J1615)=1,C1614+1,C1614)</f>
        <v>25</v>
      </c>
      <c r="D1615">
        <f>IF(COUNTIF($E$3:E1615,E1615)=1,D1614+1,D1614)</f>
        <v>827</v>
      </c>
      <c r="E1615" t="str">
        <f t="shared" si="168"/>
        <v/>
      </c>
      <c r="F1615">
        <f>IF(COUNTIF($G$3:G1615,G1615)=1,F1614+1,F1614)</f>
        <v>127</v>
      </c>
      <c r="G1615" t="str">
        <f t="shared" si="169"/>
        <v/>
      </c>
      <c r="I1615" s="18" t="str">
        <f>IF(Allotments!I1615=0,"",Allotments!I1615)</f>
        <v/>
      </c>
      <c r="J1615" s="18" t="str">
        <f>IF(Allotments!J1615=0,"",Allotments!J1615)</f>
        <v/>
      </c>
      <c r="K1615" s="18" t="str">
        <f>IF(Allotments!K1615=0,"",Allotments!K1615)</f>
        <v/>
      </c>
      <c r="L1615" s="18" t="str">
        <f>IF(Allotments!L1615=0,"",Allotments!L1615)</f>
        <v/>
      </c>
      <c r="M1615" s="18" t="str">
        <f>IF(Allotments!M1615=0,"",Allotments!M1615)</f>
        <v/>
      </c>
    </row>
    <row r="1616" spans="1:13" x14ac:dyDescent="0.35">
      <c r="A1616">
        <f>IF(COUNTIF($L$3:L1616,L1616)=1,A1615+1,A1615)</f>
        <v>43</v>
      </c>
      <c r="B1616">
        <f>IF(COUNTIF($K$3:K1616,K1616)=1,B1615+1,B1615)</f>
        <v>8</v>
      </c>
      <c r="C1616">
        <f>IF(COUNTIF($J$3:J1616,J1616)=1,C1615+1,C1615)</f>
        <v>25</v>
      </c>
      <c r="D1616">
        <f>IF(COUNTIF($E$3:E1616,E1616)=1,D1615+1,D1615)</f>
        <v>827</v>
      </c>
      <c r="E1616" t="str">
        <f t="shared" si="168"/>
        <v/>
      </c>
      <c r="F1616">
        <f>IF(COUNTIF($G$3:G1616,G1616)=1,F1615+1,F1615)</f>
        <v>127</v>
      </c>
      <c r="G1616" t="str">
        <f t="shared" si="169"/>
        <v/>
      </c>
      <c r="I1616" s="18" t="str">
        <f>IF(Allotments!I1616=0,"",Allotments!I1616)</f>
        <v/>
      </c>
      <c r="J1616" s="18" t="str">
        <f>IF(Allotments!J1616=0,"",Allotments!J1616)</f>
        <v/>
      </c>
      <c r="K1616" s="18" t="str">
        <f>IF(Allotments!K1616=0,"",Allotments!K1616)</f>
        <v/>
      </c>
      <c r="L1616" s="18" t="str">
        <f>IF(Allotments!L1616=0,"",Allotments!L1616)</f>
        <v/>
      </c>
      <c r="M1616" s="18" t="str">
        <f>IF(Allotments!M1616=0,"",Allotments!M1616)</f>
        <v/>
      </c>
    </row>
    <row r="1617" spans="1:13" x14ac:dyDescent="0.35">
      <c r="A1617">
        <f>IF(COUNTIF($L$3:L1617,L1617)=1,A1616+1,A1616)</f>
        <v>43</v>
      </c>
      <c r="B1617">
        <f>IF(COUNTIF($K$3:K1617,K1617)=1,B1616+1,B1616)</f>
        <v>8</v>
      </c>
      <c r="C1617">
        <f>IF(COUNTIF($J$3:J1617,J1617)=1,C1616+1,C1616)</f>
        <v>25</v>
      </c>
      <c r="D1617">
        <f>IF(COUNTIF($E$3:E1617,E1617)=1,D1616+1,D1616)</f>
        <v>827</v>
      </c>
      <c r="E1617" t="str">
        <f t="shared" si="168"/>
        <v/>
      </c>
      <c r="F1617">
        <f>IF(COUNTIF($G$3:G1617,G1617)=1,F1616+1,F1616)</f>
        <v>127</v>
      </c>
      <c r="G1617" t="str">
        <f t="shared" si="169"/>
        <v/>
      </c>
      <c r="I1617" s="18" t="str">
        <f>IF(Allotments!I1617=0,"",Allotments!I1617)</f>
        <v/>
      </c>
      <c r="J1617" s="18" t="str">
        <f>IF(Allotments!J1617=0,"",Allotments!J1617)</f>
        <v/>
      </c>
      <c r="K1617" s="18" t="str">
        <f>IF(Allotments!K1617=0,"",Allotments!K1617)</f>
        <v/>
      </c>
      <c r="L1617" s="18" t="str">
        <f>IF(Allotments!L1617=0,"",Allotments!L1617)</f>
        <v/>
      </c>
      <c r="M1617" s="18" t="str">
        <f>IF(Allotments!M1617=0,"",Allotments!M1617)</f>
        <v/>
      </c>
    </row>
    <row r="1618" spans="1:13" x14ac:dyDescent="0.35">
      <c r="A1618">
        <f>IF(COUNTIF($L$3:L1618,L1618)=1,A1617+1,A1617)</f>
        <v>43</v>
      </c>
      <c r="B1618">
        <f>IF(COUNTIF($K$3:K1618,K1618)=1,B1617+1,B1617)</f>
        <v>8</v>
      </c>
      <c r="C1618">
        <f>IF(COUNTIF($J$3:J1618,J1618)=1,C1617+1,C1617)</f>
        <v>25</v>
      </c>
      <c r="D1618">
        <f>IF(COUNTIF($E$3:E1618,E1618)=1,D1617+1,D1617)</f>
        <v>827</v>
      </c>
      <c r="E1618" t="str">
        <f t="shared" si="168"/>
        <v/>
      </c>
      <c r="F1618">
        <f>IF(COUNTIF($G$3:G1618,G1618)=1,F1617+1,F1617)</f>
        <v>127</v>
      </c>
      <c r="G1618" t="str">
        <f t="shared" si="169"/>
        <v/>
      </c>
      <c r="I1618" s="18" t="str">
        <f>IF(Allotments!I1618=0,"",Allotments!I1618)</f>
        <v/>
      </c>
      <c r="J1618" s="18" t="str">
        <f>IF(Allotments!J1618=0,"",Allotments!J1618)</f>
        <v/>
      </c>
      <c r="K1618" s="18" t="str">
        <f>IF(Allotments!K1618=0,"",Allotments!K1618)</f>
        <v/>
      </c>
      <c r="L1618" s="18" t="str">
        <f>IF(Allotments!L1618=0,"",Allotments!L1618)</f>
        <v/>
      </c>
      <c r="M1618" s="18" t="str">
        <f>IF(Allotments!M1618=0,"",Allotments!M1618)</f>
        <v/>
      </c>
    </row>
    <row r="1619" spans="1:13" x14ac:dyDescent="0.35">
      <c r="A1619">
        <f>IF(COUNTIF($L$3:L1619,L1619)=1,A1618+1,A1618)</f>
        <v>43</v>
      </c>
      <c r="B1619">
        <f>IF(COUNTIF($K$3:K1619,K1619)=1,B1618+1,B1618)</f>
        <v>8</v>
      </c>
      <c r="C1619">
        <f>IF(COUNTIF($J$3:J1619,J1619)=1,C1618+1,C1618)</f>
        <v>25</v>
      </c>
      <c r="D1619">
        <f>IF(COUNTIF($E$3:E1619,E1619)=1,D1618+1,D1618)</f>
        <v>827</v>
      </c>
      <c r="E1619" t="str">
        <f t="shared" si="168"/>
        <v/>
      </c>
      <c r="F1619">
        <f>IF(COUNTIF($G$3:G1619,G1619)=1,F1618+1,F1618)</f>
        <v>127</v>
      </c>
      <c r="G1619" t="str">
        <f t="shared" si="169"/>
        <v/>
      </c>
      <c r="I1619" s="18" t="str">
        <f>IF(Allotments!I1619=0,"",Allotments!I1619)</f>
        <v/>
      </c>
      <c r="J1619" s="18" t="str">
        <f>IF(Allotments!J1619=0,"",Allotments!J1619)</f>
        <v/>
      </c>
      <c r="K1619" s="18" t="str">
        <f>IF(Allotments!K1619=0,"",Allotments!K1619)</f>
        <v/>
      </c>
      <c r="L1619" s="18" t="str">
        <f>IF(Allotments!L1619=0,"",Allotments!L1619)</f>
        <v/>
      </c>
      <c r="M1619" s="18" t="str">
        <f>IF(Allotments!M1619=0,"",Allotments!M1619)</f>
        <v/>
      </c>
    </row>
    <row r="1620" spans="1:13" x14ac:dyDescent="0.35">
      <c r="A1620">
        <f>IF(COUNTIF($L$3:L1620,L1620)=1,A1619+1,A1619)</f>
        <v>43</v>
      </c>
      <c r="B1620">
        <f>IF(COUNTIF($K$3:K1620,K1620)=1,B1619+1,B1619)</f>
        <v>8</v>
      </c>
      <c r="C1620">
        <f>IF(COUNTIF($J$3:J1620,J1620)=1,C1619+1,C1619)</f>
        <v>25</v>
      </c>
      <c r="D1620">
        <f>IF(COUNTIF($E$3:E1620,E1620)=1,D1619+1,D1619)</f>
        <v>827</v>
      </c>
      <c r="E1620" t="str">
        <f t="shared" si="168"/>
        <v/>
      </c>
      <c r="F1620">
        <f>IF(COUNTIF($G$3:G1620,G1620)=1,F1619+1,F1619)</f>
        <v>127</v>
      </c>
      <c r="G1620" t="str">
        <f t="shared" si="169"/>
        <v/>
      </c>
      <c r="I1620" s="18" t="str">
        <f>IF(Allotments!I1620=0,"",Allotments!I1620)</f>
        <v/>
      </c>
      <c r="J1620" s="18" t="str">
        <f>IF(Allotments!J1620=0,"",Allotments!J1620)</f>
        <v/>
      </c>
      <c r="K1620" s="18" t="str">
        <f>IF(Allotments!K1620=0,"",Allotments!K1620)</f>
        <v/>
      </c>
      <c r="L1620" s="18" t="str">
        <f>IF(Allotments!L1620=0,"",Allotments!L1620)</f>
        <v/>
      </c>
      <c r="M1620" s="18" t="str">
        <f>IF(Allotments!M1620=0,"",Allotments!M1620)</f>
        <v/>
      </c>
    </row>
    <row r="1621" spans="1:13" x14ac:dyDescent="0.35">
      <c r="A1621">
        <f>IF(COUNTIF($L$3:L1621,L1621)=1,A1620+1,A1620)</f>
        <v>43</v>
      </c>
      <c r="B1621">
        <f>IF(COUNTIF($K$3:K1621,K1621)=1,B1620+1,B1620)</f>
        <v>8</v>
      </c>
      <c r="C1621">
        <f>IF(COUNTIF($J$3:J1621,J1621)=1,C1620+1,C1620)</f>
        <v>25</v>
      </c>
      <c r="D1621">
        <f>IF(COUNTIF($E$3:E1621,E1621)=1,D1620+1,D1620)</f>
        <v>827</v>
      </c>
      <c r="E1621" t="str">
        <f t="shared" si="168"/>
        <v/>
      </c>
      <c r="F1621">
        <f>IF(COUNTIF($G$3:G1621,G1621)=1,F1620+1,F1620)</f>
        <v>127</v>
      </c>
      <c r="G1621" t="str">
        <f t="shared" si="169"/>
        <v/>
      </c>
      <c r="I1621" s="18" t="str">
        <f>IF(Allotments!I1621=0,"",Allotments!I1621)</f>
        <v/>
      </c>
      <c r="J1621" s="18" t="str">
        <f>IF(Allotments!J1621=0,"",Allotments!J1621)</f>
        <v/>
      </c>
      <c r="K1621" s="18" t="str">
        <f>IF(Allotments!K1621=0,"",Allotments!K1621)</f>
        <v/>
      </c>
      <c r="L1621" s="18" t="str">
        <f>IF(Allotments!L1621=0,"",Allotments!L1621)</f>
        <v/>
      </c>
      <c r="M1621" s="18" t="str">
        <f>IF(Allotments!M1621=0,"",Allotments!M1621)</f>
        <v/>
      </c>
    </row>
    <row r="1622" spans="1:13" x14ac:dyDescent="0.35">
      <c r="A1622">
        <f>IF(COUNTIF($L$3:L1622,L1622)=1,A1621+1,A1621)</f>
        <v>43</v>
      </c>
      <c r="B1622">
        <f>IF(COUNTIF($K$3:K1622,K1622)=1,B1621+1,B1621)</f>
        <v>8</v>
      </c>
      <c r="C1622">
        <f>IF(COUNTIF($J$3:J1622,J1622)=1,C1621+1,C1621)</f>
        <v>25</v>
      </c>
      <c r="D1622">
        <f>IF(COUNTIF($E$3:E1622,E1622)=1,D1621+1,D1621)</f>
        <v>827</v>
      </c>
      <c r="E1622" t="str">
        <f t="shared" si="168"/>
        <v/>
      </c>
      <c r="F1622">
        <f>IF(COUNTIF($G$3:G1622,G1622)=1,F1621+1,F1621)</f>
        <v>127</v>
      </c>
      <c r="G1622" t="str">
        <f t="shared" si="169"/>
        <v/>
      </c>
      <c r="I1622" s="18" t="str">
        <f>IF(Allotments!I1622=0,"",Allotments!I1622)</f>
        <v/>
      </c>
      <c r="J1622" s="18" t="str">
        <f>IF(Allotments!J1622=0,"",Allotments!J1622)</f>
        <v/>
      </c>
      <c r="K1622" s="18" t="str">
        <f>IF(Allotments!K1622=0,"",Allotments!K1622)</f>
        <v/>
      </c>
      <c r="L1622" s="18" t="str">
        <f>IF(Allotments!L1622=0,"",Allotments!L1622)</f>
        <v/>
      </c>
      <c r="M1622" s="18" t="str">
        <f>IF(Allotments!M1622=0,"",Allotments!M1622)</f>
        <v/>
      </c>
    </row>
    <row r="1623" spans="1:13" x14ac:dyDescent="0.35">
      <c r="A1623">
        <f>IF(COUNTIF($L$3:L1623,L1623)=1,A1622+1,A1622)</f>
        <v>43</v>
      </c>
      <c r="B1623">
        <f>IF(COUNTIF($K$3:K1623,K1623)=1,B1622+1,B1622)</f>
        <v>8</v>
      </c>
      <c r="C1623">
        <f>IF(COUNTIF($J$3:J1623,J1623)=1,C1622+1,C1622)</f>
        <v>25</v>
      </c>
      <c r="D1623">
        <f>IF(COUNTIF($E$3:E1623,E1623)=1,D1622+1,D1622)</f>
        <v>827</v>
      </c>
      <c r="E1623" t="str">
        <f t="shared" si="168"/>
        <v/>
      </c>
      <c r="F1623">
        <f>IF(COUNTIF($G$3:G1623,G1623)=1,F1622+1,F1622)</f>
        <v>127</v>
      </c>
      <c r="G1623" t="str">
        <f t="shared" si="169"/>
        <v/>
      </c>
      <c r="I1623" s="18" t="str">
        <f>IF(Allotments!I1623=0,"",Allotments!I1623)</f>
        <v/>
      </c>
      <c r="J1623" s="18" t="str">
        <f>IF(Allotments!J1623=0,"",Allotments!J1623)</f>
        <v/>
      </c>
      <c r="K1623" s="18" t="str">
        <f>IF(Allotments!K1623=0,"",Allotments!K1623)</f>
        <v/>
      </c>
      <c r="L1623" s="18" t="str">
        <f>IF(Allotments!L1623=0,"",Allotments!L1623)</f>
        <v/>
      </c>
      <c r="M1623" s="18" t="str">
        <f>IF(Allotments!M1623=0,"",Allotments!M1623)</f>
        <v/>
      </c>
    </row>
    <row r="1624" spans="1:13" x14ac:dyDescent="0.35">
      <c r="A1624">
        <f>IF(COUNTIF($L$3:L1624,L1624)=1,A1623+1,A1623)</f>
        <v>43</v>
      </c>
      <c r="B1624">
        <f>IF(COUNTIF($K$3:K1624,K1624)=1,B1623+1,B1623)</f>
        <v>8</v>
      </c>
      <c r="C1624">
        <f>IF(COUNTIF($J$3:J1624,J1624)=1,C1623+1,C1623)</f>
        <v>25</v>
      </c>
      <c r="D1624">
        <f>IF(COUNTIF($E$3:E1624,E1624)=1,D1623+1,D1623)</f>
        <v>827</v>
      </c>
      <c r="E1624" t="str">
        <f t="shared" si="168"/>
        <v/>
      </c>
      <c r="F1624">
        <f>IF(COUNTIF($G$3:G1624,G1624)=1,F1623+1,F1623)</f>
        <v>127</v>
      </c>
      <c r="G1624" t="str">
        <f t="shared" si="169"/>
        <v/>
      </c>
      <c r="I1624" s="18" t="str">
        <f>IF(Allotments!I1624=0,"",Allotments!I1624)</f>
        <v/>
      </c>
      <c r="J1624" s="18" t="str">
        <f>IF(Allotments!J1624=0,"",Allotments!J1624)</f>
        <v/>
      </c>
      <c r="K1624" s="18" t="str">
        <f>IF(Allotments!K1624=0,"",Allotments!K1624)</f>
        <v/>
      </c>
      <c r="L1624" s="18" t="str">
        <f>IF(Allotments!L1624=0,"",Allotments!L1624)</f>
        <v/>
      </c>
      <c r="M1624" s="18" t="str">
        <f>IF(Allotments!M1624=0,"",Allotments!M1624)</f>
        <v/>
      </c>
    </row>
    <row r="1625" spans="1:13" x14ac:dyDescent="0.35">
      <c r="A1625">
        <f>IF(COUNTIF($L$3:L1625,L1625)=1,A1624+1,A1624)</f>
        <v>43</v>
      </c>
      <c r="B1625">
        <f>IF(COUNTIF($K$3:K1625,K1625)=1,B1624+1,B1624)</f>
        <v>8</v>
      </c>
      <c r="C1625">
        <f>IF(COUNTIF($J$3:J1625,J1625)=1,C1624+1,C1624)</f>
        <v>25</v>
      </c>
      <c r="D1625">
        <f>IF(COUNTIF($E$3:E1625,E1625)=1,D1624+1,D1624)</f>
        <v>827</v>
      </c>
      <c r="E1625" t="str">
        <f t="shared" si="168"/>
        <v/>
      </c>
      <c r="F1625">
        <f>IF(COUNTIF($G$3:G1625,G1625)=1,F1624+1,F1624)</f>
        <v>127</v>
      </c>
      <c r="G1625" t="str">
        <f t="shared" si="169"/>
        <v/>
      </c>
      <c r="I1625" s="18" t="str">
        <f>IF(Allotments!I1625=0,"",Allotments!I1625)</f>
        <v/>
      </c>
      <c r="J1625" s="18" t="str">
        <f>IF(Allotments!J1625=0,"",Allotments!J1625)</f>
        <v/>
      </c>
      <c r="K1625" s="18" t="str">
        <f>IF(Allotments!K1625=0,"",Allotments!K1625)</f>
        <v/>
      </c>
      <c r="L1625" s="18" t="str">
        <f>IF(Allotments!L1625=0,"",Allotments!L1625)</f>
        <v/>
      </c>
      <c r="M1625" s="18" t="str">
        <f>IF(Allotments!M1625=0,"",Allotments!M1625)</f>
        <v/>
      </c>
    </row>
    <row r="1626" spans="1:13" x14ac:dyDescent="0.35">
      <c r="A1626">
        <f>IF(COUNTIF($L$3:L1626,L1626)=1,A1625+1,A1625)</f>
        <v>43</v>
      </c>
      <c r="B1626">
        <f>IF(COUNTIF($K$3:K1626,K1626)=1,B1625+1,B1625)</f>
        <v>8</v>
      </c>
      <c r="C1626">
        <f>IF(COUNTIF($J$3:J1626,J1626)=1,C1625+1,C1625)</f>
        <v>25</v>
      </c>
      <c r="D1626">
        <f>IF(COUNTIF($E$3:E1626,E1626)=1,D1625+1,D1625)</f>
        <v>827</v>
      </c>
      <c r="E1626" t="str">
        <f t="shared" si="168"/>
        <v/>
      </c>
      <c r="F1626">
        <f>IF(COUNTIF($G$3:G1626,G1626)=1,F1625+1,F1625)</f>
        <v>127</v>
      </c>
      <c r="G1626" t="str">
        <f t="shared" si="169"/>
        <v/>
      </c>
      <c r="I1626" s="18" t="str">
        <f>IF(Allotments!I1626=0,"",Allotments!I1626)</f>
        <v/>
      </c>
      <c r="J1626" s="18" t="str">
        <f>IF(Allotments!J1626=0,"",Allotments!J1626)</f>
        <v/>
      </c>
      <c r="K1626" s="18" t="str">
        <f>IF(Allotments!K1626=0,"",Allotments!K1626)</f>
        <v/>
      </c>
      <c r="L1626" s="18" t="str">
        <f>IF(Allotments!L1626=0,"",Allotments!L1626)</f>
        <v/>
      </c>
      <c r="M1626" s="18" t="str">
        <f>IF(Allotments!M1626=0,"",Allotments!M1626)</f>
        <v/>
      </c>
    </row>
    <row r="1627" spans="1:13" x14ac:dyDescent="0.35">
      <c r="A1627">
        <f>IF(COUNTIF($L$3:L1627,L1627)=1,A1626+1,A1626)</f>
        <v>43</v>
      </c>
      <c r="B1627">
        <f>IF(COUNTIF($K$3:K1627,K1627)=1,B1626+1,B1626)</f>
        <v>8</v>
      </c>
      <c r="C1627">
        <f>IF(COUNTIF($J$3:J1627,J1627)=1,C1626+1,C1626)</f>
        <v>25</v>
      </c>
      <c r="D1627">
        <f>IF(COUNTIF($E$3:E1627,E1627)=1,D1626+1,D1626)</f>
        <v>827</v>
      </c>
      <c r="E1627" t="str">
        <f t="shared" si="168"/>
        <v/>
      </c>
      <c r="F1627">
        <f>IF(COUNTIF($G$3:G1627,G1627)=1,F1626+1,F1626)</f>
        <v>127</v>
      </c>
      <c r="G1627" t="str">
        <f t="shared" si="169"/>
        <v/>
      </c>
      <c r="I1627" s="18" t="str">
        <f>IF(Allotments!I1627=0,"",Allotments!I1627)</f>
        <v/>
      </c>
      <c r="J1627" s="18" t="str">
        <f>IF(Allotments!J1627=0,"",Allotments!J1627)</f>
        <v/>
      </c>
      <c r="K1627" s="18" t="str">
        <f>IF(Allotments!K1627=0,"",Allotments!K1627)</f>
        <v/>
      </c>
      <c r="L1627" s="18" t="str">
        <f>IF(Allotments!L1627=0,"",Allotments!L1627)</f>
        <v/>
      </c>
      <c r="M1627" s="18" t="str">
        <f>IF(Allotments!M1627=0,"",Allotments!M1627)</f>
        <v/>
      </c>
    </row>
    <row r="1628" spans="1:13" x14ac:dyDescent="0.35">
      <c r="A1628">
        <f>IF(COUNTIF($L$3:L1628,L1628)=1,A1627+1,A1627)</f>
        <v>43</v>
      </c>
      <c r="B1628">
        <f>IF(COUNTIF($K$3:K1628,K1628)=1,B1627+1,B1627)</f>
        <v>8</v>
      </c>
      <c r="C1628">
        <f>IF(COUNTIF($J$3:J1628,J1628)=1,C1627+1,C1627)</f>
        <v>25</v>
      </c>
      <c r="D1628">
        <f>IF(COUNTIF($E$3:E1628,E1628)=1,D1627+1,D1627)</f>
        <v>827</v>
      </c>
      <c r="E1628" t="str">
        <f t="shared" si="168"/>
        <v/>
      </c>
      <c r="F1628">
        <f>IF(COUNTIF($G$3:G1628,G1628)=1,F1627+1,F1627)</f>
        <v>127</v>
      </c>
      <c r="G1628" t="str">
        <f t="shared" si="169"/>
        <v/>
      </c>
      <c r="I1628" s="18" t="str">
        <f>IF(Allotments!I1628=0,"",Allotments!I1628)</f>
        <v/>
      </c>
      <c r="J1628" s="18" t="str">
        <f>IF(Allotments!J1628=0,"",Allotments!J1628)</f>
        <v/>
      </c>
      <c r="K1628" s="18" t="str">
        <f>IF(Allotments!K1628=0,"",Allotments!K1628)</f>
        <v/>
      </c>
      <c r="L1628" s="18" t="str">
        <f>IF(Allotments!L1628=0,"",Allotments!L1628)</f>
        <v/>
      </c>
      <c r="M1628" s="18" t="str">
        <f>IF(Allotments!M1628=0,"",Allotments!M1628)</f>
        <v/>
      </c>
    </row>
    <row r="1629" spans="1:13" x14ac:dyDescent="0.35">
      <c r="A1629">
        <f>IF(COUNTIF($L$3:L1629,L1629)=1,A1628+1,A1628)</f>
        <v>43</v>
      </c>
      <c r="B1629">
        <f>IF(COUNTIF($K$3:K1629,K1629)=1,B1628+1,B1628)</f>
        <v>8</v>
      </c>
      <c r="C1629">
        <f>IF(COUNTIF($J$3:J1629,J1629)=1,C1628+1,C1628)</f>
        <v>25</v>
      </c>
      <c r="D1629">
        <f>IF(COUNTIF($E$3:E1629,E1629)=1,D1628+1,D1628)</f>
        <v>827</v>
      </c>
      <c r="E1629" t="str">
        <f t="shared" si="168"/>
        <v/>
      </c>
      <c r="F1629">
        <f>IF(COUNTIF($G$3:G1629,G1629)=1,F1628+1,F1628)</f>
        <v>127</v>
      </c>
      <c r="G1629" t="str">
        <f t="shared" si="169"/>
        <v/>
      </c>
      <c r="I1629" s="18" t="str">
        <f>IF(Allotments!I1629=0,"",Allotments!I1629)</f>
        <v/>
      </c>
      <c r="J1629" s="18" t="str">
        <f>IF(Allotments!J1629=0,"",Allotments!J1629)</f>
        <v/>
      </c>
      <c r="K1629" s="18" t="str">
        <f>IF(Allotments!K1629=0,"",Allotments!K1629)</f>
        <v/>
      </c>
      <c r="L1629" s="18" t="str">
        <f>IF(Allotments!L1629=0,"",Allotments!L1629)</f>
        <v/>
      </c>
      <c r="M1629" s="18" t="str">
        <f>IF(Allotments!M1629=0,"",Allotments!M1629)</f>
        <v/>
      </c>
    </row>
    <row r="1630" spans="1:13" x14ac:dyDescent="0.35">
      <c r="A1630">
        <f>IF(COUNTIF($L$3:L1630,L1630)=1,A1629+1,A1629)</f>
        <v>43</v>
      </c>
      <c r="B1630">
        <f>IF(COUNTIF($K$3:K1630,K1630)=1,B1629+1,B1629)</f>
        <v>8</v>
      </c>
      <c r="C1630">
        <f>IF(COUNTIF($J$3:J1630,J1630)=1,C1629+1,C1629)</f>
        <v>25</v>
      </c>
      <c r="D1630">
        <f>IF(COUNTIF($E$3:E1630,E1630)=1,D1629+1,D1629)</f>
        <v>827</v>
      </c>
      <c r="E1630" t="str">
        <f t="shared" si="168"/>
        <v/>
      </c>
      <c r="F1630">
        <f>IF(COUNTIF($G$3:G1630,G1630)=1,F1629+1,F1629)</f>
        <v>127</v>
      </c>
      <c r="G1630" t="str">
        <f t="shared" si="169"/>
        <v/>
      </c>
      <c r="I1630" s="18" t="str">
        <f>IF(Allotments!I1630=0,"",Allotments!I1630)</f>
        <v/>
      </c>
      <c r="J1630" s="18" t="str">
        <f>IF(Allotments!J1630=0,"",Allotments!J1630)</f>
        <v/>
      </c>
      <c r="K1630" s="18" t="str">
        <f>IF(Allotments!K1630=0,"",Allotments!K1630)</f>
        <v/>
      </c>
      <c r="L1630" s="18" t="str">
        <f>IF(Allotments!L1630=0,"",Allotments!L1630)</f>
        <v/>
      </c>
      <c r="M1630" s="18" t="str">
        <f>IF(Allotments!M1630=0,"",Allotments!M1630)</f>
        <v/>
      </c>
    </row>
    <row r="1631" spans="1:13" x14ac:dyDescent="0.35">
      <c r="A1631">
        <f>IF(COUNTIF($L$3:L1631,L1631)=1,A1630+1,A1630)</f>
        <v>43</v>
      </c>
      <c r="B1631">
        <f>IF(COUNTIF($K$3:K1631,K1631)=1,B1630+1,B1630)</f>
        <v>8</v>
      </c>
      <c r="C1631">
        <f>IF(COUNTIF($J$3:J1631,J1631)=1,C1630+1,C1630)</f>
        <v>25</v>
      </c>
      <c r="D1631">
        <f>IF(COUNTIF($E$3:E1631,E1631)=1,D1630+1,D1630)</f>
        <v>827</v>
      </c>
      <c r="E1631" t="str">
        <f t="shared" si="168"/>
        <v/>
      </c>
      <c r="F1631">
        <f>IF(COUNTIF($G$3:G1631,G1631)=1,F1630+1,F1630)</f>
        <v>127</v>
      </c>
      <c r="G1631" t="str">
        <f t="shared" si="169"/>
        <v/>
      </c>
      <c r="I1631" s="18" t="str">
        <f>IF(Allotments!I1631=0,"",Allotments!I1631)</f>
        <v/>
      </c>
      <c r="J1631" s="18" t="str">
        <f>IF(Allotments!J1631=0,"",Allotments!J1631)</f>
        <v/>
      </c>
      <c r="K1631" s="18" t="str">
        <f>IF(Allotments!K1631=0,"",Allotments!K1631)</f>
        <v/>
      </c>
      <c r="L1631" s="18" t="str">
        <f>IF(Allotments!L1631=0,"",Allotments!L1631)</f>
        <v/>
      </c>
      <c r="M1631" s="18" t="str">
        <f>IF(Allotments!M1631=0,"",Allotments!M1631)</f>
        <v/>
      </c>
    </row>
    <row r="1632" spans="1:13" x14ac:dyDescent="0.35">
      <c r="A1632">
        <f>IF(COUNTIF($L$3:L1632,L1632)=1,A1631+1,A1631)</f>
        <v>43</v>
      </c>
      <c r="B1632">
        <f>IF(COUNTIF($K$3:K1632,K1632)=1,B1631+1,B1631)</f>
        <v>8</v>
      </c>
      <c r="C1632">
        <f>IF(COUNTIF($J$3:J1632,J1632)=1,C1631+1,C1631)</f>
        <v>25</v>
      </c>
      <c r="D1632">
        <f>IF(COUNTIF($E$3:E1632,E1632)=1,D1631+1,D1631)</f>
        <v>827</v>
      </c>
      <c r="E1632" t="str">
        <f t="shared" si="168"/>
        <v/>
      </c>
      <c r="F1632">
        <f>IF(COUNTIF($G$3:G1632,G1632)=1,F1631+1,F1631)</f>
        <v>127</v>
      </c>
      <c r="G1632" t="str">
        <f t="shared" si="169"/>
        <v/>
      </c>
      <c r="I1632" s="18" t="str">
        <f>IF(Allotments!I1632=0,"",Allotments!I1632)</f>
        <v/>
      </c>
      <c r="J1632" s="18" t="str">
        <f>IF(Allotments!J1632=0,"",Allotments!J1632)</f>
        <v/>
      </c>
      <c r="K1632" s="18" t="str">
        <f>IF(Allotments!K1632=0,"",Allotments!K1632)</f>
        <v/>
      </c>
      <c r="L1632" s="18" t="str">
        <f>IF(Allotments!L1632=0,"",Allotments!L1632)</f>
        <v/>
      </c>
      <c r="M1632" s="18" t="str">
        <f>IF(Allotments!M1632=0,"",Allotments!M1632)</f>
        <v/>
      </c>
    </row>
    <row r="1633" spans="1:13" x14ac:dyDescent="0.35">
      <c r="A1633">
        <f>IF(COUNTIF($L$3:L1633,L1633)=1,A1632+1,A1632)</f>
        <v>43</v>
      </c>
      <c r="B1633">
        <f>IF(COUNTIF($K$3:K1633,K1633)=1,B1632+1,B1632)</f>
        <v>8</v>
      </c>
      <c r="C1633">
        <f>IF(COUNTIF($J$3:J1633,J1633)=1,C1632+1,C1632)</f>
        <v>25</v>
      </c>
      <c r="D1633">
        <f>IF(COUNTIF($E$3:E1633,E1633)=1,D1632+1,D1632)</f>
        <v>827</v>
      </c>
      <c r="E1633" t="str">
        <f t="shared" si="168"/>
        <v/>
      </c>
      <c r="F1633">
        <f>IF(COUNTIF($G$3:G1633,G1633)=1,F1632+1,F1632)</f>
        <v>127</v>
      </c>
      <c r="G1633" t="str">
        <f t="shared" si="169"/>
        <v/>
      </c>
      <c r="I1633" s="18" t="str">
        <f>IF(Allotments!I1633=0,"",Allotments!I1633)</f>
        <v/>
      </c>
      <c r="J1633" s="18" t="str">
        <f>IF(Allotments!J1633=0,"",Allotments!J1633)</f>
        <v/>
      </c>
      <c r="K1633" s="18" t="str">
        <f>IF(Allotments!K1633=0,"",Allotments!K1633)</f>
        <v/>
      </c>
      <c r="L1633" s="18" t="str">
        <f>IF(Allotments!L1633=0,"",Allotments!L1633)</f>
        <v/>
      </c>
      <c r="M1633" s="18" t="str">
        <f>IF(Allotments!M1633=0,"",Allotments!M1633)</f>
        <v/>
      </c>
    </row>
    <row r="1634" spans="1:13" x14ac:dyDescent="0.35">
      <c r="A1634">
        <f>IF(COUNTIF($L$3:L1634,L1634)=1,A1633+1,A1633)</f>
        <v>43</v>
      </c>
      <c r="B1634">
        <f>IF(COUNTIF($K$3:K1634,K1634)=1,B1633+1,B1633)</f>
        <v>8</v>
      </c>
      <c r="C1634">
        <f>IF(COUNTIF($J$3:J1634,J1634)=1,C1633+1,C1633)</f>
        <v>25</v>
      </c>
      <c r="D1634">
        <f>IF(COUNTIF($E$3:E1634,E1634)=1,D1633+1,D1633)</f>
        <v>827</v>
      </c>
      <c r="E1634" t="str">
        <f t="shared" si="168"/>
        <v/>
      </c>
      <c r="F1634">
        <f>IF(COUNTIF($G$3:G1634,G1634)=1,F1633+1,F1633)</f>
        <v>127</v>
      </c>
      <c r="G1634" t="str">
        <f t="shared" si="169"/>
        <v/>
      </c>
      <c r="I1634" s="18" t="str">
        <f>IF(Allotments!I1634=0,"",Allotments!I1634)</f>
        <v/>
      </c>
      <c r="J1634" s="18" t="str">
        <f>IF(Allotments!J1634=0,"",Allotments!J1634)</f>
        <v/>
      </c>
      <c r="K1634" s="18" t="str">
        <f>IF(Allotments!K1634=0,"",Allotments!K1634)</f>
        <v/>
      </c>
      <c r="L1634" s="18" t="str">
        <f>IF(Allotments!L1634=0,"",Allotments!L1634)</f>
        <v/>
      </c>
      <c r="M1634" s="18" t="str">
        <f>IF(Allotments!M1634=0,"",Allotments!M1634)</f>
        <v/>
      </c>
    </row>
    <row r="1635" spans="1:13" x14ac:dyDescent="0.35">
      <c r="A1635">
        <f>IF(COUNTIF($L$3:L1635,L1635)=1,A1634+1,A1634)</f>
        <v>43</v>
      </c>
      <c r="B1635">
        <f>IF(COUNTIF($K$3:K1635,K1635)=1,B1634+1,B1634)</f>
        <v>8</v>
      </c>
      <c r="C1635">
        <f>IF(COUNTIF($J$3:J1635,J1635)=1,C1634+1,C1634)</f>
        <v>25</v>
      </c>
      <c r="D1635">
        <f>IF(COUNTIF($E$3:E1635,E1635)=1,D1634+1,D1634)</f>
        <v>827</v>
      </c>
      <c r="E1635" t="str">
        <f t="shared" si="168"/>
        <v/>
      </c>
      <c r="F1635">
        <f>IF(COUNTIF($G$3:G1635,G1635)=1,F1634+1,F1634)</f>
        <v>127</v>
      </c>
      <c r="G1635" t="str">
        <f t="shared" si="169"/>
        <v/>
      </c>
      <c r="I1635" s="18" t="str">
        <f>IF(Allotments!I1635=0,"",Allotments!I1635)</f>
        <v/>
      </c>
      <c r="J1635" s="18" t="str">
        <f>IF(Allotments!J1635=0,"",Allotments!J1635)</f>
        <v/>
      </c>
      <c r="K1635" s="18" t="str">
        <f>IF(Allotments!K1635=0,"",Allotments!K1635)</f>
        <v/>
      </c>
      <c r="L1635" s="18" t="str">
        <f>IF(Allotments!L1635=0,"",Allotments!L1635)</f>
        <v/>
      </c>
      <c r="M1635" s="18" t="str">
        <f>IF(Allotments!M1635=0,"",Allotments!M1635)</f>
        <v/>
      </c>
    </row>
    <row r="1636" spans="1:13" x14ac:dyDescent="0.35">
      <c r="A1636">
        <f>IF(COUNTIF($L$3:L1636,L1636)=1,A1635+1,A1635)</f>
        <v>43</v>
      </c>
      <c r="B1636">
        <f>IF(COUNTIF($K$3:K1636,K1636)=1,B1635+1,B1635)</f>
        <v>8</v>
      </c>
      <c r="C1636">
        <f>IF(COUNTIF($J$3:J1636,J1636)=1,C1635+1,C1635)</f>
        <v>25</v>
      </c>
      <c r="D1636">
        <f>IF(COUNTIF($E$3:E1636,E1636)=1,D1635+1,D1635)</f>
        <v>827</v>
      </c>
      <c r="E1636" t="str">
        <f t="shared" si="168"/>
        <v/>
      </c>
      <c r="F1636">
        <f>IF(COUNTIF($G$3:G1636,G1636)=1,F1635+1,F1635)</f>
        <v>127</v>
      </c>
      <c r="G1636" t="str">
        <f t="shared" si="169"/>
        <v/>
      </c>
      <c r="I1636" s="18" t="str">
        <f>IF(Allotments!I1636=0,"",Allotments!I1636)</f>
        <v/>
      </c>
      <c r="J1636" s="18" t="str">
        <f>IF(Allotments!J1636=0,"",Allotments!J1636)</f>
        <v/>
      </c>
      <c r="K1636" s="18" t="str">
        <f>IF(Allotments!K1636=0,"",Allotments!K1636)</f>
        <v/>
      </c>
      <c r="L1636" s="18" t="str">
        <f>IF(Allotments!L1636=0,"",Allotments!L1636)</f>
        <v/>
      </c>
      <c r="M1636" s="18" t="str">
        <f>IF(Allotments!M1636=0,"",Allotments!M1636)</f>
        <v/>
      </c>
    </row>
    <row r="1637" spans="1:13" x14ac:dyDescent="0.35">
      <c r="A1637">
        <f>IF(COUNTIF($L$3:L1637,L1637)=1,A1636+1,A1636)</f>
        <v>43</v>
      </c>
      <c r="B1637">
        <f>IF(COUNTIF($K$3:K1637,K1637)=1,B1636+1,B1636)</f>
        <v>8</v>
      </c>
      <c r="C1637">
        <f>IF(COUNTIF($J$3:J1637,J1637)=1,C1636+1,C1636)</f>
        <v>25</v>
      </c>
      <c r="D1637">
        <f>IF(COUNTIF($E$3:E1637,E1637)=1,D1636+1,D1636)</f>
        <v>827</v>
      </c>
      <c r="E1637" t="str">
        <f t="shared" si="168"/>
        <v/>
      </c>
      <c r="F1637">
        <f>IF(COUNTIF($G$3:G1637,G1637)=1,F1636+1,F1636)</f>
        <v>127</v>
      </c>
      <c r="G1637" t="str">
        <f t="shared" si="169"/>
        <v/>
      </c>
      <c r="I1637" s="18" t="str">
        <f>IF(Allotments!I1637=0,"",Allotments!I1637)</f>
        <v/>
      </c>
      <c r="J1637" s="18" t="str">
        <f>IF(Allotments!J1637=0,"",Allotments!J1637)</f>
        <v/>
      </c>
      <c r="K1637" s="18" t="str">
        <f>IF(Allotments!K1637=0,"",Allotments!K1637)</f>
        <v/>
      </c>
      <c r="L1637" s="18" t="str">
        <f>IF(Allotments!L1637=0,"",Allotments!L1637)</f>
        <v/>
      </c>
      <c r="M1637" s="18" t="str">
        <f>IF(Allotments!M1637=0,"",Allotments!M1637)</f>
        <v/>
      </c>
    </row>
    <row r="1638" spans="1:13" x14ac:dyDescent="0.35">
      <c r="A1638">
        <f>IF(COUNTIF($L$3:L1638,L1638)=1,A1637+1,A1637)</f>
        <v>43</v>
      </c>
      <c r="B1638">
        <f>IF(COUNTIF($K$3:K1638,K1638)=1,B1637+1,B1637)</f>
        <v>8</v>
      </c>
      <c r="C1638">
        <f>IF(COUNTIF($J$3:J1638,J1638)=1,C1637+1,C1637)</f>
        <v>25</v>
      </c>
      <c r="D1638">
        <f>IF(COUNTIF($E$3:E1638,E1638)=1,D1637+1,D1637)</f>
        <v>827</v>
      </c>
      <c r="E1638" t="str">
        <f t="shared" si="168"/>
        <v/>
      </c>
      <c r="F1638">
        <f>IF(COUNTIF($G$3:G1638,G1638)=1,F1637+1,F1637)</f>
        <v>127</v>
      </c>
      <c r="G1638" t="str">
        <f t="shared" si="169"/>
        <v/>
      </c>
      <c r="I1638" s="18" t="str">
        <f>IF(Allotments!I1638=0,"",Allotments!I1638)</f>
        <v/>
      </c>
      <c r="J1638" s="18" t="str">
        <f>IF(Allotments!J1638=0,"",Allotments!J1638)</f>
        <v/>
      </c>
      <c r="K1638" s="18" t="str">
        <f>IF(Allotments!K1638=0,"",Allotments!K1638)</f>
        <v/>
      </c>
      <c r="L1638" s="18" t="str">
        <f>IF(Allotments!L1638=0,"",Allotments!L1638)</f>
        <v/>
      </c>
      <c r="M1638" s="18" t="str">
        <f>IF(Allotments!M1638=0,"",Allotments!M1638)</f>
        <v/>
      </c>
    </row>
    <row r="1639" spans="1:13" x14ac:dyDescent="0.35">
      <c r="A1639">
        <f>IF(COUNTIF($L$3:L1639,L1639)=1,A1638+1,A1638)</f>
        <v>43</v>
      </c>
      <c r="B1639">
        <f>IF(COUNTIF($K$3:K1639,K1639)=1,B1638+1,B1638)</f>
        <v>8</v>
      </c>
      <c r="C1639">
        <f>IF(COUNTIF($J$3:J1639,J1639)=1,C1638+1,C1638)</f>
        <v>25</v>
      </c>
      <c r="D1639">
        <f>IF(COUNTIF($E$3:E1639,E1639)=1,D1638+1,D1638)</f>
        <v>827</v>
      </c>
      <c r="E1639" t="str">
        <f t="shared" si="168"/>
        <v/>
      </c>
      <c r="F1639">
        <f>IF(COUNTIF($G$3:G1639,G1639)=1,F1638+1,F1638)</f>
        <v>127</v>
      </c>
      <c r="G1639" t="str">
        <f t="shared" si="169"/>
        <v/>
      </c>
      <c r="I1639" s="18" t="str">
        <f>IF(Allotments!I1639=0,"",Allotments!I1639)</f>
        <v/>
      </c>
      <c r="J1639" s="18" t="str">
        <f>IF(Allotments!J1639=0,"",Allotments!J1639)</f>
        <v/>
      </c>
      <c r="K1639" s="18" t="str">
        <f>IF(Allotments!K1639=0,"",Allotments!K1639)</f>
        <v/>
      </c>
      <c r="L1639" s="18" t="str">
        <f>IF(Allotments!L1639=0,"",Allotments!L1639)</f>
        <v/>
      </c>
      <c r="M1639" s="18" t="str">
        <f>IF(Allotments!M1639=0,"",Allotments!M1639)</f>
        <v/>
      </c>
    </row>
    <row r="1640" spans="1:13" x14ac:dyDescent="0.35">
      <c r="A1640">
        <f>IF(COUNTIF($L$3:L1640,L1640)=1,A1639+1,A1639)</f>
        <v>43</v>
      </c>
      <c r="B1640">
        <f>IF(COUNTIF($K$3:K1640,K1640)=1,B1639+1,B1639)</f>
        <v>8</v>
      </c>
      <c r="C1640">
        <f>IF(COUNTIF($J$3:J1640,J1640)=1,C1639+1,C1639)</f>
        <v>25</v>
      </c>
      <c r="D1640">
        <f>IF(COUNTIF($E$3:E1640,E1640)=1,D1639+1,D1639)</f>
        <v>827</v>
      </c>
      <c r="E1640" t="str">
        <f t="shared" si="168"/>
        <v/>
      </c>
      <c r="F1640">
        <f>IF(COUNTIF($G$3:G1640,G1640)=1,F1639+1,F1639)</f>
        <v>127</v>
      </c>
      <c r="G1640" t="str">
        <f t="shared" si="169"/>
        <v/>
      </c>
      <c r="I1640" s="18" t="str">
        <f>IF(Allotments!I1640=0,"",Allotments!I1640)</f>
        <v/>
      </c>
      <c r="J1640" s="18" t="str">
        <f>IF(Allotments!J1640=0,"",Allotments!J1640)</f>
        <v/>
      </c>
      <c r="K1640" s="18" t="str">
        <f>IF(Allotments!K1640=0,"",Allotments!K1640)</f>
        <v/>
      </c>
      <c r="L1640" s="18" t="str">
        <f>IF(Allotments!L1640=0,"",Allotments!L1640)</f>
        <v/>
      </c>
      <c r="M1640" s="18" t="str">
        <f>IF(Allotments!M1640=0,"",Allotments!M1640)</f>
        <v/>
      </c>
    </row>
    <row r="1641" spans="1:13" x14ac:dyDescent="0.35">
      <c r="A1641">
        <f>IF(COUNTIF($L$3:L1641,L1641)=1,A1640+1,A1640)</f>
        <v>43</v>
      </c>
      <c r="B1641">
        <f>IF(COUNTIF($K$3:K1641,K1641)=1,B1640+1,B1640)</f>
        <v>8</v>
      </c>
      <c r="C1641">
        <f>IF(COUNTIF($J$3:J1641,J1641)=1,C1640+1,C1640)</f>
        <v>25</v>
      </c>
      <c r="D1641">
        <f>IF(COUNTIF($E$3:E1641,E1641)=1,D1640+1,D1640)</f>
        <v>827</v>
      </c>
      <c r="E1641" t="str">
        <f t="shared" si="168"/>
        <v/>
      </c>
      <c r="F1641">
        <f>IF(COUNTIF($G$3:G1641,G1641)=1,F1640+1,F1640)</f>
        <v>127</v>
      </c>
      <c r="G1641" t="str">
        <f t="shared" si="169"/>
        <v/>
      </c>
      <c r="I1641" s="18" t="str">
        <f>IF(Allotments!I1641=0,"",Allotments!I1641)</f>
        <v/>
      </c>
      <c r="J1641" s="18" t="str">
        <f>IF(Allotments!J1641=0,"",Allotments!J1641)</f>
        <v/>
      </c>
      <c r="K1641" s="18" t="str">
        <f>IF(Allotments!K1641=0,"",Allotments!K1641)</f>
        <v/>
      </c>
      <c r="L1641" s="18" t="str">
        <f>IF(Allotments!L1641=0,"",Allotments!L1641)</f>
        <v/>
      </c>
      <c r="M1641" s="18" t="str">
        <f>IF(Allotments!M1641=0,"",Allotments!M1641)</f>
        <v/>
      </c>
    </row>
    <row r="1642" spans="1:13" x14ac:dyDescent="0.35">
      <c r="A1642">
        <f>IF(COUNTIF($L$3:L1642,L1642)=1,A1641+1,A1641)</f>
        <v>43</v>
      </c>
      <c r="B1642">
        <f>IF(COUNTIF($K$3:K1642,K1642)=1,B1641+1,B1641)</f>
        <v>8</v>
      </c>
      <c r="C1642">
        <f>IF(COUNTIF($J$3:J1642,J1642)=1,C1641+1,C1641)</f>
        <v>25</v>
      </c>
      <c r="D1642">
        <f>IF(COUNTIF($E$3:E1642,E1642)=1,D1641+1,D1641)</f>
        <v>827</v>
      </c>
      <c r="E1642" t="str">
        <f t="shared" si="168"/>
        <v/>
      </c>
      <c r="F1642">
        <f>IF(COUNTIF($G$3:G1642,G1642)=1,F1641+1,F1641)</f>
        <v>127</v>
      </c>
      <c r="G1642" t="str">
        <f t="shared" si="169"/>
        <v/>
      </c>
      <c r="I1642" s="18" t="str">
        <f>IF(Allotments!I1642=0,"",Allotments!I1642)</f>
        <v/>
      </c>
      <c r="J1642" s="18" t="str">
        <f>IF(Allotments!J1642=0,"",Allotments!J1642)</f>
        <v/>
      </c>
      <c r="K1642" s="18" t="str">
        <f>IF(Allotments!K1642=0,"",Allotments!K1642)</f>
        <v/>
      </c>
      <c r="L1642" s="18" t="str">
        <f>IF(Allotments!L1642=0,"",Allotments!L1642)</f>
        <v/>
      </c>
      <c r="M1642" s="18" t="str">
        <f>IF(Allotments!M1642=0,"",Allotments!M1642)</f>
        <v/>
      </c>
    </row>
    <row r="1643" spans="1:13" x14ac:dyDescent="0.35">
      <c r="A1643">
        <f>IF(COUNTIF($L$3:L1643,L1643)=1,A1642+1,A1642)</f>
        <v>43</v>
      </c>
      <c r="B1643">
        <f>IF(COUNTIF($K$3:K1643,K1643)=1,B1642+1,B1642)</f>
        <v>8</v>
      </c>
      <c r="C1643">
        <f>IF(COUNTIF($J$3:J1643,J1643)=1,C1642+1,C1642)</f>
        <v>25</v>
      </c>
      <c r="D1643">
        <f>IF(COUNTIF($E$3:E1643,E1643)=1,D1642+1,D1642)</f>
        <v>827</v>
      </c>
      <c r="E1643" t="str">
        <f t="shared" si="168"/>
        <v/>
      </c>
      <c r="F1643">
        <f>IF(COUNTIF($G$3:G1643,G1643)=1,F1642+1,F1642)</f>
        <v>127</v>
      </c>
      <c r="G1643" t="str">
        <f t="shared" si="169"/>
        <v/>
      </c>
      <c r="I1643" s="18" t="str">
        <f>IF(Allotments!I1643=0,"",Allotments!I1643)</f>
        <v/>
      </c>
      <c r="J1643" s="18" t="str">
        <f>IF(Allotments!J1643=0,"",Allotments!J1643)</f>
        <v/>
      </c>
      <c r="K1643" s="18" t="str">
        <f>IF(Allotments!K1643=0,"",Allotments!K1643)</f>
        <v/>
      </c>
      <c r="L1643" s="18" t="str">
        <f>IF(Allotments!L1643=0,"",Allotments!L1643)</f>
        <v/>
      </c>
      <c r="M1643" s="18" t="str">
        <f>IF(Allotments!M1643=0,"",Allotments!M1643)</f>
        <v/>
      </c>
    </row>
    <row r="1644" spans="1:13" x14ac:dyDescent="0.35">
      <c r="A1644">
        <f>IF(COUNTIF($L$3:L1644,L1644)=1,A1643+1,A1643)</f>
        <v>43</v>
      </c>
      <c r="B1644">
        <f>IF(COUNTIF($K$3:K1644,K1644)=1,B1643+1,B1643)</f>
        <v>8</v>
      </c>
      <c r="C1644">
        <f>IF(COUNTIF($J$3:J1644,J1644)=1,C1643+1,C1643)</f>
        <v>25</v>
      </c>
      <c r="D1644">
        <f>IF(COUNTIF($E$3:E1644,E1644)=1,D1643+1,D1643)</f>
        <v>827</v>
      </c>
      <c r="E1644" t="str">
        <f t="shared" si="168"/>
        <v/>
      </c>
      <c r="F1644">
        <f>IF(COUNTIF($G$3:G1644,G1644)=1,F1643+1,F1643)</f>
        <v>127</v>
      </c>
      <c r="G1644" t="str">
        <f t="shared" si="169"/>
        <v/>
      </c>
      <c r="I1644" s="18" t="str">
        <f>IF(Allotments!I1644=0,"",Allotments!I1644)</f>
        <v/>
      </c>
      <c r="J1644" s="18" t="str">
        <f>IF(Allotments!J1644=0,"",Allotments!J1644)</f>
        <v/>
      </c>
      <c r="K1644" s="18" t="str">
        <f>IF(Allotments!K1644=0,"",Allotments!K1644)</f>
        <v/>
      </c>
      <c r="L1644" s="18" t="str">
        <f>IF(Allotments!L1644=0,"",Allotments!L1644)</f>
        <v/>
      </c>
      <c r="M1644" s="18" t="str">
        <f>IF(Allotments!M1644=0,"",Allotments!M1644)</f>
        <v/>
      </c>
    </row>
    <row r="1645" spans="1:13" x14ac:dyDescent="0.35">
      <c r="A1645">
        <f>IF(COUNTIF($L$3:L1645,L1645)=1,A1644+1,A1644)</f>
        <v>43</v>
      </c>
      <c r="B1645">
        <f>IF(COUNTIF($K$3:K1645,K1645)=1,B1644+1,B1644)</f>
        <v>8</v>
      </c>
      <c r="C1645">
        <f>IF(COUNTIF($J$3:J1645,J1645)=1,C1644+1,C1644)</f>
        <v>25</v>
      </c>
      <c r="D1645">
        <f>IF(COUNTIF($E$3:E1645,E1645)=1,D1644+1,D1644)</f>
        <v>827</v>
      </c>
      <c r="E1645" t="str">
        <f t="shared" si="168"/>
        <v/>
      </c>
      <c r="F1645">
        <f>IF(COUNTIF($G$3:G1645,G1645)=1,F1644+1,F1644)</f>
        <v>127</v>
      </c>
      <c r="G1645" t="str">
        <f t="shared" si="169"/>
        <v/>
      </c>
      <c r="I1645" s="18" t="str">
        <f>IF(Allotments!I1645=0,"",Allotments!I1645)</f>
        <v/>
      </c>
      <c r="J1645" s="18" t="str">
        <f>IF(Allotments!J1645=0,"",Allotments!J1645)</f>
        <v/>
      </c>
      <c r="K1645" s="18" t="str">
        <f>IF(Allotments!K1645=0,"",Allotments!K1645)</f>
        <v/>
      </c>
      <c r="L1645" s="18" t="str">
        <f>IF(Allotments!L1645=0,"",Allotments!L1645)</f>
        <v/>
      </c>
      <c r="M1645" s="18" t="str">
        <f>IF(Allotments!M1645=0,"",Allotments!M1645)</f>
        <v/>
      </c>
    </row>
    <row r="1646" spans="1:13" x14ac:dyDescent="0.35">
      <c r="A1646">
        <f>IF(COUNTIF($L$3:L1646,L1646)=1,A1645+1,A1645)</f>
        <v>43</v>
      </c>
      <c r="B1646">
        <f>IF(COUNTIF($K$3:K1646,K1646)=1,B1645+1,B1645)</f>
        <v>8</v>
      </c>
      <c r="C1646">
        <f>IF(COUNTIF($J$3:J1646,J1646)=1,C1645+1,C1645)</f>
        <v>25</v>
      </c>
      <c r="D1646">
        <f>IF(COUNTIF($E$3:E1646,E1646)=1,D1645+1,D1645)</f>
        <v>827</v>
      </c>
      <c r="E1646" t="str">
        <f t="shared" si="168"/>
        <v/>
      </c>
      <c r="F1646">
        <f>IF(COUNTIF($G$3:G1646,G1646)=1,F1645+1,F1645)</f>
        <v>127</v>
      </c>
      <c r="G1646" t="str">
        <f t="shared" si="169"/>
        <v/>
      </c>
      <c r="I1646" s="18" t="str">
        <f>IF(Allotments!I1646=0,"",Allotments!I1646)</f>
        <v/>
      </c>
      <c r="J1646" s="18" t="str">
        <f>IF(Allotments!J1646=0,"",Allotments!J1646)</f>
        <v/>
      </c>
      <c r="K1646" s="18" t="str">
        <f>IF(Allotments!K1646=0,"",Allotments!K1646)</f>
        <v/>
      </c>
      <c r="L1646" s="18" t="str">
        <f>IF(Allotments!L1646=0,"",Allotments!L1646)</f>
        <v/>
      </c>
      <c r="M1646" s="18" t="str">
        <f>IF(Allotments!M1646=0,"",Allotments!M1646)</f>
        <v/>
      </c>
    </row>
    <row r="1647" spans="1:13" x14ac:dyDescent="0.35">
      <c r="A1647">
        <f>IF(COUNTIF($L$3:L1647,L1647)=1,A1646+1,A1646)</f>
        <v>43</v>
      </c>
      <c r="B1647">
        <f>IF(COUNTIF($K$3:K1647,K1647)=1,B1646+1,B1646)</f>
        <v>8</v>
      </c>
      <c r="C1647">
        <f>IF(COUNTIF($J$3:J1647,J1647)=1,C1646+1,C1646)</f>
        <v>25</v>
      </c>
      <c r="D1647">
        <f>IF(COUNTIF($E$3:E1647,E1647)=1,D1646+1,D1646)</f>
        <v>827</v>
      </c>
      <c r="E1647" t="str">
        <f t="shared" si="168"/>
        <v/>
      </c>
      <c r="F1647">
        <f>IF(COUNTIF($G$3:G1647,G1647)=1,F1646+1,F1646)</f>
        <v>127</v>
      </c>
      <c r="G1647" t="str">
        <f t="shared" si="169"/>
        <v/>
      </c>
      <c r="I1647" s="18" t="str">
        <f>IF(Allotments!I1647=0,"",Allotments!I1647)</f>
        <v/>
      </c>
      <c r="J1647" s="18" t="str">
        <f>IF(Allotments!J1647=0,"",Allotments!J1647)</f>
        <v/>
      </c>
      <c r="K1647" s="18" t="str">
        <f>IF(Allotments!K1647=0,"",Allotments!K1647)</f>
        <v/>
      </c>
      <c r="L1647" s="18" t="str">
        <f>IF(Allotments!L1647=0,"",Allotments!L1647)</f>
        <v/>
      </c>
      <c r="M1647" s="18" t="str">
        <f>IF(Allotments!M1647=0,"",Allotments!M1647)</f>
        <v/>
      </c>
    </row>
    <row r="1648" spans="1:13" x14ac:dyDescent="0.35">
      <c r="A1648">
        <f>IF(COUNTIF($L$3:L1648,L1648)=1,A1647+1,A1647)</f>
        <v>43</v>
      </c>
      <c r="B1648">
        <f>IF(COUNTIF($K$3:K1648,K1648)=1,B1647+1,B1647)</f>
        <v>8</v>
      </c>
      <c r="C1648">
        <f>IF(COUNTIF($J$3:J1648,J1648)=1,C1647+1,C1647)</f>
        <v>25</v>
      </c>
      <c r="D1648">
        <f>IF(COUNTIF($E$3:E1648,E1648)=1,D1647+1,D1647)</f>
        <v>827</v>
      </c>
      <c r="E1648" t="str">
        <f t="shared" si="168"/>
        <v/>
      </c>
      <c r="F1648">
        <f>IF(COUNTIF($G$3:G1648,G1648)=1,F1647+1,F1647)</f>
        <v>127</v>
      </c>
      <c r="G1648" t="str">
        <f t="shared" si="169"/>
        <v/>
      </c>
      <c r="I1648" s="18" t="str">
        <f>IF(Allotments!I1648=0,"",Allotments!I1648)</f>
        <v/>
      </c>
      <c r="J1648" s="18" t="str">
        <f>IF(Allotments!J1648=0,"",Allotments!J1648)</f>
        <v/>
      </c>
      <c r="K1648" s="18" t="str">
        <f>IF(Allotments!K1648=0,"",Allotments!K1648)</f>
        <v/>
      </c>
      <c r="L1648" s="18" t="str">
        <f>IF(Allotments!L1648=0,"",Allotments!L1648)</f>
        <v/>
      </c>
      <c r="M1648" s="18" t="str">
        <f>IF(Allotments!M1648=0,"",Allotments!M1648)</f>
        <v/>
      </c>
    </row>
    <row r="1649" spans="1:13" x14ac:dyDescent="0.35">
      <c r="A1649">
        <f>IF(COUNTIF($L$3:L1649,L1649)=1,A1648+1,A1648)</f>
        <v>43</v>
      </c>
      <c r="B1649">
        <f>IF(COUNTIF($K$3:K1649,K1649)=1,B1648+1,B1648)</f>
        <v>8</v>
      </c>
      <c r="C1649">
        <f>IF(COUNTIF($J$3:J1649,J1649)=1,C1648+1,C1648)</f>
        <v>25</v>
      </c>
      <c r="D1649">
        <f>IF(COUNTIF($E$3:E1649,E1649)=1,D1648+1,D1648)</f>
        <v>827</v>
      </c>
      <c r="E1649" t="str">
        <f t="shared" si="168"/>
        <v/>
      </c>
      <c r="F1649">
        <f>IF(COUNTIF($G$3:G1649,G1649)=1,F1648+1,F1648)</f>
        <v>127</v>
      </c>
      <c r="G1649" t="str">
        <f t="shared" si="169"/>
        <v/>
      </c>
      <c r="I1649" s="18" t="str">
        <f>IF(Allotments!I1649=0,"",Allotments!I1649)</f>
        <v/>
      </c>
      <c r="J1649" s="18" t="str">
        <f>IF(Allotments!J1649=0,"",Allotments!J1649)</f>
        <v/>
      </c>
      <c r="K1649" s="18" t="str">
        <f>IF(Allotments!K1649=0,"",Allotments!K1649)</f>
        <v/>
      </c>
      <c r="L1649" s="18" t="str">
        <f>IF(Allotments!L1649=0,"",Allotments!L1649)</f>
        <v/>
      </c>
      <c r="M1649" s="18" t="str">
        <f>IF(Allotments!M1649=0,"",Allotments!M1649)</f>
        <v/>
      </c>
    </row>
    <row r="1650" spans="1:13" x14ac:dyDescent="0.35">
      <c r="A1650">
        <f>IF(COUNTIF($L$3:L1650,L1650)=1,A1649+1,A1649)</f>
        <v>43</v>
      </c>
      <c r="B1650">
        <f>IF(COUNTIF($K$3:K1650,K1650)=1,B1649+1,B1649)</f>
        <v>8</v>
      </c>
      <c r="C1650">
        <f>IF(COUNTIF($J$3:J1650,J1650)=1,C1649+1,C1649)</f>
        <v>25</v>
      </c>
      <c r="D1650">
        <f>IF(COUNTIF($E$3:E1650,E1650)=1,D1649+1,D1649)</f>
        <v>827</v>
      </c>
      <c r="E1650" t="str">
        <f t="shared" si="168"/>
        <v/>
      </c>
      <c r="F1650">
        <f>IF(COUNTIF($G$3:G1650,G1650)=1,F1649+1,F1649)</f>
        <v>127</v>
      </c>
      <c r="G1650" t="str">
        <f t="shared" si="169"/>
        <v/>
      </c>
      <c r="I1650" s="18" t="str">
        <f>IF(Allotments!I1650=0,"",Allotments!I1650)</f>
        <v/>
      </c>
      <c r="J1650" s="18" t="str">
        <f>IF(Allotments!J1650=0,"",Allotments!J1650)</f>
        <v/>
      </c>
      <c r="K1650" s="18" t="str">
        <f>IF(Allotments!K1650=0,"",Allotments!K1650)</f>
        <v/>
      </c>
      <c r="L1650" s="18" t="str">
        <f>IF(Allotments!L1650=0,"",Allotments!L1650)</f>
        <v/>
      </c>
      <c r="M1650" s="18" t="str">
        <f>IF(Allotments!M1650=0,"",Allotments!M1650)</f>
        <v/>
      </c>
    </row>
    <row r="1651" spans="1:13" x14ac:dyDescent="0.35">
      <c r="A1651">
        <f>IF(COUNTIF($L$3:L1651,L1651)=1,A1650+1,A1650)</f>
        <v>43</v>
      </c>
      <c r="B1651">
        <f>IF(COUNTIF($K$3:K1651,K1651)=1,B1650+1,B1650)</f>
        <v>8</v>
      </c>
      <c r="C1651">
        <f>IF(COUNTIF($J$3:J1651,J1651)=1,C1650+1,C1650)</f>
        <v>25</v>
      </c>
      <c r="D1651">
        <f>IF(COUNTIF($E$3:E1651,E1651)=1,D1650+1,D1650)</f>
        <v>827</v>
      </c>
      <c r="E1651" t="str">
        <f t="shared" si="168"/>
        <v/>
      </c>
      <c r="F1651">
        <f>IF(COUNTIF($G$3:G1651,G1651)=1,F1650+1,F1650)</f>
        <v>127</v>
      </c>
      <c r="G1651" t="str">
        <f t="shared" si="169"/>
        <v/>
      </c>
      <c r="I1651" s="18" t="str">
        <f>IF(Allotments!I1651=0,"",Allotments!I1651)</f>
        <v/>
      </c>
      <c r="J1651" s="18" t="str">
        <f>IF(Allotments!J1651=0,"",Allotments!J1651)</f>
        <v/>
      </c>
      <c r="K1651" s="18" t="str">
        <f>IF(Allotments!K1651=0,"",Allotments!K1651)</f>
        <v/>
      </c>
      <c r="L1651" s="18" t="str">
        <f>IF(Allotments!L1651=0,"",Allotments!L1651)</f>
        <v/>
      </c>
      <c r="M1651" s="18" t="str">
        <f>IF(Allotments!M1651=0,"",Allotments!M1651)</f>
        <v/>
      </c>
    </row>
    <row r="1652" spans="1:13" x14ac:dyDescent="0.35">
      <c r="A1652">
        <f>IF(COUNTIF($L$3:L1652,L1652)=1,A1651+1,A1651)</f>
        <v>43</v>
      </c>
      <c r="B1652">
        <f>IF(COUNTIF($K$3:K1652,K1652)=1,B1651+1,B1651)</f>
        <v>8</v>
      </c>
      <c r="C1652">
        <f>IF(COUNTIF($J$3:J1652,J1652)=1,C1651+1,C1651)</f>
        <v>25</v>
      </c>
      <c r="D1652">
        <f>IF(COUNTIF($E$3:E1652,E1652)=1,D1651+1,D1651)</f>
        <v>827</v>
      </c>
      <c r="E1652" t="str">
        <f t="shared" si="168"/>
        <v/>
      </c>
      <c r="F1652">
        <f>IF(COUNTIF($G$3:G1652,G1652)=1,F1651+1,F1651)</f>
        <v>127</v>
      </c>
      <c r="G1652" t="str">
        <f t="shared" si="169"/>
        <v/>
      </c>
      <c r="I1652" s="18" t="str">
        <f>IF(Allotments!I1652=0,"",Allotments!I1652)</f>
        <v/>
      </c>
      <c r="J1652" s="18" t="str">
        <f>IF(Allotments!J1652=0,"",Allotments!J1652)</f>
        <v/>
      </c>
      <c r="K1652" s="18" t="str">
        <f>IF(Allotments!K1652=0,"",Allotments!K1652)</f>
        <v/>
      </c>
      <c r="L1652" s="18" t="str">
        <f>IF(Allotments!L1652=0,"",Allotments!L1652)</f>
        <v/>
      </c>
      <c r="M1652" s="18" t="str">
        <f>IF(Allotments!M1652=0,"",Allotments!M1652)</f>
        <v/>
      </c>
    </row>
    <row r="1653" spans="1:13" x14ac:dyDescent="0.35">
      <c r="A1653">
        <f>IF(COUNTIF($L$3:L1653,L1653)=1,A1652+1,A1652)</f>
        <v>43</v>
      </c>
      <c r="B1653">
        <f>IF(COUNTIF($K$3:K1653,K1653)=1,B1652+1,B1652)</f>
        <v>8</v>
      </c>
      <c r="C1653">
        <f>IF(COUNTIF($J$3:J1653,J1653)=1,C1652+1,C1652)</f>
        <v>25</v>
      </c>
      <c r="D1653">
        <f>IF(COUNTIF($E$3:E1653,E1653)=1,D1652+1,D1652)</f>
        <v>827</v>
      </c>
      <c r="E1653" t="str">
        <f t="shared" si="168"/>
        <v/>
      </c>
      <c r="F1653">
        <f>IF(COUNTIF($G$3:G1653,G1653)=1,F1652+1,F1652)</f>
        <v>127</v>
      </c>
      <c r="G1653" t="str">
        <f t="shared" si="169"/>
        <v/>
      </c>
      <c r="I1653" s="18" t="str">
        <f>IF(Allotments!I1653=0,"",Allotments!I1653)</f>
        <v/>
      </c>
      <c r="J1653" s="18" t="str">
        <f>IF(Allotments!J1653=0,"",Allotments!J1653)</f>
        <v/>
      </c>
      <c r="K1653" s="18" t="str">
        <f>IF(Allotments!K1653=0,"",Allotments!K1653)</f>
        <v/>
      </c>
      <c r="L1653" s="18" t="str">
        <f>IF(Allotments!L1653=0,"",Allotments!L1653)</f>
        <v/>
      </c>
      <c r="M1653" s="18" t="str">
        <f>IF(Allotments!M1653=0,"",Allotments!M1653)</f>
        <v/>
      </c>
    </row>
    <row r="1654" spans="1:13" x14ac:dyDescent="0.35">
      <c r="A1654">
        <f>IF(COUNTIF($L$3:L1654,L1654)=1,A1653+1,A1653)</f>
        <v>43</v>
      </c>
      <c r="B1654">
        <f>IF(COUNTIF($K$3:K1654,K1654)=1,B1653+1,B1653)</f>
        <v>8</v>
      </c>
      <c r="C1654">
        <f>IF(COUNTIF($J$3:J1654,J1654)=1,C1653+1,C1653)</f>
        <v>25</v>
      </c>
      <c r="D1654">
        <f>IF(COUNTIF($E$3:E1654,E1654)=1,D1653+1,D1653)</f>
        <v>827</v>
      </c>
      <c r="E1654" t="str">
        <f t="shared" si="168"/>
        <v/>
      </c>
      <c r="F1654">
        <f>IF(COUNTIF($G$3:G1654,G1654)=1,F1653+1,F1653)</f>
        <v>127</v>
      </c>
      <c r="G1654" t="str">
        <f t="shared" si="169"/>
        <v/>
      </c>
      <c r="I1654" s="18" t="str">
        <f>IF(Allotments!I1654=0,"",Allotments!I1654)</f>
        <v/>
      </c>
      <c r="J1654" s="18" t="str">
        <f>IF(Allotments!J1654=0,"",Allotments!J1654)</f>
        <v/>
      </c>
      <c r="K1654" s="18" t="str">
        <f>IF(Allotments!K1654=0,"",Allotments!K1654)</f>
        <v/>
      </c>
      <c r="L1654" s="18" t="str">
        <f>IF(Allotments!L1654=0,"",Allotments!L1654)</f>
        <v/>
      </c>
      <c r="M1654" s="18" t="str">
        <f>IF(Allotments!M1654=0,"",Allotments!M1654)</f>
        <v/>
      </c>
    </row>
    <row r="1655" spans="1:13" x14ac:dyDescent="0.35">
      <c r="A1655">
        <f>IF(COUNTIF($L$3:L1655,L1655)=1,A1654+1,A1654)</f>
        <v>43</v>
      </c>
      <c r="B1655">
        <f>IF(COUNTIF($K$3:K1655,K1655)=1,B1654+1,B1654)</f>
        <v>8</v>
      </c>
      <c r="C1655">
        <f>IF(COUNTIF($J$3:J1655,J1655)=1,C1654+1,C1654)</f>
        <v>25</v>
      </c>
      <c r="D1655">
        <f>IF(COUNTIF($E$3:E1655,E1655)=1,D1654+1,D1654)</f>
        <v>827</v>
      </c>
      <c r="E1655" t="str">
        <f t="shared" si="168"/>
        <v/>
      </c>
      <c r="F1655">
        <f>IF(COUNTIF($G$3:G1655,G1655)=1,F1654+1,F1654)</f>
        <v>127</v>
      </c>
      <c r="G1655" t="str">
        <f t="shared" si="169"/>
        <v/>
      </c>
      <c r="I1655" s="18" t="str">
        <f>IF(Allotments!I1655=0,"",Allotments!I1655)</f>
        <v/>
      </c>
      <c r="J1655" s="18" t="str">
        <f>IF(Allotments!J1655=0,"",Allotments!J1655)</f>
        <v/>
      </c>
      <c r="K1655" s="18" t="str">
        <f>IF(Allotments!K1655=0,"",Allotments!K1655)</f>
        <v/>
      </c>
      <c r="L1655" s="18" t="str">
        <f>IF(Allotments!L1655=0,"",Allotments!L1655)</f>
        <v/>
      </c>
      <c r="M1655" s="18" t="str">
        <f>IF(Allotments!M1655=0,"",Allotments!M1655)</f>
        <v/>
      </c>
    </row>
    <row r="1656" spans="1:13" x14ac:dyDescent="0.35">
      <c r="A1656">
        <f>IF(COUNTIF($L$3:L1656,L1656)=1,A1655+1,A1655)</f>
        <v>43</v>
      </c>
      <c r="B1656">
        <f>IF(COUNTIF($K$3:K1656,K1656)=1,B1655+1,B1655)</f>
        <v>8</v>
      </c>
      <c r="C1656">
        <f>IF(COUNTIF($J$3:J1656,J1656)=1,C1655+1,C1655)</f>
        <v>25</v>
      </c>
      <c r="D1656">
        <f>IF(COUNTIF($E$3:E1656,E1656)=1,D1655+1,D1655)</f>
        <v>827</v>
      </c>
      <c r="E1656" t="str">
        <f t="shared" si="168"/>
        <v/>
      </c>
      <c r="F1656">
        <f>IF(COUNTIF($G$3:G1656,G1656)=1,F1655+1,F1655)</f>
        <v>127</v>
      </c>
      <c r="G1656" t="str">
        <f t="shared" si="169"/>
        <v/>
      </c>
      <c r="I1656" s="18" t="str">
        <f>IF(Allotments!I1656=0,"",Allotments!I1656)</f>
        <v/>
      </c>
      <c r="J1656" s="18" t="str">
        <f>IF(Allotments!J1656=0,"",Allotments!J1656)</f>
        <v/>
      </c>
      <c r="K1656" s="18" t="str">
        <f>IF(Allotments!K1656=0,"",Allotments!K1656)</f>
        <v/>
      </c>
      <c r="L1656" s="18" t="str">
        <f>IF(Allotments!L1656=0,"",Allotments!L1656)</f>
        <v/>
      </c>
      <c r="M1656" s="18" t="str">
        <f>IF(Allotments!M1656=0,"",Allotments!M1656)</f>
        <v/>
      </c>
    </row>
    <row r="1657" spans="1:13" x14ac:dyDescent="0.35">
      <c r="A1657">
        <f>IF(COUNTIF($L$3:L1657,L1657)=1,A1656+1,A1656)</f>
        <v>43</v>
      </c>
      <c r="B1657">
        <f>IF(COUNTIF($K$3:K1657,K1657)=1,B1656+1,B1656)</f>
        <v>8</v>
      </c>
      <c r="C1657">
        <f>IF(COUNTIF($J$3:J1657,J1657)=1,C1656+1,C1656)</f>
        <v>25</v>
      </c>
      <c r="D1657">
        <f>IF(COUNTIF($E$3:E1657,E1657)=1,D1656+1,D1656)</f>
        <v>827</v>
      </c>
      <c r="E1657" t="str">
        <f t="shared" si="168"/>
        <v/>
      </c>
      <c r="F1657">
        <f>IF(COUNTIF($G$3:G1657,G1657)=1,F1656+1,F1656)</f>
        <v>127</v>
      </c>
      <c r="G1657" t="str">
        <f t="shared" si="169"/>
        <v/>
      </c>
      <c r="I1657" s="18" t="str">
        <f>IF(Allotments!I1657=0,"",Allotments!I1657)</f>
        <v/>
      </c>
      <c r="J1657" s="18" t="str">
        <f>IF(Allotments!J1657=0,"",Allotments!J1657)</f>
        <v/>
      </c>
      <c r="K1657" s="18" t="str">
        <f>IF(Allotments!K1657=0,"",Allotments!K1657)</f>
        <v/>
      </c>
      <c r="L1657" s="18" t="str">
        <f>IF(Allotments!L1657=0,"",Allotments!L1657)</f>
        <v/>
      </c>
      <c r="M1657" s="18" t="str">
        <f>IF(Allotments!M1657=0,"",Allotments!M1657)</f>
        <v/>
      </c>
    </row>
    <row r="1658" spans="1:13" x14ac:dyDescent="0.35">
      <c r="A1658">
        <f>IF(COUNTIF($L$3:L1658,L1658)=1,A1657+1,A1657)</f>
        <v>43</v>
      </c>
      <c r="B1658">
        <f>IF(COUNTIF($K$3:K1658,K1658)=1,B1657+1,B1657)</f>
        <v>8</v>
      </c>
      <c r="C1658">
        <f>IF(COUNTIF($J$3:J1658,J1658)=1,C1657+1,C1657)</f>
        <v>25</v>
      </c>
      <c r="D1658">
        <f>IF(COUNTIF($E$3:E1658,E1658)=1,D1657+1,D1657)</f>
        <v>827</v>
      </c>
      <c r="E1658" t="str">
        <f t="shared" si="168"/>
        <v/>
      </c>
      <c r="F1658">
        <f>IF(COUNTIF($G$3:G1658,G1658)=1,F1657+1,F1657)</f>
        <v>127</v>
      </c>
      <c r="G1658" t="str">
        <f t="shared" si="169"/>
        <v/>
      </c>
      <c r="I1658" s="18" t="str">
        <f>IF(Allotments!I1658=0,"",Allotments!I1658)</f>
        <v/>
      </c>
      <c r="J1658" s="18" t="str">
        <f>IF(Allotments!J1658=0,"",Allotments!J1658)</f>
        <v/>
      </c>
      <c r="K1658" s="18" t="str">
        <f>IF(Allotments!K1658=0,"",Allotments!K1658)</f>
        <v/>
      </c>
      <c r="L1658" s="18" t="str">
        <f>IF(Allotments!L1658=0,"",Allotments!L1658)</f>
        <v/>
      </c>
      <c r="M1658" s="18" t="str">
        <f>IF(Allotments!M1658=0,"",Allotments!M1658)</f>
        <v/>
      </c>
    </row>
    <row r="1659" spans="1:13" x14ac:dyDescent="0.35">
      <c r="A1659">
        <f>IF(COUNTIF($L$3:L1659,L1659)=1,A1658+1,A1658)</f>
        <v>43</v>
      </c>
      <c r="B1659">
        <f>IF(COUNTIF($K$3:K1659,K1659)=1,B1658+1,B1658)</f>
        <v>8</v>
      </c>
      <c r="C1659">
        <f>IF(COUNTIF($J$3:J1659,J1659)=1,C1658+1,C1658)</f>
        <v>25</v>
      </c>
      <c r="D1659">
        <f>IF(COUNTIF($E$3:E1659,E1659)=1,D1658+1,D1658)</f>
        <v>827</v>
      </c>
      <c r="E1659" t="str">
        <f t="shared" si="168"/>
        <v/>
      </c>
      <c r="F1659">
        <f>IF(COUNTIF($G$3:G1659,G1659)=1,F1658+1,F1658)</f>
        <v>127</v>
      </c>
      <c r="G1659" t="str">
        <f t="shared" si="169"/>
        <v/>
      </c>
      <c r="I1659" s="18" t="str">
        <f>IF(Allotments!I1659=0,"",Allotments!I1659)</f>
        <v/>
      </c>
      <c r="J1659" s="18" t="str">
        <f>IF(Allotments!J1659=0,"",Allotments!J1659)</f>
        <v/>
      </c>
      <c r="K1659" s="18" t="str">
        <f>IF(Allotments!K1659=0,"",Allotments!K1659)</f>
        <v/>
      </c>
      <c r="L1659" s="18" t="str">
        <f>IF(Allotments!L1659=0,"",Allotments!L1659)</f>
        <v/>
      </c>
      <c r="M1659" s="18" t="str">
        <f>IF(Allotments!M1659=0,"",Allotments!M1659)</f>
        <v/>
      </c>
    </row>
    <row r="1660" spans="1:13" x14ac:dyDescent="0.35">
      <c r="A1660">
        <f>IF(COUNTIF($L$3:L1660,L1660)=1,A1659+1,A1659)</f>
        <v>43</v>
      </c>
      <c r="B1660">
        <f>IF(COUNTIF($K$3:K1660,K1660)=1,B1659+1,B1659)</f>
        <v>8</v>
      </c>
      <c r="C1660">
        <f>IF(COUNTIF($J$3:J1660,J1660)=1,C1659+1,C1659)</f>
        <v>25</v>
      </c>
      <c r="D1660">
        <f>IF(COUNTIF($E$3:E1660,E1660)=1,D1659+1,D1659)</f>
        <v>827</v>
      </c>
      <c r="E1660" t="str">
        <f t="shared" si="168"/>
        <v/>
      </c>
      <c r="F1660">
        <f>IF(COUNTIF($G$3:G1660,G1660)=1,F1659+1,F1659)</f>
        <v>127</v>
      </c>
      <c r="G1660" t="str">
        <f t="shared" si="169"/>
        <v/>
      </c>
      <c r="I1660" s="18" t="str">
        <f>IF(Allotments!I1660=0,"",Allotments!I1660)</f>
        <v/>
      </c>
      <c r="J1660" s="18" t="str">
        <f>IF(Allotments!J1660=0,"",Allotments!J1660)</f>
        <v/>
      </c>
      <c r="K1660" s="18" t="str">
        <f>IF(Allotments!K1660=0,"",Allotments!K1660)</f>
        <v/>
      </c>
      <c r="L1660" s="18" t="str">
        <f>IF(Allotments!L1660=0,"",Allotments!L1660)</f>
        <v/>
      </c>
      <c r="M1660" s="18" t="str">
        <f>IF(Allotments!M1660=0,"",Allotments!M1660)</f>
        <v/>
      </c>
    </row>
    <row r="1661" spans="1:13" x14ac:dyDescent="0.35">
      <c r="A1661">
        <f>IF(COUNTIF($L$3:L1661,L1661)=1,A1660+1,A1660)</f>
        <v>43</v>
      </c>
      <c r="B1661">
        <f>IF(COUNTIF($K$3:K1661,K1661)=1,B1660+1,B1660)</f>
        <v>8</v>
      </c>
      <c r="C1661">
        <f>IF(COUNTIF($J$3:J1661,J1661)=1,C1660+1,C1660)</f>
        <v>25</v>
      </c>
      <c r="D1661">
        <f>IF(COUNTIF($E$3:E1661,E1661)=1,D1660+1,D1660)</f>
        <v>827</v>
      </c>
      <c r="E1661" t="str">
        <f t="shared" si="168"/>
        <v/>
      </c>
      <c r="F1661">
        <f>IF(COUNTIF($G$3:G1661,G1661)=1,F1660+1,F1660)</f>
        <v>127</v>
      </c>
      <c r="G1661" t="str">
        <f t="shared" si="169"/>
        <v/>
      </c>
      <c r="I1661" s="18" t="str">
        <f>IF(Allotments!I1661=0,"",Allotments!I1661)</f>
        <v/>
      </c>
      <c r="J1661" s="18" t="str">
        <f>IF(Allotments!J1661=0,"",Allotments!J1661)</f>
        <v/>
      </c>
      <c r="K1661" s="18" t="str">
        <f>IF(Allotments!K1661=0,"",Allotments!K1661)</f>
        <v/>
      </c>
      <c r="L1661" s="18" t="str">
        <f>IF(Allotments!L1661=0,"",Allotments!L1661)</f>
        <v/>
      </c>
      <c r="M1661" s="18" t="str">
        <f>IF(Allotments!M1661=0,"",Allotments!M1661)</f>
        <v/>
      </c>
    </row>
    <row r="1662" spans="1:13" x14ac:dyDescent="0.35">
      <c r="A1662">
        <f>IF(COUNTIF($L$3:L1662,L1662)=1,A1661+1,A1661)</f>
        <v>43</v>
      </c>
      <c r="B1662">
        <f>IF(COUNTIF($K$3:K1662,K1662)=1,B1661+1,B1661)</f>
        <v>8</v>
      </c>
      <c r="C1662">
        <f>IF(COUNTIF($J$3:J1662,J1662)=1,C1661+1,C1661)</f>
        <v>25</v>
      </c>
      <c r="D1662">
        <f>IF(COUNTIF($E$3:E1662,E1662)=1,D1661+1,D1661)</f>
        <v>827</v>
      </c>
      <c r="E1662" t="str">
        <f t="shared" si="168"/>
        <v/>
      </c>
      <c r="F1662">
        <f>IF(COUNTIF($G$3:G1662,G1662)=1,F1661+1,F1661)</f>
        <v>127</v>
      </c>
      <c r="G1662" t="str">
        <f t="shared" si="169"/>
        <v/>
      </c>
      <c r="I1662" s="18" t="str">
        <f>IF(Allotments!I1662=0,"",Allotments!I1662)</f>
        <v/>
      </c>
      <c r="J1662" s="18" t="str">
        <f>IF(Allotments!J1662=0,"",Allotments!J1662)</f>
        <v/>
      </c>
      <c r="K1662" s="18" t="str">
        <f>IF(Allotments!K1662=0,"",Allotments!K1662)</f>
        <v/>
      </c>
      <c r="L1662" s="18" t="str">
        <f>IF(Allotments!L1662=0,"",Allotments!L1662)</f>
        <v/>
      </c>
      <c r="M1662" s="18" t="str">
        <f>IF(Allotments!M1662=0,"",Allotments!M1662)</f>
        <v/>
      </c>
    </row>
    <row r="1663" spans="1:13" x14ac:dyDescent="0.35">
      <c r="A1663">
        <f>IF(COUNTIF($L$3:L1663,L1663)=1,A1662+1,A1662)</f>
        <v>43</v>
      </c>
      <c r="B1663">
        <f>IF(COUNTIF($K$3:K1663,K1663)=1,B1662+1,B1662)</f>
        <v>8</v>
      </c>
      <c r="C1663">
        <f>IF(COUNTIF($J$3:J1663,J1663)=1,C1662+1,C1662)</f>
        <v>25</v>
      </c>
      <c r="D1663">
        <f>IF(COUNTIF($E$3:E1663,E1663)=1,D1662+1,D1662)</f>
        <v>827</v>
      </c>
      <c r="E1663" t="str">
        <f t="shared" si="168"/>
        <v/>
      </c>
      <c r="F1663">
        <f>IF(COUNTIF($G$3:G1663,G1663)=1,F1662+1,F1662)</f>
        <v>127</v>
      </c>
      <c r="G1663" t="str">
        <f t="shared" si="169"/>
        <v/>
      </c>
      <c r="I1663" s="18" t="str">
        <f>IF(Allotments!I1663=0,"",Allotments!I1663)</f>
        <v/>
      </c>
      <c r="J1663" s="18" t="str">
        <f>IF(Allotments!J1663=0,"",Allotments!J1663)</f>
        <v/>
      </c>
      <c r="K1663" s="18" t="str">
        <f>IF(Allotments!K1663=0,"",Allotments!K1663)</f>
        <v/>
      </c>
      <c r="L1663" s="18" t="str">
        <f>IF(Allotments!L1663=0,"",Allotments!L1663)</f>
        <v/>
      </c>
      <c r="M1663" s="18" t="str">
        <f>IF(Allotments!M1663=0,"",Allotments!M1663)</f>
        <v/>
      </c>
    </row>
    <row r="1664" spans="1:13" x14ac:dyDescent="0.35">
      <c r="A1664">
        <f>IF(COUNTIF($L$3:L1664,L1664)=1,A1663+1,A1663)</f>
        <v>43</v>
      </c>
      <c r="B1664">
        <f>IF(COUNTIF($K$3:K1664,K1664)=1,B1663+1,B1663)</f>
        <v>8</v>
      </c>
      <c r="C1664">
        <f>IF(COUNTIF($J$3:J1664,J1664)=1,C1663+1,C1663)</f>
        <v>25</v>
      </c>
      <c r="D1664">
        <f>IF(COUNTIF($E$3:E1664,E1664)=1,D1663+1,D1663)</f>
        <v>827</v>
      </c>
      <c r="E1664" t="str">
        <f t="shared" si="168"/>
        <v/>
      </c>
      <c r="F1664">
        <f>IF(COUNTIF($G$3:G1664,G1664)=1,F1663+1,F1663)</f>
        <v>127</v>
      </c>
      <c r="G1664" t="str">
        <f t="shared" si="169"/>
        <v/>
      </c>
      <c r="I1664" s="18" t="str">
        <f>IF(Allotments!I1664=0,"",Allotments!I1664)</f>
        <v/>
      </c>
      <c r="J1664" s="18" t="str">
        <f>IF(Allotments!J1664=0,"",Allotments!J1664)</f>
        <v/>
      </c>
      <c r="K1664" s="18" t="str">
        <f>IF(Allotments!K1664=0,"",Allotments!K1664)</f>
        <v/>
      </c>
      <c r="L1664" s="18" t="str">
        <f>IF(Allotments!L1664=0,"",Allotments!L1664)</f>
        <v/>
      </c>
      <c r="M1664" s="18" t="str">
        <f>IF(Allotments!M1664=0,"",Allotments!M1664)</f>
        <v/>
      </c>
    </row>
    <row r="1665" spans="1:13" x14ac:dyDescent="0.35">
      <c r="A1665">
        <f>IF(COUNTIF($L$3:L1665,L1665)=1,A1664+1,A1664)</f>
        <v>43</v>
      </c>
      <c r="B1665">
        <f>IF(COUNTIF($K$3:K1665,K1665)=1,B1664+1,B1664)</f>
        <v>8</v>
      </c>
      <c r="C1665">
        <f>IF(COUNTIF($J$3:J1665,J1665)=1,C1664+1,C1664)</f>
        <v>25</v>
      </c>
      <c r="D1665">
        <f>IF(COUNTIF($E$3:E1665,E1665)=1,D1664+1,D1664)</f>
        <v>827</v>
      </c>
      <c r="E1665" t="str">
        <f t="shared" si="168"/>
        <v/>
      </c>
      <c r="F1665">
        <f>IF(COUNTIF($G$3:G1665,G1665)=1,F1664+1,F1664)</f>
        <v>127</v>
      </c>
      <c r="G1665" t="str">
        <f t="shared" si="169"/>
        <v/>
      </c>
      <c r="I1665" s="18" t="str">
        <f>IF(Allotments!I1665=0,"",Allotments!I1665)</f>
        <v/>
      </c>
      <c r="J1665" s="18" t="str">
        <f>IF(Allotments!J1665=0,"",Allotments!J1665)</f>
        <v/>
      </c>
      <c r="K1665" s="18" t="str">
        <f>IF(Allotments!K1665=0,"",Allotments!K1665)</f>
        <v/>
      </c>
      <c r="L1665" s="18" t="str">
        <f>IF(Allotments!L1665=0,"",Allotments!L1665)</f>
        <v/>
      </c>
      <c r="M1665" s="18" t="str">
        <f>IF(Allotments!M1665=0,"",Allotments!M1665)</f>
        <v/>
      </c>
    </row>
    <row r="1666" spans="1:13" x14ac:dyDescent="0.35">
      <c r="A1666">
        <f>IF(COUNTIF($L$3:L1666,L1666)=1,A1665+1,A1665)</f>
        <v>43</v>
      </c>
      <c r="B1666">
        <f>IF(COUNTIF($K$3:K1666,K1666)=1,B1665+1,B1665)</f>
        <v>8</v>
      </c>
      <c r="C1666">
        <f>IF(COUNTIF($J$3:J1666,J1666)=1,C1665+1,C1665)</f>
        <v>25</v>
      </c>
      <c r="D1666">
        <f>IF(COUNTIF($E$3:E1666,E1666)=1,D1665+1,D1665)</f>
        <v>827</v>
      </c>
      <c r="E1666" t="str">
        <f t="shared" si="168"/>
        <v/>
      </c>
      <c r="F1666">
        <f>IF(COUNTIF($G$3:G1666,G1666)=1,F1665+1,F1665)</f>
        <v>127</v>
      </c>
      <c r="G1666" t="str">
        <f t="shared" si="169"/>
        <v/>
      </c>
      <c r="I1666" s="18" t="str">
        <f>IF(Allotments!I1666=0,"",Allotments!I1666)</f>
        <v/>
      </c>
      <c r="J1666" s="18" t="str">
        <f>IF(Allotments!J1666=0,"",Allotments!J1666)</f>
        <v/>
      </c>
      <c r="K1666" s="18" t="str">
        <f>IF(Allotments!K1666=0,"",Allotments!K1666)</f>
        <v/>
      </c>
      <c r="L1666" s="18" t="str">
        <f>IF(Allotments!L1666=0,"",Allotments!L1666)</f>
        <v/>
      </c>
      <c r="M1666" s="18" t="str">
        <f>IF(Allotments!M1666=0,"",Allotments!M1666)</f>
        <v/>
      </c>
    </row>
    <row r="1667" spans="1:13" x14ac:dyDescent="0.35">
      <c r="A1667">
        <f>IF(COUNTIF($L$3:L1667,L1667)=1,A1666+1,A1666)</f>
        <v>43</v>
      </c>
      <c r="B1667">
        <f>IF(COUNTIF($K$3:K1667,K1667)=1,B1666+1,B1666)</f>
        <v>8</v>
      </c>
      <c r="C1667">
        <f>IF(COUNTIF($J$3:J1667,J1667)=1,C1666+1,C1666)</f>
        <v>25</v>
      </c>
      <c r="D1667">
        <f>IF(COUNTIF($E$3:E1667,E1667)=1,D1666+1,D1666)</f>
        <v>827</v>
      </c>
      <c r="E1667" t="str">
        <f t="shared" si="168"/>
        <v/>
      </c>
      <c r="F1667">
        <f>IF(COUNTIF($G$3:G1667,G1667)=1,F1666+1,F1666)</f>
        <v>127</v>
      </c>
      <c r="G1667" t="str">
        <f t="shared" si="169"/>
        <v/>
      </c>
      <c r="I1667" s="18" t="str">
        <f>IF(Allotments!I1667=0,"",Allotments!I1667)</f>
        <v/>
      </c>
      <c r="J1667" s="18" t="str">
        <f>IF(Allotments!J1667=0,"",Allotments!J1667)</f>
        <v/>
      </c>
      <c r="K1667" s="18" t="str">
        <f>IF(Allotments!K1667=0,"",Allotments!K1667)</f>
        <v/>
      </c>
      <c r="L1667" s="18" t="str">
        <f>IF(Allotments!L1667=0,"",Allotments!L1667)</f>
        <v/>
      </c>
      <c r="M1667" s="18" t="str">
        <f>IF(Allotments!M1667=0,"",Allotments!M1667)</f>
        <v/>
      </c>
    </row>
    <row r="1668" spans="1:13" x14ac:dyDescent="0.35">
      <c r="A1668">
        <f>IF(COUNTIF($L$3:L1668,L1668)=1,A1667+1,A1667)</f>
        <v>43</v>
      </c>
      <c r="B1668">
        <f>IF(COUNTIF($K$3:K1668,K1668)=1,B1667+1,B1667)</f>
        <v>8</v>
      </c>
      <c r="C1668">
        <f>IF(COUNTIF($J$3:J1668,J1668)=1,C1667+1,C1667)</f>
        <v>25</v>
      </c>
      <c r="D1668">
        <f>IF(COUNTIF($E$3:E1668,E1668)=1,D1667+1,D1667)</f>
        <v>827</v>
      </c>
      <c r="E1668" t="str">
        <f t="shared" ref="E1668:E1731" si="170">TRIM(CONCATENATE(L1668,J1668))</f>
        <v/>
      </c>
      <c r="F1668">
        <f>IF(COUNTIF($G$3:G1668,G1668)=1,F1667+1,F1667)</f>
        <v>127</v>
      </c>
      <c r="G1668" t="str">
        <f t="shared" ref="G1668:G1731" si="171">TRIM(CONCATENATE(K1668,J1668))</f>
        <v/>
      </c>
      <c r="I1668" s="18" t="str">
        <f>IF(Allotments!I1668=0,"",Allotments!I1668)</f>
        <v/>
      </c>
      <c r="J1668" s="18" t="str">
        <f>IF(Allotments!J1668=0,"",Allotments!J1668)</f>
        <v/>
      </c>
      <c r="K1668" s="18" t="str">
        <f>IF(Allotments!K1668=0,"",Allotments!K1668)</f>
        <v/>
      </c>
      <c r="L1668" s="18" t="str">
        <f>IF(Allotments!L1668=0,"",Allotments!L1668)</f>
        <v/>
      </c>
      <c r="M1668" s="18" t="str">
        <f>IF(Allotments!M1668=0,"",Allotments!M1668)</f>
        <v/>
      </c>
    </row>
    <row r="1669" spans="1:13" x14ac:dyDescent="0.35">
      <c r="A1669">
        <f>IF(COUNTIF($L$3:L1669,L1669)=1,A1668+1,A1668)</f>
        <v>43</v>
      </c>
      <c r="B1669">
        <f>IF(COUNTIF($K$3:K1669,K1669)=1,B1668+1,B1668)</f>
        <v>8</v>
      </c>
      <c r="C1669">
        <f>IF(COUNTIF($J$3:J1669,J1669)=1,C1668+1,C1668)</f>
        <v>25</v>
      </c>
      <c r="D1669">
        <f>IF(COUNTIF($E$3:E1669,E1669)=1,D1668+1,D1668)</f>
        <v>827</v>
      </c>
      <c r="E1669" t="str">
        <f t="shared" si="170"/>
        <v/>
      </c>
      <c r="F1669">
        <f>IF(COUNTIF($G$3:G1669,G1669)=1,F1668+1,F1668)</f>
        <v>127</v>
      </c>
      <c r="G1669" t="str">
        <f t="shared" si="171"/>
        <v/>
      </c>
      <c r="I1669" s="18" t="str">
        <f>IF(Allotments!I1669=0,"",Allotments!I1669)</f>
        <v/>
      </c>
      <c r="J1669" s="18" t="str">
        <f>IF(Allotments!J1669=0,"",Allotments!J1669)</f>
        <v/>
      </c>
      <c r="K1669" s="18" t="str">
        <f>IF(Allotments!K1669=0,"",Allotments!K1669)</f>
        <v/>
      </c>
      <c r="L1669" s="18" t="str">
        <f>IF(Allotments!L1669=0,"",Allotments!L1669)</f>
        <v/>
      </c>
      <c r="M1669" s="18" t="str">
        <f>IF(Allotments!M1669=0,"",Allotments!M1669)</f>
        <v/>
      </c>
    </row>
    <row r="1670" spans="1:13" x14ac:dyDescent="0.35">
      <c r="A1670">
        <f>IF(COUNTIF($L$3:L1670,L1670)=1,A1669+1,A1669)</f>
        <v>43</v>
      </c>
      <c r="B1670">
        <f>IF(COUNTIF($K$3:K1670,K1670)=1,B1669+1,B1669)</f>
        <v>8</v>
      </c>
      <c r="C1670">
        <f>IF(COUNTIF($J$3:J1670,J1670)=1,C1669+1,C1669)</f>
        <v>25</v>
      </c>
      <c r="D1670">
        <f>IF(COUNTIF($E$3:E1670,E1670)=1,D1669+1,D1669)</f>
        <v>827</v>
      </c>
      <c r="E1670" t="str">
        <f t="shared" si="170"/>
        <v/>
      </c>
      <c r="F1670">
        <f>IF(COUNTIF($G$3:G1670,G1670)=1,F1669+1,F1669)</f>
        <v>127</v>
      </c>
      <c r="G1670" t="str">
        <f t="shared" si="171"/>
        <v/>
      </c>
      <c r="I1670" s="18" t="str">
        <f>IF(Allotments!I1670=0,"",Allotments!I1670)</f>
        <v/>
      </c>
      <c r="J1670" s="18" t="str">
        <f>IF(Allotments!J1670=0,"",Allotments!J1670)</f>
        <v/>
      </c>
      <c r="K1670" s="18" t="str">
        <f>IF(Allotments!K1670=0,"",Allotments!K1670)</f>
        <v/>
      </c>
      <c r="L1670" s="18" t="str">
        <f>IF(Allotments!L1670=0,"",Allotments!L1670)</f>
        <v/>
      </c>
      <c r="M1670" s="18" t="str">
        <f>IF(Allotments!M1670=0,"",Allotments!M1670)</f>
        <v/>
      </c>
    </row>
    <row r="1671" spans="1:13" x14ac:dyDescent="0.35">
      <c r="A1671">
        <f>IF(COUNTIF($L$3:L1671,L1671)=1,A1670+1,A1670)</f>
        <v>43</v>
      </c>
      <c r="B1671">
        <f>IF(COUNTIF($K$3:K1671,K1671)=1,B1670+1,B1670)</f>
        <v>8</v>
      </c>
      <c r="C1671">
        <f>IF(COUNTIF($J$3:J1671,J1671)=1,C1670+1,C1670)</f>
        <v>25</v>
      </c>
      <c r="D1671">
        <f>IF(COUNTIF($E$3:E1671,E1671)=1,D1670+1,D1670)</f>
        <v>827</v>
      </c>
      <c r="E1671" t="str">
        <f t="shared" si="170"/>
        <v/>
      </c>
      <c r="F1671">
        <f>IF(COUNTIF($G$3:G1671,G1671)=1,F1670+1,F1670)</f>
        <v>127</v>
      </c>
      <c r="G1671" t="str">
        <f t="shared" si="171"/>
        <v/>
      </c>
      <c r="I1671" s="18" t="str">
        <f>IF(Allotments!I1671=0,"",Allotments!I1671)</f>
        <v/>
      </c>
      <c r="J1671" s="18" t="str">
        <f>IF(Allotments!J1671=0,"",Allotments!J1671)</f>
        <v/>
      </c>
      <c r="K1671" s="18" t="str">
        <f>IF(Allotments!K1671=0,"",Allotments!K1671)</f>
        <v/>
      </c>
      <c r="L1671" s="18" t="str">
        <f>IF(Allotments!L1671=0,"",Allotments!L1671)</f>
        <v/>
      </c>
      <c r="M1671" s="18" t="str">
        <f>IF(Allotments!M1671=0,"",Allotments!M1671)</f>
        <v/>
      </c>
    </row>
    <row r="1672" spans="1:13" x14ac:dyDescent="0.35">
      <c r="A1672">
        <f>IF(COUNTIF($L$3:L1672,L1672)=1,A1671+1,A1671)</f>
        <v>43</v>
      </c>
      <c r="B1672">
        <f>IF(COUNTIF($K$3:K1672,K1672)=1,B1671+1,B1671)</f>
        <v>8</v>
      </c>
      <c r="C1672">
        <f>IF(COUNTIF($J$3:J1672,J1672)=1,C1671+1,C1671)</f>
        <v>25</v>
      </c>
      <c r="D1672">
        <f>IF(COUNTIF($E$3:E1672,E1672)=1,D1671+1,D1671)</f>
        <v>827</v>
      </c>
      <c r="E1672" t="str">
        <f t="shared" si="170"/>
        <v/>
      </c>
      <c r="F1672">
        <f>IF(COUNTIF($G$3:G1672,G1672)=1,F1671+1,F1671)</f>
        <v>127</v>
      </c>
      <c r="G1672" t="str">
        <f t="shared" si="171"/>
        <v/>
      </c>
      <c r="I1672" s="18" t="str">
        <f>IF(Allotments!I1672=0,"",Allotments!I1672)</f>
        <v/>
      </c>
      <c r="J1672" s="18" t="str">
        <f>IF(Allotments!J1672=0,"",Allotments!J1672)</f>
        <v/>
      </c>
      <c r="K1672" s="18" t="str">
        <f>IF(Allotments!K1672=0,"",Allotments!K1672)</f>
        <v/>
      </c>
      <c r="L1672" s="18" t="str">
        <f>IF(Allotments!L1672=0,"",Allotments!L1672)</f>
        <v/>
      </c>
      <c r="M1672" s="18" t="str">
        <f>IF(Allotments!M1672=0,"",Allotments!M1672)</f>
        <v/>
      </c>
    </row>
    <row r="1673" spans="1:13" x14ac:dyDescent="0.35">
      <c r="A1673">
        <f>IF(COUNTIF($L$3:L1673,L1673)=1,A1672+1,A1672)</f>
        <v>43</v>
      </c>
      <c r="B1673">
        <f>IF(COUNTIF($K$3:K1673,K1673)=1,B1672+1,B1672)</f>
        <v>8</v>
      </c>
      <c r="C1673">
        <f>IF(COUNTIF($J$3:J1673,J1673)=1,C1672+1,C1672)</f>
        <v>25</v>
      </c>
      <c r="D1673">
        <f>IF(COUNTIF($E$3:E1673,E1673)=1,D1672+1,D1672)</f>
        <v>827</v>
      </c>
      <c r="E1673" t="str">
        <f t="shared" si="170"/>
        <v/>
      </c>
      <c r="F1673">
        <f>IF(COUNTIF($G$3:G1673,G1673)=1,F1672+1,F1672)</f>
        <v>127</v>
      </c>
      <c r="G1673" t="str">
        <f t="shared" si="171"/>
        <v/>
      </c>
      <c r="I1673" s="18" t="str">
        <f>IF(Allotments!I1673=0,"",Allotments!I1673)</f>
        <v/>
      </c>
      <c r="J1673" s="18" t="str">
        <f>IF(Allotments!J1673=0,"",Allotments!J1673)</f>
        <v/>
      </c>
      <c r="K1673" s="18" t="str">
        <f>IF(Allotments!K1673=0,"",Allotments!K1673)</f>
        <v/>
      </c>
      <c r="L1673" s="18" t="str">
        <f>IF(Allotments!L1673=0,"",Allotments!L1673)</f>
        <v/>
      </c>
      <c r="M1673" s="18" t="str">
        <f>IF(Allotments!M1673=0,"",Allotments!M1673)</f>
        <v/>
      </c>
    </row>
    <row r="1674" spans="1:13" x14ac:dyDescent="0.35">
      <c r="A1674">
        <f>IF(COUNTIF($L$3:L1674,L1674)=1,A1673+1,A1673)</f>
        <v>43</v>
      </c>
      <c r="B1674">
        <f>IF(COUNTIF($K$3:K1674,K1674)=1,B1673+1,B1673)</f>
        <v>8</v>
      </c>
      <c r="C1674">
        <f>IF(COUNTIF($J$3:J1674,J1674)=1,C1673+1,C1673)</f>
        <v>25</v>
      </c>
      <c r="D1674">
        <f>IF(COUNTIF($E$3:E1674,E1674)=1,D1673+1,D1673)</f>
        <v>827</v>
      </c>
      <c r="E1674" t="str">
        <f t="shared" si="170"/>
        <v/>
      </c>
      <c r="F1674">
        <f>IF(COUNTIF($G$3:G1674,G1674)=1,F1673+1,F1673)</f>
        <v>127</v>
      </c>
      <c r="G1674" t="str">
        <f t="shared" si="171"/>
        <v/>
      </c>
      <c r="I1674" s="18" t="str">
        <f>IF(Allotments!I1674=0,"",Allotments!I1674)</f>
        <v/>
      </c>
      <c r="J1674" s="18" t="str">
        <f>IF(Allotments!J1674=0,"",Allotments!J1674)</f>
        <v/>
      </c>
      <c r="K1674" s="18" t="str">
        <f>IF(Allotments!K1674=0,"",Allotments!K1674)</f>
        <v/>
      </c>
      <c r="L1674" s="18" t="str">
        <f>IF(Allotments!L1674=0,"",Allotments!L1674)</f>
        <v/>
      </c>
      <c r="M1674" s="18" t="str">
        <f>IF(Allotments!M1674=0,"",Allotments!M1674)</f>
        <v/>
      </c>
    </row>
    <row r="1675" spans="1:13" x14ac:dyDescent="0.35">
      <c r="A1675">
        <f>IF(COUNTIF($L$3:L1675,L1675)=1,A1674+1,A1674)</f>
        <v>43</v>
      </c>
      <c r="B1675">
        <f>IF(COUNTIF($K$3:K1675,K1675)=1,B1674+1,B1674)</f>
        <v>8</v>
      </c>
      <c r="C1675">
        <f>IF(COUNTIF($J$3:J1675,J1675)=1,C1674+1,C1674)</f>
        <v>25</v>
      </c>
      <c r="D1675">
        <f>IF(COUNTIF($E$3:E1675,E1675)=1,D1674+1,D1674)</f>
        <v>827</v>
      </c>
      <c r="E1675" t="str">
        <f t="shared" si="170"/>
        <v/>
      </c>
      <c r="F1675">
        <f>IF(COUNTIF($G$3:G1675,G1675)=1,F1674+1,F1674)</f>
        <v>127</v>
      </c>
      <c r="G1675" t="str">
        <f t="shared" si="171"/>
        <v/>
      </c>
      <c r="I1675" s="18" t="str">
        <f>IF(Allotments!I1675=0,"",Allotments!I1675)</f>
        <v/>
      </c>
      <c r="J1675" s="18" t="str">
        <f>IF(Allotments!J1675=0,"",Allotments!J1675)</f>
        <v/>
      </c>
      <c r="K1675" s="18" t="str">
        <f>IF(Allotments!K1675=0,"",Allotments!K1675)</f>
        <v/>
      </c>
      <c r="L1675" s="18" t="str">
        <f>IF(Allotments!L1675=0,"",Allotments!L1675)</f>
        <v/>
      </c>
      <c r="M1675" s="18" t="str">
        <f>IF(Allotments!M1675=0,"",Allotments!M1675)</f>
        <v/>
      </c>
    </row>
    <row r="1676" spans="1:13" x14ac:dyDescent="0.35">
      <c r="A1676">
        <f>IF(COUNTIF($L$3:L1676,L1676)=1,A1675+1,A1675)</f>
        <v>43</v>
      </c>
      <c r="B1676">
        <f>IF(COUNTIF($K$3:K1676,K1676)=1,B1675+1,B1675)</f>
        <v>8</v>
      </c>
      <c r="C1676">
        <f>IF(COUNTIF($J$3:J1676,J1676)=1,C1675+1,C1675)</f>
        <v>25</v>
      </c>
      <c r="D1676">
        <f>IF(COUNTIF($E$3:E1676,E1676)=1,D1675+1,D1675)</f>
        <v>827</v>
      </c>
      <c r="E1676" t="str">
        <f t="shared" si="170"/>
        <v/>
      </c>
      <c r="F1676">
        <f>IF(COUNTIF($G$3:G1676,G1676)=1,F1675+1,F1675)</f>
        <v>127</v>
      </c>
      <c r="G1676" t="str">
        <f t="shared" si="171"/>
        <v/>
      </c>
      <c r="I1676" s="18" t="str">
        <f>IF(Allotments!I1676=0,"",Allotments!I1676)</f>
        <v/>
      </c>
      <c r="J1676" s="18" t="str">
        <f>IF(Allotments!J1676=0,"",Allotments!J1676)</f>
        <v/>
      </c>
      <c r="K1676" s="18" t="str">
        <f>IF(Allotments!K1676=0,"",Allotments!K1676)</f>
        <v/>
      </c>
      <c r="L1676" s="18" t="str">
        <f>IF(Allotments!L1676=0,"",Allotments!L1676)</f>
        <v/>
      </c>
      <c r="M1676" s="18" t="str">
        <f>IF(Allotments!M1676=0,"",Allotments!M1676)</f>
        <v/>
      </c>
    </row>
    <row r="1677" spans="1:13" x14ac:dyDescent="0.35">
      <c r="A1677">
        <f>IF(COUNTIF($L$3:L1677,L1677)=1,A1676+1,A1676)</f>
        <v>43</v>
      </c>
      <c r="B1677">
        <f>IF(COUNTIF($K$3:K1677,K1677)=1,B1676+1,B1676)</f>
        <v>8</v>
      </c>
      <c r="C1677">
        <f>IF(COUNTIF($J$3:J1677,J1677)=1,C1676+1,C1676)</f>
        <v>25</v>
      </c>
      <c r="D1677">
        <f>IF(COUNTIF($E$3:E1677,E1677)=1,D1676+1,D1676)</f>
        <v>827</v>
      </c>
      <c r="E1677" t="str">
        <f t="shared" si="170"/>
        <v/>
      </c>
      <c r="F1677">
        <f>IF(COUNTIF($G$3:G1677,G1677)=1,F1676+1,F1676)</f>
        <v>127</v>
      </c>
      <c r="G1677" t="str">
        <f t="shared" si="171"/>
        <v/>
      </c>
      <c r="I1677" s="18" t="str">
        <f>IF(Allotments!I1677=0,"",Allotments!I1677)</f>
        <v/>
      </c>
      <c r="J1677" s="18" t="str">
        <f>IF(Allotments!J1677=0,"",Allotments!J1677)</f>
        <v/>
      </c>
      <c r="K1677" s="18" t="str">
        <f>IF(Allotments!K1677=0,"",Allotments!K1677)</f>
        <v/>
      </c>
      <c r="L1677" s="18" t="str">
        <f>IF(Allotments!L1677=0,"",Allotments!L1677)</f>
        <v/>
      </c>
      <c r="M1677" s="18" t="str">
        <f>IF(Allotments!M1677=0,"",Allotments!M1677)</f>
        <v/>
      </c>
    </row>
    <row r="1678" spans="1:13" x14ac:dyDescent="0.35">
      <c r="A1678">
        <f>IF(COUNTIF($L$3:L1678,L1678)=1,A1677+1,A1677)</f>
        <v>43</v>
      </c>
      <c r="B1678">
        <f>IF(COUNTIF($K$3:K1678,K1678)=1,B1677+1,B1677)</f>
        <v>8</v>
      </c>
      <c r="C1678">
        <f>IF(COUNTIF($J$3:J1678,J1678)=1,C1677+1,C1677)</f>
        <v>25</v>
      </c>
      <c r="D1678">
        <f>IF(COUNTIF($E$3:E1678,E1678)=1,D1677+1,D1677)</f>
        <v>827</v>
      </c>
      <c r="E1678" t="str">
        <f t="shared" si="170"/>
        <v/>
      </c>
      <c r="F1678">
        <f>IF(COUNTIF($G$3:G1678,G1678)=1,F1677+1,F1677)</f>
        <v>127</v>
      </c>
      <c r="G1678" t="str">
        <f t="shared" si="171"/>
        <v/>
      </c>
      <c r="I1678" s="18" t="str">
        <f>IF(Allotments!I1678=0,"",Allotments!I1678)</f>
        <v/>
      </c>
      <c r="J1678" s="18" t="str">
        <f>IF(Allotments!J1678=0,"",Allotments!J1678)</f>
        <v/>
      </c>
      <c r="K1678" s="18" t="str">
        <f>IF(Allotments!K1678=0,"",Allotments!K1678)</f>
        <v/>
      </c>
      <c r="L1678" s="18" t="str">
        <f>IF(Allotments!L1678=0,"",Allotments!L1678)</f>
        <v/>
      </c>
      <c r="M1678" s="18" t="str">
        <f>IF(Allotments!M1678=0,"",Allotments!M1678)</f>
        <v/>
      </c>
    </row>
    <row r="1679" spans="1:13" x14ac:dyDescent="0.35">
      <c r="A1679">
        <f>IF(COUNTIF($L$3:L1679,L1679)=1,A1678+1,A1678)</f>
        <v>43</v>
      </c>
      <c r="B1679">
        <f>IF(COUNTIF($K$3:K1679,K1679)=1,B1678+1,B1678)</f>
        <v>8</v>
      </c>
      <c r="C1679">
        <f>IF(COUNTIF($J$3:J1679,J1679)=1,C1678+1,C1678)</f>
        <v>25</v>
      </c>
      <c r="D1679">
        <f>IF(COUNTIF($E$3:E1679,E1679)=1,D1678+1,D1678)</f>
        <v>827</v>
      </c>
      <c r="E1679" t="str">
        <f t="shared" si="170"/>
        <v/>
      </c>
      <c r="F1679">
        <f>IF(COUNTIF($G$3:G1679,G1679)=1,F1678+1,F1678)</f>
        <v>127</v>
      </c>
      <c r="G1679" t="str">
        <f t="shared" si="171"/>
        <v/>
      </c>
      <c r="I1679" s="18" t="str">
        <f>IF(Allotments!I1679=0,"",Allotments!I1679)</f>
        <v/>
      </c>
      <c r="J1679" s="18" t="str">
        <f>IF(Allotments!J1679=0,"",Allotments!J1679)</f>
        <v/>
      </c>
      <c r="K1679" s="18" t="str">
        <f>IF(Allotments!K1679=0,"",Allotments!K1679)</f>
        <v/>
      </c>
      <c r="L1679" s="18" t="str">
        <f>IF(Allotments!L1679=0,"",Allotments!L1679)</f>
        <v/>
      </c>
      <c r="M1679" s="18" t="str">
        <f>IF(Allotments!M1679=0,"",Allotments!M1679)</f>
        <v/>
      </c>
    </row>
    <row r="1680" spans="1:13" x14ac:dyDescent="0.35">
      <c r="A1680">
        <f>IF(COUNTIF($L$3:L1680,L1680)=1,A1679+1,A1679)</f>
        <v>43</v>
      </c>
      <c r="B1680">
        <f>IF(COUNTIF($K$3:K1680,K1680)=1,B1679+1,B1679)</f>
        <v>8</v>
      </c>
      <c r="C1680">
        <f>IF(COUNTIF($J$3:J1680,J1680)=1,C1679+1,C1679)</f>
        <v>25</v>
      </c>
      <c r="D1680">
        <f>IF(COUNTIF($E$3:E1680,E1680)=1,D1679+1,D1679)</f>
        <v>827</v>
      </c>
      <c r="E1680" t="str">
        <f t="shared" si="170"/>
        <v/>
      </c>
      <c r="F1680">
        <f>IF(COUNTIF($G$3:G1680,G1680)=1,F1679+1,F1679)</f>
        <v>127</v>
      </c>
      <c r="G1680" t="str">
        <f t="shared" si="171"/>
        <v/>
      </c>
      <c r="I1680" s="18" t="str">
        <f>IF(Allotments!I1680=0,"",Allotments!I1680)</f>
        <v/>
      </c>
      <c r="J1680" s="18" t="str">
        <f>IF(Allotments!J1680=0,"",Allotments!J1680)</f>
        <v/>
      </c>
      <c r="K1680" s="18" t="str">
        <f>IF(Allotments!K1680=0,"",Allotments!K1680)</f>
        <v/>
      </c>
      <c r="L1680" s="18" t="str">
        <f>IF(Allotments!L1680=0,"",Allotments!L1680)</f>
        <v/>
      </c>
      <c r="M1680" s="18" t="str">
        <f>IF(Allotments!M1680=0,"",Allotments!M1680)</f>
        <v/>
      </c>
    </row>
    <row r="1681" spans="1:13" x14ac:dyDescent="0.35">
      <c r="A1681">
        <f>IF(COUNTIF($L$3:L1681,L1681)=1,A1680+1,A1680)</f>
        <v>43</v>
      </c>
      <c r="B1681">
        <f>IF(COUNTIF($K$3:K1681,K1681)=1,B1680+1,B1680)</f>
        <v>8</v>
      </c>
      <c r="C1681">
        <f>IF(COUNTIF($J$3:J1681,J1681)=1,C1680+1,C1680)</f>
        <v>25</v>
      </c>
      <c r="D1681">
        <f>IF(COUNTIF($E$3:E1681,E1681)=1,D1680+1,D1680)</f>
        <v>827</v>
      </c>
      <c r="E1681" t="str">
        <f t="shared" si="170"/>
        <v/>
      </c>
      <c r="F1681">
        <f>IF(COUNTIF($G$3:G1681,G1681)=1,F1680+1,F1680)</f>
        <v>127</v>
      </c>
      <c r="G1681" t="str">
        <f t="shared" si="171"/>
        <v/>
      </c>
      <c r="I1681" s="18" t="str">
        <f>IF(Allotments!I1681=0,"",Allotments!I1681)</f>
        <v/>
      </c>
      <c r="J1681" s="18" t="str">
        <f>IF(Allotments!J1681=0,"",Allotments!J1681)</f>
        <v/>
      </c>
      <c r="K1681" s="18" t="str">
        <f>IF(Allotments!K1681=0,"",Allotments!K1681)</f>
        <v/>
      </c>
      <c r="L1681" s="18" t="str">
        <f>IF(Allotments!L1681=0,"",Allotments!L1681)</f>
        <v/>
      </c>
      <c r="M1681" s="18" t="str">
        <f>IF(Allotments!M1681=0,"",Allotments!M1681)</f>
        <v/>
      </c>
    </row>
    <row r="1682" spans="1:13" x14ac:dyDescent="0.35">
      <c r="A1682">
        <f>IF(COUNTIF($L$3:L1682,L1682)=1,A1681+1,A1681)</f>
        <v>43</v>
      </c>
      <c r="B1682">
        <f>IF(COUNTIF($K$3:K1682,K1682)=1,B1681+1,B1681)</f>
        <v>8</v>
      </c>
      <c r="C1682">
        <f>IF(COUNTIF($J$3:J1682,J1682)=1,C1681+1,C1681)</f>
        <v>25</v>
      </c>
      <c r="D1682">
        <f>IF(COUNTIF($E$3:E1682,E1682)=1,D1681+1,D1681)</f>
        <v>827</v>
      </c>
      <c r="E1682" t="str">
        <f t="shared" si="170"/>
        <v/>
      </c>
      <c r="F1682">
        <f>IF(COUNTIF($G$3:G1682,G1682)=1,F1681+1,F1681)</f>
        <v>127</v>
      </c>
      <c r="G1682" t="str">
        <f t="shared" si="171"/>
        <v/>
      </c>
      <c r="I1682" s="18" t="str">
        <f>IF(Allotments!I1682=0,"",Allotments!I1682)</f>
        <v/>
      </c>
      <c r="J1682" s="18" t="str">
        <f>IF(Allotments!J1682=0,"",Allotments!J1682)</f>
        <v/>
      </c>
      <c r="K1682" s="18" t="str">
        <f>IF(Allotments!K1682=0,"",Allotments!K1682)</f>
        <v/>
      </c>
      <c r="L1682" s="18" t="str">
        <f>IF(Allotments!L1682=0,"",Allotments!L1682)</f>
        <v/>
      </c>
      <c r="M1682" s="18" t="str">
        <f>IF(Allotments!M1682=0,"",Allotments!M1682)</f>
        <v/>
      </c>
    </row>
    <row r="1683" spans="1:13" x14ac:dyDescent="0.35">
      <c r="A1683">
        <f>IF(COUNTIF($L$3:L1683,L1683)=1,A1682+1,A1682)</f>
        <v>43</v>
      </c>
      <c r="B1683">
        <f>IF(COUNTIF($K$3:K1683,K1683)=1,B1682+1,B1682)</f>
        <v>8</v>
      </c>
      <c r="C1683">
        <f>IF(COUNTIF($J$3:J1683,J1683)=1,C1682+1,C1682)</f>
        <v>25</v>
      </c>
      <c r="D1683">
        <f>IF(COUNTIF($E$3:E1683,E1683)=1,D1682+1,D1682)</f>
        <v>827</v>
      </c>
      <c r="E1683" t="str">
        <f t="shared" si="170"/>
        <v/>
      </c>
      <c r="F1683">
        <f>IF(COUNTIF($G$3:G1683,G1683)=1,F1682+1,F1682)</f>
        <v>127</v>
      </c>
      <c r="G1683" t="str">
        <f t="shared" si="171"/>
        <v/>
      </c>
      <c r="I1683" s="18" t="str">
        <f>IF(Allotments!I1683=0,"",Allotments!I1683)</f>
        <v/>
      </c>
      <c r="J1683" s="18" t="str">
        <f>IF(Allotments!J1683=0,"",Allotments!J1683)</f>
        <v/>
      </c>
      <c r="K1683" s="18" t="str">
        <f>IF(Allotments!K1683=0,"",Allotments!K1683)</f>
        <v/>
      </c>
      <c r="L1683" s="18" t="str">
        <f>IF(Allotments!L1683=0,"",Allotments!L1683)</f>
        <v/>
      </c>
      <c r="M1683" s="18" t="str">
        <f>IF(Allotments!M1683=0,"",Allotments!M1683)</f>
        <v/>
      </c>
    </row>
    <row r="1684" spans="1:13" x14ac:dyDescent="0.35">
      <c r="A1684">
        <f>IF(COUNTIF($L$3:L1684,L1684)=1,A1683+1,A1683)</f>
        <v>43</v>
      </c>
      <c r="B1684">
        <f>IF(COUNTIF($K$3:K1684,K1684)=1,B1683+1,B1683)</f>
        <v>8</v>
      </c>
      <c r="C1684">
        <f>IF(COUNTIF($J$3:J1684,J1684)=1,C1683+1,C1683)</f>
        <v>25</v>
      </c>
      <c r="D1684">
        <f>IF(COUNTIF($E$3:E1684,E1684)=1,D1683+1,D1683)</f>
        <v>827</v>
      </c>
      <c r="E1684" t="str">
        <f t="shared" si="170"/>
        <v/>
      </c>
      <c r="F1684">
        <f>IF(COUNTIF($G$3:G1684,G1684)=1,F1683+1,F1683)</f>
        <v>127</v>
      </c>
      <c r="G1684" t="str">
        <f t="shared" si="171"/>
        <v/>
      </c>
      <c r="I1684" s="18" t="str">
        <f>IF(Allotments!I1684=0,"",Allotments!I1684)</f>
        <v/>
      </c>
      <c r="J1684" s="18" t="str">
        <f>IF(Allotments!J1684=0,"",Allotments!J1684)</f>
        <v/>
      </c>
      <c r="K1684" s="18" t="str">
        <f>IF(Allotments!K1684=0,"",Allotments!K1684)</f>
        <v/>
      </c>
      <c r="L1684" s="18" t="str">
        <f>IF(Allotments!L1684=0,"",Allotments!L1684)</f>
        <v/>
      </c>
      <c r="M1684" s="18" t="str">
        <f>IF(Allotments!M1684=0,"",Allotments!M1684)</f>
        <v/>
      </c>
    </row>
    <row r="1685" spans="1:13" x14ac:dyDescent="0.35">
      <c r="A1685">
        <f>IF(COUNTIF($L$3:L1685,L1685)=1,A1684+1,A1684)</f>
        <v>43</v>
      </c>
      <c r="B1685">
        <f>IF(COUNTIF($K$3:K1685,K1685)=1,B1684+1,B1684)</f>
        <v>8</v>
      </c>
      <c r="C1685">
        <f>IF(COUNTIF($J$3:J1685,J1685)=1,C1684+1,C1684)</f>
        <v>25</v>
      </c>
      <c r="D1685">
        <f>IF(COUNTIF($E$3:E1685,E1685)=1,D1684+1,D1684)</f>
        <v>827</v>
      </c>
      <c r="E1685" t="str">
        <f t="shared" si="170"/>
        <v/>
      </c>
      <c r="F1685">
        <f>IF(COUNTIF($G$3:G1685,G1685)=1,F1684+1,F1684)</f>
        <v>127</v>
      </c>
      <c r="G1685" t="str">
        <f t="shared" si="171"/>
        <v/>
      </c>
      <c r="I1685" s="18" t="str">
        <f>IF(Allotments!I1685=0,"",Allotments!I1685)</f>
        <v/>
      </c>
      <c r="J1685" s="18" t="str">
        <f>IF(Allotments!J1685=0,"",Allotments!J1685)</f>
        <v/>
      </c>
      <c r="K1685" s="18" t="str">
        <f>IF(Allotments!K1685=0,"",Allotments!K1685)</f>
        <v/>
      </c>
      <c r="L1685" s="18" t="str">
        <f>IF(Allotments!L1685=0,"",Allotments!L1685)</f>
        <v/>
      </c>
      <c r="M1685" s="18" t="str">
        <f>IF(Allotments!M1685=0,"",Allotments!M1685)</f>
        <v/>
      </c>
    </row>
    <row r="1686" spans="1:13" x14ac:dyDescent="0.35">
      <c r="A1686">
        <f>IF(COUNTIF($L$3:L1686,L1686)=1,A1685+1,A1685)</f>
        <v>43</v>
      </c>
      <c r="B1686">
        <f>IF(COUNTIF($K$3:K1686,K1686)=1,B1685+1,B1685)</f>
        <v>8</v>
      </c>
      <c r="C1686">
        <f>IF(COUNTIF($J$3:J1686,J1686)=1,C1685+1,C1685)</f>
        <v>25</v>
      </c>
      <c r="D1686">
        <f>IF(COUNTIF($E$3:E1686,E1686)=1,D1685+1,D1685)</f>
        <v>827</v>
      </c>
      <c r="E1686" t="str">
        <f t="shared" si="170"/>
        <v/>
      </c>
      <c r="F1686">
        <f>IF(COUNTIF($G$3:G1686,G1686)=1,F1685+1,F1685)</f>
        <v>127</v>
      </c>
      <c r="G1686" t="str">
        <f t="shared" si="171"/>
        <v/>
      </c>
      <c r="I1686" s="18" t="str">
        <f>IF(Allotments!I1686=0,"",Allotments!I1686)</f>
        <v/>
      </c>
      <c r="J1686" s="18" t="str">
        <f>IF(Allotments!J1686=0,"",Allotments!J1686)</f>
        <v/>
      </c>
      <c r="K1686" s="18" t="str">
        <f>IF(Allotments!K1686=0,"",Allotments!K1686)</f>
        <v/>
      </c>
      <c r="L1686" s="18" t="str">
        <f>IF(Allotments!L1686=0,"",Allotments!L1686)</f>
        <v/>
      </c>
      <c r="M1686" s="18" t="str">
        <f>IF(Allotments!M1686=0,"",Allotments!M1686)</f>
        <v/>
      </c>
    </row>
    <row r="1687" spans="1:13" x14ac:dyDescent="0.35">
      <c r="A1687">
        <f>IF(COUNTIF($L$3:L1687,L1687)=1,A1686+1,A1686)</f>
        <v>43</v>
      </c>
      <c r="B1687">
        <f>IF(COUNTIF($K$3:K1687,K1687)=1,B1686+1,B1686)</f>
        <v>8</v>
      </c>
      <c r="C1687">
        <f>IF(COUNTIF($J$3:J1687,J1687)=1,C1686+1,C1686)</f>
        <v>25</v>
      </c>
      <c r="D1687">
        <f>IF(COUNTIF($E$3:E1687,E1687)=1,D1686+1,D1686)</f>
        <v>827</v>
      </c>
      <c r="E1687" t="str">
        <f t="shared" si="170"/>
        <v/>
      </c>
      <c r="F1687">
        <f>IF(COUNTIF($G$3:G1687,G1687)=1,F1686+1,F1686)</f>
        <v>127</v>
      </c>
      <c r="G1687" t="str">
        <f t="shared" si="171"/>
        <v/>
      </c>
      <c r="I1687" s="18" t="str">
        <f>IF(Allotments!I1687=0,"",Allotments!I1687)</f>
        <v/>
      </c>
      <c r="J1687" s="18" t="str">
        <f>IF(Allotments!J1687=0,"",Allotments!J1687)</f>
        <v/>
      </c>
      <c r="K1687" s="18" t="str">
        <f>IF(Allotments!K1687=0,"",Allotments!K1687)</f>
        <v/>
      </c>
      <c r="L1687" s="18" t="str">
        <f>IF(Allotments!L1687=0,"",Allotments!L1687)</f>
        <v/>
      </c>
      <c r="M1687" s="18" t="str">
        <f>IF(Allotments!M1687=0,"",Allotments!M1687)</f>
        <v/>
      </c>
    </row>
    <row r="1688" spans="1:13" x14ac:dyDescent="0.35">
      <c r="A1688">
        <f>IF(COUNTIF($L$3:L1688,L1688)=1,A1687+1,A1687)</f>
        <v>43</v>
      </c>
      <c r="B1688">
        <f>IF(COUNTIF($K$3:K1688,K1688)=1,B1687+1,B1687)</f>
        <v>8</v>
      </c>
      <c r="C1688">
        <f>IF(COUNTIF($J$3:J1688,J1688)=1,C1687+1,C1687)</f>
        <v>25</v>
      </c>
      <c r="D1688">
        <f>IF(COUNTIF($E$3:E1688,E1688)=1,D1687+1,D1687)</f>
        <v>827</v>
      </c>
      <c r="E1688" t="str">
        <f t="shared" si="170"/>
        <v/>
      </c>
      <c r="F1688">
        <f>IF(COUNTIF($G$3:G1688,G1688)=1,F1687+1,F1687)</f>
        <v>127</v>
      </c>
      <c r="G1688" t="str">
        <f t="shared" si="171"/>
        <v/>
      </c>
      <c r="I1688" s="18" t="str">
        <f>IF(Allotments!I1688=0,"",Allotments!I1688)</f>
        <v/>
      </c>
      <c r="J1688" s="18" t="str">
        <f>IF(Allotments!J1688=0,"",Allotments!J1688)</f>
        <v/>
      </c>
      <c r="K1688" s="18" t="str">
        <f>IF(Allotments!K1688=0,"",Allotments!K1688)</f>
        <v/>
      </c>
      <c r="L1688" s="18" t="str">
        <f>IF(Allotments!L1688=0,"",Allotments!L1688)</f>
        <v/>
      </c>
      <c r="M1688" s="18" t="str">
        <f>IF(Allotments!M1688=0,"",Allotments!M1688)</f>
        <v/>
      </c>
    </row>
    <row r="1689" spans="1:13" x14ac:dyDescent="0.35">
      <c r="A1689">
        <f>IF(COUNTIF($L$3:L1689,L1689)=1,A1688+1,A1688)</f>
        <v>43</v>
      </c>
      <c r="B1689">
        <f>IF(COUNTIF($K$3:K1689,K1689)=1,B1688+1,B1688)</f>
        <v>8</v>
      </c>
      <c r="C1689">
        <f>IF(COUNTIF($J$3:J1689,J1689)=1,C1688+1,C1688)</f>
        <v>25</v>
      </c>
      <c r="D1689">
        <f>IF(COUNTIF($E$3:E1689,E1689)=1,D1688+1,D1688)</f>
        <v>827</v>
      </c>
      <c r="E1689" t="str">
        <f t="shared" si="170"/>
        <v/>
      </c>
      <c r="F1689">
        <f>IF(COUNTIF($G$3:G1689,G1689)=1,F1688+1,F1688)</f>
        <v>127</v>
      </c>
      <c r="G1689" t="str">
        <f t="shared" si="171"/>
        <v/>
      </c>
      <c r="I1689" s="18" t="str">
        <f>IF(Allotments!I1689=0,"",Allotments!I1689)</f>
        <v/>
      </c>
      <c r="J1689" s="18" t="str">
        <f>IF(Allotments!J1689=0,"",Allotments!J1689)</f>
        <v/>
      </c>
      <c r="K1689" s="18" t="str">
        <f>IF(Allotments!K1689=0,"",Allotments!K1689)</f>
        <v/>
      </c>
      <c r="L1689" s="18" t="str">
        <f>IF(Allotments!L1689=0,"",Allotments!L1689)</f>
        <v/>
      </c>
      <c r="M1689" s="18" t="str">
        <f>IF(Allotments!M1689=0,"",Allotments!M1689)</f>
        <v/>
      </c>
    </row>
    <row r="1690" spans="1:13" x14ac:dyDescent="0.35">
      <c r="A1690">
        <f>IF(COUNTIF($L$3:L1690,L1690)=1,A1689+1,A1689)</f>
        <v>43</v>
      </c>
      <c r="B1690">
        <f>IF(COUNTIF($K$3:K1690,K1690)=1,B1689+1,B1689)</f>
        <v>8</v>
      </c>
      <c r="C1690">
        <f>IF(COUNTIF($J$3:J1690,J1690)=1,C1689+1,C1689)</f>
        <v>25</v>
      </c>
      <c r="D1690">
        <f>IF(COUNTIF($E$3:E1690,E1690)=1,D1689+1,D1689)</f>
        <v>827</v>
      </c>
      <c r="E1690" t="str">
        <f t="shared" si="170"/>
        <v/>
      </c>
      <c r="F1690">
        <f>IF(COUNTIF($G$3:G1690,G1690)=1,F1689+1,F1689)</f>
        <v>127</v>
      </c>
      <c r="G1690" t="str">
        <f t="shared" si="171"/>
        <v/>
      </c>
      <c r="I1690" s="18" t="str">
        <f>IF(Allotments!I1690=0,"",Allotments!I1690)</f>
        <v/>
      </c>
      <c r="J1690" s="18" t="str">
        <f>IF(Allotments!J1690=0,"",Allotments!J1690)</f>
        <v/>
      </c>
      <c r="K1690" s="18" t="str">
        <f>IF(Allotments!K1690=0,"",Allotments!K1690)</f>
        <v/>
      </c>
      <c r="L1690" s="18" t="str">
        <f>IF(Allotments!L1690=0,"",Allotments!L1690)</f>
        <v/>
      </c>
      <c r="M1690" s="18" t="str">
        <f>IF(Allotments!M1690=0,"",Allotments!M1690)</f>
        <v/>
      </c>
    </row>
    <row r="1691" spans="1:13" x14ac:dyDescent="0.35">
      <c r="A1691">
        <f>IF(COUNTIF($L$3:L1691,L1691)=1,A1690+1,A1690)</f>
        <v>43</v>
      </c>
      <c r="B1691">
        <f>IF(COUNTIF($K$3:K1691,K1691)=1,B1690+1,B1690)</f>
        <v>8</v>
      </c>
      <c r="C1691">
        <f>IF(COUNTIF($J$3:J1691,J1691)=1,C1690+1,C1690)</f>
        <v>25</v>
      </c>
      <c r="D1691">
        <f>IF(COUNTIF($E$3:E1691,E1691)=1,D1690+1,D1690)</f>
        <v>827</v>
      </c>
      <c r="E1691" t="str">
        <f t="shared" si="170"/>
        <v/>
      </c>
      <c r="F1691">
        <f>IF(COUNTIF($G$3:G1691,G1691)=1,F1690+1,F1690)</f>
        <v>127</v>
      </c>
      <c r="G1691" t="str">
        <f t="shared" si="171"/>
        <v/>
      </c>
      <c r="I1691" s="18" t="str">
        <f>IF(Allotments!I1691=0,"",Allotments!I1691)</f>
        <v/>
      </c>
      <c r="J1691" s="18" t="str">
        <f>IF(Allotments!J1691=0,"",Allotments!J1691)</f>
        <v/>
      </c>
      <c r="K1691" s="18" t="str">
        <f>IF(Allotments!K1691=0,"",Allotments!K1691)</f>
        <v/>
      </c>
      <c r="L1691" s="18" t="str">
        <f>IF(Allotments!L1691=0,"",Allotments!L1691)</f>
        <v/>
      </c>
      <c r="M1691" s="18" t="str">
        <f>IF(Allotments!M1691=0,"",Allotments!M1691)</f>
        <v/>
      </c>
    </row>
    <row r="1692" spans="1:13" x14ac:dyDescent="0.35">
      <c r="A1692">
        <f>IF(COUNTIF($L$3:L1692,L1692)=1,A1691+1,A1691)</f>
        <v>43</v>
      </c>
      <c r="B1692">
        <f>IF(COUNTIF($K$3:K1692,K1692)=1,B1691+1,B1691)</f>
        <v>8</v>
      </c>
      <c r="C1692">
        <f>IF(COUNTIF($J$3:J1692,J1692)=1,C1691+1,C1691)</f>
        <v>25</v>
      </c>
      <c r="D1692">
        <f>IF(COUNTIF($E$3:E1692,E1692)=1,D1691+1,D1691)</f>
        <v>827</v>
      </c>
      <c r="E1692" t="str">
        <f t="shared" si="170"/>
        <v/>
      </c>
      <c r="F1692">
        <f>IF(COUNTIF($G$3:G1692,G1692)=1,F1691+1,F1691)</f>
        <v>127</v>
      </c>
      <c r="G1692" t="str">
        <f t="shared" si="171"/>
        <v/>
      </c>
      <c r="I1692" s="18" t="str">
        <f>IF(Allotments!I1692=0,"",Allotments!I1692)</f>
        <v/>
      </c>
      <c r="J1692" s="18" t="str">
        <f>IF(Allotments!J1692=0,"",Allotments!J1692)</f>
        <v/>
      </c>
      <c r="K1692" s="18" t="str">
        <f>IF(Allotments!K1692=0,"",Allotments!K1692)</f>
        <v/>
      </c>
      <c r="L1692" s="18" t="str">
        <f>IF(Allotments!L1692=0,"",Allotments!L1692)</f>
        <v/>
      </c>
      <c r="M1692" s="18" t="str">
        <f>IF(Allotments!M1692=0,"",Allotments!M1692)</f>
        <v/>
      </c>
    </row>
    <row r="1693" spans="1:13" x14ac:dyDescent="0.35">
      <c r="A1693">
        <f>IF(COUNTIF($L$3:L1693,L1693)=1,A1692+1,A1692)</f>
        <v>43</v>
      </c>
      <c r="B1693">
        <f>IF(COUNTIF($K$3:K1693,K1693)=1,B1692+1,B1692)</f>
        <v>8</v>
      </c>
      <c r="C1693">
        <f>IF(COUNTIF($J$3:J1693,J1693)=1,C1692+1,C1692)</f>
        <v>25</v>
      </c>
      <c r="D1693">
        <f>IF(COUNTIF($E$3:E1693,E1693)=1,D1692+1,D1692)</f>
        <v>827</v>
      </c>
      <c r="E1693" t="str">
        <f t="shared" si="170"/>
        <v/>
      </c>
      <c r="F1693">
        <f>IF(COUNTIF($G$3:G1693,G1693)=1,F1692+1,F1692)</f>
        <v>127</v>
      </c>
      <c r="G1693" t="str">
        <f t="shared" si="171"/>
        <v/>
      </c>
      <c r="I1693" s="18" t="str">
        <f>IF(Allotments!I1693=0,"",Allotments!I1693)</f>
        <v/>
      </c>
      <c r="J1693" s="18" t="str">
        <f>IF(Allotments!J1693=0,"",Allotments!J1693)</f>
        <v/>
      </c>
      <c r="K1693" s="18" t="str">
        <f>IF(Allotments!K1693=0,"",Allotments!K1693)</f>
        <v/>
      </c>
      <c r="L1693" s="18" t="str">
        <f>IF(Allotments!L1693=0,"",Allotments!L1693)</f>
        <v/>
      </c>
      <c r="M1693" s="18" t="str">
        <f>IF(Allotments!M1693=0,"",Allotments!M1693)</f>
        <v/>
      </c>
    </row>
    <row r="1694" spans="1:13" x14ac:dyDescent="0.35">
      <c r="A1694">
        <f>IF(COUNTIF($L$3:L1694,L1694)=1,A1693+1,A1693)</f>
        <v>43</v>
      </c>
      <c r="B1694">
        <f>IF(COUNTIF($K$3:K1694,K1694)=1,B1693+1,B1693)</f>
        <v>8</v>
      </c>
      <c r="C1694">
        <f>IF(COUNTIF($J$3:J1694,J1694)=1,C1693+1,C1693)</f>
        <v>25</v>
      </c>
      <c r="D1694">
        <f>IF(COUNTIF($E$3:E1694,E1694)=1,D1693+1,D1693)</f>
        <v>827</v>
      </c>
      <c r="E1694" t="str">
        <f t="shared" si="170"/>
        <v/>
      </c>
      <c r="F1694">
        <f>IF(COUNTIF($G$3:G1694,G1694)=1,F1693+1,F1693)</f>
        <v>127</v>
      </c>
      <c r="G1694" t="str">
        <f t="shared" si="171"/>
        <v/>
      </c>
      <c r="I1694" s="18" t="str">
        <f>IF(Allotments!I1694=0,"",Allotments!I1694)</f>
        <v/>
      </c>
      <c r="J1694" s="18" t="str">
        <f>IF(Allotments!J1694=0,"",Allotments!J1694)</f>
        <v/>
      </c>
      <c r="K1694" s="18" t="str">
        <f>IF(Allotments!K1694=0,"",Allotments!K1694)</f>
        <v/>
      </c>
      <c r="L1694" s="18" t="str">
        <f>IF(Allotments!L1694=0,"",Allotments!L1694)</f>
        <v/>
      </c>
      <c r="M1694" s="18" t="str">
        <f>IF(Allotments!M1694=0,"",Allotments!M1694)</f>
        <v/>
      </c>
    </row>
    <row r="1695" spans="1:13" x14ac:dyDescent="0.35">
      <c r="A1695">
        <f>IF(COUNTIF($L$3:L1695,L1695)=1,A1694+1,A1694)</f>
        <v>43</v>
      </c>
      <c r="B1695">
        <f>IF(COUNTIF($K$3:K1695,K1695)=1,B1694+1,B1694)</f>
        <v>8</v>
      </c>
      <c r="C1695">
        <f>IF(COUNTIF($J$3:J1695,J1695)=1,C1694+1,C1694)</f>
        <v>25</v>
      </c>
      <c r="D1695">
        <f>IF(COUNTIF($E$3:E1695,E1695)=1,D1694+1,D1694)</f>
        <v>827</v>
      </c>
      <c r="E1695" t="str">
        <f t="shared" si="170"/>
        <v/>
      </c>
      <c r="F1695">
        <f>IF(COUNTIF($G$3:G1695,G1695)=1,F1694+1,F1694)</f>
        <v>127</v>
      </c>
      <c r="G1695" t="str">
        <f t="shared" si="171"/>
        <v/>
      </c>
      <c r="I1695" s="18" t="str">
        <f>IF(Allotments!I1695=0,"",Allotments!I1695)</f>
        <v/>
      </c>
      <c r="J1695" s="18" t="str">
        <f>IF(Allotments!J1695=0,"",Allotments!J1695)</f>
        <v/>
      </c>
      <c r="K1695" s="18" t="str">
        <f>IF(Allotments!K1695=0,"",Allotments!K1695)</f>
        <v/>
      </c>
      <c r="L1695" s="18" t="str">
        <f>IF(Allotments!L1695=0,"",Allotments!L1695)</f>
        <v/>
      </c>
      <c r="M1695" s="18" t="str">
        <f>IF(Allotments!M1695=0,"",Allotments!M1695)</f>
        <v/>
      </c>
    </row>
    <row r="1696" spans="1:13" x14ac:dyDescent="0.35">
      <c r="A1696">
        <f>IF(COUNTIF($L$3:L1696,L1696)=1,A1695+1,A1695)</f>
        <v>43</v>
      </c>
      <c r="B1696">
        <f>IF(COUNTIF($K$3:K1696,K1696)=1,B1695+1,B1695)</f>
        <v>8</v>
      </c>
      <c r="C1696">
        <f>IF(COUNTIF($J$3:J1696,J1696)=1,C1695+1,C1695)</f>
        <v>25</v>
      </c>
      <c r="D1696">
        <f>IF(COUNTIF($E$3:E1696,E1696)=1,D1695+1,D1695)</f>
        <v>827</v>
      </c>
      <c r="E1696" t="str">
        <f t="shared" si="170"/>
        <v/>
      </c>
      <c r="F1696">
        <f>IF(COUNTIF($G$3:G1696,G1696)=1,F1695+1,F1695)</f>
        <v>127</v>
      </c>
      <c r="G1696" t="str">
        <f t="shared" si="171"/>
        <v/>
      </c>
      <c r="I1696" s="18" t="str">
        <f>IF(Allotments!I1696=0,"",Allotments!I1696)</f>
        <v/>
      </c>
      <c r="J1696" s="18" t="str">
        <f>IF(Allotments!J1696=0,"",Allotments!J1696)</f>
        <v/>
      </c>
      <c r="K1696" s="18" t="str">
        <f>IF(Allotments!K1696=0,"",Allotments!K1696)</f>
        <v/>
      </c>
      <c r="L1696" s="18" t="str">
        <f>IF(Allotments!L1696=0,"",Allotments!L1696)</f>
        <v/>
      </c>
      <c r="M1696" s="18" t="str">
        <f>IF(Allotments!M1696=0,"",Allotments!M1696)</f>
        <v/>
      </c>
    </row>
    <row r="1697" spans="1:13" x14ac:dyDescent="0.35">
      <c r="A1697">
        <f>IF(COUNTIF($L$3:L1697,L1697)=1,A1696+1,A1696)</f>
        <v>43</v>
      </c>
      <c r="B1697">
        <f>IF(COUNTIF($K$3:K1697,K1697)=1,B1696+1,B1696)</f>
        <v>8</v>
      </c>
      <c r="C1697">
        <f>IF(COUNTIF($J$3:J1697,J1697)=1,C1696+1,C1696)</f>
        <v>25</v>
      </c>
      <c r="D1697">
        <f>IF(COUNTIF($E$3:E1697,E1697)=1,D1696+1,D1696)</f>
        <v>827</v>
      </c>
      <c r="E1697" t="str">
        <f t="shared" si="170"/>
        <v/>
      </c>
      <c r="F1697">
        <f>IF(COUNTIF($G$3:G1697,G1697)=1,F1696+1,F1696)</f>
        <v>127</v>
      </c>
      <c r="G1697" t="str">
        <f t="shared" si="171"/>
        <v/>
      </c>
      <c r="I1697" s="18" t="str">
        <f>IF(Allotments!I1697=0,"",Allotments!I1697)</f>
        <v/>
      </c>
      <c r="J1697" s="18" t="str">
        <f>IF(Allotments!J1697=0,"",Allotments!J1697)</f>
        <v/>
      </c>
      <c r="K1697" s="18" t="str">
        <f>IF(Allotments!K1697=0,"",Allotments!K1697)</f>
        <v/>
      </c>
      <c r="L1697" s="18" t="str">
        <f>IF(Allotments!L1697=0,"",Allotments!L1697)</f>
        <v/>
      </c>
      <c r="M1697" s="18" t="str">
        <f>IF(Allotments!M1697=0,"",Allotments!M1697)</f>
        <v/>
      </c>
    </row>
    <row r="1698" spans="1:13" x14ac:dyDescent="0.35">
      <c r="A1698">
        <f>IF(COUNTIF($L$3:L1698,L1698)=1,A1697+1,A1697)</f>
        <v>43</v>
      </c>
      <c r="B1698">
        <f>IF(COUNTIF($K$3:K1698,K1698)=1,B1697+1,B1697)</f>
        <v>8</v>
      </c>
      <c r="C1698">
        <f>IF(COUNTIF($J$3:J1698,J1698)=1,C1697+1,C1697)</f>
        <v>25</v>
      </c>
      <c r="D1698">
        <f>IF(COUNTIF($E$3:E1698,E1698)=1,D1697+1,D1697)</f>
        <v>827</v>
      </c>
      <c r="E1698" t="str">
        <f t="shared" si="170"/>
        <v/>
      </c>
      <c r="F1698">
        <f>IF(COUNTIF($G$3:G1698,G1698)=1,F1697+1,F1697)</f>
        <v>127</v>
      </c>
      <c r="G1698" t="str">
        <f t="shared" si="171"/>
        <v/>
      </c>
      <c r="I1698" s="18" t="str">
        <f>IF(Allotments!I1698=0,"",Allotments!I1698)</f>
        <v/>
      </c>
      <c r="J1698" s="18" t="str">
        <f>IF(Allotments!J1698=0,"",Allotments!J1698)</f>
        <v/>
      </c>
      <c r="K1698" s="18" t="str">
        <f>IF(Allotments!K1698=0,"",Allotments!K1698)</f>
        <v/>
      </c>
      <c r="L1698" s="18" t="str">
        <f>IF(Allotments!L1698=0,"",Allotments!L1698)</f>
        <v/>
      </c>
      <c r="M1698" s="18" t="str">
        <f>IF(Allotments!M1698=0,"",Allotments!M1698)</f>
        <v/>
      </c>
    </row>
    <row r="1699" spans="1:13" x14ac:dyDescent="0.35">
      <c r="A1699">
        <f>IF(COUNTIF($L$3:L1699,L1699)=1,A1698+1,A1698)</f>
        <v>43</v>
      </c>
      <c r="B1699">
        <f>IF(COUNTIF($K$3:K1699,K1699)=1,B1698+1,B1698)</f>
        <v>8</v>
      </c>
      <c r="C1699">
        <f>IF(COUNTIF($J$3:J1699,J1699)=1,C1698+1,C1698)</f>
        <v>25</v>
      </c>
      <c r="D1699">
        <f>IF(COUNTIF($E$3:E1699,E1699)=1,D1698+1,D1698)</f>
        <v>827</v>
      </c>
      <c r="E1699" t="str">
        <f t="shared" si="170"/>
        <v/>
      </c>
      <c r="F1699">
        <f>IF(COUNTIF($G$3:G1699,G1699)=1,F1698+1,F1698)</f>
        <v>127</v>
      </c>
      <c r="G1699" t="str">
        <f t="shared" si="171"/>
        <v/>
      </c>
      <c r="I1699" s="18" t="str">
        <f>IF(Allotments!I1699=0,"",Allotments!I1699)</f>
        <v/>
      </c>
      <c r="J1699" s="18" t="str">
        <f>IF(Allotments!J1699=0,"",Allotments!J1699)</f>
        <v/>
      </c>
      <c r="K1699" s="18" t="str">
        <f>IF(Allotments!K1699=0,"",Allotments!K1699)</f>
        <v/>
      </c>
      <c r="L1699" s="18" t="str">
        <f>IF(Allotments!L1699=0,"",Allotments!L1699)</f>
        <v/>
      </c>
      <c r="M1699" s="18" t="str">
        <f>IF(Allotments!M1699=0,"",Allotments!M1699)</f>
        <v/>
      </c>
    </row>
    <row r="1700" spans="1:13" x14ac:dyDescent="0.35">
      <c r="A1700">
        <f>IF(COUNTIF($L$3:L1700,L1700)=1,A1699+1,A1699)</f>
        <v>43</v>
      </c>
      <c r="B1700">
        <f>IF(COUNTIF($K$3:K1700,K1700)=1,B1699+1,B1699)</f>
        <v>8</v>
      </c>
      <c r="C1700">
        <f>IF(COUNTIF($J$3:J1700,J1700)=1,C1699+1,C1699)</f>
        <v>25</v>
      </c>
      <c r="D1700">
        <f>IF(COUNTIF($E$3:E1700,E1700)=1,D1699+1,D1699)</f>
        <v>827</v>
      </c>
      <c r="E1700" t="str">
        <f t="shared" si="170"/>
        <v/>
      </c>
      <c r="F1700">
        <f>IF(COUNTIF($G$3:G1700,G1700)=1,F1699+1,F1699)</f>
        <v>127</v>
      </c>
      <c r="G1700" t="str">
        <f t="shared" si="171"/>
        <v/>
      </c>
      <c r="I1700" s="18" t="str">
        <f>IF(Allotments!I1700=0,"",Allotments!I1700)</f>
        <v/>
      </c>
      <c r="J1700" s="18" t="str">
        <f>IF(Allotments!J1700=0,"",Allotments!J1700)</f>
        <v/>
      </c>
      <c r="K1700" s="18" t="str">
        <f>IF(Allotments!K1700=0,"",Allotments!K1700)</f>
        <v/>
      </c>
      <c r="L1700" s="18" t="str">
        <f>IF(Allotments!L1700=0,"",Allotments!L1700)</f>
        <v/>
      </c>
      <c r="M1700" s="18" t="str">
        <f>IF(Allotments!M1700=0,"",Allotments!M1700)</f>
        <v/>
      </c>
    </row>
    <row r="1701" spans="1:13" x14ac:dyDescent="0.35">
      <c r="A1701">
        <f>IF(COUNTIF($L$3:L1701,L1701)=1,A1700+1,A1700)</f>
        <v>43</v>
      </c>
      <c r="B1701">
        <f>IF(COUNTIF($K$3:K1701,K1701)=1,B1700+1,B1700)</f>
        <v>8</v>
      </c>
      <c r="C1701">
        <f>IF(COUNTIF($J$3:J1701,J1701)=1,C1700+1,C1700)</f>
        <v>25</v>
      </c>
      <c r="D1701">
        <f>IF(COUNTIF($E$3:E1701,E1701)=1,D1700+1,D1700)</f>
        <v>827</v>
      </c>
      <c r="E1701" t="str">
        <f t="shared" si="170"/>
        <v/>
      </c>
      <c r="F1701">
        <f>IF(COUNTIF($G$3:G1701,G1701)=1,F1700+1,F1700)</f>
        <v>127</v>
      </c>
      <c r="G1701" t="str">
        <f t="shared" si="171"/>
        <v/>
      </c>
      <c r="I1701" s="18" t="str">
        <f>IF(Allotments!I1701=0,"",Allotments!I1701)</f>
        <v/>
      </c>
      <c r="J1701" s="18" t="str">
        <f>IF(Allotments!J1701=0,"",Allotments!J1701)</f>
        <v/>
      </c>
      <c r="K1701" s="18" t="str">
        <f>IF(Allotments!K1701=0,"",Allotments!K1701)</f>
        <v/>
      </c>
      <c r="L1701" s="18" t="str">
        <f>IF(Allotments!L1701=0,"",Allotments!L1701)</f>
        <v/>
      </c>
      <c r="M1701" s="18" t="str">
        <f>IF(Allotments!M1701=0,"",Allotments!M1701)</f>
        <v/>
      </c>
    </row>
    <row r="1702" spans="1:13" x14ac:dyDescent="0.35">
      <c r="A1702">
        <f>IF(COUNTIF($L$3:L1702,L1702)=1,A1701+1,A1701)</f>
        <v>43</v>
      </c>
      <c r="B1702">
        <f>IF(COUNTIF($K$3:K1702,K1702)=1,B1701+1,B1701)</f>
        <v>8</v>
      </c>
      <c r="C1702">
        <f>IF(COUNTIF($J$3:J1702,J1702)=1,C1701+1,C1701)</f>
        <v>25</v>
      </c>
      <c r="D1702">
        <f>IF(COUNTIF($E$3:E1702,E1702)=1,D1701+1,D1701)</f>
        <v>827</v>
      </c>
      <c r="E1702" t="str">
        <f t="shared" si="170"/>
        <v/>
      </c>
      <c r="F1702">
        <f>IF(COUNTIF($G$3:G1702,G1702)=1,F1701+1,F1701)</f>
        <v>127</v>
      </c>
      <c r="G1702" t="str">
        <f t="shared" si="171"/>
        <v/>
      </c>
      <c r="I1702" s="18" t="str">
        <f>IF(Allotments!I1702=0,"",Allotments!I1702)</f>
        <v/>
      </c>
      <c r="J1702" s="18" t="str">
        <f>IF(Allotments!J1702=0,"",Allotments!J1702)</f>
        <v/>
      </c>
      <c r="K1702" s="18" t="str">
        <f>IF(Allotments!K1702=0,"",Allotments!K1702)</f>
        <v/>
      </c>
      <c r="L1702" s="18" t="str">
        <f>IF(Allotments!L1702=0,"",Allotments!L1702)</f>
        <v/>
      </c>
      <c r="M1702" s="18" t="str">
        <f>IF(Allotments!M1702=0,"",Allotments!M1702)</f>
        <v/>
      </c>
    </row>
    <row r="1703" spans="1:13" x14ac:dyDescent="0.35">
      <c r="A1703">
        <f>IF(COUNTIF($L$3:L1703,L1703)=1,A1702+1,A1702)</f>
        <v>43</v>
      </c>
      <c r="B1703">
        <f>IF(COUNTIF($K$3:K1703,K1703)=1,B1702+1,B1702)</f>
        <v>8</v>
      </c>
      <c r="C1703">
        <f>IF(COUNTIF($J$3:J1703,J1703)=1,C1702+1,C1702)</f>
        <v>25</v>
      </c>
      <c r="D1703">
        <f>IF(COUNTIF($E$3:E1703,E1703)=1,D1702+1,D1702)</f>
        <v>827</v>
      </c>
      <c r="E1703" t="str">
        <f t="shared" si="170"/>
        <v/>
      </c>
      <c r="F1703">
        <f>IF(COUNTIF($G$3:G1703,G1703)=1,F1702+1,F1702)</f>
        <v>127</v>
      </c>
      <c r="G1703" t="str">
        <f t="shared" si="171"/>
        <v/>
      </c>
      <c r="I1703" s="18" t="str">
        <f>IF(Allotments!I1703=0,"",Allotments!I1703)</f>
        <v/>
      </c>
      <c r="J1703" s="18" t="str">
        <f>IF(Allotments!J1703=0,"",Allotments!J1703)</f>
        <v/>
      </c>
      <c r="K1703" s="18" t="str">
        <f>IF(Allotments!K1703=0,"",Allotments!K1703)</f>
        <v/>
      </c>
      <c r="L1703" s="18" t="str">
        <f>IF(Allotments!L1703=0,"",Allotments!L1703)</f>
        <v/>
      </c>
      <c r="M1703" s="18" t="str">
        <f>IF(Allotments!M1703=0,"",Allotments!M1703)</f>
        <v/>
      </c>
    </row>
    <row r="1704" spans="1:13" x14ac:dyDescent="0.35">
      <c r="A1704">
        <f>IF(COUNTIF($L$3:L1704,L1704)=1,A1703+1,A1703)</f>
        <v>43</v>
      </c>
      <c r="B1704">
        <f>IF(COUNTIF($K$3:K1704,K1704)=1,B1703+1,B1703)</f>
        <v>8</v>
      </c>
      <c r="C1704">
        <f>IF(COUNTIF($J$3:J1704,J1704)=1,C1703+1,C1703)</f>
        <v>25</v>
      </c>
      <c r="D1704">
        <f>IF(COUNTIF($E$3:E1704,E1704)=1,D1703+1,D1703)</f>
        <v>827</v>
      </c>
      <c r="E1704" t="str">
        <f t="shared" si="170"/>
        <v/>
      </c>
      <c r="F1704">
        <f>IF(COUNTIF($G$3:G1704,G1704)=1,F1703+1,F1703)</f>
        <v>127</v>
      </c>
      <c r="G1704" t="str">
        <f t="shared" si="171"/>
        <v/>
      </c>
      <c r="I1704" s="18" t="str">
        <f>IF(Allotments!I1704=0,"",Allotments!I1704)</f>
        <v/>
      </c>
      <c r="J1704" s="18" t="str">
        <f>IF(Allotments!J1704=0,"",Allotments!J1704)</f>
        <v/>
      </c>
      <c r="K1704" s="18" t="str">
        <f>IF(Allotments!K1704=0,"",Allotments!K1704)</f>
        <v/>
      </c>
      <c r="L1704" s="18" t="str">
        <f>IF(Allotments!L1704=0,"",Allotments!L1704)</f>
        <v/>
      </c>
      <c r="M1704" s="18" t="str">
        <f>IF(Allotments!M1704=0,"",Allotments!M1704)</f>
        <v/>
      </c>
    </row>
    <row r="1705" spans="1:13" x14ac:dyDescent="0.35">
      <c r="A1705">
        <f>IF(COUNTIF($L$3:L1705,L1705)=1,A1704+1,A1704)</f>
        <v>43</v>
      </c>
      <c r="B1705">
        <f>IF(COUNTIF($K$3:K1705,K1705)=1,B1704+1,B1704)</f>
        <v>8</v>
      </c>
      <c r="C1705">
        <f>IF(COUNTIF($J$3:J1705,J1705)=1,C1704+1,C1704)</f>
        <v>25</v>
      </c>
      <c r="D1705">
        <f>IF(COUNTIF($E$3:E1705,E1705)=1,D1704+1,D1704)</f>
        <v>827</v>
      </c>
      <c r="E1705" t="str">
        <f t="shared" si="170"/>
        <v/>
      </c>
      <c r="F1705">
        <f>IF(COUNTIF($G$3:G1705,G1705)=1,F1704+1,F1704)</f>
        <v>127</v>
      </c>
      <c r="G1705" t="str">
        <f t="shared" si="171"/>
        <v/>
      </c>
      <c r="I1705" s="18" t="str">
        <f>IF(Allotments!I1705=0,"",Allotments!I1705)</f>
        <v/>
      </c>
      <c r="J1705" s="18" t="str">
        <f>IF(Allotments!J1705=0,"",Allotments!J1705)</f>
        <v/>
      </c>
      <c r="K1705" s="18" t="str">
        <f>IF(Allotments!K1705=0,"",Allotments!K1705)</f>
        <v/>
      </c>
      <c r="L1705" s="18" t="str">
        <f>IF(Allotments!L1705=0,"",Allotments!L1705)</f>
        <v/>
      </c>
      <c r="M1705" s="18" t="str">
        <f>IF(Allotments!M1705=0,"",Allotments!M1705)</f>
        <v/>
      </c>
    </row>
    <row r="1706" spans="1:13" x14ac:dyDescent="0.35">
      <c r="A1706">
        <f>IF(COUNTIF($L$3:L1706,L1706)=1,A1705+1,A1705)</f>
        <v>43</v>
      </c>
      <c r="B1706">
        <f>IF(COUNTIF($K$3:K1706,K1706)=1,B1705+1,B1705)</f>
        <v>8</v>
      </c>
      <c r="C1706">
        <f>IF(COUNTIF($J$3:J1706,J1706)=1,C1705+1,C1705)</f>
        <v>25</v>
      </c>
      <c r="D1706">
        <f>IF(COUNTIF($E$3:E1706,E1706)=1,D1705+1,D1705)</f>
        <v>827</v>
      </c>
      <c r="E1706" t="str">
        <f t="shared" si="170"/>
        <v/>
      </c>
      <c r="F1706">
        <f>IF(COUNTIF($G$3:G1706,G1706)=1,F1705+1,F1705)</f>
        <v>127</v>
      </c>
      <c r="G1706" t="str">
        <f t="shared" si="171"/>
        <v/>
      </c>
      <c r="I1706" s="18" t="str">
        <f>IF(Allotments!I1706=0,"",Allotments!I1706)</f>
        <v/>
      </c>
      <c r="J1706" s="18" t="str">
        <f>IF(Allotments!J1706=0,"",Allotments!J1706)</f>
        <v/>
      </c>
      <c r="K1706" s="18" t="str">
        <f>IF(Allotments!K1706=0,"",Allotments!K1706)</f>
        <v/>
      </c>
      <c r="L1706" s="18" t="str">
        <f>IF(Allotments!L1706=0,"",Allotments!L1706)</f>
        <v/>
      </c>
      <c r="M1706" s="18" t="str">
        <f>IF(Allotments!M1706=0,"",Allotments!M1706)</f>
        <v/>
      </c>
    </row>
    <row r="1707" spans="1:13" x14ac:dyDescent="0.35">
      <c r="A1707">
        <f>IF(COUNTIF($L$3:L1707,L1707)=1,A1706+1,A1706)</f>
        <v>43</v>
      </c>
      <c r="B1707">
        <f>IF(COUNTIF($K$3:K1707,K1707)=1,B1706+1,B1706)</f>
        <v>8</v>
      </c>
      <c r="C1707">
        <f>IF(COUNTIF($J$3:J1707,J1707)=1,C1706+1,C1706)</f>
        <v>25</v>
      </c>
      <c r="D1707">
        <f>IF(COUNTIF($E$3:E1707,E1707)=1,D1706+1,D1706)</f>
        <v>827</v>
      </c>
      <c r="E1707" t="str">
        <f t="shared" si="170"/>
        <v/>
      </c>
      <c r="F1707">
        <f>IF(COUNTIF($G$3:G1707,G1707)=1,F1706+1,F1706)</f>
        <v>127</v>
      </c>
      <c r="G1707" t="str">
        <f t="shared" si="171"/>
        <v/>
      </c>
      <c r="I1707" s="18" t="str">
        <f>IF(Allotments!I1707=0,"",Allotments!I1707)</f>
        <v/>
      </c>
      <c r="J1707" s="18" t="str">
        <f>IF(Allotments!J1707=0,"",Allotments!J1707)</f>
        <v/>
      </c>
      <c r="K1707" s="18" t="str">
        <f>IF(Allotments!K1707=0,"",Allotments!K1707)</f>
        <v/>
      </c>
      <c r="L1707" s="18" t="str">
        <f>IF(Allotments!L1707=0,"",Allotments!L1707)</f>
        <v/>
      </c>
      <c r="M1707" s="18" t="str">
        <f>IF(Allotments!M1707=0,"",Allotments!M1707)</f>
        <v/>
      </c>
    </row>
    <row r="1708" spans="1:13" x14ac:dyDescent="0.35">
      <c r="A1708">
        <f>IF(COUNTIF($L$3:L1708,L1708)=1,A1707+1,A1707)</f>
        <v>43</v>
      </c>
      <c r="B1708">
        <f>IF(COUNTIF($K$3:K1708,K1708)=1,B1707+1,B1707)</f>
        <v>8</v>
      </c>
      <c r="C1708">
        <f>IF(COUNTIF($J$3:J1708,J1708)=1,C1707+1,C1707)</f>
        <v>25</v>
      </c>
      <c r="D1708">
        <f>IF(COUNTIF($E$3:E1708,E1708)=1,D1707+1,D1707)</f>
        <v>827</v>
      </c>
      <c r="E1708" t="str">
        <f t="shared" si="170"/>
        <v/>
      </c>
      <c r="F1708">
        <f>IF(COUNTIF($G$3:G1708,G1708)=1,F1707+1,F1707)</f>
        <v>127</v>
      </c>
      <c r="G1708" t="str">
        <f t="shared" si="171"/>
        <v/>
      </c>
      <c r="I1708" s="18" t="str">
        <f>IF(Allotments!I1708=0,"",Allotments!I1708)</f>
        <v/>
      </c>
      <c r="J1708" s="18" t="str">
        <f>IF(Allotments!J1708=0,"",Allotments!J1708)</f>
        <v/>
      </c>
      <c r="K1708" s="18" t="str">
        <f>IF(Allotments!K1708=0,"",Allotments!K1708)</f>
        <v/>
      </c>
      <c r="L1708" s="18" t="str">
        <f>IF(Allotments!L1708=0,"",Allotments!L1708)</f>
        <v/>
      </c>
      <c r="M1708" s="18" t="str">
        <f>IF(Allotments!M1708=0,"",Allotments!M1708)</f>
        <v/>
      </c>
    </row>
    <row r="1709" spans="1:13" x14ac:dyDescent="0.35">
      <c r="A1709">
        <f>IF(COUNTIF($L$3:L1709,L1709)=1,A1708+1,A1708)</f>
        <v>43</v>
      </c>
      <c r="B1709">
        <f>IF(COUNTIF($K$3:K1709,K1709)=1,B1708+1,B1708)</f>
        <v>8</v>
      </c>
      <c r="C1709">
        <f>IF(COUNTIF($J$3:J1709,J1709)=1,C1708+1,C1708)</f>
        <v>25</v>
      </c>
      <c r="D1709">
        <f>IF(COUNTIF($E$3:E1709,E1709)=1,D1708+1,D1708)</f>
        <v>827</v>
      </c>
      <c r="E1709" t="str">
        <f t="shared" si="170"/>
        <v/>
      </c>
      <c r="F1709">
        <f>IF(COUNTIF($G$3:G1709,G1709)=1,F1708+1,F1708)</f>
        <v>127</v>
      </c>
      <c r="G1709" t="str">
        <f t="shared" si="171"/>
        <v/>
      </c>
      <c r="I1709" s="18" t="str">
        <f>IF(Allotments!I1709=0,"",Allotments!I1709)</f>
        <v/>
      </c>
      <c r="J1709" s="18" t="str">
        <f>IF(Allotments!J1709=0,"",Allotments!J1709)</f>
        <v/>
      </c>
      <c r="K1709" s="18" t="str">
        <f>IF(Allotments!K1709=0,"",Allotments!K1709)</f>
        <v/>
      </c>
      <c r="L1709" s="18" t="str">
        <f>IF(Allotments!L1709=0,"",Allotments!L1709)</f>
        <v/>
      </c>
      <c r="M1709" s="18" t="str">
        <f>IF(Allotments!M1709=0,"",Allotments!M1709)</f>
        <v/>
      </c>
    </row>
    <row r="1710" spans="1:13" x14ac:dyDescent="0.35">
      <c r="A1710">
        <f>IF(COUNTIF($L$3:L1710,L1710)=1,A1709+1,A1709)</f>
        <v>43</v>
      </c>
      <c r="B1710">
        <f>IF(COUNTIF($K$3:K1710,K1710)=1,B1709+1,B1709)</f>
        <v>8</v>
      </c>
      <c r="C1710">
        <f>IF(COUNTIF($J$3:J1710,J1710)=1,C1709+1,C1709)</f>
        <v>25</v>
      </c>
      <c r="D1710">
        <f>IF(COUNTIF($E$3:E1710,E1710)=1,D1709+1,D1709)</f>
        <v>827</v>
      </c>
      <c r="E1710" t="str">
        <f t="shared" si="170"/>
        <v/>
      </c>
      <c r="F1710">
        <f>IF(COUNTIF($G$3:G1710,G1710)=1,F1709+1,F1709)</f>
        <v>127</v>
      </c>
      <c r="G1710" t="str">
        <f t="shared" si="171"/>
        <v/>
      </c>
      <c r="I1710" s="18" t="str">
        <f>IF(Allotments!I1710=0,"",Allotments!I1710)</f>
        <v/>
      </c>
      <c r="J1710" s="18" t="str">
        <f>IF(Allotments!J1710=0,"",Allotments!J1710)</f>
        <v/>
      </c>
      <c r="K1710" s="18" t="str">
        <f>IF(Allotments!K1710=0,"",Allotments!K1710)</f>
        <v/>
      </c>
      <c r="L1710" s="18" t="str">
        <f>IF(Allotments!L1710=0,"",Allotments!L1710)</f>
        <v/>
      </c>
      <c r="M1710" s="18" t="str">
        <f>IF(Allotments!M1710=0,"",Allotments!M1710)</f>
        <v/>
      </c>
    </row>
    <row r="1711" spans="1:13" x14ac:dyDescent="0.35">
      <c r="A1711">
        <f>IF(COUNTIF($L$3:L1711,L1711)=1,A1710+1,A1710)</f>
        <v>43</v>
      </c>
      <c r="B1711">
        <f>IF(COUNTIF($K$3:K1711,K1711)=1,B1710+1,B1710)</f>
        <v>8</v>
      </c>
      <c r="C1711">
        <f>IF(COUNTIF($J$3:J1711,J1711)=1,C1710+1,C1710)</f>
        <v>25</v>
      </c>
      <c r="D1711">
        <f>IF(COUNTIF($E$3:E1711,E1711)=1,D1710+1,D1710)</f>
        <v>827</v>
      </c>
      <c r="E1711" t="str">
        <f t="shared" si="170"/>
        <v/>
      </c>
      <c r="F1711">
        <f>IF(COUNTIF($G$3:G1711,G1711)=1,F1710+1,F1710)</f>
        <v>127</v>
      </c>
      <c r="G1711" t="str">
        <f t="shared" si="171"/>
        <v/>
      </c>
      <c r="I1711" s="18" t="str">
        <f>IF(Allotments!I1711=0,"",Allotments!I1711)</f>
        <v/>
      </c>
      <c r="J1711" s="18" t="str">
        <f>IF(Allotments!J1711=0,"",Allotments!J1711)</f>
        <v/>
      </c>
      <c r="K1711" s="18" t="str">
        <f>IF(Allotments!K1711=0,"",Allotments!K1711)</f>
        <v/>
      </c>
      <c r="L1711" s="18" t="str">
        <f>IF(Allotments!L1711=0,"",Allotments!L1711)</f>
        <v/>
      </c>
      <c r="M1711" s="18" t="str">
        <f>IF(Allotments!M1711=0,"",Allotments!M1711)</f>
        <v/>
      </c>
    </row>
    <row r="1712" spans="1:13" x14ac:dyDescent="0.35">
      <c r="A1712">
        <f>IF(COUNTIF($L$3:L1712,L1712)=1,A1711+1,A1711)</f>
        <v>43</v>
      </c>
      <c r="B1712">
        <f>IF(COUNTIF($K$3:K1712,K1712)=1,B1711+1,B1711)</f>
        <v>8</v>
      </c>
      <c r="C1712">
        <f>IF(COUNTIF($J$3:J1712,J1712)=1,C1711+1,C1711)</f>
        <v>25</v>
      </c>
      <c r="D1712">
        <f>IF(COUNTIF($E$3:E1712,E1712)=1,D1711+1,D1711)</f>
        <v>827</v>
      </c>
      <c r="E1712" t="str">
        <f t="shared" si="170"/>
        <v/>
      </c>
      <c r="F1712">
        <f>IF(COUNTIF($G$3:G1712,G1712)=1,F1711+1,F1711)</f>
        <v>127</v>
      </c>
      <c r="G1712" t="str">
        <f t="shared" si="171"/>
        <v/>
      </c>
      <c r="I1712" s="18" t="str">
        <f>IF(Allotments!I1712=0,"",Allotments!I1712)</f>
        <v/>
      </c>
      <c r="J1712" s="18" t="str">
        <f>IF(Allotments!J1712=0,"",Allotments!J1712)</f>
        <v/>
      </c>
      <c r="K1712" s="18" t="str">
        <f>IF(Allotments!K1712=0,"",Allotments!K1712)</f>
        <v/>
      </c>
      <c r="L1712" s="18" t="str">
        <f>IF(Allotments!L1712=0,"",Allotments!L1712)</f>
        <v/>
      </c>
      <c r="M1712" s="18" t="str">
        <f>IF(Allotments!M1712=0,"",Allotments!M1712)</f>
        <v/>
      </c>
    </row>
    <row r="1713" spans="1:13" x14ac:dyDescent="0.35">
      <c r="A1713">
        <f>IF(COUNTIF($L$3:L1713,L1713)=1,A1712+1,A1712)</f>
        <v>43</v>
      </c>
      <c r="B1713">
        <f>IF(COUNTIF($K$3:K1713,K1713)=1,B1712+1,B1712)</f>
        <v>8</v>
      </c>
      <c r="C1713">
        <f>IF(COUNTIF($J$3:J1713,J1713)=1,C1712+1,C1712)</f>
        <v>25</v>
      </c>
      <c r="D1713">
        <f>IF(COUNTIF($E$3:E1713,E1713)=1,D1712+1,D1712)</f>
        <v>827</v>
      </c>
      <c r="E1713" t="str">
        <f t="shared" si="170"/>
        <v/>
      </c>
      <c r="F1713">
        <f>IF(COUNTIF($G$3:G1713,G1713)=1,F1712+1,F1712)</f>
        <v>127</v>
      </c>
      <c r="G1713" t="str">
        <f t="shared" si="171"/>
        <v/>
      </c>
      <c r="I1713" s="18" t="str">
        <f>IF(Allotments!I1713=0,"",Allotments!I1713)</f>
        <v/>
      </c>
      <c r="J1713" s="18" t="str">
        <f>IF(Allotments!J1713=0,"",Allotments!J1713)</f>
        <v/>
      </c>
      <c r="K1713" s="18" t="str">
        <f>IF(Allotments!K1713=0,"",Allotments!K1713)</f>
        <v/>
      </c>
      <c r="L1713" s="18" t="str">
        <f>IF(Allotments!L1713=0,"",Allotments!L1713)</f>
        <v/>
      </c>
      <c r="M1713" s="18" t="str">
        <f>IF(Allotments!M1713=0,"",Allotments!M1713)</f>
        <v/>
      </c>
    </row>
    <row r="1714" spans="1:13" x14ac:dyDescent="0.35">
      <c r="A1714">
        <f>IF(COUNTIF($L$3:L1714,L1714)=1,A1713+1,A1713)</f>
        <v>43</v>
      </c>
      <c r="B1714">
        <f>IF(COUNTIF($K$3:K1714,K1714)=1,B1713+1,B1713)</f>
        <v>8</v>
      </c>
      <c r="C1714">
        <f>IF(COUNTIF($J$3:J1714,J1714)=1,C1713+1,C1713)</f>
        <v>25</v>
      </c>
      <c r="D1714">
        <f>IF(COUNTIF($E$3:E1714,E1714)=1,D1713+1,D1713)</f>
        <v>827</v>
      </c>
      <c r="E1714" t="str">
        <f t="shared" si="170"/>
        <v/>
      </c>
      <c r="F1714">
        <f>IF(COUNTIF($G$3:G1714,G1714)=1,F1713+1,F1713)</f>
        <v>127</v>
      </c>
      <c r="G1714" t="str">
        <f t="shared" si="171"/>
        <v/>
      </c>
      <c r="I1714" s="18" t="str">
        <f>IF(Allotments!I1714=0,"",Allotments!I1714)</f>
        <v/>
      </c>
      <c r="J1714" s="18" t="str">
        <f>IF(Allotments!J1714=0,"",Allotments!J1714)</f>
        <v/>
      </c>
      <c r="K1714" s="18" t="str">
        <f>IF(Allotments!K1714=0,"",Allotments!K1714)</f>
        <v/>
      </c>
      <c r="L1714" s="18" t="str">
        <f>IF(Allotments!L1714=0,"",Allotments!L1714)</f>
        <v/>
      </c>
      <c r="M1714" s="18" t="str">
        <f>IF(Allotments!M1714=0,"",Allotments!M1714)</f>
        <v/>
      </c>
    </row>
    <row r="1715" spans="1:13" x14ac:dyDescent="0.35">
      <c r="A1715">
        <f>IF(COUNTIF($L$3:L1715,L1715)=1,A1714+1,A1714)</f>
        <v>43</v>
      </c>
      <c r="B1715">
        <f>IF(COUNTIF($K$3:K1715,K1715)=1,B1714+1,B1714)</f>
        <v>8</v>
      </c>
      <c r="C1715">
        <f>IF(COUNTIF($J$3:J1715,J1715)=1,C1714+1,C1714)</f>
        <v>25</v>
      </c>
      <c r="D1715">
        <f>IF(COUNTIF($E$3:E1715,E1715)=1,D1714+1,D1714)</f>
        <v>827</v>
      </c>
      <c r="E1715" t="str">
        <f t="shared" si="170"/>
        <v/>
      </c>
      <c r="F1715">
        <f>IF(COUNTIF($G$3:G1715,G1715)=1,F1714+1,F1714)</f>
        <v>127</v>
      </c>
      <c r="G1715" t="str">
        <f t="shared" si="171"/>
        <v/>
      </c>
      <c r="I1715" s="18" t="str">
        <f>IF(Allotments!I1715=0,"",Allotments!I1715)</f>
        <v/>
      </c>
      <c r="J1715" s="18" t="str">
        <f>IF(Allotments!J1715=0,"",Allotments!J1715)</f>
        <v/>
      </c>
      <c r="K1715" s="18" t="str">
        <f>IF(Allotments!K1715=0,"",Allotments!K1715)</f>
        <v/>
      </c>
      <c r="L1715" s="18" t="str">
        <f>IF(Allotments!L1715=0,"",Allotments!L1715)</f>
        <v/>
      </c>
      <c r="M1715" s="18" t="str">
        <f>IF(Allotments!M1715=0,"",Allotments!M1715)</f>
        <v/>
      </c>
    </row>
    <row r="1716" spans="1:13" x14ac:dyDescent="0.35">
      <c r="A1716">
        <f>IF(COUNTIF($L$3:L1716,L1716)=1,A1715+1,A1715)</f>
        <v>43</v>
      </c>
      <c r="B1716">
        <f>IF(COUNTIF($K$3:K1716,K1716)=1,B1715+1,B1715)</f>
        <v>8</v>
      </c>
      <c r="C1716">
        <f>IF(COUNTIF($J$3:J1716,J1716)=1,C1715+1,C1715)</f>
        <v>25</v>
      </c>
      <c r="D1716">
        <f>IF(COUNTIF($E$3:E1716,E1716)=1,D1715+1,D1715)</f>
        <v>827</v>
      </c>
      <c r="E1716" t="str">
        <f t="shared" si="170"/>
        <v/>
      </c>
      <c r="F1716">
        <f>IF(COUNTIF($G$3:G1716,G1716)=1,F1715+1,F1715)</f>
        <v>127</v>
      </c>
      <c r="G1716" t="str">
        <f t="shared" si="171"/>
        <v/>
      </c>
      <c r="I1716" s="18" t="str">
        <f>IF(Allotments!I1716=0,"",Allotments!I1716)</f>
        <v/>
      </c>
      <c r="J1716" s="18" t="str">
        <f>IF(Allotments!J1716=0,"",Allotments!J1716)</f>
        <v/>
      </c>
      <c r="K1716" s="18" t="str">
        <f>IF(Allotments!K1716=0,"",Allotments!K1716)</f>
        <v/>
      </c>
      <c r="L1716" s="18" t="str">
        <f>IF(Allotments!L1716=0,"",Allotments!L1716)</f>
        <v/>
      </c>
      <c r="M1716" s="18" t="str">
        <f>IF(Allotments!M1716=0,"",Allotments!M1716)</f>
        <v/>
      </c>
    </row>
    <row r="1717" spans="1:13" x14ac:dyDescent="0.35">
      <c r="A1717">
        <f>IF(COUNTIF($L$3:L1717,L1717)=1,A1716+1,A1716)</f>
        <v>43</v>
      </c>
      <c r="B1717">
        <f>IF(COUNTIF($K$3:K1717,K1717)=1,B1716+1,B1716)</f>
        <v>8</v>
      </c>
      <c r="C1717">
        <f>IF(COUNTIF($J$3:J1717,J1717)=1,C1716+1,C1716)</f>
        <v>25</v>
      </c>
      <c r="D1717">
        <f>IF(COUNTIF($E$3:E1717,E1717)=1,D1716+1,D1716)</f>
        <v>827</v>
      </c>
      <c r="E1717" t="str">
        <f t="shared" si="170"/>
        <v/>
      </c>
      <c r="F1717">
        <f>IF(COUNTIF($G$3:G1717,G1717)=1,F1716+1,F1716)</f>
        <v>127</v>
      </c>
      <c r="G1717" t="str">
        <f t="shared" si="171"/>
        <v/>
      </c>
      <c r="I1717" s="18" t="str">
        <f>IF(Allotments!I1717=0,"",Allotments!I1717)</f>
        <v/>
      </c>
      <c r="J1717" s="18" t="str">
        <f>IF(Allotments!J1717=0,"",Allotments!J1717)</f>
        <v/>
      </c>
      <c r="K1717" s="18" t="str">
        <f>IF(Allotments!K1717=0,"",Allotments!K1717)</f>
        <v/>
      </c>
      <c r="L1717" s="18" t="str">
        <f>IF(Allotments!L1717=0,"",Allotments!L1717)</f>
        <v/>
      </c>
      <c r="M1717" s="18" t="str">
        <f>IF(Allotments!M1717=0,"",Allotments!M1717)</f>
        <v/>
      </c>
    </row>
    <row r="1718" spans="1:13" x14ac:dyDescent="0.35">
      <c r="A1718">
        <f>IF(COUNTIF($L$3:L1718,L1718)=1,A1717+1,A1717)</f>
        <v>43</v>
      </c>
      <c r="B1718">
        <f>IF(COUNTIF($K$3:K1718,K1718)=1,B1717+1,B1717)</f>
        <v>8</v>
      </c>
      <c r="C1718">
        <f>IF(COUNTIF($J$3:J1718,J1718)=1,C1717+1,C1717)</f>
        <v>25</v>
      </c>
      <c r="D1718">
        <f>IF(COUNTIF($E$3:E1718,E1718)=1,D1717+1,D1717)</f>
        <v>827</v>
      </c>
      <c r="E1718" t="str">
        <f t="shared" si="170"/>
        <v/>
      </c>
      <c r="F1718">
        <f>IF(COUNTIF($G$3:G1718,G1718)=1,F1717+1,F1717)</f>
        <v>127</v>
      </c>
      <c r="G1718" t="str">
        <f t="shared" si="171"/>
        <v/>
      </c>
      <c r="I1718" s="18" t="str">
        <f>IF(Allotments!I1718=0,"",Allotments!I1718)</f>
        <v/>
      </c>
      <c r="J1718" s="18" t="str">
        <f>IF(Allotments!J1718=0,"",Allotments!J1718)</f>
        <v/>
      </c>
      <c r="K1718" s="18" t="str">
        <f>IF(Allotments!K1718=0,"",Allotments!K1718)</f>
        <v/>
      </c>
      <c r="L1718" s="18" t="str">
        <f>IF(Allotments!L1718=0,"",Allotments!L1718)</f>
        <v/>
      </c>
      <c r="M1718" s="18" t="str">
        <f>IF(Allotments!M1718=0,"",Allotments!M1718)</f>
        <v/>
      </c>
    </row>
    <row r="1719" spans="1:13" x14ac:dyDescent="0.35">
      <c r="A1719">
        <f>IF(COUNTIF($L$3:L1719,L1719)=1,A1718+1,A1718)</f>
        <v>43</v>
      </c>
      <c r="B1719">
        <f>IF(COUNTIF($K$3:K1719,K1719)=1,B1718+1,B1718)</f>
        <v>8</v>
      </c>
      <c r="C1719">
        <f>IF(COUNTIF($J$3:J1719,J1719)=1,C1718+1,C1718)</f>
        <v>25</v>
      </c>
      <c r="D1719">
        <f>IF(COUNTIF($E$3:E1719,E1719)=1,D1718+1,D1718)</f>
        <v>827</v>
      </c>
      <c r="E1719" t="str">
        <f t="shared" si="170"/>
        <v/>
      </c>
      <c r="F1719">
        <f>IF(COUNTIF($G$3:G1719,G1719)=1,F1718+1,F1718)</f>
        <v>127</v>
      </c>
      <c r="G1719" t="str">
        <f t="shared" si="171"/>
        <v/>
      </c>
      <c r="I1719" s="18" t="str">
        <f>IF(Allotments!I1719=0,"",Allotments!I1719)</f>
        <v/>
      </c>
      <c r="J1719" s="18" t="str">
        <f>IF(Allotments!J1719=0,"",Allotments!J1719)</f>
        <v/>
      </c>
      <c r="K1719" s="18" t="str">
        <f>IF(Allotments!K1719=0,"",Allotments!K1719)</f>
        <v/>
      </c>
      <c r="L1719" s="18" t="str">
        <f>IF(Allotments!L1719=0,"",Allotments!L1719)</f>
        <v/>
      </c>
      <c r="M1719" s="18" t="str">
        <f>IF(Allotments!M1719=0,"",Allotments!M1719)</f>
        <v/>
      </c>
    </row>
    <row r="1720" spans="1:13" x14ac:dyDescent="0.35">
      <c r="A1720">
        <f>IF(COUNTIF($L$3:L1720,L1720)=1,A1719+1,A1719)</f>
        <v>43</v>
      </c>
      <c r="B1720">
        <f>IF(COUNTIF($K$3:K1720,K1720)=1,B1719+1,B1719)</f>
        <v>8</v>
      </c>
      <c r="C1720">
        <f>IF(COUNTIF($J$3:J1720,J1720)=1,C1719+1,C1719)</f>
        <v>25</v>
      </c>
      <c r="D1720">
        <f>IF(COUNTIF($E$3:E1720,E1720)=1,D1719+1,D1719)</f>
        <v>827</v>
      </c>
      <c r="E1720" t="str">
        <f t="shared" si="170"/>
        <v/>
      </c>
      <c r="F1720">
        <f>IF(COUNTIF($G$3:G1720,G1720)=1,F1719+1,F1719)</f>
        <v>127</v>
      </c>
      <c r="G1720" t="str">
        <f t="shared" si="171"/>
        <v/>
      </c>
      <c r="I1720" s="18" t="str">
        <f>IF(Allotments!I1720=0,"",Allotments!I1720)</f>
        <v/>
      </c>
      <c r="J1720" s="18" t="str">
        <f>IF(Allotments!J1720=0,"",Allotments!J1720)</f>
        <v/>
      </c>
      <c r="K1720" s="18" t="str">
        <f>IF(Allotments!K1720=0,"",Allotments!K1720)</f>
        <v/>
      </c>
      <c r="L1720" s="18" t="str">
        <f>IF(Allotments!L1720=0,"",Allotments!L1720)</f>
        <v/>
      </c>
      <c r="M1720" s="18" t="str">
        <f>IF(Allotments!M1720=0,"",Allotments!M1720)</f>
        <v/>
      </c>
    </row>
    <row r="1721" spans="1:13" x14ac:dyDescent="0.35">
      <c r="A1721">
        <f>IF(COUNTIF($L$3:L1721,L1721)=1,A1720+1,A1720)</f>
        <v>43</v>
      </c>
      <c r="B1721">
        <f>IF(COUNTIF($K$3:K1721,K1721)=1,B1720+1,B1720)</f>
        <v>8</v>
      </c>
      <c r="C1721">
        <f>IF(COUNTIF($J$3:J1721,J1721)=1,C1720+1,C1720)</f>
        <v>25</v>
      </c>
      <c r="D1721">
        <f>IF(COUNTIF($E$3:E1721,E1721)=1,D1720+1,D1720)</f>
        <v>827</v>
      </c>
      <c r="E1721" t="str">
        <f t="shared" si="170"/>
        <v/>
      </c>
      <c r="F1721">
        <f>IF(COUNTIF($G$3:G1721,G1721)=1,F1720+1,F1720)</f>
        <v>127</v>
      </c>
      <c r="G1721" t="str">
        <f t="shared" si="171"/>
        <v/>
      </c>
      <c r="I1721" s="18" t="str">
        <f>IF(Allotments!I1721=0,"",Allotments!I1721)</f>
        <v/>
      </c>
      <c r="J1721" s="18" t="str">
        <f>IF(Allotments!J1721=0,"",Allotments!J1721)</f>
        <v/>
      </c>
      <c r="K1721" s="18" t="str">
        <f>IF(Allotments!K1721=0,"",Allotments!K1721)</f>
        <v/>
      </c>
      <c r="L1721" s="18" t="str">
        <f>IF(Allotments!L1721=0,"",Allotments!L1721)</f>
        <v/>
      </c>
      <c r="M1721" s="18" t="str">
        <f>IF(Allotments!M1721=0,"",Allotments!M1721)</f>
        <v/>
      </c>
    </row>
    <row r="1722" spans="1:13" x14ac:dyDescent="0.35">
      <c r="A1722">
        <f>IF(COUNTIF($L$3:L1722,L1722)=1,A1721+1,A1721)</f>
        <v>43</v>
      </c>
      <c r="B1722">
        <f>IF(COUNTIF($K$3:K1722,K1722)=1,B1721+1,B1721)</f>
        <v>8</v>
      </c>
      <c r="C1722">
        <f>IF(COUNTIF($J$3:J1722,J1722)=1,C1721+1,C1721)</f>
        <v>25</v>
      </c>
      <c r="D1722">
        <f>IF(COUNTIF($E$3:E1722,E1722)=1,D1721+1,D1721)</f>
        <v>827</v>
      </c>
      <c r="E1722" t="str">
        <f t="shared" si="170"/>
        <v/>
      </c>
      <c r="F1722">
        <f>IF(COUNTIF($G$3:G1722,G1722)=1,F1721+1,F1721)</f>
        <v>127</v>
      </c>
      <c r="G1722" t="str">
        <f t="shared" si="171"/>
        <v/>
      </c>
      <c r="I1722" s="18" t="str">
        <f>IF(Allotments!I1722=0,"",Allotments!I1722)</f>
        <v/>
      </c>
      <c r="J1722" s="18" t="str">
        <f>IF(Allotments!J1722=0,"",Allotments!J1722)</f>
        <v/>
      </c>
      <c r="K1722" s="18" t="str">
        <f>IF(Allotments!K1722=0,"",Allotments!K1722)</f>
        <v/>
      </c>
      <c r="L1722" s="18" t="str">
        <f>IF(Allotments!L1722=0,"",Allotments!L1722)</f>
        <v/>
      </c>
      <c r="M1722" s="18" t="str">
        <f>IF(Allotments!M1722=0,"",Allotments!M1722)</f>
        <v/>
      </c>
    </row>
    <row r="1723" spans="1:13" x14ac:dyDescent="0.35">
      <c r="A1723">
        <f>IF(COUNTIF($L$3:L1723,L1723)=1,A1722+1,A1722)</f>
        <v>43</v>
      </c>
      <c r="B1723">
        <f>IF(COUNTIF($K$3:K1723,K1723)=1,B1722+1,B1722)</f>
        <v>8</v>
      </c>
      <c r="C1723">
        <f>IF(COUNTIF($J$3:J1723,J1723)=1,C1722+1,C1722)</f>
        <v>25</v>
      </c>
      <c r="D1723">
        <f>IF(COUNTIF($E$3:E1723,E1723)=1,D1722+1,D1722)</f>
        <v>827</v>
      </c>
      <c r="E1723" t="str">
        <f t="shared" si="170"/>
        <v/>
      </c>
      <c r="F1723">
        <f>IF(COUNTIF($G$3:G1723,G1723)=1,F1722+1,F1722)</f>
        <v>127</v>
      </c>
      <c r="G1723" t="str">
        <f t="shared" si="171"/>
        <v/>
      </c>
      <c r="I1723" s="18" t="str">
        <f>IF(Allotments!I1723=0,"",Allotments!I1723)</f>
        <v/>
      </c>
      <c r="J1723" s="18" t="str">
        <f>IF(Allotments!J1723=0,"",Allotments!J1723)</f>
        <v/>
      </c>
      <c r="K1723" s="18" t="str">
        <f>IF(Allotments!K1723=0,"",Allotments!K1723)</f>
        <v/>
      </c>
      <c r="L1723" s="18" t="str">
        <f>IF(Allotments!L1723=0,"",Allotments!L1723)</f>
        <v/>
      </c>
      <c r="M1723" s="18" t="str">
        <f>IF(Allotments!M1723=0,"",Allotments!M1723)</f>
        <v/>
      </c>
    </row>
    <row r="1724" spans="1:13" x14ac:dyDescent="0.35">
      <c r="A1724">
        <f>IF(COUNTIF($L$3:L1724,L1724)=1,A1723+1,A1723)</f>
        <v>43</v>
      </c>
      <c r="B1724">
        <f>IF(COUNTIF($K$3:K1724,K1724)=1,B1723+1,B1723)</f>
        <v>8</v>
      </c>
      <c r="C1724">
        <f>IF(COUNTIF($J$3:J1724,J1724)=1,C1723+1,C1723)</f>
        <v>25</v>
      </c>
      <c r="D1724">
        <f>IF(COUNTIF($E$3:E1724,E1724)=1,D1723+1,D1723)</f>
        <v>827</v>
      </c>
      <c r="E1724" t="str">
        <f t="shared" si="170"/>
        <v/>
      </c>
      <c r="F1724">
        <f>IF(COUNTIF($G$3:G1724,G1724)=1,F1723+1,F1723)</f>
        <v>127</v>
      </c>
      <c r="G1724" t="str">
        <f t="shared" si="171"/>
        <v/>
      </c>
      <c r="I1724" s="18" t="str">
        <f>IF(Allotments!I1724=0,"",Allotments!I1724)</f>
        <v/>
      </c>
      <c r="J1724" s="18" t="str">
        <f>IF(Allotments!J1724=0,"",Allotments!J1724)</f>
        <v/>
      </c>
      <c r="K1724" s="18" t="str">
        <f>IF(Allotments!K1724=0,"",Allotments!K1724)</f>
        <v/>
      </c>
      <c r="L1724" s="18" t="str">
        <f>IF(Allotments!L1724=0,"",Allotments!L1724)</f>
        <v/>
      </c>
      <c r="M1724" s="18" t="str">
        <f>IF(Allotments!M1724=0,"",Allotments!M1724)</f>
        <v/>
      </c>
    </row>
    <row r="1725" spans="1:13" x14ac:dyDescent="0.35">
      <c r="A1725">
        <f>IF(COUNTIF($L$3:L1725,L1725)=1,A1724+1,A1724)</f>
        <v>43</v>
      </c>
      <c r="B1725">
        <f>IF(COUNTIF($K$3:K1725,K1725)=1,B1724+1,B1724)</f>
        <v>8</v>
      </c>
      <c r="C1725">
        <f>IF(COUNTIF($J$3:J1725,J1725)=1,C1724+1,C1724)</f>
        <v>25</v>
      </c>
      <c r="D1725">
        <f>IF(COUNTIF($E$3:E1725,E1725)=1,D1724+1,D1724)</f>
        <v>827</v>
      </c>
      <c r="E1725" t="str">
        <f t="shared" si="170"/>
        <v/>
      </c>
      <c r="F1725">
        <f>IF(COUNTIF($G$3:G1725,G1725)=1,F1724+1,F1724)</f>
        <v>127</v>
      </c>
      <c r="G1725" t="str">
        <f t="shared" si="171"/>
        <v/>
      </c>
      <c r="I1725" s="18" t="str">
        <f>IF(Allotments!I1725=0,"",Allotments!I1725)</f>
        <v/>
      </c>
      <c r="J1725" s="18" t="str">
        <f>IF(Allotments!J1725=0,"",Allotments!J1725)</f>
        <v/>
      </c>
      <c r="K1725" s="18" t="str">
        <f>IF(Allotments!K1725=0,"",Allotments!K1725)</f>
        <v/>
      </c>
      <c r="L1725" s="18" t="str">
        <f>IF(Allotments!L1725=0,"",Allotments!L1725)</f>
        <v/>
      </c>
      <c r="M1725" s="18" t="str">
        <f>IF(Allotments!M1725=0,"",Allotments!M1725)</f>
        <v/>
      </c>
    </row>
    <row r="1726" spans="1:13" x14ac:dyDescent="0.35">
      <c r="A1726">
        <f>IF(COUNTIF($L$3:L1726,L1726)=1,A1725+1,A1725)</f>
        <v>43</v>
      </c>
      <c r="B1726">
        <f>IF(COUNTIF($K$3:K1726,K1726)=1,B1725+1,B1725)</f>
        <v>8</v>
      </c>
      <c r="C1726">
        <f>IF(COUNTIF($J$3:J1726,J1726)=1,C1725+1,C1725)</f>
        <v>25</v>
      </c>
      <c r="D1726">
        <f>IF(COUNTIF($E$3:E1726,E1726)=1,D1725+1,D1725)</f>
        <v>827</v>
      </c>
      <c r="E1726" t="str">
        <f t="shared" si="170"/>
        <v/>
      </c>
      <c r="F1726">
        <f>IF(COUNTIF($G$3:G1726,G1726)=1,F1725+1,F1725)</f>
        <v>127</v>
      </c>
      <c r="G1726" t="str">
        <f t="shared" si="171"/>
        <v/>
      </c>
      <c r="I1726" s="18" t="str">
        <f>IF(Allotments!I1726=0,"",Allotments!I1726)</f>
        <v/>
      </c>
      <c r="J1726" s="18" t="str">
        <f>IF(Allotments!J1726=0,"",Allotments!J1726)</f>
        <v/>
      </c>
      <c r="K1726" s="18" t="str">
        <f>IF(Allotments!K1726=0,"",Allotments!K1726)</f>
        <v/>
      </c>
      <c r="L1726" s="18" t="str">
        <f>IF(Allotments!L1726=0,"",Allotments!L1726)</f>
        <v/>
      </c>
      <c r="M1726" s="18" t="str">
        <f>IF(Allotments!M1726=0,"",Allotments!M1726)</f>
        <v/>
      </c>
    </row>
    <row r="1727" spans="1:13" x14ac:dyDescent="0.35">
      <c r="A1727">
        <f>IF(COUNTIF($L$3:L1727,L1727)=1,A1726+1,A1726)</f>
        <v>43</v>
      </c>
      <c r="B1727">
        <f>IF(COUNTIF($K$3:K1727,K1727)=1,B1726+1,B1726)</f>
        <v>8</v>
      </c>
      <c r="C1727">
        <f>IF(COUNTIF($J$3:J1727,J1727)=1,C1726+1,C1726)</f>
        <v>25</v>
      </c>
      <c r="D1727">
        <f>IF(COUNTIF($E$3:E1727,E1727)=1,D1726+1,D1726)</f>
        <v>827</v>
      </c>
      <c r="E1727" t="str">
        <f t="shared" si="170"/>
        <v/>
      </c>
      <c r="F1727">
        <f>IF(COUNTIF($G$3:G1727,G1727)=1,F1726+1,F1726)</f>
        <v>127</v>
      </c>
      <c r="G1727" t="str">
        <f t="shared" si="171"/>
        <v/>
      </c>
      <c r="I1727" s="18" t="str">
        <f>IF(Allotments!I1727=0,"",Allotments!I1727)</f>
        <v/>
      </c>
      <c r="J1727" s="18" t="str">
        <f>IF(Allotments!J1727=0,"",Allotments!J1727)</f>
        <v/>
      </c>
      <c r="K1727" s="18" t="str">
        <f>IF(Allotments!K1727=0,"",Allotments!K1727)</f>
        <v/>
      </c>
      <c r="L1727" s="18" t="str">
        <f>IF(Allotments!L1727=0,"",Allotments!L1727)</f>
        <v/>
      </c>
      <c r="M1727" s="18" t="str">
        <f>IF(Allotments!M1727=0,"",Allotments!M1727)</f>
        <v/>
      </c>
    </row>
    <row r="1728" spans="1:13" x14ac:dyDescent="0.35">
      <c r="A1728">
        <f>IF(COUNTIF($L$3:L1728,L1728)=1,A1727+1,A1727)</f>
        <v>43</v>
      </c>
      <c r="B1728">
        <f>IF(COUNTIF($K$3:K1728,K1728)=1,B1727+1,B1727)</f>
        <v>8</v>
      </c>
      <c r="C1728">
        <f>IF(COUNTIF($J$3:J1728,J1728)=1,C1727+1,C1727)</f>
        <v>25</v>
      </c>
      <c r="D1728">
        <f>IF(COUNTIF($E$3:E1728,E1728)=1,D1727+1,D1727)</f>
        <v>827</v>
      </c>
      <c r="E1728" t="str">
        <f t="shared" si="170"/>
        <v/>
      </c>
      <c r="F1728">
        <f>IF(COUNTIF($G$3:G1728,G1728)=1,F1727+1,F1727)</f>
        <v>127</v>
      </c>
      <c r="G1728" t="str">
        <f t="shared" si="171"/>
        <v/>
      </c>
      <c r="I1728" s="18" t="str">
        <f>IF(Allotments!I1728=0,"",Allotments!I1728)</f>
        <v/>
      </c>
      <c r="J1728" s="18" t="str">
        <f>IF(Allotments!J1728=0,"",Allotments!J1728)</f>
        <v/>
      </c>
      <c r="K1728" s="18" t="str">
        <f>IF(Allotments!K1728=0,"",Allotments!K1728)</f>
        <v/>
      </c>
      <c r="L1728" s="18" t="str">
        <f>IF(Allotments!L1728=0,"",Allotments!L1728)</f>
        <v/>
      </c>
      <c r="M1728" s="18" t="str">
        <f>IF(Allotments!M1728=0,"",Allotments!M1728)</f>
        <v/>
      </c>
    </row>
    <row r="1729" spans="1:13" x14ac:dyDescent="0.35">
      <c r="A1729">
        <f>IF(COUNTIF($L$3:L1729,L1729)=1,A1728+1,A1728)</f>
        <v>43</v>
      </c>
      <c r="B1729">
        <f>IF(COUNTIF($K$3:K1729,K1729)=1,B1728+1,B1728)</f>
        <v>8</v>
      </c>
      <c r="C1729">
        <f>IF(COUNTIF($J$3:J1729,J1729)=1,C1728+1,C1728)</f>
        <v>25</v>
      </c>
      <c r="D1729">
        <f>IF(COUNTIF($E$3:E1729,E1729)=1,D1728+1,D1728)</f>
        <v>827</v>
      </c>
      <c r="E1729" t="str">
        <f t="shared" si="170"/>
        <v/>
      </c>
      <c r="F1729">
        <f>IF(COUNTIF($G$3:G1729,G1729)=1,F1728+1,F1728)</f>
        <v>127</v>
      </c>
      <c r="G1729" t="str">
        <f t="shared" si="171"/>
        <v/>
      </c>
      <c r="I1729" s="18" t="str">
        <f>IF(Allotments!I1729=0,"",Allotments!I1729)</f>
        <v/>
      </c>
      <c r="J1729" s="18" t="str">
        <f>IF(Allotments!J1729=0,"",Allotments!J1729)</f>
        <v/>
      </c>
      <c r="K1729" s="18" t="str">
        <f>IF(Allotments!K1729=0,"",Allotments!K1729)</f>
        <v/>
      </c>
      <c r="L1729" s="18" t="str">
        <f>IF(Allotments!L1729=0,"",Allotments!L1729)</f>
        <v/>
      </c>
      <c r="M1729" s="18" t="str">
        <f>IF(Allotments!M1729=0,"",Allotments!M1729)</f>
        <v/>
      </c>
    </row>
    <row r="1730" spans="1:13" x14ac:dyDescent="0.35">
      <c r="A1730">
        <f>IF(COUNTIF($L$3:L1730,L1730)=1,A1729+1,A1729)</f>
        <v>43</v>
      </c>
      <c r="B1730">
        <f>IF(COUNTIF($K$3:K1730,K1730)=1,B1729+1,B1729)</f>
        <v>8</v>
      </c>
      <c r="C1730">
        <f>IF(COUNTIF($J$3:J1730,J1730)=1,C1729+1,C1729)</f>
        <v>25</v>
      </c>
      <c r="D1730">
        <f>IF(COUNTIF($E$3:E1730,E1730)=1,D1729+1,D1729)</f>
        <v>827</v>
      </c>
      <c r="E1730" t="str">
        <f t="shared" si="170"/>
        <v/>
      </c>
      <c r="F1730">
        <f>IF(COUNTIF($G$3:G1730,G1730)=1,F1729+1,F1729)</f>
        <v>127</v>
      </c>
      <c r="G1730" t="str">
        <f t="shared" si="171"/>
        <v/>
      </c>
      <c r="I1730" s="18" t="str">
        <f>IF(Allotments!I1730=0,"",Allotments!I1730)</f>
        <v/>
      </c>
      <c r="J1730" s="18" t="str">
        <f>IF(Allotments!J1730=0,"",Allotments!J1730)</f>
        <v/>
      </c>
      <c r="K1730" s="18" t="str">
        <f>IF(Allotments!K1730=0,"",Allotments!K1730)</f>
        <v/>
      </c>
      <c r="L1730" s="18" t="str">
        <f>IF(Allotments!L1730=0,"",Allotments!L1730)</f>
        <v/>
      </c>
      <c r="M1730" s="18" t="str">
        <f>IF(Allotments!M1730=0,"",Allotments!M1730)</f>
        <v/>
      </c>
    </row>
    <row r="1731" spans="1:13" x14ac:dyDescent="0.35">
      <c r="A1731">
        <f>IF(COUNTIF($L$3:L1731,L1731)=1,A1730+1,A1730)</f>
        <v>43</v>
      </c>
      <c r="B1731">
        <f>IF(COUNTIF($K$3:K1731,K1731)=1,B1730+1,B1730)</f>
        <v>8</v>
      </c>
      <c r="C1731">
        <f>IF(COUNTIF($J$3:J1731,J1731)=1,C1730+1,C1730)</f>
        <v>25</v>
      </c>
      <c r="D1731">
        <f>IF(COUNTIF($E$3:E1731,E1731)=1,D1730+1,D1730)</f>
        <v>827</v>
      </c>
      <c r="E1731" t="str">
        <f t="shared" si="170"/>
        <v/>
      </c>
      <c r="F1731">
        <f>IF(COUNTIF($G$3:G1731,G1731)=1,F1730+1,F1730)</f>
        <v>127</v>
      </c>
      <c r="G1731" t="str">
        <f t="shared" si="171"/>
        <v/>
      </c>
      <c r="I1731" s="18" t="str">
        <f>IF(Allotments!I1731=0,"",Allotments!I1731)</f>
        <v/>
      </c>
      <c r="J1731" s="18" t="str">
        <f>IF(Allotments!J1731=0,"",Allotments!J1731)</f>
        <v/>
      </c>
      <c r="K1731" s="18" t="str">
        <f>IF(Allotments!K1731=0,"",Allotments!K1731)</f>
        <v/>
      </c>
      <c r="L1731" s="18" t="str">
        <f>IF(Allotments!L1731=0,"",Allotments!L1731)</f>
        <v/>
      </c>
      <c r="M1731" s="18" t="str">
        <f>IF(Allotments!M1731=0,"",Allotments!M1731)</f>
        <v/>
      </c>
    </row>
    <row r="1732" spans="1:13" x14ac:dyDescent="0.35">
      <c r="A1732">
        <f>IF(COUNTIF($L$3:L1732,L1732)=1,A1731+1,A1731)</f>
        <v>43</v>
      </c>
      <c r="B1732">
        <f>IF(COUNTIF($K$3:K1732,K1732)=1,B1731+1,B1731)</f>
        <v>8</v>
      </c>
      <c r="C1732">
        <f>IF(COUNTIF($J$3:J1732,J1732)=1,C1731+1,C1731)</f>
        <v>25</v>
      </c>
      <c r="D1732">
        <f>IF(COUNTIF($E$3:E1732,E1732)=1,D1731+1,D1731)</f>
        <v>827</v>
      </c>
      <c r="E1732" t="str">
        <f t="shared" ref="E1732:E1795" si="172">TRIM(CONCATENATE(L1732,J1732))</f>
        <v/>
      </c>
      <c r="F1732">
        <f>IF(COUNTIF($G$3:G1732,G1732)=1,F1731+1,F1731)</f>
        <v>127</v>
      </c>
      <c r="G1732" t="str">
        <f t="shared" ref="G1732:G1795" si="173">TRIM(CONCATENATE(K1732,J1732))</f>
        <v/>
      </c>
      <c r="I1732" s="18" t="str">
        <f>IF(Allotments!I1732=0,"",Allotments!I1732)</f>
        <v/>
      </c>
      <c r="J1732" s="18" t="str">
        <f>IF(Allotments!J1732=0,"",Allotments!J1732)</f>
        <v/>
      </c>
      <c r="K1732" s="18" t="str">
        <f>IF(Allotments!K1732=0,"",Allotments!K1732)</f>
        <v/>
      </c>
      <c r="L1732" s="18" t="str">
        <f>IF(Allotments!L1732=0,"",Allotments!L1732)</f>
        <v/>
      </c>
      <c r="M1732" s="18" t="str">
        <f>IF(Allotments!M1732=0,"",Allotments!M1732)</f>
        <v/>
      </c>
    </row>
    <row r="1733" spans="1:13" x14ac:dyDescent="0.35">
      <c r="A1733">
        <f>IF(COUNTIF($L$3:L1733,L1733)=1,A1732+1,A1732)</f>
        <v>43</v>
      </c>
      <c r="B1733">
        <f>IF(COUNTIF($K$3:K1733,K1733)=1,B1732+1,B1732)</f>
        <v>8</v>
      </c>
      <c r="C1733">
        <f>IF(COUNTIF($J$3:J1733,J1733)=1,C1732+1,C1732)</f>
        <v>25</v>
      </c>
      <c r="D1733">
        <f>IF(COUNTIF($E$3:E1733,E1733)=1,D1732+1,D1732)</f>
        <v>827</v>
      </c>
      <c r="E1733" t="str">
        <f t="shared" si="172"/>
        <v/>
      </c>
      <c r="F1733">
        <f>IF(COUNTIF($G$3:G1733,G1733)=1,F1732+1,F1732)</f>
        <v>127</v>
      </c>
      <c r="G1733" t="str">
        <f t="shared" si="173"/>
        <v/>
      </c>
      <c r="I1733" s="18" t="str">
        <f>IF(Allotments!I1733=0,"",Allotments!I1733)</f>
        <v/>
      </c>
      <c r="J1733" s="18" t="str">
        <f>IF(Allotments!J1733=0,"",Allotments!J1733)</f>
        <v/>
      </c>
      <c r="K1733" s="18" t="str">
        <f>IF(Allotments!K1733=0,"",Allotments!K1733)</f>
        <v/>
      </c>
      <c r="L1733" s="18" t="str">
        <f>IF(Allotments!L1733=0,"",Allotments!L1733)</f>
        <v/>
      </c>
      <c r="M1733" s="18" t="str">
        <f>IF(Allotments!M1733=0,"",Allotments!M1733)</f>
        <v/>
      </c>
    </row>
    <row r="1734" spans="1:13" x14ac:dyDescent="0.35">
      <c r="A1734">
        <f>IF(COUNTIF($L$3:L1734,L1734)=1,A1733+1,A1733)</f>
        <v>43</v>
      </c>
      <c r="B1734">
        <f>IF(COUNTIF($K$3:K1734,K1734)=1,B1733+1,B1733)</f>
        <v>8</v>
      </c>
      <c r="C1734">
        <f>IF(COUNTIF($J$3:J1734,J1734)=1,C1733+1,C1733)</f>
        <v>25</v>
      </c>
      <c r="D1734">
        <f>IF(COUNTIF($E$3:E1734,E1734)=1,D1733+1,D1733)</f>
        <v>827</v>
      </c>
      <c r="E1734" t="str">
        <f t="shared" si="172"/>
        <v/>
      </c>
      <c r="F1734">
        <f>IF(COUNTIF($G$3:G1734,G1734)=1,F1733+1,F1733)</f>
        <v>127</v>
      </c>
      <c r="G1734" t="str">
        <f t="shared" si="173"/>
        <v/>
      </c>
      <c r="I1734" s="18" t="str">
        <f>IF(Allotments!I1734=0,"",Allotments!I1734)</f>
        <v/>
      </c>
      <c r="J1734" s="18" t="str">
        <f>IF(Allotments!J1734=0,"",Allotments!J1734)</f>
        <v/>
      </c>
      <c r="K1734" s="18" t="str">
        <f>IF(Allotments!K1734=0,"",Allotments!K1734)</f>
        <v/>
      </c>
      <c r="L1734" s="18" t="str">
        <f>IF(Allotments!L1734=0,"",Allotments!L1734)</f>
        <v/>
      </c>
      <c r="M1734" s="18" t="str">
        <f>IF(Allotments!M1734=0,"",Allotments!M1734)</f>
        <v/>
      </c>
    </row>
    <row r="1735" spans="1:13" x14ac:dyDescent="0.35">
      <c r="A1735">
        <f>IF(COUNTIF($L$3:L1735,L1735)=1,A1734+1,A1734)</f>
        <v>43</v>
      </c>
      <c r="B1735">
        <f>IF(COUNTIF($K$3:K1735,K1735)=1,B1734+1,B1734)</f>
        <v>8</v>
      </c>
      <c r="C1735">
        <f>IF(COUNTIF($J$3:J1735,J1735)=1,C1734+1,C1734)</f>
        <v>25</v>
      </c>
      <c r="D1735">
        <f>IF(COUNTIF($E$3:E1735,E1735)=1,D1734+1,D1734)</f>
        <v>827</v>
      </c>
      <c r="E1735" t="str">
        <f t="shared" si="172"/>
        <v/>
      </c>
      <c r="F1735">
        <f>IF(COUNTIF($G$3:G1735,G1735)=1,F1734+1,F1734)</f>
        <v>127</v>
      </c>
      <c r="G1735" t="str">
        <f t="shared" si="173"/>
        <v/>
      </c>
      <c r="I1735" s="18" t="str">
        <f>IF(Allotments!I1735=0,"",Allotments!I1735)</f>
        <v/>
      </c>
      <c r="J1735" s="18" t="str">
        <f>IF(Allotments!J1735=0,"",Allotments!J1735)</f>
        <v/>
      </c>
      <c r="K1735" s="18" t="str">
        <f>IF(Allotments!K1735=0,"",Allotments!K1735)</f>
        <v/>
      </c>
      <c r="L1735" s="18" t="str">
        <f>IF(Allotments!L1735=0,"",Allotments!L1735)</f>
        <v/>
      </c>
      <c r="M1735" s="18" t="str">
        <f>IF(Allotments!M1735=0,"",Allotments!M1735)</f>
        <v/>
      </c>
    </row>
    <row r="1736" spans="1:13" x14ac:dyDescent="0.35">
      <c r="A1736">
        <f>IF(COUNTIF($L$3:L1736,L1736)=1,A1735+1,A1735)</f>
        <v>43</v>
      </c>
      <c r="B1736">
        <f>IF(COUNTIF($K$3:K1736,K1736)=1,B1735+1,B1735)</f>
        <v>8</v>
      </c>
      <c r="C1736">
        <f>IF(COUNTIF($J$3:J1736,J1736)=1,C1735+1,C1735)</f>
        <v>25</v>
      </c>
      <c r="D1736">
        <f>IF(COUNTIF($E$3:E1736,E1736)=1,D1735+1,D1735)</f>
        <v>827</v>
      </c>
      <c r="E1736" t="str">
        <f t="shared" si="172"/>
        <v/>
      </c>
      <c r="F1736">
        <f>IF(COUNTIF($G$3:G1736,G1736)=1,F1735+1,F1735)</f>
        <v>127</v>
      </c>
      <c r="G1736" t="str">
        <f t="shared" si="173"/>
        <v/>
      </c>
      <c r="I1736" s="18" t="str">
        <f>IF(Allotments!I1736=0,"",Allotments!I1736)</f>
        <v/>
      </c>
      <c r="J1736" s="18" t="str">
        <f>IF(Allotments!J1736=0,"",Allotments!J1736)</f>
        <v/>
      </c>
      <c r="K1736" s="18" t="str">
        <f>IF(Allotments!K1736=0,"",Allotments!K1736)</f>
        <v/>
      </c>
      <c r="L1736" s="18" t="str">
        <f>IF(Allotments!L1736=0,"",Allotments!L1736)</f>
        <v/>
      </c>
      <c r="M1736" s="18" t="str">
        <f>IF(Allotments!M1736=0,"",Allotments!M1736)</f>
        <v/>
      </c>
    </row>
    <row r="1737" spans="1:13" x14ac:dyDescent="0.35">
      <c r="A1737">
        <f>IF(COUNTIF($L$3:L1737,L1737)=1,A1736+1,A1736)</f>
        <v>43</v>
      </c>
      <c r="B1737">
        <f>IF(COUNTIF($K$3:K1737,K1737)=1,B1736+1,B1736)</f>
        <v>8</v>
      </c>
      <c r="C1737">
        <f>IF(COUNTIF($J$3:J1737,J1737)=1,C1736+1,C1736)</f>
        <v>25</v>
      </c>
      <c r="D1737">
        <f>IF(COUNTIF($E$3:E1737,E1737)=1,D1736+1,D1736)</f>
        <v>827</v>
      </c>
      <c r="E1737" t="str">
        <f t="shared" si="172"/>
        <v/>
      </c>
      <c r="F1737">
        <f>IF(COUNTIF($G$3:G1737,G1737)=1,F1736+1,F1736)</f>
        <v>127</v>
      </c>
      <c r="G1737" t="str">
        <f t="shared" si="173"/>
        <v/>
      </c>
      <c r="I1737" s="18" t="str">
        <f>IF(Allotments!I1737=0,"",Allotments!I1737)</f>
        <v/>
      </c>
      <c r="J1737" s="18" t="str">
        <f>IF(Allotments!J1737=0,"",Allotments!J1737)</f>
        <v/>
      </c>
      <c r="K1737" s="18" t="str">
        <f>IF(Allotments!K1737=0,"",Allotments!K1737)</f>
        <v/>
      </c>
      <c r="L1737" s="18" t="str">
        <f>IF(Allotments!L1737=0,"",Allotments!L1737)</f>
        <v/>
      </c>
      <c r="M1737" s="18" t="str">
        <f>IF(Allotments!M1737=0,"",Allotments!M1737)</f>
        <v/>
      </c>
    </row>
    <row r="1738" spans="1:13" x14ac:dyDescent="0.35">
      <c r="A1738">
        <f>IF(COUNTIF($L$3:L1738,L1738)=1,A1737+1,A1737)</f>
        <v>43</v>
      </c>
      <c r="B1738">
        <f>IF(COUNTIF($K$3:K1738,K1738)=1,B1737+1,B1737)</f>
        <v>8</v>
      </c>
      <c r="C1738">
        <f>IF(COUNTIF($J$3:J1738,J1738)=1,C1737+1,C1737)</f>
        <v>25</v>
      </c>
      <c r="D1738">
        <f>IF(COUNTIF($E$3:E1738,E1738)=1,D1737+1,D1737)</f>
        <v>827</v>
      </c>
      <c r="E1738" t="str">
        <f t="shared" si="172"/>
        <v/>
      </c>
      <c r="F1738">
        <f>IF(COUNTIF($G$3:G1738,G1738)=1,F1737+1,F1737)</f>
        <v>127</v>
      </c>
      <c r="G1738" t="str">
        <f t="shared" si="173"/>
        <v/>
      </c>
      <c r="I1738" s="18" t="str">
        <f>IF(Allotments!I1738=0,"",Allotments!I1738)</f>
        <v/>
      </c>
      <c r="J1738" s="18" t="str">
        <f>IF(Allotments!J1738=0,"",Allotments!J1738)</f>
        <v/>
      </c>
      <c r="K1738" s="18" t="str">
        <f>IF(Allotments!K1738=0,"",Allotments!K1738)</f>
        <v/>
      </c>
      <c r="L1738" s="18" t="str">
        <f>IF(Allotments!L1738=0,"",Allotments!L1738)</f>
        <v/>
      </c>
      <c r="M1738" s="18" t="str">
        <f>IF(Allotments!M1738=0,"",Allotments!M1738)</f>
        <v/>
      </c>
    </row>
    <row r="1739" spans="1:13" x14ac:dyDescent="0.35">
      <c r="A1739">
        <f>IF(COUNTIF($L$3:L1739,L1739)=1,A1738+1,A1738)</f>
        <v>43</v>
      </c>
      <c r="B1739">
        <f>IF(COUNTIF($K$3:K1739,K1739)=1,B1738+1,B1738)</f>
        <v>8</v>
      </c>
      <c r="C1739">
        <f>IF(COUNTIF($J$3:J1739,J1739)=1,C1738+1,C1738)</f>
        <v>25</v>
      </c>
      <c r="D1739">
        <f>IF(COUNTIF($E$3:E1739,E1739)=1,D1738+1,D1738)</f>
        <v>827</v>
      </c>
      <c r="E1739" t="str">
        <f t="shared" si="172"/>
        <v/>
      </c>
      <c r="F1739">
        <f>IF(COUNTIF($G$3:G1739,G1739)=1,F1738+1,F1738)</f>
        <v>127</v>
      </c>
      <c r="G1739" t="str">
        <f t="shared" si="173"/>
        <v/>
      </c>
      <c r="I1739" s="18" t="str">
        <f>IF(Allotments!I1739=0,"",Allotments!I1739)</f>
        <v/>
      </c>
      <c r="J1739" s="18" t="str">
        <f>IF(Allotments!J1739=0,"",Allotments!J1739)</f>
        <v/>
      </c>
      <c r="K1739" s="18" t="str">
        <f>IF(Allotments!K1739=0,"",Allotments!K1739)</f>
        <v/>
      </c>
      <c r="L1739" s="18" t="str">
        <f>IF(Allotments!L1739=0,"",Allotments!L1739)</f>
        <v/>
      </c>
      <c r="M1739" s="18" t="str">
        <f>IF(Allotments!M1739=0,"",Allotments!M1739)</f>
        <v/>
      </c>
    </row>
    <row r="1740" spans="1:13" x14ac:dyDescent="0.35">
      <c r="A1740">
        <f>IF(COUNTIF($L$3:L1740,L1740)=1,A1739+1,A1739)</f>
        <v>43</v>
      </c>
      <c r="B1740">
        <f>IF(COUNTIF($K$3:K1740,K1740)=1,B1739+1,B1739)</f>
        <v>8</v>
      </c>
      <c r="C1740">
        <f>IF(COUNTIF($J$3:J1740,J1740)=1,C1739+1,C1739)</f>
        <v>25</v>
      </c>
      <c r="D1740">
        <f>IF(COUNTIF($E$3:E1740,E1740)=1,D1739+1,D1739)</f>
        <v>827</v>
      </c>
      <c r="E1740" t="str">
        <f t="shared" si="172"/>
        <v/>
      </c>
      <c r="F1740">
        <f>IF(COUNTIF($G$3:G1740,G1740)=1,F1739+1,F1739)</f>
        <v>127</v>
      </c>
      <c r="G1740" t="str">
        <f t="shared" si="173"/>
        <v/>
      </c>
      <c r="I1740" s="18" t="str">
        <f>IF(Allotments!I1740=0,"",Allotments!I1740)</f>
        <v/>
      </c>
      <c r="J1740" s="18" t="str">
        <f>IF(Allotments!J1740=0,"",Allotments!J1740)</f>
        <v/>
      </c>
      <c r="K1740" s="18" t="str">
        <f>IF(Allotments!K1740=0,"",Allotments!K1740)</f>
        <v/>
      </c>
      <c r="L1740" s="18" t="str">
        <f>IF(Allotments!L1740=0,"",Allotments!L1740)</f>
        <v/>
      </c>
      <c r="M1740" s="18" t="str">
        <f>IF(Allotments!M1740=0,"",Allotments!M1740)</f>
        <v/>
      </c>
    </row>
    <row r="1741" spans="1:13" x14ac:dyDescent="0.35">
      <c r="A1741">
        <f>IF(COUNTIF($L$3:L1741,L1741)=1,A1740+1,A1740)</f>
        <v>43</v>
      </c>
      <c r="B1741">
        <f>IF(COUNTIF($K$3:K1741,K1741)=1,B1740+1,B1740)</f>
        <v>8</v>
      </c>
      <c r="C1741">
        <f>IF(COUNTIF($J$3:J1741,J1741)=1,C1740+1,C1740)</f>
        <v>25</v>
      </c>
      <c r="D1741">
        <f>IF(COUNTIF($E$3:E1741,E1741)=1,D1740+1,D1740)</f>
        <v>827</v>
      </c>
      <c r="E1741" t="str">
        <f t="shared" si="172"/>
        <v/>
      </c>
      <c r="F1741">
        <f>IF(COUNTIF($G$3:G1741,G1741)=1,F1740+1,F1740)</f>
        <v>127</v>
      </c>
      <c r="G1741" t="str">
        <f t="shared" si="173"/>
        <v/>
      </c>
      <c r="I1741" s="18" t="str">
        <f>IF(Allotments!I1741=0,"",Allotments!I1741)</f>
        <v/>
      </c>
      <c r="J1741" s="18" t="str">
        <f>IF(Allotments!J1741=0,"",Allotments!J1741)</f>
        <v/>
      </c>
      <c r="K1741" s="18" t="str">
        <f>IF(Allotments!K1741=0,"",Allotments!K1741)</f>
        <v/>
      </c>
      <c r="L1741" s="18" t="str">
        <f>IF(Allotments!L1741=0,"",Allotments!L1741)</f>
        <v/>
      </c>
      <c r="M1741" s="18" t="str">
        <f>IF(Allotments!M1741=0,"",Allotments!M1741)</f>
        <v/>
      </c>
    </row>
    <row r="1742" spans="1:13" x14ac:dyDescent="0.35">
      <c r="A1742">
        <f>IF(COUNTIF($L$3:L1742,L1742)=1,A1741+1,A1741)</f>
        <v>43</v>
      </c>
      <c r="B1742">
        <f>IF(COUNTIF($K$3:K1742,K1742)=1,B1741+1,B1741)</f>
        <v>8</v>
      </c>
      <c r="C1742">
        <f>IF(COUNTIF($J$3:J1742,J1742)=1,C1741+1,C1741)</f>
        <v>25</v>
      </c>
      <c r="D1742">
        <f>IF(COUNTIF($E$3:E1742,E1742)=1,D1741+1,D1741)</f>
        <v>827</v>
      </c>
      <c r="E1742" t="str">
        <f t="shared" si="172"/>
        <v/>
      </c>
      <c r="F1742">
        <f>IF(COUNTIF($G$3:G1742,G1742)=1,F1741+1,F1741)</f>
        <v>127</v>
      </c>
      <c r="G1742" t="str">
        <f t="shared" si="173"/>
        <v/>
      </c>
      <c r="I1742" s="18" t="str">
        <f>IF(Allotments!I1742=0,"",Allotments!I1742)</f>
        <v/>
      </c>
      <c r="J1742" s="18" t="str">
        <f>IF(Allotments!J1742=0,"",Allotments!J1742)</f>
        <v/>
      </c>
      <c r="K1742" s="18" t="str">
        <f>IF(Allotments!K1742=0,"",Allotments!K1742)</f>
        <v/>
      </c>
      <c r="L1742" s="18" t="str">
        <f>IF(Allotments!L1742=0,"",Allotments!L1742)</f>
        <v/>
      </c>
      <c r="M1742" s="18" t="str">
        <f>IF(Allotments!M1742=0,"",Allotments!M1742)</f>
        <v/>
      </c>
    </row>
    <row r="1743" spans="1:13" x14ac:dyDescent="0.35">
      <c r="A1743">
        <f>IF(COUNTIF($L$3:L1743,L1743)=1,A1742+1,A1742)</f>
        <v>43</v>
      </c>
      <c r="B1743">
        <f>IF(COUNTIF($K$3:K1743,K1743)=1,B1742+1,B1742)</f>
        <v>8</v>
      </c>
      <c r="C1743">
        <f>IF(COUNTIF($J$3:J1743,J1743)=1,C1742+1,C1742)</f>
        <v>25</v>
      </c>
      <c r="D1743">
        <f>IF(COUNTIF($E$3:E1743,E1743)=1,D1742+1,D1742)</f>
        <v>827</v>
      </c>
      <c r="E1743" t="str">
        <f t="shared" si="172"/>
        <v/>
      </c>
      <c r="F1743">
        <f>IF(COUNTIF($G$3:G1743,G1743)=1,F1742+1,F1742)</f>
        <v>127</v>
      </c>
      <c r="G1743" t="str">
        <f t="shared" si="173"/>
        <v/>
      </c>
      <c r="I1743" s="18" t="str">
        <f>IF(Allotments!I1743=0,"",Allotments!I1743)</f>
        <v/>
      </c>
      <c r="J1743" s="18" t="str">
        <f>IF(Allotments!J1743=0,"",Allotments!J1743)</f>
        <v/>
      </c>
      <c r="K1743" s="18" t="str">
        <f>IF(Allotments!K1743=0,"",Allotments!K1743)</f>
        <v/>
      </c>
      <c r="L1743" s="18" t="str">
        <f>IF(Allotments!L1743=0,"",Allotments!L1743)</f>
        <v/>
      </c>
      <c r="M1743" s="18" t="str">
        <f>IF(Allotments!M1743=0,"",Allotments!M1743)</f>
        <v/>
      </c>
    </row>
    <row r="1744" spans="1:13" x14ac:dyDescent="0.35">
      <c r="A1744">
        <f>IF(COUNTIF($L$3:L1744,L1744)=1,A1743+1,A1743)</f>
        <v>43</v>
      </c>
      <c r="B1744">
        <f>IF(COUNTIF($K$3:K1744,K1744)=1,B1743+1,B1743)</f>
        <v>8</v>
      </c>
      <c r="C1744">
        <f>IF(COUNTIF($J$3:J1744,J1744)=1,C1743+1,C1743)</f>
        <v>25</v>
      </c>
      <c r="D1744">
        <f>IF(COUNTIF($E$3:E1744,E1744)=1,D1743+1,D1743)</f>
        <v>827</v>
      </c>
      <c r="E1744" t="str">
        <f t="shared" si="172"/>
        <v/>
      </c>
      <c r="F1744">
        <f>IF(COUNTIF($G$3:G1744,G1744)=1,F1743+1,F1743)</f>
        <v>127</v>
      </c>
      <c r="G1744" t="str">
        <f t="shared" si="173"/>
        <v/>
      </c>
      <c r="I1744" s="18" t="str">
        <f>IF(Allotments!I1744=0,"",Allotments!I1744)</f>
        <v/>
      </c>
      <c r="J1744" s="18" t="str">
        <f>IF(Allotments!J1744=0,"",Allotments!J1744)</f>
        <v/>
      </c>
      <c r="K1744" s="18" t="str">
        <f>IF(Allotments!K1744=0,"",Allotments!K1744)</f>
        <v/>
      </c>
      <c r="L1744" s="18" t="str">
        <f>IF(Allotments!L1744=0,"",Allotments!L1744)</f>
        <v/>
      </c>
      <c r="M1744" s="18" t="str">
        <f>IF(Allotments!M1744=0,"",Allotments!M1744)</f>
        <v/>
      </c>
    </row>
    <row r="1745" spans="1:13" x14ac:dyDescent="0.35">
      <c r="A1745">
        <f>IF(COUNTIF($L$3:L1745,L1745)=1,A1744+1,A1744)</f>
        <v>43</v>
      </c>
      <c r="B1745">
        <f>IF(COUNTIF($K$3:K1745,K1745)=1,B1744+1,B1744)</f>
        <v>8</v>
      </c>
      <c r="C1745">
        <f>IF(COUNTIF($J$3:J1745,J1745)=1,C1744+1,C1744)</f>
        <v>25</v>
      </c>
      <c r="D1745">
        <f>IF(COUNTIF($E$3:E1745,E1745)=1,D1744+1,D1744)</f>
        <v>827</v>
      </c>
      <c r="E1745" t="str">
        <f t="shared" si="172"/>
        <v/>
      </c>
      <c r="F1745">
        <f>IF(COUNTIF($G$3:G1745,G1745)=1,F1744+1,F1744)</f>
        <v>127</v>
      </c>
      <c r="G1745" t="str">
        <f t="shared" si="173"/>
        <v/>
      </c>
      <c r="I1745" s="18" t="str">
        <f>IF(Allotments!I1745=0,"",Allotments!I1745)</f>
        <v/>
      </c>
      <c r="J1745" s="18" t="str">
        <f>IF(Allotments!J1745=0,"",Allotments!J1745)</f>
        <v/>
      </c>
      <c r="K1745" s="18" t="str">
        <f>IF(Allotments!K1745=0,"",Allotments!K1745)</f>
        <v/>
      </c>
      <c r="L1745" s="18" t="str">
        <f>IF(Allotments!L1745=0,"",Allotments!L1745)</f>
        <v/>
      </c>
      <c r="M1745" s="18" t="str">
        <f>IF(Allotments!M1745=0,"",Allotments!M1745)</f>
        <v/>
      </c>
    </row>
    <row r="1746" spans="1:13" x14ac:dyDescent="0.35">
      <c r="A1746">
        <f>IF(COUNTIF($L$3:L1746,L1746)=1,A1745+1,A1745)</f>
        <v>43</v>
      </c>
      <c r="B1746">
        <f>IF(COUNTIF($K$3:K1746,K1746)=1,B1745+1,B1745)</f>
        <v>8</v>
      </c>
      <c r="C1746">
        <f>IF(COUNTIF($J$3:J1746,J1746)=1,C1745+1,C1745)</f>
        <v>25</v>
      </c>
      <c r="D1746">
        <f>IF(COUNTIF($E$3:E1746,E1746)=1,D1745+1,D1745)</f>
        <v>827</v>
      </c>
      <c r="E1746" t="str">
        <f t="shared" si="172"/>
        <v/>
      </c>
      <c r="F1746">
        <f>IF(COUNTIF($G$3:G1746,G1746)=1,F1745+1,F1745)</f>
        <v>127</v>
      </c>
      <c r="G1746" t="str">
        <f t="shared" si="173"/>
        <v/>
      </c>
      <c r="I1746" s="18" t="str">
        <f>IF(Allotments!I1746=0,"",Allotments!I1746)</f>
        <v/>
      </c>
      <c r="J1746" s="18" t="str">
        <f>IF(Allotments!J1746=0,"",Allotments!J1746)</f>
        <v/>
      </c>
      <c r="K1746" s="18" t="str">
        <f>IF(Allotments!K1746=0,"",Allotments!K1746)</f>
        <v/>
      </c>
      <c r="L1746" s="18" t="str">
        <f>IF(Allotments!L1746=0,"",Allotments!L1746)</f>
        <v/>
      </c>
      <c r="M1746" s="18" t="str">
        <f>IF(Allotments!M1746=0,"",Allotments!M1746)</f>
        <v/>
      </c>
    </row>
    <row r="1747" spans="1:13" x14ac:dyDescent="0.35">
      <c r="A1747">
        <f>IF(COUNTIF($L$3:L1747,L1747)=1,A1746+1,A1746)</f>
        <v>43</v>
      </c>
      <c r="B1747">
        <f>IF(COUNTIF($K$3:K1747,K1747)=1,B1746+1,B1746)</f>
        <v>8</v>
      </c>
      <c r="C1747">
        <f>IF(COUNTIF($J$3:J1747,J1747)=1,C1746+1,C1746)</f>
        <v>25</v>
      </c>
      <c r="D1747">
        <f>IF(COUNTIF($E$3:E1747,E1747)=1,D1746+1,D1746)</f>
        <v>827</v>
      </c>
      <c r="E1747" t="str">
        <f t="shared" si="172"/>
        <v/>
      </c>
      <c r="F1747">
        <f>IF(COUNTIF($G$3:G1747,G1747)=1,F1746+1,F1746)</f>
        <v>127</v>
      </c>
      <c r="G1747" t="str">
        <f t="shared" si="173"/>
        <v/>
      </c>
      <c r="I1747" s="18" t="str">
        <f>IF(Allotments!I1747=0,"",Allotments!I1747)</f>
        <v/>
      </c>
      <c r="J1747" s="18" t="str">
        <f>IF(Allotments!J1747=0,"",Allotments!J1747)</f>
        <v/>
      </c>
      <c r="K1747" s="18" t="str">
        <f>IF(Allotments!K1747=0,"",Allotments!K1747)</f>
        <v/>
      </c>
      <c r="L1747" s="18" t="str">
        <f>IF(Allotments!L1747=0,"",Allotments!L1747)</f>
        <v/>
      </c>
      <c r="M1747" s="18" t="str">
        <f>IF(Allotments!M1747=0,"",Allotments!M1747)</f>
        <v/>
      </c>
    </row>
    <row r="1748" spans="1:13" x14ac:dyDescent="0.35">
      <c r="A1748">
        <f>IF(COUNTIF($L$3:L1748,L1748)=1,A1747+1,A1747)</f>
        <v>43</v>
      </c>
      <c r="B1748">
        <f>IF(COUNTIF($K$3:K1748,K1748)=1,B1747+1,B1747)</f>
        <v>8</v>
      </c>
      <c r="C1748">
        <f>IF(COUNTIF($J$3:J1748,J1748)=1,C1747+1,C1747)</f>
        <v>25</v>
      </c>
      <c r="D1748">
        <f>IF(COUNTIF($E$3:E1748,E1748)=1,D1747+1,D1747)</f>
        <v>827</v>
      </c>
      <c r="E1748" t="str">
        <f t="shared" si="172"/>
        <v/>
      </c>
      <c r="F1748">
        <f>IF(COUNTIF($G$3:G1748,G1748)=1,F1747+1,F1747)</f>
        <v>127</v>
      </c>
      <c r="G1748" t="str">
        <f t="shared" si="173"/>
        <v/>
      </c>
      <c r="I1748" s="18" t="str">
        <f>IF(Allotments!I1748=0,"",Allotments!I1748)</f>
        <v/>
      </c>
      <c r="J1748" s="18" t="str">
        <f>IF(Allotments!J1748=0,"",Allotments!J1748)</f>
        <v/>
      </c>
      <c r="K1748" s="18" t="str">
        <f>IF(Allotments!K1748=0,"",Allotments!K1748)</f>
        <v/>
      </c>
      <c r="L1748" s="18" t="str">
        <f>IF(Allotments!L1748=0,"",Allotments!L1748)</f>
        <v/>
      </c>
      <c r="M1748" s="18" t="str">
        <f>IF(Allotments!M1748=0,"",Allotments!M1748)</f>
        <v/>
      </c>
    </row>
    <row r="1749" spans="1:13" x14ac:dyDescent="0.35">
      <c r="A1749">
        <f>IF(COUNTIF($L$3:L1749,L1749)=1,A1748+1,A1748)</f>
        <v>43</v>
      </c>
      <c r="B1749">
        <f>IF(COUNTIF($K$3:K1749,K1749)=1,B1748+1,B1748)</f>
        <v>8</v>
      </c>
      <c r="C1749">
        <f>IF(COUNTIF($J$3:J1749,J1749)=1,C1748+1,C1748)</f>
        <v>25</v>
      </c>
      <c r="D1749">
        <f>IF(COUNTIF($E$3:E1749,E1749)=1,D1748+1,D1748)</f>
        <v>827</v>
      </c>
      <c r="E1749" t="str">
        <f t="shared" si="172"/>
        <v/>
      </c>
      <c r="F1749">
        <f>IF(COUNTIF($G$3:G1749,G1749)=1,F1748+1,F1748)</f>
        <v>127</v>
      </c>
      <c r="G1749" t="str">
        <f t="shared" si="173"/>
        <v/>
      </c>
      <c r="I1749" s="18" t="str">
        <f>IF(Allotments!I1749=0,"",Allotments!I1749)</f>
        <v/>
      </c>
      <c r="J1749" s="18" t="str">
        <f>IF(Allotments!J1749=0,"",Allotments!J1749)</f>
        <v/>
      </c>
      <c r="K1749" s="18" t="str">
        <f>IF(Allotments!K1749=0,"",Allotments!K1749)</f>
        <v/>
      </c>
      <c r="L1749" s="18" t="str">
        <f>IF(Allotments!L1749=0,"",Allotments!L1749)</f>
        <v/>
      </c>
      <c r="M1749" s="18" t="str">
        <f>IF(Allotments!M1749=0,"",Allotments!M1749)</f>
        <v/>
      </c>
    </row>
    <row r="1750" spans="1:13" x14ac:dyDescent="0.35">
      <c r="A1750">
        <f>IF(COUNTIF($L$3:L1750,L1750)=1,A1749+1,A1749)</f>
        <v>43</v>
      </c>
      <c r="B1750">
        <f>IF(COUNTIF($K$3:K1750,K1750)=1,B1749+1,B1749)</f>
        <v>8</v>
      </c>
      <c r="C1750">
        <f>IF(COUNTIF($J$3:J1750,J1750)=1,C1749+1,C1749)</f>
        <v>25</v>
      </c>
      <c r="D1750">
        <f>IF(COUNTIF($E$3:E1750,E1750)=1,D1749+1,D1749)</f>
        <v>827</v>
      </c>
      <c r="E1750" t="str">
        <f t="shared" si="172"/>
        <v/>
      </c>
      <c r="F1750">
        <f>IF(COUNTIF($G$3:G1750,G1750)=1,F1749+1,F1749)</f>
        <v>127</v>
      </c>
      <c r="G1750" t="str">
        <f t="shared" si="173"/>
        <v/>
      </c>
      <c r="I1750" s="18" t="str">
        <f>IF(Allotments!I1750=0,"",Allotments!I1750)</f>
        <v/>
      </c>
      <c r="J1750" s="18" t="str">
        <f>IF(Allotments!J1750=0,"",Allotments!J1750)</f>
        <v/>
      </c>
      <c r="K1750" s="18" t="str">
        <f>IF(Allotments!K1750=0,"",Allotments!K1750)</f>
        <v/>
      </c>
      <c r="L1750" s="18" t="str">
        <f>IF(Allotments!L1750=0,"",Allotments!L1750)</f>
        <v/>
      </c>
      <c r="M1750" s="18" t="str">
        <f>IF(Allotments!M1750=0,"",Allotments!M1750)</f>
        <v/>
      </c>
    </row>
    <row r="1751" spans="1:13" x14ac:dyDescent="0.35">
      <c r="A1751">
        <f>IF(COUNTIF($L$3:L1751,L1751)=1,A1750+1,A1750)</f>
        <v>43</v>
      </c>
      <c r="B1751">
        <f>IF(COUNTIF($K$3:K1751,K1751)=1,B1750+1,B1750)</f>
        <v>8</v>
      </c>
      <c r="C1751">
        <f>IF(COUNTIF($J$3:J1751,J1751)=1,C1750+1,C1750)</f>
        <v>25</v>
      </c>
      <c r="D1751">
        <f>IF(COUNTIF($E$3:E1751,E1751)=1,D1750+1,D1750)</f>
        <v>827</v>
      </c>
      <c r="E1751" t="str">
        <f t="shared" si="172"/>
        <v/>
      </c>
      <c r="F1751">
        <f>IF(COUNTIF($G$3:G1751,G1751)=1,F1750+1,F1750)</f>
        <v>127</v>
      </c>
      <c r="G1751" t="str">
        <f t="shared" si="173"/>
        <v/>
      </c>
      <c r="I1751" s="18" t="str">
        <f>IF(Allotments!I1751=0,"",Allotments!I1751)</f>
        <v/>
      </c>
      <c r="J1751" s="18" t="str">
        <f>IF(Allotments!J1751=0,"",Allotments!J1751)</f>
        <v/>
      </c>
      <c r="K1751" s="18" t="str">
        <f>IF(Allotments!K1751=0,"",Allotments!K1751)</f>
        <v/>
      </c>
      <c r="L1751" s="18" t="str">
        <f>IF(Allotments!L1751=0,"",Allotments!L1751)</f>
        <v/>
      </c>
      <c r="M1751" s="18" t="str">
        <f>IF(Allotments!M1751=0,"",Allotments!M1751)</f>
        <v/>
      </c>
    </row>
    <row r="1752" spans="1:13" x14ac:dyDescent="0.35">
      <c r="A1752">
        <f>IF(COUNTIF($L$3:L1752,L1752)=1,A1751+1,A1751)</f>
        <v>43</v>
      </c>
      <c r="B1752">
        <f>IF(COUNTIF($K$3:K1752,K1752)=1,B1751+1,B1751)</f>
        <v>8</v>
      </c>
      <c r="C1752">
        <f>IF(COUNTIF($J$3:J1752,J1752)=1,C1751+1,C1751)</f>
        <v>25</v>
      </c>
      <c r="D1752">
        <f>IF(COUNTIF($E$3:E1752,E1752)=1,D1751+1,D1751)</f>
        <v>827</v>
      </c>
      <c r="E1752" t="str">
        <f t="shared" si="172"/>
        <v/>
      </c>
      <c r="F1752">
        <f>IF(COUNTIF($G$3:G1752,G1752)=1,F1751+1,F1751)</f>
        <v>127</v>
      </c>
      <c r="G1752" t="str">
        <f t="shared" si="173"/>
        <v/>
      </c>
      <c r="I1752" s="18" t="str">
        <f>IF(Allotments!I1752=0,"",Allotments!I1752)</f>
        <v/>
      </c>
      <c r="J1752" s="18" t="str">
        <f>IF(Allotments!J1752=0,"",Allotments!J1752)</f>
        <v/>
      </c>
      <c r="K1752" s="18" t="str">
        <f>IF(Allotments!K1752=0,"",Allotments!K1752)</f>
        <v/>
      </c>
      <c r="L1752" s="18" t="str">
        <f>IF(Allotments!L1752=0,"",Allotments!L1752)</f>
        <v/>
      </c>
      <c r="M1752" s="18" t="str">
        <f>IF(Allotments!M1752=0,"",Allotments!M1752)</f>
        <v/>
      </c>
    </row>
    <row r="1753" spans="1:13" x14ac:dyDescent="0.35">
      <c r="A1753">
        <f>IF(COUNTIF($L$3:L1753,L1753)=1,A1752+1,A1752)</f>
        <v>43</v>
      </c>
      <c r="B1753">
        <f>IF(COUNTIF($K$3:K1753,K1753)=1,B1752+1,B1752)</f>
        <v>8</v>
      </c>
      <c r="C1753">
        <f>IF(COUNTIF($J$3:J1753,J1753)=1,C1752+1,C1752)</f>
        <v>25</v>
      </c>
      <c r="D1753">
        <f>IF(COUNTIF($E$3:E1753,E1753)=1,D1752+1,D1752)</f>
        <v>827</v>
      </c>
      <c r="E1753" t="str">
        <f t="shared" si="172"/>
        <v/>
      </c>
      <c r="F1753">
        <f>IF(COUNTIF($G$3:G1753,G1753)=1,F1752+1,F1752)</f>
        <v>127</v>
      </c>
      <c r="G1753" t="str">
        <f t="shared" si="173"/>
        <v/>
      </c>
      <c r="I1753" s="18" t="str">
        <f>IF(Allotments!I1753=0,"",Allotments!I1753)</f>
        <v/>
      </c>
      <c r="J1753" s="18" t="str">
        <f>IF(Allotments!J1753=0,"",Allotments!J1753)</f>
        <v/>
      </c>
      <c r="K1753" s="18" t="str">
        <f>IF(Allotments!K1753=0,"",Allotments!K1753)</f>
        <v/>
      </c>
      <c r="L1753" s="18" t="str">
        <f>IF(Allotments!L1753=0,"",Allotments!L1753)</f>
        <v/>
      </c>
      <c r="M1753" s="18" t="str">
        <f>IF(Allotments!M1753=0,"",Allotments!M1753)</f>
        <v/>
      </c>
    </row>
    <row r="1754" spans="1:13" x14ac:dyDescent="0.35">
      <c r="A1754">
        <f>IF(COUNTIF($L$3:L1754,L1754)=1,A1753+1,A1753)</f>
        <v>43</v>
      </c>
      <c r="B1754">
        <f>IF(COUNTIF($K$3:K1754,K1754)=1,B1753+1,B1753)</f>
        <v>8</v>
      </c>
      <c r="C1754">
        <f>IF(COUNTIF($J$3:J1754,J1754)=1,C1753+1,C1753)</f>
        <v>25</v>
      </c>
      <c r="D1754">
        <f>IF(COUNTIF($E$3:E1754,E1754)=1,D1753+1,D1753)</f>
        <v>827</v>
      </c>
      <c r="E1754" t="str">
        <f t="shared" si="172"/>
        <v/>
      </c>
      <c r="F1754">
        <f>IF(COUNTIF($G$3:G1754,G1754)=1,F1753+1,F1753)</f>
        <v>127</v>
      </c>
      <c r="G1754" t="str">
        <f t="shared" si="173"/>
        <v/>
      </c>
      <c r="I1754" s="18" t="str">
        <f>IF(Allotments!I1754=0,"",Allotments!I1754)</f>
        <v/>
      </c>
      <c r="J1754" s="18" t="str">
        <f>IF(Allotments!J1754=0,"",Allotments!J1754)</f>
        <v/>
      </c>
      <c r="K1754" s="18" t="str">
        <f>IF(Allotments!K1754=0,"",Allotments!K1754)</f>
        <v/>
      </c>
      <c r="L1754" s="18" t="str">
        <f>IF(Allotments!L1754=0,"",Allotments!L1754)</f>
        <v/>
      </c>
      <c r="M1754" s="18" t="str">
        <f>IF(Allotments!M1754=0,"",Allotments!M1754)</f>
        <v/>
      </c>
    </row>
    <row r="1755" spans="1:13" x14ac:dyDescent="0.35">
      <c r="A1755">
        <f>IF(COUNTIF($L$3:L1755,L1755)=1,A1754+1,A1754)</f>
        <v>43</v>
      </c>
      <c r="B1755">
        <f>IF(COUNTIF($K$3:K1755,K1755)=1,B1754+1,B1754)</f>
        <v>8</v>
      </c>
      <c r="C1755">
        <f>IF(COUNTIF($J$3:J1755,J1755)=1,C1754+1,C1754)</f>
        <v>25</v>
      </c>
      <c r="D1755">
        <f>IF(COUNTIF($E$3:E1755,E1755)=1,D1754+1,D1754)</f>
        <v>827</v>
      </c>
      <c r="E1755" t="str">
        <f t="shared" si="172"/>
        <v/>
      </c>
      <c r="F1755">
        <f>IF(COUNTIF($G$3:G1755,G1755)=1,F1754+1,F1754)</f>
        <v>127</v>
      </c>
      <c r="G1755" t="str">
        <f t="shared" si="173"/>
        <v/>
      </c>
      <c r="I1755" s="18" t="str">
        <f>IF(Allotments!I1755=0,"",Allotments!I1755)</f>
        <v/>
      </c>
      <c r="J1755" s="18" t="str">
        <f>IF(Allotments!J1755=0,"",Allotments!J1755)</f>
        <v/>
      </c>
      <c r="K1755" s="18" t="str">
        <f>IF(Allotments!K1755=0,"",Allotments!K1755)</f>
        <v/>
      </c>
      <c r="L1755" s="18" t="str">
        <f>IF(Allotments!L1755=0,"",Allotments!L1755)</f>
        <v/>
      </c>
      <c r="M1755" s="18" t="str">
        <f>IF(Allotments!M1755=0,"",Allotments!M1755)</f>
        <v/>
      </c>
    </row>
    <row r="1756" spans="1:13" x14ac:dyDescent="0.35">
      <c r="A1756">
        <f>IF(COUNTIF($L$3:L1756,L1756)=1,A1755+1,A1755)</f>
        <v>43</v>
      </c>
      <c r="B1756">
        <f>IF(COUNTIF($K$3:K1756,K1756)=1,B1755+1,B1755)</f>
        <v>8</v>
      </c>
      <c r="C1756">
        <f>IF(COUNTIF($J$3:J1756,J1756)=1,C1755+1,C1755)</f>
        <v>25</v>
      </c>
      <c r="D1756">
        <f>IF(COUNTIF($E$3:E1756,E1756)=1,D1755+1,D1755)</f>
        <v>827</v>
      </c>
      <c r="E1756" t="str">
        <f t="shared" si="172"/>
        <v/>
      </c>
      <c r="F1756">
        <f>IF(COUNTIF($G$3:G1756,G1756)=1,F1755+1,F1755)</f>
        <v>127</v>
      </c>
      <c r="G1756" t="str">
        <f t="shared" si="173"/>
        <v/>
      </c>
      <c r="I1756" s="18" t="str">
        <f>IF(Allotments!I1756=0,"",Allotments!I1756)</f>
        <v/>
      </c>
      <c r="J1756" s="18" t="str">
        <f>IF(Allotments!J1756=0,"",Allotments!J1756)</f>
        <v/>
      </c>
      <c r="K1756" s="18" t="str">
        <f>IF(Allotments!K1756=0,"",Allotments!K1756)</f>
        <v/>
      </c>
      <c r="L1756" s="18" t="str">
        <f>IF(Allotments!L1756=0,"",Allotments!L1756)</f>
        <v/>
      </c>
      <c r="M1756" s="18" t="str">
        <f>IF(Allotments!M1756=0,"",Allotments!M1756)</f>
        <v/>
      </c>
    </row>
    <row r="1757" spans="1:13" x14ac:dyDescent="0.35">
      <c r="A1757">
        <f>IF(COUNTIF($L$3:L1757,L1757)=1,A1756+1,A1756)</f>
        <v>43</v>
      </c>
      <c r="B1757">
        <f>IF(COUNTIF($K$3:K1757,K1757)=1,B1756+1,B1756)</f>
        <v>8</v>
      </c>
      <c r="C1757">
        <f>IF(COUNTIF($J$3:J1757,J1757)=1,C1756+1,C1756)</f>
        <v>25</v>
      </c>
      <c r="D1757">
        <f>IF(COUNTIF($E$3:E1757,E1757)=1,D1756+1,D1756)</f>
        <v>827</v>
      </c>
      <c r="E1757" t="str">
        <f t="shared" si="172"/>
        <v/>
      </c>
      <c r="F1757">
        <f>IF(COUNTIF($G$3:G1757,G1757)=1,F1756+1,F1756)</f>
        <v>127</v>
      </c>
      <c r="G1757" t="str">
        <f t="shared" si="173"/>
        <v/>
      </c>
      <c r="I1757" s="18" t="str">
        <f>IF(Allotments!I1757=0,"",Allotments!I1757)</f>
        <v/>
      </c>
      <c r="J1757" s="18" t="str">
        <f>IF(Allotments!J1757=0,"",Allotments!J1757)</f>
        <v/>
      </c>
      <c r="K1757" s="18" t="str">
        <f>IF(Allotments!K1757=0,"",Allotments!K1757)</f>
        <v/>
      </c>
      <c r="L1757" s="18" t="str">
        <f>IF(Allotments!L1757=0,"",Allotments!L1757)</f>
        <v/>
      </c>
      <c r="M1757" s="18" t="str">
        <f>IF(Allotments!M1757=0,"",Allotments!M1757)</f>
        <v/>
      </c>
    </row>
    <row r="1758" spans="1:13" x14ac:dyDescent="0.35">
      <c r="A1758">
        <f>IF(COUNTIF($L$3:L1758,L1758)=1,A1757+1,A1757)</f>
        <v>43</v>
      </c>
      <c r="B1758">
        <f>IF(COUNTIF($K$3:K1758,K1758)=1,B1757+1,B1757)</f>
        <v>8</v>
      </c>
      <c r="C1758">
        <f>IF(COUNTIF($J$3:J1758,J1758)=1,C1757+1,C1757)</f>
        <v>25</v>
      </c>
      <c r="D1758">
        <f>IF(COUNTIF($E$3:E1758,E1758)=1,D1757+1,D1757)</f>
        <v>827</v>
      </c>
      <c r="E1758" t="str">
        <f t="shared" si="172"/>
        <v/>
      </c>
      <c r="F1758">
        <f>IF(COUNTIF($G$3:G1758,G1758)=1,F1757+1,F1757)</f>
        <v>127</v>
      </c>
      <c r="G1758" t="str">
        <f t="shared" si="173"/>
        <v/>
      </c>
      <c r="I1758" s="18" t="str">
        <f>IF(Allotments!I1758=0,"",Allotments!I1758)</f>
        <v/>
      </c>
      <c r="J1758" s="18" t="str">
        <f>IF(Allotments!J1758=0,"",Allotments!J1758)</f>
        <v/>
      </c>
      <c r="K1758" s="18" t="str">
        <f>IF(Allotments!K1758=0,"",Allotments!K1758)</f>
        <v/>
      </c>
      <c r="L1758" s="18" t="str">
        <f>IF(Allotments!L1758=0,"",Allotments!L1758)</f>
        <v/>
      </c>
      <c r="M1758" s="18" t="str">
        <f>IF(Allotments!M1758=0,"",Allotments!M1758)</f>
        <v/>
      </c>
    </row>
    <row r="1759" spans="1:13" x14ac:dyDescent="0.35">
      <c r="A1759">
        <f>IF(COUNTIF($L$3:L1759,L1759)=1,A1758+1,A1758)</f>
        <v>43</v>
      </c>
      <c r="B1759">
        <f>IF(COUNTIF($K$3:K1759,K1759)=1,B1758+1,B1758)</f>
        <v>8</v>
      </c>
      <c r="C1759">
        <f>IF(COUNTIF($J$3:J1759,J1759)=1,C1758+1,C1758)</f>
        <v>25</v>
      </c>
      <c r="D1759">
        <f>IF(COUNTIF($E$3:E1759,E1759)=1,D1758+1,D1758)</f>
        <v>827</v>
      </c>
      <c r="E1759" t="str">
        <f t="shared" si="172"/>
        <v/>
      </c>
      <c r="F1759">
        <f>IF(COUNTIF($G$3:G1759,G1759)=1,F1758+1,F1758)</f>
        <v>127</v>
      </c>
      <c r="G1759" t="str">
        <f t="shared" si="173"/>
        <v/>
      </c>
      <c r="I1759" s="18" t="str">
        <f>IF(Allotments!I1759=0,"",Allotments!I1759)</f>
        <v/>
      </c>
      <c r="J1759" s="18" t="str">
        <f>IF(Allotments!J1759=0,"",Allotments!J1759)</f>
        <v/>
      </c>
      <c r="K1759" s="18" t="str">
        <f>IF(Allotments!K1759=0,"",Allotments!K1759)</f>
        <v/>
      </c>
      <c r="L1759" s="18" t="str">
        <f>IF(Allotments!L1759=0,"",Allotments!L1759)</f>
        <v/>
      </c>
      <c r="M1759" s="18" t="str">
        <f>IF(Allotments!M1759=0,"",Allotments!M1759)</f>
        <v/>
      </c>
    </row>
    <row r="1760" spans="1:13" x14ac:dyDescent="0.35">
      <c r="A1760">
        <f>IF(COUNTIF($L$3:L1760,L1760)=1,A1759+1,A1759)</f>
        <v>43</v>
      </c>
      <c r="B1760">
        <f>IF(COUNTIF($K$3:K1760,K1760)=1,B1759+1,B1759)</f>
        <v>8</v>
      </c>
      <c r="C1760">
        <f>IF(COUNTIF($J$3:J1760,J1760)=1,C1759+1,C1759)</f>
        <v>25</v>
      </c>
      <c r="D1760">
        <f>IF(COUNTIF($E$3:E1760,E1760)=1,D1759+1,D1759)</f>
        <v>827</v>
      </c>
      <c r="E1760" t="str">
        <f t="shared" si="172"/>
        <v/>
      </c>
      <c r="F1760">
        <f>IF(COUNTIF($G$3:G1760,G1760)=1,F1759+1,F1759)</f>
        <v>127</v>
      </c>
      <c r="G1760" t="str">
        <f t="shared" si="173"/>
        <v/>
      </c>
      <c r="I1760" s="18" t="str">
        <f>IF(Allotments!I1760=0,"",Allotments!I1760)</f>
        <v/>
      </c>
      <c r="J1760" s="18" t="str">
        <f>IF(Allotments!J1760=0,"",Allotments!J1760)</f>
        <v/>
      </c>
      <c r="K1760" s="18" t="str">
        <f>IF(Allotments!K1760=0,"",Allotments!K1760)</f>
        <v/>
      </c>
      <c r="L1760" s="18" t="str">
        <f>IF(Allotments!L1760=0,"",Allotments!L1760)</f>
        <v/>
      </c>
      <c r="M1760" s="18" t="str">
        <f>IF(Allotments!M1760=0,"",Allotments!M1760)</f>
        <v/>
      </c>
    </row>
    <row r="1761" spans="1:13" x14ac:dyDescent="0.35">
      <c r="A1761">
        <f>IF(COUNTIF($L$3:L1761,L1761)=1,A1760+1,A1760)</f>
        <v>43</v>
      </c>
      <c r="B1761">
        <f>IF(COUNTIF($K$3:K1761,K1761)=1,B1760+1,B1760)</f>
        <v>8</v>
      </c>
      <c r="C1761">
        <f>IF(COUNTIF($J$3:J1761,J1761)=1,C1760+1,C1760)</f>
        <v>25</v>
      </c>
      <c r="D1761">
        <f>IF(COUNTIF($E$3:E1761,E1761)=1,D1760+1,D1760)</f>
        <v>827</v>
      </c>
      <c r="E1761" t="str">
        <f t="shared" si="172"/>
        <v/>
      </c>
      <c r="F1761">
        <f>IF(COUNTIF($G$3:G1761,G1761)=1,F1760+1,F1760)</f>
        <v>127</v>
      </c>
      <c r="G1761" t="str">
        <f t="shared" si="173"/>
        <v/>
      </c>
      <c r="I1761" s="18" t="str">
        <f>IF(Allotments!I1761=0,"",Allotments!I1761)</f>
        <v/>
      </c>
      <c r="J1761" s="18" t="str">
        <f>IF(Allotments!J1761=0,"",Allotments!J1761)</f>
        <v/>
      </c>
      <c r="K1761" s="18" t="str">
        <f>IF(Allotments!K1761=0,"",Allotments!K1761)</f>
        <v/>
      </c>
      <c r="L1761" s="18" t="str">
        <f>IF(Allotments!L1761=0,"",Allotments!L1761)</f>
        <v/>
      </c>
      <c r="M1761" s="18" t="str">
        <f>IF(Allotments!M1761=0,"",Allotments!M1761)</f>
        <v/>
      </c>
    </row>
    <row r="1762" spans="1:13" x14ac:dyDescent="0.35">
      <c r="A1762">
        <f>IF(COUNTIF($L$3:L1762,L1762)=1,A1761+1,A1761)</f>
        <v>43</v>
      </c>
      <c r="B1762">
        <f>IF(COUNTIF($K$3:K1762,K1762)=1,B1761+1,B1761)</f>
        <v>8</v>
      </c>
      <c r="C1762">
        <f>IF(COUNTIF($J$3:J1762,J1762)=1,C1761+1,C1761)</f>
        <v>25</v>
      </c>
      <c r="D1762">
        <f>IF(COUNTIF($E$3:E1762,E1762)=1,D1761+1,D1761)</f>
        <v>827</v>
      </c>
      <c r="E1762" t="str">
        <f t="shared" si="172"/>
        <v/>
      </c>
      <c r="F1762">
        <f>IF(COUNTIF($G$3:G1762,G1762)=1,F1761+1,F1761)</f>
        <v>127</v>
      </c>
      <c r="G1762" t="str">
        <f t="shared" si="173"/>
        <v/>
      </c>
      <c r="I1762" s="18" t="str">
        <f>IF(Allotments!I1762=0,"",Allotments!I1762)</f>
        <v/>
      </c>
      <c r="J1762" s="18" t="str">
        <f>IF(Allotments!J1762=0,"",Allotments!J1762)</f>
        <v/>
      </c>
      <c r="K1762" s="18" t="str">
        <f>IF(Allotments!K1762=0,"",Allotments!K1762)</f>
        <v/>
      </c>
      <c r="L1762" s="18" t="str">
        <f>IF(Allotments!L1762=0,"",Allotments!L1762)</f>
        <v/>
      </c>
      <c r="M1762" s="18" t="str">
        <f>IF(Allotments!M1762=0,"",Allotments!M1762)</f>
        <v/>
      </c>
    </row>
    <row r="1763" spans="1:13" x14ac:dyDescent="0.35">
      <c r="A1763">
        <f>IF(COUNTIF($L$3:L1763,L1763)=1,A1762+1,A1762)</f>
        <v>43</v>
      </c>
      <c r="B1763">
        <f>IF(COUNTIF($K$3:K1763,K1763)=1,B1762+1,B1762)</f>
        <v>8</v>
      </c>
      <c r="C1763">
        <f>IF(COUNTIF($J$3:J1763,J1763)=1,C1762+1,C1762)</f>
        <v>25</v>
      </c>
      <c r="D1763">
        <f>IF(COUNTIF($E$3:E1763,E1763)=1,D1762+1,D1762)</f>
        <v>827</v>
      </c>
      <c r="E1763" t="str">
        <f t="shared" si="172"/>
        <v/>
      </c>
      <c r="F1763">
        <f>IF(COUNTIF($G$3:G1763,G1763)=1,F1762+1,F1762)</f>
        <v>127</v>
      </c>
      <c r="G1763" t="str">
        <f t="shared" si="173"/>
        <v/>
      </c>
      <c r="I1763" s="18" t="str">
        <f>IF(Allotments!I1763=0,"",Allotments!I1763)</f>
        <v/>
      </c>
      <c r="J1763" s="18" t="str">
        <f>IF(Allotments!J1763=0,"",Allotments!J1763)</f>
        <v/>
      </c>
      <c r="K1763" s="18" t="str">
        <f>IF(Allotments!K1763=0,"",Allotments!K1763)</f>
        <v/>
      </c>
      <c r="L1763" s="18" t="str">
        <f>IF(Allotments!L1763=0,"",Allotments!L1763)</f>
        <v/>
      </c>
      <c r="M1763" s="18" t="str">
        <f>IF(Allotments!M1763=0,"",Allotments!M1763)</f>
        <v/>
      </c>
    </row>
    <row r="1764" spans="1:13" x14ac:dyDescent="0.35">
      <c r="A1764">
        <f>IF(COUNTIF($L$3:L1764,L1764)=1,A1763+1,A1763)</f>
        <v>43</v>
      </c>
      <c r="B1764">
        <f>IF(COUNTIF($K$3:K1764,K1764)=1,B1763+1,B1763)</f>
        <v>8</v>
      </c>
      <c r="C1764">
        <f>IF(COUNTIF($J$3:J1764,J1764)=1,C1763+1,C1763)</f>
        <v>25</v>
      </c>
      <c r="D1764">
        <f>IF(COUNTIF($E$3:E1764,E1764)=1,D1763+1,D1763)</f>
        <v>827</v>
      </c>
      <c r="E1764" t="str">
        <f t="shared" si="172"/>
        <v/>
      </c>
      <c r="F1764">
        <f>IF(COUNTIF($G$3:G1764,G1764)=1,F1763+1,F1763)</f>
        <v>127</v>
      </c>
      <c r="G1764" t="str">
        <f t="shared" si="173"/>
        <v/>
      </c>
      <c r="I1764" s="18" t="str">
        <f>IF(Allotments!I1764=0,"",Allotments!I1764)</f>
        <v/>
      </c>
      <c r="J1764" s="18" t="str">
        <f>IF(Allotments!J1764=0,"",Allotments!J1764)</f>
        <v/>
      </c>
      <c r="K1764" s="18" t="str">
        <f>IF(Allotments!K1764=0,"",Allotments!K1764)</f>
        <v/>
      </c>
      <c r="L1764" s="18" t="str">
        <f>IF(Allotments!L1764=0,"",Allotments!L1764)</f>
        <v/>
      </c>
      <c r="M1764" s="18" t="str">
        <f>IF(Allotments!M1764=0,"",Allotments!M1764)</f>
        <v/>
      </c>
    </row>
    <row r="1765" spans="1:13" x14ac:dyDescent="0.35">
      <c r="A1765">
        <f>IF(COUNTIF($L$3:L1765,L1765)=1,A1764+1,A1764)</f>
        <v>43</v>
      </c>
      <c r="B1765">
        <f>IF(COUNTIF($K$3:K1765,K1765)=1,B1764+1,B1764)</f>
        <v>8</v>
      </c>
      <c r="C1765">
        <f>IF(COUNTIF($J$3:J1765,J1765)=1,C1764+1,C1764)</f>
        <v>25</v>
      </c>
      <c r="D1765">
        <f>IF(COUNTIF($E$3:E1765,E1765)=1,D1764+1,D1764)</f>
        <v>827</v>
      </c>
      <c r="E1765" t="str">
        <f t="shared" si="172"/>
        <v/>
      </c>
      <c r="F1765">
        <f>IF(COUNTIF($G$3:G1765,G1765)=1,F1764+1,F1764)</f>
        <v>127</v>
      </c>
      <c r="G1765" t="str">
        <f t="shared" si="173"/>
        <v/>
      </c>
      <c r="I1765" s="18" t="str">
        <f>IF(Allotments!I1765=0,"",Allotments!I1765)</f>
        <v/>
      </c>
      <c r="J1765" s="18" t="str">
        <f>IF(Allotments!J1765=0,"",Allotments!J1765)</f>
        <v/>
      </c>
      <c r="K1765" s="18" t="str">
        <f>IF(Allotments!K1765=0,"",Allotments!K1765)</f>
        <v/>
      </c>
      <c r="L1765" s="18" t="str">
        <f>IF(Allotments!L1765=0,"",Allotments!L1765)</f>
        <v/>
      </c>
      <c r="M1765" s="18" t="str">
        <f>IF(Allotments!M1765=0,"",Allotments!M1765)</f>
        <v/>
      </c>
    </row>
    <row r="1766" spans="1:13" x14ac:dyDescent="0.35">
      <c r="A1766">
        <f>IF(COUNTIF($L$3:L1766,L1766)=1,A1765+1,A1765)</f>
        <v>43</v>
      </c>
      <c r="B1766">
        <f>IF(COUNTIF($K$3:K1766,K1766)=1,B1765+1,B1765)</f>
        <v>8</v>
      </c>
      <c r="C1766">
        <f>IF(COUNTIF($J$3:J1766,J1766)=1,C1765+1,C1765)</f>
        <v>25</v>
      </c>
      <c r="D1766">
        <f>IF(COUNTIF($E$3:E1766,E1766)=1,D1765+1,D1765)</f>
        <v>827</v>
      </c>
      <c r="E1766" t="str">
        <f t="shared" si="172"/>
        <v/>
      </c>
      <c r="F1766">
        <f>IF(COUNTIF($G$3:G1766,G1766)=1,F1765+1,F1765)</f>
        <v>127</v>
      </c>
      <c r="G1766" t="str">
        <f t="shared" si="173"/>
        <v/>
      </c>
      <c r="I1766" s="18" t="str">
        <f>IF(Allotments!I1766=0,"",Allotments!I1766)</f>
        <v/>
      </c>
      <c r="J1766" s="18" t="str">
        <f>IF(Allotments!J1766=0,"",Allotments!J1766)</f>
        <v/>
      </c>
      <c r="K1766" s="18" t="str">
        <f>IF(Allotments!K1766=0,"",Allotments!K1766)</f>
        <v/>
      </c>
      <c r="L1766" s="18" t="str">
        <f>IF(Allotments!L1766=0,"",Allotments!L1766)</f>
        <v/>
      </c>
      <c r="M1766" s="18" t="str">
        <f>IF(Allotments!M1766=0,"",Allotments!M1766)</f>
        <v/>
      </c>
    </row>
    <row r="1767" spans="1:13" x14ac:dyDescent="0.35">
      <c r="A1767">
        <f>IF(COUNTIF($L$3:L1767,L1767)=1,A1766+1,A1766)</f>
        <v>43</v>
      </c>
      <c r="B1767">
        <f>IF(COUNTIF($K$3:K1767,K1767)=1,B1766+1,B1766)</f>
        <v>8</v>
      </c>
      <c r="C1767">
        <f>IF(COUNTIF($J$3:J1767,J1767)=1,C1766+1,C1766)</f>
        <v>25</v>
      </c>
      <c r="D1767">
        <f>IF(COUNTIF($E$3:E1767,E1767)=1,D1766+1,D1766)</f>
        <v>827</v>
      </c>
      <c r="E1767" t="str">
        <f t="shared" si="172"/>
        <v/>
      </c>
      <c r="F1767">
        <f>IF(COUNTIF($G$3:G1767,G1767)=1,F1766+1,F1766)</f>
        <v>127</v>
      </c>
      <c r="G1767" t="str">
        <f t="shared" si="173"/>
        <v/>
      </c>
      <c r="I1767" s="18" t="str">
        <f>IF(Allotments!I1767=0,"",Allotments!I1767)</f>
        <v/>
      </c>
      <c r="J1767" s="18" t="str">
        <f>IF(Allotments!J1767=0,"",Allotments!J1767)</f>
        <v/>
      </c>
      <c r="K1767" s="18" t="str">
        <f>IF(Allotments!K1767=0,"",Allotments!K1767)</f>
        <v/>
      </c>
      <c r="L1767" s="18" t="str">
        <f>IF(Allotments!L1767=0,"",Allotments!L1767)</f>
        <v/>
      </c>
      <c r="M1767" s="18" t="str">
        <f>IF(Allotments!M1767=0,"",Allotments!M1767)</f>
        <v/>
      </c>
    </row>
    <row r="1768" spans="1:13" x14ac:dyDescent="0.35">
      <c r="A1768">
        <f>IF(COUNTIF($L$3:L1768,L1768)=1,A1767+1,A1767)</f>
        <v>43</v>
      </c>
      <c r="B1768">
        <f>IF(COUNTIF($K$3:K1768,K1768)=1,B1767+1,B1767)</f>
        <v>8</v>
      </c>
      <c r="C1768">
        <f>IF(COUNTIF($J$3:J1768,J1768)=1,C1767+1,C1767)</f>
        <v>25</v>
      </c>
      <c r="D1768">
        <f>IF(COUNTIF($E$3:E1768,E1768)=1,D1767+1,D1767)</f>
        <v>827</v>
      </c>
      <c r="E1768" t="str">
        <f t="shared" si="172"/>
        <v/>
      </c>
      <c r="F1768">
        <f>IF(COUNTIF($G$3:G1768,G1768)=1,F1767+1,F1767)</f>
        <v>127</v>
      </c>
      <c r="G1768" t="str">
        <f t="shared" si="173"/>
        <v/>
      </c>
      <c r="I1768" s="18" t="str">
        <f>IF(Allotments!I1768=0,"",Allotments!I1768)</f>
        <v/>
      </c>
      <c r="J1768" s="18" t="str">
        <f>IF(Allotments!J1768=0,"",Allotments!J1768)</f>
        <v/>
      </c>
      <c r="K1768" s="18" t="str">
        <f>IF(Allotments!K1768=0,"",Allotments!K1768)</f>
        <v/>
      </c>
      <c r="L1768" s="18" t="str">
        <f>IF(Allotments!L1768=0,"",Allotments!L1768)</f>
        <v/>
      </c>
      <c r="M1768" s="18" t="str">
        <f>IF(Allotments!M1768=0,"",Allotments!M1768)</f>
        <v/>
      </c>
    </row>
    <row r="1769" spans="1:13" x14ac:dyDescent="0.35">
      <c r="A1769">
        <f>IF(COUNTIF($L$3:L1769,L1769)=1,A1768+1,A1768)</f>
        <v>43</v>
      </c>
      <c r="B1769">
        <f>IF(COUNTIF($K$3:K1769,K1769)=1,B1768+1,B1768)</f>
        <v>8</v>
      </c>
      <c r="C1769">
        <f>IF(COUNTIF($J$3:J1769,J1769)=1,C1768+1,C1768)</f>
        <v>25</v>
      </c>
      <c r="D1769">
        <f>IF(COUNTIF($E$3:E1769,E1769)=1,D1768+1,D1768)</f>
        <v>827</v>
      </c>
      <c r="E1769" t="str">
        <f t="shared" si="172"/>
        <v/>
      </c>
      <c r="F1769">
        <f>IF(COUNTIF($G$3:G1769,G1769)=1,F1768+1,F1768)</f>
        <v>127</v>
      </c>
      <c r="G1769" t="str">
        <f t="shared" si="173"/>
        <v/>
      </c>
      <c r="I1769" s="18" t="str">
        <f>IF(Allotments!I1769=0,"",Allotments!I1769)</f>
        <v/>
      </c>
      <c r="J1769" s="18" t="str">
        <f>IF(Allotments!J1769=0,"",Allotments!J1769)</f>
        <v/>
      </c>
      <c r="K1769" s="18" t="str">
        <f>IF(Allotments!K1769=0,"",Allotments!K1769)</f>
        <v/>
      </c>
      <c r="L1769" s="18" t="str">
        <f>IF(Allotments!L1769=0,"",Allotments!L1769)</f>
        <v/>
      </c>
      <c r="M1769" s="18" t="str">
        <f>IF(Allotments!M1769=0,"",Allotments!M1769)</f>
        <v/>
      </c>
    </row>
    <row r="1770" spans="1:13" x14ac:dyDescent="0.35">
      <c r="A1770">
        <f>IF(COUNTIF($L$3:L1770,L1770)=1,A1769+1,A1769)</f>
        <v>43</v>
      </c>
      <c r="B1770">
        <f>IF(COUNTIF($K$3:K1770,K1770)=1,B1769+1,B1769)</f>
        <v>8</v>
      </c>
      <c r="C1770">
        <f>IF(COUNTIF($J$3:J1770,J1770)=1,C1769+1,C1769)</f>
        <v>25</v>
      </c>
      <c r="D1770">
        <f>IF(COUNTIF($E$3:E1770,E1770)=1,D1769+1,D1769)</f>
        <v>827</v>
      </c>
      <c r="E1770" t="str">
        <f t="shared" si="172"/>
        <v/>
      </c>
      <c r="F1770">
        <f>IF(COUNTIF($G$3:G1770,G1770)=1,F1769+1,F1769)</f>
        <v>127</v>
      </c>
      <c r="G1770" t="str">
        <f t="shared" si="173"/>
        <v/>
      </c>
      <c r="I1770" s="18" t="str">
        <f>IF(Allotments!I1770=0,"",Allotments!I1770)</f>
        <v/>
      </c>
      <c r="J1770" s="18" t="str">
        <f>IF(Allotments!J1770=0,"",Allotments!J1770)</f>
        <v/>
      </c>
      <c r="K1770" s="18" t="str">
        <f>IF(Allotments!K1770=0,"",Allotments!K1770)</f>
        <v/>
      </c>
      <c r="L1770" s="18" t="str">
        <f>IF(Allotments!L1770=0,"",Allotments!L1770)</f>
        <v/>
      </c>
      <c r="M1770" s="18" t="str">
        <f>IF(Allotments!M1770=0,"",Allotments!M1770)</f>
        <v/>
      </c>
    </row>
    <row r="1771" spans="1:13" x14ac:dyDescent="0.35">
      <c r="A1771">
        <f>IF(COUNTIF($L$3:L1771,L1771)=1,A1770+1,A1770)</f>
        <v>43</v>
      </c>
      <c r="B1771">
        <f>IF(COUNTIF($K$3:K1771,K1771)=1,B1770+1,B1770)</f>
        <v>8</v>
      </c>
      <c r="C1771">
        <f>IF(COUNTIF($J$3:J1771,J1771)=1,C1770+1,C1770)</f>
        <v>25</v>
      </c>
      <c r="D1771">
        <f>IF(COUNTIF($E$3:E1771,E1771)=1,D1770+1,D1770)</f>
        <v>827</v>
      </c>
      <c r="E1771" t="str">
        <f t="shared" si="172"/>
        <v/>
      </c>
      <c r="F1771">
        <f>IF(COUNTIF($G$3:G1771,G1771)=1,F1770+1,F1770)</f>
        <v>127</v>
      </c>
      <c r="G1771" t="str">
        <f t="shared" si="173"/>
        <v/>
      </c>
      <c r="I1771" s="18" t="str">
        <f>IF(Allotments!I1771=0,"",Allotments!I1771)</f>
        <v/>
      </c>
      <c r="J1771" s="18" t="str">
        <f>IF(Allotments!J1771=0,"",Allotments!J1771)</f>
        <v/>
      </c>
      <c r="K1771" s="18" t="str">
        <f>IF(Allotments!K1771=0,"",Allotments!K1771)</f>
        <v/>
      </c>
      <c r="L1771" s="18" t="str">
        <f>IF(Allotments!L1771=0,"",Allotments!L1771)</f>
        <v/>
      </c>
      <c r="M1771" s="18" t="str">
        <f>IF(Allotments!M1771=0,"",Allotments!M1771)</f>
        <v/>
      </c>
    </row>
    <row r="1772" spans="1:13" x14ac:dyDescent="0.35">
      <c r="A1772">
        <f>IF(COUNTIF($L$3:L1772,L1772)=1,A1771+1,A1771)</f>
        <v>43</v>
      </c>
      <c r="B1772">
        <f>IF(COUNTIF($K$3:K1772,K1772)=1,B1771+1,B1771)</f>
        <v>8</v>
      </c>
      <c r="C1772">
        <f>IF(COUNTIF($J$3:J1772,J1772)=1,C1771+1,C1771)</f>
        <v>25</v>
      </c>
      <c r="D1772">
        <f>IF(COUNTIF($E$3:E1772,E1772)=1,D1771+1,D1771)</f>
        <v>827</v>
      </c>
      <c r="E1772" t="str">
        <f t="shared" si="172"/>
        <v/>
      </c>
      <c r="F1772">
        <f>IF(COUNTIF($G$3:G1772,G1772)=1,F1771+1,F1771)</f>
        <v>127</v>
      </c>
      <c r="G1772" t="str">
        <f t="shared" si="173"/>
        <v/>
      </c>
      <c r="I1772" s="18" t="str">
        <f>IF(Allotments!I1772=0,"",Allotments!I1772)</f>
        <v/>
      </c>
      <c r="J1772" s="18" t="str">
        <f>IF(Allotments!J1772=0,"",Allotments!J1772)</f>
        <v/>
      </c>
      <c r="K1772" s="18" t="str">
        <f>IF(Allotments!K1772=0,"",Allotments!K1772)</f>
        <v/>
      </c>
      <c r="L1772" s="18" t="str">
        <f>IF(Allotments!L1772=0,"",Allotments!L1772)</f>
        <v/>
      </c>
      <c r="M1772" s="18" t="str">
        <f>IF(Allotments!M1772=0,"",Allotments!M1772)</f>
        <v/>
      </c>
    </row>
    <row r="1773" spans="1:13" x14ac:dyDescent="0.35">
      <c r="A1773">
        <f>IF(COUNTIF($L$3:L1773,L1773)=1,A1772+1,A1772)</f>
        <v>43</v>
      </c>
      <c r="B1773">
        <f>IF(COUNTIF($K$3:K1773,K1773)=1,B1772+1,B1772)</f>
        <v>8</v>
      </c>
      <c r="C1773">
        <f>IF(COUNTIF($J$3:J1773,J1773)=1,C1772+1,C1772)</f>
        <v>25</v>
      </c>
      <c r="D1773">
        <f>IF(COUNTIF($E$3:E1773,E1773)=1,D1772+1,D1772)</f>
        <v>827</v>
      </c>
      <c r="E1773" t="str">
        <f t="shared" si="172"/>
        <v/>
      </c>
      <c r="F1773">
        <f>IF(COUNTIF($G$3:G1773,G1773)=1,F1772+1,F1772)</f>
        <v>127</v>
      </c>
      <c r="G1773" t="str">
        <f t="shared" si="173"/>
        <v/>
      </c>
      <c r="I1773" s="18" t="str">
        <f>IF(Allotments!I1773=0,"",Allotments!I1773)</f>
        <v/>
      </c>
      <c r="J1773" s="18" t="str">
        <f>IF(Allotments!J1773=0,"",Allotments!J1773)</f>
        <v/>
      </c>
      <c r="K1773" s="18" t="str">
        <f>IF(Allotments!K1773=0,"",Allotments!K1773)</f>
        <v/>
      </c>
      <c r="L1773" s="18" t="str">
        <f>IF(Allotments!L1773=0,"",Allotments!L1773)</f>
        <v/>
      </c>
      <c r="M1773" s="18" t="str">
        <f>IF(Allotments!M1773=0,"",Allotments!M1773)</f>
        <v/>
      </c>
    </row>
    <row r="1774" spans="1:13" x14ac:dyDescent="0.35">
      <c r="A1774">
        <f>IF(COUNTIF($L$3:L1774,L1774)=1,A1773+1,A1773)</f>
        <v>43</v>
      </c>
      <c r="B1774">
        <f>IF(COUNTIF($K$3:K1774,K1774)=1,B1773+1,B1773)</f>
        <v>8</v>
      </c>
      <c r="C1774">
        <f>IF(COUNTIF($J$3:J1774,J1774)=1,C1773+1,C1773)</f>
        <v>25</v>
      </c>
      <c r="D1774">
        <f>IF(COUNTIF($E$3:E1774,E1774)=1,D1773+1,D1773)</f>
        <v>827</v>
      </c>
      <c r="E1774" t="str">
        <f t="shared" si="172"/>
        <v/>
      </c>
      <c r="F1774">
        <f>IF(COUNTIF($G$3:G1774,G1774)=1,F1773+1,F1773)</f>
        <v>127</v>
      </c>
      <c r="G1774" t="str">
        <f t="shared" si="173"/>
        <v/>
      </c>
      <c r="I1774" s="18" t="str">
        <f>IF(Allotments!I1774=0,"",Allotments!I1774)</f>
        <v/>
      </c>
      <c r="J1774" s="18" t="str">
        <f>IF(Allotments!J1774=0,"",Allotments!J1774)</f>
        <v/>
      </c>
      <c r="K1774" s="18" t="str">
        <f>IF(Allotments!K1774=0,"",Allotments!K1774)</f>
        <v/>
      </c>
      <c r="L1774" s="18" t="str">
        <f>IF(Allotments!L1774=0,"",Allotments!L1774)</f>
        <v/>
      </c>
      <c r="M1774" s="18" t="str">
        <f>IF(Allotments!M1774=0,"",Allotments!M1774)</f>
        <v/>
      </c>
    </row>
    <row r="1775" spans="1:13" x14ac:dyDescent="0.35">
      <c r="A1775">
        <f>IF(COUNTIF($L$3:L1775,L1775)=1,A1774+1,A1774)</f>
        <v>43</v>
      </c>
      <c r="B1775">
        <f>IF(COUNTIF($K$3:K1775,K1775)=1,B1774+1,B1774)</f>
        <v>8</v>
      </c>
      <c r="C1775">
        <f>IF(COUNTIF($J$3:J1775,J1775)=1,C1774+1,C1774)</f>
        <v>25</v>
      </c>
      <c r="D1775">
        <f>IF(COUNTIF($E$3:E1775,E1775)=1,D1774+1,D1774)</f>
        <v>827</v>
      </c>
      <c r="E1775" t="str">
        <f t="shared" si="172"/>
        <v/>
      </c>
      <c r="F1775">
        <f>IF(COUNTIF($G$3:G1775,G1775)=1,F1774+1,F1774)</f>
        <v>127</v>
      </c>
      <c r="G1775" t="str">
        <f t="shared" si="173"/>
        <v/>
      </c>
      <c r="I1775" s="18" t="str">
        <f>IF(Allotments!I1775=0,"",Allotments!I1775)</f>
        <v/>
      </c>
      <c r="J1775" s="18" t="str">
        <f>IF(Allotments!J1775=0,"",Allotments!J1775)</f>
        <v/>
      </c>
      <c r="K1775" s="18" t="str">
        <f>IF(Allotments!K1775=0,"",Allotments!K1775)</f>
        <v/>
      </c>
      <c r="L1775" s="18" t="str">
        <f>IF(Allotments!L1775=0,"",Allotments!L1775)</f>
        <v/>
      </c>
      <c r="M1775" s="18" t="str">
        <f>IF(Allotments!M1775=0,"",Allotments!M1775)</f>
        <v/>
      </c>
    </row>
    <row r="1776" spans="1:13" x14ac:dyDescent="0.35">
      <c r="A1776">
        <f>IF(COUNTIF($L$3:L1776,L1776)=1,A1775+1,A1775)</f>
        <v>43</v>
      </c>
      <c r="B1776">
        <f>IF(COUNTIF($K$3:K1776,K1776)=1,B1775+1,B1775)</f>
        <v>8</v>
      </c>
      <c r="C1776">
        <f>IF(COUNTIF($J$3:J1776,J1776)=1,C1775+1,C1775)</f>
        <v>25</v>
      </c>
      <c r="D1776">
        <f>IF(COUNTIF($E$3:E1776,E1776)=1,D1775+1,D1775)</f>
        <v>827</v>
      </c>
      <c r="E1776" t="str">
        <f t="shared" si="172"/>
        <v/>
      </c>
      <c r="F1776">
        <f>IF(COUNTIF($G$3:G1776,G1776)=1,F1775+1,F1775)</f>
        <v>127</v>
      </c>
      <c r="G1776" t="str">
        <f t="shared" si="173"/>
        <v/>
      </c>
      <c r="I1776" s="18" t="str">
        <f>IF(Allotments!I1776=0,"",Allotments!I1776)</f>
        <v/>
      </c>
      <c r="J1776" s="18" t="str">
        <f>IF(Allotments!J1776=0,"",Allotments!J1776)</f>
        <v/>
      </c>
      <c r="K1776" s="18" t="str">
        <f>IF(Allotments!K1776=0,"",Allotments!K1776)</f>
        <v/>
      </c>
      <c r="L1776" s="18" t="str">
        <f>IF(Allotments!L1776=0,"",Allotments!L1776)</f>
        <v/>
      </c>
      <c r="M1776" s="18" t="str">
        <f>IF(Allotments!M1776=0,"",Allotments!M1776)</f>
        <v/>
      </c>
    </row>
    <row r="1777" spans="1:13" x14ac:dyDescent="0.35">
      <c r="A1777">
        <f>IF(COUNTIF($L$3:L1777,L1777)=1,A1776+1,A1776)</f>
        <v>43</v>
      </c>
      <c r="B1777">
        <f>IF(COUNTIF($K$3:K1777,K1777)=1,B1776+1,B1776)</f>
        <v>8</v>
      </c>
      <c r="C1777">
        <f>IF(COUNTIF($J$3:J1777,J1777)=1,C1776+1,C1776)</f>
        <v>25</v>
      </c>
      <c r="D1777">
        <f>IF(COUNTIF($E$3:E1777,E1777)=1,D1776+1,D1776)</f>
        <v>827</v>
      </c>
      <c r="E1777" t="str">
        <f t="shared" si="172"/>
        <v/>
      </c>
      <c r="F1777">
        <f>IF(COUNTIF($G$3:G1777,G1777)=1,F1776+1,F1776)</f>
        <v>127</v>
      </c>
      <c r="G1777" t="str">
        <f t="shared" si="173"/>
        <v/>
      </c>
      <c r="I1777" s="18" t="str">
        <f>IF(Allotments!I1777=0,"",Allotments!I1777)</f>
        <v/>
      </c>
      <c r="J1777" s="18" t="str">
        <f>IF(Allotments!J1777=0,"",Allotments!J1777)</f>
        <v/>
      </c>
      <c r="K1777" s="18" t="str">
        <f>IF(Allotments!K1777=0,"",Allotments!K1777)</f>
        <v/>
      </c>
      <c r="L1777" s="18" t="str">
        <f>IF(Allotments!L1777=0,"",Allotments!L1777)</f>
        <v/>
      </c>
      <c r="M1777" s="18" t="str">
        <f>IF(Allotments!M1777=0,"",Allotments!M1777)</f>
        <v/>
      </c>
    </row>
    <row r="1778" spans="1:13" x14ac:dyDescent="0.35">
      <c r="A1778">
        <f>IF(COUNTIF($L$3:L1778,L1778)=1,A1777+1,A1777)</f>
        <v>43</v>
      </c>
      <c r="B1778">
        <f>IF(COUNTIF($K$3:K1778,K1778)=1,B1777+1,B1777)</f>
        <v>8</v>
      </c>
      <c r="C1778">
        <f>IF(COUNTIF($J$3:J1778,J1778)=1,C1777+1,C1777)</f>
        <v>25</v>
      </c>
      <c r="D1778">
        <f>IF(COUNTIF($E$3:E1778,E1778)=1,D1777+1,D1777)</f>
        <v>827</v>
      </c>
      <c r="E1778" t="str">
        <f t="shared" si="172"/>
        <v/>
      </c>
      <c r="F1778">
        <f>IF(COUNTIF($G$3:G1778,G1778)=1,F1777+1,F1777)</f>
        <v>127</v>
      </c>
      <c r="G1778" t="str">
        <f t="shared" si="173"/>
        <v/>
      </c>
      <c r="I1778" s="18" t="str">
        <f>IF(Allotments!I1778=0,"",Allotments!I1778)</f>
        <v/>
      </c>
      <c r="J1778" s="18" t="str">
        <f>IF(Allotments!J1778=0,"",Allotments!J1778)</f>
        <v/>
      </c>
      <c r="K1778" s="18" t="str">
        <f>IF(Allotments!K1778=0,"",Allotments!K1778)</f>
        <v/>
      </c>
      <c r="L1778" s="18" t="str">
        <f>IF(Allotments!L1778=0,"",Allotments!L1778)</f>
        <v/>
      </c>
      <c r="M1778" s="18" t="str">
        <f>IF(Allotments!M1778=0,"",Allotments!M1778)</f>
        <v/>
      </c>
    </row>
    <row r="1779" spans="1:13" x14ac:dyDescent="0.35">
      <c r="A1779">
        <f>IF(COUNTIF($L$3:L1779,L1779)=1,A1778+1,A1778)</f>
        <v>43</v>
      </c>
      <c r="B1779">
        <f>IF(COUNTIF($K$3:K1779,K1779)=1,B1778+1,B1778)</f>
        <v>8</v>
      </c>
      <c r="C1779">
        <f>IF(COUNTIF($J$3:J1779,J1779)=1,C1778+1,C1778)</f>
        <v>25</v>
      </c>
      <c r="D1779">
        <f>IF(COUNTIF($E$3:E1779,E1779)=1,D1778+1,D1778)</f>
        <v>827</v>
      </c>
      <c r="E1779" t="str">
        <f t="shared" si="172"/>
        <v/>
      </c>
      <c r="F1779">
        <f>IF(COUNTIF($G$3:G1779,G1779)=1,F1778+1,F1778)</f>
        <v>127</v>
      </c>
      <c r="G1779" t="str">
        <f t="shared" si="173"/>
        <v/>
      </c>
      <c r="I1779" s="18" t="str">
        <f>IF(Allotments!I1779=0,"",Allotments!I1779)</f>
        <v/>
      </c>
      <c r="J1779" s="18" t="str">
        <f>IF(Allotments!J1779=0,"",Allotments!J1779)</f>
        <v/>
      </c>
      <c r="K1779" s="18" t="str">
        <f>IF(Allotments!K1779=0,"",Allotments!K1779)</f>
        <v/>
      </c>
      <c r="L1779" s="18" t="str">
        <f>IF(Allotments!L1779=0,"",Allotments!L1779)</f>
        <v/>
      </c>
      <c r="M1779" s="18" t="str">
        <f>IF(Allotments!M1779=0,"",Allotments!M1779)</f>
        <v/>
      </c>
    </row>
    <row r="1780" spans="1:13" x14ac:dyDescent="0.35">
      <c r="A1780">
        <f>IF(COUNTIF($L$3:L1780,L1780)=1,A1779+1,A1779)</f>
        <v>43</v>
      </c>
      <c r="B1780">
        <f>IF(COUNTIF($K$3:K1780,K1780)=1,B1779+1,B1779)</f>
        <v>8</v>
      </c>
      <c r="C1780">
        <f>IF(COUNTIF($J$3:J1780,J1780)=1,C1779+1,C1779)</f>
        <v>25</v>
      </c>
      <c r="D1780">
        <f>IF(COUNTIF($E$3:E1780,E1780)=1,D1779+1,D1779)</f>
        <v>827</v>
      </c>
      <c r="E1780" t="str">
        <f t="shared" si="172"/>
        <v/>
      </c>
      <c r="F1780">
        <f>IF(COUNTIF($G$3:G1780,G1780)=1,F1779+1,F1779)</f>
        <v>127</v>
      </c>
      <c r="G1780" t="str">
        <f t="shared" si="173"/>
        <v/>
      </c>
      <c r="I1780" s="18" t="str">
        <f>IF(Allotments!I1780=0,"",Allotments!I1780)</f>
        <v/>
      </c>
      <c r="J1780" s="18" t="str">
        <f>IF(Allotments!J1780=0,"",Allotments!J1780)</f>
        <v/>
      </c>
      <c r="K1780" s="18" t="str">
        <f>IF(Allotments!K1780=0,"",Allotments!K1780)</f>
        <v/>
      </c>
      <c r="L1780" s="18" t="str">
        <f>IF(Allotments!L1780=0,"",Allotments!L1780)</f>
        <v/>
      </c>
      <c r="M1780" s="18" t="str">
        <f>IF(Allotments!M1780=0,"",Allotments!M1780)</f>
        <v/>
      </c>
    </row>
    <row r="1781" spans="1:13" x14ac:dyDescent="0.35">
      <c r="A1781">
        <f>IF(COUNTIF($L$3:L1781,L1781)=1,A1780+1,A1780)</f>
        <v>43</v>
      </c>
      <c r="B1781">
        <f>IF(COUNTIF($K$3:K1781,K1781)=1,B1780+1,B1780)</f>
        <v>8</v>
      </c>
      <c r="C1781">
        <f>IF(COUNTIF($J$3:J1781,J1781)=1,C1780+1,C1780)</f>
        <v>25</v>
      </c>
      <c r="D1781">
        <f>IF(COUNTIF($E$3:E1781,E1781)=1,D1780+1,D1780)</f>
        <v>827</v>
      </c>
      <c r="E1781" t="str">
        <f t="shared" si="172"/>
        <v/>
      </c>
      <c r="F1781">
        <f>IF(COUNTIF($G$3:G1781,G1781)=1,F1780+1,F1780)</f>
        <v>127</v>
      </c>
      <c r="G1781" t="str">
        <f t="shared" si="173"/>
        <v/>
      </c>
      <c r="I1781" s="18" t="str">
        <f>IF(Allotments!I1781=0,"",Allotments!I1781)</f>
        <v/>
      </c>
      <c r="J1781" s="18" t="str">
        <f>IF(Allotments!J1781=0,"",Allotments!J1781)</f>
        <v/>
      </c>
      <c r="K1781" s="18" t="str">
        <f>IF(Allotments!K1781=0,"",Allotments!K1781)</f>
        <v/>
      </c>
      <c r="L1781" s="18" t="str">
        <f>IF(Allotments!L1781=0,"",Allotments!L1781)</f>
        <v/>
      </c>
      <c r="M1781" s="18" t="str">
        <f>IF(Allotments!M1781=0,"",Allotments!M1781)</f>
        <v/>
      </c>
    </row>
    <row r="1782" spans="1:13" x14ac:dyDescent="0.35">
      <c r="A1782">
        <f>IF(COUNTIF($L$3:L1782,L1782)=1,A1781+1,A1781)</f>
        <v>43</v>
      </c>
      <c r="B1782">
        <f>IF(COUNTIF($K$3:K1782,K1782)=1,B1781+1,B1781)</f>
        <v>8</v>
      </c>
      <c r="C1782">
        <f>IF(COUNTIF($J$3:J1782,J1782)=1,C1781+1,C1781)</f>
        <v>25</v>
      </c>
      <c r="D1782">
        <f>IF(COUNTIF($E$3:E1782,E1782)=1,D1781+1,D1781)</f>
        <v>827</v>
      </c>
      <c r="E1782" t="str">
        <f t="shared" si="172"/>
        <v/>
      </c>
      <c r="F1782">
        <f>IF(COUNTIF($G$3:G1782,G1782)=1,F1781+1,F1781)</f>
        <v>127</v>
      </c>
      <c r="G1782" t="str">
        <f t="shared" si="173"/>
        <v/>
      </c>
      <c r="I1782" s="18" t="str">
        <f>IF(Allotments!I1782=0,"",Allotments!I1782)</f>
        <v/>
      </c>
      <c r="J1782" s="18" t="str">
        <f>IF(Allotments!J1782=0,"",Allotments!J1782)</f>
        <v/>
      </c>
      <c r="K1782" s="18" t="str">
        <f>IF(Allotments!K1782=0,"",Allotments!K1782)</f>
        <v/>
      </c>
      <c r="L1782" s="18" t="str">
        <f>IF(Allotments!L1782=0,"",Allotments!L1782)</f>
        <v/>
      </c>
      <c r="M1782" s="18" t="str">
        <f>IF(Allotments!M1782=0,"",Allotments!M1782)</f>
        <v/>
      </c>
    </row>
    <row r="1783" spans="1:13" x14ac:dyDescent="0.35">
      <c r="A1783">
        <f>IF(COUNTIF($L$3:L1783,L1783)=1,A1782+1,A1782)</f>
        <v>43</v>
      </c>
      <c r="B1783">
        <f>IF(COUNTIF($K$3:K1783,K1783)=1,B1782+1,B1782)</f>
        <v>8</v>
      </c>
      <c r="C1783">
        <f>IF(COUNTIF($J$3:J1783,J1783)=1,C1782+1,C1782)</f>
        <v>25</v>
      </c>
      <c r="D1783">
        <f>IF(COUNTIF($E$3:E1783,E1783)=1,D1782+1,D1782)</f>
        <v>827</v>
      </c>
      <c r="E1783" t="str">
        <f t="shared" si="172"/>
        <v/>
      </c>
      <c r="F1783">
        <f>IF(COUNTIF($G$3:G1783,G1783)=1,F1782+1,F1782)</f>
        <v>127</v>
      </c>
      <c r="G1783" t="str">
        <f t="shared" si="173"/>
        <v/>
      </c>
      <c r="I1783" s="18" t="str">
        <f>IF(Allotments!I1783=0,"",Allotments!I1783)</f>
        <v/>
      </c>
      <c r="J1783" s="18" t="str">
        <f>IF(Allotments!J1783=0,"",Allotments!J1783)</f>
        <v/>
      </c>
      <c r="K1783" s="18" t="str">
        <f>IF(Allotments!K1783=0,"",Allotments!K1783)</f>
        <v/>
      </c>
      <c r="L1783" s="18" t="str">
        <f>IF(Allotments!L1783=0,"",Allotments!L1783)</f>
        <v/>
      </c>
      <c r="M1783" s="18" t="str">
        <f>IF(Allotments!M1783=0,"",Allotments!M1783)</f>
        <v/>
      </c>
    </row>
    <row r="1784" spans="1:13" x14ac:dyDescent="0.35">
      <c r="A1784">
        <f>IF(COUNTIF($L$3:L1784,L1784)=1,A1783+1,A1783)</f>
        <v>43</v>
      </c>
      <c r="B1784">
        <f>IF(COUNTIF($K$3:K1784,K1784)=1,B1783+1,B1783)</f>
        <v>8</v>
      </c>
      <c r="C1784">
        <f>IF(COUNTIF($J$3:J1784,J1784)=1,C1783+1,C1783)</f>
        <v>25</v>
      </c>
      <c r="D1784">
        <f>IF(COUNTIF($E$3:E1784,E1784)=1,D1783+1,D1783)</f>
        <v>827</v>
      </c>
      <c r="E1784" t="str">
        <f t="shared" si="172"/>
        <v/>
      </c>
      <c r="F1784">
        <f>IF(COUNTIF($G$3:G1784,G1784)=1,F1783+1,F1783)</f>
        <v>127</v>
      </c>
      <c r="G1784" t="str">
        <f t="shared" si="173"/>
        <v/>
      </c>
      <c r="I1784" s="18" t="str">
        <f>IF(Allotments!I1784=0,"",Allotments!I1784)</f>
        <v/>
      </c>
      <c r="J1784" s="18" t="str">
        <f>IF(Allotments!J1784=0,"",Allotments!J1784)</f>
        <v/>
      </c>
      <c r="K1784" s="18" t="str">
        <f>IF(Allotments!K1784=0,"",Allotments!K1784)</f>
        <v/>
      </c>
      <c r="L1784" s="18" t="str">
        <f>IF(Allotments!L1784=0,"",Allotments!L1784)</f>
        <v/>
      </c>
      <c r="M1784" s="18" t="str">
        <f>IF(Allotments!M1784=0,"",Allotments!M1784)</f>
        <v/>
      </c>
    </row>
    <row r="1785" spans="1:13" x14ac:dyDescent="0.35">
      <c r="A1785">
        <f>IF(COUNTIF($L$3:L1785,L1785)=1,A1784+1,A1784)</f>
        <v>43</v>
      </c>
      <c r="B1785">
        <f>IF(COUNTIF($K$3:K1785,K1785)=1,B1784+1,B1784)</f>
        <v>8</v>
      </c>
      <c r="C1785">
        <f>IF(COUNTIF($J$3:J1785,J1785)=1,C1784+1,C1784)</f>
        <v>25</v>
      </c>
      <c r="D1785">
        <f>IF(COUNTIF($E$3:E1785,E1785)=1,D1784+1,D1784)</f>
        <v>827</v>
      </c>
      <c r="E1785" t="str">
        <f t="shared" si="172"/>
        <v/>
      </c>
      <c r="F1785">
        <f>IF(COUNTIF($G$3:G1785,G1785)=1,F1784+1,F1784)</f>
        <v>127</v>
      </c>
      <c r="G1785" t="str">
        <f t="shared" si="173"/>
        <v/>
      </c>
      <c r="I1785" s="18" t="str">
        <f>IF(Allotments!I1785=0,"",Allotments!I1785)</f>
        <v/>
      </c>
      <c r="J1785" s="18" t="str">
        <f>IF(Allotments!J1785=0,"",Allotments!J1785)</f>
        <v/>
      </c>
      <c r="K1785" s="18" t="str">
        <f>IF(Allotments!K1785=0,"",Allotments!K1785)</f>
        <v/>
      </c>
      <c r="L1785" s="18" t="str">
        <f>IF(Allotments!L1785=0,"",Allotments!L1785)</f>
        <v/>
      </c>
      <c r="M1785" s="18" t="str">
        <f>IF(Allotments!M1785=0,"",Allotments!M1785)</f>
        <v/>
      </c>
    </row>
    <row r="1786" spans="1:13" x14ac:dyDescent="0.35">
      <c r="A1786">
        <f>IF(COUNTIF($L$3:L1786,L1786)=1,A1785+1,A1785)</f>
        <v>43</v>
      </c>
      <c r="B1786">
        <f>IF(COUNTIF($K$3:K1786,K1786)=1,B1785+1,B1785)</f>
        <v>8</v>
      </c>
      <c r="C1786">
        <f>IF(COUNTIF($J$3:J1786,J1786)=1,C1785+1,C1785)</f>
        <v>25</v>
      </c>
      <c r="D1786">
        <f>IF(COUNTIF($E$3:E1786,E1786)=1,D1785+1,D1785)</f>
        <v>827</v>
      </c>
      <c r="E1786" t="str">
        <f t="shared" si="172"/>
        <v/>
      </c>
      <c r="F1786">
        <f>IF(COUNTIF($G$3:G1786,G1786)=1,F1785+1,F1785)</f>
        <v>127</v>
      </c>
      <c r="G1786" t="str">
        <f t="shared" si="173"/>
        <v/>
      </c>
      <c r="I1786" s="18" t="str">
        <f>IF(Allotments!I1786=0,"",Allotments!I1786)</f>
        <v/>
      </c>
      <c r="J1786" s="18" t="str">
        <f>IF(Allotments!J1786=0,"",Allotments!J1786)</f>
        <v/>
      </c>
      <c r="K1786" s="18" t="str">
        <f>IF(Allotments!K1786=0,"",Allotments!K1786)</f>
        <v/>
      </c>
      <c r="L1786" s="18" t="str">
        <f>IF(Allotments!L1786=0,"",Allotments!L1786)</f>
        <v/>
      </c>
      <c r="M1786" s="18" t="str">
        <f>IF(Allotments!M1786=0,"",Allotments!M1786)</f>
        <v/>
      </c>
    </row>
    <row r="1787" spans="1:13" x14ac:dyDescent="0.35">
      <c r="A1787">
        <f>IF(COUNTIF($L$3:L1787,L1787)=1,A1786+1,A1786)</f>
        <v>43</v>
      </c>
      <c r="B1787">
        <f>IF(COUNTIF($K$3:K1787,K1787)=1,B1786+1,B1786)</f>
        <v>8</v>
      </c>
      <c r="C1787">
        <f>IF(COUNTIF($J$3:J1787,J1787)=1,C1786+1,C1786)</f>
        <v>25</v>
      </c>
      <c r="D1787">
        <f>IF(COUNTIF($E$3:E1787,E1787)=1,D1786+1,D1786)</f>
        <v>827</v>
      </c>
      <c r="E1787" t="str">
        <f t="shared" si="172"/>
        <v/>
      </c>
      <c r="F1787">
        <f>IF(COUNTIF($G$3:G1787,G1787)=1,F1786+1,F1786)</f>
        <v>127</v>
      </c>
      <c r="G1787" t="str">
        <f t="shared" si="173"/>
        <v/>
      </c>
      <c r="I1787" s="18" t="str">
        <f>IF(Allotments!I1787=0,"",Allotments!I1787)</f>
        <v/>
      </c>
      <c r="J1787" s="18" t="str">
        <f>IF(Allotments!J1787=0,"",Allotments!J1787)</f>
        <v/>
      </c>
      <c r="K1787" s="18" t="str">
        <f>IF(Allotments!K1787=0,"",Allotments!K1787)</f>
        <v/>
      </c>
      <c r="L1787" s="18" t="str">
        <f>IF(Allotments!L1787=0,"",Allotments!L1787)</f>
        <v/>
      </c>
      <c r="M1787" s="18" t="str">
        <f>IF(Allotments!M1787=0,"",Allotments!M1787)</f>
        <v/>
      </c>
    </row>
    <row r="1788" spans="1:13" x14ac:dyDescent="0.35">
      <c r="A1788">
        <f>IF(COUNTIF($L$3:L1788,L1788)=1,A1787+1,A1787)</f>
        <v>43</v>
      </c>
      <c r="B1788">
        <f>IF(COUNTIF($K$3:K1788,K1788)=1,B1787+1,B1787)</f>
        <v>8</v>
      </c>
      <c r="C1788">
        <f>IF(COUNTIF($J$3:J1788,J1788)=1,C1787+1,C1787)</f>
        <v>25</v>
      </c>
      <c r="D1788">
        <f>IF(COUNTIF($E$3:E1788,E1788)=1,D1787+1,D1787)</f>
        <v>827</v>
      </c>
      <c r="E1788" t="str">
        <f t="shared" si="172"/>
        <v/>
      </c>
      <c r="F1788">
        <f>IF(COUNTIF($G$3:G1788,G1788)=1,F1787+1,F1787)</f>
        <v>127</v>
      </c>
      <c r="G1788" t="str">
        <f t="shared" si="173"/>
        <v/>
      </c>
      <c r="I1788" s="18" t="str">
        <f>IF(Allotments!I1788=0,"",Allotments!I1788)</f>
        <v/>
      </c>
      <c r="J1788" s="18" t="str">
        <f>IF(Allotments!J1788=0,"",Allotments!J1788)</f>
        <v/>
      </c>
      <c r="K1788" s="18" t="str">
        <f>IF(Allotments!K1788=0,"",Allotments!K1788)</f>
        <v/>
      </c>
      <c r="L1788" s="18" t="str">
        <f>IF(Allotments!L1788=0,"",Allotments!L1788)</f>
        <v/>
      </c>
      <c r="M1788" s="18" t="str">
        <f>IF(Allotments!M1788=0,"",Allotments!M1788)</f>
        <v/>
      </c>
    </row>
    <row r="1789" spans="1:13" x14ac:dyDescent="0.35">
      <c r="A1789">
        <f>IF(COUNTIF($L$3:L1789,L1789)=1,A1788+1,A1788)</f>
        <v>43</v>
      </c>
      <c r="B1789">
        <f>IF(COUNTIF($K$3:K1789,K1789)=1,B1788+1,B1788)</f>
        <v>8</v>
      </c>
      <c r="C1789">
        <f>IF(COUNTIF($J$3:J1789,J1789)=1,C1788+1,C1788)</f>
        <v>25</v>
      </c>
      <c r="D1789">
        <f>IF(COUNTIF($E$3:E1789,E1789)=1,D1788+1,D1788)</f>
        <v>827</v>
      </c>
      <c r="E1789" t="str">
        <f t="shared" si="172"/>
        <v/>
      </c>
      <c r="F1789">
        <f>IF(COUNTIF($G$3:G1789,G1789)=1,F1788+1,F1788)</f>
        <v>127</v>
      </c>
      <c r="G1789" t="str">
        <f t="shared" si="173"/>
        <v/>
      </c>
      <c r="I1789" s="18" t="str">
        <f>IF(Allotments!I1789=0,"",Allotments!I1789)</f>
        <v/>
      </c>
      <c r="J1789" s="18" t="str">
        <f>IF(Allotments!J1789=0,"",Allotments!J1789)</f>
        <v/>
      </c>
      <c r="K1789" s="18" t="str">
        <f>IF(Allotments!K1789=0,"",Allotments!K1789)</f>
        <v/>
      </c>
      <c r="L1789" s="18" t="str">
        <f>IF(Allotments!L1789=0,"",Allotments!L1789)</f>
        <v/>
      </c>
      <c r="M1789" s="18" t="str">
        <f>IF(Allotments!M1789=0,"",Allotments!M1789)</f>
        <v/>
      </c>
    </row>
    <row r="1790" spans="1:13" x14ac:dyDescent="0.35">
      <c r="A1790">
        <f>IF(COUNTIF($L$3:L1790,L1790)=1,A1789+1,A1789)</f>
        <v>43</v>
      </c>
      <c r="B1790">
        <f>IF(COUNTIF($K$3:K1790,K1790)=1,B1789+1,B1789)</f>
        <v>8</v>
      </c>
      <c r="C1790">
        <f>IF(COUNTIF($J$3:J1790,J1790)=1,C1789+1,C1789)</f>
        <v>25</v>
      </c>
      <c r="D1790">
        <f>IF(COUNTIF($E$3:E1790,E1790)=1,D1789+1,D1789)</f>
        <v>827</v>
      </c>
      <c r="E1790" t="str">
        <f t="shared" si="172"/>
        <v/>
      </c>
      <c r="F1790">
        <f>IF(COUNTIF($G$3:G1790,G1790)=1,F1789+1,F1789)</f>
        <v>127</v>
      </c>
      <c r="G1790" t="str">
        <f t="shared" si="173"/>
        <v/>
      </c>
      <c r="I1790" s="18" t="str">
        <f>IF(Allotments!I1790=0,"",Allotments!I1790)</f>
        <v/>
      </c>
      <c r="J1790" s="18" t="str">
        <f>IF(Allotments!J1790=0,"",Allotments!J1790)</f>
        <v/>
      </c>
      <c r="K1790" s="18" t="str">
        <f>IF(Allotments!K1790=0,"",Allotments!K1790)</f>
        <v/>
      </c>
      <c r="L1790" s="18" t="str">
        <f>IF(Allotments!L1790=0,"",Allotments!L1790)</f>
        <v/>
      </c>
      <c r="M1790" s="18" t="str">
        <f>IF(Allotments!M1790=0,"",Allotments!M1790)</f>
        <v/>
      </c>
    </row>
    <row r="1791" spans="1:13" x14ac:dyDescent="0.35">
      <c r="A1791">
        <f>IF(COUNTIF($L$3:L1791,L1791)=1,A1790+1,A1790)</f>
        <v>43</v>
      </c>
      <c r="B1791">
        <f>IF(COUNTIF($K$3:K1791,K1791)=1,B1790+1,B1790)</f>
        <v>8</v>
      </c>
      <c r="C1791">
        <f>IF(COUNTIF($J$3:J1791,J1791)=1,C1790+1,C1790)</f>
        <v>25</v>
      </c>
      <c r="D1791">
        <f>IF(COUNTIF($E$3:E1791,E1791)=1,D1790+1,D1790)</f>
        <v>827</v>
      </c>
      <c r="E1791" t="str">
        <f t="shared" si="172"/>
        <v/>
      </c>
      <c r="F1791">
        <f>IF(COUNTIF($G$3:G1791,G1791)=1,F1790+1,F1790)</f>
        <v>127</v>
      </c>
      <c r="G1791" t="str">
        <f t="shared" si="173"/>
        <v/>
      </c>
      <c r="I1791" s="18" t="str">
        <f>IF(Allotments!I1791=0,"",Allotments!I1791)</f>
        <v/>
      </c>
      <c r="J1791" s="18" t="str">
        <f>IF(Allotments!J1791=0,"",Allotments!J1791)</f>
        <v/>
      </c>
      <c r="K1791" s="18" t="str">
        <f>IF(Allotments!K1791=0,"",Allotments!K1791)</f>
        <v/>
      </c>
      <c r="L1791" s="18" t="str">
        <f>IF(Allotments!L1791=0,"",Allotments!L1791)</f>
        <v/>
      </c>
      <c r="M1791" s="18" t="str">
        <f>IF(Allotments!M1791=0,"",Allotments!M1791)</f>
        <v/>
      </c>
    </row>
    <row r="1792" spans="1:13" x14ac:dyDescent="0.35">
      <c r="A1792">
        <f>IF(COUNTIF($L$3:L1792,L1792)=1,A1791+1,A1791)</f>
        <v>43</v>
      </c>
      <c r="B1792">
        <f>IF(COUNTIF($K$3:K1792,K1792)=1,B1791+1,B1791)</f>
        <v>8</v>
      </c>
      <c r="C1792">
        <f>IF(COUNTIF($J$3:J1792,J1792)=1,C1791+1,C1791)</f>
        <v>25</v>
      </c>
      <c r="D1792">
        <f>IF(COUNTIF($E$3:E1792,E1792)=1,D1791+1,D1791)</f>
        <v>827</v>
      </c>
      <c r="E1792" t="str">
        <f t="shared" si="172"/>
        <v/>
      </c>
      <c r="F1792">
        <f>IF(COUNTIF($G$3:G1792,G1792)=1,F1791+1,F1791)</f>
        <v>127</v>
      </c>
      <c r="G1792" t="str">
        <f t="shared" si="173"/>
        <v/>
      </c>
      <c r="I1792" s="18" t="str">
        <f>IF(Allotments!I1792=0,"",Allotments!I1792)</f>
        <v/>
      </c>
      <c r="J1792" s="18" t="str">
        <f>IF(Allotments!J1792=0,"",Allotments!J1792)</f>
        <v/>
      </c>
      <c r="K1792" s="18" t="str">
        <f>IF(Allotments!K1792=0,"",Allotments!K1792)</f>
        <v/>
      </c>
      <c r="L1792" s="18" t="str">
        <f>IF(Allotments!L1792=0,"",Allotments!L1792)</f>
        <v/>
      </c>
      <c r="M1792" s="18" t="str">
        <f>IF(Allotments!M1792=0,"",Allotments!M1792)</f>
        <v/>
      </c>
    </row>
    <row r="1793" spans="1:13" x14ac:dyDescent="0.35">
      <c r="A1793">
        <f>IF(COUNTIF($L$3:L1793,L1793)=1,A1792+1,A1792)</f>
        <v>43</v>
      </c>
      <c r="B1793">
        <f>IF(COUNTIF($K$3:K1793,K1793)=1,B1792+1,B1792)</f>
        <v>8</v>
      </c>
      <c r="C1793">
        <f>IF(COUNTIF($J$3:J1793,J1793)=1,C1792+1,C1792)</f>
        <v>25</v>
      </c>
      <c r="D1793">
        <f>IF(COUNTIF($E$3:E1793,E1793)=1,D1792+1,D1792)</f>
        <v>827</v>
      </c>
      <c r="E1793" t="str">
        <f t="shared" si="172"/>
        <v/>
      </c>
      <c r="F1793">
        <f>IF(COUNTIF($G$3:G1793,G1793)=1,F1792+1,F1792)</f>
        <v>127</v>
      </c>
      <c r="G1793" t="str">
        <f t="shared" si="173"/>
        <v/>
      </c>
      <c r="I1793" s="18" t="str">
        <f>IF(Allotments!I1793=0,"",Allotments!I1793)</f>
        <v/>
      </c>
      <c r="J1793" s="18" t="str">
        <f>IF(Allotments!J1793=0,"",Allotments!J1793)</f>
        <v/>
      </c>
      <c r="K1793" s="18" t="str">
        <f>IF(Allotments!K1793=0,"",Allotments!K1793)</f>
        <v/>
      </c>
      <c r="L1793" s="18" t="str">
        <f>IF(Allotments!L1793=0,"",Allotments!L1793)</f>
        <v/>
      </c>
      <c r="M1793" s="18" t="str">
        <f>IF(Allotments!M1793=0,"",Allotments!M1793)</f>
        <v/>
      </c>
    </row>
    <row r="1794" spans="1:13" x14ac:dyDescent="0.35">
      <c r="A1794">
        <f>IF(COUNTIF($L$3:L1794,L1794)=1,A1793+1,A1793)</f>
        <v>43</v>
      </c>
      <c r="B1794">
        <f>IF(COUNTIF($K$3:K1794,K1794)=1,B1793+1,B1793)</f>
        <v>8</v>
      </c>
      <c r="C1794">
        <f>IF(COUNTIF($J$3:J1794,J1794)=1,C1793+1,C1793)</f>
        <v>25</v>
      </c>
      <c r="D1794">
        <f>IF(COUNTIF($E$3:E1794,E1794)=1,D1793+1,D1793)</f>
        <v>827</v>
      </c>
      <c r="E1794" t="str">
        <f t="shared" si="172"/>
        <v/>
      </c>
      <c r="F1794">
        <f>IF(COUNTIF($G$3:G1794,G1794)=1,F1793+1,F1793)</f>
        <v>127</v>
      </c>
      <c r="G1794" t="str">
        <f t="shared" si="173"/>
        <v/>
      </c>
      <c r="I1794" s="18" t="str">
        <f>IF(Allotments!I1794=0,"",Allotments!I1794)</f>
        <v/>
      </c>
      <c r="J1794" s="18" t="str">
        <f>IF(Allotments!J1794=0,"",Allotments!J1794)</f>
        <v/>
      </c>
      <c r="K1794" s="18" t="str">
        <f>IF(Allotments!K1794=0,"",Allotments!K1794)</f>
        <v/>
      </c>
      <c r="L1794" s="18" t="str">
        <f>IF(Allotments!L1794=0,"",Allotments!L1794)</f>
        <v/>
      </c>
      <c r="M1794" s="18" t="str">
        <f>IF(Allotments!M1794=0,"",Allotments!M1794)</f>
        <v/>
      </c>
    </row>
    <row r="1795" spans="1:13" x14ac:dyDescent="0.35">
      <c r="A1795">
        <f>IF(COUNTIF($L$3:L1795,L1795)=1,A1794+1,A1794)</f>
        <v>43</v>
      </c>
      <c r="B1795">
        <f>IF(COUNTIF($K$3:K1795,K1795)=1,B1794+1,B1794)</f>
        <v>8</v>
      </c>
      <c r="C1795">
        <f>IF(COUNTIF($J$3:J1795,J1795)=1,C1794+1,C1794)</f>
        <v>25</v>
      </c>
      <c r="D1795">
        <f>IF(COUNTIF($E$3:E1795,E1795)=1,D1794+1,D1794)</f>
        <v>827</v>
      </c>
      <c r="E1795" t="str">
        <f t="shared" si="172"/>
        <v/>
      </c>
      <c r="F1795">
        <f>IF(COUNTIF($G$3:G1795,G1795)=1,F1794+1,F1794)</f>
        <v>127</v>
      </c>
      <c r="G1795" t="str">
        <f t="shared" si="173"/>
        <v/>
      </c>
      <c r="I1795" s="18" t="str">
        <f>IF(Allotments!I1795=0,"",Allotments!I1795)</f>
        <v/>
      </c>
      <c r="J1795" s="18" t="str">
        <f>IF(Allotments!J1795=0,"",Allotments!J1795)</f>
        <v/>
      </c>
      <c r="K1795" s="18" t="str">
        <f>IF(Allotments!K1795=0,"",Allotments!K1795)</f>
        <v/>
      </c>
      <c r="L1795" s="18" t="str">
        <f>IF(Allotments!L1795=0,"",Allotments!L1795)</f>
        <v/>
      </c>
      <c r="M1795" s="18" t="str">
        <f>IF(Allotments!M1795=0,"",Allotments!M1795)</f>
        <v/>
      </c>
    </row>
    <row r="1796" spans="1:13" x14ac:dyDescent="0.35">
      <c r="A1796">
        <f>IF(COUNTIF($L$3:L1796,L1796)=1,A1795+1,A1795)</f>
        <v>43</v>
      </c>
      <c r="B1796">
        <f>IF(COUNTIF($K$3:K1796,K1796)=1,B1795+1,B1795)</f>
        <v>8</v>
      </c>
      <c r="C1796">
        <f>IF(COUNTIF($J$3:J1796,J1796)=1,C1795+1,C1795)</f>
        <v>25</v>
      </c>
      <c r="D1796">
        <f>IF(COUNTIF($E$3:E1796,E1796)=1,D1795+1,D1795)</f>
        <v>827</v>
      </c>
      <c r="E1796" t="str">
        <f t="shared" ref="E1796:E1859" si="174">TRIM(CONCATENATE(L1796,J1796))</f>
        <v/>
      </c>
      <c r="F1796">
        <f>IF(COUNTIF($G$3:G1796,G1796)=1,F1795+1,F1795)</f>
        <v>127</v>
      </c>
      <c r="G1796" t="str">
        <f t="shared" ref="G1796:G1859" si="175">TRIM(CONCATENATE(K1796,J1796))</f>
        <v/>
      </c>
      <c r="I1796" s="18" t="str">
        <f>IF(Allotments!I1796=0,"",Allotments!I1796)</f>
        <v/>
      </c>
      <c r="J1796" s="18" t="str">
        <f>IF(Allotments!J1796=0,"",Allotments!J1796)</f>
        <v/>
      </c>
      <c r="K1796" s="18" t="str">
        <f>IF(Allotments!K1796=0,"",Allotments!K1796)</f>
        <v/>
      </c>
      <c r="L1796" s="18" t="str">
        <f>IF(Allotments!L1796=0,"",Allotments!L1796)</f>
        <v/>
      </c>
      <c r="M1796" s="18" t="str">
        <f>IF(Allotments!M1796=0,"",Allotments!M1796)</f>
        <v/>
      </c>
    </row>
    <row r="1797" spans="1:13" x14ac:dyDescent="0.35">
      <c r="A1797">
        <f>IF(COUNTIF($L$3:L1797,L1797)=1,A1796+1,A1796)</f>
        <v>43</v>
      </c>
      <c r="B1797">
        <f>IF(COUNTIF($K$3:K1797,K1797)=1,B1796+1,B1796)</f>
        <v>8</v>
      </c>
      <c r="C1797">
        <f>IF(COUNTIF($J$3:J1797,J1797)=1,C1796+1,C1796)</f>
        <v>25</v>
      </c>
      <c r="D1797">
        <f>IF(COUNTIF($E$3:E1797,E1797)=1,D1796+1,D1796)</f>
        <v>827</v>
      </c>
      <c r="E1797" t="str">
        <f t="shared" si="174"/>
        <v/>
      </c>
      <c r="F1797">
        <f>IF(COUNTIF($G$3:G1797,G1797)=1,F1796+1,F1796)</f>
        <v>127</v>
      </c>
      <c r="G1797" t="str">
        <f t="shared" si="175"/>
        <v/>
      </c>
      <c r="I1797" s="18" t="str">
        <f>IF(Allotments!I1797=0,"",Allotments!I1797)</f>
        <v/>
      </c>
      <c r="J1797" s="18" t="str">
        <f>IF(Allotments!J1797=0,"",Allotments!J1797)</f>
        <v/>
      </c>
      <c r="K1797" s="18" t="str">
        <f>IF(Allotments!K1797=0,"",Allotments!K1797)</f>
        <v/>
      </c>
      <c r="L1797" s="18" t="str">
        <f>IF(Allotments!L1797=0,"",Allotments!L1797)</f>
        <v/>
      </c>
      <c r="M1797" s="18" t="str">
        <f>IF(Allotments!M1797=0,"",Allotments!M1797)</f>
        <v/>
      </c>
    </row>
    <row r="1798" spans="1:13" x14ac:dyDescent="0.35">
      <c r="A1798">
        <f>IF(COUNTIF($L$3:L1798,L1798)=1,A1797+1,A1797)</f>
        <v>43</v>
      </c>
      <c r="B1798">
        <f>IF(COUNTIF($K$3:K1798,K1798)=1,B1797+1,B1797)</f>
        <v>8</v>
      </c>
      <c r="C1798">
        <f>IF(COUNTIF($J$3:J1798,J1798)=1,C1797+1,C1797)</f>
        <v>25</v>
      </c>
      <c r="D1798">
        <f>IF(COUNTIF($E$3:E1798,E1798)=1,D1797+1,D1797)</f>
        <v>827</v>
      </c>
      <c r="E1798" t="str">
        <f t="shared" si="174"/>
        <v/>
      </c>
      <c r="F1798">
        <f>IF(COUNTIF($G$3:G1798,G1798)=1,F1797+1,F1797)</f>
        <v>127</v>
      </c>
      <c r="G1798" t="str">
        <f t="shared" si="175"/>
        <v/>
      </c>
      <c r="I1798" s="18" t="str">
        <f>IF(Allotments!I1798=0,"",Allotments!I1798)</f>
        <v/>
      </c>
      <c r="J1798" s="18" t="str">
        <f>IF(Allotments!J1798=0,"",Allotments!J1798)</f>
        <v/>
      </c>
      <c r="K1798" s="18" t="str">
        <f>IF(Allotments!K1798=0,"",Allotments!K1798)</f>
        <v/>
      </c>
      <c r="L1798" s="18" t="str">
        <f>IF(Allotments!L1798=0,"",Allotments!L1798)</f>
        <v/>
      </c>
      <c r="M1798" s="18" t="str">
        <f>IF(Allotments!M1798=0,"",Allotments!M1798)</f>
        <v/>
      </c>
    </row>
    <row r="1799" spans="1:13" x14ac:dyDescent="0.35">
      <c r="A1799">
        <f>IF(COUNTIF($L$3:L1799,L1799)=1,A1798+1,A1798)</f>
        <v>43</v>
      </c>
      <c r="B1799">
        <f>IF(COUNTIF($K$3:K1799,K1799)=1,B1798+1,B1798)</f>
        <v>8</v>
      </c>
      <c r="C1799">
        <f>IF(COUNTIF($J$3:J1799,J1799)=1,C1798+1,C1798)</f>
        <v>25</v>
      </c>
      <c r="D1799">
        <f>IF(COUNTIF($E$3:E1799,E1799)=1,D1798+1,D1798)</f>
        <v>827</v>
      </c>
      <c r="E1799" t="str">
        <f t="shared" si="174"/>
        <v/>
      </c>
      <c r="F1799">
        <f>IF(COUNTIF($G$3:G1799,G1799)=1,F1798+1,F1798)</f>
        <v>127</v>
      </c>
      <c r="G1799" t="str">
        <f t="shared" si="175"/>
        <v/>
      </c>
      <c r="I1799" s="18" t="str">
        <f>IF(Allotments!I1799=0,"",Allotments!I1799)</f>
        <v/>
      </c>
      <c r="J1799" s="18" t="str">
        <f>IF(Allotments!J1799=0,"",Allotments!J1799)</f>
        <v/>
      </c>
      <c r="K1799" s="18" t="str">
        <f>IF(Allotments!K1799=0,"",Allotments!K1799)</f>
        <v/>
      </c>
      <c r="L1799" s="18" t="str">
        <f>IF(Allotments!L1799=0,"",Allotments!L1799)</f>
        <v/>
      </c>
      <c r="M1799" s="18" t="str">
        <f>IF(Allotments!M1799=0,"",Allotments!M1799)</f>
        <v/>
      </c>
    </row>
    <row r="1800" spans="1:13" x14ac:dyDescent="0.35">
      <c r="A1800">
        <f>IF(COUNTIF($L$3:L1800,L1800)=1,A1799+1,A1799)</f>
        <v>43</v>
      </c>
      <c r="B1800">
        <f>IF(COUNTIF($K$3:K1800,K1800)=1,B1799+1,B1799)</f>
        <v>8</v>
      </c>
      <c r="C1800">
        <f>IF(COUNTIF($J$3:J1800,J1800)=1,C1799+1,C1799)</f>
        <v>25</v>
      </c>
      <c r="D1800">
        <f>IF(COUNTIF($E$3:E1800,E1800)=1,D1799+1,D1799)</f>
        <v>827</v>
      </c>
      <c r="E1800" t="str">
        <f t="shared" si="174"/>
        <v/>
      </c>
      <c r="F1800">
        <f>IF(COUNTIF($G$3:G1800,G1800)=1,F1799+1,F1799)</f>
        <v>127</v>
      </c>
      <c r="G1800" t="str">
        <f t="shared" si="175"/>
        <v/>
      </c>
      <c r="I1800" s="18" t="str">
        <f>IF(Allotments!I1800=0,"",Allotments!I1800)</f>
        <v/>
      </c>
      <c r="J1800" s="18" t="str">
        <f>IF(Allotments!J1800=0,"",Allotments!J1800)</f>
        <v/>
      </c>
      <c r="K1800" s="18" t="str">
        <f>IF(Allotments!K1800=0,"",Allotments!K1800)</f>
        <v/>
      </c>
      <c r="L1800" s="18" t="str">
        <f>IF(Allotments!L1800=0,"",Allotments!L1800)</f>
        <v/>
      </c>
      <c r="M1800" s="18" t="str">
        <f>IF(Allotments!M1800=0,"",Allotments!M1800)</f>
        <v/>
      </c>
    </row>
    <row r="1801" spans="1:13" x14ac:dyDescent="0.35">
      <c r="A1801">
        <f>IF(COUNTIF($L$3:L1801,L1801)=1,A1800+1,A1800)</f>
        <v>43</v>
      </c>
      <c r="B1801">
        <f>IF(COUNTIF($K$3:K1801,K1801)=1,B1800+1,B1800)</f>
        <v>8</v>
      </c>
      <c r="C1801">
        <f>IF(COUNTIF($J$3:J1801,J1801)=1,C1800+1,C1800)</f>
        <v>25</v>
      </c>
      <c r="D1801">
        <f>IF(COUNTIF($E$3:E1801,E1801)=1,D1800+1,D1800)</f>
        <v>827</v>
      </c>
      <c r="E1801" t="str">
        <f t="shared" si="174"/>
        <v/>
      </c>
      <c r="F1801">
        <f>IF(COUNTIF($G$3:G1801,G1801)=1,F1800+1,F1800)</f>
        <v>127</v>
      </c>
      <c r="G1801" t="str">
        <f t="shared" si="175"/>
        <v/>
      </c>
      <c r="I1801" s="18" t="str">
        <f>IF(Allotments!I1801=0,"",Allotments!I1801)</f>
        <v/>
      </c>
      <c r="J1801" s="18" t="str">
        <f>IF(Allotments!J1801=0,"",Allotments!J1801)</f>
        <v/>
      </c>
      <c r="K1801" s="18" t="str">
        <f>IF(Allotments!K1801=0,"",Allotments!K1801)</f>
        <v/>
      </c>
      <c r="L1801" s="18" t="str">
        <f>IF(Allotments!L1801=0,"",Allotments!L1801)</f>
        <v/>
      </c>
      <c r="M1801" s="18" t="str">
        <f>IF(Allotments!M1801=0,"",Allotments!M1801)</f>
        <v/>
      </c>
    </row>
    <row r="1802" spans="1:13" x14ac:dyDescent="0.35">
      <c r="A1802">
        <f>IF(COUNTIF($L$3:L1802,L1802)=1,A1801+1,A1801)</f>
        <v>43</v>
      </c>
      <c r="B1802">
        <f>IF(COUNTIF($K$3:K1802,K1802)=1,B1801+1,B1801)</f>
        <v>8</v>
      </c>
      <c r="C1802">
        <f>IF(COUNTIF($J$3:J1802,J1802)=1,C1801+1,C1801)</f>
        <v>25</v>
      </c>
      <c r="D1802">
        <f>IF(COUNTIF($E$3:E1802,E1802)=1,D1801+1,D1801)</f>
        <v>827</v>
      </c>
      <c r="E1802" t="str">
        <f t="shared" si="174"/>
        <v/>
      </c>
      <c r="F1802">
        <f>IF(COUNTIF($G$3:G1802,G1802)=1,F1801+1,F1801)</f>
        <v>127</v>
      </c>
      <c r="G1802" t="str">
        <f t="shared" si="175"/>
        <v/>
      </c>
      <c r="I1802" s="18" t="str">
        <f>IF(Allotments!I1802=0,"",Allotments!I1802)</f>
        <v/>
      </c>
      <c r="J1802" s="18" t="str">
        <f>IF(Allotments!J1802=0,"",Allotments!J1802)</f>
        <v/>
      </c>
      <c r="K1802" s="18" t="str">
        <f>IF(Allotments!K1802=0,"",Allotments!K1802)</f>
        <v/>
      </c>
      <c r="L1802" s="18" t="str">
        <f>IF(Allotments!L1802=0,"",Allotments!L1802)</f>
        <v/>
      </c>
      <c r="M1802" s="18" t="str">
        <f>IF(Allotments!M1802=0,"",Allotments!M1802)</f>
        <v/>
      </c>
    </row>
    <row r="1803" spans="1:13" x14ac:dyDescent="0.35">
      <c r="A1803">
        <f>IF(COUNTIF($L$3:L1803,L1803)=1,A1802+1,A1802)</f>
        <v>43</v>
      </c>
      <c r="B1803">
        <f>IF(COUNTIF($K$3:K1803,K1803)=1,B1802+1,B1802)</f>
        <v>8</v>
      </c>
      <c r="C1803">
        <f>IF(COUNTIF($J$3:J1803,J1803)=1,C1802+1,C1802)</f>
        <v>25</v>
      </c>
      <c r="D1803">
        <f>IF(COUNTIF($E$3:E1803,E1803)=1,D1802+1,D1802)</f>
        <v>827</v>
      </c>
      <c r="E1803" t="str">
        <f t="shared" si="174"/>
        <v/>
      </c>
      <c r="F1803">
        <f>IF(COUNTIF($G$3:G1803,G1803)=1,F1802+1,F1802)</f>
        <v>127</v>
      </c>
      <c r="G1803" t="str">
        <f t="shared" si="175"/>
        <v/>
      </c>
      <c r="I1803" s="18" t="str">
        <f>IF(Allotments!I1803=0,"",Allotments!I1803)</f>
        <v/>
      </c>
      <c r="J1803" s="18" t="str">
        <f>IF(Allotments!J1803=0,"",Allotments!J1803)</f>
        <v/>
      </c>
      <c r="K1803" s="18" t="str">
        <f>IF(Allotments!K1803=0,"",Allotments!K1803)</f>
        <v/>
      </c>
      <c r="L1803" s="18" t="str">
        <f>IF(Allotments!L1803=0,"",Allotments!L1803)</f>
        <v/>
      </c>
      <c r="M1803" s="18" t="str">
        <f>IF(Allotments!M1803=0,"",Allotments!M1803)</f>
        <v/>
      </c>
    </row>
    <row r="1804" spans="1:13" x14ac:dyDescent="0.35">
      <c r="A1804">
        <f>IF(COUNTIF($L$3:L1804,L1804)=1,A1803+1,A1803)</f>
        <v>43</v>
      </c>
      <c r="B1804">
        <f>IF(COUNTIF($K$3:K1804,K1804)=1,B1803+1,B1803)</f>
        <v>8</v>
      </c>
      <c r="C1804">
        <f>IF(COUNTIF($J$3:J1804,J1804)=1,C1803+1,C1803)</f>
        <v>25</v>
      </c>
      <c r="D1804">
        <f>IF(COUNTIF($E$3:E1804,E1804)=1,D1803+1,D1803)</f>
        <v>827</v>
      </c>
      <c r="E1804" t="str">
        <f t="shared" si="174"/>
        <v/>
      </c>
      <c r="F1804">
        <f>IF(COUNTIF($G$3:G1804,G1804)=1,F1803+1,F1803)</f>
        <v>127</v>
      </c>
      <c r="G1804" t="str">
        <f t="shared" si="175"/>
        <v/>
      </c>
      <c r="I1804" s="18" t="str">
        <f>IF(Allotments!I1804=0,"",Allotments!I1804)</f>
        <v/>
      </c>
      <c r="J1804" s="18" t="str">
        <f>IF(Allotments!J1804=0,"",Allotments!J1804)</f>
        <v/>
      </c>
      <c r="K1804" s="18" t="str">
        <f>IF(Allotments!K1804=0,"",Allotments!K1804)</f>
        <v/>
      </c>
      <c r="L1804" s="18" t="str">
        <f>IF(Allotments!L1804=0,"",Allotments!L1804)</f>
        <v/>
      </c>
      <c r="M1804" s="18" t="str">
        <f>IF(Allotments!M1804=0,"",Allotments!M1804)</f>
        <v/>
      </c>
    </row>
    <row r="1805" spans="1:13" x14ac:dyDescent="0.35">
      <c r="A1805">
        <f>IF(COUNTIF($L$3:L1805,L1805)=1,A1804+1,A1804)</f>
        <v>43</v>
      </c>
      <c r="B1805">
        <f>IF(COUNTIF($K$3:K1805,K1805)=1,B1804+1,B1804)</f>
        <v>8</v>
      </c>
      <c r="C1805">
        <f>IF(COUNTIF($J$3:J1805,J1805)=1,C1804+1,C1804)</f>
        <v>25</v>
      </c>
      <c r="D1805">
        <f>IF(COUNTIF($E$3:E1805,E1805)=1,D1804+1,D1804)</f>
        <v>827</v>
      </c>
      <c r="E1805" t="str">
        <f t="shared" si="174"/>
        <v/>
      </c>
      <c r="F1805">
        <f>IF(COUNTIF($G$3:G1805,G1805)=1,F1804+1,F1804)</f>
        <v>127</v>
      </c>
      <c r="G1805" t="str">
        <f t="shared" si="175"/>
        <v/>
      </c>
      <c r="I1805" s="18" t="str">
        <f>IF(Allotments!I1805=0,"",Allotments!I1805)</f>
        <v/>
      </c>
      <c r="J1805" s="18" t="str">
        <f>IF(Allotments!J1805=0,"",Allotments!J1805)</f>
        <v/>
      </c>
      <c r="K1805" s="18" t="str">
        <f>IF(Allotments!K1805=0,"",Allotments!K1805)</f>
        <v/>
      </c>
      <c r="L1805" s="18" t="str">
        <f>IF(Allotments!L1805=0,"",Allotments!L1805)</f>
        <v/>
      </c>
      <c r="M1805" s="18" t="str">
        <f>IF(Allotments!M1805=0,"",Allotments!M1805)</f>
        <v/>
      </c>
    </row>
    <row r="1806" spans="1:13" x14ac:dyDescent="0.35">
      <c r="A1806">
        <f>IF(COUNTIF($L$3:L1806,L1806)=1,A1805+1,A1805)</f>
        <v>43</v>
      </c>
      <c r="B1806">
        <f>IF(COUNTIF($K$3:K1806,K1806)=1,B1805+1,B1805)</f>
        <v>8</v>
      </c>
      <c r="C1806">
        <f>IF(COUNTIF($J$3:J1806,J1806)=1,C1805+1,C1805)</f>
        <v>25</v>
      </c>
      <c r="D1806">
        <f>IF(COUNTIF($E$3:E1806,E1806)=1,D1805+1,D1805)</f>
        <v>827</v>
      </c>
      <c r="E1806" t="str">
        <f t="shared" si="174"/>
        <v/>
      </c>
      <c r="F1806">
        <f>IF(COUNTIF($G$3:G1806,G1806)=1,F1805+1,F1805)</f>
        <v>127</v>
      </c>
      <c r="G1806" t="str">
        <f t="shared" si="175"/>
        <v/>
      </c>
      <c r="I1806" s="18" t="str">
        <f>IF(Allotments!I1806=0,"",Allotments!I1806)</f>
        <v/>
      </c>
      <c r="J1806" s="18" t="str">
        <f>IF(Allotments!J1806=0,"",Allotments!J1806)</f>
        <v/>
      </c>
      <c r="K1806" s="18" t="str">
        <f>IF(Allotments!K1806=0,"",Allotments!K1806)</f>
        <v/>
      </c>
      <c r="L1806" s="18" t="str">
        <f>IF(Allotments!L1806=0,"",Allotments!L1806)</f>
        <v/>
      </c>
      <c r="M1806" s="18" t="str">
        <f>IF(Allotments!M1806=0,"",Allotments!M1806)</f>
        <v/>
      </c>
    </row>
    <row r="1807" spans="1:13" x14ac:dyDescent="0.35">
      <c r="A1807">
        <f>IF(COUNTIF($L$3:L1807,L1807)=1,A1806+1,A1806)</f>
        <v>43</v>
      </c>
      <c r="B1807">
        <f>IF(COUNTIF($K$3:K1807,K1807)=1,B1806+1,B1806)</f>
        <v>8</v>
      </c>
      <c r="C1807">
        <f>IF(COUNTIF($J$3:J1807,J1807)=1,C1806+1,C1806)</f>
        <v>25</v>
      </c>
      <c r="D1807">
        <f>IF(COUNTIF($E$3:E1807,E1807)=1,D1806+1,D1806)</f>
        <v>827</v>
      </c>
      <c r="E1807" t="str">
        <f t="shared" si="174"/>
        <v/>
      </c>
      <c r="F1807">
        <f>IF(COUNTIF($G$3:G1807,G1807)=1,F1806+1,F1806)</f>
        <v>127</v>
      </c>
      <c r="G1807" t="str">
        <f t="shared" si="175"/>
        <v/>
      </c>
      <c r="I1807" s="18" t="str">
        <f>IF(Allotments!I1807=0,"",Allotments!I1807)</f>
        <v/>
      </c>
      <c r="J1807" s="18" t="str">
        <f>IF(Allotments!J1807=0,"",Allotments!J1807)</f>
        <v/>
      </c>
      <c r="K1807" s="18" t="str">
        <f>IF(Allotments!K1807=0,"",Allotments!K1807)</f>
        <v/>
      </c>
      <c r="L1807" s="18" t="str">
        <f>IF(Allotments!L1807=0,"",Allotments!L1807)</f>
        <v/>
      </c>
      <c r="M1807" s="18" t="str">
        <f>IF(Allotments!M1807=0,"",Allotments!M1807)</f>
        <v/>
      </c>
    </row>
    <row r="1808" spans="1:13" x14ac:dyDescent="0.35">
      <c r="A1808">
        <f>IF(COUNTIF($L$3:L1808,L1808)=1,A1807+1,A1807)</f>
        <v>43</v>
      </c>
      <c r="B1808">
        <f>IF(COUNTIF($K$3:K1808,K1808)=1,B1807+1,B1807)</f>
        <v>8</v>
      </c>
      <c r="C1808">
        <f>IF(COUNTIF($J$3:J1808,J1808)=1,C1807+1,C1807)</f>
        <v>25</v>
      </c>
      <c r="D1808">
        <f>IF(COUNTIF($E$3:E1808,E1808)=1,D1807+1,D1807)</f>
        <v>827</v>
      </c>
      <c r="E1808" t="str">
        <f t="shared" si="174"/>
        <v/>
      </c>
      <c r="F1808">
        <f>IF(COUNTIF($G$3:G1808,G1808)=1,F1807+1,F1807)</f>
        <v>127</v>
      </c>
      <c r="G1808" t="str">
        <f t="shared" si="175"/>
        <v/>
      </c>
      <c r="I1808" s="18" t="str">
        <f>IF(Allotments!I1808=0,"",Allotments!I1808)</f>
        <v/>
      </c>
      <c r="J1808" s="18" t="str">
        <f>IF(Allotments!J1808=0,"",Allotments!J1808)</f>
        <v/>
      </c>
      <c r="K1808" s="18" t="str">
        <f>IF(Allotments!K1808=0,"",Allotments!K1808)</f>
        <v/>
      </c>
      <c r="L1808" s="18" t="str">
        <f>IF(Allotments!L1808=0,"",Allotments!L1808)</f>
        <v/>
      </c>
      <c r="M1808" s="18" t="str">
        <f>IF(Allotments!M1808=0,"",Allotments!M1808)</f>
        <v/>
      </c>
    </row>
    <row r="1809" spans="1:13" x14ac:dyDescent="0.35">
      <c r="A1809">
        <f>IF(COUNTIF($L$3:L1809,L1809)=1,A1808+1,A1808)</f>
        <v>43</v>
      </c>
      <c r="B1809">
        <f>IF(COUNTIF($K$3:K1809,K1809)=1,B1808+1,B1808)</f>
        <v>8</v>
      </c>
      <c r="C1809">
        <f>IF(COUNTIF($J$3:J1809,J1809)=1,C1808+1,C1808)</f>
        <v>25</v>
      </c>
      <c r="D1809">
        <f>IF(COUNTIF($E$3:E1809,E1809)=1,D1808+1,D1808)</f>
        <v>827</v>
      </c>
      <c r="E1809" t="str">
        <f t="shared" si="174"/>
        <v/>
      </c>
      <c r="F1809">
        <f>IF(COUNTIF($G$3:G1809,G1809)=1,F1808+1,F1808)</f>
        <v>127</v>
      </c>
      <c r="G1809" t="str">
        <f t="shared" si="175"/>
        <v/>
      </c>
      <c r="I1809" s="18" t="str">
        <f>IF(Allotments!I1809=0,"",Allotments!I1809)</f>
        <v/>
      </c>
      <c r="J1809" s="18" t="str">
        <f>IF(Allotments!J1809=0,"",Allotments!J1809)</f>
        <v/>
      </c>
      <c r="K1809" s="18" t="str">
        <f>IF(Allotments!K1809=0,"",Allotments!K1809)</f>
        <v/>
      </c>
      <c r="L1809" s="18" t="str">
        <f>IF(Allotments!L1809=0,"",Allotments!L1809)</f>
        <v/>
      </c>
      <c r="M1809" s="18" t="str">
        <f>IF(Allotments!M1809=0,"",Allotments!M1809)</f>
        <v/>
      </c>
    </row>
    <row r="1810" spans="1:13" x14ac:dyDescent="0.35">
      <c r="A1810">
        <f>IF(COUNTIF($L$3:L1810,L1810)=1,A1809+1,A1809)</f>
        <v>43</v>
      </c>
      <c r="B1810">
        <f>IF(COUNTIF($K$3:K1810,K1810)=1,B1809+1,B1809)</f>
        <v>8</v>
      </c>
      <c r="C1810">
        <f>IF(COUNTIF($J$3:J1810,J1810)=1,C1809+1,C1809)</f>
        <v>25</v>
      </c>
      <c r="D1810">
        <f>IF(COUNTIF($E$3:E1810,E1810)=1,D1809+1,D1809)</f>
        <v>827</v>
      </c>
      <c r="E1810" t="str">
        <f t="shared" si="174"/>
        <v/>
      </c>
      <c r="F1810">
        <f>IF(COUNTIF($G$3:G1810,G1810)=1,F1809+1,F1809)</f>
        <v>127</v>
      </c>
      <c r="G1810" t="str">
        <f t="shared" si="175"/>
        <v/>
      </c>
      <c r="I1810" s="18" t="str">
        <f>IF(Allotments!I1810=0,"",Allotments!I1810)</f>
        <v/>
      </c>
      <c r="J1810" s="18" t="str">
        <f>IF(Allotments!J1810=0,"",Allotments!J1810)</f>
        <v/>
      </c>
      <c r="K1810" s="18" t="str">
        <f>IF(Allotments!K1810=0,"",Allotments!K1810)</f>
        <v/>
      </c>
      <c r="L1810" s="18" t="str">
        <f>IF(Allotments!L1810=0,"",Allotments!L1810)</f>
        <v/>
      </c>
      <c r="M1810" s="18" t="str">
        <f>IF(Allotments!M1810=0,"",Allotments!M1810)</f>
        <v/>
      </c>
    </row>
    <row r="1811" spans="1:13" x14ac:dyDescent="0.35">
      <c r="A1811">
        <f>IF(COUNTIF($L$3:L1811,L1811)=1,A1810+1,A1810)</f>
        <v>43</v>
      </c>
      <c r="B1811">
        <f>IF(COUNTIF($K$3:K1811,K1811)=1,B1810+1,B1810)</f>
        <v>8</v>
      </c>
      <c r="C1811">
        <f>IF(COUNTIF($J$3:J1811,J1811)=1,C1810+1,C1810)</f>
        <v>25</v>
      </c>
      <c r="D1811">
        <f>IF(COUNTIF($E$3:E1811,E1811)=1,D1810+1,D1810)</f>
        <v>827</v>
      </c>
      <c r="E1811" t="str">
        <f t="shared" si="174"/>
        <v/>
      </c>
      <c r="F1811">
        <f>IF(COUNTIF($G$3:G1811,G1811)=1,F1810+1,F1810)</f>
        <v>127</v>
      </c>
      <c r="G1811" t="str">
        <f t="shared" si="175"/>
        <v/>
      </c>
      <c r="I1811" s="18" t="str">
        <f>IF(Allotments!I1811=0,"",Allotments!I1811)</f>
        <v/>
      </c>
      <c r="J1811" s="18" t="str">
        <f>IF(Allotments!J1811=0,"",Allotments!J1811)</f>
        <v/>
      </c>
      <c r="K1811" s="18" t="str">
        <f>IF(Allotments!K1811=0,"",Allotments!K1811)</f>
        <v/>
      </c>
      <c r="L1811" s="18" t="str">
        <f>IF(Allotments!L1811=0,"",Allotments!L1811)</f>
        <v/>
      </c>
      <c r="M1811" s="18" t="str">
        <f>IF(Allotments!M1811=0,"",Allotments!M1811)</f>
        <v/>
      </c>
    </row>
    <row r="1812" spans="1:13" x14ac:dyDescent="0.35">
      <c r="A1812">
        <f>IF(COUNTIF($L$3:L1812,L1812)=1,A1811+1,A1811)</f>
        <v>43</v>
      </c>
      <c r="B1812">
        <f>IF(COUNTIF($K$3:K1812,K1812)=1,B1811+1,B1811)</f>
        <v>8</v>
      </c>
      <c r="C1812">
        <f>IF(COUNTIF($J$3:J1812,J1812)=1,C1811+1,C1811)</f>
        <v>25</v>
      </c>
      <c r="D1812">
        <f>IF(COUNTIF($E$3:E1812,E1812)=1,D1811+1,D1811)</f>
        <v>827</v>
      </c>
      <c r="E1812" t="str">
        <f t="shared" si="174"/>
        <v/>
      </c>
      <c r="F1812">
        <f>IF(COUNTIF($G$3:G1812,G1812)=1,F1811+1,F1811)</f>
        <v>127</v>
      </c>
      <c r="G1812" t="str">
        <f t="shared" si="175"/>
        <v/>
      </c>
      <c r="I1812" s="18" t="str">
        <f>IF(Allotments!I1812=0,"",Allotments!I1812)</f>
        <v/>
      </c>
      <c r="J1812" s="18" t="str">
        <f>IF(Allotments!J1812=0,"",Allotments!J1812)</f>
        <v/>
      </c>
      <c r="K1812" s="18" t="str">
        <f>IF(Allotments!K1812=0,"",Allotments!K1812)</f>
        <v/>
      </c>
      <c r="L1812" s="18" t="str">
        <f>IF(Allotments!L1812=0,"",Allotments!L1812)</f>
        <v/>
      </c>
      <c r="M1812" s="18" t="str">
        <f>IF(Allotments!M1812=0,"",Allotments!M1812)</f>
        <v/>
      </c>
    </row>
    <row r="1813" spans="1:13" x14ac:dyDescent="0.35">
      <c r="A1813">
        <f>IF(COUNTIF($L$3:L1813,L1813)=1,A1812+1,A1812)</f>
        <v>43</v>
      </c>
      <c r="B1813">
        <f>IF(COUNTIF($K$3:K1813,K1813)=1,B1812+1,B1812)</f>
        <v>8</v>
      </c>
      <c r="C1813">
        <f>IF(COUNTIF($J$3:J1813,J1813)=1,C1812+1,C1812)</f>
        <v>25</v>
      </c>
      <c r="D1813">
        <f>IF(COUNTIF($E$3:E1813,E1813)=1,D1812+1,D1812)</f>
        <v>827</v>
      </c>
      <c r="E1813" t="str">
        <f t="shared" si="174"/>
        <v/>
      </c>
      <c r="F1813">
        <f>IF(COUNTIF($G$3:G1813,G1813)=1,F1812+1,F1812)</f>
        <v>127</v>
      </c>
      <c r="G1813" t="str">
        <f t="shared" si="175"/>
        <v/>
      </c>
      <c r="I1813" s="18" t="str">
        <f>IF(Allotments!I1813=0,"",Allotments!I1813)</f>
        <v/>
      </c>
      <c r="J1813" s="18" t="str">
        <f>IF(Allotments!J1813=0,"",Allotments!J1813)</f>
        <v/>
      </c>
      <c r="K1813" s="18" t="str">
        <f>IF(Allotments!K1813=0,"",Allotments!K1813)</f>
        <v/>
      </c>
      <c r="L1813" s="18" t="str">
        <f>IF(Allotments!L1813=0,"",Allotments!L1813)</f>
        <v/>
      </c>
      <c r="M1813" s="18" t="str">
        <f>IF(Allotments!M1813=0,"",Allotments!M1813)</f>
        <v/>
      </c>
    </row>
    <row r="1814" spans="1:13" x14ac:dyDescent="0.35">
      <c r="A1814">
        <f>IF(COUNTIF($L$3:L1814,L1814)=1,A1813+1,A1813)</f>
        <v>43</v>
      </c>
      <c r="B1814">
        <f>IF(COUNTIF($K$3:K1814,K1814)=1,B1813+1,B1813)</f>
        <v>8</v>
      </c>
      <c r="C1814">
        <f>IF(COUNTIF($J$3:J1814,J1814)=1,C1813+1,C1813)</f>
        <v>25</v>
      </c>
      <c r="D1814">
        <f>IF(COUNTIF($E$3:E1814,E1814)=1,D1813+1,D1813)</f>
        <v>827</v>
      </c>
      <c r="E1814" t="str">
        <f t="shared" si="174"/>
        <v/>
      </c>
      <c r="F1814">
        <f>IF(COUNTIF($G$3:G1814,G1814)=1,F1813+1,F1813)</f>
        <v>127</v>
      </c>
      <c r="G1814" t="str">
        <f t="shared" si="175"/>
        <v/>
      </c>
      <c r="I1814" s="18" t="str">
        <f>IF(Allotments!I1814=0,"",Allotments!I1814)</f>
        <v/>
      </c>
      <c r="J1814" s="18" t="str">
        <f>IF(Allotments!J1814=0,"",Allotments!J1814)</f>
        <v/>
      </c>
      <c r="K1814" s="18" t="str">
        <f>IF(Allotments!K1814=0,"",Allotments!K1814)</f>
        <v/>
      </c>
      <c r="L1814" s="18" t="str">
        <f>IF(Allotments!L1814=0,"",Allotments!L1814)</f>
        <v/>
      </c>
      <c r="M1814" s="18" t="str">
        <f>IF(Allotments!M1814=0,"",Allotments!M1814)</f>
        <v/>
      </c>
    </row>
    <row r="1815" spans="1:13" x14ac:dyDescent="0.35">
      <c r="A1815">
        <f>IF(COUNTIF($L$3:L1815,L1815)=1,A1814+1,A1814)</f>
        <v>43</v>
      </c>
      <c r="B1815">
        <f>IF(COUNTIF($K$3:K1815,K1815)=1,B1814+1,B1814)</f>
        <v>8</v>
      </c>
      <c r="C1815">
        <f>IF(COUNTIF($J$3:J1815,J1815)=1,C1814+1,C1814)</f>
        <v>25</v>
      </c>
      <c r="D1815">
        <f>IF(COUNTIF($E$3:E1815,E1815)=1,D1814+1,D1814)</f>
        <v>827</v>
      </c>
      <c r="E1815" t="str">
        <f t="shared" si="174"/>
        <v/>
      </c>
      <c r="F1815">
        <f>IF(COUNTIF($G$3:G1815,G1815)=1,F1814+1,F1814)</f>
        <v>127</v>
      </c>
      <c r="G1815" t="str">
        <f t="shared" si="175"/>
        <v/>
      </c>
      <c r="I1815" s="18" t="str">
        <f>IF(Allotments!I1815=0,"",Allotments!I1815)</f>
        <v/>
      </c>
      <c r="J1815" s="18" t="str">
        <f>IF(Allotments!J1815=0,"",Allotments!J1815)</f>
        <v/>
      </c>
      <c r="K1815" s="18" t="str">
        <f>IF(Allotments!K1815=0,"",Allotments!K1815)</f>
        <v/>
      </c>
      <c r="L1815" s="18" t="str">
        <f>IF(Allotments!L1815=0,"",Allotments!L1815)</f>
        <v/>
      </c>
      <c r="M1815" s="18" t="str">
        <f>IF(Allotments!M1815=0,"",Allotments!M1815)</f>
        <v/>
      </c>
    </row>
    <row r="1816" spans="1:13" x14ac:dyDescent="0.35">
      <c r="A1816">
        <f>IF(COUNTIF($L$3:L1816,L1816)=1,A1815+1,A1815)</f>
        <v>43</v>
      </c>
      <c r="B1816">
        <f>IF(COUNTIF($K$3:K1816,K1816)=1,B1815+1,B1815)</f>
        <v>8</v>
      </c>
      <c r="C1816">
        <f>IF(COUNTIF($J$3:J1816,J1816)=1,C1815+1,C1815)</f>
        <v>25</v>
      </c>
      <c r="D1816">
        <f>IF(COUNTIF($E$3:E1816,E1816)=1,D1815+1,D1815)</f>
        <v>827</v>
      </c>
      <c r="E1816" t="str">
        <f t="shared" si="174"/>
        <v/>
      </c>
      <c r="F1816">
        <f>IF(COUNTIF($G$3:G1816,G1816)=1,F1815+1,F1815)</f>
        <v>127</v>
      </c>
      <c r="G1816" t="str">
        <f t="shared" si="175"/>
        <v/>
      </c>
      <c r="I1816" s="18" t="str">
        <f>IF(Allotments!I1816=0,"",Allotments!I1816)</f>
        <v/>
      </c>
      <c r="J1816" s="18" t="str">
        <f>IF(Allotments!J1816=0,"",Allotments!J1816)</f>
        <v/>
      </c>
      <c r="K1816" s="18" t="str">
        <f>IF(Allotments!K1816=0,"",Allotments!K1816)</f>
        <v/>
      </c>
      <c r="L1816" s="18" t="str">
        <f>IF(Allotments!L1816=0,"",Allotments!L1816)</f>
        <v/>
      </c>
      <c r="M1816" s="18" t="str">
        <f>IF(Allotments!M1816=0,"",Allotments!M1816)</f>
        <v/>
      </c>
    </row>
    <row r="1817" spans="1:13" x14ac:dyDescent="0.35">
      <c r="A1817">
        <f>IF(COUNTIF($L$3:L1817,L1817)=1,A1816+1,A1816)</f>
        <v>43</v>
      </c>
      <c r="B1817">
        <f>IF(COUNTIF($K$3:K1817,K1817)=1,B1816+1,B1816)</f>
        <v>8</v>
      </c>
      <c r="C1817">
        <f>IF(COUNTIF($J$3:J1817,J1817)=1,C1816+1,C1816)</f>
        <v>25</v>
      </c>
      <c r="D1817">
        <f>IF(COUNTIF($E$3:E1817,E1817)=1,D1816+1,D1816)</f>
        <v>827</v>
      </c>
      <c r="E1817" t="str">
        <f t="shared" si="174"/>
        <v/>
      </c>
      <c r="F1817">
        <f>IF(COUNTIF($G$3:G1817,G1817)=1,F1816+1,F1816)</f>
        <v>127</v>
      </c>
      <c r="G1817" t="str">
        <f t="shared" si="175"/>
        <v/>
      </c>
      <c r="I1817" s="18" t="str">
        <f>IF(Allotments!I1817=0,"",Allotments!I1817)</f>
        <v/>
      </c>
      <c r="J1817" s="18" t="str">
        <f>IF(Allotments!J1817=0,"",Allotments!J1817)</f>
        <v/>
      </c>
      <c r="K1817" s="18" t="str">
        <f>IF(Allotments!K1817=0,"",Allotments!K1817)</f>
        <v/>
      </c>
      <c r="L1817" s="18" t="str">
        <f>IF(Allotments!L1817=0,"",Allotments!L1817)</f>
        <v/>
      </c>
      <c r="M1817" s="18" t="str">
        <f>IF(Allotments!M1817=0,"",Allotments!M1817)</f>
        <v/>
      </c>
    </row>
    <row r="1818" spans="1:13" x14ac:dyDescent="0.35">
      <c r="A1818">
        <f>IF(COUNTIF($L$3:L1818,L1818)=1,A1817+1,A1817)</f>
        <v>43</v>
      </c>
      <c r="B1818">
        <f>IF(COUNTIF($K$3:K1818,K1818)=1,B1817+1,B1817)</f>
        <v>8</v>
      </c>
      <c r="C1818">
        <f>IF(COUNTIF($J$3:J1818,J1818)=1,C1817+1,C1817)</f>
        <v>25</v>
      </c>
      <c r="D1818">
        <f>IF(COUNTIF($E$3:E1818,E1818)=1,D1817+1,D1817)</f>
        <v>827</v>
      </c>
      <c r="E1818" t="str">
        <f t="shared" si="174"/>
        <v/>
      </c>
      <c r="F1818">
        <f>IF(COUNTIF($G$3:G1818,G1818)=1,F1817+1,F1817)</f>
        <v>127</v>
      </c>
      <c r="G1818" t="str">
        <f t="shared" si="175"/>
        <v/>
      </c>
      <c r="I1818" s="18" t="str">
        <f>IF(Allotments!I1818=0,"",Allotments!I1818)</f>
        <v/>
      </c>
      <c r="J1818" s="18" t="str">
        <f>IF(Allotments!J1818=0,"",Allotments!J1818)</f>
        <v/>
      </c>
      <c r="K1818" s="18" t="str">
        <f>IF(Allotments!K1818=0,"",Allotments!K1818)</f>
        <v/>
      </c>
      <c r="L1818" s="18" t="str">
        <f>IF(Allotments!L1818=0,"",Allotments!L1818)</f>
        <v/>
      </c>
      <c r="M1818" s="18" t="str">
        <f>IF(Allotments!M1818=0,"",Allotments!M1818)</f>
        <v/>
      </c>
    </row>
    <row r="1819" spans="1:13" x14ac:dyDescent="0.35">
      <c r="A1819">
        <f>IF(COUNTIF($L$3:L1819,L1819)=1,A1818+1,A1818)</f>
        <v>43</v>
      </c>
      <c r="B1819">
        <f>IF(COUNTIF($K$3:K1819,K1819)=1,B1818+1,B1818)</f>
        <v>8</v>
      </c>
      <c r="C1819">
        <f>IF(COUNTIF($J$3:J1819,J1819)=1,C1818+1,C1818)</f>
        <v>25</v>
      </c>
      <c r="D1819">
        <f>IF(COUNTIF($E$3:E1819,E1819)=1,D1818+1,D1818)</f>
        <v>827</v>
      </c>
      <c r="E1819" t="str">
        <f t="shared" si="174"/>
        <v/>
      </c>
      <c r="F1819">
        <f>IF(COUNTIF($G$3:G1819,G1819)=1,F1818+1,F1818)</f>
        <v>127</v>
      </c>
      <c r="G1819" t="str">
        <f t="shared" si="175"/>
        <v/>
      </c>
      <c r="I1819" s="18" t="str">
        <f>IF(Allotments!I1819=0,"",Allotments!I1819)</f>
        <v/>
      </c>
      <c r="J1819" s="18" t="str">
        <f>IF(Allotments!J1819=0,"",Allotments!J1819)</f>
        <v/>
      </c>
      <c r="K1819" s="18" t="str">
        <f>IF(Allotments!K1819=0,"",Allotments!K1819)</f>
        <v/>
      </c>
      <c r="L1819" s="18" t="str">
        <f>IF(Allotments!L1819=0,"",Allotments!L1819)</f>
        <v/>
      </c>
      <c r="M1819" s="18" t="str">
        <f>IF(Allotments!M1819=0,"",Allotments!M1819)</f>
        <v/>
      </c>
    </row>
    <row r="1820" spans="1:13" x14ac:dyDescent="0.35">
      <c r="A1820">
        <f>IF(COUNTIF($L$3:L1820,L1820)=1,A1819+1,A1819)</f>
        <v>43</v>
      </c>
      <c r="B1820">
        <f>IF(COUNTIF($K$3:K1820,K1820)=1,B1819+1,B1819)</f>
        <v>8</v>
      </c>
      <c r="C1820">
        <f>IF(COUNTIF($J$3:J1820,J1820)=1,C1819+1,C1819)</f>
        <v>25</v>
      </c>
      <c r="D1820">
        <f>IF(COUNTIF($E$3:E1820,E1820)=1,D1819+1,D1819)</f>
        <v>827</v>
      </c>
      <c r="E1820" t="str">
        <f t="shared" si="174"/>
        <v/>
      </c>
      <c r="F1820">
        <f>IF(COUNTIF($G$3:G1820,G1820)=1,F1819+1,F1819)</f>
        <v>127</v>
      </c>
      <c r="G1820" t="str">
        <f t="shared" si="175"/>
        <v/>
      </c>
      <c r="I1820" s="18" t="str">
        <f>IF(Allotments!I1820=0,"",Allotments!I1820)</f>
        <v/>
      </c>
      <c r="J1820" s="18" t="str">
        <f>IF(Allotments!J1820=0,"",Allotments!J1820)</f>
        <v/>
      </c>
      <c r="K1820" s="18" t="str">
        <f>IF(Allotments!K1820=0,"",Allotments!K1820)</f>
        <v/>
      </c>
      <c r="L1820" s="18" t="str">
        <f>IF(Allotments!L1820=0,"",Allotments!L1820)</f>
        <v/>
      </c>
      <c r="M1820" s="18" t="str">
        <f>IF(Allotments!M1820=0,"",Allotments!M1820)</f>
        <v/>
      </c>
    </row>
    <row r="1821" spans="1:13" x14ac:dyDescent="0.35">
      <c r="A1821">
        <f>IF(COUNTIF($L$3:L1821,L1821)=1,A1820+1,A1820)</f>
        <v>43</v>
      </c>
      <c r="B1821">
        <f>IF(COUNTIF($K$3:K1821,K1821)=1,B1820+1,B1820)</f>
        <v>8</v>
      </c>
      <c r="C1821">
        <f>IF(COUNTIF($J$3:J1821,J1821)=1,C1820+1,C1820)</f>
        <v>25</v>
      </c>
      <c r="D1821">
        <f>IF(COUNTIF($E$3:E1821,E1821)=1,D1820+1,D1820)</f>
        <v>827</v>
      </c>
      <c r="E1821" t="str">
        <f t="shared" si="174"/>
        <v/>
      </c>
      <c r="F1821">
        <f>IF(COUNTIF($G$3:G1821,G1821)=1,F1820+1,F1820)</f>
        <v>127</v>
      </c>
      <c r="G1821" t="str">
        <f t="shared" si="175"/>
        <v/>
      </c>
      <c r="I1821" s="18" t="str">
        <f>IF(Allotments!I1821=0,"",Allotments!I1821)</f>
        <v/>
      </c>
      <c r="J1821" s="18" t="str">
        <f>IF(Allotments!J1821=0,"",Allotments!J1821)</f>
        <v/>
      </c>
      <c r="K1821" s="18" t="str">
        <f>IF(Allotments!K1821=0,"",Allotments!K1821)</f>
        <v/>
      </c>
      <c r="L1821" s="18" t="str">
        <f>IF(Allotments!L1821=0,"",Allotments!L1821)</f>
        <v/>
      </c>
      <c r="M1821" s="18" t="str">
        <f>IF(Allotments!M1821=0,"",Allotments!M1821)</f>
        <v/>
      </c>
    </row>
    <row r="1822" spans="1:13" x14ac:dyDescent="0.35">
      <c r="A1822">
        <f>IF(COUNTIF($L$3:L1822,L1822)=1,A1821+1,A1821)</f>
        <v>43</v>
      </c>
      <c r="B1822">
        <f>IF(COUNTIF($K$3:K1822,K1822)=1,B1821+1,B1821)</f>
        <v>8</v>
      </c>
      <c r="C1822">
        <f>IF(COUNTIF($J$3:J1822,J1822)=1,C1821+1,C1821)</f>
        <v>25</v>
      </c>
      <c r="D1822">
        <f>IF(COUNTIF($E$3:E1822,E1822)=1,D1821+1,D1821)</f>
        <v>827</v>
      </c>
      <c r="E1822" t="str">
        <f t="shared" si="174"/>
        <v/>
      </c>
      <c r="F1822">
        <f>IF(COUNTIF($G$3:G1822,G1822)=1,F1821+1,F1821)</f>
        <v>127</v>
      </c>
      <c r="G1822" t="str">
        <f t="shared" si="175"/>
        <v/>
      </c>
      <c r="I1822" s="18" t="str">
        <f>IF(Allotments!I1822=0,"",Allotments!I1822)</f>
        <v/>
      </c>
      <c r="J1822" s="18" t="str">
        <f>IF(Allotments!J1822=0,"",Allotments!J1822)</f>
        <v/>
      </c>
      <c r="K1822" s="18" t="str">
        <f>IF(Allotments!K1822=0,"",Allotments!K1822)</f>
        <v/>
      </c>
      <c r="L1822" s="18" t="str">
        <f>IF(Allotments!L1822=0,"",Allotments!L1822)</f>
        <v/>
      </c>
      <c r="M1822" s="18" t="str">
        <f>IF(Allotments!M1822=0,"",Allotments!M1822)</f>
        <v/>
      </c>
    </row>
    <row r="1823" spans="1:13" x14ac:dyDescent="0.35">
      <c r="A1823">
        <f>IF(COUNTIF($L$3:L1823,L1823)=1,A1822+1,A1822)</f>
        <v>43</v>
      </c>
      <c r="B1823">
        <f>IF(COUNTIF($K$3:K1823,K1823)=1,B1822+1,B1822)</f>
        <v>8</v>
      </c>
      <c r="C1823">
        <f>IF(COUNTIF($J$3:J1823,J1823)=1,C1822+1,C1822)</f>
        <v>25</v>
      </c>
      <c r="D1823">
        <f>IF(COUNTIF($E$3:E1823,E1823)=1,D1822+1,D1822)</f>
        <v>827</v>
      </c>
      <c r="E1823" t="str">
        <f t="shared" si="174"/>
        <v/>
      </c>
      <c r="F1823">
        <f>IF(COUNTIF($G$3:G1823,G1823)=1,F1822+1,F1822)</f>
        <v>127</v>
      </c>
      <c r="G1823" t="str">
        <f t="shared" si="175"/>
        <v/>
      </c>
      <c r="I1823" s="18" t="str">
        <f>IF(Allotments!I1823=0,"",Allotments!I1823)</f>
        <v/>
      </c>
      <c r="J1823" s="18" t="str">
        <f>IF(Allotments!J1823=0,"",Allotments!J1823)</f>
        <v/>
      </c>
      <c r="K1823" s="18" t="str">
        <f>IF(Allotments!K1823=0,"",Allotments!K1823)</f>
        <v/>
      </c>
      <c r="L1823" s="18" t="str">
        <f>IF(Allotments!L1823=0,"",Allotments!L1823)</f>
        <v/>
      </c>
      <c r="M1823" s="18" t="str">
        <f>IF(Allotments!M1823=0,"",Allotments!M1823)</f>
        <v/>
      </c>
    </row>
    <row r="1824" spans="1:13" x14ac:dyDescent="0.35">
      <c r="A1824">
        <f>IF(COUNTIF($L$3:L1824,L1824)=1,A1823+1,A1823)</f>
        <v>43</v>
      </c>
      <c r="B1824">
        <f>IF(COUNTIF($K$3:K1824,K1824)=1,B1823+1,B1823)</f>
        <v>8</v>
      </c>
      <c r="C1824">
        <f>IF(COUNTIF($J$3:J1824,J1824)=1,C1823+1,C1823)</f>
        <v>25</v>
      </c>
      <c r="D1824">
        <f>IF(COUNTIF($E$3:E1824,E1824)=1,D1823+1,D1823)</f>
        <v>827</v>
      </c>
      <c r="E1824" t="str">
        <f t="shared" si="174"/>
        <v/>
      </c>
      <c r="F1824">
        <f>IF(COUNTIF($G$3:G1824,G1824)=1,F1823+1,F1823)</f>
        <v>127</v>
      </c>
      <c r="G1824" t="str">
        <f t="shared" si="175"/>
        <v/>
      </c>
      <c r="I1824" s="18" t="str">
        <f>IF(Allotments!I1824=0,"",Allotments!I1824)</f>
        <v/>
      </c>
      <c r="J1824" s="18" t="str">
        <f>IF(Allotments!J1824=0,"",Allotments!J1824)</f>
        <v/>
      </c>
      <c r="K1824" s="18" t="str">
        <f>IF(Allotments!K1824=0,"",Allotments!K1824)</f>
        <v/>
      </c>
      <c r="L1824" s="18" t="str">
        <f>IF(Allotments!L1824=0,"",Allotments!L1824)</f>
        <v/>
      </c>
      <c r="M1824" s="18" t="str">
        <f>IF(Allotments!M1824=0,"",Allotments!M1824)</f>
        <v/>
      </c>
    </row>
    <row r="1825" spans="1:13" x14ac:dyDescent="0.35">
      <c r="A1825">
        <f>IF(COUNTIF($L$3:L1825,L1825)=1,A1824+1,A1824)</f>
        <v>43</v>
      </c>
      <c r="B1825">
        <f>IF(COUNTIF($K$3:K1825,K1825)=1,B1824+1,B1824)</f>
        <v>8</v>
      </c>
      <c r="C1825">
        <f>IF(COUNTIF($J$3:J1825,J1825)=1,C1824+1,C1824)</f>
        <v>25</v>
      </c>
      <c r="D1825">
        <f>IF(COUNTIF($E$3:E1825,E1825)=1,D1824+1,D1824)</f>
        <v>827</v>
      </c>
      <c r="E1825" t="str">
        <f t="shared" si="174"/>
        <v/>
      </c>
      <c r="F1825">
        <f>IF(COUNTIF($G$3:G1825,G1825)=1,F1824+1,F1824)</f>
        <v>127</v>
      </c>
      <c r="G1825" t="str">
        <f t="shared" si="175"/>
        <v/>
      </c>
      <c r="I1825" s="18" t="str">
        <f>IF(Allotments!I1825=0,"",Allotments!I1825)</f>
        <v/>
      </c>
      <c r="J1825" s="18" t="str">
        <f>IF(Allotments!J1825=0,"",Allotments!J1825)</f>
        <v/>
      </c>
      <c r="K1825" s="18" t="str">
        <f>IF(Allotments!K1825=0,"",Allotments!K1825)</f>
        <v/>
      </c>
      <c r="L1825" s="18" t="str">
        <f>IF(Allotments!L1825=0,"",Allotments!L1825)</f>
        <v/>
      </c>
      <c r="M1825" s="18" t="str">
        <f>IF(Allotments!M1825=0,"",Allotments!M1825)</f>
        <v/>
      </c>
    </row>
    <row r="1826" spans="1:13" x14ac:dyDescent="0.35">
      <c r="A1826">
        <f>IF(COUNTIF($L$3:L1826,L1826)=1,A1825+1,A1825)</f>
        <v>43</v>
      </c>
      <c r="B1826">
        <f>IF(COUNTIF($K$3:K1826,K1826)=1,B1825+1,B1825)</f>
        <v>8</v>
      </c>
      <c r="C1826">
        <f>IF(COUNTIF($J$3:J1826,J1826)=1,C1825+1,C1825)</f>
        <v>25</v>
      </c>
      <c r="D1826">
        <f>IF(COUNTIF($E$3:E1826,E1826)=1,D1825+1,D1825)</f>
        <v>827</v>
      </c>
      <c r="E1826" t="str">
        <f t="shared" si="174"/>
        <v/>
      </c>
      <c r="F1826">
        <f>IF(COUNTIF($G$3:G1826,G1826)=1,F1825+1,F1825)</f>
        <v>127</v>
      </c>
      <c r="G1826" t="str">
        <f t="shared" si="175"/>
        <v/>
      </c>
      <c r="I1826" s="18" t="str">
        <f>IF(Allotments!I1826=0,"",Allotments!I1826)</f>
        <v/>
      </c>
      <c r="J1826" s="18" t="str">
        <f>IF(Allotments!J1826=0,"",Allotments!J1826)</f>
        <v/>
      </c>
      <c r="K1826" s="18" t="str">
        <f>IF(Allotments!K1826=0,"",Allotments!K1826)</f>
        <v/>
      </c>
      <c r="L1826" s="18" t="str">
        <f>IF(Allotments!L1826=0,"",Allotments!L1826)</f>
        <v/>
      </c>
      <c r="M1826" s="18" t="str">
        <f>IF(Allotments!M1826=0,"",Allotments!M1826)</f>
        <v/>
      </c>
    </row>
    <row r="1827" spans="1:13" x14ac:dyDescent="0.35">
      <c r="A1827">
        <f>IF(COUNTIF($L$3:L1827,L1827)=1,A1826+1,A1826)</f>
        <v>43</v>
      </c>
      <c r="B1827">
        <f>IF(COUNTIF($K$3:K1827,K1827)=1,B1826+1,B1826)</f>
        <v>8</v>
      </c>
      <c r="C1827">
        <f>IF(COUNTIF($J$3:J1827,J1827)=1,C1826+1,C1826)</f>
        <v>25</v>
      </c>
      <c r="D1827">
        <f>IF(COUNTIF($E$3:E1827,E1827)=1,D1826+1,D1826)</f>
        <v>827</v>
      </c>
      <c r="E1827" t="str">
        <f t="shared" si="174"/>
        <v/>
      </c>
      <c r="F1827">
        <f>IF(COUNTIF($G$3:G1827,G1827)=1,F1826+1,F1826)</f>
        <v>127</v>
      </c>
      <c r="G1827" t="str">
        <f t="shared" si="175"/>
        <v/>
      </c>
      <c r="I1827" s="18" t="str">
        <f>IF(Allotments!I1827=0,"",Allotments!I1827)</f>
        <v/>
      </c>
      <c r="J1827" s="18" t="str">
        <f>IF(Allotments!J1827=0,"",Allotments!J1827)</f>
        <v/>
      </c>
      <c r="K1827" s="18" t="str">
        <f>IF(Allotments!K1827=0,"",Allotments!K1827)</f>
        <v/>
      </c>
      <c r="L1827" s="18" t="str">
        <f>IF(Allotments!L1827=0,"",Allotments!L1827)</f>
        <v/>
      </c>
      <c r="M1827" s="18" t="str">
        <f>IF(Allotments!M1827=0,"",Allotments!M1827)</f>
        <v/>
      </c>
    </row>
    <row r="1828" spans="1:13" x14ac:dyDescent="0.35">
      <c r="A1828">
        <f>IF(COUNTIF($L$3:L1828,L1828)=1,A1827+1,A1827)</f>
        <v>43</v>
      </c>
      <c r="B1828">
        <f>IF(COUNTIF($K$3:K1828,K1828)=1,B1827+1,B1827)</f>
        <v>8</v>
      </c>
      <c r="C1828">
        <f>IF(COUNTIF($J$3:J1828,J1828)=1,C1827+1,C1827)</f>
        <v>25</v>
      </c>
      <c r="D1828">
        <f>IF(COUNTIF($E$3:E1828,E1828)=1,D1827+1,D1827)</f>
        <v>827</v>
      </c>
      <c r="E1828" t="str">
        <f t="shared" si="174"/>
        <v/>
      </c>
      <c r="F1828">
        <f>IF(COUNTIF($G$3:G1828,G1828)=1,F1827+1,F1827)</f>
        <v>127</v>
      </c>
      <c r="G1828" t="str">
        <f t="shared" si="175"/>
        <v/>
      </c>
      <c r="I1828" s="18" t="str">
        <f>IF(Allotments!I1828=0,"",Allotments!I1828)</f>
        <v/>
      </c>
      <c r="J1828" s="18" t="str">
        <f>IF(Allotments!J1828=0,"",Allotments!J1828)</f>
        <v/>
      </c>
      <c r="K1828" s="18" t="str">
        <f>IF(Allotments!K1828=0,"",Allotments!K1828)</f>
        <v/>
      </c>
      <c r="L1828" s="18" t="str">
        <f>IF(Allotments!L1828=0,"",Allotments!L1828)</f>
        <v/>
      </c>
      <c r="M1828" s="18" t="str">
        <f>IF(Allotments!M1828=0,"",Allotments!M1828)</f>
        <v/>
      </c>
    </row>
    <row r="1829" spans="1:13" x14ac:dyDescent="0.35">
      <c r="A1829">
        <f>IF(COUNTIF($L$3:L1829,L1829)=1,A1828+1,A1828)</f>
        <v>43</v>
      </c>
      <c r="B1829">
        <f>IF(COUNTIF($K$3:K1829,K1829)=1,B1828+1,B1828)</f>
        <v>8</v>
      </c>
      <c r="C1829">
        <f>IF(COUNTIF($J$3:J1829,J1829)=1,C1828+1,C1828)</f>
        <v>25</v>
      </c>
      <c r="D1829">
        <f>IF(COUNTIF($E$3:E1829,E1829)=1,D1828+1,D1828)</f>
        <v>827</v>
      </c>
      <c r="E1829" t="str">
        <f t="shared" si="174"/>
        <v/>
      </c>
      <c r="F1829">
        <f>IF(COUNTIF($G$3:G1829,G1829)=1,F1828+1,F1828)</f>
        <v>127</v>
      </c>
      <c r="G1829" t="str">
        <f t="shared" si="175"/>
        <v/>
      </c>
      <c r="I1829" s="18" t="str">
        <f>IF(Allotments!I1829=0,"",Allotments!I1829)</f>
        <v/>
      </c>
      <c r="J1829" s="18" t="str">
        <f>IF(Allotments!J1829=0,"",Allotments!J1829)</f>
        <v/>
      </c>
      <c r="K1829" s="18" t="str">
        <f>IF(Allotments!K1829=0,"",Allotments!K1829)</f>
        <v/>
      </c>
      <c r="L1829" s="18" t="str">
        <f>IF(Allotments!L1829=0,"",Allotments!L1829)</f>
        <v/>
      </c>
      <c r="M1829" s="18" t="str">
        <f>IF(Allotments!M1829=0,"",Allotments!M1829)</f>
        <v/>
      </c>
    </row>
    <row r="1830" spans="1:13" x14ac:dyDescent="0.35">
      <c r="A1830">
        <f>IF(COUNTIF($L$3:L1830,L1830)=1,A1829+1,A1829)</f>
        <v>43</v>
      </c>
      <c r="B1830">
        <f>IF(COUNTIF($K$3:K1830,K1830)=1,B1829+1,B1829)</f>
        <v>8</v>
      </c>
      <c r="C1830">
        <f>IF(COUNTIF($J$3:J1830,J1830)=1,C1829+1,C1829)</f>
        <v>25</v>
      </c>
      <c r="D1830">
        <f>IF(COUNTIF($E$3:E1830,E1830)=1,D1829+1,D1829)</f>
        <v>827</v>
      </c>
      <c r="E1830" t="str">
        <f t="shared" si="174"/>
        <v/>
      </c>
      <c r="F1830">
        <f>IF(COUNTIF($G$3:G1830,G1830)=1,F1829+1,F1829)</f>
        <v>127</v>
      </c>
      <c r="G1830" t="str">
        <f t="shared" si="175"/>
        <v/>
      </c>
      <c r="I1830" s="18" t="str">
        <f>IF(Allotments!I1830=0,"",Allotments!I1830)</f>
        <v/>
      </c>
      <c r="J1830" s="18" t="str">
        <f>IF(Allotments!J1830=0,"",Allotments!J1830)</f>
        <v/>
      </c>
      <c r="K1830" s="18" t="str">
        <f>IF(Allotments!K1830=0,"",Allotments!K1830)</f>
        <v/>
      </c>
      <c r="L1830" s="18" t="str">
        <f>IF(Allotments!L1830=0,"",Allotments!L1830)</f>
        <v/>
      </c>
      <c r="M1830" s="18" t="str">
        <f>IF(Allotments!M1830=0,"",Allotments!M1830)</f>
        <v/>
      </c>
    </row>
    <row r="1831" spans="1:13" x14ac:dyDescent="0.35">
      <c r="A1831">
        <f>IF(COUNTIF($L$3:L1831,L1831)=1,A1830+1,A1830)</f>
        <v>43</v>
      </c>
      <c r="B1831">
        <f>IF(COUNTIF($K$3:K1831,K1831)=1,B1830+1,B1830)</f>
        <v>8</v>
      </c>
      <c r="C1831">
        <f>IF(COUNTIF($J$3:J1831,J1831)=1,C1830+1,C1830)</f>
        <v>25</v>
      </c>
      <c r="D1831">
        <f>IF(COUNTIF($E$3:E1831,E1831)=1,D1830+1,D1830)</f>
        <v>827</v>
      </c>
      <c r="E1831" t="str">
        <f t="shared" si="174"/>
        <v/>
      </c>
      <c r="F1831">
        <f>IF(COUNTIF($G$3:G1831,G1831)=1,F1830+1,F1830)</f>
        <v>127</v>
      </c>
      <c r="G1831" t="str">
        <f t="shared" si="175"/>
        <v/>
      </c>
      <c r="I1831" s="18" t="str">
        <f>IF(Allotments!I1831=0,"",Allotments!I1831)</f>
        <v/>
      </c>
      <c r="J1831" s="18" t="str">
        <f>IF(Allotments!J1831=0,"",Allotments!J1831)</f>
        <v/>
      </c>
      <c r="K1831" s="18" t="str">
        <f>IF(Allotments!K1831=0,"",Allotments!K1831)</f>
        <v/>
      </c>
      <c r="L1831" s="18" t="str">
        <f>IF(Allotments!L1831=0,"",Allotments!L1831)</f>
        <v/>
      </c>
      <c r="M1831" s="18" t="str">
        <f>IF(Allotments!M1831=0,"",Allotments!M1831)</f>
        <v/>
      </c>
    </row>
    <row r="1832" spans="1:13" x14ac:dyDescent="0.35">
      <c r="A1832">
        <f>IF(COUNTIF($L$3:L1832,L1832)=1,A1831+1,A1831)</f>
        <v>43</v>
      </c>
      <c r="B1832">
        <f>IF(COUNTIF($K$3:K1832,K1832)=1,B1831+1,B1831)</f>
        <v>8</v>
      </c>
      <c r="C1832">
        <f>IF(COUNTIF($J$3:J1832,J1832)=1,C1831+1,C1831)</f>
        <v>25</v>
      </c>
      <c r="D1832">
        <f>IF(COUNTIF($E$3:E1832,E1832)=1,D1831+1,D1831)</f>
        <v>827</v>
      </c>
      <c r="E1832" t="str">
        <f t="shared" si="174"/>
        <v/>
      </c>
      <c r="F1832">
        <f>IF(COUNTIF($G$3:G1832,G1832)=1,F1831+1,F1831)</f>
        <v>127</v>
      </c>
      <c r="G1832" t="str">
        <f t="shared" si="175"/>
        <v/>
      </c>
      <c r="I1832" s="18" t="str">
        <f>IF(Allotments!I1832=0,"",Allotments!I1832)</f>
        <v/>
      </c>
      <c r="J1832" s="18" t="str">
        <f>IF(Allotments!J1832=0,"",Allotments!J1832)</f>
        <v/>
      </c>
      <c r="K1832" s="18" t="str">
        <f>IF(Allotments!K1832=0,"",Allotments!K1832)</f>
        <v/>
      </c>
      <c r="L1832" s="18" t="str">
        <f>IF(Allotments!L1832=0,"",Allotments!L1832)</f>
        <v/>
      </c>
      <c r="M1832" s="18" t="str">
        <f>IF(Allotments!M1832=0,"",Allotments!M1832)</f>
        <v/>
      </c>
    </row>
    <row r="1833" spans="1:13" x14ac:dyDescent="0.35">
      <c r="A1833">
        <f>IF(COUNTIF($L$3:L1833,L1833)=1,A1832+1,A1832)</f>
        <v>43</v>
      </c>
      <c r="B1833">
        <f>IF(COUNTIF($K$3:K1833,K1833)=1,B1832+1,B1832)</f>
        <v>8</v>
      </c>
      <c r="C1833">
        <f>IF(COUNTIF($J$3:J1833,J1833)=1,C1832+1,C1832)</f>
        <v>25</v>
      </c>
      <c r="D1833">
        <f>IF(COUNTIF($E$3:E1833,E1833)=1,D1832+1,D1832)</f>
        <v>827</v>
      </c>
      <c r="E1833" t="str">
        <f t="shared" si="174"/>
        <v/>
      </c>
      <c r="F1833">
        <f>IF(COUNTIF($G$3:G1833,G1833)=1,F1832+1,F1832)</f>
        <v>127</v>
      </c>
      <c r="G1833" t="str">
        <f t="shared" si="175"/>
        <v/>
      </c>
      <c r="I1833" s="18" t="str">
        <f>IF(Allotments!I1833=0,"",Allotments!I1833)</f>
        <v/>
      </c>
      <c r="J1833" s="18" t="str">
        <f>IF(Allotments!J1833=0,"",Allotments!J1833)</f>
        <v/>
      </c>
      <c r="K1833" s="18" t="str">
        <f>IF(Allotments!K1833=0,"",Allotments!K1833)</f>
        <v/>
      </c>
      <c r="L1833" s="18" t="str">
        <f>IF(Allotments!L1833=0,"",Allotments!L1833)</f>
        <v/>
      </c>
      <c r="M1833" s="18" t="str">
        <f>IF(Allotments!M1833=0,"",Allotments!M1833)</f>
        <v/>
      </c>
    </row>
    <row r="1834" spans="1:13" x14ac:dyDescent="0.35">
      <c r="A1834">
        <f>IF(COUNTIF($L$3:L1834,L1834)=1,A1833+1,A1833)</f>
        <v>43</v>
      </c>
      <c r="B1834">
        <f>IF(COUNTIF($K$3:K1834,K1834)=1,B1833+1,B1833)</f>
        <v>8</v>
      </c>
      <c r="C1834">
        <f>IF(COUNTIF($J$3:J1834,J1834)=1,C1833+1,C1833)</f>
        <v>25</v>
      </c>
      <c r="D1834">
        <f>IF(COUNTIF($E$3:E1834,E1834)=1,D1833+1,D1833)</f>
        <v>827</v>
      </c>
      <c r="E1834" t="str">
        <f t="shared" si="174"/>
        <v/>
      </c>
      <c r="F1834">
        <f>IF(COUNTIF($G$3:G1834,G1834)=1,F1833+1,F1833)</f>
        <v>127</v>
      </c>
      <c r="G1834" t="str">
        <f t="shared" si="175"/>
        <v/>
      </c>
      <c r="I1834" s="18" t="str">
        <f>IF(Allotments!I1834=0,"",Allotments!I1834)</f>
        <v/>
      </c>
      <c r="J1834" s="18" t="str">
        <f>IF(Allotments!J1834=0,"",Allotments!J1834)</f>
        <v/>
      </c>
      <c r="K1834" s="18" t="str">
        <f>IF(Allotments!K1834=0,"",Allotments!K1834)</f>
        <v/>
      </c>
      <c r="L1834" s="18" t="str">
        <f>IF(Allotments!L1834=0,"",Allotments!L1834)</f>
        <v/>
      </c>
      <c r="M1834" s="18" t="str">
        <f>IF(Allotments!M1834=0,"",Allotments!M1834)</f>
        <v/>
      </c>
    </row>
    <row r="1835" spans="1:13" x14ac:dyDescent="0.35">
      <c r="A1835">
        <f>IF(COUNTIF($L$3:L1835,L1835)=1,A1834+1,A1834)</f>
        <v>43</v>
      </c>
      <c r="B1835">
        <f>IF(COUNTIF($K$3:K1835,K1835)=1,B1834+1,B1834)</f>
        <v>8</v>
      </c>
      <c r="C1835">
        <f>IF(COUNTIF($J$3:J1835,J1835)=1,C1834+1,C1834)</f>
        <v>25</v>
      </c>
      <c r="D1835">
        <f>IF(COUNTIF($E$3:E1835,E1835)=1,D1834+1,D1834)</f>
        <v>827</v>
      </c>
      <c r="E1835" t="str">
        <f t="shared" si="174"/>
        <v/>
      </c>
      <c r="F1835">
        <f>IF(COUNTIF($G$3:G1835,G1835)=1,F1834+1,F1834)</f>
        <v>127</v>
      </c>
      <c r="G1835" t="str">
        <f t="shared" si="175"/>
        <v/>
      </c>
      <c r="I1835" s="18" t="str">
        <f>IF(Allotments!I1835=0,"",Allotments!I1835)</f>
        <v/>
      </c>
      <c r="J1835" s="18" t="str">
        <f>IF(Allotments!J1835=0,"",Allotments!J1835)</f>
        <v/>
      </c>
      <c r="K1835" s="18" t="str">
        <f>IF(Allotments!K1835=0,"",Allotments!K1835)</f>
        <v/>
      </c>
      <c r="L1835" s="18" t="str">
        <f>IF(Allotments!L1835=0,"",Allotments!L1835)</f>
        <v/>
      </c>
      <c r="M1835" s="18" t="str">
        <f>IF(Allotments!M1835=0,"",Allotments!M1835)</f>
        <v/>
      </c>
    </row>
    <row r="1836" spans="1:13" x14ac:dyDescent="0.35">
      <c r="A1836">
        <f>IF(COUNTIF($L$3:L1836,L1836)=1,A1835+1,A1835)</f>
        <v>43</v>
      </c>
      <c r="B1836">
        <f>IF(COUNTIF($K$3:K1836,K1836)=1,B1835+1,B1835)</f>
        <v>8</v>
      </c>
      <c r="C1836">
        <f>IF(COUNTIF($J$3:J1836,J1836)=1,C1835+1,C1835)</f>
        <v>25</v>
      </c>
      <c r="D1836">
        <f>IF(COUNTIF($E$3:E1836,E1836)=1,D1835+1,D1835)</f>
        <v>827</v>
      </c>
      <c r="E1836" t="str">
        <f t="shared" si="174"/>
        <v/>
      </c>
      <c r="F1836">
        <f>IF(COUNTIF($G$3:G1836,G1836)=1,F1835+1,F1835)</f>
        <v>127</v>
      </c>
      <c r="G1836" t="str">
        <f t="shared" si="175"/>
        <v/>
      </c>
      <c r="I1836" s="18" t="str">
        <f>IF(Allotments!I1836=0,"",Allotments!I1836)</f>
        <v/>
      </c>
      <c r="J1836" s="18" t="str">
        <f>IF(Allotments!J1836=0,"",Allotments!J1836)</f>
        <v/>
      </c>
      <c r="K1836" s="18" t="str">
        <f>IF(Allotments!K1836=0,"",Allotments!K1836)</f>
        <v/>
      </c>
      <c r="L1836" s="18" t="str">
        <f>IF(Allotments!L1836=0,"",Allotments!L1836)</f>
        <v/>
      </c>
      <c r="M1836" s="18" t="str">
        <f>IF(Allotments!M1836=0,"",Allotments!M1836)</f>
        <v/>
      </c>
    </row>
    <row r="1837" spans="1:13" x14ac:dyDescent="0.35">
      <c r="A1837">
        <f>IF(COUNTIF($L$3:L1837,L1837)=1,A1836+1,A1836)</f>
        <v>43</v>
      </c>
      <c r="B1837">
        <f>IF(COUNTIF($K$3:K1837,K1837)=1,B1836+1,B1836)</f>
        <v>8</v>
      </c>
      <c r="C1837">
        <f>IF(COUNTIF($J$3:J1837,J1837)=1,C1836+1,C1836)</f>
        <v>25</v>
      </c>
      <c r="D1837">
        <f>IF(COUNTIF($E$3:E1837,E1837)=1,D1836+1,D1836)</f>
        <v>827</v>
      </c>
      <c r="E1837" t="str">
        <f t="shared" si="174"/>
        <v/>
      </c>
      <c r="F1837">
        <f>IF(COUNTIF($G$3:G1837,G1837)=1,F1836+1,F1836)</f>
        <v>127</v>
      </c>
      <c r="G1837" t="str">
        <f t="shared" si="175"/>
        <v/>
      </c>
      <c r="I1837" s="18" t="str">
        <f>IF(Allotments!I1837=0,"",Allotments!I1837)</f>
        <v/>
      </c>
      <c r="J1837" s="18" t="str">
        <f>IF(Allotments!J1837=0,"",Allotments!J1837)</f>
        <v/>
      </c>
      <c r="K1837" s="18" t="str">
        <f>IF(Allotments!K1837=0,"",Allotments!K1837)</f>
        <v/>
      </c>
      <c r="L1837" s="18" t="str">
        <f>IF(Allotments!L1837=0,"",Allotments!L1837)</f>
        <v/>
      </c>
      <c r="M1837" s="18" t="str">
        <f>IF(Allotments!M1837=0,"",Allotments!M1837)</f>
        <v/>
      </c>
    </row>
    <row r="1838" spans="1:13" x14ac:dyDescent="0.35">
      <c r="A1838">
        <f>IF(COUNTIF($L$3:L1838,L1838)=1,A1837+1,A1837)</f>
        <v>43</v>
      </c>
      <c r="B1838">
        <f>IF(COUNTIF($K$3:K1838,K1838)=1,B1837+1,B1837)</f>
        <v>8</v>
      </c>
      <c r="C1838">
        <f>IF(COUNTIF($J$3:J1838,J1838)=1,C1837+1,C1837)</f>
        <v>25</v>
      </c>
      <c r="D1838">
        <f>IF(COUNTIF($E$3:E1838,E1838)=1,D1837+1,D1837)</f>
        <v>827</v>
      </c>
      <c r="E1838" t="str">
        <f t="shared" si="174"/>
        <v/>
      </c>
      <c r="F1838">
        <f>IF(COUNTIF($G$3:G1838,G1838)=1,F1837+1,F1837)</f>
        <v>127</v>
      </c>
      <c r="G1838" t="str">
        <f t="shared" si="175"/>
        <v/>
      </c>
      <c r="I1838" s="18" t="str">
        <f>IF(Allotments!I1838=0,"",Allotments!I1838)</f>
        <v/>
      </c>
      <c r="J1838" s="18" t="str">
        <f>IF(Allotments!J1838=0,"",Allotments!J1838)</f>
        <v/>
      </c>
      <c r="K1838" s="18" t="str">
        <f>IF(Allotments!K1838=0,"",Allotments!K1838)</f>
        <v/>
      </c>
      <c r="L1838" s="18" t="str">
        <f>IF(Allotments!L1838=0,"",Allotments!L1838)</f>
        <v/>
      </c>
      <c r="M1838" s="18" t="str">
        <f>IF(Allotments!M1838=0,"",Allotments!M1838)</f>
        <v/>
      </c>
    </row>
    <row r="1839" spans="1:13" x14ac:dyDescent="0.35">
      <c r="A1839">
        <f>IF(COUNTIF($L$3:L1839,L1839)=1,A1838+1,A1838)</f>
        <v>43</v>
      </c>
      <c r="B1839">
        <f>IF(COUNTIF($K$3:K1839,K1839)=1,B1838+1,B1838)</f>
        <v>8</v>
      </c>
      <c r="C1839">
        <f>IF(COUNTIF($J$3:J1839,J1839)=1,C1838+1,C1838)</f>
        <v>25</v>
      </c>
      <c r="D1839">
        <f>IF(COUNTIF($E$3:E1839,E1839)=1,D1838+1,D1838)</f>
        <v>827</v>
      </c>
      <c r="E1839" t="str">
        <f t="shared" si="174"/>
        <v/>
      </c>
      <c r="F1839">
        <f>IF(COUNTIF($G$3:G1839,G1839)=1,F1838+1,F1838)</f>
        <v>127</v>
      </c>
      <c r="G1839" t="str">
        <f t="shared" si="175"/>
        <v/>
      </c>
      <c r="I1839" s="18" t="str">
        <f>IF(Allotments!I1839=0,"",Allotments!I1839)</f>
        <v/>
      </c>
      <c r="J1839" s="18" t="str">
        <f>IF(Allotments!J1839=0,"",Allotments!J1839)</f>
        <v/>
      </c>
      <c r="K1839" s="18" t="str">
        <f>IF(Allotments!K1839=0,"",Allotments!K1839)</f>
        <v/>
      </c>
      <c r="L1839" s="18" t="str">
        <f>IF(Allotments!L1839=0,"",Allotments!L1839)</f>
        <v/>
      </c>
      <c r="M1839" s="18" t="str">
        <f>IF(Allotments!M1839=0,"",Allotments!M1839)</f>
        <v/>
      </c>
    </row>
    <row r="1840" spans="1:13" x14ac:dyDescent="0.35">
      <c r="A1840">
        <f>IF(COUNTIF($L$3:L1840,L1840)=1,A1839+1,A1839)</f>
        <v>43</v>
      </c>
      <c r="B1840">
        <f>IF(COUNTIF($K$3:K1840,K1840)=1,B1839+1,B1839)</f>
        <v>8</v>
      </c>
      <c r="C1840">
        <f>IF(COUNTIF($J$3:J1840,J1840)=1,C1839+1,C1839)</f>
        <v>25</v>
      </c>
      <c r="D1840">
        <f>IF(COUNTIF($E$3:E1840,E1840)=1,D1839+1,D1839)</f>
        <v>827</v>
      </c>
      <c r="E1840" t="str">
        <f t="shared" si="174"/>
        <v/>
      </c>
      <c r="F1840">
        <f>IF(COUNTIF($G$3:G1840,G1840)=1,F1839+1,F1839)</f>
        <v>127</v>
      </c>
      <c r="G1840" t="str">
        <f t="shared" si="175"/>
        <v/>
      </c>
      <c r="I1840" s="18" t="str">
        <f>IF(Allotments!I1840=0,"",Allotments!I1840)</f>
        <v/>
      </c>
      <c r="J1840" s="18" t="str">
        <f>IF(Allotments!J1840=0,"",Allotments!J1840)</f>
        <v/>
      </c>
      <c r="K1840" s="18" t="str">
        <f>IF(Allotments!K1840=0,"",Allotments!K1840)</f>
        <v/>
      </c>
      <c r="L1840" s="18" t="str">
        <f>IF(Allotments!L1840=0,"",Allotments!L1840)</f>
        <v/>
      </c>
      <c r="M1840" s="18" t="str">
        <f>IF(Allotments!M1840=0,"",Allotments!M1840)</f>
        <v/>
      </c>
    </row>
    <row r="1841" spans="1:13" x14ac:dyDescent="0.35">
      <c r="A1841">
        <f>IF(COUNTIF($L$3:L1841,L1841)=1,A1840+1,A1840)</f>
        <v>43</v>
      </c>
      <c r="B1841">
        <f>IF(COUNTIF($K$3:K1841,K1841)=1,B1840+1,B1840)</f>
        <v>8</v>
      </c>
      <c r="C1841">
        <f>IF(COUNTIF($J$3:J1841,J1841)=1,C1840+1,C1840)</f>
        <v>25</v>
      </c>
      <c r="D1841">
        <f>IF(COUNTIF($E$3:E1841,E1841)=1,D1840+1,D1840)</f>
        <v>827</v>
      </c>
      <c r="E1841" t="str">
        <f t="shared" si="174"/>
        <v/>
      </c>
      <c r="F1841">
        <f>IF(COUNTIF($G$3:G1841,G1841)=1,F1840+1,F1840)</f>
        <v>127</v>
      </c>
      <c r="G1841" t="str">
        <f t="shared" si="175"/>
        <v/>
      </c>
      <c r="I1841" s="18" t="str">
        <f>IF(Allotments!I1841=0,"",Allotments!I1841)</f>
        <v/>
      </c>
      <c r="J1841" s="18" t="str">
        <f>IF(Allotments!J1841=0,"",Allotments!J1841)</f>
        <v/>
      </c>
      <c r="K1841" s="18" t="str">
        <f>IF(Allotments!K1841=0,"",Allotments!K1841)</f>
        <v/>
      </c>
      <c r="L1841" s="18" t="str">
        <f>IF(Allotments!L1841=0,"",Allotments!L1841)</f>
        <v/>
      </c>
      <c r="M1841" s="18" t="str">
        <f>IF(Allotments!M1841=0,"",Allotments!M1841)</f>
        <v/>
      </c>
    </row>
    <row r="1842" spans="1:13" x14ac:dyDescent="0.35">
      <c r="A1842">
        <f>IF(COUNTIF($L$3:L1842,L1842)=1,A1841+1,A1841)</f>
        <v>43</v>
      </c>
      <c r="B1842">
        <f>IF(COUNTIF($K$3:K1842,K1842)=1,B1841+1,B1841)</f>
        <v>8</v>
      </c>
      <c r="C1842">
        <f>IF(COUNTIF($J$3:J1842,J1842)=1,C1841+1,C1841)</f>
        <v>25</v>
      </c>
      <c r="D1842">
        <f>IF(COUNTIF($E$3:E1842,E1842)=1,D1841+1,D1841)</f>
        <v>827</v>
      </c>
      <c r="E1842" t="str">
        <f t="shared" si="174"/>
        <v/>
      </c>
      <c r="F1842">
        <f>IF(COUNTIF($G$3:G1842,G1842)=1,F1841+1,F1841)</f>
        <v>127</v>
      </c>
      <c r="G1842" t="str">
        <f t="shared" si="175"/>
        <v/>
      </c>
      <c r="I1842" s="18" t="str">
        <f>IF(Allotments!I1842=0,"",Allotments!I1842)</f>
        <v/>
      </c>
      <c r="J1842" s="18" t="str">
        <f>IF(Allotments!J1842=0,"",Allotments!J1842)</f>
        <v/>
      </c>
      <c r="K1842" s="18" t="str">
        <f>IF(Allotments!K1842=0,"",Allotments!K1842)</f>
        <v/>
      </c>
      <c r="L1842" s="18" t="str">
        <f>IF(Allotments!L1842=0,"",Allotments!L1842)</f>
        <v/>
      </c>
      <c r="M1842" s="18" t="str">
        <f>IF(Allotments!M1842=0,"",Allotments!M1842)</f>
        <v/>
      </c>
    </row>
    <row r="1843" spans="1:13" x14ac:dyDescent="0.35">
      <c r="A1843">
        <f>IF(COUNTIF($L$3:L1843,L1843)=1,A1842+1,A1842)</f>
        <v>43</v>
      </c>
      <c r="B1843">
        <f>IF(COUNTIF($K$3:K1843,K1843)=1,B1842+1,B1842)</f>
        <v>8</v>
      </c>
      <c r="C1843">
        <f>IF(COUNTIF($J$3:J1843,J1843)=1,C1842+1,C1842)</f>
        <v>25</v>
      </c>
      <c r="D1843">
        <f>IF(COUNTIF($E$3:E1843,E1843)=1,D1842+1,D1842)</f>
        <v>827</v>
      </c>
      <c r="E1843" t="str">
        <f t="shared" si="174"/>
        <v/>
      </c>
      <c r="F1843">
        <f>IF(COUNTIF($G$3:G1843,G1843)=1,F1842+1,F1842)</f>
        <v>127</v>
      </c>
      <c r="G1843" t="str">
        <f t="shared" si="175"/>
        <v/>
      </c>
      <c r="I1843" s="18" t="str">
        <f>IF(Allotments!I1843=0,"",Allotments!I1843)</f>
        <v/>
      </c>
      <c r="J1843" s="18" t="str">
        <f>IF(Allotments!J1843=0,"",Allotments!J1843)</f>
        <v/>
      </c>
      <c r="K1843" s="18" t="str">
        <f>IF(Allotments!K1843=0,"",Allotments!K1843)</f>
        <v/>
      </c>
      <c r="L1843" s="18" t="str">
        <f>IF(Allotments!L1843=0,"",Allotments!L1843)</f>
        <v/>
      </c>
      <c r="M1843" s="18" t="str">
        <f>IF(Allotments!M1843=0,"",Allotments!M1843)</f>
        <v/>
      </c>
    </row>
    <row r="1844" spans="1:13" x14ac:dyDescent="0.35">
      <c r="A1844">
        <f>IF(COUNTIF($L$3:L1844,L1844)=1,A1843+1,A1843)</f>
        <v>43</v>
      </c>
      <c r="B1844">
        <f>IF(COUNTIF($K$3:K1844,K1844)=1,B1843+1,B1843)</f>
        <v>8</v>
      </c>
      <c r="C1844">
        <f>IF(COUNTIF($J$3:J1844,J1844)=1,C1843+1,C1843)</f>
        <v>25</v>
      </c>
      <c r="D1844">
        <f>IF(COUNTIF($E$3:E1844,E1844)=1,D1843+1,D1843)</f>
        <v>827</v>
      </c>
      <c r="E1844" t="str">
        <f t="shared" si="174"/>
        <v/>
      </c>
      <c r="F1844">
        <f>IF(COUNTIF($G$3:G1844,G1844)=1,F1843+1,F1843)</f>
        <v>127</v>
      </c>
      <c r="G1844" t="str">
        <f t="shared" si="175"/>
        <v/>
      </c>
      <c r="I1844" s="18" t="str">
        <f>IF(Allotments!I1844=0,"",Allotments!I1844)</f>
        <v/>
      </c>
      <c r="J1844" s="18" t="str">
        <f>IF(Allotments!J1844=0,"",Allotments!J1844)</f>
        <v/>
      </c>
      <c r="K1844" s="18" t="str">
        <f>IF(Allotments!K1844=0,"",Allotments!K1844)</f>
        <v/>
      </c>
      <c r="L1844" s="18" t="str">
        <f>IF(Allotments!L1844=0,"",Allotments!L1844)</f>
        <v/>
      </c>
      <c r="M1844" s="18" t="str">
        <f>IF(Allotments!M1844=0,"",Allotments!M1844)</f>
        <v/>
      </c>
    </row>
    <row r="1845" spans="1:13" x14ac:dyDescent="0.35">
      <c r="A1845">
        <f>IF(COUNTIF($L$3:L1845,L1845)=1,A1844+1,A1844)</f>
        <v>43</v>
      </c>
      <c r="B1845">
        <f>IF(COUNTIF($K$3:K1845,K1845)=1,B1844+1,B1844)</f>
        <v>8</v>
      </c>
      <c r="C1845">
        <f>IF(COUNTIF($J$3:J1845,J1845)=1,C1844+1,C1844)</f>
        <v>25</v>
      </c>
      <c r="D1845">
        <f>IF(COUNTIF($E$3:E1845,E1845)=1,D1844+1,D1844)</f>
        <v>827</v>
      </c>
      <c r="E1845" t="str">
        <f t="shared" si="174"/>
        <v/>
      </c>
      <c r="F1845">
        <f>IF(COUNTIF($G$3:G1845,G1845)=1,F1844+1,F1844)</f>
        <v>127</v>
      </c>
      <c r="G1845" t="str">
        <f t="shared" si="175"/>
        <v/>
      </c>
      <c r="I1845" s="18" t="str">
        <f>IF(Allotments!I1845=0,"",Allotments!I1845)</f>
        <v/>
      </c>
      <c r="J1845" s="18" t="str">
        <f>IF(Allotments!J1845=0,"",Allotments!J1845)</f>
        <v/>
      </c>
      <c r="K1845" s="18" t="str">
        <f>IF(Allotments!K1845=0,"",Allotments!K1845)</f>
        <v/>
      </c>
      <c r="L1845" s="18" t="str">
        <f>IF(Allotments!L1845=0,"",Allotments!L1845)</f>
        <v/>
      </c>
      <c r="M1845" s="18" t="str">
        <f>IF(Allotments!M1845=0,"",Allotments!M1845)</f>
        <v/>
      </c>
    </row>
    <row r="1846" spans="1:13" x14ac:dyDescent="0.35">
      <c r="A1846">
        <f>IF(COUNTIF($L$3:L1846,L1846)=1,A1845+1,A1845)</f>
        <v>43</v>
      </c>
      <c r="B1846">
        <f>IF(COUNTIF($K$3:K1846,K1846)=1,B1845+1,B1845)</f>
        <v>8</v>
      </c>
      <c r="C1846">
        <f>IF(COUNTIF($J$3:J1846,J1846)=1,C1845+1,C1845)</f>
        <v>25</v>
      </c>
      <c r="D1846">
        <f>IF(COUNTIF($E$3:E1846,E1846)=1,D1845+1,D1845)</f>
        <v>827</v>
      </c>
      <c r="E1846" t="str">
        <f t="shared" si="174"/>
        <v/>
      </c>
      <c r="F1846">
        <f>IF(COUNTIF($G$3:G1846,G1846)=1,F1845+1,F1845)</f>
        <v>127</v>
      </c>
      <c r="G1846" t="str">
        <f t="shared" si="175"/>
        <v/>
      </c>
      <c r="I1846" s="18" t="str">
        <f>IF(Allotments!I1846=0,"",Allotments!I1846)</f>
        <v/>
      </c>
      <c r="J1846" s="18" t="str">
        <f>IF(Allotments!J1846=0,"",Allotments!J1846)</f>
        <v/>
      </c>
      <c r="K1846" s="18" t="str">
        <f>IF(Allotments!K1846=0,"",Allotments!K1846)</f>
        <v/>
      </c>
      <c r="L1846" s="18" t="str">
        <f>IF(Allotments!L1846=0,"",Allotments!L1846)</f>
        <v/>
      </c>
      <c r="M1846" s="18" t="str">
        <f>IF(Allotments!M1846=0,"",Allotments!M1846)</f>
        <v/>
      </c>
    </row>
    <row r="1847" spans="1:13" x14ac:dyDescent="0.35">
      <c r="A1847">
        <f>IF(COUNTIF($L$3:L1847,L1847)=1,A1846+1,A1846)</f>
        <v>43</v>
      </c>
      <c r="B1847">
        <f>IF(COUNTIF($K$3:K1847,K1847)=1,B1846+1,B1846)</f>
        <v>8</v>
      </c>
      <c r="C1847">
        <f>IF(COUNTIF($J$3:J1847,J1847)=1,C1846+1,C1846)</f>
        <v>25</v>
      </c>
      <c r="D1847">
        <f>IF(COUNTIF($E$3:E1847,E1847)=1,D1846+1,D1846)</f>
        <v>827</v>
      </c>
      <c r="E1847" t="str">
        <f t="shared" si="174"/>
        <v/>
      </c>
      <c r="F1847">
        <f>IF(COUNTIF($G$3:G1847,G1847)=1,F1846+1,F1846)</f>
        <v>127</v>
      </c>
      <c r="G1847" t="str">
        <f t="shared" si="175"/>
        <v/>
      </c>
      <c r="I1847" s="18" t="str">
        <f>IF(Allotments!I1847=0,"",Allotments!I1847)</f>
        <v/>
      </c>
      <c r="J1847" s="18" t="str">
        <f>IF(Allotments!J1847=0,"",Allotments!J1847)</f>
        <v/>
      </c>
      <c r="K1847" s="18" t="str">
        <f>IF(Allotments!K1847=0,"",Allotments!K1847)</f>
        <v/>
      </c>
      <c r="L1847" s="18" t="str">
        <f>IF(Allotments!L1847=0,"",Allotments!L1847)</f>
        <v/>
      </c>
      <c r="M1847" s="18" t="str">
        <f>IF(Allotments!M1847=0,"",Allotments!M1847)</f>
        <v/>
      </c>
    </row>
    <row r="1848" spans="1:13" x14ac:dyDescent="0.35">
      <c r="A1848">
        <f>IF(COUNTIF($L$3:L1848,L1848)=1,A1847+1,A1847)</f>
        <v>43</v>
      </c>
      <c r="B1848">
        <f>IF(COUNTIF($K$3:K1848,K1848)=1,B1847+1,B1847)</f>
        <v>8</v>
      </c>
      <c r="C1848">
        <f>IF(COUNTIF($J$3:J1848,J1848)=1,C1847+1,C1847)</f>
        <v>25</v>
      </c>
      <c r="D1848">
        <f>IF(COUNTIF($E$3:E1848,E1848)=1,D1847+1,D1847)</f>
        <v>827</v>
      </c>
      <c r="E1848" t="str">
        <f t="shared" si="174"/>
        <v/>
      </c>
      <c r="F1848">
        <f>IF(COUNTIF($G$3:G1848,G1848)=1,F1847+1,F1847)</f>
        <v>127</v>
      </c>
      <c r="G1848" t="str">
        <f t="shared" si="175"/>
        <v/>
      </c>
      <c r="I1848" s="18" t="str">
        <f>IF(Allotments!I1848=0,"",Allotments!I1848)</f>
        <v/>
      </c>
      <c r="J1848" s="18" t="str">
        <f>IF(Allotments!J1848=0,"",Allotments!J1848)</f>
        <v/>
      </c>
      <c r="K1848" s="18" t="str">
        <f>IF(Allotments!K1848=0,"",Allotments!K1848)</f>
        <v/>
      </c>
      <c r="L1848" s="18" t="str">
        <f>IF(Allotments!L1848=0,"",Allotments!L1848)</f>
        <v/>
      </c>
      <c r="M1848" s="18" t="str">
        <f>IF(Allotments!M1848=0,"",Allotments!M1848)</f>
        <v/>
      </c>
    </row>
    <row r="1849" spans="1:13" x14ac:dyDescent="0.35">
      <c r="A1849">
        <f>IF(COUNTIF($L$3:L1849,L1849)=1,A1848+1,A1848)</f>
        <v>43</v>
      </c>
      <c r="B1849">
        <f>IF(COUNTIF($K$3:K1849,K1849)=1,B1848+1,B1848)</f>
        <v>8</v>
      </c>
      <c r="C1849">
        <f>IF(COUNTIF($J$3:J1849,J1849)=1,C1848+1,C1848)</f>
        <v>25</v>
      </c>
      <c r="D1849">
        <f>IF(COUNTIF($E$3:E1849,E1849)=1,D1848+1,D1848)</f>
        <v>827</v>
      </c>
      <c r="E1849" t="str">
        <f t="shared" si="174"/>
        <v/>
      </c>
      <c r="F1849">
        <f>IF(COUNTIF($G$3:G1849,G1849)=1,F1848+1,F1848)</f>
        <v>127</v>
      </c>
      <c r="G1849" t="str">
        <f t="shared" si="175"/>
        <v/>
      </c>
      <c r="I1849" s="18" t="str">
        <f>IF(Allotments!I1849=0,"",Allotments!I1849)</f>
        <v/>
      </c>
      <c r="J1849" s="18" t="str">
        <f>IF(Allotments!J1849=0,"",Allotments!J1849)</f>
        <v/>
      </c>
      <c r="K1849" s="18" t="str">
        <f>IF(Allotments!K1849=0,"",Allotments!K1849)</f>
        <v/>
      </c>
      <c r="L1849" s="18" t="str">
        <f>IF(Allotments!L1849=0,"",Allotments!L1849)</f>
        <v/>
      </c>
      <c r="M1849" s="18" t="str">
        <f>IF(Allotments!M1849=0,"",Allotments!M1849)</f>
        <v/>
      </c>
    </row>
    <row r="1850" spans="1:13" x14ac:dyDescent="0.35">
      <c r="A1850">
        <f>IF(COUNTIF($L$3:L1850,L1850)=1,A1849+1,A1849)</f>
        <v>43</v>
      </c>
      <c r="B1850">
        <f>IF(COUNTIF($K$3:K1850,K1850)=1,B1849+1,B1849)</f>
        <v>8</v>
      </c>
      <c r="C1850">
        <f>IF(COUNTIF($J$3:J1850,J1850)=1,C1849+1,C1849)</f>
        <v>25</v>
      </c>
      <c r="D1850">
        <f>IF(COUNTIF($E$3:E1850,E1850)=1,D1849+1,D1849)</f>
        <v>827</v>
      </c>
      <c r="E1850" t="str">
        <f t="shared" si="174"/>
        <v/>
      </c>
      <c r="F1850">
        <f>IF(COUNTIF($G$3:G1850,G1850)=1,F1849+1,F1849)</f>
        <v>127</v>
      </c>
      <c r="G1850" t="str">
        <f t="shared" si="175"/>
        <v/>
      </c>
      <c r="I1850" s="18" t="str">
        <f>IF(Allotments!I1850=0,"",Allotments!I1850)</f>
        <v/>
      </c>
      <c r="J1850" s="18" t="str">
        <f>IF(Allotments!J1850=0,"",Allotments!J1850)</f>
        <v/>
      </c>
      <c r="K1850" s="18" t="str">
        <f>IF(Allotments!K1850=0,"",Allotments!K1850)</f>
        <v/>
      </c>
      <c r="L1850" s="18" t="str">
        <f>IF(Allotments!L1850=0,"",Allotments!L1850)</f>
        <v/>
      </c>
      <c r="M1850" s="18" t="str">
        <f>IF(Allotments!M1850=0,"",Allotments!M1850)</f>
        <v/>
      </c>
    </row>
    <row r="1851" spans="1:13" x14ac:dyDescent="0.35">
      <c r="A1851">
        <f>IF(COUNTIF($L$3:L1851,L1851)=1,A1850+1,A1850)</f>
        <v>43</v>
      </c>
      <c r="B1851">
        <f>IF(COUNTIF($K$3:K1851,K1851)=1,B1850+1,B1850)</f>
        <v>8</v>
      </c>
      <c r="C1851">
        <f>IF(COUNTIF($J$3:J1851,J1851)=1,C1850+1,C1850)</f>
        <v>25</v>
      </c>
      <c r="D1851">
        <f>IF(COUNTIF($E$3:E1851,E1851)=1,D1850+1,D1850)</f>
        <v>827</v>
      </c>
      <c r="E1851" t="str">
        <f t="shared" si="174"/>
        <v/>
      </c>
      <c r="F1851">
        <f>IF(COUNTIF($G$3:G1851,G1851)=1,F1850+1,F1850)</f>
        <v>127</v>
      </c>
      <c r="G1851" t="str">
        <f t="shared" si="175"/>
        <v/>
      </c>
      <c r="I1851" s="18" t="str">
        <f>IF(Allotments!I1851=0,"",Allotments!I1851)</f>
        <v/>
      </c>
      <c r="J1851" s="18" t="str">
        <f>IF(Allotments!J1851=0,"",Allotments!J1851)</f>
        <v/>
      </c>
      <c r="K1851" s="18" t="str">
        <f>IF(Allotments!K1851=0,"",Allotments!K1851)</f>
        <v/>
      </c>
      <c r="L1851" s="18" t="str">
        <f>IF(Allotments!L1851=0,"",Allotments!L1851)</f>
        <v/>
      </c>
      <c r="M1851" s="18" t="str">
        <f>IF(Allotments!M1851=0,"",Allotments!M1851)</f>
        <v/>
      </c>
    </row>
    <row r="1852" spans="1:13" x14ac:dyDescent="0.35">
      <c r="A1852">
        <f>IF(COUNTIF($L$3:L1852,L1852)=1,A1851+1,A1851)</f>
        <v>43</v>
      </c>
      <c r="B1852">
        <f>IF(COUNTIF($K$3:K1852,K1852)=1,B1851+1,B1851)</f>
        <v>8</v>
      </c>
      <c r="C1852">
        <f>IF(COUNTIF($J$3:J1852,J1852)=1,C1851+1,C1851)</f>
        <v>25</v>
      </c>
      <c r="D1852">
        <f>IF(COUNTIF($E$3:E1852,E1852)=1,D1851+1,D1851)</f>
        <v>827</v>
      </c>
      <c r="E1852" t="str">
        <f t="shared" si="174"/>
        <v/>
      </c>
      <c r="F1852">
        <f>IF(COUNTIF($G$3:G1852,G1852)=1,F1851+1,F1851)</f>
        <v>127</v>
      </c>
      <c r="G1852" t="str">
        <f t="shared" si="175"/>
        <v/>
      </c>
      <c r="I1852" s="18" t="str">
        <f>IF(Allotments!I1852=0,"",Allotments!I1852)</f>
        <v/>
      </c>
      <c r="J1852" s="18" t="str">
        <f>IF(Allotments!J1852=0,"",Allotments!J1852)</f>
        <v/>
      </c>
      <c r="K1852" s="18" t="str">
        <f>IF(Allotments!K1852=0,"",Allotments!K1852)</f>
        <v/>
      </c>
      <c r="L1852" s="18" t="str">
        <f>IF(Allotments!L1852=0,"",Allotments!L1852)</f>
        <v/>
      </c>
      <c r="M1852" s="18" t="str">
        <f>IF(Allotments!M1852=0,"",Allotments!M1852)</f>
        <v/>
      </c>
    </row>
    <row r="1853" spans="1:13" x14ac:dyDescent="0.35">
      <c r="A1853">
        <f>IF(COUNTIF($L$3:L1853,L1853)=1,A1852+1,A1852)</f>
        <v>43</v>
      </c>
      <c r="B1853">
        <f>IF(COUNTIF($K$3:K1853,K1853)=1,B1852+1,B1852)</f>
        <v>8</v>
      </c>
      <c r="C1853">
        <f>IF(COUNTIF($J$3:J1853,J1853)=1,C1852+1,C1852)</f>
        <v>25</v>
      </c>
      <c r="D1853">
        <f>IF(COUNTIF($E$3:E1853,E1853)=1,D1852+1,D1852)</f>
        <v>827</v>
      </c>
      <c r="E1853" t="str">
        <f t="shared" si="174"/>
        <v/>
      </c>
      <c r="F1853">
        <f>IF(COUNTIF($G$3:G1853,G1853)=1,F1852+1,F1852)</f>
        <v>127</v>
      </c>
      <c r="G1853" t="str">
        <f t="shared" si="175"/>
        <v/>
      </c>
      <c r="I1853" s="18" t="str">
        <f>IF(Allotments!I1853=0,"",Allotments!I1853)</f>
        <v/>
      </c>
      <c r="J1853" s="18" t="str">
        <f>IF(Allotments!J1853=0,"",Allotments!J1853)</f>
        <v/>
      </c>
      <c r="K1853" s="18" t="str">
        <f>IF(Allotments!K1853=0,"",Allotments!K1853)</f>
        <v/>
      </c>
      <c r="L1853" s="18" t="str">
        <f>IF(Allotments!L1853=0,"",Allotments!L1853)</f>
        <v/>
      </c>
      <c r="M1853" s="18" t="str">
        <f>IF(Allotments!M1853=0,"",Allotments!M1853)</f>
        <v/>
      </c>
    </row>
    <row r="1854" spans="1:13" x14ac:dyDescent="0.35">
      <c r="A1854">
        <f>IF(COUNTIF($L$3:L1854,L1854)=1,A1853+1,A1853)</f>
        <v>43</v>
      </c>
      <c r="B1854">
        <f>IF(COUNTIF($K$3:K1854,K1854)=1,B1853+1,B1853)</f>
        <v>8</v>
      </c>
      <c r="C1854">
        <f>IF(COUNTIF($J$3:J1854,J1854)=1,C1853+1,C1853)</f>
        <v>25</v>
      </c>
      <c r="D1854">
        <f>IF(COUNTIF($E$3:E1854,E1854)=1,D1853+1,D1853)</f>
        <v>827</v>
      </c>
      <c r="E1854" t="str">
        <f t="shared" si="174"/>
        <v/>
      </c>
      <c r="F1854">
        <f>IF(COUNTIF($G$3:G1854,G1854)=1,F1853+1,F1853)</f>
        <v>127</v>
      </c>
      <c r="G1854" t="str">
        <f t="shared" si="175"/>
        <v/>
      </c>
      <c r="I1854" s="18" t="str">
        <f>IF(Allotments!I1854=0,"",Allotments!I1854)</f>
        <v/>
      </c>
      <c r="J1854" s="18" t="str">
        <f>IF(Allotments!J1854=0,"",Allotments!J1854)</f>
        <v/>
      </c>
      <c r="K1854" s="18" t="str">
        <f>IF(Allotments!K1854=0,"",Allotments!K1854)</f>
        <v/>
      </c>
      <c r="L1854" s="18" t="str">
        <f>IF(Allotments!L1854=0,"",Allotments!L1854)</f>
        <v/>
      </c>
      <c r="M1854" s="18" t="str">
        <f>IF(Allotments!M1854=0,"",Allotments!M1854)</f>
        <v/>
      </c>
    </row>
    <row r="1855" spans="1:13" x14ac:dyDescent="0.35">
      <c r="A1855">
        <f>IF(COUNTIF($L$3:L1855,L1855)=1,A1854+1,A1854)</f>
        <v>43</v>
      </c>
      <c r="B1855">
        <f>IF(COUNTIF($K$3:K1855,K1855)=1,B1854+1,B1854)</f>
        <v>8</v>
      </c>
      <c r="C1855">
        <f>IF(COUNTIF($J$3:J1855,J1855)=1,C1854+1,C1854)</f>
        <v>25</v>
      </c>
      <c r="D1855">
        <f>IF(COUNTIF($E$3:E1855,E1855)=1,D1854+1,D1854)</f>
        <v>827</v>
      </c>
      <c r="E1855" t="str">
        <f t="shared" si="174"/>
        <v/>
      </c>
      <c r="F1855">
        <f>IF(COUNTIF($G$3:G1855,G1855)=1,F1854+1,F1854)</f>
        <v>127</v>
      </c>
      <c r="G1855" t="str">
        <f t="shared" si="175"/>
        <v/>
      </c>
      <c r="I1855" s="18" t="str">
        <f>IF(Allotments!I1855=0,"",Allotments!I1855)</f>
        <v/>
      </c>
      <c r="J1855" s="18" t="str">
        <f>IF(Allotments!J1855=0,"",Allotments!J1855)</f>
        <v/>
      </c>
      <c r="K1855" s="18" t="str">
        <f>IF(Allotments!K1855=0,"",Allotments!K1855)</f>
        <v/>
      </c>
      <c r="L1855" s="18" t="str">
        <f>IF(Allotments!L1855=0,"",Allotments!L1855)</f>
        <v/>
      </c>
      <c r="M1855" s="18" t="str">
        <f>IF(Allotments!M1855=0,"",Allotments!M1855)</f>
        <v/>
      </c>
    </row>
    <row r="1856" spans="1:13" x14ac:dyDescent="0.35">
      <c r="A1856">
        <f>IF(COUNTIF($L$3:L1856,L1856)=1,A1855+1,A1855)</f>
        <v>43</v>
      </c>
      <c r="B1856">
        <f>IF(COUNTIF($K$3:K1856,K1856)=1,B1855+1,B1855)</f>
        <v>8</v>
      </c>
      <c r="C1856">
        <f>IF(COUNTIF($J$3:J1856,J1856)=1,C1855+1,C1855)</f>
        <v>25</v>
      </c>
      <c r="D1856">
        <f>IF(COUNTIF($E$3:E1856,E1856)=1,D1855+1,D1855)</f>
        <v>827</v>
      </c>
      <c r="E1856" t="str">
        <f t="shared" si="174"/>
        <v/>
      </c>
      <c r="F1856">
        <f>IF(COUNTIF($G$3:G1856,G1856)=1,F1855+1,F1855)</f>
        <v>127</v>
      </c>
      <c r="G1856" t="str">
        <f t="shared" si="175"/>
        <v/>
      </c>
      <c r="I1856" s="18" t="str">
        <f>IF(Allotments!I1856=0,"",Allotments!I1856)</f>
        <v/>
      </c>
      <c r="J1856" s="18" t="str">
        <f>IF(Allotments!J1856=0,"",Allotments!J1856)</f>
        <v/>
      </c>
      <c r="K1856" s="18" t="str">
        <f>IF(Allotments!K1856=0,"",Allotments!K1856)</f>
        <v/>
      </c>
      <c r="L1856" s="18" t="str">
        <f>IF(Allotments!L1856=0,"",Allotments!L1856)</f>
        <v/>
      </c>
      <c r="M1856" s="18" t="str">
        <f>IF(Allotments!M1856=0,"",Allotments!M1856)</f>
        <v/>
      </c>
    </row>
    <row r="1857" spans="1:13" x14ac:dyDescent="0.35">
      <c r="A1857">
        <f>IF(COUNTIF($L$3:L1857,L1857)=1,A1856+1,A1856)</f>
        <v>43</v>
      </c>
      <c r="B1857">
        <f>IF(COUNTIF($K$3:K1857,K1857)=1,B1856+1,B1856)</f>
        <v>8</v>
      </c>
      <c r="C1857">
        <f>IF(COUNTIF($J$3:J1857,J1857)=1,C1856+1,C1856)</f>
        <v>25</v>
      </c>
      <c r="D1857">
        <f>IF(COUNTIF($E$3:E1857,E1857)=1,D1856+1,D1856)</f>
        <v>827</v>
      </c>
      <c r="E1857" t="str">
        <f t="shared" si="174"/>
        <v/>
      </c>
      <c r="F1857">
        <f>IF(COUNTIF($G$3:G1857,G1857)=1,F1856+1,F1856)</f>
        <v>127</v>
      </c>
      <c r="G1857" t="str">
        <f t="shared" si="175"/>
        <v/>
      </c>
      <c r="I1857" s="18" t="str">
        <f>IF(Allotments!I1857=0,"",Allotments!I1857)</f>
        <v/>
      </c>
      <c r="J1857" s="18" t="str">
        <f>IF(Allotments!J1857=0,"",Allotments!J1857)</f>
        <v/>
      </c>
      <c r="K1857" s="18" t="str">
        <f>IF(Allotments!K1857=0,"",Allotments!K1857)</f>
        <v/>
      </c>
      <c r="L1857" s="18" t="str">
        <f>IF(Allotments!L1857=0,"",Allotments!L1857)</f>
        <v/>
      </c>
      <c r="M1857" s="18" t="str">
        <f>IF(Allotments!M1857=0,"",Allotments!M1857)</f>
        <v/>
      </c>
    </row>
    <row r="1858" spans="1:13" x14ac:dyDescent="0.35">
      <c r="A1858">
        <f>IF(COUNTIF($L$3:L1858,L1858)=1,A1857+1,A1857)</f>
        <v>43</v>
      </c>
      <c r="B1858">
        <f>IF(COUNTIF($K$3:K1858,K1858)=1,B1857+1,B1857)</f>
        <v>8</v>
      </c>
      <c r="C1858">
        <f>IF(COUNTIF($J$3:J1858,J1858)=1,C1857+1,C1857)</f>
        <v>25</v>
      </c>
      <c r="D1858">
        <f>IF(COUNTIF($E$3:E1858,E1858)=1,D1857+1,D1857)</f>
        <v>827</v>
      </c>
      <c r="E1858" t="str">
        <f t="shared" si="174"/>
        <v/>
      </c>
      <c r="F1858">
        <f>IF(COUNTIF($G$3:G1858,G1858)=1,F1857+1,F1857)</f>
        <v>127</v>
      </c>
      <c r="G1858" t="str">
        <f t="shared" si="175"/>
        <v/>
      </c>
      <c r="I1858" s="18" t="str">
        <f>IF(Allotments!I1858=0,"",Allotments!I1858)</f>
        <v/>
      </c>
      <c r="J1858" s="18" t="str">
        <f>IF(Allotments!J1858=0,"",Allotments!J1858)</f>
        <v/>
      </c>
      <c r="K1858" s="18" t="str">
        <f>IF(Allotments!K1858=0,"",Allotments!K1858)</f>
        <v/>
      </c>
      <c r="L1858" s="18" t="str">
        <f>IF(Allotments!L1858=0,"",Allotments!L1858)</f>
        <v/>
      </c>
      <c r="M1858" s="18" t="str">
        <f>IF(Allotments!M1858=0,"",Allotments!M1858)</f>
        <v/>
      </c>
    </row>
    <row r="1859" spans="1:13" x14ac:dyDescent="0.35">
      <c r="A1859">
        <f>IF(COUNTIF($L$3:L1859,L1859)=1,A1858+1,A1858)</f>
        <v>43</v>
      </c>
      <c r="B1859">
        <f>IF(COUNTIF($K$3:K1859,K1859)=1,B1858+1,B1858)</f>
        <v>8</v>
      </c>
      <c r="C1859">
        <f>IF(COUNTIF($J$3:J1859,J1859)=1,C1858+1,C1858)</f>
        <v>25</v>
      </c>
      <c r="D1859">
        <f>IF(COUNTIF($E$3:E1859,E1859)=1,D1858+1,D1858)</f>
        <v>827</v>
      </c>
      <c r="E1859" t="str">
        <f t="shared" si="174"/>
        <v/>
      </c>
      <c r="F1859">
        <f>IF(COUNTIF($G$3:G1859,G1859)=1,F1858+1,F1858)</f>
        <v>127</v>
      </c>
      <c r="G1859" t="str">
        <f t="shared" si="175"/>
        <v/>
      </c>
      <c r="I1859" s="18" t="str">
        <f>IF(Allotments!I1859=0,"",Allotments!I1859)</f>
        <v/>
      </c>
      <c r="J1859" s="18" t="str">
        <f>IF(Allotments!J1859=0,"",Allotments!J1859)</f>
        <v/>
      </c>
      <c r="K1859" s="18" t="str">
        <f>IF(Allotments!K1859=0,"",Allotments!K1859)</f>
        <v/>
      </c>
      <c r="L1859" s="18" t="str">
        <f>IF(Allotments!L1859=0,"",Allotments!L1859)</f>
        <v/>
      </c>
      <c r="M1859" s="18" t="str">
        <f>IF(Allotments!M1859=0,"",Allotments!M1859)</f>
        <v/>
      </c>
    </row>
    <row r="1860" spans="1:13" x14ac:dyDescent="0.35">
      <c r="A1860">
        <f>IF(COUNTIF($L$3:L1860,L1860)=1,A1859+1,A1859)</f>
        <v>43</v>
      </c>
      <c r="B1860">
        <f>IF(COUNTIF($K$3:K1860,K1860)=1,B1859+1,B1859)</f>
        <v>8</v>
      </c>
      <c r="C1860">
        <f>IF(COUNTIF($J$3:J1860,J1860)=1,C1859+1,C1859)</f>
        <v>25</v>
      </c>
      <c r="D1860">
        <f>IF(COUNTIF($E$3:E1860,E1860)=1,D1859+1,D1859)</f>
        <v>827</v>
      </c>
      <c r="E1860" t="str">
        <f t="shared" ref="E1860:E1923" si="176">TRIM(CONCATENATE(L1860,J1860))</f>
        <v/>
      </c>
      <c r="F1860">
        <f>IF(COUNTIF($G$3:G1860,G1860)=1,F1859+1,F1859)</f>
        <v>127</v>
      </c>
      <c r="G1860" t="str">
        <f t="shared" ref="G1860:G1923" si="177">TRIM(CONCATENATE(K1860,J1860))</f>
        <v/>
      </c>
      <c r="I1860" s="18" t="str">
        <f>IF(Allotments!I1860=0,"",Allotments!I1860)</f>
        <v/>
      </c>
      <c r="J1860" s="18" t="str">
        <f>IF(Allotments!J1860=0,"",Allotments!J1860)</f>
        <v/>
      </c>
      <c r="K1860" s="18" t="str">
        <f>IF(Allotments!K1860=0,"",Allotments!K1860)</f>
        <v/>
      </c>
      <c r="L1860" s="18" t="str">
        <f>IF(Allotments!L1860=0,"",Allotments!L1860)</f>
        <v/>
      </c>
      <c r="M1860" s="18" t="str">
        <f>IF(Allotments!M1860=0,"",Allotments!M1860)</f>
        <v/>
      </c>
    </row>
    <row r="1861" spans="1:13" x14ac:dyDescent="0.35">
      <c r="A1861">
        <f>IF(COUNTIF($L$3:L1861,L1861)=1,A1860+1,A1860)</f>
        <v>43</v>
      </c>
      <c r="B1861">
        <f>IF(COUNTIF($K$3:K1861,K1861)=1,B1860+1,B1860)</f>
        <v>8</v>
      </c>
      <c r="C1861">
        <f>IF(COUNTIF($J$3:J1861,J1861)=1,C1860+1,C1860)</f>
        <v>25</v>
      </c>
      <c r="D1861">
        <f>IF(COUNTIF($E$3:E1861,E1861)=1,D1860+1,D1860)</f>
        <v>827</v>
      </c>
      <c r="E1861" t="str">
        <f t="shared" si="176"/>
        <v/>
      </c>
      <c r="F1861">
        <f>IF(COUNTIF($G$3:G1861,G1861)=1,F1860+1,F1860)</f>
        <v>127</v>
      </c>
      <c r="G1861" t="str">
        <f t="shared" si="177"/>
        <v/>
      </c>
      <c r="I1861" s="18" t="str">
        <f>IF(Allotments!I1861=0,"",Allotments!I1861)</f>
        <v/>
      </c>
      <c r="J1861" s="18" t="str">
        <f>IF(Allotments!J1861=0,"",Allotments!J1861)</f>
        <v/>
      </c>
      <c r="K1861" s="18" t="str">
        <f>IF(Allotments!K1861=0,"",Allotments!K1861)</f>
        <v/>
      </c>
      <c r="L1861" s="18" t="str">
        <f>IF(Allotments!L1861=0,"",Allotments!L1861)</f>
        <v/>
      </c>
      <c r="M1861" s="18" t="str">
        <f>IF(Allotments!M1861=0,"",Allotments!M1861)</f>
        <v/>
      </c>
    </row>
    <row r="1862" spans="1:13" x14ac:dyDescent="0.35">
      <c r="A1862">
        <f>IF(COUNTIF($L$3:L1862,L1862)=1,A1861+1,A1861)</f>
        <v>43</v>
      </c>
      <c r="B1862">
        <f>IF(COUNTIF($K$3:K1862,K1862)=1,B1861+1,B1861)</f>
        <v>8</v>
      </c>
      <c r="C1862">
        <f>IF(COUNTIF($J$3:J1862,J1862)=1,C1861+1,C1861)</f>
        <v>25</v>
      </c>
      <c r="D1862">
        <f>IF(COUNTIF($E$3:E1862,E1862)=1,D1861+1,D1861)</f>
        <v>827</v>
      </c>
      <c r="E1862" t="str">
        <f t="shared" si="176"/>
        <v/>
      </c>
      <c r="F1862">
        <f>IF(COUNTIF($G$3:G1862,G1862)=1,F1861+1,F1861)</f>
        <v>127</v>
      </c>
      <c r="G1862" t="str">
        <f t="shared" si="177"/>
        <v/>
      </c>
      <c r="I1862" s="18" t="str">
        <f>IF(Allotments!I1862=0,"",Allotments!I1862)</f>
        <v/>
      </c>
      <c r="J1862" s="18" t="str">
        <f>IF(Allotments!J1862=0,"",Allotments!J1862)</f>
        <v/>
      </c>
      <c r="K1862" s="18" t="str">
        <f>IF(Allotments!K1862=0,"",Allotments!K1862)</f>
        <v/>
      </c>
      <c r="L1862" s="18" t="str">
        <f>IF(Allotments!L1862=0,"",Allotments!L1862)</f>
        <v/>
      </c>
      <c r="M1862" s="18" t="str">
        <f>IF(Allotments!M1862=0,"",Allotments!M1862)</f>
        <v/>
      </c>
    </row>
    <row r="1863" spans="1:13" x14ac:dyDescent="0.35">
      <c r="A1863">
        <f>IF(COUNTIF($L$3:L1863,L1863)=1,A1862+1,A1862)</f>
        <v>43</v>
      </c>
      <c r="B1863">
        <f>IF(COUNTIF($K$3:K1863,K1863)=1,B1862+1,B1862)</f>
        <v>8</v>
      </c>
      <c r="C1863">
        <f>IF(COUNTIF($J$3:J1863,J1863)=1,C1862+1,C1862)</f>
        <v>25</v>
      </c>
      <c r="D1863">
        <f>IF(COUNTIF($E$3:E1863,E1863)=1,D1862+1,D1862)</f>
        <v>827</v>
      </c>
      <c r="E1863" t="str">
        <f t="shared" si="176"/>
        <v/>
      </c>
      <c r="F1863">
        <f>IF(COUNTIF($G$3:G1863,G1863)=1,F1862+1,F1862)</f>
        <v>127</v>
      </c>
      <c r="G1863" t="str">
        <f t="shared" si="177"/>
        <v/>
      </c>
      <c r="I1863" s="18" t="str">
        <f>IF(Allotments!I1863=0,"",Allotments!I1863)</f>
        <v/>
      </c>
      <c r="J1863" s="18" t="str">
        <f>IF(Allotments!J1863=0,"",Allotments!J1863)</f>
        <v/>
      </c>
      <c r="K1863" s="18" t="str">
        <f>IF(Allotments!K1863=0,"",Allotments!K1863)</f>
        <v/>
      </c>
      <c r="L1863" s="18" t="str">
        <f>IF(Allotments!L1863=0,"",Allotments!L1863)</f>
        <v/>
      </c>
      <c r="M1863" s="18" t="str">
        <f>IF(Allotments!M1863=0,"",Allotments!M1863)</f>
        <v/>
      </c>
    </row>
    <row r="1864" spans="1:13" x14ac:dyDescent="0.35">
      <c r="A1864">
        <f>IF(COUNTIF($L$3:L1864,L1864)=1,A1863+1,A1863)</f>
        <v>43</v>
      </c>
      <c r="B1864">
        <f>IF(COUNTIF($K$3:K1864,K1864)=1,B1863+1,B1863)</f>
        <v>8</v>
      </c>
      <c r="C1864">
        <f>IF(COUNTIF($J$3:J1864,J1864)=1,C1863+1,C1863)</f>
        <v>25</v>
      </c>
      <c r="D1864">
        <f>IF(COUNTIF($E$3:E1864,E1864)=1,D1863+1,D1863)</f>
        <v>827</v>
      </c>
      <c r="E1864" t="str">
        <f t="shared" si="176"/>
        <v/>
      </c>
      <c r="F1864">
        <f>IF(COUNTIF($G$3:G1864,G1864)=1,F1863+1,F1863)</f>
        <v>127</v>
      </c>
      <c r="G1864" t="str">
        <f t="shared" si="177"/>
        <v/>
      </c>
      <c r="I1864" s="18" t="str">
        <f>IF(Allotments!I1864=0,"",Allotments!I1864)</f>
        <v/>
      </c>
      <c r="J1864" s="18" t="str">
        <f>IF(Allotments!J1864=0,"",Allotments!J1864)</f>
        <v/>
      </c>
      <c r="K1864" s="18" t="str">
        <f>IF(Allotments!K1864=0,"",Allotments!K1864)</f>
        <v/>
      </c>
      <c r="L1864" s="18" t="str">
        <f>IF(Allotments!L1864=0,"",Allotments!L1864)</f>
        <v/>
      </c>
      <c r="M1864" s="18" t="str">
        <f>IF(Allotments!M1864=0,"",Allotments!M1864)</f>
        <v/>
      </c>
    </row>
    <row r="1865" spans="1:13" x14ac:dyDescent="0.35">
      <c r="A1865">
        <f>IF(COUNTIF($L$3:L1865,L1865)=1,A1864+1,A1864)</f>
        <v>43</v>
      </c>
      <c r="B1865">
        <f>IF(COUNTIF($K$3:K1865,K1865)=1,B1864+1,B1864)</f>
        <v>8</v>
      </c>
      <c r="C1865">
        <f>IF(COUNTIF($J$3:J1865,J1865)=1,C1864+1,C1864)</f>
        <v>25</v>
      </c>
      <c r="D1865">
        <f>IF(COUNTIF($E$3:E1865,E1865)=1,D1864+1,D1864)</f>
        <v>827</v>
      </c>
      <c r="E1865" t="str">
        <f t="shared" si="176"/>
        <v/>
      </c>
      <c r="F1865">
        <f>IF(COUNTIF($G$3:G1865,G1865)=1,F1864+1,F1864)</f>
        <v>127</v>
      </c>
      <c r="G1865" t="str">
        <f t="shared" si="177"/>
        <v/>
      </c>
      <c r="I1865" s="18" t="str">
        <f>IF(Allotments!I1865=0,"",Allotments!I1865)</f>
        <v/>
      </c>
      <c r="J1865" s="18" t="str">
        <f>IF(Allotments!J1865=0,"",Allotments!J1865)</f>
        <v/>
      </c>
      <c r="K1865" s="18" t="str">
        <f>IF(Allotments!K1865=0,"",Allotments!K1865)</f>
        <v/>
      </c>
      <c r="L1865" s="18" t="str">
        <f>IF(Allotments!L1865=0,"",Allotments!L1865)</f>
        <v/>
      </c>
      <c r="M1865" s="18" t="str">
        <f>IF(Allotments!M1865=0,"",Allotments!M1865)</f>
        <v/>
      </c>
    </row>
    <row r="1866" spans="1:13" x14ac:dyDescent="0.35">
      <c r="A1866">
        <f>IF(COUNTIF($L$3:L1866,L1866)=1,A1865+1,A1865)</f>
        <v>43</v>
      </c>
      <c r="B1866">
        <f>IF(COUNTIF($K$3:K1866,K1866)=1,B1865+1,B1865)</f>
        <v>8</v>
      </c>
      <c r="C1866">
        <f>IF(COUNTIF($J$3:J1866,J1866)=1,C1865+1,C1865)</f>
        <v>25</v>
      </c>
      <c r="D1866">
        <f>IF(COUNTIF($E$3:E1866,E1866)=1,D1865+1,D1865)</f>
        <v>827</v>
      </c>
      <c r="E1866" t="str">
        <f t="shared" si="176"/>
        <v/>
      </c>
      <c r="F1866">
        <f>IF(COUNTIF($G$3:G1866,G1866)=1,F1865+1,F1865)</f>
        <v>127</v>
      </c>
      <c r="G1866" t="str">
        <f t="shared" si="177"/>
        <v/>
      </c>
      <c r="I1866" s="18" t="str">
        <f>IF(Allotments!I1866=0,"",Allotments!I1866)</f>
        <v/>
      </c>
      <c r="J1866" s="18" t="str">
        <f>IF(Allotments!J1866=0,"",Allotments!J1866)</f>
        <v/>
      </c>
      <c r="K1866" s="18" t="str">
        <f>IF(Allotments!K1866=0,"",Allotments!K1866)</f>
        <v/>
      </c>
      <c r="L1866" s="18" t="str">
        <f>IF(Allotments!L1866=0,"",Allotments!L1866)</f>
        <v/>
      </c>
      <c r="M1866" s="18" t="str">
        <f>IF(Allotments!M1866=0,"",Allotments!M1866)</f>
        <v/>
      </c>
    </row>
    <row r="1867" spans="1:13" x14ac:dyDescent="0.35">
      <c r="A1867">
        <f>IF(COUNTIF($L$3:L1867,L1867)=1,A1866+1,A1866)</f>
        <v>43</v>
      </c>
      <c r="B1867">
        <f>IF(COUNTIF($K$3:K1867,K1867)=1,B1866+1,B1866)</f>
        <v>8</v>
      </c>
      <c r="C1867">
        <f>IF(COUNTIF($J$3:J1867,J1867)=1,C1866+1,C1866)</f>
        <v>25</v>
      </c>
      <c r="D1867">
        <f>IF(COUNTIF($E$3:E1867,E1867)=1,D1866+1,D1866)</f>
        <v>827</v>
      </c>
      <c r="E1867" t="str">
        <f t="shared" si="176"/>
        <v/>
      </c>
      <c r="F1867">
        <f>IF(COUNTIF($G$3:G1867,G1867)=1,F1866+1,F1866)</f>
        <v>127</v>
      </c>
      <c r="G1867" t="str">
        <f t="shared" si="177"/>
        <v/>
      </c>
      <c r="I1867" s="18" t="str">
        <f>IF(Allotments!I1867=0,"",Allotments!I1867)</f>
        <v/>
      </c>
      <c r="J1867" s="18" t="str">
        <f>IF(Allotments!J1867=0,"",Allotments!J1867)</f>
        <v/>
      </c>
      <c r="K1867" s="18" t="str">
        <f>IF(Allotments!K1867=0,"",Allotments!K1867)</f>
        <v/>
      </c>
      <c r="L1867" s="18" t="str">
        <f>IF(Allotments!L1867=0,"",Allotments!L1867)</f>
        <v/>
      </c>
      <c r="M1867" s="18" t="str">
        <f>IF(Allotments!M1867=0,"",Allotments!M1867)</f>
        <v/>
      </c>
    </row>
    <row r="1868" spans="1:13" x14ac:dyDescent="0.35">
      <c r="A1868">
        <f>IF(COUNTIF($L$3:L1868,L1868)=1,A1867+1,A1867)</f>
        <v>43</v>
      </c>
      <c r="B1868">
        <f>IF(COUNTIF($K$3:K1868,K1868)=1,B1867+1,B1867)</f>
        <v>8</v>
      </c>
      <c r="C1868">
        <f>IF(COUNTIF($J$3:J1868,J1868)=1,C1867+1,C1867)</f>
        <v>25</v>
      </c>
      <c r="D1868">
        <f>IF(COUNTIF($E$3:E1868,E1868)=1,D1867+1,D1867)</f>
        <v>827</v>
      </c>
      <c r="E1868" t="str">
        <f t="shared" si="176"/>
        <v/>
      </c>
      <c r="F1868">
        <f>IF(COUNTIF($G$3:G1868,G1868)=1,F1867+1,F1867)</f>
        <v>127</v>
      </c>
      <c r="G1868" t="str">
        <f t="shared" si="177"/>
        <v/>
      </c>
      <c r="I1868" s="18" t="str">
        <f>IF(Allotments!I1868=0,"",Allotments!I1868)</f>
        <v/>
      </c>
      <c r="J1868" s="18" t="str">
        <f>IF(Allotments!J1868=0,"",Allotments!J1868)</f>
        <v/>
      </c>
      <c r="K1868" s="18" t="str">
        <f>IF(Allotments!K1868=0,"",Allotments!K1868)</f>
        <v/>
      </c>
      <c r="L1868" s="18" t="str">
        <f>IF(Allotments!L1868=0,"",Allotments!L1868)</f>
        <v/>
      </c>
      <c r="M1868" s="18" t="str">
        <f>IF(Allotments!M1868=0,"",Allotments!M1868)</f>
        <v/>
      </c>
    </row>
    <row r="1869" spans="1:13" x14ac:dyDescent="0.35">
      <c r="A1869">
        <f>IF(COUNTIF($L$3:L1869,L1869)=1,A1868+1,A1868)</f>
        <v>43</v>
      </c>
      <c r="B1869">
        <f>IF(COUNTIF($K$3:K1869,K1869)=1,B1868+1,B1868)</f>
        <v>8</v>
      </c>
      <c r="C1869">
        <f>IF(COUNTIF($J$3:J1869,J1869)=1,C1868+1,C1868)</f>
        <v>25</v>
      </c>
      <c r="D1869">
        <f>IF(COUNTIF($E$3:E1869,E1869)=1,D1868+1,D1868)</f>
        <v>827</v>
      </c>
      <c r="E1869" t="str">
        <f t="shared" si="176"/>
        <v/>
      </c>
      <c r="F1869">
        <f>IF(COUNTIF($G$3:G1869,G1869)=1,F1868+1,F1868)</f>
        <v>127</v>
      </c>
      <c r="G1869" t="str">
        <f t="shared" si="177"/>
        <v/>
      </c>
      <c r="I1869" s="18" t="str">
        <f>IF(Allotments!I1869=0,"",Allotments!I1869)</f>
        <v/>
      </c>
      <c r="J1869" s="18" t="str">
        <f>IF(Allotments!J1869=0,"",Allotments!J1869)</f>
        <v/>
      </c>
      <c r="K1869" s="18" t="str">
        <f>IF(Allotments!K1869=0,"",Allotments!K1869)</f>
        <v/>
      </c>
      <c r="L1869" s="18" t="str">
        <f>IF(Allotments!L1869=0,"",Allotments!L1869)</f>
        <v/>
      </c>
      <c r="M1869" s="18" t="str">
        <f>IF(Allotments!M1869=0,"",Allotments!M1869)</f>
        <v/>
      </c>
    </row>
    <row r="1870" spans="1:13" x14ac:dyDescent="0.35">
      <c r="A1870">
        <f>IF(COUNTIF($L$3:L1870,L1870)=1,A1869+1,A1869)</f>
        <v>43</v>
      </c>
      <c r="B1870">
        <f>IF(COUNTIF($K$3:K1870,K1870)=1,B1869+1,B1869)</f>
        <v>8</v>
      </c>
      <c r="C1870">
        <f>IF(COUNTIF($J$3:J1870,J1870)=1,C1869+1,C1869)</f>
        <v>25</v>
      </c>
      <c r="D1870">
        <f>IF(COUNTIF($E$3:E1870,E1870)=1,D1869+1,D1869)</f>
        <v>827</v>
      </c>
      <c r="E1870" t="str">
        <f t="shared" si="176"/>
        <v/>
      </c>
      <c r="F1870">
        <f>IF(COUNTIF($G$3:G1870,G1870)=1,F1869+1,F1869)</f>
        <v>127</v>
      </c>
      <c r="G1870" t="str">
        <f t="shared" si="177"/>
        <v/>
      </c>
      <c r="I1870" s="18" t="str">
        <f>IF(Allotments!I1870=0,"",Allotments!I1870)</f>
        <v/>
      </c>
      <c r="J1870" s="18" t="str">
        <f>IF(Allotments!J1870=0,"",Allotments!J1870)</f>
        <v/>
      </c>
      <c r="K1870" s="18" t="str">
        <f>IF(Allotments!K1870=0,"",Allotments!K1870)</f>
        <v/>
      </c>
      <c r="L1870" s="18" t="str">
        <f>IF(Allotments!L1870=0,"",Allotments!L1870)</f>
        <v/>
      </c>
      <c r="M1870" s="18" t="str">
        <f>IF(Allotments!M1870=0,"",Allotments!M1870)</f>
        <v/>
      </c>
    </row>
    <row r="1871" spans="1:13" x14ac:dyDescent="0.35">
      <c r="A1871">
        <f>IF(COUNTIF($L$3:L1871,L1871)=1,A1870+1,A1870)</f>
        <v>43</v>
      </c>
      <c r="B1871">
        <f>IF(COUNTIF($K$3:K1871,K1871)=1,B1870+1,B1870)</f>
        <v>8</v>
      </c>
      <c r="C1871">
        <f>IF(COUNTIF($J$3:J1871,J1871)=1,C1870+1,C1870)</f>
        <v>25</v>
      </c>
      <c r="D1871">
        <f>IF(COUNTIF($E$3:E1871,E1871)=1,D1870+1,D1870)</f>
        <v>827</v>
      </c>
      <c r="E1871" t="str">
        <f t="shared" si="176"/>
        <v/>
      </c>
      <c r="F1871">
        <f>IF(COUNTIF($G$3:G1871,G1871)=1,F1870+1,F1870)</f>
        <v>127</v>
      </c>
      <c r="G1871" t="str">
        <f t="shared" si="177"/>
        <v/>
      </c>
      <c r="I1871" s="18" t="str">
        <f>IF(Allotments!I1871=0,"",Allotments!I1871)</f>
        <v/>
      </c>
      <c r="J1871" s="18" t="str">
        <f>IF(Allotments!J1871=0,"",Allotments!J1871)</f>
        <v/>
      </c>
      <c r="K1871" s="18" t="str">
        <f>IF(Allotments!K1871=0,"",Allotments!K1871)</f>
        <v/>
      </c>
      <c r="L1871" s="18" t="str">
        <f>IF(Allotments!L1871=0,"",Allotments!L1871)</f>
        <v/>
      </c>
      <c r="M1871" s="18" t="str">
        <f>IF(Allotments!M1871=0,"",Allotments!M1871)</f>
        <v/>
      </c>
    </row>
    <row r="1872" spans="1:13" x14ac:dyDescent="0.35">
      <c r="A1872">
        <f>IF(COUNTIF($L$3:L1872,L1872)=1,A1871+1,A1871)</f>
        <v>43</v>
      </c>
      <c r="B1872">
        <f>IF(COUNTIF($K$3:K1872,K1872)=1,B1871+1,B1871)</f>
        <v>8</v>
      </c>
      <c r="C1872">
        <f>IF(COUNTIF($J$3:J1872,J1872)=1,C1871+1,C1871)</f>
        <v>25</v>
      </c>
      <c r="D1872">
        <f>IF(COUNTIF($E$3:E1872,E1872)=1,D1871+1,D1871)</f>
        <v>827</v>
      </c>
      <c r="E1872" t="str">
        <f t="shared" si="176"/>
        <v/>
      </c>
      <c r="F1872">
        <f>IF(COUNTIF($G$3:G1872,G1872)=1,F1871+1,F1871)</f>
        <v>127</v>
      </c>
      <c r="G1872" t="str">
        <f t="shared" si="177"/>
        <v/>
      </c>
      <c r="I1872" s="18" t="str">
        <f>IF(Allotments!I1872=0,"",Allotments!I1872)</f>
        <v/>
      </c>
      <c r="J1872" s="18" t="str">
        <f>IF(Allotments!J1872=0,"",Allotments!J1872)</f>
        <v/>
      </c>
      <c r="K1872" s="18" t="str">
        <f>IF(Allotments!K1872=0,"",Allotments!K1872)</f>
        <v/>
      </c>
      <c r="L1872" s="18" t="str">
        <f>IF(Allotments!L1872=0,"",Allotments!L1872)</f>
        <v/>
      </c>
      <c r="M1872" s="18" t="str">
        <f>IF(Allotments!M1872=0,"",Allotments!M1872)</f>
        <v/>
      </c>
    </row>
    <row r="1873" spans="1:13" x14ac:dyDescent="0.35">
      <c r="A1873">
        <f>IF(COUNTIF($L$3:L1873,L1873)=1,A1872+1,A1872)</f>
        <v>43</v>
      </c>
      <c r="B1873">
        <f>IF(COUNTIF($K$3:K1873,K1873)=1,B1872+1,B1872)</f>
        <v>8</v>
      </c>
      <c r="C1873">
        <f>IF(COUNTIF($J$3:J1873,J1873)=1,C1872+1,C1872)</f>
        <v>25</v>
      </c>
      <c r="D1873">
        <f>IF(COUNTIF($E$3:E1873,E1873)=1,D1872+1,D1872)</f>
        <v>827</v>
      </c>
      <c r="E1873" t="str">
        <f t="shared" si="176"/>
        <v/>
      </c>
      <c r="F1873">
        <f>IF(COUNTIF($G$3:G1873,G1873)=1,F1872+1,F1872)</f>
        <v>127</v>
      </c>
      <c r="G1873" t="str">
        <f t="shared" si="177"/>
        <v/>
      </c>
      <c r="I1873" s="18" t="str">
        <f>IF(Allotments!I1873=0,"",Allotments!I1873)</f>
        <v/>
      </c>
      <c r="J1873" s="18" t="str">
        <f>IF(Allotments!J1873=0,"",Allotments!J1873)</f>
        <v/>
      </c>
      <c r="K1873" s="18" t="str">
        <f>IF(Allotments!K1873=0,"",Allotments!K1873)</f>
        <v/>
      </c>
      <c r="L1873" s="18" t="str">
        <f>IF(Allotments!L1873=0,"",Allotments!L1873)</f>
        <v/>
      </c>
      <c r="M1873" s="18" t="str">
        <f>IF(Allotments!M1873=0,"",Allotments!M1873)</f>
        <v/>
      </c>
    </row>
    <row r="1874" spans="1:13" x14ac:dyDescent="0.35">
      <c r="A1874">
        <f>IF(COUNTIF($L$3:L1874,L1874)=1,A1873+1,A1873)</f>
        <v>43</v>
      </c>
      <c r="B1874">
        <f>IF(COUNTIF($K$3:K1874,K1874)=1,B1873+1,B1873)</f>
        <v>8</v>
      </c>
      <c r="C1874">
        <f>IF(COUNTIF($J$3:J1874,J1874)=1,C1873+1,C1873)</f>
        <v>25</v>
      </c>
      <c r="D1874">
        <f>IF(COUNTIF($E$3:E1874,E1874)=1,D1873+1,D1873)</f>
        <v>827</v>
      </c>
      <c r="E1874" t="str">
        <f t="shared" si="176"/>
        <v/>
      </c>
      <c r="F1874">
        <f>IF(COUNTIF($G$3:G1874,G1874)=1,F1873+1,F1873)</f>
        <v>127</v>
      </c>
      <c r="G1874" t="str">
        <f t="shared" si="177"/>
        <v/>
      </c>
      <c r="I1874" s="18" t="str">
        <f>IF(Allotments!I1874=0,"",Allotments!I1874)</f>
        <v/>
      </c>
      <c r="J1874" s="18" t="str">
        <f>IF(Allotments!J1874=0,"",Allotments!J1874)</f>
        <v/>
      </c>
      <c r="K1874" s="18" t="str">
        <f>IF(Allotments!K1874=0,"",Allotments!K1874)</f>
        <v/>
      </c>
      <c r="L1874" s="18" t="str">
        <f>IF(Allotments!L1874=0,"",Allotments!L1874)</f>
        <v/>
      </c>
      <c r="M1874" s="18" t="str">
        <f>IF(Allotments!M1874=0,"",Allotments!M1874)</f>
        <v/>
      </c>
    </row>
    <row r="1875" spans="1:13" x14ac:dyDescent="0.35">
      <c r="A1875">
        <f>IF(COUNTIF($L$3:L1875,L1875)=1,A1874+1,A1874)</f>
        <v>43</v>
      </c>
      <c r="B1875">
        <f>IF(COUNTIF($K$3:K1875,K1875)=1,B1874+1,B1874)</f>
        <v>8</v>
      </c>
      <c r="C1875">
        <f>IF(COUNTIF($J$3:J1875,J1875)=1,C1874+1,C1874)</f>
        <v>25</v>
      </c>
      <c r="D1875">
        <f>IF(COUNTIF($E$3:E1875,E1875)=1,D1874+1,D1874)</f>
        <v>827</v>
      </c>
      <c r="E1875" t="str">
        <f t="shared" si="176"/>
        <v/>
      </c>
      <c r="F1875">
        <f>IF(COUNTIF($G$3:G1875,G1875)=1,F1874+1,F1874)</f>
        <v>127</v>
      </c>
      <c r="G1875" t="str">
        <f t="shared" si="177"/>
        <v/>
      </c>
      <c r="I1875" s="18" t="str">
        <f>IF(Allotments!I1875=0,"",Allotments!I1875)</f>
        <v/>
      </c>
      <c r="J1875" s="18" t="str">
        <f>IF(Allotments!J1875=0,"",Allotments!J1875)</f>
        <v/>
      </c>
      <c r="K1875" s="18" t="str">
        <f>IF(Allotments!K1875=0,"",Allotments!K1875)</f>
        <v/>
      </c>
      <c r="L1875" s="18" t="str">
        <f>IF(Allotments!L1875=0,"",Allotments!L1875)</f>
        <v/>
      </c>
      <c r="M1875" s="18" t="str">
        <f>IF(Allotments!M1875=0,"",Allotments!M1875)</f>
        <v/>
      </c>
    </row>
    <row r="1876" spans="1:13" x14ac:dyDescent="0.35">
      <c r="A1876">
        <f>IF(COUNTIF($L$3:L1876,L1876)=1,A1875+1,A1875)</f>
        <v>43</v>
      </c>
      <c r="B1876">
        <f>IF(COUNTIF($K$3:K1876,K1876)=1,B1875+1,B1875)</f>
        <v>8</v>
      </c>
      <c r="C1876">
        <f>IF(COUNTIF($J$3:J1876,J1876)=1,C1875+1,C1875)</f>
        <v>25</v>
      </c>
      <c r="D1876">
        <f>IF(COUNTIF($E$3:E1876,E1876)=1,D1875+1,D1875)</f>
        <v>827</v>
      </c>
      <c r="E1876" t="str">
        <f t="shared" si="176"/>
        <v/>
      </c>
      <c r="F1876">
        <f>IF(COUNTIF($G$3:G1876,G1876)=1,F1875+1,F1875)</f>
        <v>127</v>
      </c>
      <c r="G1876" t="str">
        <f t="shared" si="177"/>
        <v/>
      </c>
      <c r="I1876" s="18" t="str">
        <f>IF(Allotments!I1876=0,"",Allotments!I1876)</f>
        <v/>
      </c>
      <c r="J1876" s="18" t="str">
        <f>IF(Allotments!J1876=0,"",Allotments!J1876)</f>
        <v/>
      </c>
      <c r="K1876" s="18" t="str">
        <f>IF(Allotments!K1876=0,"",Allotments!K1876)</f>
        <v/>
      </c>
      <c r="L1876" s="18" t="str">
        <f>IF(Allotments!L1876=0,"",Allotments!L1876)</f>
        <v/>
      </c>
      <c r="M1876" s="18" t="str">
        <f>IF(Allotments!M1876=0,"",Allotments!M1876)</f>
        <v/>
      </c>
    </row>
    <row r="1877" spans="1:13" x14ac:dyDescent="0.35">
      <c r="A1877">
        <f>IF(COUNTIF($L$3:L1877,L1877)=1,A1876+1,A1876)</f>
        <v>43</v>
      </c>
      <c r="B1877">
        <f>IF(COUNTIF($K$3:K1877,K1877)=1,B1876+1,B1876)</f>
        <v>8</v>
      </c>
      <c r="C1877">
        <f>IF(COUNTIF($J$3:J1877,J1877)=1,C1876+1,C1876)</f>
        <v>25</v>
      </c>
      <c r="D1877">
        <f>IF(COUNTIF($E$3:E1877,E1877)=1,D1876+1,D1876)</f>
        <v>827</v>
      </c>
      <c r="E1877" t="str">
        <f t="shared" si="176"/>
        <v/>
      </c>
      <c r="F1877">
        <f>IF(COUNTIF($G$3:G1877,G1877)=1,F1876+1,F1876)</f>
        <v>127</v>
      </c>
      <c r="G1877" t="str">
        <f t="shared" si="177"/>
        <v/>
      </c>
      <c r="I1877" s="18" t="str">
        <f>IF(Allotments!I1877=0,"",Allotments!I1877)</f>
        <v/>
      </c>
      <c r="J1877" s="18" t="str">
        <f>IF(Allotments!J1877=0,"",Allotments!J1877)</f>
        <v/>
      </c>
      <c r="K1877" s="18" t="str">
        <f>IF(Allotments!K1877=0,"",Allotments!K1877)</f>
        <v/>
      </c>
      <c r="L1877" s="18" t="str">
        <f>IF(Allotments!L1877=0,"",Allotments!L1877)</f>
        <v/>
      </c>
      <c r="M1877" s="18" t="str">
        <f>IF(Allotments!M1877=0,"",Allotments!M1877)</f>
        <v/>
      </c>
    </row>
    <row r="1878" spans="1:13" x14ac:dyDescent="0.35">
      <c r="A1878">
        <f>IF(COUNTIF($L$3:L1878,L1878)=1,A1877+1,A1877)</f>
        <v>43</v>
      </c>
      <c r="B1878">
        <f>IF(COUNTIF($K$3:K1878,K1878)=1,B1877+1,B1877)</f>
        <v>8</v>
      </c>
      <c r="C1878">
        <f>IF(COUNTIF($J$3:J1878,J1878)=1,C1877+1,C1877)</f>
        <v>25</v>
      </c>
      <c r="D1878">
        <f>IF(COUNTIF($E$3:E1878,E1878)=1,D1877+1,D1877)</f>
        <v>827</v>
      </c>
      <c r="E1878" t="str">
        <f t="shared" si="176"/>
        <v/>
      </c>
      <c r="F1878">
        <f>IF(COUNTIF($G$3:G1878,G1878)=1,F1877+1,F1877)</f>
        <v>127</v>
      </c>
      <c r="G1878" t="str">
        <f t="shared" si="177"/>
        <v/>
      </c>
      <c r="I1878" s="18" t="str">
        <f>IF(Allotments!I1878=0,"",Allotments!I1878)</f>
        <v/>
      </c>
      <c r="J1878" s="18" t="str">
        <f>IF(Allotments!J1878=0,"",Allotments!J1878)</f>
        <v/>
      </c>
      <c r="K1878" s="18" t="str">
        <f>IF(Allotments!K1878=0,"",Allotments!K1878)</f>
        <v/>
      </c>
      <c r="L1878" s="18" t="str">
        <f>IF(Allotments!L1878=0,"",Allotments!L1878)</f>
        <v/>
      </c>
      <c r="M1878" s="18" t="str">
        <f>IF(Allotments!M1878=0,"",Allotments!M1878)</f>
        <v/>
      </c>
    </row>
    <row r="1879" spans="1:13" x14ac:dyDescent="0.35">
      <c r="A1879">
        <f>IF(COUNTIF($L$3:L1879,L1879)=1,A1878+1,A1878)</f>
        <v>43</v>
      </c>
      <c r="B1879">
        <f>IF(COUNTIF($K$3:K1879,K1879)=1,B1878+1,B1878)</f>
        <v>8</v>
      </c>
      <c r="C1879">
        <f>IF(COUNTIF($J$3:J1879,J1879)=1,C1878+1,C1878)</f>
        <v>25</v>
      </c>
      <c r="D1879">
        <f>IF(COUNTIF($E$3:E1879,E1879)=1,D1878+1,D1878)</f>
        <v>827</v>
      </c>
      <c r="E1879" t="str">
        <f t="shared" si="176"/>
        <v/>
      </c>
      <c r="F1879">
        <f>IF(COUNTIF($G$3:G1879,G1879)=1,F1878+1,F1878)</f>
        <v>127</v>
      </c>
      <c r="G1879" t="str">
        <f t="shared" si="177"/>
        <v/>
      </c>
      <c r="I1879" s="18" t="str">
        <f>IF(Allotments!I1879=0,"",Allotments!I1879)</f>
        <v/>
      </c>
      <c r="J1879" s="18" t="str">
        <f>IF(Allotments!J1879=0,"",Allotments!J1879)</f>
        <v/>
      </c>
      <c r="K1879" s="18" t="str">
        <f>IF(Allotments!K1879=0,"",Allotments!K1879)</f>
        <v/>
      </c>
      <c r="L1879" s="18" t="str">
        <f>IF(Allotments!L1879=0,"",Allotments!L1879)</f>
        <v/>
      </c>
      <c r="M1879" s="18" t="str">
        <f>IF(Allotments!M1879=0,"",Allotments!M1879)</f>
        <v/>
      </c>
    </row>
    <row r="1880" spans="1:13" x14ac:dyDescent="0.35">
      <c r="A1880">
        <f>IF(COUNTIF($L$3:L1880,L1880)=1,A1879+1,A1879)</f>
        <v>43</v>
      </c>
      <c r="B1880">
        <f>IF(COUNTIF($K$3:K1880,K1880)=1,B1879+1,B1879)</f>
        <v>8</v>
      </c>
      <c r="C1880">
        <f>IF(COUNTIF($J$3:J1880,J1880)=1,C1879+1,C1879)</f>
        <v>25</v>
      </c>
      <c r="D1880">
        <f>IF(COUNTIF($E$3:E1880,E1880)=1,D1879+1,D1879)</f>
        <v>827</v>
      </c>
      <c r="E1880" t="str">
        <f t="shared" si="176"/>
        <v/>
      </c>
      <c r="F1880">
        <f>IF(COUNTIF($G$3:G1880,G1880)=1,F1879+1,F1879)</f>
        <v>127</v>
      </c>
      <c r="G1880" t="str">
        <f t="shared" si="177"/>
        <v/>
      </c>
      <c r="I1880" s="18" t="str">
        <f>IF(Allotments!I1880=0,"",Allotments!I1880)</f>
        <v/>
      </c>
      <c r="J1880" s="18" t="str">
        <f>IF(Allotments!J1880=0,"",Allotments!J1880)</f>
        <v/>
      </c>
      <c r="K1880" s="18" t="str">
        <f>IF(Allotments!K1880=0,"",Allotments!K1880)</f>
        <v/>
      </c>
      <c r="L1880" s="18" t="str">
        <f>IF(Allotments!L1880=0,"",Allotments!L1880)</f>
        <v/>
      </c>
      <c r="M1880" s="18" t="str">
        <f>IF(Allotments!M1880=0,"",Allotments!M1880)</f>
        <v/>
      </c>
    </row>
    <row r="1881" spans="1:13" x14ac:dyDescent="0.35">
      <c r="A1881">
        <f>IF(COUNTIF($L$3:L1881,L1881)=1,A1880+1,A1880)</f>
        <v>43</v>
      </c>
      <c r="B1881">
        <f>IF(COUNTIF($K$3:K1881,K1881)=1,B1880+1,B1880)</f>
        <v>8</v>
      </c>
      <c r="C1881">
        <f>IF(COUNTIF($J$3:J1881,J1881)=1,C1880+1,C1880)</f>
        <v>25</v>
      </c>
      <c r="D1881">
        <f>IF(COUNTIF($E$3:E1881,E1881)=1,D1880+1,D1880)</f>
        <v>827</v>
      </c>
      <c r="E1881" t="str">
        <f t="shared" si="176"/>
        <v/>
      </c>
      <c r="F1881">
        <f>IF(COUNTIF($G$3:G1881,G1881)=1,F1880+1,F1880)</f>
        <v>127</v>
      </c>
      <c r="G1881" t="str">
        <f t="shared" si="177"/>
        <v/>
      </c>
      <c r="I1881" s="18" t="str">
        <f>IF(Allotments!I1881=0,"",Allotments!I1881)</f>
        <v/>
      </c>
      <c r="J1881" s="18" t="str">
        <f>IF(Allotments!J1881=0,"",Allotments!J1881)</f>
        <v/>
      </c>
      <c r="K1881" s="18" t="str">
        <f>IF(Allotments!K1881=0,"",Allotments!K1881)</f>
        <v/>
      </c>
      <c r="L1881" s="18" t="str">
        <f>IF(Allotments!L1881=0,"",Allotments!L1881)</f>
        <v/>
      </c>
      <c r="M1881" s="18" t="str">
        <f>IF(Allotments!M1881=0,"",Allotments!M1881)</f>
        <v/>
      </c>
    </row>
    <row r="1882" spans="1:13" x14ac:dyDescent="0.35">
      <c r="A1882">
        <f>IF(COUNTIF($L$3:L1882,L1882)=1,A1881+1,A1881)</f>
        <v>43</v>
      </c>
      <c r="B1882">
        <f>IF(COUNTIF($K$3:K1882,K1882)=1,B1881+1,B1881)</f>
        <v>8</v>
      </c>
      <c r="C1882">
        <f>IF(COUNTIF($J$3:J1882,J1882)=1,C1881+1,C1881)</f>
        <v>25</v>
      </c>
      <c r="D1882">
        <f>IF(COUNTIF($E$3:E1882,E1882)=1,D1881+1,D1881)</f>
        <v>827</v>
      </c>
      <c r="E1882" t="str">
        <f t="shared" si="176"/>
        <v/>
      </c>
      <c r="F1882">
        <f>IF(COUNTIF($G$3:G1882,G1882)=1,F1881+1,F1881)</f>
        <v>127</v>
      </c>
      <c r="G1882" t="str">
        <f t="shared" si="177"/>
        <v/>
      </c>
      <c r="I1882" s="18" t="str">
        <f>IF(Allotments!I1882=0,"",Allotments!I1882)</f>
        <v/>
      </c>
      <c r="J1882" s="18" t="str">
        <f>IF(Allotments!J1882=0,"",Allotments!J1882)</f>
        <v/>
      </c>
      <c r="K1882" s="18" t="str">
        <f>IF(Allotments!K1882=0,"",Allotments!K1882)</f>
        <v/>
      </c>
      <c r="L1882" s="18" t="str">
        <f>IF(Allotments!L1882=0,"",Allotments!L1882)</f>
        <v/>
      </c>
      <c r="M1882" s="18" t="str">
        <f>IF(Allotments!M1882=0,"",Allotments!M1882)</f>
        <v/>
      </c>
    </row>
    <row r="1883" spans="1:13" x14ac:dyDescent="0.35">
      <c r="A1883">
        <f>IF(COUNTIF($L$3:L1883,L1883)=1,A1882+1,A1882)</f>
        <v>43</v>
      </c>
      <c r="B1883">
        <f>IF(COUNTIF($K$3:K1883,K1883)=1,B1882+1,B1882)</f>
        <v>8</v>
      </c>
      <c r="C1883">
        <f>IF(COUNTIF($J$3:J1883,J1883)=1,C1882+1,C1882)</f>
        <v>25</v>
      </c>
      <c r="D1883">
        <f>IF(COUNTIF($E$3:E1883,E1883)=1,D1882+1,D1882)</f>
        <v>827</v>
      </c>
      <c r="E1883" t="str">
        <f t="shared" si="176"/>
        <v/>
      </c>
      <c r="F1883">
        <f>IF(COUNTIF($G$3:G1883,G1883)=1,F1882+1,F1882)</f>
        <v>127</v>
      </c>
      <c r="G1883" t="str">
        <f t="shared" si="177"/>
        <v/>
      </c>
      <c r="I1883" s="18" t="str">
        <f>IF(Allotments!I1883=0,"",Allotments!I1883)</f>
        <v/>
      </c>
      <c r="J1883" s="18" t="str">
        <f>IF(Allotments!J1883=0,"",Allotments!J1883)</f>
        <v/>
      </c>
      <c r="K1883" s="18" t="str">
        <f>IF(Allotments!K1883=0,"",Allotments!K1883)</f>
        <v/>
      </c>
      <c r="L1883" s="18" t="str">
        <f>IF(Allotments!L1883=0,"",Allotments!L1883)</f>
        <v/>
      </c>
      <c r="M1883" s="18" t="str">
        <f>IF(Allotments!M1883=0,"",Allotments!M1883)</f>
        <v/>
      </c>
    </row>
    <row r="1884" spans="1:13" x14ac:dyDescent="0.35">
      <c r="A1884">
        <f>IF(COUNTIF($L$3:L1884,L1884)=1,A1883+1,A1883)</f>
        <v>43</v>
      </c>
      <c r="B1884">
        <f>IF(COUNTIF($K$3:K1884,K1884)=1,B1883+1,B1883)</f>
        <v>8</v>
      </c>
      <c r="C1884">
        <f>IF(COUNTIF($J$3:J1884,J1884)=1,C1883+1,C1883)</f>
        <v>25</v>
      </c>
      <c r="D1884">
        <f>IF(COUNTIF($E$3:E1884,E1884)=1,D1883+1,D1883)</f>
        <v>827</v>
      </c>
      <c r="E1884" t="str">
        <f t="shared" si="176"/>
        <v/>
      </c>
      <c r="F1884">
        <f>IF(COUNTIF($G$3:G1884,G1884)=1,F1883+1,F1883)</f>
        <v>127</v>
      </c>
      <c r="G1884" t="str">
        <f t="shared" si="177"/>
        <v/>
      </c>
      <c r="I1884" s="18" t="str">
        <f>IF(Allotments!I1884=0,"",Allotments!I1884)</f>
        <v/>
      </c>
      <c r="J1884" s="18" t="str">
        <f>IF(Allotments!J1884=0,"",Allotments!J1884)</f>
        <v/>
      </c>
      <c r="K1884" s="18" t="str">
        <f>IF(Allotments!K1884=0,"",Allotments!K1884)</f>
        <v/>
      </c>
      <c r="L1884" s="18" t="str">
        <f>IF(Allotments!L1884=0,"",Allotments!L1884)</f>
        <v/>
      </c>
      <c r="M1884" s="18" t="str">
        <f>IF(Allotments!M1884=0,"",Allotments!M1884)</f>
        <v/>
      </c>
    </row>
    <row r="1885" spans="1:13" x14ac:dyDescent="0.35">
      <c r="A1885">
        <f>IF(COUNTIF($L$3:L1885,L1885)=1,A1884+1,A1884)</f>
        <v>43</v>
      </c>
      <c r="B1885">
        <f>IF(COUNTIF($K$3:K1885,K1885)=1,B1884+1,B1884)</f>
        <v>8</v>
      </c>
      <c r="C1885">
        <f>IF(COUNTIF($J$3:J1885,J1885)=1,C1884+1,C1884)</f>
        <v>25</v>
      </c>
      <c r="D1885">
        <f>IF(COUNTIF($E$3:E1885,E1885)=1,D1884+1,D1884)</f>
        <v>827</v>
      </c>
      <c r="E1885" t="str">
        <f t="shared" si="176"/>
        <v/>
      </c>
      <c r="F1885">
        <f>IF(COUNTIF($G$3:G1885,G1885)=1,F1884+1,F1884)</f>
        <v>127</v>
      </c>
      <c r="G1885" t="str">
        <f t="shared" si="177"/>
        <v/>
      </c>
      <c r="I1885" s="18" t="str">
        <f>IF(Allotments!I1885=0,"",Allotments!I1885)</f>
        <v/>
      </c>
      <c r="J1885" s="18" t="str">
        <f>IF(Allotments!J1885=0,"",Allotments!J1885)</f>
        <v/>
      </c>
      <c r="K1885" s="18" t="str">
        <f>IF(Allotments!K1885=0,"",Allotments!K1885)</f>
        <v/>
      </c>
      <c r="L1885" s="18" t="str">
        <f>IF(Allotments!L1885=0,"",Allotments!L1885)</f>
        <v/>
      </c>
      <c r="M1885" s="18" t="str">
        <f>IF(Allotments!M1885=0,"",Allotments!M1885)</f>
        <v/>
      </c>
    </row>
    <row r="1886" spans="1:13" x14ac:dyDescent="0.35">
      <c r="A1886">
        <f>IF(COUNTIF($L$3:L1886,L1886)=1,A1885+1,A1885)</f>
        <v>43</v>
      </c>
      <c r="B1886">
        <f>IF(COUNTIF($K$3:K1886,K1886)=1,B1885+1,B1885)</f>
        <v>8</v>
      </c>
      <c r="C1886">
        <f>IF(COUNTIF($J$3:J1886,J1886)=1,C1885+1,C1885)</f>
        <v>25</v>
      </c>
      <c r="D1886">
        <f>IF(COUNTIF($E$3:E1886,E1886)=1,D1885+1,D1885)</f>
        <v>827</v>
      </c>
      <c r="E1886" t="str">
        <f t="shared" si="176"/>
        <v/>
      </c>
      <c r="F1886">
        <f>IF(COUNTIF($G$3:G1886,G1886)=1,F1885+1,F1885)</f>
        <v>127</v>
      </c>
      <c r="G1886" t="str">
        <f t="shared" si="177"/>
        <v/>
      </c>
      <c r="I1886" s="18" t="str">
        <f>IF(Allotments!I1886=0,"",Allotments!I1886)</f>
        <v/>
      </c>
      <c r="J1886" s="18" t="str">
        <f>IF(Allotments!J1886=0,"",Allotments!J1886)</f>
        <v/>
      </c>
      <c r="K1886" s="18" t="str">
        <f>IF(Allotments!K1886=0,"",Allotments!K1886)</f>
        <v/>
      </c>
      <c r="L1886" s="18" t="str">
        <f>IF(Allotments!L1886=0,"",Allotments!L1886)</f>
        <v/>
      </c>
      <c r="M1886" s="18" t="str">
        <f>IF(Allotments!M1886=0,"",Allotments!M1886)</f>
        <v/>
      </c>
    </row>
    <row r="1887" spans="1:13" x14ac:dyDescent="0.35">
      <c r="A1887">
        <f>IF(COUNTIF($L$3:L1887,L1887)=1,A1886+1,A1886)</f>
        <v>43</v>
      </c>
      <c r="B1887">
        <f>IF(COUNTIF($K$3:K1887,K1887)=1,B1886+1,B1886)</f>
        <v>8</v>
      </c>
      <c r="C1887">
        <f>IF(COUNTIF($J$3:J1887,J1887)=1,C1886+1,C1886)</f>
        <v>25</v>
      </c>
      <c r="D1887">
        <f>IF(COUNTIF($E$3:E1887,E1887)=1,D1886+1,D1886)</f>
        <v>827</v>
      </c>
      <c r="E1887" t="str">
        <f t="shared" si="176"/>
        <v/>
      </c>
      <c r="F1887">
        <f>IF(COUNTIF($G$3:G1887,G1887)=1,F1886+1,F1886)</f>
        <v>127</v>
      </c>
      <c r="G1887" t="str">
        <f t="shared" si="177"/>
        <v/>
      </c>
      <c r="I1887" s="18" t="str">
        <f>IF(Allotments!I1887=0,"",Allotments!I1887)</f>
        <v/>
      </c>
      <c r="J1887" s="18" t="str">
        <f>IF(Allotments!J1887=0,"",Allotments!J1887)</f>
        <v/>
      </c>
      <c r="K1887" s="18" t="str">
        <f>IF(Allotments!K1887=0,"",Allotments!K1887)</f>
        <v/>
      </c>
      <c r="L1887" s="18" t="str">
        <f>IF(Allotments!L1887=0,"",Allotments!L1887)</f>
        <v/>
      </c>
      <c r="M1887" s="18" t="str">
        <f>IF(Allotments!M1887=0,"",Allotments!M1887)</f>
        <v/>
      </c>
    </row>
    <row r="1888" spans="1:13" x14ac:dyDescent="0.35">
      <c r="A1888">
        <f>IF(COUNTIF($L$3:L1888,L1888)=1,A1887+1,A1887)</f>
        <v>43</v>
      </c>
      <c r="B1888">
        <f>IF(COUNTIF($K$3:K1888,K1888)=1,B1887+1,B1887)</f>
        <v>8</v>
      </c>
      <c r="C1888">
        <f>IF(COUNTIF($J$3:J1888,J1888)=1,C1887+1,C1887)</f>
        <v>25</v>
      </c>
      <c r="D1888">
        <f>IF(COUNTIF($E$3:E1888,E1888)=1,D1887+1,D1887)</f>
        <v>827</v>
      </c>
      <c r="E1888" t="str">
        <f t="shared" si="176"/>
        <v/>
      </c>
      <c r="F1888">
        <f>IF(COUNTIF($G$3:G1888,G1888)=1,F1887+1,F1887)</f>
        <v>127</v>
      </c>
      <c r="G1888" t="str">
        <f t="shared" si="177"/>
        <v/>
      </c>
      <c r="I1888" s="18" t="str">
        <f>IF(Allotments!I1888=0,"",Allotments!I1888)</f>
        <v/>
      </c>
      <c r="J1888" s="18" t="str">
        <f>IF(Allotments!J1888=0,"",Allotments!J1888)</f>
        <v/>
      </c>
      <c r="K1888" s="18" t="str">
        <f>IF(Allotments!K1888=0,"",Allotments!K1888)</f>
        <v/>
      </c>
      <c r="L1888" s="18" t="str">
        <f>IF(Allotments!L1888=0,"",Allotments!L1888)</f>
        <v/>
      </c>
      <c r="M1888" s="18" t="str">
        <f>IF(Allotments!M1888=0,"",Allotments!M1888)</f>
        <v/>
      </c>
    </row>
    <row r="1889" spans="1:13" x14ac:dyDescent="0.35">
      <c r="A1889">
        <f>IF(COUNTIF($L$3:L1889,L1889)=1,A1888+1,A1888)</f>
        <v>43</v>
      </c>
      <c r="B1889">
        <f>IF(COUNTIF($K$3:K1889,K1889)=1,B1888+1,B1888)</f>
        <v>8</v>
      </c>
      <c r="C1889">
        <f>IF(COUNTIF($J$3:J1889,J1889)=1,C1888+1,C1888)</f>
        <v>25</v>
      </c>
      <c r="D1889">
        <f>IF(COUNTIF($E$3:E1889,E1889)=1,D1888+1,D1888)</f>
        <v>827</v>
      </c>
      <c r="E1889" t="str">
        <f t="shared" si="176"/>
        <v/>
      </c>
      <c r="F1889">
        <f>IF(COUNTIF($G$3:G1889,G1889)=1,F1888+1,F1888)</f>
        <v>127</v>
      </c>
      <c r="G1889" t="str">
        <f t="shared" si="177"/>
        <v/>
      </c>
      <c r="I1889" s="18" t="str">
        <f>IF(Allotments!I1889=0,"",Allotments!I1889)</f>
        <v/>
      </c>
      <c r="J1889" s="18" t="str">
        <f>IF(Allotments!J1889=0,"",Allotments!J1889)</f>
        <v/>
      </c>
      <c r="K1889" s="18" t="str">
        <f>IF(Allotments!K1889=0,"",Allotments!K1889)</f>
        <v/>
      </c>
      <c r="L1889" s="18" t="str">
        <f>IF(Allotments!L1889=0,"",Allotments!L1889)</f>
        <v/>
      </c>
      <c r="M1889" s="18" t="str">
        <f>IF(Allotments!M1889=0,"",Allotments!M1889)</f>
        <v/>
      </c>
    </row>
    <row r="1890" spans="1:13" x14ac:dyDescent="0.35">
      <c r="A1890">
        <f>IF(COUNTIF($L$3:L1890,L1890)=1,A1889+1,A1889)</f>
        <v>43</v>
      </c>
      <c r="B1890">
        <f>IF(COUNTIF($K$3:K1890,K1890)=1,B1889+1,B1889)</f>
        <v>8</v>
      </c>
      <c r="C1890">
        <f>IF(COUNTIF($J$3:J1890,J1890)=1,C1889+1,C1889)</f>
        <v>25</v>
      </c>
      <c r="D1890">
        <f>IF(COUNTIF($E$3:E1890,E1890)=1,D1889+1,D1889)</f>
        <v>827</v>
      </c>
      <c r="E1890" t="str">
        <f t="shared" si="176"/>
        <v/>
      </c>
      <c r="F1890">
        <f>IF(COUNTIF($G$3:G1890,G1890)=1,F1889+1,F1889)</f>
        <v>127</v>
      </c>
      <c r="G1890" t="str">
        <f t="shared" si="177"/>
        <v/>
      </c>
      <c r="I1890" s="18" t="str">
        <f>IF(Allotments!I1890=0,"",Allotments!I1890)</f>
        <v/>
      </c>
      <c r="J1890" s="18" t="str">
        <f>IF(Allotments!J1890=0,"",Allotments!J1890)</f>
        <v/>
      </c>
      <c r="K1890" s="18" t="str">
        <f>IF(Allotments!K1890=0,"",Allotments!K1890)</f>
        <v/>
      </c>
      <c r="L1890" s="18" t="str">
        <f>IF(Allotments!L1890=0,"",Allotments!L1890)</f>
        <v/>
      </c>
      <c r="M1890" s="18" t="str">
        <f>IF(Allotments!M1890=0,"",Allotments!M1890)</f>
        <v/>
      </c>
    </row>
    <row r="1891" spans="1:13" x14ac:dyDescent="0.35">
      <c r="A1891">
        <f>IF(COUNTIF($L$3:L1891,L1891)=1,A1890+1,A1890)</f>
        <v>43</v>
      </c>
      <c r="B1891">
        <f>IF(COUNTIF($K$3:K1891,K1891)=1,B1890+1,B1890)</f>
        <v>8</v>
      </c>
      <c r="C1891">
        <f>IF(COUNTIF($J$3:J1891,J1891)=1,C1890+1,C1890)</f>
        <v>25</v>
      </c>
      <c r="D1891">
        <f>IF(COUNTIF($E$3:E1891,E1891)=1,D1890+1,D1890)</f>
        <v>827</v>
      </c>
      <c r="E1891" t="str">
        <f t="shared" si="176"/>
        <v/>
      </c>
      <c r="F1891">
        <f>IF(COUNTIF($G$3:G1891,G1891)=1,F1890+1,F1890)</f>
        <v>127</v>
      </c>
      <c r="G1891" t="str">
        <f t="shared" si="177"/>
        <v/>
      </c>
      <c r="I1891" s="18" t="str">
        <f>IF(Allotments!I1891=0,"",Allotments!I1891)</f>
        <v/>
      </c>
      <c r="J1891" s="18" t="str">
        <f>IF(Allotments!J1891=0,"",Allotments!J1891)</f>
        <v/>
      </c>
      <c r="K1891" s="18" t="str">
        <f>IF(Allotments!K1891=0,"",Allotments!K1891)</f>
        <v/>
      </c>
      <c r="L1891" s="18" t="str">
        <f>IF(Allotments!L1891=0,"",Allotments!L1891)</f>
        <v/>
      </c>
      <c r="M1891" s="18" t="str">
        <f>IF(Allotments!M1891=0,"",Allotments!M1891)</f>
        <v/>
      </c>
    </row>
    <row r="1892" spans="1:13" x14ac:dyDescent="0.35">
      <c r="A1892">
        <f>IF(COUNTIF($L$3:L1892,L1892)=1,A1891+1,A1891)</f>
        <v>43</v>
      </c>
      <c r="B1892">
        <f>IF(COUNTIF($K$3:K1892,K1892)=1,B1891+1,B1891)</f>
        <v>8</v>
      </c>
      <c r="C1892">
        <f>IF(COUNTIF($J$3:J1892,J1892)=1,C1891+1,C1891)</f>
        <v>25</v>
      </c>
      <c r="D1892">
        <f>IF(COUNTIF($E$3:E1892,E1892)=1,D1891+1,D1891)</f>
        <v>827</v>
      </c>
      <c r="E1892" t="str">
        <f t="shared" si="176"/>
        <v/>
      </c>
      <c r="F1892">
        <f>IF(COUNTIF($G$3:G1892,G1892)=1,F1891+1,F1891)</f>
        <v>127</v>
      </c>
      <c r="G1892" t="str">
        <f t="shared" si="177"/>
        <v/>
      </c>
      <c r="I1892" s="18" t="str">
        <f>IF(Allotments!I1892=0,"",Allotments!I1892)</f>
        <v/>
      </c>
      <c r="J1892" s="18" t="str">
        <f>IF(Allotments!J1892=0,"",Allotments!J1892)</f>
        <v/>
      </c>
      <c r="K1892" s="18" t="str">
        <f>IF(Allotments!K1892=0,"",Allotments!K1892)</f>
        <v/>
      </c>
      <c r="L1892" s="18" t="str">
        <f>IF(Allotments!L1892=0,"",Allotments!L1892)</f>
        <v/>
      </c>
      <c r="M1892" s="18" t="str">
        <f>IF(Allotments!M1892=0,"",Allotments!M1892)</f>
        <v/>
      </c>
    </row>
    <row r="1893" spans="1:13" x14ac:dyDescent="0.35">
      <c r="A1893">
        <f>IF(COUNTIF($L$3:L1893,L1893)=1,A1892+1,A1892)</f>
        <v>43</v>
      </c>
      <c r="B1893">
        <f>IF(COUNTIF($K$3:K1893,K1893)=1,B1892+1,B1892)</f>
        <v>8</v>
      </c>
      <c r="C1893">
        <f>IF(COUNTIF($J$3:J1893,J1893)=1,C1892+1,C1892)</f>
        <v>25</v>
      </c>
      <c r="D1893">
        <f>IF(COUNTIF($E$3:E1893,E1893)=1,D1892+1,D1892)</f>
        <v>827</v>
      </c>
      <c r="E1893" t="str">
        <f t="shared" si="176"/>
        <v/>
      </c>
      <c r="F1893">
        <f>IF(COUNTIF($G$3:G1893,G1893)=1,F1892+1,F1892)</f>
        <v>127</v>
      </c>
      <c r="G1893" t="str">
        <f t="shared" si="177"/>
        <v/>
      </c>
      <c r="I1893" s="18" t="str">
        <f>IF(Allotments!I1893=0,"",Allotments!I1893)</f>
        <v/>
      </c>
      <c r="J1893" s="18" t="str">
        <f>IF(Allotments!J1893=0,"",Allotments!J1893)</f>
        <v/>
      </c>
      <c r="K1893" s="18" t="str">
        <f>IF(Allotments!K1893=0,"",Allotments!K1893)</f>
        <v/>
      </c>
      <c r="L1893" s="18" t="str">
        <f>IF(Allotments!L1893=0,"",Allotments!L1893)</f>
        <v/>
      </c>
      <c r="M1893" s="18" t="str">
        <f>IF(Allotments!M1893=0,"",Allotments!M1893)</f>
        <v/>
      </c>
    </row>
    <row r="1894" spans="1:13" x14ac:dyDescent="0.35">
      <c r="A1894">
        <f>IF(COUNTIF($L$3:L1894,L1894)=1,A1893+1,A1893)</f>
        <v>43</v>
      </c>
      <c r="B1894">
        <f>IF(COUNTIF($K$3:K1894,K1894)=1,B1893+1,B1893)</f>
        <v>8</v>
      </c>
      <c r="C1894">
        <f>IF(COUNTIF($J$3:J1894,J1894)=1,C1893+1,C1893)</f>
        <v>25</v>
      </c>
      <c r="D1894">
        <f>IF(COUNTIF($E$3:E1894,E1894)=1,D1893+1,D1893)</f>
        <v>827</v>
      </c>
      <c r="E1894" t="str">
        <f t="shared" si="176"/>
        <v/>
      </c>
      <c r="F1894">
        <f>IF(COUNTIF($G$3:G1894,G1894)=1,F1893+1,F1893)</f>
        <v>127</v>
      </c>
      <c r="G1894" t="str">
        <f t="shared" si="177"/>
        <v/>
      </c>
      <c r="I1894" s="18" t="str">
        <f>IF(Allotments!I1894=0,"",Allotments!I1894)</f>
        <v/>
      </c>
      <c r="J1894" s="18" t="str">
        <f>IF(Allotments!J1894=0,"",Allotments!J1894)</f>
        <v/>
      </c>
      <c r="K1894" s="18" t="str">
        <f>IF(Allotments!K1894=0,"",Allotments!K1894)</f>
        <v/>
      </c>
      <c r="L1894" s="18" t="str">
        <f>IF(Allotments!L1894=0,"",Allotments!L1894)</f>
        <v/>
      </c>
      <c r="M1894" s="18" t="str">
        <f>IF(Allotments!M1894=0,"",Allotments!M1894)</f>
        <v/>
      </c>
    </row>
    <row r="1895" spans="1:13" x14ac:dyDescent="0.35">
      <c r="A1895">
        <f>IF(COUNTIF($L$3:L1895,L1895)=1,A1894+1,A1894)</f>
        <v>43</v>
      </c>
      <c r="B1895">
        <f>IF(COUNTIF($K$3:K1895,K1895)=1,B1894+1,B1894)</f>
        <v>8</v>
      </c>
      <c r="C1895">
        <f>IF(COUNTIF($J$3:J1895,J1895)=1,C1894+1,C1894)</f>
        <v>25</v>
      </c>
      <c r="D1895">
        <f>IF(COUNTIF($E$3:E1895,E1895)=1,D1894+1,D1894)</f>
        <v>827</v>
      </c>
      <c r="E1895" t="str">
        <f t="shared" si="176"/>
        <v/>
      </c>
      <c r="F1895">
        <f>IF(COUNTIF($G$3:G1895,G1895)=1,F1894+1,F1894)</f>
        <v>127</v>
      </c>
      <c r="G1895" t="str">
        <f t="shared" si="177"/>
        <v/>
      </c>
      <c r="I1895" s="18" t="str">
        <f>IF(Allotments!I1895=0,"",Allotments!I1895)</f>
        <v/>
      </c>
      <c r="J1895" s="18" t="str">
        <f>IF(Allotments!J1895=0,"",Allotments!J1895)</f>
        <v/>
      </c>
      <c r="K1895" s="18" t="str">
        <f>IF(Allotments!K1895=0,"",Allotments!K1895)</f>
        <v/>
      </c>
      <c r="L1895" s="18" t="str">
        <f>IF(Allotments!L1895=0,"",Allotments!L1895)</f>
        <v/>
      </c>
      <c r="M1895" s="18" t="str">
        <f>IF(Allotments!M1895=0,"",Allotments!M1895)</f>
        <v/>
      </c>
    </row>
    <row r="1896" spans="1:13" x14ac:dyDescent="0.35">
      <c r="A1896">
        <f>IF(COUNTIF($L$3:L1896,L1896)=1,A1895+1,A1895)</f>
        <v>43</v>
      </c>
      <c r="B1896">
        <f>IF(COUNTIF($K$3:K1896,K1896)=1,B1895+1,B1895)</f>
        <v>8</v>
      </c>
      <c r="C1896">
        <f>IF(COUNTIF($J$3:J1896,J1896)=1,C1895+1,C1895)</f>
        <v>25</v>
      </c>
      <c r="D1896">
        <f>IF(COUNTIF($E$3:E1896,E1896)=1,D1895+1,D1895)</f>
        <v>827</v>
      </c>
      <c r="E1896" t="str">
        <f t="shared" si="176"/>
        <v/>
      </c>
      <c r="F1896">
        <f>IF(COUNTIF($G$3:G1896,G1896)=1,F1895+1,F1895)</f>
        <v>127</v>
      </c>
      <c r="G1896" t="str">
        <f t="shared" si="177"/>
        <v/>
      </c>
      <c r="I1896" s="18" t="str">
        <f>IF(Allotments!I1896=0,"",Allotments!I1896)</f>
        <v/>
      </c>
      <c r="J1896" s="18" t="str">
        <f>IF(Allotments!J1896=0,"",Allotments!J1896)</f>
        <v/>
      </c>
      <c r="K1896" s="18" t="str">
        <f>IF(Allotments!K1896=0,"",Allotments!K1896)</f>
        <v/>
      </c>
      <c r="L1896" s="18" t="str">
        <f>IF(Allotments!L1896=0,"",Allotments!L1896)</f>
        <v/>
      </c>
      <c r="M1896" s="18" t="str">
        <f>IF(Allotments!M1896=0,"",Allotments!M1896)</f>
        <v/>
      </c>
    </row>
    <row r="1897" spans="1:13" x14ac:dyDescent="0.35">
      <c r="A1897">
        <f>IF(COUNTIF($L$3:L1897,L1897)=1,A1896+1,A1896)</f>
        <v>43</v>
      </c>
      <c r="B1897">
        <f>IF(COUNTIF($K$3:K1897,K1897)=1,B1896+1,B1896)</f>
        <v>8</v>
      </c>
      <c r="C1897">
        <f>IF(COUNTIF($J$3:J1897,J1897)=1,C1896+1,C1896)</f>
        <v>25</v>
      </c>
      <c r="D1897">
        <f>IF(COUNTIF($E$3:E1897,E1897)=1,D1896+1,D1896)</f>
        <v>827</v>
      </c>
      <c r="E1897" t="str">
        <f t="shared" si="176"/>
        <v/>
      </c>
      <c r="F1897">
        <f>IF(COUNTIF($G$3:G1897,G1897)=1,F1896+1,F1896)</f>
        <v>127</v>
      </c>
      <c r="G1897" t="str">
        <f t="shared" si="177"/>
        <v/>
      </c>
      <c r="I1897" s="18" t="str">
        <f>IF(Allotments!I1897=0,"",Allotments!I1897)</f>
        <v/>
      </c>
      <c r="J1897" s="18" t="str">
        <f>IF(Allotments!J1897=0,"",Allotments!J1897)</f>
        <v/>
      </c>
      <c r="K1897" s="18" t="str">
        <f>IF(Allotments!K1897=0,"",Allotments!K1897)</f>
        <v/>
      </c>
      <c r="L1897" s="18" t="str">
        <f>IF(Allotments!L1897=0,"",Allotments!L1897)</f>
        <v/>
      </c>
      <c r="M1897" s="18" t="str">
        <f>IF(Allotments!M1897=0,"",Allotments!M1897)</f>
        <v/>
      </c>
    </row>
    <row r="1898" spans="1:13" x14ac:dyDescent="0.35">
      <c r="A1898">
        <f>IF(COUNTIF($L$3:L1898,L1898)=1,A1897+1,A1897)</f>
        <v>43</v>
      </c>
      <c r="B1898">
        <f>IF(COUNTIF($K$3:K1898,K1898)=1,B1897+1,B1897)</f>
        <v>8</v>
      </c>
      <c r="C1898">
        <f>IF(COUNTIF($J$3:J1898,J1898)=1,C1897+1,C1897)</f>
        <v>25</v>
      </c>
      <c r="D1898">
        <f>IF(COUNTIF($E$3:E1898,E1898)=1,D1897+1,D1897)</f>
        <v>827</v>
      </c>
      <c r="E1898" t="str">
        <f t="shared" si="176"/>
        <v/>
      </c>
      <c r="F1898">
        <f>IF(COUNTIF($G$3:G1898,G1898)=1,F1897+1,F1897)</f>
        <v>127</v>
      </c>
      <c r="G1898" t="str">
        <f t="shared" si="177"/>
        <v/>
      </c>
      <c r="I1898" s="18" t="str">
        <f>IF(Allotments!I1898=0,"",Allotments!I1898)</f>
        <v/>
      </c>
      <c r="J1898" s="18" t="str">
        <f>IF(Allotments!J1898=0,"",Allotments!J1898)</f>
        <v/>
      </c>
      <c r="K1898" s="18" t="str">
        <f>IF(Allotments!K1898=0,"",Allotments!K1898)</f>
        <v/>
      </c>
      <c r="L1898" s="18" t="str">
        <f>IF(Allotments!L1898=0,"",Allotments!L1898)</f>
        <v/>
      </c>
      <c r="M1898" s="18" t="str">
        <f>IF(Allotments!M1898=0,"",Allotments!M1898)</f>
        <v/>
      </c>
    </row>
    <row r="1899" spans="1:13" x14ac:dyDescent="0.35">
      <c r="A1899">
        <f>IF(COUNTIF($L$3:L1899,L1899)=1,A1898+1,A1898)</f>
        <v>43</v>
      </c>
      <c r="B1899">
        <f>IF(COUNTIF($K$3:K1899,K1899)=1,B1898+1,B1898)</f>
        <v>8</v>
      </c>
      <c r="C1899">
        <f>IF(COUNTIF($J$3:J1899,J1899)=1,C1898+1,C1898)</f>
        <v>25</v>
      </c>
      <c r="D1899">
        <f>IF(COUNTIF($E$3:E1899,E1899)=1,D1898+1,D1898)</f>
        <v>827</v>
      </c>
      <c r="E1899" t="str">
        <f t="shared" si="176"/>
        <v/>
      </c>
      <c r="F1899">
        <f>IF(COUNTIF($G$3:G1899,G1899)=1,F1898+1,F1898)</f>
        <v>127</v>
      </c>
      <c r="G1899" t="str">
        <f t="shared" si="177"/>
        <v/>
      </c>
      <c r="I1899" s="18" t="str">
        <f>IF(Allotments!I1899=0,"",Allotments!I1899)</f>
        <v/>
      </c>
      <c r="J1899" s="18" t="str">
        <f>IF(Allotments!J1899=0,"",Allotments!J1899)</f>
        <v/>
      </c>
      <c r="K1899" s="18" t="str">
        <f>IF(Allotments!K1899=0,"",Allotments!K1899)</f>
        <v/>
      </c>
      <c r="L1899" s="18" t="str">
        <f>IF(Allotments!L1899=0,"",Allotments!L1899)</f>
        <v/>
      </c>
      <c r="M1899" s="18" t="str">
        <f>IF(Allotments!M1899=0,"",Allotments!M1899)</f>
        <v/>
      </c>
    </row>
    <row r="1900" spans="1:13" x14ac:dyDescent="0.35">
      <c r="A1900">
        <f>IF(COUNTIF($L$3:L1900,L1900)=1,A1899+1,A1899)</f>
        <v>43</v>
      </c>
      <c r="B1900">
        <f>IF(COUNTIF($K$3:K1900,K1900)=1,B1899+1,B1899)</f>
        <v>8</v>
      </c>
      <c r="C1900">
        <f>IF(COUNTIF($J$3:J1900,J1900)=1,C1899+1,C1899)</f>
        <v>25</v>
      </c>
      <c r="D1900">
        <f>IF(COUNTIF($E$3:E1900,E1900)=1,D1899+1,D1899)</f>
        <v>827</v>
      </c>
      <c r="E1900" t="str">
        <f t="shared" si="176"/>
        <v/>
      </c>
      <c r="F1900">
        <f>IF(COUNTIF($G$3:G1900,G1900)=1,F1899+1,F1899)</f>
        <v>127</v>
      </c>
      <c r="G1900" t="str">
        <f t="shared" si="177"/>
        <v/>
      </c>
      <c r="I1900" s="18" t="str">
        <f>IF(Allotments!I1900=0,"",Allotments!I1900)</f>
        <v/>
      </c>
      <c r="J1900" s="18" t="str">
        <f>IF(Allotments!J1900=0,"",Allotments!J1900)</f>
        <v/>
      </c>
      <c r="K1900" s="18" t="str">
        <f>IF(Allotments!K1900=0,"",Allotments!K1900)</f>
        <v/>
      </c>
      <c r="L1900" s="18" t="str">
        <f>IF(Allotments!L1900=0,"",Allotments!L1900)</f>
        <v/>
      </c>
      <c r="M1900" s="18" t="str">
        <f>IF(Allotments!M1900=0,"",Allotments!M1900)</f>
        <v/>
      </c>
    </row>
    <row r="1901" spans="1:13" x14ac:dyDescent="0.35">
      <c r="A1901">
        <f>IF(COUNTIF($L$3:L1901,L1901)=1,A1900+1,A1900)</f>
        <v>43</v>
      </c>
      <c r="B1901">
        <f>IF(COUNTIF($K$3:K1901,K1901)=1,B1900+1,B1900)</f>
        <v>8</v>
      </c>
      <c r="C1901">
        <f>IF(COUNTIF($J$3:J1901,J1901)=1,C1900+1,C1900)</f>
        <v>25</v>
      </c>
      <c r="D1901">
        <f>IF(COUNTIF($E$3:E1901,E1901)=1,D1900+1,D1900)</f>
        <v>827</v>
      </c>
      <c r="E1901" t="str">
        <f t="shared" si="176"/>
        <v/>
      </c>
      <c r="F1901">
        <f>IF(COUNTIF($G$3:G1901,G1901)=1,F1900+1,F1900)</f>
        <v>127</v>
      </c>
      <c r="G1901" t="str">
        <f t="shared" si="177"/>
        <v/>
      </c>
      <c r="I1901" s="18" t="str">
        <f>IF(Allotments!I1901=0,"",Allotments!I1901)</f>
        <v/>
      </c>
      <c r="J1901" s="18" t="str">
        <f>IF(Allotments!J1901=0,"",Allotments!J1901)</f>
        <v/>
      </c>
      <c r="K1901" s="18" t="str">
        <f>IF(Allotments!K1901=0,"",Allotments!K1901)</f>
        <v/>
      </c>
      <c r="L1901" s="18" t="str">
        <f>IF(Allotments!L1901=0,"",Allotments!L1901)</f>
        <v/>
      </c>
      <c r="M1901" s="18" t="str">
        <f>IF(Allotments!M1901=0,"",Allotments!M1901)</f>
        <v/>
      </c>
    </row>
    <row r="1902" spans="1:13" x14ac:dyDescent="0.35">
      <c r="A1902">
        <f>IF(COUNTIF($L$3:L1902,L1902)=1,A1901+1,A1901)</f>
        <v>43</v>
      </c>
      <c r="B1902">
        <f>IF(COUNTIF($K$3:K1902,K1902)=1,B1901+1,B1901)</f>
        <v>8</v>
      </c>
      <c r="C1902">
        <f>IF(COUNTIF($J$3:J1902,J1902)=1,C1901+1,C1901)</f>
        <v>25</v>
      </c>
      <c r="D1902">
        <f>IF(COUNTIF($E$3:E1902,E1902)=1,D1901+1,D1901)</f>
        <v>827</v>
      </c>
      <c r="E1902" t="str">
        <f t="shared" si="176"/>
        <v/>
      </c>
      <c r="F1902">
        <f>IF(COUNTIF($G$3:G1902,G1902)=1,F1901+1,F1901)</f>
        <v>127</v>
      </c>
      <c r="G1902" t="str">
        <f t="shared" si="177"/>
        <v/>
      </c>
      <c r="I1902" s="18" t="str">
        <f>IF(Allotments!I1902=0,"",Allotments!I1902)</f>
        <v/>
      </c>
      <c r="J1902" s="18" t="str">
        <f>IF(Allotments!J1902=0,"",Allotments!J1902)</f>
        <v/>
      </c>
      <c r="K1902" s="18" t="str">
        <f>IF(Allotments!K1902=0,"",Allotments!K1902)</f>
        <v/>
      </c>
      <c r="L1902" s="18" t="str">
        <f>IF(Allotments!L1902=0,"",Allotments!L1902)</f>
        <v/>
      </c>
      <c r="M1902" s="18" t="str">
        <f>IF(Allotments!M1902=0,"",Allotments!M1902)</f>
        <v/>
      </c>
    </row>
    <row r="1903" spans="1:13" x14ac:dyDescent="0.35">
      <c r="A1903">
        <f>IF(COUNTIF($L$3:L1903,L1903)=1,A1902+1,A1902)</f>
        <v>43</v>
      </c>
      <c r="B1903">
        <f>IF(COUNTIF($K$3:K1903,K1903)=1,B1902+1,B1902)</f>
        <v>8</v>
      </c>
      <c r="C1903">
        <f>IF(COUNTIF($J$3:J1903,J1903)=1,C1902+1,C1902)</f>
        <v>25</v>
      </c>
      <c r="D1903">
        <f>IF(COUNTIF($E$3:E1903,E1903)=1,D1902+1,D1902)</f>
        <v>827</v>
      </c>
      <c r="E1903" t="str">
        <f t="shared" si="176"/>
        <v/>
      </c>
      <c r="F1903">
        <f>IF(COUNTIF($G$3:G1903,G1903)=1,F1902+1,F1902)</f>
        <v>127</v>
      </c>
      <c r="G1903" t="str">
        <f t="shared" si="177"/>
        <v/>
      </c>
      <c r="I1903" s="18" t="str">
        <f>IF(Allotments!I1903=0,"",Allotments!I1903)</f>
        <v/>
      </c>
      <c r="J1903" s="18" t="str">
        <f>IF(Allotments!J1903=0,"",Allotments!J1903)</f>
        <v/>
      </c>
      <c r="K1903" s="18" t="str">
        <f>IF(Allotments!K1903=0,"",Allotments!K1903)</f>
        <v/>
      </c>
      <c r="L1903" s="18" t="str">
        <f>IF(Allotments!L1903=0,"",Allotments!L1903)</f>
        <v/>
      </c>
      <c r="M1903" s="18" t="str">
        <f>IF(Allotments!M1903=0,"",Allotments!M1903)</f>
        <v/>
      </c>
    </row>
    <row r="1904" spans="1:13" x14ac:dyDescent="0.35">
      <c r="A1904">
        <f>IF(COUNTIF($L$3:L1904,L1904)=1,A1903+1,A1903)</f>
        <v>43</v>
      </c>
      <c r="B1904">
        <f>IF(COUNTIF($K$3:K1904,K1904)=1,B1903+1,B1903)</f>
        <v>8</v>
      </c>
      <c r="C1904">
        <f>IF(COUNTIF($J$3:J1904,J1904)=1,C1903+1,C1903)</f>
        <v>25</v>
      </c>
      <c r="D1904">
        <f>IF(COUNTIF($E$3:E1904,E1904)=1,D1903+1,D1903)</f>
        <v>827</v>
      </c>
      <c r="E1904" t="str">
        <f t="shared" si="176"/>
        <v/>
      </c>
      <c r="F1904">
        <f>IF(COUNTIF($G$3:G1904,G1904)=1,F1903+1,F1903)</f>
        <v>127</v>
      </c>
      <c r="G1904" t="str">
        <f t="shared" si="177"/>
        <v/>
      </c>
      <c r="I1904" s="18" t="str">
        <f>IF(Allotments!I1904=0,"",Allotments!I1904)</f>
        <v/>
      </c>
      <c r="J1904" s="18" t="str">
        <f>IF(Allotments!J1904=0,"",Allotments!J1904)</f>
        <v/>
      </c>
      <c r="K1904" s="18" t="str">
        <f>IF(Allotments!K1904=0,"",Allotments!K1904)</f>
        <v/>
      </c>
      <c r="L1904" s="18" t="str">
        <f>IF(Allotments!L1904=0,"",Allotments!L1904)</f>
        <v/>
      </c>
      <c r="M1904" s="18" t="str">
        <f>IF(Allotments!M1904=0,"",Allotments!M1904)</f>
        <v/>
      </c>
    </row>
    <row r="1905" spans="1:13" x14ac:dyDescent="0.35">
      <c r="A1905">
        <f>IF(COUNTIF($L$3:L1905,L1905)=1,A1904+1,A1904)</f>
        <v>43</v>
      </c>
      <c r="B1905">
        <f>IF(COUNTIF($K$3:K1905,K1905)=1,B1904+1,B1904)</f>
        <v>8</v>
      </c>
      <c r="C1905">
        <f>IF(COUNTIF($J$3:J1905,J1905)=1,C1904+1,C1904)</f>
        <v>25</v>
      </c>
      <c r="D1905">
        <f>IF(COUNTIF($E$3:E1905,E1905)=1,D1904+1,D1904)</f>
        <v>827</v>
      </c>
      <c r="E1905" t="str">
        <f t="shared" si="176"/>
        <v/>
      </c>
      <c r="F1905">
        <f>IF(COUNTIF($G$3:G1905,G1905)=1,F1904+1,F1904)</f>
        <v>127</v>
      </c>
      <c r="G1905" t="str">
        <f t="shared" si="177"/>
        <v/>
      </c>
      <c r="I1905" s="18" t="str">
        <f>IF(Allotments!I1905=0,"",Allotments!I1905)</f>
        <v/>
      </c>
      <c r="J1905" s="18" t="str">
        <f>IF(Allotments!J1905=0,"",Allotments!J1905)</f>
        <v/>
      </c>
      <c r="K1905" s="18" t="str">
        <f>IF(Allotments!K1905=0,"",Allotments!K1905)</f>
        <v/>
      </c>
      <c r="L1905" s="18" t="str">
        <f>IF(Allotments!L1905=0,"",Allotments!L1905)</f>
        <v/>
      </c>
      <c r="M1905" s="18" t="str">
        <f>IF(Allotments!M1905=0,"",Allotments!M1905)</f>
        <v/>
      </c>
    </row>
    <row r="1906" spans="1:13" x14ac:dyDescent="0.35">
      <c r="A1906">
        <f>IF(COUNTIF($L$3:L1906,L1906)=1,A1905+1,A1905)</f>
        <v>43</v>
      </c>
      <c r="B1906">
        <f>IF(COUNTIF($K$3:K1906,K1906)=1,B1905+1,B1905)</f>
        <v>8</v>
      </c>
      <c r="C1906">
        <f>IF(COUNTIF($J$3:J1906,J1906)=1,C1905+1,C1905)</f>
        <v>25</v>
      </c>
      <c r="D1906">
        <f>IF(COUNTIF($E$3:E1906,E1906)=1,D1905+1,D1905)</f>
        <v>827</v>
      </c>
      <c r="E1906" t="str">
        <f t="shared" si="176"/>
        <v/>
      </c>
      <c r="F1906">
        <f>IF(COUNTIF($G$3:G1906,G1906)=1,F1905+1,F1905)</f>
        <v>127</v>
      </c>
      <c r="G1906" t="str">
        <f t="shared" si="177"/>
        <v/>
      </c>
      <c r="I1906" s="18" t="str">
        <f>IF(Allotments!I1906=0,"",Allotments!I1906)</f>
        <v/>
      </c>
      <c r="J1906" s="18" t="str">
        <f>IF(Allotments!J1906=0,"",Allotments!J1906)</f>
        <v/>
      </c>
      <c r="K1906" s="18" t="str">
        <f>IF(Allotments!K1906=0,"",Allotments!K1906)</f>
        <v/>
      </c>
      <c r="L1906" s="18" t="str">
        <f>IF(Allotments!L1906=0,"",Allotments!L1906)</f>
        <v/>
      </c>
      <c r="M1906" s="18" t="str">
        <f>IF(Allotments!M1906=0,"",Allotments!M1906)</f>
        <v/>
      </c>
    </row>
    <row r="1907" spans="1:13" x14ac:dyDescent="0.35">
      <c r="A1907">
        <f>IF(COUNTIF($L$3:L1907,L1907)=1,A1906+1,A1906)</f>
        <v>43</v>
      </c>
      <c r="B1907">
        <f>IF(COUNTIF($K$3:K1907,K1907)=1,B1906+1,B1906)</f>
        <v>8</v>
      </c>
      <c r="C1907">
        <f>IF(COUNTIF($J$3:J1907,J1907)=1,C1906+1,C1906)</f>
        <v>25</v>
      </c>
      <c r="D1907">
        <f>IF(COUNTIF($E$3:E1907,E1907)=1,D1906+1,D1906)</f>
        <v>827</v>
      </c>
      <c r="E1907" t="str">
        <f t="shared" si="176"/>
        <v/>
      </c>
      <c r="F1907">
        <f>IF(COUNTIF($G$3:G1907,G1907)=1,F1906+1,F1906)</f>
        <v>127</v>
      </c>
      <c r="G1907" t="str">
        <f t="shared" si="177"/>
        <v/>
      </c>
      <c r="I1907" s="18" t="str">
        <f>IF(Allotments!I1907=0,"",Allotments!I1907)</f>
        <v/>
      </c>
      <c r="J1907" s="18" t="str">
        <f>IF(Allotments!J1907=0,"",Allotments!J1907)</f>
        <v/>
      </c>
      <c r="K1907" s="18" t="str">
        <f>IF(Allotments!K1907=0,"",Allotments!K1907)</f>
        <v/>
      </c>
      <c r="L1907" s="18" t="str">
        <f>IF(Allotments!L1907=0,"",Allotments!L1907)</f>
        <v/>
      </c>
      <c r="M1907" s="18" t="str">
        <f>IF(Allotments!M1907=0,"",Allotments!M1907)</f>
        <v/>
      </c>
    </row>
    <row r="1908" spans="1:13" x14ac:dyDescent="0.35">
      <c r="A1908">
        <f>IF(COUNTIF($L$3:L1908,L1908)=1,A1907+1,A1907)</f>
        <v>43</v>
      </c>
      <c r="B1908">
        <f>IF(COUNTIF($K$3:K1908,K1908)=1,B1907+1,B1907)</f>
        <v>8</v>
      </c>
      <c r="C1908">
        <f>IF(COUNTIF($J$3:J1908,J1908)=1,C1907+1,C1907)</f>
        <v>25</v>
      </c>
      <c r="D1908">
        <f>IF(COUNTIF($E$3:E1908,E1908)=1,D1907+1,D1907)</f>
        <v>827</v>
      </c>
      <c r="E1908" t="str">
        <f t="shared" si="176"/>
        <v/>
      </c>
      <c r="F1908">
        <f>IF(COUNTIF($G$3:G1908,G1908)=1,F1907+1,F1907)</f>
        <v>127</v>
      </c>
      <c r="G1908" t="str">
        <f t="shared" si="177"/>
        <v/>
      </c>
      <c r="I1908" s="18" t="str">
        <f>IF(Allotments!I1908=0,"",Allotments!I1908)</f>
        <v/>
      </c>
      <c r="J1908" s="18" t="str">
        <f>IF(Allotments!J1908=0,"",Allotments!J1908)</f>
        <v/>
      </c>
      <c r="K1908" s="18" t="str">
        <f>IF(Allotments!K1908=0,"",Allotments!K1908)</f>
        <v/>
      </c>
      <c r="L1908" s="18" t="str">
        <f>IF(Allotments!L1908=0,"",Allotments!L1908)</f>
        <v/>
      </c>
      <c r="M1908" s="18" t="str">
        <f>IF(Allotments!M1908=0,"",Allotments!M1908)</f>
        <v/>
      </c>
    </row>
    <row r="1909" spans="1:13" x14ac:dyDescent="0.35">
      <c r="A1909">
        <f>IF(COUNTIF($L$3:L1909,L1909)=1,A1908+1,A1908)</f>
        <v>43</v>
      </c>
      <c r="B1909">
        <f>IF(COUNTIF($K$3:K1909,K1909)=1,B1908+1,B1908)</f>
        <v>8</v>
      </c>
      <c r="C1909">
        <f>IF(COUNTIF($J$3:J1909,J1909)=1,C1908+1,C1908)</f>
        <v>25</v>
      </c>
      <c r="D1909">
        <f>IF(COUNTIF($E$3:E1909,E1909)=1,D1908+1,D1908)</f>
        <v>827</v>
      </c>
      <c r="E1909" t="str">
        <f t="shared" si="176"/>
        <v/>
      </c>
      <c r="F1909">
        <f>IF(COUNTIF($G$3:G1909,G1909)=1,F1908+1,F1908)</f>
        <v>127</v>
      </c>
      <c r="G1909" t="str">
        <f t="shared" si="177"/>
        <v/>
      </c>
      <c r="I1909" s="18" t="str">
        <f>IF(Allotments!I1909=0,"",Allotments!I1909)</f>
        <v/>
      </c>
      <c r="J1909" s="18" t="str">
        <f>IF(Allotments!J1909=0,"",Allotments!J1909)</f>
        <v/>
      </c>
      <c r="K1909" s="18" t="str">
        <f>IF(Allotments!K1909=0,"",Allotments!K1909)</f>
        <v/>
      </c>
      <c r="L1909" s="18" t="str">
        <f>IF(Allotments!L1909=0,"",Allotments!L1909)</f>
        <v/>
      </c>
      <c r="M1909" s="18" t="str">
        <f>IF(Allotments!M1909=0,"",Allotments!M1909)</f>
        <v/>
      </c>
    </row>
    <row r="1910" spans="1:13" x14ac:dyDescent="0.35">
      <c r="A1910">
        <f>IF(COUNTIF($L$3:L1910,L1910)=1,A1909+1,A1909)</f>
        <v>43</v>
      </c>
      <c r="B1910">
        <f>IF(COUNTIF($K$3:K1910,K1910)=1,B1909+1,B1909)</f>
        <v>8</v>
      </c>
      <c r="C1910">
        <f>IF(COUNTIF($J$3:J1910,J1910)=1,C1909+1,C1909)</f>
        <v>25</v>
      </c>
      <c r="D1910">
        <f>IF(COUNTIF($E$3:E1910,E1910)=1,D1909+1,D1909)</f>
        <v>827</v>
      </c>
      <c r="E1910" t="str">
        <f t="shared" si="176"/>
        <v/>
      </c>
      <c r="F1910">
        <f>IF(COUNTIF($G$3:G1910,G1910)=1,F1909+1,F1909)</f>
        <v>127</v>
      </c>
      <c r="G1910" t="str">
        <f t="shared" si="177"/>
        <v/>
      </c>
      <c r="I1910" s="18" t="str">
        <f>IF(Allotments!I1910=0,"",Allotments!I1910)</f>
        <v/>
      </c>
      <c r="J1910" s="18" t="str">
        <f>IF(Allotments!J1910=0,"",Allotments!J1910)</f>
        <v/>
      </c>
      <c r="K1910" s="18" t="str">
        <f>IF(Allotments!K1910=0,"",Allotments!K1910)</f>
        <v/>
      </c>
      <c r="L1910" s="18" t="str">
        <f>IF(Allotments!L1910=0,"",Allotments!L1910)</f>
        <v/>
      </c>
      <c r="M1910" s="18" t="str">
        <f>IF(Allotments!M1910=0,"",Allotments!M1910)</f>
        <v/>
      </c>
    </row>
    <row r="1911" spans="1:13" x14ac:dyDescent="0.35">
      <c r="A1911">
        <f>IF(COUNTIF($L$3:L1911,L1911)=1,A1910+1,A1910)</f>
        <v>43</v>
      </c>
      <c r="B1911">
        <f>IF(COUNTIF($K$3:K1911,K1911)=1,B1910+1,B1910)</f>
        <v>8</v>
      </c>
      <c r="C1911">
        <f>IF(COUNTIF($J$3:J1911,J1911)=1,C1910+1,C1910)</f>
        <v>25</v>
      </c>
      <c r="D1911">
        <f>IF(COUNTIF($E$3:E1911,E1911)=1,D1910+1,D1910)</f>
        <v>827</v>
      </c>
      <c r="E1911" t="str">
        <f t="shared" si="176"/>
        <v/>
      </c>
      <c r="F1911">
        <f>IF(COUNTIF($G$3:G1911,G1911)=1,F1910+1,F1910)</f>
        <v>127</v>
      </c>
      <c r="G1911" t="str">
        <f t="shared" si="177"/>
        <v/>
      </c>
      <c r="I1911" s="18" t="str">
        <f>IF(Allotments!I1911=0,"",Allotments!I1911)</f>
        <v/>
      </c>
      <c r="J1911" s="18" t="str">
        <f>IF(Allotments!J1911=0,"",Allotments!J1911)</f>
        <v/>
      </c>
      <c r="K1911" s="18" t="str">
        <f>IF(Allotments!K1911=0,"",Allotments!K1911)</f>
        <v/>
      </c>
      <c r="L1911" s="18" t="str">
        <f>IF(Allotments!L1911=0,"",Allotments!L1911)</f>
        <v/>
      </c>
      <c r="M1911" s="18" t="str">
        <f>IF(Allotments!M1911=0,"",Allotments!M1911)</f>
        <v/>
      </c>
    </row>
    <row r="1912" spans="1:13" x14ac:dyDescent="0.35">
      <c r="A1912">
        <f>IF(COUNTIF($L$3:L1912,L1912)=1,A1911+1,A1911)</f>
        <v>43</v>
      </c>
      <c r="B1912">
        <f>IF(COUNTIF($K$3:K1912,K1912)=1,B1911+1,B1911)</f>
        <v>8</v>
      </c>
      <c r="C1912">
        <f>IF(COUNTIF($J$3:J1912,J1912)=1,C1911+1,C1911)</f>
        <v>25</v>
      </c>
      <c r="D1912">
        <f>IF(COUNTIF($E$3:E1912,E1912)=1,D1911+1,D1911)</f>
        <v>827</v>
      </c>
      <c r="E1912" t="str">
        <f t="shared" si="176"/>
        <v/>
      </c>
      <c r="F1912">
        <f>IF(COUNTIF($G$3:G1912,G1912)=1,F1911+1,F1911)</f>
        <v>127</v>
      </c>
      <c r="G1912" t="str">
        <f t="shared" si="177"/>
        <v/>
      </c>
      <c r="I1912" s="18" t="str">
        <f>IF(Allotments!I1912=0,"",Allotments!I1912)</f>
        <v/>
      </c>
      <c r="J1912" s="18" t="str">
        <f>IF(Allotments!J1912=0,"",Allotments!J1912)</f>
        <v/>
      </c>
      <c r="K1912" s="18" t="str">
        <f>IF(Allotments!K1912=0,"",Allotments!K1912)</f>
        <v/>
      </c>
      <c r="L1912" s="18" t="str">
        <f>IF(Allotments!L1912=0,"",Allotments!L1912)</f>
        <v/>
      </c>
      <c r="M1912" s="18" t="str">
        <f>IF(Allotments!M1912=0,"",Allotments!M1912)</f>
        <v/>
      </c>
    </row>
    <row r="1913" spans="1:13" x14ac:dyDescent="0.35">
      <c r="A1913">
        <f>IF(COUNTIF($L$3:L1913,L1913)=1,A1912+1,A1912)</f>
        <v>43</v>
      </c>
      <c r="B1913">
        <f>IF(COUNTIF($K$3:K1913,K1913)=1,B1912+1,B1912)</f>
        <v>8</v>
      </c>
      <c r="C1913">
        <f>IF(COUNTIF($J$3:J1913,J1913)=1,C1912+1,C1912)</f>
        <v>25</v>
      </c>
      <c r="D1913">
        <f>IF(COUNTIF($E$3:E1913,E1913)=1,D1912+1,D1912)</f>
        <v>827</v>
      </c>
      <c r="E1913" t="str">
        <f t="shared" si="176"/>
        <v/>
      </c>
      <c r="F1913">
        <f>IF(COUNTIF($G$3:G1913,G1913)=1,F1912+1,F1912)</f>
        <v>127</v>
      </c>
      <c r="G1913" t="str">
        <f t="shared" si="177"/>
        <v/>
      </c>
      <c r="I1913" s="18" t="str">
        <f>IF(Allotments!I1913=0,"",Allotments!I1913)</f>
        <v/>
      </c>
      <c r="J1913" s="18" t="str">
        <f>IF(Allotments!J1913=0,"",Allotments!J1913)</f>
        <v/>
      </c>
      <c r="K1913" s="18" t="str">
        <f>IF(Allotments!K1913=0,"",Allotments!K1913)</f>
        <v/>
      </c>
      <c r="L1913" s="18" t="str">
        <f>IF(Allotments!L1913=0,"",Allotments!L1913)</f>
        <v/>
      </c>
      <c r="M1913" s="18" t="str">
        <f>IF(Allotments!M1913=0,"",Allotments!M1913)</f>
        <v/>
      </c>
    </row>
    <row r="1914" spans="1:13" x14ac:dyDescent="0.35">
      <c r="A1914">
        <f>IF(COUNTIF($L$3:L1914,L1914)=1,A1913+1,A1913)</f>
        <v>43</v>
      </c>
      <c r="B1914">
        <f>IF(COUNTIF($K$3:K1914,K1914)=1,B1913+1,B1913)</f>
        <v>8</v>
      </c>
      <c r="C1914">
        <f>IF(COUNTIF($J$3:J1914,J1914)=1,C1913+1,C1913)</f>
        <v>25</v>
      </c>
      <c r="D1914">
        <f>IF(COUNTIF($E$3:E1914,E1914)=1,D1913+1,D1913)</f>
        <v>827</v>
      </c>
      <c r="E1914" t="str">
        <f t="shared" si="176"/>
        <v/>
      </c>
      <c r="F1914">
        <f>IF(COUNTIF($G$3:G1914,G1914)=1,F1913+1,F1913)</f>
        <v>127</v>
      </c>
      <c r="G1914" t="str">
        <f t="shared" si="177"/>
        <v/>
      </c>
      <c r="I1914" s="18" t="str">
        <f>IF(Allotments!I1914=0,"",Allotments!I1914)</f>
        <v/>
      </c>
      <c r="J1914" s="18" t="str">
        <f>IF(Allotments!J1914=0,"",Allotments!J1914)</f>
        <v/>
      </c>
      <c r="K1914" s="18" t="str">
        <f>IF(Allotments!K1914=0,"",Allotments!K1914)</f>
        <v/>
      </c>
      <c r="L1914" s="18" t="str">
        <f>IF(Allotments!L1914=0,"",Allotments!L1914)</f>
        <v/>
      </c>
      <c r="M1914" s="18" t="str">
        <f>IF(Allotments!M1914=0,"",Allotments!M1914)</f>
        <v/>
      </c>
    </row>
    <row r="1915" spans="1:13" x14ac:dyDescent="0.35">
      <c r="A1915">
        <f>IF(COUNTIF($L$3:L1915,L1915)=1,A1914+1,A1914)</f>
        <v>43</v>
      </c>
      <c r="B1915">
        <f>IF(COUNTIF($K$3:K1915,K1915)=1,B1914+1,B1914)</f>
        <v>8</v>
      </c>
      <c r="C1915">
        <f>IF(COUNTIF($J$3:J1915,J1915)=1,C1914+1,C1914)</f>
        <v>25</v>
      </c>
      <c r="D1915">
        <f>IF(COUNTIF($E$3:E1915,E1915)=1,D1914+1,D1914)</f>
        <v>827</v>
      </c>
      <c r="E1915" t="str">
        <f t="shared" si="176"/>
        <v/>
      </c>
      <c r="F1915">
        <f>IF(COUNTIF($G$3:G1915,G1915)=1,F1914+1,F1914)</f>
        <v>127</v>
      </c>
      <c r="G1915" t="str">
        <f t="shared" si="177"/>
        <v/>
      </c>
      <c r="I1915" s="18" t="str">
        <f>IF(Allotments!I1915=0,"",Allotments!I1915)</f>
        <v/>
      </c>
      <c r="J1915" s="18" t="str">
        <f>IF(Allotments!J1915=0,"",Allotments!J1915)</f>
        <v/>
      </c>
      <c r="K1915" s="18" t="str">
        <f>IF(Allotments!K1915=0,"",Allotments!K1915)</f>
        <v/>
      </c>
      <c r="L1915" s="18" t="str">
        <f>IF(Allotments!L1915=0,"",Allotments!L1915)</f>
        <v/>
      </c>
      <c r="M1915" s="18" t="str">
        <f>IF(Allotments!M1915=0,"",Allotments!M1915)</f>
        <v/>
      </c>
    </row>
    <row r="1916" spans="1:13" x14ac:dyDescent="0.35">
      <c r="A1916">
        <f>IF(COUNTIF($L$3:L1916,L1916)=1,A1915+1,A1915)</f>
        <v>43</v>
      </c>
      <c r="B1916">
        <f>IF(COUNTIF($K$3:K1916,K1916)=1,B1915+1,B1915)</f>
        <v>8</v>
      </c>
      <c r="C1916">
        <f>IF(COUNTIF($J$3:J1916,J1916)=1,C1915+1,C1915)</f>
        <v>25</v>
      </c>
      <c r="D1916">
        <f>IF(COUNTIF($E$3:E1916,E1916)=1,D1915+1,D1915)</f>
        <v>827</v>
      </c>
      <c r="E1916" t="str">
        <f t="shared" si="176"/>
        <v/>
      </c>
      <c r="F1916">
        <f>IF(COUNTIF($G$3:G1916,G1916)=1,F1915+1,F1915)</f>
        <v>127</v>
      </c>
      <c r="G1916" t="str">
        <f t="shared" si="177"/>
        <v/>
      </c>
      <c r="I1916" s="18" t="str">
        <f>IF(Allotments!I1916=0,"",Allotments!I1916)</f>
        <v/>
      </c>
      <c r="J1916" s="18" t="str">
        <f>IF(Allotments!J1916=0,"",Allotments!J1916)</f>
        <v/>
      </c>
      <c r="K1916" s="18" t="str">
        <f>IF(Allotments!K1916=0,"",Allotments!K1916)</f>
        <v/>
      </c>
      <c r="L1916" s="18" t="str">
        <f>IF(Allotments!L1916=0,"",Allotments!L1916)</f>
        <v/>
      </c>
      <c r="M1916" s="18" t="str">
        <f>IF(Allotments!M1916=0,"",Allotments!M1916)</f>
        <v/>
      </c>
    </row>
    <row r="1917" spans="1:13" x14ac:dyDescent="0.35">
      <c r="A1917">
        <f>IF(COUNTIF($L$3:L1917,L1917)=1,A1916+1,A1916)</f>
        <v>43</v>
      </c>
      <c r="B1917">
        <f>IF(COUNTIF($K$3:K1917,K1917)=1,B1916+1,B1916)</f>
        <v>8</v>
      </c>
      <c r="C1917">
        <f>IF(COUNTIF($J$3:J1917,J1917)=1,C1916+1,C1916)</f>
        <v>25</v>
      </c>
      <c r="D1917">
        <f>IF(COUNTIF($E$3:E1917,E1917)=1,D1916+1,D1916)</f>
        <v>827</v>
      </c>
      <c r="E1917" t="str">
        <f t="shared" si="176"/>
        <v/>
      </c>
      <c r="F1917">
        <f>IF(COUNTIF($G$3:G1917,G1917)=1,F1916+1,F1916)</f>
        <v>127</v>
      </c>
      <c r="G1917" t="str">
        <f t="shared" si="177"/>
        <v/>
      </c>
      <c r="I1917" s="18" t="str">
        <f>IF(Allotments!I1917=0,"",Allotments!I1917)</f>
        <v/>
      </c>
      <c r="J1917" s="18" t="str">
        <f>IF(Allotments!J1917=0,"",Allotments!J1917)</f>
        <v/>
      </c>
      <c r="K1917" s="18" t="str">
        <f>IF(Allotments!K1917=0,"",Allotments!K1917)</f>
        <v/>
      </c>
      <c r="L1917" s="18" t="str">
        <f>IF(Allotments!L1917=0,"",Allotments!L1917)</f>
        <v/>
      </c>
      <c r="M1917" s="18" t="str">
        <f>IF(Allotments!M1917=0,"",Allotments!M1917)</f>
        <v/>
      </c>
    </row>
    <row r="1918" spans="1:13" x14ac:dyDescent="0.35">
      <c r="A1918">
        <f>IF(COUNTIF($L$3:L1918,L1918)=1,A1917+1,A1917)</f>
        <v>43</v>
      </c>
      <c r="B1918">
        <f>IF(COUNTIF($K$3:K1918,K1918)=1,B1917+1,B1917)</f>
        <v>8</v>
      </c>
      <c r="C1918">
        <f>IF(COUNTIF($J$3:J1918,J1918)=1,C1917+1,C1917)</f>
        <v>25</v>
      </c>
      <c r="D1918">
        <f>IF(COUNTIF($E$3:E1918,E1918)=1,D1917+1,D1917)</f>
        <v>827</v>
      </c>
      <c r="E1918" t="str">
        <f t="shared" si="176"/>
        <v/>
      </c>
      <c r="F1918">
        <f>IF(COUNTIF($G$3:G1918,G1918)=1,F1917+1,F1917)</f>
        <v>127</v>
      </c>
      <c r="G1918" t="str">
        <f t="shared" si="177"/>
        <v/>
      </c>
      <c r="I1918" s="18" t="str">
        <f>IF(Allotments!I1918=0,"",Allotments!I1918)</f>
        <v/>
      </c>
      <c r="J1918" s="18" t="str">
        <f>IF(Allotments!J1918=0,"",Allotments!J1918)</f>
        <v/>
      </c>
      <c r="K1918" s="18" t="str">
        <f>IF(Allotments!K1918=0,"",Allotments!K1918)</f>
        <v/>
      </c>
      <c r="L1918" s="18" t="str">
        <f>IF(Allotments!L1918=0,"",Allotments!L1918)</f>
        <v/>
      </c>
      <c r="M1918" s="18" t="str">
        <f>IF(Allotments!M1918=0,"",Allotments!M1918)</f>
        <v/>
      </c>
    </row>
    <row r="1919" spans="1:13" x14ac:dyDescent="0.35">
      <c r="A1919">
        <f>IF(COUNTIF($L$3:L1919,L1919)=1,A1918+1,A1918)</f>
        <v>43</v>
      </c>
      <c r="B1919">
        <f>IF(COUNTIF($K$3:K1919,K1919)=1,B1918+1,B1918)</f>
        <v>8</v>
      </c>
      <c r="C1919">
        <f>IF(COUNTIF($J$3:J1919,J1919)=1,C1918+1,C1918)</f>
        <v>25</v>
      </c>
      <c r="D1919">
        <f>IF(COUNTIF($E$3:E1919,E1919)=1,D1918+1,D1918)</f>
        <v>827</v>
      </c>
      <c r="E1919" t="str">
        <f t="shared" si="176"/>
        <v/>
      </c>
      <c r="F1919">
        <f>IF(COUNTIF($G$3:G1919,G1919)=1,F1918+1,F1918)</f>
        <v>127</v>
      </c>
      <c r="G1919" t="str">
        <f t="shared" si="177"/>
        <v/>
      </c>
      <c r="I1919" s="18" t="str">
        <f>IF(Allotments!I1919=0,"",Allotments!I1919)</f>
        <v/>
      </c>
      <c r="J1919" s="18" t="str">
        <f>IF(Allotments!J1919=0,"",Allotments!J1919)</f>
        <v/>
      </c>
      <c r="K1919" s="18" t="str">
        <f>IF(Allotments!K1919=0,"",Allotments!K1919)</f>
        <v/>
      </c>
      <c r="L1919" s="18" t="str">
        <f>IF(Allotments!L1919=0,"",Allotments!L1919)</f>
        <v/>
      </c>
      <c r="M1919" s="18" t="str">
        <f>IF(Allotments!M1919=0,"",Allotments!M1919)</f>
        <v/>
      </c>
    </row>
    <row r="1920" spans="1:13" x14ac:dyDescent="0.35">
      <c r="A1920">
        <f>IF(COUNTIF($L$3:L1920,L1920)=1,A1919+1,A1919)</f>
        <v>43</v>
      </c>
      <c r="B1920">
        <f>IF(COUNTIF($K$3:K1920,K1920)=1,B1919+1,B1919)</f>
        <v>8</v>
      </c>
      <c r="C1920">
        <f>IF(COUNTIF($J$3:J1920,J1920)=1,C1919+1,C1919)</f>
        <v>25</v>
      </c>
      <c r="D1920">
        <f>IF(COUNTIF($E$3:E1920,E1920)=1,D1919+1,D1919)</f>
        <v>827</v>
      </c>
      <c r="E1920" t="str">
        <f t="shared" si="176"/>
        <v/>
      </c>
      <c r="F1920">
        <f>IF(COUNTIF($G$3:G1920,G1920)=1,F1919+1,F1919)</f>
        <v>127</v>
      </c>
      <c r="G1920" t="str">
        <f t="shared" si="177"/>
        <v/>
      </c>
      <c r="I1920" s="18" t="str">
        <f>IF(Allotments!I1920=0,"",Allotments!I1920)</f>
        <v/>
      </c>
      <c r="J1920" s="18" t="str">
        <f>IF(Allotments!J1920=0,"",Allotments!J1920)</f>
        <v/>
      </c>
      <c r="K1920" s="18" t="str">
        <f>IF(Allotments!K1920=0,"",Allotments!K1920)</f>
        <v/>
      </c>
      <c r="L1920" s="18" t="str">
        <f>IF(Allotments!L1920=0,"",Allotments!L1920)</f>
        <v/>
      </c>
      <c r="M1920" s="18" t="str">
        <f>IF(Allotments!M1920=0,"",Allotments!M1920)</f>
        <v/>
      </c>
    </row>
    <row r="1921" spans="1:13" x14ac:dyDescent="0.35">
      <c r="A1921">
        <f>IF(COUNTIF($L$3:L1921,L1921)=1,A1920+1,A1920)</f>
        <v>43</v>
      </c>
      <c r="B1921">
        <f>IF(COUNTIF($K$3:K1921,K1921)=1,B1920+1,B1920)</f>
        <v>8</v>
      </c>
      <c r="C1921">
        <f>IF(COUNTIF($J$3:J1921,J1921)=1,C1920+1,C1920)</f>
        <v>25</v>
      </c>
      <c r="D1921">
        <f>IF(COUNTIF($E$3:E1921,E1921)=1,D1920+1,D1920)</f>
        <v>827</v>
      </c>
      <c r="E1921" t="str">
        <f t="shared" si="176"/>
        <v/>
      </c>
      <c r="F1921">
        <f>IF(COUNTIF($G$3:G1921,G1921)=1,F1920+1,F1920)</f>
        <v>127</v>
      </c>
      <c r="G1921" t="str">
        <f t="shared" si="177"/>
        <v/>
      </c>
      <c r="I1921" s="18" t="str">
        <f>IF(Allotments!I1921=0,"",Allotments!I1921)</f>
        <v/>
      </c>
      <c r="J1921" s="18" t="str">
        <f>IF(Allotments!J1921=0,"",Allotments!J1921)</f>
        <v/>
      </c>
      <c r="K1921" s="18" t="str">
        <f>IF(Allotments!K1921=0,"",Allotments!K1921)</f>
        <v/>
      </c>
      <c r="L1921" s="18" t="str">
        <f>IF(Allotments!L1921=0,"",Allotments!L1921)</f>
        <v/>
      </c>
      <c r="M1921" s="18" t="str">
        <f>IF(Allotments!M1921=0,"",Allotments!M1921)</f>
        <v/>
      </c>
    </row>
    <row r="1922" spans="1:13" x14ac:dyDescent="0.35">
      <c r="A1922">
        <f>IF(COUNTIF($L$3:L1922,L1922)=1,A1921+1,A1921)</f>
        <v>43</v>
      </c>
      <c r="B1922">
        <f>IF(COUNTIF($K$3:K1922,K1922)=1,B1921+1,B1921)</f>
        <v>8</v>
      </c>
      <c r="C1922">
        <f>IF(COUNTIF($J$3:J1922,J1922)=1,C1921+1,C1921)</f>
        <v>25</v>
      </c>
      <c r="D1922">
        <f>IF(COUNTIF($E$3:E1922,E1922)=1,D1921+1,D1921)</f>
        <v>827</v>
      </c>
      <c r="E1922" t="str">
        <f t="shared" si="176"/>
        <v/>
      </c>
      <c r="F1922">
        <f>IF(COUNTIF($G$3:G1922,G1922)=1,F1921+1,F1921)</f>
        <v>127</v>
      </c>
      <c r="G1922" t="str">
        <f t="shared" si="177"/>
        <v/>
      </c>
      <c r="I1922" s="18" t="str">
        <f>IF(Allotments!I1922=0,"",Allotments!I1922)</f>
        <v/>
      </c>
      <c r="J1922" s="18" t="str">
        <f>IF(Allotments!J1922=0,"",Allotments!J1922)</f>
        <v/>
      </c>
      <c r="K1922" s="18" t="str">
        <f>IF(Allotments!K1922=0,"",Allotments!K1922)</f>
        <v/>
      </c>
      <c r="L1922" s="18" t="str">
        <f>IF(Allotments!L1922=0,"",Allotments!L1922)</f>
        <v/>
      </c>
      <c r="M1922" s="18" t="str">
        <f>IF(Allotments!M1922=0,"",Allotments!M1922)</f>
        <v/>
      </c>
    </row>
    <row r="1923" spans="1:13" x14ac:dyDescent="0.35">
      <c r="A1923">
        <f>IF(COUNTIF($L$3:L1923,L1923)=1,A1922+1,A1922)</f>
        <v>43</v>
      </c>
      <c r="B1923">
        <f>IF(COUNTIF($K$3:K1923,K1923)=1,B1922+1,B1922)</f>
        <v>8</v>
      </c>
      <c r="C1923">
        <f>IF(COUNTIF($J$3:J1923,J1923)=1,C1922+1,C1922)</f>
        <v>25</v>
      </c>
      <c r="D1923">
        <f>IF(COUNTIF($E$3:E1923,E1923)=1,D1922+1,D1922)</f>
        <v>827</v>
      </c>
      <c r="E1923" t="str">
        <f t="shared" si="176"/>
        <v/>
      </c>
      <c r="F1923">
        <f>IF(COUNTIF($G$3:G1923,G1923)=1,F1922+1,F1922)</f>
        <v>127</v>
      </c>
      <c r="G1923" t="str">
        <f t="shared" si="177"/>
        <v/>
      </c>
      <c r="I1923" s="18" t="str">
        <f>IF(Allotments!I1923=0,"",Allotments!I1923)</f>
        <v/>
      </c>
      <c r="J1923" s="18" t="str">
        <f>IF(Allotments!J1923=0,"",Allotments!J1923)</f>
        <v/>
      </c>
      <c r="K1923" s="18" t="str">
        <f>IF(Allotments!K1923=0,"",Allotments!K1923)</f>
        <v/>
      </c>
      <c r="L1923" s="18" t="str">
        <f>IF(Allotments!L1923=0,"",Allotments!L1923)</f>
        <v/>
      </c>
      <c r="M1923" s="18" t="str">
        <f>IF(Allotments!M1923=0,"",Allotments!M1923)</f>
        <v/>
      </c>
    </row>
    <row r="1924" spans="1:13" x14ac:dyDescent="0.35">
      <c r="A1924">
        <f>IF(COUNTIF($L$3:L1924,L1924)=1,A1923+1,A1923)</f>
        <v>43</v>
      </c>
      <c r="B1924">
        <f>IF(COUNTIF($K$3:K1924,K1924)=1,B1923+1,B1923)</f>
        <v>8</v>
      </c>
      <c r="C1924">
        <f>IF(COUNTIF($J$3:J1924,J1924)=1,C1923+1,C1923)</f>
        <v>25</v>
      </c>
      <c r="D1924">
        <f>IF(COUNTIF($E$3:E1924,E1924)=1,D1923+1,D1923)</f>
        <v>827</v>
      </c>
      <c r="E1924" t="str">
        <f t="shared" ref="E1924:E1987" si="178">TRIM(CONCATENATE(L1924,J1924))</f>
        <v/>
      </c>
      <c r="F1924">
        <f>IF(COUNTIF($G$3:G1924,G1924)=1,F1923+1,F1923)</f>
        <v>127</v>
      </c>
      <c r="G1924" t="str">
        <f t="shared" ref="G1924:G1987" si="179">TRIM(CONCATENATE(K1924,J1924))</f>
        <v/>
      </c>
      <c r="I1924" s="18" t="str">
        <f>IF(Allotments!I1924=0,"",Allotments!I1924)</f>
        <v/>
      </c>
      <c r="J1924" s="18" t="str">
        <f>IF(Allotments!J1924=0,"",Allotments!J1924)</f>
        <v/>
      </c>
      <c r="K1924" s="18" t="str">
        <f>IF(Allotments!K1924=0,"",Allotments!K1924)</f>
        <v/>
      </c>
      <c r="L1924" s="18" t="str">
        <f>IF(Allotments!L1924=0,"",Allotments!L1924)</f>
        <v/>
      </c>
      <c r="M1924" s="18" t="str">
        <f>IF(Allotments!M1924=0,"",Allotments!M1924)</f>
        <v/>
      </c>
    </row>
    <row r="1925" spans="1:13" x14ac:dyDescent="0.35">
      <c r="A1925">
        <f>IF(COUNTIF($L$3:L1925,L1925)=1,A1924+1,A1924)</f>
        <v>43</v>
      </c>
      <c r="B1925">
        <f>IF(COUNTIF($K$3:K1925,K1925)=1,B1924+1,B1924)</f>
        <v>8</v>
      </c>
      <c r="C1925">
        <f>IF(COUNTIF($J$3:J1925,J1925)=1,C1924+1,C1924)</f>
        <v>25</v>
      </c>
      <c r="D1925">
        <f>IF(COUNTIF($E$3:E1925,E1925)=1,D1924+1,D1924)</f>
        <v>827</v>
      </c>
      <c r="E1925" t="str">
        <f t="shared" si="178"/>
        <v/>
      </c>
      <c r="F1925">
        <f>IF(COUNTIF($G$3:G1925,G1925)=1,F1924+1,F1924)</f>
        <v>127</v>
      </c>
      <c r="G1925" t="str">
        <f t="shared" si="179"/>
        <v/>
      </c>
      <c r="I1925" s="18" t="str">
        <f>IF(Allotments!I1925=0,"",Allotments!I1925)</f>
        <v/>
      </c>
      <c r="J1925" s="18" t="str">
        <f>IF(Allotments!J1925=0,"",Allotments!J1925)</f>
        <v/>
      </c>
      <c r="K1925" s="18" t="str">
        <f>IF(Allotments!K1925=0,"",Allotments!K1925)</f>
        <v/>
      </c>
      <c r="L1925" s="18" t="str">
        <f>IF(Allotments!L1925=0,"",Allotments!L1925)</f>
        <v/>
      </c>
      <c r="M1925" s="18" t="str">
        <f>IF(Allotments!M1925=0,"",Allotments!M1925)</f>
        <v/>
      </c>
    </row>
    <row r="1926" spans="1:13" x14ac:dyDescent="0.35">
      <c r="A1926">
        <f>IF(COUNTIF($L$3:L1926,L1926)=1,A1925+1,A1925)</f>
        <v>43</v>
      </c>
      <c r="B1926">
        <f>IF(COUNTIF($K$3:K1926,K1926)=1,B1925+1,B1925)</f>
        <v>8</v>
      </c>
      <c r="C1926">
        <f>IF(COUNTIF($J$3:J1926,J1926)=1,C1925+1,C1925)</f>
        <v>25</v>
      </c>
      <c r="D1926">
        <f>IF(COUNTIF($E$3:E1926,E1926)=1,D1925+1,D1925)</f>
        <v>827</v>
      </c>
      <c r="E1926" t="str">
        <f t="shared" si="178"/>
        <v/>
      </c>
      <c r="F1926">
        <f>IF(COUNTIF($G$3:G1926,G1926)=1,F1925+1,F1925)</f>
        <v>127</v>
      </c>
      <c r="G1926" t="str">
        <f t="shared" si="179"/>
        <v/>
      </c>
      <c r="I1926" s="18" t="str">
        <f>IF(Allotments!I1926=0,"",Allotments!I1926)</f>
        <v/>
      </c>
      <c r="J1926" s="18" t="str">
        <f>IF(Allotments!J1926=0,"",Allotments!J1926)</f>
        <v/>
      </c>
      <c r="K1926" s="18" t="str">
        <f>IF(Allotments!K1926=0,"",Allotments!K1926)</f>
        <v/>
      </c>
      <c r="L1926" s="18" t="str">
        <f>IF(Allotments!L1926=0,"",Allotments!L1926)</f>
        <v/>
      </c>
      <c r="M1926" s="18" t="str">
        <f>IF(Allotments!M1926=0,"",Allotments!M1926)</f>
        <v/>
      </c>
    </row>
    <row r="1927" spans="1:13" x14ac:dyDescent="0.35">
      <c r="A1927">
        <f>IF(COUNTIF($L$3:L1927,L1927)=1,A1926+1,A1926)</f>
        <v>43</v>
      </c>
      <c r="B1927">
        <f>IF(COUNTIF($K$3:K1927,K1927)=1,B1926+1,B1926)</f>
        <v>8</v>
      </c>
      <c r="C1927">
        <f>IF(COUNTIF($J$3:J1927,J1927)=1,C1926+1,C1926)</f>
        <v>25</v>
      </c>
      <c r="D1927">
        <f>IF(COUNTIF($E$3:E1927,E1927)=1,D1926+1,D1926)</f>
        <v>827</v>
      </c>
      <c r="E1927" t="str">
        <f t="shared" si="178"/>
        <v/>
      </c>
      <c r="F1927">
        <f>IF(COUNTIF($G$3:G1927,G1927)=1,F1926+1,F1926)</f>
        <v>127</v>
      </c>
      <c r="G1927" t="str">
        <f t="shared" si="179"/>
        <v/>
      </c>
      <c r="I1927" s="18" t="str">
        <f>IF(Allotments!I1927=0,"",Allotments!I1927)</f>
        <v/>
      </c>
      <c r="J1927" s="18" t="str">
        <f>IF(Allotments!J1927=0,"",Allotments!J1927)</f>
        <v/>
      </c>
      <c r="K1927" s="18" t="str">
        <f>IF(Allotments!K1927=0,"",Allotments!K1927)</f>
        <v/>
      </c>
      <c r="L1927" s="18" t="str">
        <f>IF(Allotments!L1927=0,"",Allotments!L1927)</f>
        <v/>
      </c>
      <c r="M1927" s="18" t="str">
        <f>IF(Allotments!M1927=0,"",Allotments!M1927)</f>
        <v/>
      </c>
    </row>
    <row r="1928" spans="1:13" x14ac:dyDescent="0.35">
      <c r="A1928">
        <f>IF(COUNTIF($L$3:L1928,L1928)=1,A1927+1,A1927)</f>
        <v>43</v>
      </c>
      <c r="B1928">
        <f>IF(COUNTIF($K$3:K1928,K1928)=1,B1927+1,B1927)</f>
        <v>8</v>
      </c>
      <c r="C1928">
        <f>IF(COUNTIF($J$3:J1928,J1928)=1,C1927+1,C1927)</f>
        <v>25</v>
      </c>
      <c r="D1928">
        <f>IF(COUNTIF($E$3:E1928,E1928)=1,D1927+1,D1927)</f>
        <v>827</v>
      </c>
      <c r="E1928" t="str">
        <f t="shared" si="178"/>
        <v/>
      </c>
      <c r="F1928">
        <f>IF(COUNTIF($G$3:G1928,G1928)=1,F1927+1,F1927)</f>
        <v>127</v>
      </c>
      <c r="G1928" t="str">
        <f t="shared" si="179"/>
        <v/>
      </c>
      <c r="I1928" s="18" t="str">
        <f>IF(Allotments!I1928=0,"",Allotments!I1928)</f>
        <v/>
      </c>
      <c r="J1928" s="18" t="str">
        <f>IF(Allotments!J1928=0,"",Allotments!J1928)</f>
        <v/>
      </c>
      <c r="K1928" s="18" t="str">
        <f>IF(Allotments!K1928=0,"",Allotments!K1928)</f>
        <v/>
      </c>
      <c r="L1928" s="18" t="str">
        <f>IF(Allotments!L1928=0,"",Allotments!L1928)</f>
        <v/>
      </c>
      <c r="M1928" s="18" t="str">
        <f>IF(Allotments!M1928=0,"",Allotments!M1928)</f>
        <v/>
      </c>
    </row>
    <row r="1929" spans="1:13" x14ac:dyDescent="0.35">
      <c r="A1929">
        <f>IF(COUNTIF($L$3:L1929,L1929)=1,A1928+1,A1928)</f>
        <v>43</v>
      </c>
      <c r="B1929">
        <f>IF(COUNTIF($K$3:K1929,K1929)=1,B1928+1,B1928)</f>
        <v>8</v>
      </c>
      <c r="C1929">
        <f>IF(COUNTIF($J$3:J1929,J1929)=1,C1928+1,C1928)</f>
        <v>25</v>
      </c>
      <c r="D1929">
        <f>IF(COUNTIF($E$3:E1929,E1929)=1,D1928+1,D1928)</f>
        <v>827</v>
      </c>
      <c r="E1929" t="str">
        <f t="shared" si="178"/>
        <v/>
      </c>
      <c r="F1929">
        <f>IF(COUNTIF($G$3:G1929,G1929)=1,F1928+1,F1928)</f>
        <v>127</v>
      </c>
      <c r="G1929" t="str">
        <f t="shared" si="179"/>
        <v/>
      </c>
      <c r="I1929" s="18" t="str">
        <f>IF(Allotments!I1929=0,"",Allotments!I1929)</f>
        <v/>
      </c>
      <c r="J1929" s="18" t="str">
        <f>IF(Allotments!J1929=0,"",Allotments!J1929)</f>
        <v/>
      </c>
      <c r="K1929" s="18" t="str">
        <f>IF(Allotments!K1929=0,"",Allotments!K1929)</f>
        <v/>
      </c>
      <c r="L1929" s="18" t="str">
        <f>IF(Allotments!L1929=0,"",Allotments!L1929)</f>
        <v/>
      </c>
      <c r="M1929" s="18" t="str">
        <f>IF(Allotments!M1929=0,"",Allotments!M1929)</f>
        <v/>
      </c>
    </row>
    <row r="1930" spans="1:13" x14ac:dyDescent="0.35">
      <c r="A1930">
        <f>IF(COUNTIF($L$3:L1930,L1930)=1,A1929+1,A1929)</f>
        <v>43</v>
      </c>
      <c r="B1930">
        <f>IF(COUNTIF($K$3:K1930,K1930)=1,B1929+1,B1929)</f>
        <v>8</v>
      </c>
      <c r="C1930">
        <f>IF(COUNTIF($J$3:J1930,J1930)=1,C1929+1,C1929)</f>
        <v>25</v>
      </c>
      <c r="D1930">
        <f>IF(COUNTIF($E$3:E1930,E1930)=1,D1929+1,D1929)</f>
        <v>827</v>
      </c>
      <c r="E1930" t="str">
        <f t="shared" si="178"/>
        <v/>
      </c>
      <c r="F1930">
        <f>IF(COUNTIF($G$3:G1930,G1930)=1,F1929+1,F1929)</f>
        <v>127</v>
      </c>
      <c r="G1930" t="str">
        <f t="shared" si="179"/>
        <v/>
      </c>
      <c r="I1930" s="18" t="str">
        <f>IF(Allotments!I1930=0,"",Allotments!I1930)</f>
        <v/>
      </c>
      <c r="J1930" s="18" t="str">
        <f>IF(Allotments!J1930=0,"",Allotments!J1930)</f>
        <v/>
      </c>
      <c r="K1930" s="18" t="str">
        <f>IF(Allotments!K1930=0,"",Allotments!K1930)</f>
        <v/>
      </c>
      <c r="L1930" s="18" t="str">
        <f>IF(Allotments!L1930=0,"",Allotments!L1930)</f>
        <v/>
      </c>
      <c r="M1930" s="18" t="str">
        <f>IF(Allotments!M1930=0,"",Allotments!M1930)</f>
        <v/>
      </c>
    </row>
    <row r="1931" spans="1:13" x14ac:dyDescent="0.35">
      <c r="A1931">
        <f>IF(COUNTIF($L$3:L1931,L1931)=1,A1930+1,A1930)</f>
        <v>43</v>
      </c>
      <c r="B1931">
        <f>IF(COUNTIF($K$3:K1931,K1931)=1,B1930+1,B1930)</f>
        <v>8</v>
      </c>
      <c r="C1931">
        <f>IF(COUNTIF($J$3:J1931,J1931)=1,C1930+1,C1930)</f>
        <v>25</v>
      </c>
      <c r="D1931">
        <f>IF(COUNTIF($E$3:E1931,E1931)=1,D1930+1,D1930)</f>
        <v>827</v>
      </c>
      <c r="E1931" t="str">
        <f t="shared" si="178"/>
        <v/>
      </c>
      <c r="F1931">
        <f>IF(COUNTIF($G$3:G1931,G1931)=1,F1930+1,F1930)</f>
        <v>127</v>
      </c>
      <c r="G1931" t="str">
        <f t="shared" si="179"/>
        <v/>
      </c>
      <c r="I1931" s="18" t="str">
        <f>IF(Allotments!I1931=0,"",Allotments!I1931)</f>
        <v/>
      </c>
      <c r="J1931" s="18" t="str">
        <f>IF(Allotments!J1931=0,"",Allotments!J1931)</f>
        <v/>
      </c>
      <c r="K1931" s="18" t="str">
        <f>IF(Allotments!K1931=0,"",Allotments!K1931)</f>
        <v/>
      </c>
      <c r="L1931" s="18" t="str">
        <f>IF(Allotments!L1931=0,"",Allotments!L1931)</f>
        <v/>
      </c>
      <c r="M1931" s="18" t="str">
        <f>IF(Allotments!M1931=0,"",Allotments!M1931)</f>
        <v/>
      </c>
    </row>
    <row r="1932" spans="1:13" x14ac:dyDescent="0.35">
      <c r="A1932">
        <f>IF(COUNTIF($L$3:L1932,L1932)=1,A1931+1,A1931)</f>
        <v>43</v>
      </c>
      <c r="B1932">
        <f>IF(COUNTIF($K$3:K1932,K1932)=1,B1931+1,B1931)</f>
        <v>8</v>
      </c>
      <c r="C1932">
        <f>IF(COUNTIF($J$3:J1932,J1932)=1,C1931+1,C1931)</f>
        <v>25</v>
      </c>
      <c r="D1932">
        <f>IF(COUNTIF($E$3:E1932,E1932)=1,D1931+1,D1931)</f>
        <v>827</v>
      </c>
      <c r="E1932" t="str">
        <f t="shared" si="178"/>
        <v/>
      </c>
      <c r="F1932">
        <f>IF(COUNTIF($G$3:G1932,G1932)=1,F1931+1,F1931)</f>
        <v>127</v>
      </c>
      <c r="G1932" t="str">
        <f t="shared" si="179"/>
        <v/>
      </c>
      <c r="I1932" s="18" t="str">
        <f>IF(Allotments!I1932=0,"",Allotments!I1932)</f>
        <v/>
      </c>
      <c r="J1932" s="18" t="str">
        <f>IF(Allotments!J1932=0,"",Allotments!J1932)</f>
        <v/>
      </c>
      <c r="K1932" s="18" t="str">
        <f>IF(Allotments!K1932=0,"",Allotments!K1932)</f>
        <v/>
      </c>
      <c r="L1932" s="18" t="str">
        <f>IF(Allotments!L1932=0,"",Allotments!L1932)</f>
        <v/>
      </c>
      <c r="M1932" s="18" t="str">
        <f>IF(Allotments!M1932=0,"",Allotments!M1932)</f>
        <v/>
      </c>
    </row>
    <row r="1933" spans="1:13" x14ac:dyDescent="0.35">
      <c r="A1933">
        <f>IF(COUNTIF($L$3:L1933,L1933)=1,A1932+1,A1932)</f>
        <v>43</v>
      </c>
      <c r="B1933">
        <f>IF(COUNTIF($K$3:K1933,K1933)=1,B1932+1,B1932)</f>
        <v>8</v>
      </c>
      <c r="C1933">
        <f>IF(COUNTIF($J$3:J1933,J1933)=1,C1932+1,C1932)</f>
        <v>25</v>
      </c>
      <c r="D1933">
        <f>IF(COUNTIF($E$3:E1933,E1933)=1,D1932+1,D1932)</f>
        <v>827</v>
      </c>
      <c r="E1933" t="str">
        <f t="shared" si="178"/>
        <v/>
      </c>
      <c r="F1933">
        <f>IF(COUNTIF($G$3:G1933,G1933)=1,F1932+1,F1932)</f>
        <v>127</v>
      </c>
      <c r="G1933" t="str">
        <f t="shared" si="179"/>
        <v/>
      </c>
      <c r="I1933" s="18" t="str">
        <f>IF(Allotments!I1933=0,"",Allotments!I1933)</f>
        <v/>
      </c>
      <c r="J1933" s="18" t="str">
        <f>IF(Allotments!J1933=0,"",Allotments!J1933)</f>
        <v/>
      </c>
      <c r="K1933" s="18" t="str">
        <f>IF(Allotments!K1933=0,"",Allotments!K1933)</f>
        <v/>
      </c>
      <c r="L1933" s="18" t="str">
        <f>IF(Allotments!L1933=0,"",Allotments!L1933)</f>
        <v/>
      </c>
      <c r="M1933" s="18" t="str">
        <f>IF(Allotments!M1933=0,"",Allotments!M1933)</f>
        <v/>
      </c>
    </row>
    <row r="1934" spans="1:13" x14ac:dyDescent="0.35">
      <c r="A1934">
        <f>IF(COUNTIF($L$3:L1934,L1934)=1,A1933+1,A1933)</f>
        <v>43</v>
      </c>
      <c r="B1934">
        <f>IF(COUNTIF($K$3:K1934,K1934)=1,B1933+1,B1933)</f>
        <v>8</v>
      </c>
      <c r="C1934">
        <f>IF(COUNTIF($J$3:J1934,J1934)=1,C1933+1,C1933)</f>
        <v>25</v>
      </c>
      <c r="D1934">
        <f>IF(COUNTIF($E$3:E1934,E1934)=1,D1933+1,D1933)</f>
        <v>827</v>
      </c>
      <c r="E1934" t="str">
        <f t="shared" si="178"/>
        <v/>
      </c>
      <c r="F1934">
        <f>IF(COUNTIF($G$3:G1934,G1934)=1,F1933+1,F1933)</f>
        <v>127</v>
      </c>
      <c r="G1934" t="str">
        <f t="shared" si="179"/>
        <v/>
      </c>
      <c r="I1934" s="18" t="str">
        <f>IF(Allotments!I1934=0,"",Allotments!I1934)</f>
        <v/>
      </c>
      <c r="J1934" s="18" t="str">
        <f>IF(Allotments!J1934=0,"",Allotments!J1934)</f>
        <v/>
      </c>
      <c r="K1934" s="18" t="str">
        <f>IF(Allotments!K1934=0,"",Allotments!K1934)</f>
        <v/>
      </c>
      <c r="L1934" s="18" t="str">
        <f>IF(Allotments!L1934=0,"",Allotments!L1934)</f>
        <v/>
      </c>
      <c r="M1934" s="18" t="str">
        <f>IF(Allotments!M1934=0,"",Allotments!M1934)</f>
        <v/>
      </c>
    </row>
    <row r="1935" spans="1:13" x14ac:dyDescent="0.35">
      <c r="A1935">
        <f>IF(COUNTIF($L$3:L1935,L1935)=1,A1934+1,A1934)</f>
        <v>43</v>
      </c>
      <c r="B1935">
        <f>IF(COUNTIF($K$3:K1935,K1935)=1,B1934+1,B1934)</f>
        <v>8</v>
      </c>
      <c r="C1935">
        <f>IF(COUNTIF($J$3:J1935,J1935)=1,C1934+1,C1934)</f>
        <v>25</v>
      </c>
      <c r="D1935">
        <f>IF(COUNTIF($E$3:E1935,E1935)=1,D1934+1,D1934)</f>
        <v>827</v>
      </c>
      <c r="E1935" t="str">
        <f t="shared" si="178"/>
        <v/>
      </c>
      <c r="F1935">
        <f>IF(COUNTIF($G$3:G1935,G1935)=1,F1934+1,F1934)</f>
        <v>127</v>
      </c>
      <c r="G1935" t="str">
        <f t="shared" si="179"/>
        <v/>
      </c>
      <c r="I1935" s="18" t="str">
        <f>IF(Allotments!I1935=0,"",Allotments!I1935)</f>
        <v/>
      </c>
      <c r="J1935" s="18" t="str">
        <f>IF(Allotments!J1935=0,"",Allotments!J1935)</f>
        <v/>
      </c>
      <c r="K1935" s="18" t="str">
        <f>IF(Allotments!K1935=0,"",Allotments!K1935)</f>
        <v/>
      </c>
      <c r="L1935" s="18" t="str">
        <f>IF(Allotments!L1935=0,"",Allotments!L1935)</f>
        <v/>
      </c>
      <c r="M1935" s="18" t="str">
        <f>IF(Allotments!M1935=0,"",Allotments!M1935)</f>
        <v/>
      </c>
    </row>
    <row r="1936" spans="1:13" x14ac:dyDescent="0.35">
      <c r="A1936">
        <f>IF(COUNTIF($L$3:L1936,L1936)=1,A1935+1,A1935)</f>
        <v>43</v>
      </c>
      <c r="B1936">
        <f>IF(COUNTIF($K$3:K1936,K1936)=1,B1935+1,B1935)</f>
        <v>8</v>
      </c>
      <c r="C1936">
        <f>IF(COUNTIF($J$3:J1936,J1936)=1,C1935+1,C1935)</f>
        <v>25</v>
      </c>
      <c r="D1936">
        <f>IF(COUNTIF($E$3:E1936,E1936)=1,D1935+1,D1935)</f>
        <v>827</v>
      </c>
      <c r="E1936" t="str">
        <f t="shared" si="178"/>
        <v/>
      </c>
      <c r="F1936">
        <f>IF(COUNTIF($G$3:G1936,G1936)=1,F1935+1,F1935)</f>
        <v>127</v>
      </c>
      <c r="G1936" t="str">
        <f t="shared" si="179"/>
        <v/>
      </c>
      <c r="I1936" s="18" t="str">
        <f>IF(Allotments!I1936=0,"",Allotments!I1936)</f>
        <v/>
      </c>
      <c r="J1936" s="18" t="str">
        <f>IF(Allotments!J1936=0,"",Allotments!J1936)</f>
        <v/>
      </c>
      <c r="K1936" s="18" t="str">
        <f>IF(Allotments!K1936=0,"",Allotments!K1936)</f>
        <v/>
      </c>
      <c r="L1936" s="18" t="str">
        <f>IF(Allotments!L1936=0,"",Allotments!L1936)</f>
        <v/>
      </c>
      <c r="M1936" s="18" t="str">
        <f>IF(Allotments!M1936=0,"",Allotments!M1936)</f>
        <v/>
      </c>
    </row>
    <row r="1937" spans="1:13" x14ac:dyDescent="0.35">
      <c r="A1937">
        <f>IF(COUNTIF($L$3:L1937,L1937)=1,A1936+1,A1936)</f>
        <v>43</v>
      </c>
      <c r="B1937">
        <f>IF(COUNTIF($K$3:K1937,K1937)=1,B1936+1,B1936)</f>
        <v>8</v>
      </c>
      <c r="C1937">
        <f>IF(COUNTIF($J$3:J1937,J1937)=1,C1936+1,C1936)</f>
        <v>25</v>
      </c>
      <c r="D1937">
        <f>IF(COUNTIF($E$3:E1937,E1937)=1,D1936+1,D1936)</f>
        <v>827</v>
      </c>
      <c r="E1937" t="str">
        <f t="shared" si="178"/>
        <v/>
      </c>
      <c r="F1937">
        <f>IF(COUNTIF($G$3:G1937,G1937)=1,F1936+1,F1936)</f>
        <v>127</v>
      </c>
      <c r="G1937" t="str">
        <f t="shared" si="179"/>
        <v/>
      </c>
      <c r="I1937" s="18" t="str">
        <f>IF(Allotments!I1937=0,"",Allotments!I1937)</f>
        <v/>
      </c>
      <c r="J1937" s="18" t="str">
        <f>IF(Allotments!J1937=0,"",Allotments!J1937)</f>
        <v/>
      </c>
      <c r="K1937" s="18" t="str">
        <f>IF(Allotments!K1937=0,"",Allotments!K1937)</f>
        <v/>
      </c>
      <c r="L1937" s="18" t="str">
        <f>IF(Allotments!L1937=0,"",Allotments!L1937)</f>
        <v/>
      </c>
      <c r="M1937" s="18" t="str">
        <f>IF(Allotments!M1937=0,"",Allotments!M1937)</f>
        <v/>
      </c>
    </row>
    <row r="1938" spans="1:13" x14ac:dyDescent="0.35">
      <c r="A1938">
        <f>IF(COUNTIF($L$3:L1938,L1938)=1,A1937+1,A1937)</f>
        <v>43</v>
      </c>
      <c r="B1938">
        <f>IF(COUNTIF($K$3:K1938,K1938)=1,B1937+1,B1937)</f>
        <v>8</v>
      </c>
      <c r="C1938">
        <f>IF(COUNTIF($J$3:J1938,J1938)=1,C1937+1,C1937)</f>
        <v>25</v>
      </c>
      <c r="D1938">
        <f>IF(COUNTIF($E$3:E1938,E1938)=1,D1937+1,D1937)</f>
        <v>827</v>
      </c>
      <c r="E1938" t="str">
        <f t="shared" si="178"/>
        <v/>
      </c>
      <c r="F1938">
        <f>IF(COUNTIF($G$3:G1938,G1938)=1,F1937+1,F1937)</f>
        <v>127</v>
      </c>
      <c r="G1938" t="str">
        <f t="shared" si="179"/>
        <v/>
      </c>
      <c r="I1938" s="18" t="str">
        <f>IF(Allotments!I1938=0,"",Allotments!I1938)</f>
        <v/>
      </c>
      <c r="J1938" s="18" t="str">
        <f>IF(Allotments!J1938=0,"",Allotments!J1938)</f>
        <v/>
      </c>
      <c r="K1938" s="18" t="str">
        <f>IF(Allotments!K1938=0,"",Allotments!K1938)</f>
        <v/>
      </c>
      <c r="L1938" s="18" t="str">
        <f>IF(Allotments!L1938=0,"",Allotments!L1938)</f>
        <v/>
      </c>
      <c r="M1938" s="18" t="str">
        <f>IF(Allotments!M1938=0,"",Allotments!M1938)</f>
        <v/>
      </c>
    </row>
    <row r="1939" spans="1:13" x14ac:dyDescent="0.35">
      <c r="A1939">
        <f>IF(COUNTIF($L$3:L1939,L1939)=1,A1938+1,A1938)</f>
        <v>43</v>
      </c>
      <c r="B1939">
        <f>IF(COUNTIF($K$3:K1939,K1939)=1,B1938+1,B1938)</f>
        <v>8</v>
      </c>
      <c r="C1939">
        <f>IF(COUNTIF($J$3:J1939,J1939)=1,C1938+1,C1938)</f>
        <v>25</v>
      </c>
      <c r="D1939">
        <f>IF(COUNTIF($E$3:E1939,E1939)=1,D1938+1,D1938)</f>
        <v>827</v>
      </c>
      <c r="E1939" t="str">
        <f t="shared" si="178"/>
        <v/>
      </c>
      <c r="F1939">
        <f>IF(COUNTIF($G$3:G1939,G1939)=1,F1938+1,F1938)</f>
        <v>127</v>
      </c>
      <c r="G1939" t="str">
        <f t="shared" si="179"/>
        <v/>
      </c>
      <c r="I1939" s="18" t="str">
        <f>IF(Allotments!I1939=0,"",Allotments!I1939)</f>
        <v/>
      </c>
      <c r="J1939" s="18" t="str">
        <f>IF(Allotments!J1939=0,"",Allotments!J1939)</f>
        <v/>
      </c>
      <c r="K1939" s="18" t="str">
        <f>IF(Allotments!K1939=0,"",Allotments!K1939)</f>
        <v/>
      </c>
      <c r="L1939" s="18" t="str">
        <f>IF(Allotments!L1939=0,"",Allotments!L1939)</f>
        <v/>
      </c>
      <c r="M1939" s="18" t="str">
        <f>IF(Allotments!M1939=0,"",Allotments!M1939)</f>
        <v/>
      </c>
    </row>
    <row r="1940" spans="1:13" x14ac:dyDescent="0.35">
      <c r="A1940">
        <f>IF(COUNTIF($L$3:L1940,L1940)=1,A1939+1,A1939)</f>
        <v>43</v>
      </c>
      <c r="B1940">
        <f>IF(COUNTIF($K$3:K1940,K1940)=1,B1939+1,B1939)</f>
        <v>8</v>
      </c>
      <c r="C1940">
        <f>IF(COUNTIF($J$3:J1940,J1940)=1,C1939+1,C1939)</f>
        <v>25</v>
      </c>
      <c r="D1940">
        <f>IF(COUNTIF($E$3:E1940,E1940)=1,D1939+1,D1939)</f>
        <v>827</v>
      </c>
      <c r="E1940" t="str">
        <f t="shared" si="178"/>
        <v/>
      </c>
      <c r="F1940">
        <f>IF(COUNTIF($G$3:G1940,G1940)=1,F1939+1,F1939)</f>
        <v>127</v>
      </c>
      <c r="G1940" t="str">
        <f t="shared" si="179"/>
        <v/>
      </c>
      <c r="I1940" s="18" t="str">
        <f>IF(Allotments!I1940=0,"",Allotments!I1940)</f>
        <v/>
      </c>
      <c r="J1940" s="18" t="str">
        <f>IF(Allotments!J1940=0,"",Allotments!J1940)</f>
        <v/>
      </c>
      <c r="K1940" s="18" t="str">
        <f>IF(Allotments!K1940=0,"",Allotments!K1940)</f>
        <v/>
      </c>
      <c r="L1940" s="18" t="str">
        <f>IF(Allotments!L1940=0,"",Allotments!L1940)</f>
        <v/>
      </c>
      <c r="M1940" s="18" t="str">
        <f>IF(Allotments!M1940=0,"",Allotments!M1940)</f>
        <v/>
      </c>
    </row>
    <row r="1941" spans="1:13" x14ac:dyDescent="0.35">
      <c r="A1941">
        <f>IF(COUNTIF($L$3:L1941,L1941)=1,A1940+1,A1940)</f>
        <v>43</v>
      </c>
      <c r="B1941">
        <f>IF(COUNTIF($K$3:K1941,K1941)=1,B1940+1,B1940)</f>
        <v>8</v>
      </c>
      <c r="C1941">
        <f>IF(COUNTIF($J$3:J1941,J1941)=1,C1940+1,C1940)</f>
        <v>25</v>
      </c>
      <c r="D1941">
        <f>IF(COUNTIF($E$3:E1941,E1941)=1,D1940+1,D1940)</f>
        <v>827</v>
      </c>
      <c r="E1941" t="str">
        <f t="shared" si="178"/>
        <v/>
      </c>
      <c r="F1941">
        <f>IF(COUNTIF($G$3:G1941,G1941)=1,F1940+1,F1940)</f>
        <v>127</v>
      </c>
      <c r="G1941" t="str">
        <f t="shared" si="179"/>
        <v/>
      </c>
      <c r="I1941" s="18" t="str">
        <f>IF(Allotments!I1941=0,"",Allotments!I1941)</f>
        <v/>
      </c>
      <c r="J1941" s="18" t="str">
        <f>IF(Allotments!J1941=0,"",Allotments!J1941)</f>
        <v/>
      </c>
      <c r="K1941" s="18" t="str">
        <f>IF(Allotments!K1941=0,"",Allotments!K1941)</f>
        <v/>
      </c>
      <c r="L1941" s="18" t="str">
        <f>IF(Allotments!L1941=0,"",Allotments!L1941)</f>
        <v/>
      </c>
      <c r="M1941" s="18" t="str">
        <f>IF(Allotments!M1941=0,"",Allotments!M1941)</f>
        <v/>
      </c>
    </row>
    <row r="1942" spans="1:13" x14ac:dyDescent="0.35">
      <c r="A1942">
        <f>IF(COUNTIF($L$3:L1942,L1942)=1,A1941+1,A1941)</f>
        <v>43</v>
      </c>
      <c r="B1942">
        <f>IF(COUNTIF($K$3:K1942,K1942)=1,B1941+1,B1941)</f>
        <v>8</v>
      </c>
      <c r="C1942">
        <f>IF(COUNTIF($J$3:J1942,J1942)=1,C1941+1,C1941)</f>
        <v>25</v>
      </c>
      <c r="D1942">
        <f>IF(COUNTIF($E$3:E1942,E1942)=1,D1941+1,D1941)</f>
        <v>827</v>
      </c>
      <c r="E1942" t="str">
        <f t="shared" si="178"/>
        <v/>
      </c>
      <c r="F1942">
        <f>IF(COUNTIF($G$3:G1942,G1942)=1,F1941+1,F1941)</f>
        <v>127</v>
      </c>
      <c r="G1942" t="str">
        <f t="shared" si="179"/>
        <v/>
      </c>
      <c r="I1942" s="18" t="str">
        <f>IF(Allotments!I1942=0,"",Allotments!I1942)</f>
        <v/>
      </c>
      <c r="J1942" s="18" t="str">
        <f>IF(Allotments!J1942=0,"",Allotments!J1942)</f>
        <v/>
      </c>
      <c r="K1942" s="18" t="str">
        <f>IF(Allotments!K1942=0,"",Allotments!K1942)</f>
        <v/>
      </c>
      <c r="L1942" s="18" t="str">
        <f>IF(Allotments!L1942=0,"",Allotments!L1942)</f>
        <v/>
      </c>
      <c r="M1942" s="18" t="str">
        <f>IF(Allotments!M1942=0,"",Allotments!M1942)</f>
        <v/>
      </c>
    </row>
    <row r="1943" spans="1:13" x14ac:dyDescent="0.35">
      <c r="A1943">
        <f>IF(COUNTIF($L$3:L1943,L1943)=1,A1942+1,A1942)</f>
        <v>43</v>
      </c>
      <c r="B1943">
        <f>IF(COUNTIF($K$3:K1943,K1943)=1,B1942+1,B1942)</f>
        <v>8</v>
      </c>
      <c r="C1943">
        <f>IF(COUNTIF($J$3:J1943,J1943)=1,C1942+1,C1942)</f>
        <v>25</v>
      </c>
      <c r="D1943">
        <f>IF(COUNTIF($E$3:E1943,E1943)=1,D1942+1,D1942)</f>
        <v>827</v>
      </c>
      <c r="E1943" t="str">
        <f t="shared" si="178"/>
        <v/>
      </c>
      <c r="F1943">
        <f>IF(COUNTIF($G$3:G1943,G1943)=1,F1942+1,F1942)</f>
        <v>127</v>
      </c>
      <c r="G1943" t="str">
        <f t="shared" si="179"/>
        <v/>
      </c>
      <c r="I1943" s="18" t="str">
        <f>IF(Allotments!I1943=0,"",Allotments!I1943)</f>
        <v/>
      </c>
      <c r="J1943" s="18" t="str">
        <f>IF(Allotments!J1943=0,"",Allotments!J1943)</f>
        <v/>
      </c>
      <c r="K1943" s="18" t="str">
        <f>IF(Allotments!K1943=0,"",Allotments!K1943)</f>
        <v/>
      </c>
      <c r="L1943" s="18" t="str">
        <f>IF(Allotments!L1943=0,"",Allotments!L1943)</f>
        <v/>
      </c>
      <c r="M1943" s="18" t="str">
        <f>IF(Allotments!M1943=0,"",Allotments!M1943)</f>
        <v/>
      </c>
    </row>
    <row r="1944" spans="1:13" x14ac:dyDescent="0.35">
      <c r="A1944">
        <f>IF(COUNTIF($L$3:L1944,L1944)=1,A1943+1,A1943)</f>
        <v>43</v>
      </c>
      <c r="B1944">
        <f>IF(COUNTIF($K$3:K1944,K1944)=1,B1943+1,B1943)</f>
        <v>8</v>
      </c>
      <c r="C1944">
        <f>IF(COUNTIF($J$3:J1944,J1944)=1,C1943+1,C1943)</f>
        <v>25</v>
      </c>
      <c r="D1944">
        <f>IF(COUNTIF($E$3:E1944,E1944)=1,D1943+1,D1943)</f>
        <v>827</v>
      </c>
      <c r="E1944" t="str">
        <f t="shared" si="178"/>
        <v/>
      </c>
      <c r="F1944">
        <f>IF(COUNTIF($G$3:G1944,G1944)=1,F1943+1,F1943)</f>
        <v>127</v>
      </c>
      <c r="G1944" t="str">
        <f t="shared" si="179"/>
        <v/>
      </c>
      <c r="I1944" s="18" t="str">
        <f>IF(Allotments!I1944=0,"",Allotments!I1944)</f>
        <v/>
      </c>
      <c r="J1944" s="18" t="str">
        <f>IF(Allotments!J1944=0,"",Allotments!J1944)</f>
        <v/>
      </c>
      <c r="K1944" s="18" t="str">
        <f>IF(Allotments!K1944=0,"",Allotments!K1944)</f>
        <v/>
      </c>
      <c r="L1944" s="18" t="str">
        <f>IF(Allotments!L1944=0,"",Allotments!L1944)</f>
        <v/>
      </c>
      <c r="M1944" s="18" t="str">
        <f>IF(Allotments!M1944=0,"",Allotments!M1944)</f>
        <v/>
      </c>
    </row>
    <row r="1945" spans="1:13" x14ac:dyDescent="0.35">
      <c r="A1945">
        <f>IF(COUNTIF($L$3:L1945,L1945)=1,A1944+1,A1944)</f>
        <v>43</v>
      </c>
      <c r="B1945">
        <f>IF(COUNTIF($K$3:K1945,K1945)=1,B1944+1,B1944)</f>
        <v>8</v>
      </c>
      <c r="C1945">
        <f>IF(COUNTIF($J$3:J1945,J1945)=1,C1944+1,C1944)</f>
        <v>25</v>
      </c>
      <c r="D1945">
        <f>IF(COUNTIF($E$3:E1945,E1945)=1,D1944+1,D1944)</f>
        <v>827</v>
      </c>
      <c r="E1945" t="str">
        <f t="shared" si="178"/>
        <v/>
      </c>
      <c r="F1945">
        <f>IF(COUNTIF($G$3:G1945,G1945)=1,F1944+1,F1944)</f>
        <v>127</v>
      </c>
      <c r="G1945" t="str">
        <f t="shared" si="179"/>
        <v/>
      </c>
      <c r="I1945" s="18" t="str">
        <f>IF(Allotments!I1945=0,"",Allotments!I1945)</f>
        <v/>
      </c>
      <c r="J1945" s="18" t="str">
        <f>IF(Allotments!J1945=0,"",Allotments!J1945)</f>
        <v/>
      </c>
      <c r="K1945" s="18" t="str">
        <f>IF(Allotments!K1945=0,"",Allotments!K1945)</f>
        <v/>
      </c>
      <c r="L1945" s="18" t="str">
        <f>IF(Allotments!L1945=0,"",Allotments!L1945)</f>
        <v/>
      </c>
      <c r="M1945" s="18" t="str">
        <f>IF(Allotments!M1945=0,"",Allotments!M1945)</f>
        <v/>
      </c>
    </row>
    <row r="1946" spans="1:13" x14ac:dyDescent="0.35">
      <c r="A1946">
        <f>IF(COUNTIF($L$3:L1946,L1946)=1,A1945+1,A1945)</f>
        <v>43</v>
      </c>
      <c r="B1946">
        <f>IF(COUNTIF($K$3:K1946,K1946)=1,B1945+1,B1945)</f>
        <v>8</v>
      </c>
      <c r="C1946">
        <f>IF(COUNTIF($J$3:J1946,J1946)=1,C1945+1,C1945)</f>
        <v>25</v>
      </c>
      <c r="D1946">
        <f>IF(COUNTIF($E$3:E1946,E1946)=1,D1945+1,D1945)</f>
        <v>827</v>
      </c>
      <c r="E1946" t="str">
        <f t="shared" si="178"/>
        <v/>
      </c>
      <c r="F1946">
        <f>IF(COUNTIF($G$3:G1946,G1946)=1,F1945+1,F1945)</f>
        <v>127</v>
      </c>
      <c r="G1946" t="str">
        <f t="shared" si="179"/>
        <v/>
      </c>
      <c r="I1946" s="18" t="str">
        <f>IF(Allotments!I1946=0,"",Allotments!I1946)</f>
        <v/>
      </c>
      <c r="J1946" s="18" t="str">
        <f>IF(Allotments!J1946=0,"",Allotments!J1946)</f>
        <v/>
      </c>
      <c r="K1946" s="18" t="str">
        <f>IF(Allotments!K1946=0,"",Allotments!K1946)</f>
        <v/>
      </c>
      <c r="L1946" s="18" t="str">
        <f>IF(Allotments!L1946=0,"",Allotments!L1946)</f>
        <v/>
      </c>
      <c r="M1946" s="18" t="str">
        <f>IF(Allotments!M1946=0,"",Allotments!M1946)</f>
        <v/>
      </c>
    </row>
    <row r="1947" spans="1:13" x14ac:dyDescent="0.35">
      <c r="A1947">
        <f>IF(COUNTIF($L$3:L1947,L1947)=1,A1946+1,A1946)</f>
        <v>43</v>
      </c>
      <c r="B1947">
        <f>IF(COUNTIF($K$3:K1947,K1947)=1,B1946+1,B1946)</f>
        <v>8</v>
      </c>
      <c r="C1947">
        <f>IF(COUNTIF($J$3:J1947,J1947)=1,C1946+1,C1946)</f>
        <v>25</v>
      </c>
      <c r="D1947">
        <f>IF(COUNTIF($E$3:E1947,E1947)=1,D1946+1,D1946)</f>
        <v>827</v>
      </c>
      <c r="E1947" t="str">
        <f t="shared" si="178"/>
        <v/>
      </c>
      <c r="F1947">
        <f>IF(COUNTIF($G$3:G1947,G1947)=1,F1946+1,F1946)</f>
        <v>127</v>
      </c>
      <c r="G1947" t="str">
        <f t="shared" si="179"/>
        <v/>
      </c>
      <c r="I1947" s="18" t="str">
        <f>IF(Allotments!I1947=0,"",Allotments!I1947)</f>
        <v/>
      </c>
      <c r="J1947" s="18" t="str">
        <f>IF(Allotments!J1947=0,"",Allotments!J1947)</f>
        <v/>
      </c>
      <c r="K1947" s="18" t="str">
        <f>IF(Allotments!K1947=0,"",Allotments!K1947)</f>
        <v/>
      </c>
      <c r="L1947" s="18" t="str">
        <f>IF(Allotments!L1947=0,"",Allotments!L1947)</f>
        <v/>
      </c>
      <c r="M1947" s="18" t="str">
        <f>IF(Allotments!M1947=0,"",Allotments!M1947)</f>
        <v/>
      </c>
    </row>
    <row r="1948" spans="1:13" x14ac:dyDescent="0.35">
      <c r="A1948">
        <f>IF(COUNTIF($L$3:L1948,L1948)=1,A1947+1,A1947)</f>
        <v>43</v>
      </c>
      <c r="B1948">
        <f>IF(COUNTIF($K$3:K1948,K1948)=1,B1947+1,B1947)</f>
        <v>8</v>
      </c>
      <c r="C1948">
        <f>IF(COUNTIF($J$3:J1948,J1948)=1,C1947+1,C1947)</f>
        <v>25</v>
      </c>
      <c r="D1948">
        <f>IF(COUNTIF($E$3:E1948,E1948)=1,D1947+1,D1947)</f>
        <v>827</v>
      </c>
      <c r="E1948" t="str">
        <f t="shared" si="178"/>
        <v/>
      </c>
      <c r="F1948">
        <f>IF(COUNTIF($G$3:G1948,G1948)=1,F1947+1,F1947)</f>
        <v>127</v>
      </c>
      <c r="G1948" t="str">
        <f t="shared" si="179"/>
        <v/>
      </c>
      <c r="I1948" s="18" t="str">
        <f>IF(Allotments!I1948=0,"",Allotments!I1948)</f>
        <v/>
      </c>
      <c r="J1948" s="18" t="str">
        <f>IF(Allotments!J1948=0,"",Allotments!J1948)</f>
        <v/>
      </c>
      <c r="K1948" s="18" t="str">
        <f>IF(Allotments!K1948=0,"",Allotments!K1948)</f>
        <v/>
      </c>
      <c r="L1948" s="18" t="str">
        <f>IF(Allotments!L1948=0,"",Allotments!L1948)</f>
        <v/>
      </c>
      <c r="M1948" s="18" t="str">
        <f>IF(Allotments!M1948=0,"",Allotments!M1948)</f>
        <v/>
      </c>
    </row>
    <row r="1949" spans="1:13" x14ac:dyDescent="0.35">
      <c r="A1949">
        <f>IF(COUNTIF($L$3:L1949,L1949)=1,A1948+1,A1948)</f>
        <v>43</v>
      </c>
      <c r="B1949">
        <f>IF(COUNTIF($K$3:K1949,K1949)=1,B1948+1,B1948)</f>
        <v>8</v>
      </c>
      <c r="C1949">
        <f>IF(COUNTIF($J$3:J1949,J1949)=1,C1948+1,C1948)</f>
        <v>25</v>
      </c>
      <c r="D1949">
        <f>IF(COUNTIF($E$3:E1949,E1949)=1,D1948+1,D1948)</f>
        <v>827</v>
      </c>
      <c r="E1949" t="str">
        <f t="shared" si="178"/>
        <v/>
      </c>
      <c r="F1949">
        <f>IF(COUNTIF($G$3:G1949,G1949)=1,F1948+1,F1948)</f>
        <v>127</v>
      </c>
      <c r="G1949" t="str">
        <f t="shared" si="179"/>
        <v/>
      </c>
      <c r="I1949" s="18" t="str">
        <f>IF(Allotments!I1949=0,"",Allotments!I1949)</f>
        <v/>
      </c>
      <c r="J1949" s="18" t="str">
        <f>IF(Allotments!J1949=0,"",Allotments!J1949)</f>
        <v/>
      </c>
      <c r="K1949" s="18" t="str">
        <f>IF(Allotments!K1949=0,"",Allotments!K1949)</f>
        <v/>
      </c>
      <c r="L1949" s="18" t="str">
        <f>IF(Allotments!L1949=0,"",Allotments!L1949)</f>
        <v/>
      </c>
      <c r="M1949" s="18" t="str">
        <f>IF(Allotments!M1949=0,"",Allotments!M1949)</f>
        <v/>
      </c>
    </row>
    <row r="1950" spans="1:13" x14ac:dyDescent="0.35">
      <c r="A1950">
        <f>IF(COUNTIF($L$3:L1950,L1950)=1,A1949+1,A1949)</f>
        <v>43</v>
      </c>
      <c r="B1950">
        <f>IF(COUNTIF($K$3:K1950,K1950)=1,B1949+1,B1949)</f>
        <v>8</v>
      </c>
      <c r="C1950">
        <f>IF(COUNTIF($J$3:J1950,J1950)=1,C1949+1,C1949)</f>
        <v>25</v>
      </c>
      <c r="D1950">
        <f>IF(COUNTIF($E$3:E1950,E1950)=1,D1949+1,D1949)</f>
        <v>827</v>
      </c>
      <c r="E1950" t="str">
        <f t="shared" si="178"/>
        <v/>
      </c>
      <c r="F1950">
        <f>IF(COUNTIF($G$3:G1950,G1950)=1,F1949+1,F1949)</f>
        <v>127</v>
      </c>
      <c r="G1950" t="str">
        <f t="shared" si="179"/>
        <v/>
      </c>
      <c r="I1950" s="18" t="str">
        <f>IF(Allotments!I1950=0,"",Allotments!I1950)</f>
        <v/>
      </c>
      <c r="J1950" s="18" t="str">
        <f>IF(Allotments!J1950=0,"",Allotments!J1950)</f>
        <v/>
      </c>
      <c r="K1950" s="18" t="str">
        <f>IF(Allotments!K1950=0,"",Allotments!K1950)</f>
        <v/>
      </c>
      <c r="L1950" s="18" t="str">
        <f>IF(Allotments!L1950=0,"",Allotments!L1950)</f>
        <v/>
      </c>
      <c r="M1950" s="18" t="str">
        <f>IF(Allotments!M1950=0,"",Allotments!M1950)</f>
        <v/>
      </c>
    </row>
    <row r="1951" spans="1:13" x14ac:dyDescent="0.35">
      <c r="A1951">
        <f>IF(COUNTIF($L$3:L1951,L1951)=1,A1950+1,A1950)</f>
        <v>43</v>
      </c>
      <c r="B1951">
        <f>IF(COUNTIF($K$3:K1951,K1951)=1,B1950+1,B1950)</f>
        <v>8</v>
      </c>
      <c r="C1951">
        <f>IF(COUNTIF($J$3:J1951,J1951)=1,C1950+1,C1950)</f>
        <v>25</v>
      </c>
      <c r="D1951">
        <f>IF(COUNTIF($E$3:E1951,E1951)=1,D1950+1,D1950)</f>
        <v>827</v>
      </c>
      <c r="E1951" t="str">
        <f t="shared" si="178"/>
        <v/>
      </c>
      <c r="F1951">
        <f>IF(COUNTIF($G$3:G1951,G1951)=1,F1950+1,F1950)</f>
        <v>127</v>
      </c>
      <c r="G1951" t="str">
        <f t="shared" si="179"/>
        <v/>
      </c>
      <c r="I1951" s="18" t="str">
        <f>IF(Allotments!I1951=0,"",Allotments!I1951)</f>
        <v/>
      </c>
      <c r="J1951" s="18" t="str">
        <f>IF(Allotments!J1951=0,"",Allotments!J1951)</f>
        <v/>
      </c>
      <c r="K1951" s="18" t="str">
        <f>IF(Allotments!K1951=0,"",Allotments!K1951)</f>
        <v/>
      </c>
      <c r="L1951" s="18" t="str">
        <f>IF(Allotments!L1951=0,"",Allotments!L1951)</f>
        <v/>
      </c>
      <c r="M1951" s="18" t="str">
        <f>IF(Allotments!M1951=0,"",Allotments!M1951)</f>
        <v/>
      </c>
    </row>
    <row r="1952" spans="1:13" x14ac:dyDescent="0.35">
      <c r="A1952">
        <f>IF(COUNTIF($L$3:L1952,L1952)=1,A1951+1,A1951)</f>
        <v>43</v>
      </c>
      <c r="B1952">
        <f>IF(COUNTIF($K$3:K1952,K1952)=1,B1951+1,B1951)</f>
        <v>8</v>
      </c>
      <c r="C1952">
        <f>IF(COUNTIF($J$3:J1952,J1952)=1,C1951+1,C1951)</f>
        <v>25</v>
      </c>
      <c r="D1952">
        <f>IF(COUNTIF($E$3:E1952,E1952)=1,D1951+1,D1951)</f>
        <v>827</v>
      </c>
      <c r="E1952" t="str">
        <f t="shared" si="178"/>
        <v/>
      </c>
      <c r="F1952">
        <f>IF(COUNTIF($G$3:G1952,G1952)=1,F1951+1,F1951)</f>
        <v>127</v>
      </c>
      <c r="G1952" t="str">
        <f t="shared" si="179"/>
        <v/>
      </c>
      <c r="I1952" s="18" t="str">
        <f>IF(Allotments!I1952=0,"",Allotments!I1952)</f>
        <v/>
      </c>
      <c r="J1952" s="18" t="str">
        <f>IF(Allotments!J1952=0,"",Allotments!J1952)</f>
        <v/>
      </c>
      <c r="K1952" s="18" t="str">
        <f>IF(Allotments!K1952=0,"",Allotments!K1952)</f>
        <v/>
      </c>
      <c r="L1952" s="18" t="str">
        <f>IF(Allotments!L1952=0,"",Allotments!L1952)</f>
        <v/>
      </c>
      <c r="M1952" s="18" t="str">
        <f>IF(Allotments!M1952=0,"",Allotments!M1952)</f>
        <v/>
      </c>
    </row>
    <row r="1953" spans="1:13" x14ac:dyDescent="0.35">
      <c r="A1953">
        <f>IF(COUNTIF($L$3:L1953,L1953)=1,A1952+1,A1952)</f>
        <v>43</v>
      </c>
      <c r="B1953">
        <f>IF(COUNTIF($K$3:K1953,K1953)=1,B1952+1,B1952)</f>
        <v>8</v>
      </c>
      <c r="C1953">
        <f>IF(COUNTIF($J$3:J1953,J1953)=1,C1952+1,C1952)</f>
        <v>25</v>
      </c>
      <c r="D1953">
        <f>IF(COUNTIF($E$3:E1953,E1953)=1,D1952+1,D1952)</f>
        <v>827</v>
      </c>
      <c r="E1953" t="str">
        <f t="shared" si="178"/>
        <v/>
      </c>
      <c r="F1953">
        <f>IF(COUNTIF($G$3:G1953,G1953)=1,F1952+1,F1952)</f>
        <v>127</v>
      </c>
      <c r="G1953" t="str">
        <f t="shared" si="179"/>
        <v/>
      </c>
      <c r="I1953" s="18" t="str">
        <f>IF(Allotments!I1953=0,"",Allotments!I1953)</f>
        <v/>
      </c>
      <c r="J1953" s="18" t="str">
        <f>IF(Allotments!J1953=0,"",Allotments!J1953)</f>
        <v/>
      </c>
      <c r="K1953" s="18" t="str">
        <f>IF(Allotments!K1953=0,"",Allotments!K1953)</f>
        <v/>
      </c>
      <c r="L1953" s="18" t="str">
        <f>IF(Allotments!L1953=0,"",Allotments!L1953)</f>
        <v/>
      </c>
      <c r="M1953" s="18" t="str">
        <f>IF(Allotments!M1953=0,"",Allotments!M1953)</f>
        <v/>
      </c>
    </row>
    <row r="1954" spans="1:13" x14ac:dyDescent="0.35">
      <c r="A1954">
        <f>IF(COUNTIF($L$3:L1954,L1954)=1,A1953+1,A1953)</f>
        <v>43</v>
      </c>
      <c r="B1954">
        <f>IF(COUNTIF($K$3:K1954,K1954)=1,B1953+1,B1953)</f>
        <v>8</v>
      </c>
      <c r="C1954">
        <f>IF(COUNTIF($J$3:J1954,J1954)=1,C1953+1,C1953)</f>
        <v>25</v>
      </c>
      <c r="D1954">
        <f>IF(COUNTIF($E$3:E1954,E1954)=1,D1953+1,D1953)</f>
        <v>827</v>
      </c>
      <c r="E1954" t="str">
        <f t="shared" si="178"/>
        <v/>
      </c>
      <c r="F1954">
        <f>IF(COUNTIF($G$3:G1954,G1954)=1,F1953+1,F1953)</f>
        <v>127</v>
      </c>
      <c r="G1954" t="str">
        <f t="shared" si="179"/>
        <v/>
      </c>
      <c r="I1954" s="18" t="str">
        <f>IF(Allotments!I1954=0,"",Allotments!I1954)</f>
        <v/>
      </c>
      <c r="J1954" s="18" t="str">
        <f>IF(Allotments!J1954=0,"",Allotments!J1954)</f>
        <v/>
      </c>
      <c r="K1954" s="18" t="str">
        <f>IF(Allotments!K1954=0,"",Allotments!K1954)</f>
        <v/>
      </c>
      <c r="L1954" s="18" t="str">
        <f>IF(Allotments!L1954=0,"",Allotments!L1954)</f>
        <v/>
      </c>
      <c r="M1954" s="18" t="str">
        <f>IF(Allotments!M1954=0,"",Allotments!M1954)</f>
        <v/>
      </c>
    </row>
    <row r="1955" spans="1:13" x14ac:dyDescent="0.35">
      <c r="A1955">
        <f>IF(COUNTIF($L$3:L1955,L1955)=1,A1954+1,A1954)</f>
        <v>43</v>
      </c>
      <c r="B1955">
        <f>IF(COUNTIF($K$3:K1955,K1955)=1,B1954+1,B1954)</f>
        <v>8</v>
      </c>
      <c r="C1955">
        <f>IF(COUNTIF($J$3:J1955,J1955)=1,C1954+1,C1954)</f>
        <v>25</v>
      </c>
      <c r="D1955">
        <f>IF(COUNTIF($E$3:E1955,E1955)=1,D1954+1,D1954)</f>
        <v>827</v>
      </c>
      <c r="E1955" t="str">
        <f t="shared" si="178"/>
        <v/>
      </c>
      <c r="F1955">
        <f>IF(COUNTIF($G$3:G1955,G1955)=1,F1954+1,F1954)</f>
        <v>127</v>
      </c>
      <c r="G1955" t="str">
        <f t="shared" si="179"/>
        <v/>
      </c>
      <c r="I1955" s="18" t="str">
        <f>IF(Allotments!I1955=0,"",Allotments!I1955)</f>
        <v/>
      </c>
      <c r="J1955" s="18" t="str">
        <f>IF(Allotments!J1955=0,"",Allotments!J1955)</f>
        <v/>
      </c>
      <c r="K1955" s="18" t="str">
        <f>IF(Allotments!K1955=0,"",Allotments!K1955)</f>
        <v/>
      </c>
      <c r="L1955" s="18" t="str">
        <f>IF(Allotments!L1955=0,"",Allotments!L1955)</f>
        <v/>
      </c>
      <c r="M1955" s="18" t="str">
        <f>IF(Allotments!M1955=0,"",Allotments!M1955)</f>
        <v/>
      </c>
    </row>
    <row r="1956" spans="1:13" x14ac:dyDescent="0.35">
      <c r="A1956">
        <f>IF(COUNTIF($L$3:L1956,L1956)=1,A1955+1,A1955)</f>
        <v>43</v>
      </c>
      <c r="B1956">
        <f>IF(COUNTIF($K$3:K1956,K1956)=1,B1955+1,B1955)</f>
        <v>8</v>
      </c>
      <c r="C1956">
        <f>IF(COUNTIF($J$3:J1956,J1956)=1,C1955+1,C1955)</f>
        <v>25</v>
      </c>
      <c r="D1956">
        <f>IF(COUNTIF($E$3:E1956,E1956)=1,D1955+1,D1955)</f>
        <v>827</v>
      </c>
      <c r="E1956" t="str">
        <f t="shared" si="178"/>
        <v/>
      </c>
      <c r="F1956">
        <f>IF(COUNTIF($G$3:G1956,G1956)=1,F1955+1,F1955)</f>
        <v>127</v>
      </c>
      <c r="G1956" t="str">
        <f t="shared" si="179"/>
        <v/>
      </c>
      <c r="I1956" s="18" t="str">
        <f>IF(Allotments!I1956=0,"",Allotments!I1956)</f>
        <v/>
      </c>
      <c r="J1956" s="18" t="str">
        <f>IF(Allotments!J1956=0,"",Allotments!J1956)</f>
        <v/>
      </c>
      <c r="K1956" s="18" t="str">
        <f>IF(Allotments!K1956=0,"",Allotments!K1956)</f>
        <v/>
      </c>
      <c r="L1956" s="18" t="str">
        <f>IF(Allotments!L1956=0,"",Allotments!L1956)</f>
        <v/>
      </c>
      <c r="M1956" s="18" t="str">
        <f>IF(Allotments!M1956=0,"",Allotments!M1956)</f>
        <v/>
      </c>
    </row>
    <row r="1957" spans="1:13" x14ac:dyDescent="0.35">
      <c r="A1957">
        <f>IF(COUNTIF($L$3:L1957,L1957)=1,A1956+1,A1956)</f>
        <v>43</v>
      </c>
      <c r="B1957">
        <f>IF(COUNTIF($K$3:K1957,K1957)=1,B1956+1,B1956)</f>
        <v>8</v>
      </c>
      <c r="C1957">
        <f>IF(COUNTIF($J$3:J1957,J1957)=1,C1956+1,C1956)</f>
        <v>25</v>
      </c>
      <c r="D1957">
        <f>IF(COUNTIF($E$3:E1957,E1957)=1,D1956+1,D1956)</f>
        <v>827</v>
      </c>
      <c r="E1957" t="str">
        <f t="shared" si="178"/>
        <v/>
      </c>
      <c r="F1957">
        <f>IF(COUNTIF($G$3:G1957,G1957)=1,F1956+1,F1956)</f>
        <v>127</v>
      </c>
      <c r="G1957" t="str">
        <f t="shared" si="179"/>
        <v/>
      </c>
      <c r="I1957" s="18" t="str">
        <f>IF(Allotments!I1957=0,"",Allotments!I1957)</f>
        <v/>
      </c>
      <c r="J1957" s="18" t="str">
        <f>IF(Allotments!J1957=0,"",Allotments!J1957)</f>
        <v/>
      </c>
      <c r="K1957" s="18" t="str">
        <f>IF(Allotments!K1957=0,"",Allotments!K1957)</f>
        <v/>
      </c>
      <c r="L1957" s="18" t="str">
        <f>IF(Allotments!L1957=0,"",Allotments!L1957)</f>
        <v/>
      </c>
      <c r="M1957" s="18" t="str">
        <f>IF(Allotments!M1957=0,"",Allotments!M1957)</f>
        <v/>
      </c>
    </row>
    <row r="1958" spans="1:13" x14ac:dyDescent="0.35">
      <c r="A1958">
        <f>IF(COUNTIF($L$3:L1958,L1958)=1,A1957+1,A1957)</f>
        <v>43</v>
      </c>
      <c r="B1958">
        <f>IF(COUNTIF($K$3:K1958,K1958)=1,B1957+1,B1957)</f>
        <v>8</v>
      </c>
      <c r="C1958">
        <f>IF(COUNTIF($J$3:J1958,J1958)=1,C1957+1,C1957)</f>
        <v>25</v>
      </c>
      <c r="D1958">
        <f>IF(COUNTIF($E$3:E1958,E1958)=1,D1957+1,D1957)</f>
        <v>827</v>
      </c>
      <c r="E1958" t="str">
        <f t="shared" si="178"/>
        <v/>
      </c>
      <c r="F1958">
        <f>IF(COUNTIF($G$3:G1958,G1958)=1,F1957+1,F1957)</f>
        <v>127</v>
      </c>
      <c r="G1958" t="str">
        <f t="shared" si="179"/>
        <v/>
      </c>
      <c r="I1958" s="18" t="str">
        <f>IF(Allotments!I1958=0,"",Allotments!I1958)</f>
        <v/>
      </c>
      <c r="J1958" s="18" t="str">
        <f>IF(Allotments!J1958=0,"",Allotments!J1958)</f>
        <v/>
      </c>
      <c r="K1958" s="18" t="str">
        <f>IF(Allotments!K1958=0,"",Allotments!K1958)</f>
        <v/>
      </c>
      <c r="L1958" s="18" t="str">
        <f>IF(Allotments!L1958=0,"",Allotments!L1958)</f>
        <v/>
      </c>
      <c r="M1958" s="18" t="str">
        <f>IF(Allotments!M1958=0,"",Allotments!M1958)</f>
        <v/>
      </c>
    </row>
    <row r="1959" spans="1:13" x14ac:dyDescent="0.35">
      <c r="A1959">
        <f>IF(COUNTIF($L$3:L1959,L1959)=1,A1958+1,A1958)</f>
        <v>43</v>
      </c>
      <c r="B1959">
        <f>IF(COUNTIF($K$3:K1959,K1959)=1,B1958+1,B1958)</f>
        <v>8</v>
      </c>
      <c r="C1959">
        <f>IF(COUNTIF($J$3:J1959,J1959)=1,C1958+1,C1958)</f>
        <v>25</v>
      </c>
      <c r="D1959">
        <f>IF(COUNTIF($E$3:E1959,E1959)=1,D1958+1,D1958)</f>
        <v>827</v>
      </c>
      <c r="E1959" t="str">
        <f t="shared" si="178"/>
        <v/>
      </c>
      <c r="F1959">
        <f>IF(COUNTIF($G$3:G1959,G1959)=1,F1958+1,F1958)</f>
        <v>127</v>
      </c>
      <c r="G1959" t="str">
        <f t="shared" si="179"/>
        <v/>
      </c>
      <c r="I1959" s="18" t="str">
        <f>IF(Allotments!I1959=0,"",Allotments!I1959)</f>
        <v/>
      </c>
      <c r="J1959" s="18" t="str">
        <f>IF(Allotments!J1959=0,"",Allotments!J1959)</f>
        <v/>
      </c>
      <c r="K1959" s="18" t="str">
        <f>IF(Allotments!K1959=0,"",Allotments!K1959)</f>
        <v/>
      </c>
      <c r="L1959" s="18" t="str">
        <f>IF(Allotments!L1959=0,"",Allotments!L1959)</f>
        <v/>
      </c>
      <c r="M1959" s="18" t="str">
        <f>IF(Allotments!M1959=0,"",Allotments!M1959)</f>
        <v/>
      </c>
    </row>
    <row r="1960" spans="1:13" x14ac:dyDescent="0.35">
      <c r="A1960">
        <f>IF(COUNTIF($L$3:L1960,L1960)=1,A1959+1,A1959)</f>
        <v>43</v>
      </c>
      <c r="B1960">
        <f>IF(COUNTIF($K$3:K1960,K1960)=1,B1959+1,B1959)</f>
        <v>8</v>
      </c>
      <c r="C1960">
        <f>IF(COUNTIF($J$3:J1960,J1960)=1,C1959+1,C1959)</f>
        <v>25</v>
      </c>
      <c r="D1960">
        <f>IF(COUNTIF($E$3:E1960,E1960)=1,D1959+1,D1959)</f>
        <v>827</v>
      </c>
      <c r="E1960" t="str">
        <f t="shared" si="178"/>
        <v/>
      </c>
      <c r="F1960">
        <f>IF(COUNTIF($G$3:G1960,G1960)=1,F1959+1,F1959)</f>
        <v>127</v>
      </c>
      <c r="G1960" t="str">
        <f t="shared" si="179"/>
        <v/>
      </c>
      <c r="I1960" s="18" t="str">
        <f>IF(Allotments!I1960=0,"",Allotments!I1960)</f>
        <v/>
      </c>
      <c r="J1960" s="18" t="str">
        <f>IF(Allotments!J1960=0,"",Allotments!J1960)</f>
        <v/>
      </c>
      <c r="K1960" s="18" t="str">
        <f>IF(Allotments!K1960=0,"",Allotments!K1960)</f>
        <v/>
      </c>
      <c r="L1960" s="18" t="str">
        <f>IF(Allotments!L1960=0,"",Allotments!L1960)</f>
        <v/>
      </c>
      <c r="M1960" s="18" t="str">
        <f>IF(Allotments!M1960=0,"",Allotments!M1960)</f>
        <v/>
      </c>
    </row>
    <row r="1961" spans="1:13" x14ac:dyDescent="0.35">
      <c r="A1961">
        <f>IF(COUNTIF($L$3:L1961,L1961)=1,A1960+1,A1960)</f>
        <v>43</v>
      </c>
      <c r="B1961">
        <f>IF(COUNTIF($K$3:K1961,K1961)=1,B1960+1,B1960)</f>
        <v>8</v>
      </c>
      <c r="C1961">
        <f>IF(COUNTIF($J$3:J1961,J1961)=1,C1960+1,C1960)</f>
        <v>25</v>
      </c>
      <c r="D1961">
        <f>IF(COUNTIF($E$3:E1961,E1961)=1,D1960+1,D1960)</f>
        <v>827</v>
      </c>
      <c r="E1961" t="str">
        <f t="shared" si="178"/>
        <v/>
      </c>
      <c r="F1961">
        <f>IF(COUNTIF($G$3:G1961,G1961)=1,F1960+1,F1960)</f>
        <v>127</v>
      </c>
      <c r="G1961" t="str">
        <f t="shared" si="179"/>
        <v/>
      </c>
      <c r="I1961" s="18" t="str">
        <f>IF(Allotments!I1961=0,"",Allotments!I1961)</f>
        <v/>
      </c>
      <c r="J1961" s="18" t="str">
        <f>IF(Allotments!J1961=0,"",Allotments!J1961)</f>
        <v/>
      </c>
      <c r="K1961" s="18" t="str">
        <f>IF(Allotments!K1961=0,"",Allotments!K1961)</f>
        <v/>
      </c>
      <c r="L1961" s="18" t="str">
        <f>IF(Allotments!L1961=0,"",Allotments!L1961)</f>
        <v/>
      </c>
      <c r="M1961" s="18" t="str">
        <f>IF(Allotments!M1961=0,"",Allotments!M1961)</f>
        <v/>
      </c>
    </row>
    <row r="1962" spans="1:13" x14ac:dyDescent="0.35">
      <c r="A1962">
        <f>IF(COUNTIF($L$3:L1962,L1962)=1,A1961+1,A1961)</f>
        <v>43</v>
      </c>
      <c r="B1962">
        <f>IF(COUNTIF($K$3:K1962,K1962)=1,B1961+1,B1961)</f>
        <v>8</v>
      </c>
      <c r="C1962">
        <f>IF(COUNTIF($J$3:J1962,J1962)=1,C1961+1,C1961)</f>
        <v>25</v>
      </c>
      <c r="D1962">
        <f>IF(COUNTIF($E$3:E1962,E1962)=1,D1961+1,D1961)</f>
        <v>827</v>
      </c>
      <c r="E1962" t="str">
        <f t="shared" si="178"/>
        <v/>
      </c>
      <c r="F1962">
        <f>IF(COUNTIF($G$3:G1962,G1962)=1,F1961+1,F1961)</f>
        <v>127</v>
      </c>
      <c r="G1962" t="str">
        <f t="shared" si="179"/>
        <v/>
      </c>
      <c r="I1962" s="18" t="str">
        <f>IF(Allotments!I1962=0,"",Allotments!I1962)</f>
        <v/>
      </c>
      <c r="J1962" s="18" t="str">
        <f>IF(Allotments!J1962=0,"",Allotments!J1962)</f>
        <v/>
      </c>
      <c r="K1962" s="18" t="str">
        <f>IF(Allotments!K1962=0,"",Allotments!K1962)</f>
        <v/>
      </c>
      <c r="L1962" s="18" t="str">
        <f>IF(Allotments!L1962=0,"",Allotments!L1962)</f>
        <v/>
      </c>
      <c r="M1962" s="18" t="str">
        <f>IF(Allotments!M1962=0,"",Allotments!M1962)</f>
        <v/>
      </c>
    </row>
    <row r="1963" spans="1:13" x14ac:dyDescent="0.35">
      <c r="A1963">
        <f>IF(COUNTIF($L$3:L1963,L1963)=1,A1962+1,A1962)</f>
        <v>43</v>
      </c>
      <c r="B1963">
        <f>IF(COUNTIF($K$3:K1963,K1963)=1,B1962+1,B1962)</f>
        <v>8</v>
      </c>
      <c r="C1963">
        <f>IF(COUNTIF($J$3:J1963,J1963)=1,C1962+1,C1962)</f>
        <v>25</v>
      </c>
      <c r="D1963">
        <f>IF(COUNTIF($E$3:E1963,E1963)=1,D1962+1,D1962)</f>
        <v>827</v>
      </c>
      <c r="E1963" t="str">
        <f t="shared" si="178"/>
        <v/>
      </c>
      <c r="F1963">
        <f>IF(COUNTIF($G$3:G1963,G1963)=1,F1962+1,F1962)</f>
        <v>127</v>
      </c>
      <c r="G1963" t="str">
        <f t="shared" si="179"/>
        <v/>
      </c>
      <c r="I1963" s="18" t="str">
        <f>IF(Allotments!I1963=0,"",Allotments!I1963)</f>
        <v/>
      </c>
      <c r="J1963" s="18" t="str">
        <f>IF(Allotments!J1963=0,"",Allotments!J1963)</f>
        <v/>
      </c>
      <c r="K1963" s="18" t="str">
        <f>IF(Allotments!K1963=0,"",Allotments!K1963)</f>
        <v/>
      </c>
      <c r="L1963" s="18" t="str">
        <f>IF(Allotments!L1963=0,"",Allotments!L1963)</f>
        <v/>
      </c>
      <c r="M1963" s="18" t="str">
        <f>IF(Allotments!M1963=0,"",Allotments!M1963)</f>
        <v/>
      </c>
    </row>
    <row r="1964" spans="1:13" x14ac:dyDescent="0.35">
      <c r="A1964">
        <f>IF(COUNTIF($L$3:L1964,L1964)=1,A1963+1,A1963)</f>
        <v>43</v>
      </c>
      <c r="B1964">
        <f>IF(COUNTIF($K$3:K1964,K1964)=1,B1963+1,B1963)</f>
        <v>8</v>
      </c>
      <c r="C1964">
        <f>IF(COUNTIF($J$3:J1964,J1964)=1,C1963+1,C1963)</f>
        <v>25</v>
      </c>
      <c r="D1964">
        <f>IF(COUNTIF($E$3:E1964,E1964)=1,D1963+1,D1963)</f>
        <v>827</v>
      </c>
      <c r="E1964" t="str">
        <f t="shared" si="178"/>
        <v/>
      </c>
      <c r="F1964">
        <f>IF(COUNTIF($G$3:G1964,G1964)=1,F1963+1,F1963)</f>
        <v>127</v>
      </c>
      <c r="G1964" t="str">
        <f t="shared" si="179"/>
        <v/>
      </c>
      <c r="I1964" s="18" t="str">
        <f>IF(Allotments!I1964=0,"",Allotments!I1964)</f>
        <v/>
      </c>
      <c r="J1964" s="18" t="str">
        <f>IF(Allotments!J1964=0,"",Allotments!J1964)</f>
        <v/>
      </c>
      <c r="K1964" s="18" t="str">
        <f>IF(Allotments!K1964=0,"",Allotments!K1964)</f>
        <v/>
      </c>
      <c r="L1964" s="18" t="str">
        <f>IF(Allotments!L1964=0,"",Allotments!L1964)</f>
        <v/>
      </c>
      <c r="M1964" s="18" t="str">
        <f>IF(Allotments!M1964=0,"",Allotments!M1964)</f>
        <v/>
      </c>
    </row>
    <row r="1965" spans="1:13" x14ac:dyDescent="0.35">
      <c r="A1965">
        <f>IF(COUNTIF($L$3:L1965,L1965)=1,A1964+1,A1964)</f>
        <v>43</v>
      </c>
      <c r="B1965">
        <f>IF(COUNTIF($K$3:K1965,K1965)=1,B1964+1,B1964)</f>
        <v>8</v>
      </c>
      <c r="C1965">
        <f>IF(COUNTIF($J$3:J1965,J1965)=1,C1964+1,C1964)</f>
        <v>25</v>
      </c>
      <c r="D1965">
        <f>IF(COUNTIF($E$3:E1965,E1965)=1,D1964+1,D1964)</f>
        <v>827</v>
      </c>
      <c r="E1965" t="str">
        <f t="shared" si="178"/>
        <v/>
      </c>
      <c r="F1965">
        <f>IF(COUNTIF($G$3:G1965,G1965)=1,F1964+1,F1964)</f>
        <v>127</v>
      </c>
      <c r="G1965" t="str">
        <f t="shared" si="179"/>
        <v/>
      </c>
      <c r="I1965" s="18" t="str">
        <f>IF(Allotments!I1965=0,"",Allotments!I1965)</f>
        <v/>
      </c>
      <c r="J1965" s="18" t="str">
        <f>IF(Allotments!J1965=0,"",Allotments!J1965)</f>
        <v/>
      </c>
      <c r="K1965" s="18" t="str">
        <f>IF(Allotments!K1965=0,"",Allotments!K1965)</f>
        <v/>
      </c>
      <c r="L1965" s="18" t="str">
        <f>IF(Allotments!L1965=0,"",Allotments!L1965)</f>
        <v/>
      </c>
      <c r="M1965" s="18" t="str">
        <f>IF(Allotments!M1965=0,"",Allotments!M1965)</f>
        <v/>
      </c>
    </row>
    <row r="1966" spans="1:13" x14ac:dyDescent="0.35">
      <c r="A1966">
        <f>IF(COUNTIF($L$3:L1966,L1966)=1,A1965+1,A1965)</f>
        <v>43</v>
      </c>
      <c r="B1966">
        <f>IF(COUNTIF($K$3:K1966,K1966)=1,B1965+1,B1965)</f>
        <v>8</v>
      </c>
      <c r="C1966">
        <f>IF(COUNTIF($J$3:J1966,J1966)=1,C1965+1,C1965)</f>
        <v>25</v>
      </c>
      <c r="D1966">
        <f>IF(COUNTIF($E$3:E1966,E1966)=1,D1965+1,D1965)</f>
        <v>827</v>
      </c>
      <c r="E1966" t="str">
        <f t="shared" si="178"/>
        <v/>
      </c>
      <c r="F1966">
        <f>IF(COUNTIF($G$3:G1966,G1966)=1,F1965+1,F1965)</f>
        <v>127</v>
      </c>
      <c r="G1966" t="str">
        <f t="shared" si="179"/>
        <v/>
      </c>
      <c r="I1966" s="18" t="str">
        <f>IF(Allotments!I1966=0,"",Allotments!I1966)</f>
        <v/>
      </c>
      <c r="J1966" s="18" t="str">
        <f>IF(Allotments!J1966=0,"",Allotments!J1966)</f>
        <v/>
      </c>
      <c r="K1966" s="18" t="str">
        <f>IF(Allotments!K1966=0,"",Allotments!K1966)</f>
        <v/>
      </c>
      <c r="L1966" s="18" t="str">
        <f>IF(Allotments!L1966=0,"",Allotments!L1966)</f>
        <v/>
      </c>
      <c r="M1966" s="18" t="str">
        <f>IF(Allotments!M1966=0,"",Allotments!M1966)</f>
        <v/>
      </c>
    </row>
    <row r="1967" spans="1:13" x14ac:dyDescent="0.35">
      <c r="A1967">
        <f>IF(COUNTIF($L$3:L1967,L1967)=1,A1966+1,A1966)</f>
        <v>43</v>
      </c>
      <c r="B1967">
        <f>IF(COUNTIF($K$3:K1967,K1967)=1,B1966+1,B1966)</f>
        <v>8</v>
      </c>
      <c r="C1967">
        <f>IF(COUNTIF($J$3:J1967,J1967)=1,C1966+1,C1966)</f>
        <v>25</v>
      </c>
      <c r="D1967">
        <f>IF(COUNTIF($E$3:E1967,E1967)=1,D1966+1,D1966)</f>
        <v>827</v>
      </c>
      <c r="E1967" t="str">
        <f t="shared" si="178"/>
        <v/>
      </c>
      <c r="F1967">
        <f>IF(COUNTIF($G$3:G1967,G1967)=1,F1966+1,F1966)</f>
        <v>127</v>
      </c>
      <c r="G1967" t="str">
        <f t="shared" si="179"/>
        <v/>
      </c>
      <c r="I1967" s="18" t="str">
        <f>IF(Allotments!I1967=0,"",Allotments!I1967)</f>
        <v/>
      </c>
      <c r="J1967" s="18" t="str">
        <f>IF(Allotments!J1967=0,"",Allotments!J1967)</f>
        <v/>
      </c>
      <c r="K1967" s="18" t="str">
        <f>IF(Allotments!K1967=0,"",Allotments!K1967)</f>
        <v/>
      </c>
      <c r="L1967" s="18" t="str">
        <f>IF(Allotments!L1967=0,"",Allotments!L1967)</f>
        <v/>
      </c>
      <c r="M1967" s="18" t="str">
        <f>IF(Allotments!M1967=0,"",Allotments!M1967)</f>
        <v/>
      </c>
    </row>
    <row r="1968" spans="1:13" x14ac:dyDescent="0.35">
      <c r="A1968">
        <f>IF(COUNTIF($L$3:L1968,L1968)=1,A1967+1,A1967)</f>
        <v>43</v>
      </c>
      <c r="B1968">
        <f>IF(COUNTIF($K$3:K1968,K1968)=1,B1967+1,B1967)</f>
        <v>8</v>
      </c>
      <c r="C1968">
        <f>IF(COUNTIF($J$3:J1968,J1968)=1,C1967+1,C1967)</f>
        <v>25</v>
      </c>
      <c r="D1968">
        <f>IF(COUNTIF($E$3:E1968,E1968)=1,D1967+1,D1967)</f>
        <v>827</v>
      </c>
      <c r="E1968" t="str">
        <f t="shared" si="178"/>
        <v/>
      </c>
      <c r="F1968">
        <f>IF(COUNTIF($G$3:G1968,G1968)=1,F1967+1,F1967)</f>
        <v>127</v>
      </c>
      <c r="G1968" t="str">
        <f t="shared" si="179"/>
        <v/>
      </c>
      <c r="I1968" s="18" t="str">
        <f>IF(Allotments!I1968=0,"",Allotments!I1968)</f>
        <v/>
      </c>
      <c r="J1968" s="18" t="str">
        <f>IF(Allotments!J1968=0,"",Allotments!J1968)</f>
        <v/>
      </c>
      <c r="K1968" s="18" t="str">
        <f>IF(Allotments!K1968=0,"",Allotments!K1968)</f>
        <v/>
      </c>
      <c r="L1968" s="18" t="str">
        <f>IF(Allotments!L1968=0,"",Allotments!L1968)</f>
        <v/>
      </c>
      <c r="M1968" s="18" t="str">
        <f>IF(Allotments!M1968=0,"",Allotments!M1968)</f>
        <v/>
      </c>
    </row>
    <row r="1969" spans="1:13" x14ac:dyDescent="0.35">
      <c r="A1969">
        <f>IF(COUNTIF($L$3:L1969,L1969)=1,A1968+1,A1968)</f>
        <v>43</v>
      </c>
      <c r="B1969">
        <f>IF(COUNTIF($K$3:K1969,K1969)=1,B1968+1,B1968)</f>
        <v>8</v>
      </c>
      <c r="C1969">
        <f>IF(COUNTIF($J$3:J1969,J1969)=1,C1968+1,C1968)</f>
        <v>25</v>
      </c>
      <c r="D1969">
        <f>IF(COUNTIF($E$3:E1969,E1969)=1,D1968+1,D1968)</f>
        <v>827</v>
      </c>
      <c r="E1969" t="str">
        <f t="shared" si="178"/>
        <v/>
      </c>
      <c r="F1969">
        <f>IF(COUNTIF($G$3:G1969,G1969)=1,F1968+1,F1968)</f>
        <v>127</v>
      </c>
      <c r="G1969" t="str">
        <f t="shared" si="179"/>
        <v/>
      </c>
      <c r="I1969" s="18" t="str">
        <f>IF(Allotments!I1969=0,"",Allotments!I1969)</f>
        <v/>
      </c>
      <c r="J1969" s="18" t="str">
        <f>IF(Allotments!J1969=0,"",Allotments!J1969)</f>
        <v/>
      </c>
      <c r="K1969" s="18" t="str">
        <f>IF(Allotments!K1969=0,"",Allotments!K1969)</f>
        <v/>
      </c>
      <c r="L1969" s="18" t="str">
        <f>IF(Allotments!L1969=0,"",Allotments!L1969)</f>
        <v/>
      </c>
      <c r="M1969" s="18" t="str">
        <f>IF(Allotments!M1969=0,"",Allotments!M1969)</f>
        <v/>
      </c>
    </row>
    <row r="1970" spans="1:13" x14ac:dyDescent="0.35">
      <c r="A1970">
        <f>IF(COUNTIF($L$3:L1970,L1970)=1,A1969+1,A1969)</f>
        <v>43</v>
      </c>
      <c r="B1970">
        <f>IF(COUNTIF($K$3:K1970,K1970)=1,B1969+1,B1969)</f>
        <v>8</v>
      </c>
      <c r="C1970">
        <f>IF(COUNTIF($J$3:J1970,J1970)=1,C1969+1,C1969)</f>
        <v>25</v>
      </c>
      <c r="D1970">
        <f>IF(COUNTIF($E$3:E1970,E1970)=1,D1969+1,D1969)</f>
        <v>827</v>
      </c>
      <c r="E1970" t="str">
        <f t="shared" si="178"/>
        <v/>
      </c>
      <c r="F1970">
        <f>IF(COUNTIF($G$3:G1970,G1970)=1,F1969+1,F1969)</f>
        <v>127</v>
      </c>
      <c r="G1970" t="str">
        <f t="shared" si="179"/>
        <v/>
      </c>
      <c r="I1970" s="18" t="str">
        <f>IF(Allotments!I1970=0,"",Allotments!I1970)</f>
        <v/>
      </c>
      <c r="J1970" s="18" t="str">
        <f>IF(Allotments!J1970=0,"",Allotments!J1970)</f>
        <v/>
      </c>
      <c r="K1970" s="18" t="str">
        <f>IF(Allotments!K1970=0,"",Allotments!K1970)</f>
        <v/>
      </c>
      <c r="L1970" s="18" t="str">
        <f>IF(Allotments!L1970=0,"",Allotments!L1970)</f>
        <v/>
      </c>
      <c r="M1970" s="18" t="str">
        <f>IF(Allotments!M1970=0,"",Allotments!M1970)</f>
        <v/>
      </c>
    </row>
    <row r="1971" spans="1:13" x14ac:dyDescent="0.35">
      <c r="A1971">
        <f>IF(COUNTIF($L$3:L1971,L1971)=1,A1970+1,A1970)</f>
        <v>43</v>
      </c>
      <c r="B1971">
        <f>IF(COUNTIF($K$3:K1971,K1971)=1,B1970+1,B1970)</f>
        <v>8</v>
      </c>
      <c r="C1971">
        <f>IF(COUNTIF($J$3:J1971,J1971)=1,C1970+1,C1970)</f>
        <v>25</v>
      </c>
      <c r="D1971">
        <f>IF(COUNTIF($E$3:E1971,E1971)=1,D1970+1,D1970)</f>
        <v>827</v>
      </c>
      <c r="E1971" t="str">
        <f t="shared" si="178"/>
        <v/>
      </c>
      <c r="F1971">
        <f>IF(COUNTIF($G$3:G1971,G1971)=1,F1970+1,F1970)</f>
        <v>127</v>
      </c>
      <c r="G1971" t="str">
        <f t="shared" si="179"/>
        <v/>
      </c>
      <c r="I1971" s="18" t="str">
        <f>IF(Allotments!I1971=0,"",Allotments!I1971)</f>
        <v/>
      </c>
      <c r="J1971" s="18" t="str">
        <f>IF(Allotments!J1971=0,"",Allotments!J1971)</f>
        <v/>
      </c>
      <c r="K1971" s="18" t="str">
        <f>IF(Allotments!K1971=0,"",Allotments!K1971)</f>
        <v/>
      </c>
      <c r="L1971" s="18" t="str">
        <f>IF(Allotments!L1971=0,"",Allotments!L1971)</f>
        <v/>
      </c>
      <c r="M1971" s="18" t="str">
        <f>IF(Allotments!M1971=0,"",Allotments!M1971)</f>
        <v/>
      </c>
    </row>
    <row r="1972" spans="1:13" x14ac:dyDescent="0.35">
      <c r="A1972">
        <f>IF(COUNTIF($L$3:L1972,L1972)=1,A1971+1,A1971)</f>
        <v>43</v>
      </c>
      <c r="B1972">
        <f>IF(COUNTIF($K$3:K1972,K1972)=1,B1971+1,B1971)</f>
        <v>8</v>
      </c>
      <c r="C1972">
        <f>IF(COUNTIF($J$3:J1972,J1972)=1,C1971+1,C1971)</f>
        <v>25</v>
      </c>
      <c r="D1972">
        <f>IF(COUNTIF($E$3:E1972,E1972)=1,D1971+1,D1971)</f>
        <v>827</v>
      </c>
      <c r="E1972" t="str">
        <f t="shared" si="178"/>
        <v/>
      </c>
      <c r="F1972">
        <f>IF(COUNTIF($G$3:G1972,G1972)=1,F1971+1,F1971)</f>
        <v>127</v>
      </c>
      <c r="G1972" t="str">
        <f t="shared" si="179"/>
        <v/>
      </c>
      <c r="I1972" s="18" t="str">
        <f>IF(Allotments!I1972=0,"",Allotments!I1972)</f>
        <v/>
      </c>
      <c r="J1972" s="18" t="str">
        <f>IF(Allotments!J1972=0,"",Allotments!J1972)</f>
        <v/>
      </c>
      <c r="K1972" s="18" t="str">
        <f>IF(Allotments!K1972=0,"",Allotments!K1972)</f>
        <v/>
      </c>
      <c r="L1972" s="18" t="str">
        <f>IF(Allotments!L1972=0,"",Allotments!L1972)</f>
        <v/>
      </c>
      <c r="M1972" s="18" t="str">
        <f>IF(Allotments!M1972=0,"",Allotments!M1972)</f>
        <v/>
      </c>
    </row>
    <row r="1973" spans="1:13" x14ac:dyDescent="0.35">
      <c r="A1973">
        <f>IF(COUNTIF($L$3:L1973,L1973)=1,A1972+1,A1972)</f>
        <v>43</v>
      </c>
      <c r="B1973">
        <f>IF(COUNTIF($K$3:K1973,K1973)=1,B1972+1,B1972)</f>
        <v>8</v>
      </c>
      <c r="C1973">
        <f>IF(COUNTIF($J$3:J1973,J1973)=1,C1972+1,C1972)</f>
        <v>25</v>
      </c>
      <c r="D1973">
        <f>IF(COUNTIF($E$3:E1973,E1973)=1,D1972+1,D1972)</f>
        <v>827</v>
      </c>
      <c r="E1973" t="str">
        <f t="shared" si="178"/>
        <v/>
      </c>
      <c r="F1973">
        <f>IF(COUNTIF($G$3:G1973,G1973)=1,F1972+1,F1972)</f>
        <v>127</v>
      </c>
      <c r="G1973" t="str">
        <f t="shared" si="179"/>
        <v/>
      </c>
      <c r="I1973" s="18" t="str">
        <f>IF(Allotments!I1973=0,"",Allotments!I1973)</f>
        <v/>
      </c>
      <c r="J1973" s="18" t="str">
        <f>IF(Allotments!J1973=0,"",Allotments!J1973)</f>
        <v/>
      </c>
      <c r="K1973" s="18" t="str">
        <f>IF(Allotments!K1973=0,"",Allotments!K1973)</f>
        <v/>
      </c>
      <c r="L1973" s="18" t="str">
        <f>IF(Allotments!L1973=0,"",Allotments!L1973)</f>
        <v/>
      </c>
      <c r="M1973" s="18" t="str">
        <f>IF(Allotments!M1973=0,"",Allotments!M1973)</f>
        <v/>
      </c>
    </row>
    <row r="1974" spans="1:13" x14ac:dyDescent="0.35">
      <c r="A1974">
        <f>IF(COUNTIF($L$3:L1974,L1974)=1,A1973+1,A1973)</f>
        <v>43</v>
      </c>
      <c r="B1974">
        <f>IF(COUNTIF($K$3:K1974,K1974)=1,B1973+1,B1973)</f>
        <v>8</v>
      </c>
      <c r="C1974">
        <f>IF(COUNTIF($J$3:J1974,J1974)=1,C1973+1,C1973)</f>
        <v>25</v>
      </c>
      <c r="D1974">
        <f>IF(COUNTIF($E$3:E1974,E1974)=1,D1973+1,D1973)</f>
        <v>827</v>
      </c>
      <c r="E1974" t="str">
        <f t="shared" si="178"/>
        <v/>
      </c>
      <c r="F1974">
        <f>IF(COUNTIF($G$3:G1974,G1974)=1,F1973+1,F1973)</f>
        <v>127</v>
      </c>
      <c r="G1974" t="str">
        <f t="shared" si="179"/>
        <v/>
      </c>
      <c r="I1974" s="18" t="str">
        <f>IF(Allotments!I1974=0,"",Allotments!I1974)</f>
        <v/>
      </c>
      <c r="J1974" s="18" t="str">
        <f>IF(Allotments!J1974=0,"",Allotments!J1974)</f>
        <v/>
      </c>
      <c r="K1974" s="18" t="str">
        <f>IF(Allotments!K1974=0,"",Allotments!K1974)</f>
        <v/>
      </c>
      <c r="L1974" s="18" t="str">
        <f>IF(Allotments!L1974=0,"",Allotments!L1974)</f>
        <v/>
      </c>
      <c r="M1974" s="18" t="str">
        <f>IF(Allotments!M1974=0,"",Allotments!M1974)</f>
        <v/>
      </c>
    </row>
    <row r="1975" spans="1:13" x14ac:dyDescent="0.35">
      <c r="A1975">
        <f>IF(COUNTIF($L$3:L1975,L1975)=1,A1974+1,A1974)</f>
        <v>43</v>
      </c>
      <c r="B1975">
        <f>IF(COUNTIF($K$3:K1975,K1975)=1,B1974+1,B1974)</f>
        <v>8</v>
      </c>
      <c r="C1975">
        <f>IF(COUNTIF($J$3:J1975,J1975)=1,C1974+1,C1974)</f>
        <v>25</v>
      </c>
      <c r="D1975">
        <f>IF(COUNTIF($E$3:E1975,E1975)=1,D1974+1,D1974)</f>
        <v>827</v>
      </c>
      <c r="E1975" t="str">
        <f t="shared" si="178"/>
        <v/>
      </c>
      <c r="F1975">
        <f>IF(COUNTIF($G$3:G1975,G1975)=1,F1974+1,F1974)</f>
        <v>127</v>
      </c>
      <c r="G1975" t="str">
        <f t="shared" si="179"/>
        <v/>
      </c>
      <c r="I1975" s="18" t="str">
        <f>IF(Allotments!I1975=0,"",Allotments!I1975)</f>
        <v/>
      </c>
      <c r="J1975" s="18" t="str">
        <f>IF(Allotments!J1975=0,"",Allotments!J1975)</f>
        <v/>
      </c>
      <c r="K1975" s="18" t="str">
        <f>IF(Allotments!K1975=0,"",Allotments!K1975)</f>
        <v/>
      </c>
      <c r="L1975" s="18" t="str">
        <f>IF(Allotments!L1975=0,"",Allotments!L1975)</f>
        <v/>
      </c>
      <c r="M1975" s="18" t="str">
        <f>IF(Allotments!M1975=0,"",Allotments!M1975)</f>
        <v/>
      </c>
    </row>
    <row r="1976" spans="1:13" x14ac:dyDescent="0.35">
      <c r="A1976">
        <f>IF(COUNTIF($L$3:L1976,L1976)=1,A1975+1,A1975)</f>
        <v>43</v>
      </c>
      <c r="B1976">
        <f>IF(COUNTIF($K$3:K1976,K1976)=1,B1975+1,B1975)</f>
        <v>8</v>
      </c>
      <c r="C1976">
        <f>IF(COUNTIF($J$3:J1976,J1976)=1,C1975+1,C1975)</f>
        <v>25</v>
      </c>
      <c r="D1976">
        <f>IF(COUNTIF($E$3:E1976,E1976)=1,D1975+1,D1975)</f>
        <v>827</v>
      </c>
      <c r="E1976" t="str">
        <f t="shared" si="178"/>
        <v/>
      </c>
      <c r="F1976">
        <f>IF(COUNTIF($G$3:G1976,G1976)=1,F1975+1,F1975)</f>
        <v>127</v>
      </c>
      <c r="G1976" t="str">
        <f t="shared" si="179"/>
        <v/>
      </c>
      <c r="I1976" s="18" t="str">
        <f>IF(Allotments!I1976=0,"",Allotments!I1976)</f>
        <v/>
      </c>
      <c r="J1976" s="18" t="str">
        <f>IF(Allotments!J1976=0,"",Allotments!J1976)</f>
        <v/>
      </c>
      <c r="K1976" s="18" t="str">
        <f>IF(Allotments!K1976=0,"",Allotments!K1976)</f>
        <v/>
      </c>
      <c r="L1976" s="18" t="str">
        <f>IF(Allotments!L1976=0,"",Allotments!L1976)</f>
        <v/>
      </c>
      <c r="M1976" s="18" t="str">
        <f>IF(Allotments!M1976=0,"",Allotments!M1976)</f>
        <v/>
      </c>
    </row>
    <row r="1977" spans="1:13" x14ac:dyDescent="0.35">
      <c r="A1977">
        <f>IF(COUNTIF($L$3:L1977,L1977)=1,A1976+1,A1976)</f>
        <v>43</v>
      </c>
      <c r="B1977">
        <f>IF(COUNTIF($K$3:K1977,K1977)=1,B1976+1,B1976)</f>
        <v>8</v>
      </c>
      <c r="C1977">
        <f>IF(COUNTIF($J$3:J1977,J1977)=1,C1976+1,C1976)</f>
        <v>25</v>
      </c>
      <c r="D1977">
        <f>IF(COUNTIF($E$3:E1977,E1977)=1,D1976+1,D1976)</f>
        <v>827</v>
      </c>
      <c r="E1977" t="str">
        <f t="shared" si="178"/>
        <v/>
      </c>
      <c r="F1977">
        <f>IF(COUNTIF($G$3:G1977,G1977)=1,F1976+1,F1976)</f>
        <v>127</v>
      </c>
      <c r="G1977" t="str">
        <f t="shared" si="179"/>
        <v/>
      </c>
      <c r="I1977" s="18" t="str">
        <f>IF(Allotments!I1977=0,"",Allotments!I1977)</f>
        <v/>
      </c>
      <c r="J1977" s="18" t="str">
        <f>IF(Allotments!J1977=0,"",Allotments!J1977)</f>
        <v/>
      </c>
      <c r="K1977" s="18" t="str">
        <f>IF(Allotments!K1977=0,"",Allotments!K1977)</f>
        <v/>
      </c>
      <c r="L1977" s="18" t="str">
        <f>IF(Allotments!L1977=0,"",Allotments!L1977)</f>
        <v/>
      </c>
      <c r="M1977" s="18" t="str">
        <f>IF(Allotments!M1977=0,"",Allotments!M1977)</f>
        <v/>
      </c>
    </row>
    <row r="1978" spans="1:13" x14ac:dyDescent="0.35">
      <c r="A1978">
        <f>IF(COUNTIF($L$3:L1978,L1978)=1,A1977+1,A1977)</f>
        <v>43</v>
      </c>
      <c r="B1978">
        <f>IF(COUNTIF($K$3:K1978,K1978)=1,B1977+1,B1977)</f>
        <v>8</v>
      </c>
      <c r="C1978">
        <f>IF(COUNTIF($J$3:J1978,J1978)=1,C1977+1,C1977)</f>
        <v>25</v>
      </c>
      <c r="D1978">
        <f>IF(COUNTIF($E$3:E1978,E1978)=1,D1977+1,D1977)</f>
        <v>827</v>
      </c>
      <c r="E1978" t="str">
        <f t="shared" si="178"/>
        <v/>
      </c>
      <c r="F1978">
        <f>IF(COUNTIF($G$3:G1978,G1978)=1,F1977+1,F1977)</f>
        <v>127</v>
      </c>
      <c r="G1978" t="str">
        <f t="shared" si="179"/>
        <v/>
      </c>
      <c r="I1978" s="18" t="str">
        <f>IF(Allotments!I1978=0,"",Allotments!I1978)</f>
        <v/>
      </c>
      <c r="J1978" s="18" t="str">
        <f>IF(Allotments!J1978=0,"",Allotments!J1978)</f>
        <v/>
      </c>
      <c r="K1978" s="18" t="str">
        <f>IF(Allotments!K1978=0,"",Allotments!K1978)</f>
        <v/>
      </c>
      <c r="L1978" s="18" t="str">
        <f>IF(Allotments!L1978=0,"",Allotments!L1978)</f>
        <v/>
      </c>
      <c r="M1978" s="18" t="str">
        <f>IF(Allotments!M1978=0,"",Allotments!M1978)</f>
        <v/>
      </c>
    </row>
    <row r="1979" spans="1:13" x14ac:dyDescent="0.35">
      <c r="A1979">
        <f>IF(COUNTIF($L$3:L1979,L1979)=1,A1978+1,A1978)</f>
        <v>43</v>
      </c>
      <c r="B1979">
        <f>IF(COUNTIF($K$3:K1979,K1979)=1,B1978+1,B1978)</f>
        <v>8</v>
      </c>
      <c r="C1979">
        <f>IF(COUNTIF($J$3:J1979,J1979)=1,C1978+1,C1978)</f>
        <v>25</v>
      </c>
      <c r="D1979">
        <f>IF(COUNTIF($E$3:E1979,E1979)=1,D1978+1,D1978)</f>
        <v>827</v>
      </c>
      <c r="E1979" t="str">
        <f t="shared" si="178"/>
        <v/>
      </c>
      <c r="F1979">
        <f>IF(COUNTIF($G$3:G1979,G1979)=1,F1978+1,F1978)</f>
        <v>127</v>
      </c>
      <c r="G1979" t="str">
        <f t="shared" si="179"/>
        <v/>
      </c>
      <c r="I1979" s="18" t="str">
        <f>IF(Allotments!I1979=0,"",Allotments!I1979)</f>
        <v/>
      </c>
      <c r="J1979" s="18" t="str">
        <f>IF(Allotments!J1979=0,"",Allotments!J1979)</f>
        <v/>
      </c>
      <c r="K1979" s="18" t="str">
        <f>IF(Allotments!K1979=0,"",Allotments!K1979)</f>
        <v/>
      </c>
      <c r="L1979" s="18" t="str">
        <f>IF(Allotments!L1979=0,"",Allotments!L1979)</f>
        <v/>
      </c>
      <c r="M1979" s="18" t="str">
        <f>IF(Allotments!M1979=0,"",Allotments!M1979)</f>
        <v/>
      </c>
    </row>
    <row r="1980" spans="1:13" x14ac:dyDescent="0.35">
      <c r="A1980">
        <f>IF(COUNTIF($L$3:L1980,L1980)=1,A1979+1,A1979)</f>
        <v>43</v>
      </c>
      <c r="B1980">
        <f>IF(COUNTIF($K$3:K1980,K1980)=1,B1979+1,B1979)</f>
        <v>8</v>
      </c>
      <c r="C1980">
        <f>IF(COUNTIF($J$3:J1980,J1980)=1,C1979+1,C1979)</f>
        <v>25</v>
      </c>
      <c r="D1980">
        <f>IF(COUNTIF($E$3:E1980,E1980)=1,D1979+1,D1979)</f>
        <v>827</v>
      </c>
      <c r="E1980" t="str">
        <f t="shared" si="178"/>
        <v/>
      </c>
      <c r="F1980">
        <f>IF(COUNTIF($G$3:G1980,G1980)=1,F1979+1,F1979)</f>
        <v>127</v>
      </c>
      <c r="G1980" t="str">
        <f t="shared" si="179"/>
        <v/>
      </c>
      <c r="I1980" s="18" t="str">
        <f>IF(Allotments!I1980=0,"",Allotments!I1980)</f>
        <v/>
      </c>
      <c r="J1980" s="18" t="str">
        <f>IF(Allotments!J1980=0,"",Allotments!J1980)</f>
        <v/>
      </c>
      <c r="K1980" s="18" t="str">
        <f>IF(Allotments!K1980=0,"",Allotments!K1980)</f>
        <v/>
      </c>
      <c r="L1980" s="18" t="str">
        <f>IF(Allotments!L1980=0,"",Allotments!L1980)</f>
        <v/>
      </c>
      <c r="M1980" s="18" t="str">
        <f>IF(Allotments!M1980=0,"",Allotments!M1980)</f>
        <v/>
      </c>
    </row>
    <row r="1981" spans="1:13" x14ac:dyDescent="0.35">
      <c r="A1981">
        <f>IF(COUNTIF($L$3:L1981,L1981)=1,A1980+1,A1980)</f>
        <v>43</v>
      </c>
      <c r="B1981">
        <f>IF(COUNTIF($K$3:K1981,K1981)=1,B1980+1,B1980)</f>
        <v>8</v>
      </c>
      <c r="C1981">
        <f>IF(COUNTIF($J$3:J1981,J1981)=1,C1980+1,C1980)</f>
        <v>25</v>
      </c>
      <c r="D1981">
        <f>IF(COUNTIF($E$3:E1981,E1981)=1,D1980+1,D1980)</f>
        <v>827</v>
      </c>
      <c r="E1981" t="str">
        <f t="shared" si="178"/>
        <v/>
      </c>
      <c r="F1981">
        <f>IF(COUNTIF($G$3:G1981,G1981)=1,F1980+1,F1980)</f>
        <v>127</v>
      </c>
      <c r="G1981" t="str">
        <f t="shared" si="179"/>
        <v/>
      </c>
      <c r="I1981" s="18" t="str">
        <f>IF(Allotments!I1981=0,"",Allotments!I1981)</f>
        <v/>
      </c>
      <c r="J1981" s="18" t="str">
        <f>IF(Allotments!J1981=0,"",Allotments!J1981)</f>
        <v/>
      </c>
      <c r="K1981" s="18" t="str">
        <f>IF(Allotments!K1981=0,"",Allotments!K1981)</f>
        <v/>
      </c>
      <c r="L1981" s="18" t="str">
        <f>IF(Allotments!L1981=0,"",Allotments!L1981)</f>
        <v/>
      </c>
      <c r="M1981" s="18" t="str">
        <f>IF(Allotments!M1981=0,"",Allotments!M1981)</f>
        <v/>
      </c>
    </row>
    <row r="1982" spans="1:13" x14ac:dyDescent="0.35">
      <c r="A1982">
        <f>IF(COUNTIF($L$3:L1982,L1982)=1,A1981+1,A1981)</f>
        <v>43</v>
      </c>
      <c r="B1982">
        <f>IF(COUNTIF($K$3:K1982,K1982)=1,B1981+1,B1981)</f>
        <v>8</v>
      </c>
      <c r="C1982">
        <f>IF(COUNTIF($J$3:J1982,J1982)=1,C1981+1,C1981)</f>
        <v>25</v>
      </c>
      <c r="D1982">
        <f>IF(COUNTIF($E$3:E1982,E1982)=1,D1981+1,D1981)</f>
        <v>827</v>
      </c>
      <c r="E1982" t="str">
        <f t="shared" si="178"/>
        <v/>
      </c>
      <c r="F1982">
        <f>IF(COUNTIF($G$3:G1982,G1982)=1,F1981+1,F1981)</f>
        <v>127</v>
      </c>
      <c r="G1982" t="str">
        <f t="shared" si="179"/>
        <v/>
      </c>
      <c r="I1982" s="18" t="str">
        <f>IF(Allotments!I1982=0,"",Allotments!I1982)</f>
        <v/>
      </c>
      <c r="J1982" s="18" t="str">
        <f>IF(Allotments!J1982=0,"",Allotments!J1982)</f>
        <v/>
      </c>
      <c r="K1982" s="18" t="str">
        <f>IF(Allotments!K1982=0,"",Allotments!K1982)</f>
        <v/>
      </c>
      <c r="L1982" s="18" t="str">
        <f>IF(Allotments!L1982=0,"",Allotments!L1982)</f>
        <v/>
      </c>
      <c r="M1982" s="18" t="str">
        <f>IF(Allotments!M1982=0,"",Allotments!M1982)</f>
        <v/>
      </c>
    </row>
    <row r="1983" spans="1:13" x14ac:dyDescent="0.35">
      <c r="A1983">
        <f>IF(COUNTIF($L$3:L1983,L1983)=1,A1982+1,A1982)</f>
        <v>43</v>
      </c>
      <c r="B1983">
        <f>IF(COUNTIF($K$3:K1983,K1983)=1,B1982+1,B1982)</f>
        <v>8</v>
      </c>
      <c r="C1983">
        <f>IF(COUNTIF($J$3:J1983,J1983)=1,C1982+1,C1982)</f>
        <v>25</v>
      </c>
      <c r="D1983">
        <f>IF(COUNTIF($E$3:E1983,E1983)=1,D1982+1,D1982)</f>
        <v>827</v>
      </c>
      <c r="E1983" t="str">
        <f t="shared" si="178"/>
        <v/>
      </c>
      <c r="F1983">
        <f>IF(COUNTIF($G$3:G1983,G1983)=1,F1982+1,F1982)</f>
        <v>127</v>
      </c>
      <c r="G1983" t="str">
        <f t="shared" si="179"/>
        <v/>
      </c>
      <c r="I1983" s="18" t="str">
        <f>IF(Allotments!I1983=0,"",Allotments!I1983)</f>
        <v/>
      </c>
      <c r="J1983" s="18" t="str">
        <f>IF(Allotments!J1983=0,"",Allotments!J1983)</f>
        <v/>
      </c>
      <c r="K1983" s="18" t="str">
        <f>IF(Allotments!K1983=0,"",Allotments!K1983)</f>
        <v/>
      </c>
      <c r="L1983" s="18" t="str">
        <f>IF(Allotments!L1983=0,"",Allotments!L1983)</f>
        <v/>
      </c>
      <c r="M1983" s="18" t="str">
        <f>IF(Allotments!M1983=0,"",Allotments!M1983)</f>
        <v/>
      </c>
    </row>
    <row r="1984" spans="1:13" x14ac:dyDescent="0.35">
      <c r="A1984">
        <f>IF(COUNTIF($L$3:L1984,L1984)=1,A1983+1,A1983)</f>
        <v>43</v>
      </c>
      <c r="B1984">
        <f>IF(COUNTIF($K$3:K1984,K1984)=1,B1983+1,B1983)</f>
        <v>8</v>
      </c>
      <c r="C1984">
        <f>IF(COUNTIF($J$3:J1984,J1984)=1,C1983+1,C1983)</f>
        <v>25</v>
      </c>
      <c r="D1984">
        <f>IF(COUNTIF($E$3:E1984,E1984)=1,D1983+1,D1983)</f>
        <v>827</v>
      </c>
      <c r="E1984" t="str">
        <f t="shared" si="178"/>
        <v/>
      </c>
      <c r="F1984">
        <f>IF(COUNTIF($G$3:G1984,G1984)=1,F1983+1,F1983)</f>
        <v>127</v>
      </c>
      <c r="G1984" t="str">
        <f t="shared" si="179"/>
        <v/>
      </c>
      <c r="I1984" s="18" t="str">
        <f>IF(Allotments!I1984=0,"",Allotments!I1984)</f>
        <v/>
      </c>
      <c r="J1984" s="18" t="str">
        <f>IF(Allotments!J1984=0,"",Allotments!J1984)</f>
        <v/>
      </c>
      <c r="K1984" s="18" t="str">
        <f>IF(Allotments!K1984=0,"",Allotments!K1984)</f>
        <v/>
      </c>
      <c r="L1984" s="18" t="str">
        <f>IF(Allotments!L1984=0,"",Allotments!L1984)</f>
        <v/>
      </c>
      <c r="M1984" s="18" t="str">
        <f>IF(Allotments!M1984=0,"",Allotments!M1984)</f>
        <v/>
      </c>
    </row>
    <row r="1985" spans="1:13" x14ac:dyDescent="0.35">
      <c r="A1985">
        <f>IF(COUNTIF($L$3:L1985,L1985)=1,A1984+1,A1984)</f>
        <v>43</v>
      </c>
      <c r="B1985">
        <f>IF(COUNTIF($K$3:K1985,K1985)=1,B1984+1,B1984)</f>
        <v>8</v>
      </c>
      <c r="C1985">
        <f>IF(COUNTIF($J$3:J1985,J1985)=1,C1984+1,C1984)</f>
        <v>25</v>
      </c>
      <c r="D1985">
        <f>IF(COUNTIF($E$3:E1985,E1985)=1,D1984+1,D1984)</f>
        <v>827</v>
      </c>
      <c r="E1985" t="str">
        <f t="shared" si="178"/>
        <v/>
      </c>
      <c r="F1985">
        <f>IF(COUNTIF($G$3:G1985,G1985)=1,F1984+1,F1984)</f>
        <v>127</v>
      </c>
      <c r="G1985" t="str">
        <f t="shared" si="179"/>
        <v/>
      </c>
      <c r="I1985" s="18" t="str">
        <f>IF(Allotments!I1985=0,"",Allotments!I1985)</f>
        <v/>
      </c>
      <c r="J1985" s="18" t="str">
        <f>IF(Allotments!J1985=0,"",Allotments!J1985)</f>
        <v/>
      </c>
      <c r="K1985" s="18" t="str">
        <f>IF(Allotments!K1985=0,"",Allotments!K1985)</f>
        <v/>
      </c>
      <c r="L1985" s="18" t="str">
        <f>IF(Allotments!L1985=0,"",Allotments!L1985)</f>
        <v/>
      </c>
      <c r="M1985" s="18" t="str">
        <f>IF(Allotments!M1985=0,"",Allotments!M1985)</f>
        <v/>
      </c>
    </row>
    <row r="1986" spans="1:13" x14ac:dyDescent="0.35">
      <c r="A1986">
        <f>IF(COUNTIF($L$3:L1986,L1986)=1,A1985+1,A1985)</f>
        <v>43</v>
      </c>
      <c r="B1986">
        <f>IF(COUNTIF($K$3:K1986,K1986)=1,B1985+1,B1985)</f>
        <v>8</v>
      </c>
      <c r="C1986">
        <f>IF(COUNTIF($J$3:J1986,J1986)=1,C1985+1,C1985)</f>
        <v>25</v>
      </c>
      <c r="D1986">
        <f>IF(COUNTIF($E$3:E1986,E1986)=1,D1985+1,D1985)</f>
        <v>827</v>
      </c>
      <c r="E1986" t="str">
        <f t="shared" si="178"/>
        <v/>
      </c>
      <c r="F1986">
        <f>IF(COUNTIF($G$3:G1986,G1986)=1,F1985+1,F1985)</f>
        <v>127</v>
      </c>
      <c r="G1986" t="str">
        <f t="shared" si="179"/>
        <v/>
      </c>
      <c r="I1986" s="18" t="str">
        <f>IF(Allotments!I1986=0,"",Allotments!I1986)</f>
        <v/>
      </c>
      <c r="J1986" s="18" t="str">
        <f>IF(Allotments!J1986=0,"",Allotments!J1986)</f>
        <v/>
      </c>
      <c r="K1986" s="18" t="str">
        <f>IF(Allotments!K1986=0,"",Allotments!K1986)</f>
        <v/>
      </c>
      <c r="L1986" s="18" t="str">
        <f>IF(Allotments!L1986=0,"",Allotments!L1986)</f>
        <v/>
      </c>
      <c r="M1986" s="18" t="str">
        <f>IF(Allotments!M1986=0,"",Allotments!M1986)</f>
        <v/>
      </c>
    </row>
    <row r="1987" spans="1:13" x14ac:dyDescent="0.35">
      <c r="A1987">
        <f>IF(COUNTIF($L$3:L1987,L1987)=1,A1986+1,A1986)</f>
        <v>43</v>
      </c>
      <c r="B1987">
        <f>IF(COUNTIF($K$3:K1987,K1987)=1,B1986+1,B1986)</f>
        <v>8</v>
      </c>
      <c r="C1987">
        <f>IF(COUNTIF($J$3:J1987,J1987)=1,C1986+1,C1986)</f>
        <v>25</v>
      </c>
      <c r="D1987">
        <f>IF(COUNTIF($E$3:E1987,E1987)=1,D1986+1,D1986)</f>
        <v>827</v>
      </c>
      <c r="E1987" t="str">
        <f t="shared" si="178"/>
        <v/>
      </c>
      <c r="F1987">
        <f>IF(COUNTIF($G$3:G1987,G1987)=1,F1986+1,F1986)</f>
        <v>127</v>
      </c>
      <c r="G1987" t="str">
        <f t="shared" si="179"/>
        <v/>
      </c>
      <c r="I1987" s="18" t="str">
        <f>IF(Allotments!I1987=0,"",Allotments!I1987)</f>
        <v/>
      </c>
      <c r="J1987" s="18" t="str">
        <f>IF(Allotments!J1987=0,"",Allotments!J1987)</f>
        <v/>
      </c>
      <c r="K1987" s="18" t="str">
        <f>IF(Allotments!K1987=0,"",Allotments!K1987)</f>
        <v/>
      </c>
      <c r="L1987" s="18" t="str">
        <f>IF(Allotments!L1987=0,"",Allotments!L1987)</f>
        <v/>
      </c>
      <c r="M1987" s="18" t="str">
        <f>IF(Allotments!M1987=0,"",Allotments!M1987)</f>
        <v/>
      </c>
    </row>
    <row r="1988" spans="1:13" x14ac:dyDescent="0.35">
      <c r="A1988">
        <f>IF(COUNTIF($L$3:L1988,L1988)=1,A1987+1,A1987)</f>
        <v>43</v>
      </c>
      <c r="B1988">
        <f>IF(COUNTIF($K$3:K1988,K1988)=1,B1987+1,B1987)</f>
        <v>8</v>
      </c>
      <c r="C1988">
        <f>IF(COUNTIF($J$3:J1988,J1988)=1,C1987+1,C1987)</f>
        <v>25</v>
      </c>
      <c r="D1988">
        <f>IF(COUNTIF($E$3:E1988,E1988)=1,D1987+1,D1987)</f>
        <v>827</v>
      </c>
      <c r="E1988" t="str">
        <f t="shared" ref="E1988:E2051" si="180">TRIM(CONCATENATE(L1988,J1988))</f>
        <v/>
      </c>
      <c r="F1988">
        <f>IF(COUNTIF($G$3:G1988,G1988)=1,F1987+1,F1987)</f>
        <v>127</v>
      </c>
      <c r="G1988" t="str">
        <f t="shared" ref="G1988:G2051" si="181">TRIM(CONCATENATE(K1988,J1988))</f>
        <v/>
      </c>
      <c r="I1988" s="18" t="str">
        <f>IF(Allotments!I1988=0,"",Allotments!I1988)</f>
        <v/>
      </c>
      <c r="J1988" s="18" t="str">
        <f>IF(Allotments!J1988=0,"",Allotments!J1988)</f>
        <v/>
      </c>
      <c r="K1988" s="18" t="str">
        <f>IF(Allotments!K1988=0,"",Allotments!K1988)</f>
        <v/>
      </c>
      <c r="L1988" s="18" t="str">
        <f>IF(Allotments!L1988=0,"",Allotments!L1988)</f>
        <v/>
      </c>
      <c r="M1988" s="18" t="str">
        <f>IF(Allotments!M1988=0,"",Allotments!M1988)</f>
        <v/>
      </c>
    </row>
    <row r="1989" spans="1:13" x14ac:dyDescent="0.35">
      <c r="A1989">
        <f>IF(COUNTIF($L$3:L1989,L1989)=1,A1988+1,A1988)</f>
        <v>43</v>
      </c>
      <c r="B1989">
        <f>IF(COUNTIF($K$3:K1989,K1989)=1,B1988+1,B1988)</f>
        <v>8</v>
      </c>
      <c r="C1989">
        <f>IF(COUNTIF($J$3:J1989,J1989)=1,C1988+1,C1988)</f>
        <v>25</v>
      </c>
      <c r="D1989">
        <f>IF(COUNTIF($E$3:E1989,E1989)=1,D1988+1,D1988)</f>
        <v>827</v>
      </c>
      <c r="E1989" t="str">
        <f t="shared" si="180"/>
        <v/>
      </c>
      <c r="F1989">
        <f>IF(COUNTIF($G$3:G1989,G1989)=1,F1988+1,F1988)</f>
        <v>127</v>
      </c>
      <c r="G1989" t="str">
        <f t="shared" si="181"/>
        <v/>
      </c>
      <c r="I1989" s="18" t="str">
        <f>IF(Allotments!I1989=0,"",Allotments!I1989)</f>
        <v/>
      </c>
      <c r="J1989" s="18" t="str">
        <f>IF(Allotments!J1989=0,"",Allotments!J1989)</f>
        <v/>
      </c>
      <c r="K1989" s="18" t="str">
        <f>IF(Allotments!K1989=0,"",Allotments!K1989)</f>
        <v/>
      </c>
      <c r="L1989" s="18" t="str">
        <f>IF(Allotments!L1989=0,"",Allotments!L1989)</f>
        <v/>
      </c>
      <c r="M1989" s="18" t="str">
        <f>IF(Allotments!M1989=0,"",Allotments!M1989)</f>
        <v/>
      </c>
    </row>
    <row r="1990" spans="1:13" x14ac:dyDescent="0.35">
      <c r="A1990">
        <f>IF(COUNTIF($L$3:L1990,L1990)=1,A1989+1,A1989)</f>
        <v>43</v>
      </c>
      <c r="B1990">
        <f>IF(COUNTIF($K$3:K1990,K1990)=1,B1989+1,B1989)</f>
        <v>8</v>
      </c>
      <c r="C1990">
        <f>IF(COUNTIF($J$3:J1990,J1990)=1,C1989+1,C1989)</f>
        <v>25</v>
      </c>
      <c r="D1990">
        <f>IF(COUNTIF($E$3:E1990,E1990)=1,D1989+1,D1989)</f>
        <v>827</v>
      </c>
      <c r="E1990" t="str">
        <f t="shared" si="180"/>
        <v/>
      </c>
      <c r="F1990">
        <f>IF(COUNTIF($G$3:G1990,G1990)=1,F1989+1,F1989)</f>
        <v>127</v>
      </c>
      <c r="G1990" t="str">
        <f t="shared" si="181"/>
        <v/>
      </c>
      <c r="I1990" s="18" t="str">
        <f>IF(Allotments!I1990=0,"",Allotments!I1990)</f>
        <v/>
      </c>
      <c r="J1990" s="18" t="str">
        <f>IF(Allotments!J1990=0,"",Allotments!J1990)</f>
        <v/>
      </c>
      <c r="K1990" s="18" t="str">
        <f>IF(Allotments!K1990=0,"",Allotments!K1990)</f>
        <v/>
      </c>
      <c r="L1990" s="18" t="str">
        <f>IF(Allotments!L1990=0,"",Allotments!L1990)</f>
        <v/>
      </c>
      <c r="M1990" s="18" t="str">
        <f>IF(Allotments!M1990=0,"",Allotments!M1990)</f>
        <v/>
      </c>
    </row>
    <row r="1991" spans="1:13" x14ac:dyDescent="0.35">
      <c r="A1991">
        <f>IF(COUNTIF($L$3:L1991,L1991)=1,A1990+1,A1990)</f>
        <v>43</v>
      </c>
      <c r="B1991">
        <f>IF(COUNTIF($K$3:K1991,K1991)=1,B1990+1,B1990)</f>
        <v>8</v>
      </c>
      <c r="C1991">
        <f>IF(COUNTIF($J$3:J1991,J1991)=1,C1990+1,C1990)</f>
        <v>25</v>
      </c>
      <c r="D1991">
        <f>IF(COUNTIF($E$3:E1991,E1991)=1,D1990+1,D1990)</f>
        <v>827</v>
      </c>
      <c r="E1991" t="str">
        <f t="shared" si="180"/>
        <v/>
      </c>
      <c r="F1991">
        <f>IF(COUNTIF($G$3:G1991,G1991)=1,F1990+1,F1990)</f>
        <v>127</v>
      </c>
      <c r="G1991" t="str">
        <f t="shared" si="181"/>
        <v/>
      </c>
      <c r="I1991" s="18" t="str">
        <f>IF(Allotments!I1991=0,"",Allotments!I1991)</f>
        <v/>
      </c>
      <c r="J1991" s="18" t="str">
        <f>IF(Allotments!J1991=0,"",Allotments!J1991)</f>
        <v/>
      </c>
      <c r="K1991" s="18" t="str">
        <f>IF(Allotments!K1991=0,"",Allotments!K1991)</f>
        <v/>
      </c>
      <c r="L1991" s="18" t="str">
        <f>IF(Allotments!L1991=0,"",Allotments!L1991)</f>
        <v/>
      </c>
      <c r="M1991" s="18" t="str">
        <f>IF(Allotments!M1991=0,"",Allotments!M1991)</f>
        <v/>
      </c>
    </row>
    <row r="1992" spans="1:13" x14ac:dyDescent="0.35">
      <c r="A1992">
        <f>IF(COUNTIF($L$3:L1992,L1992)=1,A1991+1,A1991)</f>
        <v>43</v>
      </c>
      <c r="B1992">
        <f>IF(COUNTIF($K$3:K1992,K1992)=1,B1991+1,B1991)</f>
        <v>8</v>
      </c>
      <c r="C1992">
        <f>IF(COUNTIF($J$3:J1992,J1992)=1,C1991+1,C1991)</f>
        <v>25</v>
      </c>
      <c r="D1992">
        <f>IF(COUNTIF($E$3:E1992,E1992)=1,D1991+1,D1991)</f>
        <v>827</v>
      </c>
      <c r="E1992" t="str">
        <f t="shared" si="180"/>
        <v/>
      </c>
      <c r="F1992">
        <f>IF(COUNTIF($G$3:G1992,G1992)=1,F1991+1,F1991)</f>
        <v>127</v>
      </c>
      <c r="G1992" t="str">
        <f t="shared" si="181"/>
        <v/>
      </c>
      <c r="I1992" s="18" t="str">
        <f>IF(Allotments!I1992=0,"",Allotments!I1992)</f>
        <v/>
      </c>
      <c r="J1992" s="18" t="str">
        <f>IF(Allotments!J1992=0,"",Allotments!J1992)</f>
        <v/>
      </c>
      <c r="K1992" s="18" t="str">
        <f>IF(Allotments!K1992=0,"",Allotments!K1992)</f>
        <v/>
      </c>
      <c r="L1992" s="18" t="str">
        <f>IF(Allotments!L1992=0,"",Allotments!L1992)</f>
        <v/>
      </c>
      <c r="M1992" s="18" t="str">
        <f>IF(Allotments!M1992=0,"",Allotments!M1992)</f>
        <v/>
      </c>
    </row>
    <row r="1993" spans="1:13" x14ac:dyDescent="0.35">
      <c r="A1993">
        <f>IF(COUNTIF($L$3:L1993,L1993)=1,A1992+1,A1992)</f>
        <v>43</v>
      </c>
      <c r="B1993">
        <f>IF(COUNTIF($K$3:K1993,K1993)=1,B1992+1,B1992)</f>
        <v>8</v>
      </c>
      <c r="C1993">
        <f>IF(COUNTIF($J$3:J1993,J1993)=1,C1992+1,C1992)</f>
        <v>25</v>
      </c>
      <c r="D1993">
        <f>IF(COUNTIF($E$3:E1993,E1993)=1,D1992+1,D1992)</f>
        <v>827</v>
      </c>
      <c r="E1993" t="str">
        <f t="shared" si="180"/>
        <v/>
      </c>
      <c r="F1993">
        <f>IF(COUNTIF($G$3:G1993,G1993)=1,F1992+1,F1992)</f>
        <v>127</v>
      </c>
      <c r="G1993" t="str">
        <f t="shared" si="181"/>
        <v/>
      </c>
      <c r="I1993" s="18" t="str">
        <f>IF(Allotments!I1993=0,"",Allotments!I1993)</f>
        <v/>
      </c>
      <c r="J1993" s="18" t="str">
        <f>IF(Allotments!J1993=0,"",Allotments!J1993)</f>
        <v/>
      </c>
      <c r="K1993" s="18" t="str">
        <f>IF(Allotments!K1993=0,"",Allotments!K1993)</f>
        <v/>
      </c>
      <c r="L1993" s="18" t="str">
        <f>IF(Allotments!L1993=0,"",Allotments!L1993)</f>
        <v/>
      </c>
      <c r="M1993" s="18" t="str">
        <f>IF(Allotments!M1993=0,"",Allotments!M1993)</f>
        <v/>
      </c>
    </row>
    <row r="1994" spans="1:13" x14ac:dyDescent="0.35">
      <c r="A1994">
        <f>IF(COUNTIF($L$3:L1994,L1994)=1,A1993+1,A1993)</f>
        <v>43</v>
      </c>
      <c r="B1994">
        <f>IF(COUNTIF($K$3:K1994,K1994)=1,B1993+1,B1993)</f>
        <v>8</v>
      </c>
      <c r="C1994">
        <f>IF(COUNTIF($J$3:J1994,J1994)=1,C1993+1,C1993)</f>
        <v>25</v>
      </c>
      <c r="D1994">
        <f>IF(COUNTIF($E$3:E1994,E1994)=1,D1993+1,D1993)</f>
        <v>827</v>
      </c>
      <c r="E1994" t="str">
        <f t="shared" si="180"/>
        <v/>
      </c>
      <c r="F1994">
        <f>IF(COUNTIF($G$3:G1994,G1994)=1,F1993+1,F1993)</f>
        <v>127</v>
      </c>
      <c r="G1994" t="str">
        <f t="shared" si="181"/>
        <v/>
      </c>
      <c r="I1994" s="18" t="str">
        <f>IF(Allotments!I1994=0,"",Allotments!I1994)</f>
        <v/>
      </c>
      <c r="J1994" s="18" t="str">
        <f>IF(Allotments!J1994=0,"",Allotments!J1994)</f>
        <v/>
      </c>
      <c r="K1994" s="18" t="str">
        <f>IF(Allotments!K1994=0,"",Allotments!K1994)</f>
        <v/>
      </c>
      <c r="L1994" s="18" t="str">
        <f>IF(Allotments!L1994=0,"",Allotments!L1994)</f>
        <v/>
      </c>
      <c r="M1994" s="18" t="str">
        <f>IF(Allotments!M1994=0,"",Allotments!M1994)</f>
        <v/>
      </c>
    </row>
    <row r="1995" spans="1:13" x14ac:dyDescent="0.35">
      <c r="A1995">
        <f>IF(COUNTIF($L$3:L1995,L1995)=1,A1994+1,A1994)</f>
        <v>43</v>
      </c>
      <c r="B1995">
        <f>IF(COUNTIF($K$3:K1995,K1995)=1,B1994+1,B1994)</f>
        <v>8</v>
      </c>
      <c r="C1995">
        <f>IF(COUNTIF($J$3:J1995,J1995)=1,C1994+1,C1994)</f>
        <v>25</v>
      </c>
      <c r="D1995">
        <f>IF(COUNTIF($E$3:E1995,E1995)=1,D1994+1,D1994)</f>
        <v>827</v>
      </c>
      <c r="E1995" t="str">
        <f t="shared" si="180"/>
        <v/>
      </c>
      <c r="F1995">
        <f>IF(COUNTIF($G$3:G1995,G1995)=1,F1994+1,F1994)</f>
        <v>127</v>
      </c>
      <c r="G1995" t="str">
        <f t="shared" si="181"/>
        <v/>
      </c>
      <c r="I1995" s="18" t="str">
        <f>IF(Allotments!I1995=0,"",Allotments!I1995)</f>
        <v/>
      </c>
      <c r="J1995" s="18" t="str">
        <f>IF(Allotments!J1995=0,"",Allotments!J1995)</f>
        <v/>
      </c>
      <c r="K1995" s="18" t="str">
        <f>IF(Allotments!K1995=0,"",Allotments!K1995)</f>
        <v/>
      </c>
      <c r="L1995" s="18" t="str">
        <f>IF(Allotments!L1995=0,"",Allotments!L1995)</f>
        <v/>
      </c>
      <c r="M1995" s="18" t="str">
        <f>IF(Allotments!M1995=0,"",Allotments!M1995)</f>
        <v/>
      </c>
    </row>
    <row r="1996" spans="1:13" x14ac:dyDescent="0.35">
      <c r="A1996">
        <f>IF(COUNTIF($L$3:L1996,L1996)=1,A1995+1,A1995)</f>
        <v>43</v>
      </c>
      <c r="B1996">
        <f>IF(COUNTIF($K$3:K1996,K1996)=1,B1995+1,B1995)</f>
        <v>8</v>
      </c>
      <c r="C1996">
        <f>IF(COUNTIF($J$3:J1996,J1996)=1,C1995+1,C1995)</f>
        <v>25</v>
      </c>
      <c r="D1996">
        <f>IF(COUNTIF($E$3:E1996,E1996)=1,D1995+1,D1995)</f>
        <v>827</v>
      </c>
      <c r="E1996" t="str">
        <f t="shared" si="180"/>
        <v/>
      </c>
      <c r="F1996">
        <f>IF(COUNTIF($G$3:G1996,G1996)=1,F1995+1,F1995)</f>
        <v>127</v>
      </c>
      <c r="G1996" t="str">
        <f t="shared" si="181"/>
        <v/>
      </c>
      <c r="I1996" s="18" t="str">
        <f>IF(Allotments!I1996=0,"",Allotments!I1996)</f>
        <v/>
      </c>
      <c r="J1996" s="18" t="str">
        <f>IF(Allotments!J1996=0,"",Allotments!J1996)</f>
        <v/>
      </c>
      <c r="K1996" s="18" t="str">
        <f>IF(Allotments!K1996=0,"",Allotments!K1996)</f>
        <v/>
      </c>
      <c r="L1996" s="18" t="str">
        <f>IF(Allotments!L1996=0,"",Allotments!L1996)</f>
        <v/>
      </c>
      <c r="M1996" s="18" t="str">
        <f>IF(Allotments!M1996=0,"",Allotments!M1996)</f>
        <v/>
      </c>
    </row>
    <row r="1997" spans="1:13" x14ac:dyDescent="0.35">
      <c r="A1997">
        <f>IF(COUNTIF($L$3:L1997,L1997)=1,A1996+1,A1996)</f>
        <v>43</v>
      </c>
      <c r="B1997">
        <f>IF(COUNTIF($K$3:K1997,K1997)=1,B1996+1,B1996)</f>
        <v>8</v>
      </c>
      <c r="C1997">
        <f>IF(COUNTIF($J$3:J1997,J1997)=1,C1996+1,C1996)</f>
        <v>25</v>
      </c>
      <c r="D1997">
        <f>IF(COUNTIF($E$3:E1997,E1997)=1,D1996+1,D1996)</f>
        <v>827</v>
      </c>
      <c r="E1997" t="str">
        <f t="shared" si="180"/>
        <v/>
      </c>
      <c r="F1997">
        <f>IF(COUNTIF($G$3:G1997,G1997)=1,F1996+1,F1996)</f>
        <v>127</v>
      </c>
      <c r="G1997" t="str">
        <f t="shared" si="181"/>
        <v/>
      </c>
      <c r="I1997" s="18" t="str">
        <f>IF(Allotments!I1997=0,"",Allotments!I1997)</f>
        <v/>
      </c>
      <c r="J1997" s="18" t="str">
        <f>IF(Allotments!J1997=0,"",Allotments!J1997)</f>
        <v/>
      </c>
      <c r="K1997" s="18" t="str">
        <f>IF(Allotments!K1997=0,"",Allotments!K1997)</f>
        <v/>
      </c>
      <c r="L1997" s="18" t="str">
        <f>IF(Allotments!L1997=0,"",Allotments!L1997)</f>
        <v/>
      </c>
      <c r="M1997" s="18" t="str">
        <f>IF(Allotments!M1997=0,"",Allotments!M1997)</f>
        <v/>
      </c>
    </row>
    <row r="1998" spans="1:13" x14ac:dyDescent="0.35">
      <c r="A1998">
        <f>IF(COUNTIF($L$3:L1998,L1998)=1,A1997+1,A1997)</f>
        <v>43</v>
      </c>
      <c r="B1998">
        <f>IF(COUNTIF($K$3:K1998,K1998)=1,B1997+1,B1997)</f>
        <v>8</v>
      </c>
      <c r="C1998">
        <f>IF(COUNTIF($J$3:J1998,J1998)=1,C1997+1,C1997)</f>
        <v>25</v>
      </c>
      <c r="D1998">
        <f>IF(COUNTIF($E$3:E1998,E1998)=1,D1997+1,D1997)</f>
        <v>827</v>
      </c>
      <c r="E1998" t="str">
        <f t="shared" si="180"/>
        <v/>
      </c>
      <c r="F1998">
        <f>IF(COUNTIF($G$3:G1998,G1998)=1,F1997+1,F1997)</f>
        <v>127</v>
      </c>
      <c r="G1998" t="str">
        <f t="shared" si="181"/>
        <v/>
      </c>
      <c r="I1998" s="18" t="str">
        <f>IF(Allotments!I1998=0,"",Allotments!I1998)</f>
        <v/>
      </c>
      <c r="J1998" s="18" t="str">
        <f>IF(Allotments!J1998=0,"",Allotments!J1998)</f>
        <v/>
      </c>
      <c r="K1998" s="18" t="str">
        <f>IF(Allotments!K1998=0,"",Allotments!K1998)</f>
        <v/>
      </c>
      <c r="L1998" s="18" t="str">
        <f>IF(Allotments!L1998=0,"",Allotments!L1998)</f>
        <v/>
      </c>
      <c r="M1998" s="18" t="str">
        <f>IF(Allotments!M1998=0,"",Allotments!M1998)</f>
        <v/>
      </c>
    </row>
    <row r="1999" spans="1:13" x14ac:dyDescent="0.35">
      <c r="A1999">
        <f>IF(COUNTIF($L$3:L1999,L1999)=1,A1998+1,A1998)</f>
        <v>43</v>
      </c>
      <c r="B1999">
        <f>IF(COUNTIF($K$3:K1999,K1999)=1,B1998+1,B1998)</f>
        <v>8</v>
      </c>
      <c r="C1999">
        <f>IF(COUNTIF($J$3:J1999,J1999)=1,C1998+1,C1998)</f>
        <v>25</v>
      </c>
      <c r="D1999">
        <f>IF(COUNTIF($E$3:E1999,E1999)=1,D1998+1,D1998)</f>
        <v>827</v>
      </c>
      <c r="E1999" t="str">
        <f t="shared" si="180"/>
        <v/>
      </c>
      <c r="F1999">
        <f>IF(COUNTIF($G$3:G1999,G1999)=1,F1998+1,F1998)</f>
        <v>127</v>
      </c>
      <c r="G1999" t="str">
        <f t="shared" si="181"/>
        <v/>
      </c>
      <c r="I1999" s="18" t="str">
        <f>IF(Allotments!I1999=0,"",Allotments!I1999)</f>
        <v/>
      </c>
      <c r="J1999" s="18" t="str">
        <f>IF(Allotments!J1999=0,"",Allotments!J1999)</f>
        <v/>
      </c>
      <c r="K1999" s="18" t="str">
        <f>IF(Allotments!K1999=0,"",Allotments!K1999)</f>
        <v/>
      </c>
      <c r="L1999" s="18" t="str">
        <f>IF(Allotments!L1999=0,"",Allotments!L1999)</f>
        <v/>
      </c>
      <c r="M1999" s="18" t="str">
        <f>IF(Allotments!M1999=0,"",Allotments!M1999)</f>
        <v/>
      </c>
    </row>
    <row r="2000" spans="1:13" x14ac:dyDescent="0.35">
      <c r="A2000">
        <f>IF(COUNTIF($L$3:L2000,L2000)=1,A1999+1,A1999)</f>
        <v>43</v>
      </c>
      <c r="B2000">
        <f>IF(COUNTIF($K$3:K2000,K2000)=1,B1999+1,B1999)</f>
        <v>8</v>
      </c>
      <c r="C2000">
        <f>IF(COUNTIF($J$3:J2000,J2000)=1,C1999+1,C1999)</f>
        <v>25</v>
      </c>
      <c r="D2000">
        <f>IF(COUNTIF($E$3:E2000,E2000)=1,D1999+1,D1999)</f>
        <v>827</v>
      </c>
      <c r="E2000" t="str">
        <f t="shared" si="180"/>
        <v/>
      </c>
      <c r="F2000">
        <f>IF(COUNTIF($G$3:G2000,G2000)=1,F1999+1,F1999)</f>
        <v>127</v>
      </c>
      <c r="G2000" t="str">
        <f t="shared" si="181"/>
        <v/>
      </c>
      <c r="I2000" s="18" t="str">
        <f>IF(Allotments!I2000=0,"",Allotments!I2000)</f>
        <v/>
      </c>
      <c r="J2000" s="18" t="str">
        <f>IF(Allotments!J2000=0,"",Allotments!J2000)</f>
        <v/>
      </c>
      <c r="K2000" s="18" t="str">
        <f>IF(Allotments!K2000=0,"",Allotments!K2000)</f>
        <v/>
      </c>
      <c r="L2000" s="18" t="str">
        <f>IF(Allotments!L2000=0,"",Allotments!L2000)</f>
        <v/>
      </c>
      <c r="M2000" s="18" t="str">
        <f>IF(Allotments!M2000=0,"",Allotments!M2000)</f>
        <v/>
      </c>
    </row>
    <row r="2001" spans="1:13" x14ac:dyDescent="0.35">
      <c r="A2001">
        <f>IF(COUNTIF($L$3:L2001,L2001)=1,A2000+1,A2000)</f>
        <v>43</v>
      </c>
      <c r="B2001">
        <f>IF(COUNTIF($K$3:K2001,K2001)=1,B2000+1,B2000)</f>
        <v>8</v>
      </c>
      <c r="C2001">
        <f>IF(COUNTIF($J$3:J2001,J2001)=1,C2000+1,C2000)</f>
        <v>25</v>
      </c>
      <c r="D2001">
        <f>IF(COUNTIF($E$3:E2001,E2001)=1,D2000+1,D2000)</f>
        <v>827</v>
      </c>
      <c r="E2001" t="str">
        <f t="shared" si="180"/>
        <v/>
      </c>
      <c r="F2001">
        <f>IF(COUNTIF($G$3:G2001,G2001)=1,F2000+1,F2000)</f>
        <v>127</v>
      </c>
      <c r="G2001" t="str">
        <f t="shared" si="181"/>
        <v/>
      </c>
      <c r="I2001" s="18" t="str">
        <f>IF(Allotments!I2001=0,"",Allotments!I2001)</f>
        <v/>
      </c>
      <c r="J2001" s="18" t="str">
        <f>IF(Allotments!J2001=0,"",Allotments!J2001)</f>
        <v/>
      </c>
      <c r="K2001" s="18" t="str">
        <f>IF(Allotments!K2001=0,"",Allotments!K2001)</f>
        <v/>
      </c>
      <c r="L2001" s="18" t="str">
        <f>IF(Allotments!L2001=0,"",Allotments!L2001)</f>
        <v/>
      </c>
      <c r="M2001" s="18" t="str">
        <f>IF(Allotments!M2001=0,"",Allotments!M2001)</f>
        <v/>
      </c>
    </row>
    <row r="2002" spans="1:13" x14ac:dyDescent="0.35">
      <c r="A2002">
        <f>IF(COUNTIF($L$3:L2002,L2002)=1,A2001+1,A2001)</f>
        <v>43</v>
      </c>
      <c r="B2002">
        <f>IF(COUNTIF($K$3:K2002,K2002)=1,B2001+1,B2001)</f>
        <v>8</v>
      </c>
      <c r="C2002">
        <f>IF(COUNTIF($J$3:J2002,J2002)=1,C2001+1,C2001)</f>
        <v>25</v>
      </c>
      <c r="D2002">
        <f>IF(COUNTIF($E$3:E2002,E2002)=1,D2001+1,D2001)</f>
        <v>827</v>
      </c>
      <c r="E2002" t="str">
        <f t="shared" si="180"/>
        <v/>
      </c>
      <c r="F2002">
        <f>IF(COUNTIF($G$3:G2002,G2002)=1,F2001+1,F2001)</f>
        <v>127</v>
      </c>
      <c r="G2002" t="str">
        <f t="shared" si="181"/>
        <v/>
      </c>
      <c r="I2002" s="18" t="str">
        <f>IF(Allotments!I2002=0,"",Allotments!I2002)</f>
        <v/>
      </c>
      <c r="J2002" s="18" t="str">
        <f>IF(Allotments!J2002=0,"",Allotments!J2002)</f>
        <v/>
      </c>
      <c r="K2002" s="18" t="str">
        <f>IF(Allotments!K2002=0,"",Allotments!K2002)</f>
        <v/>
      </c>
      <c r="L2002" s="18" t="str">
        <f>IF(Allotments!L2002=0,"",Allotments!L2002)</f>
        <v/>
      </c>
      <c r="M2002" s="18" t="str">
        <f>IF(Allotments!M2002=0,"",Allotments!M2002)</f>
        <v/>
      </c>
    </row>
    <row r="2003" spans="1:13" x14ac:dyDescent="0.35">
      <c r="A2003">
        <f>IF(COUNTIF($L$3:L2003,L2003)=1,A2002+1,A2002)</f>
        <v>43</v>
      </c>
      <c r="B2003">
        <f>IF(COUNTIF($K$3:K2003,K2003)=1,B2002+1,B2002)</f>
        <v>8</v>
      </c>
      <c r="C2003">
        <f>IF(COUNTIF($J$3:J2003,J2003)=1,C2002+1,C2002)</f>
        <v>25</v>
      </c>
      <c r="D2003">
        <f>IF(COUNTIF($E$3:E2003,E2003)=1,D2002+1,D2002)</f>
        <v>827</v>
      </c>
      <c r="E2003" t="str">
        <f t="shared" si="180"/>
        <v/>
      </c>
      <c r="F2003">
        <f>IF(COUNTIF($G$3:G2003,G2003)=1,F2002+1,F2002)</f>
        <v>127</v>
      </c>
      <c r="G2003" t="str">
        <f t="shared" si="181"/>
        <v/>
      </c>
      <c r="I2003" s="18" t="str">
        <f>IF(Allotments!I2003=0,"",Allotments!I2003)</f>
        <v/>
      </c>
      <c r="J2003" s="18" t="str">
        <f>IF(Allotments!J2003=0,"",Allotments!J2003)</f>
        <v/>
      </c>
      <c r="K2003" s="18" t="str">
        <f>IF(Allotments!K2003=0,"",Allotments!K2003)</f>
        <v/>
      </c>
      <c r="L2003" s="18" t="str">
        <f>IF(Allotments!L2003=0,"",Allotments!L2003)</f>
        <v/>
      </c>
      <c r="M2003" s="18" t="str">
        <f>IF(Allotments!M2003=0,"",Allotments!M2003)</f>
        <v/>
      </c>
    </row>
    <row r="2004" spans="1:13" x14ac:dyDescent="0.35">
      <c r="A2004">
        <f>IF(COUNTIF($L$3:L2004,L2004)=1,A2003+1,A2003)</f>
        <v>43</v>
      </c>
      <c r="B2004">
        <f>IF(COUNTIF($K$3:K2004,K2004)=1,B2003+1,B2003)</f>
        <v>8</v>
      </c>
      <c r="C2004">
        <f>IF(COUNTIF($J$3:J2004,J2004)=1,C2003+1,C2003)</f>
        <v>25</v>
      </c>
      <c r="D2004">
        <f>IF(COUNTIF($E$3:E2004,E2004)=1,D2003+1,D2003)</f>
        <v>827</v>
      </c>
      <c r="E2004" t="str">
        <f t="shared" si="180"/>
        <v/>
      </c>
      <c r="F2004">
        <f>IF(COUNTIF($G$3:G2004,G2004)=1,F2003+1,F2003)</f>
        <v>127</v>
      </c>
      <c r="G2004" t="str">
        <f t="shared" si="181"/>
        <v/>
      </c>
      <c r="I2004" s="18" t="str">
        <f>IF(Allotments!I2004=0,"",Allotments!I2004)</f>
        <v/>
      </c>
      <c r="J2004" s="18" t="str">
        <f>IF(Allotments!J2004=0,"",Allotments!J2004)</f>
        <v/>
      </c>
      <c r="K2004" s="18" t="str">
        <f>IF(Allotments!K2004=0,"",Allotments!K2004)</f>
        <v/>
      </c>
      <c r="L2004" s="18" t="str">
        <f>IF(Allotments!L2004=0,"",Allotments!L2004)</f>
        <v/>
      </c>
      <c r="M2004" s="18" t="str">
        <f>IF(Allotments!M2004=0,"",Allotments!M2004)</f>
        <v/>
      </c>
    </row>
    <row r="2005" spans="1:13" x14ac:dyDescent="0.35">
      <c r="A2005">
        <f>IF(COUNTIF($L$3:L2005,L2005)=1,A2004+1,A2004)</f>
        <v>43</v>
      </c>
      <c r="B2005">
        <f>IF(COUNTIF($K$3:K2005,K2005)=1,B2004+1,B2004)</f>
        <v>8</v>
      </c>
      <c r="C2005">
        <f>IF(COUNTIF($J$3:J2005,J2005)=1,C2004+1,C2004)</f>
        <v>25</v>
      </c>
      <c r="D2005">
        <f>IF(COUNTIF($E$3:E2005,E2005)=1,D2004+1,D2004)</f>
        <v>827</v>
      </c>
      <c r="E2005" t="str">
        <f t="shared" si="180"/>
        <v/>
      </c>
      <c r="F2005">
        <f>IF(COUNTIF($G$3:G2005,G2005)=1,F2004+1,F2004)</f>
        <v>127</v>
      </c>
      <c r="G2005" t="str">
        <f t="shared" si="181"/>
        <v/>
      </c>
      <c r="I2005" s="18" t="str">
        <f>IF(Allotments!I2005=0,"",Allotments!I2005)</f>
        <v/>
      </c>
      <c r="J2005" s="18" t="str">
        <f>IF(Allotments!J2005=0,"",Allotments!J2005)</f>
        <v/>
      </c>
      <c r="K2005" s="18" t="str">
        <f>IF(Allotments!K2005=0,"",Allotments!K2005)</f>
        <v/>
      </c>
      <c r="L2005" s="18" t="str">
        <f>IF(Allotments!L2005=0,"",Allotments!L2005)</f>
        <v/>
      </c>
      <c r="M2005" s="18" t="str">
        <f>IF(Allotments!M2005=0,"",Allotments!M2005)</f>
        <v/>
      </c>
    </row>
    <row r="2006" spans="1:13" x14ac:dyDescent="0.35">
      <c r="A2006">
        <f>IF(COUNTIF($L$3:L2006,L2006)=1,A2005+1,A2005)</f>
        <v>43</v>
      </c>
      <c r="B2006">
        <f>IF(COUNTIF($K$3:K2006,K2006)=1,B2005+1,B2005)</f>
        <v>8</v>
      </c>
      <c r="C2006">
        <f>IF(COUNTIF($J$3:J2006,J2006)=1,C2005+1,C2005)</f>
        <v>25</v>
      </c>
      <c r="D2006">
        <f>IF(COUNTIF($E$3:E2006,E2006)=1,D2005+1,D2005)</f>
        <v>827</v>
      </c>
      <c r="E2006" t="str">
        <f t="shared" si="180"/>
        <v/>
      </c>
      <c r="F2006">
        <f>IF(COUNTIF($G$3:G2006,G2006)=1,F2005+1,F2005)</f>
        <v>127</v>
      </c>
      <c r="G2006" t="str">
        <f t="shared" si="181"/>
        <v/>
      </c>
      <c r="I2006" s="18" t="str">
        <f>IF(Allotments!I2006=0,"",Allotments!I2006)</f>
        <v/>
      </c>
      <c r="J2006" s="18" t="str">
        <f>IF(Allotments!J2006=0,"",Allotments!J2006)</f>
        <v/>
      </c>
      <c r="K2006" s="18" t="str">
        <f>IF(Allotments!K2006=0,"",Allotments!K2006)</f>
        <v/>
      </c>
      <c r="L2006" s="18" t="str">
        <f>IF(Allotments!L2006=0,"",Allotments!L2006)</f>
        <v/>
      </c>
      <c r="M2006" s="18" t="str">
        <f>IF(Allotments!M2006=0,"",Allotments!M2006)</f>
        <v/>
      </c>
    </row>
    <row r="2007" spans="1:13" x14ac:dyDescent="0.35">
      <c r="A2007">
        <f>IF(COUNTIF($L$3:L2007,L2007)=1,A2006+1,A2006)</f>
        <v>43</v>
      </c>
      <c r="B2007">
        <f>IF(COUNTIF($K$3:K2007,K2007)=1,B2006+1,B2006)</f>
        <v>8</v>
      </c>
      <c r="C2007">
        <f>IF(COUNTIF($J$3:J2007,J2007)=1,C2006+1,C2006)</f>
        <v>25</v>
      </c>
      <c r="D2007">
        <f>IF(COUNTIF($E$3:E2007,E2007)=1,D2006+1,D2006)</f>
        <v>827</v>
      </c>
      <c r="E2007" t="str">
        <f t="shared" si="180"/>
        <v/>
      </c>
      <c r="F2007">
        <f>IF(COUNTIF($G$3:G2007,G2007)=1,F2006+1,F2006)</f>
        <v>127</v>
      </c>
      <c r="G2007" t="str">
        <f t="shared" si="181"/>
        <v/>
      </c>
      <c r="I2007" s="18" t="str">
        <f>IF(Allotments!I2007=0,"",Allotments!I2007)</f>
        <v/>
      </c>
      <c r="J2007" s="18" t="str">
        <f>IF(Allotments!J2007=0,"",Allotments!J2007)</f>
        <v/>
      </c>
      <c r="K2007" s="18" t="str">
        <f>IF(Allotments!K2007=0,"",Allotments!K2007)</f>
        <v/>
      </c>
      <c r="L2007" s="18" t="str">
        <f>IF(Allotments!L2007=0,"",Allotments!L2007)</f>
        <v/>
      </c>
      <c r="M2007" s="18" t="str">
        <f>IF(Allotments!M2007=0,"",Allotments!M2007)</f>
        <v/>
      </c>
    </row>
    <row r="2008" spans="1:13" x14ac:dyDescent="0.35">
      <c r="A2008">
        <f>IF(COUNTIF($L$3:L2008,L2008)=1,A2007+1,A2007)</f>
        <v>43</v>
      </c>
      <c r="B2008">
        <f>IF(COUNTIF($K$3:K2008,K2008)=1,B2007+1,B2007)</f>
        <v>8</v>
      </c>
      <c r="C2008">
        <f>IF(COUNTIF($J$3:J2008,J2008)=1,C2007+1,C2007)</f>
        <v>25</v>
      </c>
      <c r="D2008">
        <f>IF(COUNTIF($E$3:E2008,E2008)=1,D2007+1,D2007)</f>
        <v>827</v>
      </c>
      <c r="E2008" t="str">
        <f t="shared" si="180"/>
        <v/>
      </c>
      <c r="F2008">
        <f>IF(COUNTIF($G$3:G2008,G2008)=1,F2007+1,F2007)</f>
        <v>127</v>
      </c>
      <c r="G2008" t="str">
        <f t="shared" si="181"/>
        <v/>
      </c>
      <c r="I2008" s="18" t="str">
        <f>IF(Allotments!I2008=0,"",Allotments!I2008)</f>
        <v/>
      </c>
      <c r="J2008" s="18" t="str">
        <f>IF(Allotments!J2008=0,"",Allotments!J2008)</f>
        <v/>
      </c>
      <c r="K2008" s="18" t="str">
        <f>IF(Allotments!K2008=0,"",Allotments!K2008)</f>
        <v/>
      </c>
      <c r="L2008" s="18" t="str">
        <f>IF(Allotments!L2008=0,"",Allotments!L2008)</f>
        <v/>
      </c>
      <c r="M2008" s="18" t="str">
        <f>IF(Allotments!M2008=0,"",Allotments!M2008)</f>
        <v/>
      </c>
    </row>
    <row r="2009" spans="1:13" x14ac:dyDescent="0.35">
      <c r="A2009">
        <f>IF(COUNTIF($L$3:L2009,L2009)=1,A2008+1,A2008)</f>
        <v>43</v>
      </c>
      <c r="B2009">
        <f>IF(COUNTIF($K$3:K2009,K2009)=1,B2008+1,B2008)</f>
        <v>8</v>
      </c>
      <c r="C2009">
        <f>IF(COUNTIF($J$3:J2009,J2009)=1,C2008+1,C2008)</f>
        <v>25</v>
      </c>
      <c r="D2009">
        <f>IF(COUNTIF($E$3:E2009,E2009)=1,D2008+1,D2008)</f>
        <v>827</v>
      </c>
      <c r="E2009" t="str">
        <f t="shared" si="180"/>
        <v/>
      </c>
      <c r="F2009">
        <f>IF(COUNTIF($G$3:G2009,G2009)=1,F2008+1,F2008)</f>
        <v>127</v>
      </c>
      <c r="G2009" t="str">
        <f t="shared" si="181"/>
        <v/>
      </c>
      <c r="I2009" s="18" t="str">
        <f>IF(Allotments!I2009=0,"",Allotments!I2009)</f>
        <v/>
      </c>
      <c r="J2009" s="18" t="str">
        <f>IF(Allotments!J2009=0,"",Allotments!J2009)</f>
        <v/>
      </c>
      <c r="K2009" s="18" t="str">
        <f>IF(Allotments!K2009=0,"",Allotments!K2009)</f>
        <v/>
      </c>
      <c r="L2009" s="18" t="str">
        <f>IF(Allotments!L2009=0,"",Allotments!L2009)</f>
        <v/>
      </c>
      <c r="M2009" s="18" t="str">
        <f>IF(Allotments!M2009=0,"",Allotments!M2009)</f>
        <v/>
      </c>
    </row>
    <row r="2010" spans="1:13" x14ac:dyDescent="0.35">
      <c r="A2010">
        <f>IF(COUNTIF($L$3:L2010,L2010)=1,A2009+1,A2009)</f>
        <v>43</v>
      </c>
      <c r="B2010">
        <f>IF(COUNTIF($K$3:K2010,K2010)=1,B2009+1,B2009)</f>
        <v>8</v>
      </c>
      <c r="C2010">
        <f>IF(COUNTIF($J$3:J2010,J2010)=1,C2009+1,C2009)</f>
        <v>25</v>
      </c>
      <c r="D2010">
        <f>IF(COUNTIF($E$3:E2010,E2010)=1,D2009+1,D2009)</f>
        <v>827</v>
      </c>
      <c r="E2010" t="str">
        <f t="shared" si="180"/>
        <v/>
      </c>
      <c r="F2010">
        <f>IF(COUNTIF($G$3:G2010,G2010)=1,F2009+1,F2009)</f>
        <v>127</v>
      </c>
      <c r="G2010" t="str">
        <f t="shared" si="181"/>
        <v/>
      </c>
      <c r="I2010" s="18" t="str">
        <f>IF(Allotments!I2010=0,"",Allotments!I2010)</f>
        <v/>
      </c>
      <c r="J2010" s="18" t="str">
        <f>IF(Allotments!J2010=0,"",Allotments!J2010)</f>
        <v/>
      </c>
      <c r="K2010" s="18" t="str">
        <f>IF(Allotments!K2010=0,"",Allotments!K2010)</f>
        <v/>
      </c>
      <c r="L2010" s="18" t="str">
        <f>IF(Allotments!L2010=0,"",Allotments!L2010)</f>
        <v/>
      </c>
      <c r="M2010" s="18" t="str">
        <f>IF(Allotments!M2010=0,"",Allotments!M2010)</f>
        <v/>
      </c>
    </row>
    <row r="2011" spans="1:13" x14ac:dyDescent="0.35">
      <c r="A2011">
        <f>IF(COUNTIF($L$3:L2011,L2011)=1,A2010+1,A2010)</f>
        <v>43</v>
      </c>
      <c r="B2011">
        <f>IF(COUNTIF($K$3:K2011,K2011)=1,B2010+1,B2010)</f>
        <v>8</v>
      </c>
      <c r="C2011">
        <f>IF(COUNTIF($J$3:J2011,J2011)=1,C2010+1,C2010)</f>
        <v>25</v>
      </c>
      <c r="D2011">
        <f>IF(COUNTIF($E$3:E2011,E2011)=1,D2010+1,D2010)</f>
        <v>827</v>
      </c>
      <c r="E2011" t="str">
        <f t="shared" si="180"/>
        <v/>
      </c>
      <c r="F2011">
        <f>IF(COUNTIF($G$3:G2011,G2011)=1,F2010+1,F2010)</f>
        <v>127</v>
      </c>
      <c r="G2011" t="str">
        <f t="shared" si="181"/>
        <v/>
      </c>
      <c r="I2011" s="18" t="str">
        <f>IF(Allotments!I2011=0,"",Allotments!I2011)</f>
        <v/>
      </c>
      <c r="J2011" s="18" t="str">
        <f>IF(Allotments!J2011=0,"",Allotments!J2011)</f>
        <v/>
      </c>
      <c r="K2011" s="18" t="str">
        <f>IF(Allotments!K2011=0,"",Allotments!K2011)</f>
        <v/>
      </c>
      <c r="L2011" s="18" t="str">
        <f>IF(Allotments!L2011=0,"",Allotments!L2011)</f>
        <v/>
      </c>
      <c r="M2011" s="18" t="str">
        <f>IF(Allotments!M2011=0,"",Allotments!M2011)</f>
        <v/>
      </c>
    </row>
    <row r="2012" spans="1:13" x14ac:dyDescent="0.35">
      <c r="A2012">
        <f>IF(COUNTIF($L$3:L2012,L2012)=1,A2011+1,A2011)</f>
        <v>43</v>
      </c>
      <c r="B2012">
        <f>IF(COUNTIF($K$3:K2012,K2012)=1,B2011+1,B2011)</f>
        <v>8</v>
      </c>
      <c r="C2012">
        <f>IF(COUNTIF($J$3:J2012,J2012)=1,C2011+1,C2011)</f>
        <v>25</v>
      </c>
      <c r="D2012">
        <f>IF(COUNTIF($E$3:E2012,E2012)=1,D2011+1,D2011)</f>
        <v>827</v>
      </c>
      <c r="E2012" t="str">
        <f t="shared" si="180"/>
        <v/>
      </c>
      <c r="F2012">
        <f>IF(COUNTIF($G$3:G2012,G2012)=1,F2011+1,F2011)</f>
        <v>127</v>
      </c>
      <c r="G2012" t="str">
        <f t="shared" si="181"/>
        <v/>
      </c>
      <c r="I2012" s="18" t="str">
        <f>IF(Allotments!I2012=0,"",Allotments!I2012)</f>
        <v/>
      </c>
      <c r="J2012" s="18" t="str">
        <f>IF(Allotments!J2012=0,"",Allotments!J2012)</f>
        <v/>
      </c>
      <c r="K2012" s="18" t="str">
        <f>IF(Allotments!K2012=0,"",Allotments!K2012)</f>
        <v/>
      </c>
      <c r="L2012" s="18" t="str">
        <f>IF(Allotments!L2012=0,"",Allotments!L2012)</f>
        <v/>
      </c>
      <c r="M2012" s="18" t="str">
        <f>IF(Allotments!M2012=0,"",Allotments!M2012)</f>
        <v/>
      </c>
    </row>
    <row r="2013" spans="1:13" x14ac:dyDescent="0.35">
      <c r="A2013">
        <f>IF(COUNTIF($L$3:L2013,L2013)=1,A2012+1,A2012)</f>
        <v>43</v>
      </c>
      <c r="B2013">
        <f>IF(COUNTIF($K$3:K2013,K2013)=1,B2012+1,B2012)</f>
        <v>8</v>
      </c>
      <c r="C2013">
        <f>IF(COUNTIF($J$3:J2013,J2013)=1,C2012+1,C2012)</f>
        <v>25</v>
      </c>
      <c r="D2013">
        <f>IF(COUNTIF($E$3:E2013,E2013)=1,D2012+1,D2012)</f>
        <v>827</v>
      </c>
      <c r="E2013" t="str">
        <f t="shared" si="180"/>
        <v/>
      </c>
      <c r="F2013">
        <f>IF(COUNTIF($G$3:G2013,G2013)=1,F2012+1,F2012)</f>
        <v>127</v>
      </c>
      <c r="G2013" t="str">
        <f t="shared" si="181"/>
        <v/>
      </c>
      <c r="I2013" s="18" t="str">
        <f>IF(Allotments!I2013=0,"",Allotments!I2013)</f>
        <v/>
      </c>
      <c r="J2013" s="18" t="str">
        <f>IF(Allotments!J2013=0,"",Allotments!J2013)</f>
        <v/>
      </c>
      <c r="K2013" s="18" t="str">
        <f>IF(Allotments!K2013=0,"",Allotments!K2013)</f>
        <v/>
      </c>
      <c r="L2013" s="18" t="str">
        <f>IF(Allotments!L2013=0,"",Allotments!L2013)</f>
        <v/>
      </c>
      <c r="M2013" s="18" t="str">
        <f>IF(Allotments!M2013=0,"",Allotments!M2013)</f>
        <v/>
      </c>
    </row>
    <row r="2014" spans="1:13" x14ac:dyDescent="0.35">
      <c r="A2014">
        <f>IF(COUNTIF($L$3:L2014,L2014)=1,A2013+1,A2013)</f>
        <v>43</v>
      </c>
      <c r="B2014">
        <f>IF(COUNTIF($K$3:K2014,K2014)=1,B2013+1,B2013)</f>
        <v>8</v>
      </c>
      <c r="C2014">
        <f>IF(COUNTIF($J$3:J2014,J2014)=1,C2013+1,C2013)</f>
        <v>25</v>
      </c>
      <c r="D2014">
        <f>IF(COUNTIF($E$3:E2014,E2014)=1,D2013+1,D2013)</f>
        <v>827</v>
      </c>
      <c r="E2014" t="str">
        <f t="shared" si="180"/>
        <v/>
      </c>
      <c r="F2014">
        <f>IF(COUNTIF($G$3:G2014,G2014)=1,F2013+1,F2013)</f>
        <v>127</v>
      </c>
      <c r="G2014" t="str">
        <f t="shared" si="181"/>
        <v/>
      </c>
      <c r="I2014" s="18" t="str">
        <f>IF(Allotments!I2014=0,"",Allotments!I2014)</f>
        <v/>
      </c>
      <c r="J2014" s="18" t="str">
        <f>IF(Allotments!J2014=0,"",Allotments!J2014)</f>
        <v/>
      </c>
      <c r="K2014" s="18" t="str">
        <f>IF(Allotments!K2014=0,"",Allotments!K2014)</f>
        <v/>
      </c>
      <c r="L2014" s="18" t="str">
        <f>IF(Allotments!L2014=0,"",Allotments!L2014)</f>
        <v/>
      </c>
      <c r="M2014" s="18" t="str">
        <f>IF(Allotments!M2014=0,"",Allotments!M2014)</f>
        <v/>
      </c>
    </row>
    <row r="2015" spans="1:13" x14ac:dyDescent="0.35">
      <c r="A2015">
        <f>IF(COUNTIF($L$3:L2015,L2015)=1,A2014+1,A2014)</f>
        <v>43</v>
      </c>
      <c r="B2015">
        <f>IF(COUNTIF($K$3:K2015,K2015)=1,B2014+1,B2014)</f>
        <v>8</v>
      </c>
      <c r="C2015">
        <f>IF(COUNTIF($J$3:J2015,J2015)=1,C2014+1,C2014)</f>
        <v>25</v>
      </c>
      <c r="D2015">
        <f>IF(COUNTIF($E$3:E2015,E2015)=1,D2014+1,D2014)</f>
        <v>827</v>
      </c>
      <c r="E2015" t="str">
        <f t="shared" si="180"/>
        <v/>
      </c>
      <c r="F2015">
        <f>IF(COUNTIF($G$3:G2015,G2015)=1,F2014+1,F2014)</f>
        <v>127</v>
      </c>
      <c r="G2015" t="str">
        <f t="shared" si="181"/>
        <v/>
      </c>
      <c r="I2015" s="18" t="str">
        <f>IF(Allotments!I2015=0,"",Allotments!I2015)</f>
        <v/>
      </c>
      <c r="J2015" s="18" t="str">
        <f>IF(Allotments!J2015=0,"",Allotments!J2015)</f>
        <v/>
      </c>
      <c r="K2015" s="18" t="str">
        <f>IF(Allotments!K2015=0,"",Allotments!K2015)</f>
        <v/>
      </c>
      <c r="L2015" s="18" t="str">
        <f>IF(Allotments!L2015=0,"",Allotments!L2015)</f>
        <v/>
      </c>
      <c r="M2015" s="18" t="str">
        <f>IF(Allotments!M2015=0,"",Allotments!M2015)</f>
        <v/>
      </c>
    </row>
    <row r="2016" spans="1:13" x14ac:dyDescent="0.35">
      <c r="A2016">
        <f>IF(COUNTIF($L$3:L2016,L2016)=1,A2015+1,A2015)</f>
        <v>43</v>
      </c>
      <c r="B2016">
        <f>IF(COUNTIF($K$3:K2016,K2016)=1,B2015+1,B2015)</f>
        <v>8</v>
      </c>
      <c r="C2016">
        <f>IF(COUNTIF($J$3:J2016,J2016)=1,C2015+1,C2015)</f>
        <v>25</v>
      </c>
      <c r="D2016">
        <f>IF(COUNTIF($E$3:E2016,E2016)=1,D2015+1,D2015)</f>
        <v>827</v>
      </c>
      <c r="E2016" t="str">
        <f t="shared" si="180"/>
        <v/>
      </c>
      <c r="F2016">
        <f>IF(COUNTIF($G$3:G2016,G2016)=1,F2015+1,F2015)</f>
        <v>127</v>
      </c>
      <c r="G2016" t="str">
        <f t="shared" si="181"/>
        <v/>
      </c>
      <c r="I2016" s="18" t="str">
        <f>IF(Allotments!I2016=0,"",Allotments!I2016)</f>
        <v/>
      </c>
      <c r="J2016" s="18" t="str">
        <f>IF(Allotments!J2016=0,"",Allotments!J2016)</f>
        <v/>
      </c>
      <c r="K2016" s="18" t="str">
        <f>IF(Allotments!K2016=0,"",Allotments!K2016)</f>
        <v/>
      </c>
      <c r="L2016" s="18" t="str">
        <f>IF(Allotments!L2016=0,"",Allotments!L2016)</f>
        <v/>
      </c>
      <c r="M2016" s="18" t="str">
        <f>IF(Allotments!M2016=0,"",Allotments!M2016)</f>
        <v/>
      </c>
    </row>
    <row r="2017" spans="1:13" x14ac:dyDescent="0.35">
      <c r="A2017">
        <f>IF(COUNTIF($L$3:L2017,L2017)=1,A2016+1,A2016)</f>
        <v>43</v>
      </c>
      <c r="B2017">
        <f>IF(COUNTIF($K$3:K2017,K2017)=1,B2016+1,B2016)</f>
        <v>8</v>
      </c>
      <c r="C2017">
        <f>IF(COUNTIF($J$3:J2017,J2017)=1,C2016+1,C2016)</f>
        <v>25</v>
      </c>
      <c r="D2017">
        <f>IF(COUNTIF($E$3:E2017,E2017)=1,D2016+1,D2016)</f>
        <v>827</v>
      </c>
      <c r="E2017" t="str">
        <f t="shared" si="180"/>
        <v/>
      </c>
      <c r="F2017">
        <f>IF(COUNTIF($G$3:G2017,G2017)=1,F2016+1,F2016)</f>
        <v>127</v>
      </c>
      <c r="G2017" t="str">
        <f t="shared" si="181"/>
        <v/>
      </c>
      <c r="I2017" s="18" t="str">
        <f>IF(Allotments!I2017=0,"",Allotments!I2017)</f>
        <v/>
      </c>
      <c r="J2017" s="18" t="str">
        <f>IF(Allotments!J2017=0,"",Allotments!J2017)</f>
        <v/>
      </c>
      <c r="K2017" s="18" t="str">
        <f>IF(Allotments!K2017=0,"",Allotments!K2017)</f>
        <v/>
      </c>
      <c r="L2017" s="18" t="str">
        <f>IF(Allotments!L2017=0,"",Allotments!L2017)</f>
        <v/>
      </c>
      <c r="M2017" s="18" t="str">
        <f>IF(Allotments!M2017=0,"",Allotments!M2017)</f>
        <v/>
      </c>
    </row>
    <row r="2018" spans="1:13" x14ac:dyDescent="0.35">
      <c r="A2018">
        <f>IF(COUNTIF($L$3:L2018,L2018)=1,A2017+1,A2017)</f>
        <v>43</v>
      </c>
      <c r="B2018">
        <f>IF(COUNTIF($K$3:K2018,K2018)=1,B2017+1,B2017)</f>
        <v>8</v>
      </c>
      <c r="C2018">
        <f>IF(COUNTIF($J$3:J2018,J2018)=1,C2017+1,C2017)</f>
        <v>25</v>
      </c>
      <c r="D2018">
        <f>IF(COUNTIF($E$3:E2018,E2018)=1,D2017+1,D2017)</f>
        <v>827</v>
      </c>
      <c r="E2018" t="str">
        <f t="shared" si="180"/>
        <v/>
      </c>
      <c r="F2018">
        <f>IF(COUNTIF($G$3:G2018,G2018)=1,F2017+1,F2017)</f>
        <v>127</v>
      </c>
      <c r="G2018" t="str">
        <f t="shared" si="181"/>
        <v/>
      </c>
      <c r="I2018" s="18" t="str">
        <f>IF(Allotments!I2018=0,"",Allotments!I2018)</f>
        <v/>
      </c>
      <c r="J2018" s="18" t="str">
        <f>IF(Allotments!J2018=0,"",Allotments!J2018)</f>
        <v/>
      </c>
      <c r="K2018" s="18" t="str">
        <f>IF(Allotments!K2018=0,"",Allotments!K2018)</f>
        <v/>
      </c>
      <c r="L2018" s="18" t="str">
        <f>IF(Allotments!L2018=0,"",Allotments!L2018)</f>
        <v/>
      </c>
      <c r="M2018" s="18" t="str">
        <f>IF(Allotments!M2018=0,"",Allotments!M2018)</f>
        <v/>
      </c>
    </row>
    <row r="2019" spans="1:13" x14ac:dyDescent="0.35">
      <c r="A2019">
        <f>IF(COUNTIF($L$3:L2019,L2019)=1,A2018+1,A2018)</f>
        <v>43</v>
      </c>
      <c r="B2019">
        <f>IF(COUNTIF($K$3:K2019,K2019)=1,B2018+1,B2018)</f>
        <v>8</v>
      </c>
      <c r="C2019">
        <f>IF(COUNTIF($J$3:J2019,J2019)=1,C2018+1,C2018)</f>
        <v>25</v>
      </c>
      <c r="D2019">
        <f>IF(COUNTIF($E$3:E2019,E2019)=1,D2018+1,D2018)</f>
        <v>827</v>
      </c>
      <c r="E2019" t="str">
        <f t="shared" si="180"/>
        <v/>
      </c>
      <c r="F2019">
        <f>IF(COUNTIF($G$3:G2019,G2019)=1,F2018+1,F2018)</f>
        <v>127</v>
      </c>
      <c r="G2019" t="str">
        <f t="shared" si="181"/>
        <v/>
      </c>
      <c r="I2019" s="18" t="str">
        <f>IF(Allotments!I2019=0,"",Allotments!I2019)</f>
        <v/>
      </c>
      <c r="J2019" s="18" t="str">
        <f>IF(Allotments!J2019=0,"",Allotments!J2019)</f>
        <v/>
      </c>
      <c r="K2019" s="18" t="str">
        <f>IF(Allotments!K2019=0,"",Allotments!K2019)</f>
        <v/>
      </c>
      <c r="L2019" s="18" t="str">
        <f>IF(Allotments!L2019=0,"",Allotments!L2019)</f>
        <v/>
      </c>
      <c r="M2019" s="18" t="str">
        <f>IF(Allotments!M2019=0,"",Allotments!M2019)</f>
        <v/>
      </c>
    </row>
    <row r="2020" spans="1:13" x14ac:dyDescent="0.35">
      <c r="A2020">
        <f>IF(COUNTIF($L$3:L2020,L2020)=1,A2019+1,A2019)</f>
        <v>43</v>
      </c>
      <c r="B2020">
        <f>IF(COUNTIF($K$3:K2020,K2020)=1,B2019+1,B2019)</f>
        <v>8</v>
      </c>
      <c r="C2020">
        <f>IF(COUNTIF($J$3:J2020,J2020)=1,C2019+1,C2019)</f>
        <v>25</v>
      </c>
      <c r="D2020">
        <f>IF(COUNTIF($E$3:E2020,E2020)=1,D2019+1,D2019)</f>
        <v>827</v>
      </c>
      <c r="E2020" t="str">
        <f t="shared" si="180"/>
        <v/>
      </c>
      <c r="F2020">
        <f>IF(COUNTIF($G$3:G2020,G2020)=1,F2019+1,F2019)</f>
        <v>127</v>
      </c>
      <c r="G2020" t="str">
        <f t="shared" si="181"/>
        <v/>
      </c>
      <c r="I2020" s="18" t="str">
        <f>IF(Allotments!I2020=0,"",Allotments!I2020)</f>
        <v/>
      </c>
      <c r="J2020" s="18" t="str">
        <f>IF(Allotments!J2020=0,"",Allotments!J2020)</f>
        <v/>
      </c>
      <c r="K2020" s="18" t="str">
        <f>IF(Allotments!K2020=0,"",Allotments!K2020)</f>
        <v/>
      </c>
      <c r="L2020" s="18" t="str">
        <f>IF(Allotments!L2020=0,"",Allotments!L2020)</f>
        <v/>
      </c>
      <c r="M2020" s="18" t="str">
        <f>IF(Allotments!M2020=0,"",Allotments!M2020)</f>
        <v/>
      </c>
    </row>
    <row r="2021" spans="1:13" x14ac:dyDescent="0.35">
      <c r="A2021">
        <f>IF(COUNTIF($L$3:L2021,L2021)=1,A2020+1,A2020)</f>
        <v>43</v>
      </c>
      <c r="B2021">
        <f>IF(COUNTIF($K$3:K2021,K2021)=1,B2020+1,B2020)</f>
        <v>8</v>
      </c>
      <c r="C2021">
        <f>IF(COUNTIF($J$3:J2021,J2021)=1,C2020+1,C2020)</f>
        <v>25</v>
      </c>
      <c r="D2021">
        <f>IF(COUNTIF($E$3:E2021,E2021)=1,D2020+1,D2020)</f>
        <v>827</v>
      </c>
      <c r="E2021" t="str">
        <f t="shared" si="180"/>
        <v/>
      </c>
      <c r="F2021">
        <f>IF(COUNTIF($G$3:G2021,G2021)=1,F2020+1,F2020)</f>
        <v>127</v>
      </c>
      <c r="G2021" t="str">
        <f t="shared" si="181"/>
        <v/>
      </c>
      <c r="I2021" s="18" t="str">
        <f>IF(Allotments!I2021=0,"",Allotments!I2021)</f>
        <v/>
      </c>
      <c r="J2021" s="18" t="str">
        <f>IF(Allotments!J2021=0,"",Allotments!J2021)</f>
        <v/>
      </c>
      <c r="K2021" s="18" t="str">
        <f>IF(Allotments!K2021=0,"",Allotments!K2021)</f>
        <v/>
      </c>
      <c r="L2021" s="18" t="str">
        <f>IF(Allotments!L2021=0,"",Allotments!L2021)</f>
        <v/>
      </c>
      <c r="M2021" s="18" t="str">
        <f>IF(Allotments!M2021=0,"",Allotments!M2021)</f>
        <v/>
      </c>
    </row>
    <row r="2022" spans="1:13" x14ac:dyDescent="0.35">
      <c r="A2022">
        <f>IF(COUNTIF($L$3:L2022,L2022)=1,A2021+1,A2021)</f>
        <v>43</v>
      </c>
      <c r="B2022">
        <f>IF(COUNTIF($K$3:K2022,K2022)=1,B2021+1,B2021)</f>
        <v>8</v>
      </c>
      <c r="C2022">
        <f>IF(COUNTIF($J$3:J2022,J2022)=1,C2021+1,C2021)</f>
        <v>25</v>
      </c>
      <c r="D2022">
        <f>IF(COUNTIF($E$3:E2022,E2022)=1,D2021+1,D2021)</f>
        <v>827</v>
      </c>
      <c r="E2022" t="str">
        <f t="shared" si="180"/>
        <v/>
      </c>
      <c r="F2022">
        <f>IF(COUNTIF($G$3:G2022,G2022)=1,F2021+1,F2021)</f>
        <v>127</v>
      </c>
      <c r="G2022" t="str">
        <f t="shared" si="181"/>
        <v/>
      </c>
      <c r="I2022" s="18" t="str">
        <f>IF(Allotments!I2022=0,"",Allotments!I2022)</f>
        <v/>
      </c>
      <c r="J2022" s="18" t="str">
        <f>IF(Allotments!J2022=0,"",Allotments!J2022)</f>
        <v/>
      </c>
      <c r="K2022" s="18" t="str">
        <f>IF(Allotments!K2022=0,"",Allotments!K2022)</f>
        <v/>
      </c>
      <c r="L2022" s="18" t="str">
        <f>IF(Allotments!L2022=0,"",Allotments!L2022)</f>
        <v/>
      </c>
      <c r="M2022" s="18" t="str">
        <f>IF(Allotments!M2022=0,"",Allotments!M2022)</f>
        <v/>
      </c>
    </row>
    <row r="2023" spans="1:13" x14ac:dyDescent="0.35">
      <c r="A2023">
        <f>IF(COUNTIF($L$3:L2023,L2023)=1,A2022+1,A2022)</f>
        <v>43</v>
      </c>
      <c r="B2023">
        <f>IF(COUNTIF($K$3:K2023,K2023)=1,B2022+1,B2022)</f>
        <v>8</v>
      </c>
      <c r="C2023">
        <f>IF(COUNTIF($J$3:J2023,J2023)=1,C2022+1,C2022)</f>
        <v>25</v>
      </c>
      <c r="D2023">
        <f>IF(COUNTIF($E$3:E2023,E2023)=1,D2022+1,D2022)</f>
        <v>827</v>
      </c>
      <c r="E2023" t="str">
        <f t="shared" si="180"/>
        <v/>
      </c>
      <c r="F2023">
        <f>IF(COUNTIF($G$3:G2023,G2023)=1,F2022+1,F2022)</f>
        <v>127</v>
      </c>
      <c r="G2023" t="str">
        <f t="shared" si="181"/>
        <v/>
      </c>
      <c r="I2023" s="18" t="str">
        <f>IF(Allotments!I2023=0,"",Allotments!I2023)</f>
        <v/>
      </c>
      <c r="J2023" s="18" t="str">
        <f>IF(Allotments!J2023=0,"",Allotments!J2023)</f>
        <v/>
      </c>
      <c r="K2023" s="18" t="str">
        <f>IF(Allotments!K2023=0,"",Allotments!K2023)</f>
        <v/>
      </c>
      <c r="L2023" s="18" t="str">
        <f>IF(Allotments!L2023=0,"",Allotments!L2023)</f>
        <v/>
      </c>
      <c r="M2023" s="18" t="str">
        <f>IF(Allotments!M2023=0,"",Allotments!M2023)</f>
        <v/>
      </c>
    </row>
    <row r="2024" spans="1:13" x14ac:dyDescent="0.35">
      <c r="A2024">
        <f>IF(COUNTIF($L$3:L2024,L2024)=1,A2023+1,A2023)</f>
        <v>43</v>
      </c>
      <c r="B2024">
        <f>IF(COUNTIF($K$3:K2024,K2024)=1,B2023+1,B2023)</f>
        <v>8</v>
      </c>
      <c r="C2024">
        <f>IF(COUNTIF($J$3:J2024,J2024)=1,C2023+1,C2023)</f>
        <v>25</v>
      </c>
      <c r="D2024">
        <f>IF(COUNTIF($E$3:E2024,E2024)=1,D2023+1,D2023)</f>
        <v>827</v>
      </c>
      <c r="E2024" t="str">
        <f t="shared" si="180"/>
        <v/>
      </c>
      <c r="F2024">
        <f>IF(COUNTIF($G$3:G2024,G2024)=1,F2023+1,F2023)</f>
        <v>127</v>
      </c>
      <c r="G2024" t="str">
        <f t="shared" si="181"/>
        <v/>
      </c>
      <c r="I2024" s="18" t="str">
        <f>IF(Allotments!I2024=0,"",Allotments!I2024)</f>
        <v/>
      </c>
      <c r="J2024" s="18" t="str">
        <f>IF(Allotments!J2024=0,"",Allotments!J2024)</f>
        <v/>
      </c>
      <c r="K2024" s="18" t="str">
        <f>IF(Allotments!K2024=0,"",Allotments!K2024)</f>
        <v/>
      </c>
      <c r="L2024" s="18" t="str">
        <f>IF(Allotments!L2024=0,"",Allotments!L2024)</f>
        <v/>
      </c>
      <c r="M2024" s="18" t="str">
        <f>IF(Allotments!M2024=0,"",Allotments!M2024)</f>
        <v/>
      </c>
    </row>
    <row r="2025" spans="1:13" x14ac:dyDescent="0.35">
      <c r="A2025">
        <f>IF(COUNTIF($L$3:L2025,L2025)=1,A2024+1,A2024)</f>
        <v>43</v>
      </c>
      <c r="B2025">
        <f>IF(COUNTIF($K$3:K2025,K2025)=1,B2024+1,B2024)</f>
        <v>8</v>
      </c>
      <c r="C2025">
        <f>IF(COUNTIF($J$3:J2025,J2025)=1,C2024+1,C2024)</f>
        <v>25</v>
      </c>
      <c r="D2025">
        <f>IF(COUNTIF($E$3:E2025,E2025)=1,D2024+1,D2024)</f>
        <v>827</v>
      </c>
      <c r="E2025" t="str">
        <f t="shared" si="180"/>
        <v/>
      </c>
      <c r="F2025">
        <f>IF(COUNTIF($G$3:G2025,G2025)=1,F2024+1,F2024)</f>
        <v>127</v>
      </c>
      <c r="G2025" t="str">
        <f t="shared" si="181"/>
        <v/>
      </c>
      <c r="I2025" s="18" t="str">
        <f>IF(Allotments!I2025=0,"",Allotments!I2025)</f>
        <v/>
      </c>
      <c r="J2025" s="18" t="str">
        <f>IF(Allotments!J2025=0,"",Allotments!J2025)</f>
        <v/>
      </c>
      <c r="K2025" s="18" t="str">
        <f>IF(Allotments!K2025=0,"",Allotments!K2025)</f>
        <v/>
      </c>
      <c r="L2025" s="18" t="str">
        <f>IF(Allotments!L2025=0,"",Allotments!L2025)</f>
        <v/>
      </c>
      <c r="M2025" s="18" t="str">
        <f>IF(Allotments!M2025=0,"",Allotments!M2025)</f>
        <v/>
      </c>
    </row>
    <row r="2026" spans="1:13" x14ac:dyDescent="0.35">
      <c r="A2026">
        <f>IF(COUNTIF($L$3:L2026,L2026)=1,A2025+1,A2025)</f>
        <v>43</v>
      </c>
      <c r="B2026">
        <f>IF(COUNTIF($K$3:K2026,K2026)=1,B2025+1,B2025)</f>
        <v>8</v>
      </c>
      <c r="C2026">
        <f>IF(COUNTIF($J$3:J2026,J2026)=1,C2025+1,C2025)</f>
        <v>25</v>
      </c>
      <c r="D2026">
        <f>IF(COUNTIF($E$3:E2026,E2026)=1,D2025+1,D2025)</f>
        <v>827</v>
      </c>
      <c r="E2026" t="str">
        <f t="shared" si="180"/>
        <v/>
      </c>
      <c r="F2026">
        <f>IF(COUNTIF($G$3:G2026,G2026)=1,F2025+1,F2025)</f>
        <v>127</v>
      </c>
      <c r="G2026" t="str">
        <f t="shared" si="181"/>
        <v/>
      </c>
      <c r="I2026" s="18" t="str">
        <f>IF(Allotments!I2026=0,"",Allotments!I2026)</f>
        <v/>
      </c>
      <c r="J2026" s="18" t="str">
        <f>IF(Allotments!J2026=0,"",Allotments!J2026)</f>
        <v/>
      </c>
      <c r="K2026" s="18" t="str">
        <f>IF(Allotments!K2026=0,"",Allotments!K2026)</f>
        <v/>
      </c>
      <c r="L2026" s="18" t="str">
        <f>IF(Allotments!L2026=0,"",Allotments!L2026)</f>
        <v/>
      </c>
      <c r="M2026" s="18" t="str">
        <f>IF(Allotments!M2026=0,"",Allotments!M2026)</f>
        <v/>
      </c>
    </row>
    <row r="2027" spans="1:13" x14ac:dyDescent="0.35">
      <c r="A2027">
        <f>IF(COUNTIF($L$3:L2027,L2027)=1,A2026+1,A2026)</f>
        <v>43</v>
      </c>
      <c r="B2027">
        <f>IF(COUNTIF($K$3:K2027,K2027)=1,B2026+1,B2026)</f>
        <v>8</v>
      </c>
      <c r="C2027">
        <f>IF(COUNTIF($J$3:J2027,J2027)=1,C2026+1,C2026)</f>
        <v>25</v>
      </c>
      <c r="D2027">
        <f>IF(COUNTIF($E$3:E2027,E2027)=1,D2026+1,D2026)</f>
        <v>827</v>
      </c>
      <c r="E2027" t="str">
        <f t="shared" si="180"/>
        <v/>
      </c>
      <c r="F2027">
        <f>IF(COUNTIF($G$3:G2027,G2027)=1,F2026+1,F2026)</f>
        <v>127</v>
      </c>
      <c r="G2027" t="str">
        <f t="shared" si="181"/>
        <v/>
      </c>
      <c r="I2027" s="18" t="str">
        <f>IF(Allotments!I2027=0,"",Allotments!I2027)</f>
        <v/>
      </c>
      <c r="J2027" s="18" t="str">
        <f>IF(Allotments!J2027=0,"",Allotments!J2027)</f>
        <v/>
      </c>
      <c r="K2027" s="18" t="str">
        <f>IF(Allotments!K2027=0,"",Allotments!K2027)</f>
        <v/>
      </c>
      <c r="L2027" s="18" t="str">
        <f>IF(Allotments!L2027=0,"",Allotments!L2027)</f>
        <v/>
      </c>
      <c r="M2027" s="18" t="str">
        <f>IF(Allotments!M2027=0,"",Allotments!M2027)</f>
        <v/>
      </c>
    </row>
    <row r="2028" spans="1:13" x14ac:dyDescent="0.35">
      <c r="A2028">
        <f>IF(COUNTIF($L$3:L2028,L2028)=1,A2027+1,A2027)</f>
        <v>43</v>
      </c>
      <c r="B2028">
        <f>IF(COUNTIF($K$3:K2028,K2028)=1,B2027+1,B2027)</f>
        <v>8</v>
      </c>
      <c r="C2028">
        <f>IF(COUNTIF($J$3:J2028,J2028)=1,C2027+1,C2027)</f>
        <v>25</v>
      </c>
      <c r="D2028">
        <f>IF(COUNTIF($E$3:E2028,E2028)=1,D2027+1,D2027)</f>
        <v>827</v>
      </c>
      <c r="E2028" t="str">
        <f t="shared" si="180"/>
        <v/>
      </c>
      <c r="F2028">
        <f>IF(COUNTIF($G$3:G2028,G2028)=1,F2027+1,F2027)</f>
        <v>127</v>
      </c>
      <c r="G2028" t="str">
        <f t="shared" si="181"/>
        <v/>
      </c>
      <c r="I2028" s="18" t="str">
        <f>IF(Allotments!I2028=0,"",Allotments!I2028)</f>
        <v/>
      </c>
      <c r="J2028" s="18" t="str">
        <f>IF(Allotments!J2028=0,"",Allotments!J2028)</f>
        <v/>
      </c>
      <c r="K2028" s="18" t="str">
        <f>IF(Allotments!K2028=0,"",Allotments!K2028)</f>
        <v/>
      </c>
      <c r="L2028" s="18" t="str">
        <f>IF(Allotments!L2028=0,"",Allotments!L2028)</f>
        <v/>
      </c>
      <c r="M2028" s="18" t="str">
        <f>IF(Allotments!M2028=0,"",Allotments!M2028)</f>
        <v/>
      </c>
    </row>
    <row r="2029" spans="1:13" x14ac:dyDescent="0.35">
      <c r="A2029">
        <f>IF(COUNTIF($L$3:L2029,L2029)=1,A2028+1,A2028)</f>
        <v>43</v>
      </c>
      <c r="B2029">
        <f>IF(COUNTIF($K$3:K2029,K2029)=1,B2028+1,B2028)</f>
        <v>8</v>
      </c>
      <c r="C2029">
        <f>IF(COUNTIF($J$3:J2029,J2029)=1,C2028+1,C2028)</f>
        <v>25</v>
      </c>
      <c r="D2029">
        <f>IF(COUNTIF($E$3:E2029,E2029)=1,D2028+1,D2028)</f>
        <v>827</v>
      </c>
      <c r="E2029" t="str">
        <f t="shared" si="180"/>
        <v/>
      </c>
      <c r="F2029">
        <f>IF(COUNTIF($G$3:G2029,G2029)=1,F2028+1,F2028)</f>
        <v>127</v>
      </c>
      <c r="G2029" t="str">
        <f t="shared" si="181"/>
        <v/>
      </c>
      <c r="I2029" s="18" t="str">
        <f>IF(Allotments!I2029=0,"",Allotments!I2029)</f>
        <v/>
      </c>
      <c r="J2029" s="18" t="str">
        <f>IF(Allotments!J2029=0,"",Allotments!J2029)</f>
        <v/>
      </c>
      <c r="K2029" s="18" t="str">
        <f>IF(Allotments!K2029=0,"",Allotments!K2029)</f>
        <v/>
      </c>
      <c r="L2029" s="18" t="str">
        <f>IF(Allotments!L2029=0,"",Allotments!L2029)</f>
        <v/>
      </c>
      <c r="M2029" s="18" t="str">
        <f>IF(Allotments!M2029=0,"",Allotments!M2029)</f>
        <v/>
      </c>
    </row>
    <row r="2030" spans="1:13" x14ac:dyDescent="0.35">
      <c r="A2030">
        <f>IF(COUNTIF($L$3:L2030,L2030)=1,A2029+1,A2029)</f>
        <v>43</v>
      </c>
      <c r="B2030">
        <f>IF(COUNTIF($K$3:K2030,K2030)=1,B2029+1,B2029)</f>
        <v>8</v>
      </c>
      <c r="C2030">
        <f>IF(COUNTIF($J$3:J2030,J2030)=1,C2029+1,C2029)</f>
        <v>25</v>
      </c>
      <c r="D2030">
        <f>IF(COUNTIF($E$3:E2030,E2030)=1,D2029+1,D2029)</f>
        <v>827</v>
      </c>
      <c r="E2030" t="str">
        <f t="shared" si="180"/>
        <v/>
      </c>
      <c r="F2030">
        <f>IF(COUNTIF($G$3:G2030,G2030)=1,F2029+1,F2029)</f>
        <v>127</v>
      </c>
      <c r="G2030" t="str">
        <f t="shared" si="181"/>
        <v/>
      </c>
      <c r="I2030" s="18" t="str">
        <f>IF(Allotments!I2030=0,"",Allotments!I2030)</f>
        <v/>
      </c>
      <c r="J2030" s="18" t="str">
        <f>IF(Allotments!J2030=0,"",Allotments!J2030)</f>
        <v/>
      </c>
      <c r="K2030" s="18" t="str">
        <f>IF(Allotments!K2030=0,"",Allotments!K2030)</f>
        <v/>
      </c>
      <c r="L2030" s="18" t="str">
        <f>IF(Allotments!L2030=0,"",Allotments!L2030)</f>
        <v/>
      </c>
      <c r="M2030" s="18" t="str">
        <f>IF(Allotments!M2030=0,"",Allotments!M2030)</f>
        <v/>
      </c>
    </row>
    <row r="2031" spans="1:13" x14ac:dyDescent="0.35">
      <c r="A2031">
        <f>IF(COUNTIF($L$3:L2031,L2031)=1,A2030+1,A2030)</f>
        <v>43</v>
      </c>
      <c r="B2031">
        <f>IF(COUNTIF($K$3:K2031,K2031)=1,B2030+1,B2030)</f>
        <v>8</v>
      </c>
      <c r="C2031">
        <f>IF(COUNTIF($J$3:J2031,J2031)=1,C2030+1,C2030)</f>
        <v>25</v>
      </c>
      <c r="D2031">
        <f>IF(COUNTIF($E$3:E2031,E2031)=1,D2030+1,D2030)</f>
        <v>827</v>
      </c>
      <c r="E2031" t="str">
        <f t="shared" si="180"/>
        <v/>
      </c>
      <c r="F2031">
        <f>IF(COUNTIF($G$3:G2031,G2031)=1,F2030+1,F2030)</f>
        <v>127</v>
      </c>
      <c r="G2031" t="str">
        <f t="shared" si="181"/>
        <v/>
      </c>
      <c r="I2031" s="18" t="str">
        <f>IF(Allotments!I2031=0,"",Allotments!I2031)</f>
        <v/>
      </c>
      <c r="J2031" s="18" t="str">
        <f>IF(Allotments!J2031=0,"",Allotments!J2031)</f>
        <v/>
      </c>
      <c r="K2031" s="18" t="str">
        <f>IF(Allotments!K2031=0,"",Allotments!K2031)</f>
        <v/>
      </c>
      <c r="L2031" s="18" t="str">
        <f>IF(Allotments!L2031=0,"",Allotments!L2031)</f>
        <v/>
      </c>
      <c r="M2031" s="18" t="str">
        <f>IF(Allotments!M2031=0,"",Allotments!M2031)</f>
        <v/>
      </c>
    </row>
    <row r="2032" spans="1:13" x14ac:dyDescent="0.35">
      <c r="A2032">
        <f>IF(COUNTIF($L$3:L2032,L2032)=1,A2031+1,A2031)</f>
        <v>43</v>
      </c>
      <c r="B2032">
        <f>IF(COUNTIF($K$3:K2032,K2032)=1,B2031+1,B2031)</f>
        <v>8</v>
      </c>
      <c r="C2032">
        <f>IF(COUNTIF($J$3:J2032,J2032)=1,C2031+1,C2031)</f>
        <v>25</v>
      </c>
      <c r="D2032">
        <f>IF(COUNTIF($E$3:E2032,E2032)=1,D2031+1,D2031)</f>
        <v>827</v>
      </c>
      <c r="E2032" t="str">
        <f t="shared" si="180"/>
        <v/>
      </c>
      <c r="F2032">
        <f>IF(COUNTIF($G$3:G2032,G2032)=1,F2031+1,F2031)</f>
        <v>127</v>
      </c>
      <c r="G2032" t="str">
        <f t="shared" si="181"/>
        <v/>
      </c>
      <c r="I2032" s="18" t="str">
        <f>IF(Allotments!I2032=0,"",Allotments!I2032)</f>
        <v/>
      </c>
      <c r="J2032" s="18" t="str">
        <f>IF(Allotments!J2032=0,"",Allotments!J2032)</f>
        <v/>
      </c>
      <c r="K2032" s="18" t="str">
        <f>IF(Allotments!K2032=0,"",Allotments!K2032)</f>
        <v/>
      </c>
      <c r="L2032" s="18" t="str">
        <f>IF(Allotments!L2032=0,"",Allotments!L2032)</f>
        <v/>
      </c>
      <c r="M2032" s="18" t="str">
        <f>IF(Allotments!M2032=0,"",Allotments!M2032)</f>
        <v/>
      </c>
    </row>
    <row r="2033" spans="1:13" x14ac:dyDescent="0.35">
      <c r="A2033">
        <f>IF(COUNTIF($L$3:L2033,L2033)=1,A2032+1,A2032)</f>
        <v>43</v>
      </c>
      <c r="B2033">
        <f>IF(COUNTIF($K$3:K2033,K2033)=1,B2032+1,B2032)</f>
        <v>8</v>
      </c>
      <c r="C2033">
        <f>IF(COUNTIF($J$3:J2033,J2033)=1,C2032+1,C2032)</f>
        <v>25</v>
      </c>
      <c r="D2033">
        <f>IF(COUNTIF($E$3:E2033,E2033)=1,D2032+1,D2032)</f>
        <v>827</v>
      </c>
      <c r="E2033" t="str">
        <f t="shared" si="180"/>
        <v/>
      </c>
      <c r="F2033">
        <f>IF(COUNTIF($G$3:G2033,G2033)=1,F2032+1,F2032)</f>
        <v>127</v>
      </c>
      <c r="G2033" t="str">
        <f t="shared" si="181"/>
        <v/>
      </c>
      <c r="I2033" s="18" t="str">
        <f>IF(Allotments!I2033=0,"",Allotments!I2033)</f>
        <v/>
      </c>
      <c r="J2033" s="18" t="str">
        <f>IF(Allotments!J2033=0,"",Allotments!J2033)</f>
        <v/>
      </c>
      <c r="K2033" s="18" t="str">
        <f>IF(Allotments!K2033=0,"",Allotments!K2033)</f>
        <v/>
      </c>
      <c r="L2033" s="18" t="str">
        <f>IF(Allotments!L2033=0,"",Allotments!L2033)</f>
        <v/>
      </c>
      <c r="M2033" s="18" t="str">
        <f>IF(Allotments!M2033=0,"",Allotments!M2033)</f>
        <v/>
      </c>
    </row>
    <row r="2034" spans="1:13" x14ac:dyDescent="0.35">
      <c r="A2034">
        <f>IF(COUNTIF($L$3:L2034,L2034)=1,A2033+1,A2033)</f>
        <v>43</v>
      </c>
      <c r="B2034">
        <f>IF(COUNTIF($K$3:K2034,K2034)=1,B2033+1,B2033)</f>
        <v>8</v>
      </c>
      <c r="C2034">
        <f>IF(COUNTIF($J$3:J2034,J2034)=1,C2033+1,C2033)</f>
        <v>25</v>
      </c>
      <c r="D2034">
        <f>IF(COUNTIF($E$3:E2034,E2034)=1,D2033+1,D2033)</f>
        <v>827</v>
      </c>
      <c r="E2034" t="str">
        <f t="shared" si="180"/>
        <v/>
      </c>
      <c r="F2034">
        <f>IF(COUNTIF($G$3:G2034,G2034)=1,F2033+1,F2033)</f>
        <v>127</v>
      </c>
      <c r="G2034" t="str">
        <f t="shared" si="181"/>
        <v/>
      </c>
      <c r="I2034" s="18" t="str">
        <f>IF(Allotments!I2034=0,"",Allotments!I2034)</f>
        <v/>
      </c>
      <c r="J2034" s="18" t="str">
        <f>IF(Allotments!J2034=0,"",Allotments!J2034)</f>
        <v/>
      </c>
      <c r="K2034" s="18" t="str">
        <f>IF(Allotments!K2034=0,"",Allotments!K2034)</f>
        <v/>
      </c>
      <c r="L2034" s="18" t="str">
        <f>IF(Allotments!L2034=0,"",Allotments!L2034)</f>
        <v/>
      </c>
      <c r="M2034" s="18" t="str">
        <f>IF(Allotments!M2034=0,"",Allotments!M2034)</f>
        <v/>
      </c>
    </row>
    <row r="2035" spans="1:13" x14ac:dyDescent="0.35">
      <c r="A2035">
        <f>IF(COUNTIF($L$3:L2035,L2035)=1,A2034+1,A2034)</f>
        <v>43</v>
      </c>
      <c r="B2035">
        <f>IF(COUNTIF($K$3:K2035,K2035)=1,B2034+1,B2034)</f>
        <v>8</v>
      </c>
      <c r="C2035">
        <f>IF(COUNTIF($J$3:J2035,J2035)=1,C2034+1,C2034)</f>
        <v>25</v>
      </c>
      <c r="D2035">
        <f>IF(COUNTIF($E$3:E2035,E2035)=1,D2034+1,D2034)</f>
        <v>827</v>
      </c>
      <c r="E2035" t="str">
        <f t="shared" si="180"/>
        <v/>
      </c>
      <c r="F2035">
        <f>IF(COUNTIF($G$3:G2035,G2035)=1,F2034+1,F2034)</f>
        <v>127</v>
      </c>
      <c r="G2035" t="str">
        <f t="shared" si="181"/>
        <v/>
      </c>
      <c r="I2035" s="18" t="str">
        <f>IF(Allotments!I2035=0,"",Allotments!I2035)</f>
        <v/>
      </c>
      <c r="J2035" s="18" t="str">
        <f>IF(Allotments!J2035=0,"",Allotments!J2035)</f>
        <v/>
      </c>
      <c r="K2035" s="18" t="str">
        <f>IF(Allotments!K2035=0,"",Allotments!K2035)</f>
        <v/>
      </c>
      <c r="L2035" s="18" t="str">
        <f>IF(Allotments!L2035=0,"",Allotments!L2035)</f>
        <v/>
      </c>
      <c r="M2035" s="18" t="str">
        <f>IF(Allotments!M2035=0,"",Allotments!M2035)</f>
        <v/>
      </c>
    </row>
    <row r="2036" spans="1:13" x14ac:dyDescent="0.35">
      <c r="A2036">
        <f>IF(COUNTIF($L$3:L2036,L2036)=1,A2035+1,A2035)</f>
        <v>43</v>
      </c>
      <c r="B2036">
        <f>IF(COUNTIF($K$3:K2036,K2036)=1,B2035+1,B2035)</f>
        <v>8</v>
      </c>
      <c r="C2036">
        <f>IF(COUNTIF($J$3:J2036,J2036)=1,C2035+1,C2035)</f>
        <v>25</v>
      </c>
      <c r="D2036">
        <f>IF(COUNTIF($E$3:E2036,E2036)=1,D2035+1,D2035)</f>
        <v>827</v>
      </c>
      <c r="E2036" t="str">
        <f t="shared" si="180"/>
        <v/>
      </c>
      <c r="F2036">
        <f>IF(COUNTIF($G$3:G2036,G2036)=1,F2035+1,F2035)</f>
        <v>127</v>
      </c>
      <c r="G2036" t="str">
        <f t="shared" si="181"/>
        <v/>
      </c>
      <c r="I2036" s="18" t="str">
        <f>IF(Allotments!I2036=0,"",Allotments!I2036)</f>
        <v/>
      </c>
      <c r="J2036" s="18" t="str">
        <f>IF(Allotments!J2036=0,"",Allotments!J2036)</f>
        <v/>
      </c>
      <c r="K2036" s="18" t="str">
        <f>IF(Allotments!K2036=0,"",Allotments!K2036)</f>
        <v/>
      </c>
      <c r="L2036" s="18" t="str">
        <f>IF(Allotments!L2036=0,"",Allotments!L2036)</f>
        <v/>
      </c>
      <c r="M2036" s="18" t="str">
        <f>IF(Allotments!M2036=0,"",Allotments!M2036)</f>
        <v/>
      </c>
    </row>
    <row r="2037" spans="1:13" x14ac:dyDescent="0.35">
      <c r="A2037">
        <f>IF(COUNTIF($L$3:L2037,L2037)=1,A2036+1,A2036)</f>
        <v>43</v>
      </c>
      <c r="B2037">
        <f>IF(COUNTIF($K$3:K2037,K2037)=1,B2036+1,B2036)</f>
        <v>8</v>
      </c>
      <c r="C2037">
        <f>IF(COUNTIF($J$3:J2037,J2037)=1,C2036+1,C2036)</f>
        <v>25</v>
      </c>
      <c r="D2037">
        <f>IF(COUNTIF($E$3:E2037,E2037)=1,D2036+1,D2036)</f>
        <v>827</v>
      </c>
      <c r="E2037" t="str">
        <f t="shared" si="180"/>
        <v/>
      </c>
      <c r="F2037">
        <f>IF(COUNTIF($G$3:G2037,G2037)=1,F2036+1,F2036)</f>
        <v>127</v>
      </c>
      <c r="G2037" t="str">
        <f t="shared" si="181"/>
        <v/>
      </c>
      <c r="I2037" s="18" t="str">
        <f>IF(Allotments!I2037=0,"",Allotments!I2037)</f>
        <v/>
      </c>
      <c r="J2037" s="18" t="str">
        <f>IF(Allotments!J2037=0,"",Allotments!J2037)</f>
        <v/>
      </c>
      <c r="K2037" s="18" t="str">
        <f>IF(Allotments!K2037=0,"",Allotments!K2037)</f>
        <v/>
      </c>
      <c r="L2037" s="18" t="str">
        <f>IF(Allotments!L2037=0,"",Allotments!L2037)</f>
        <v/>
      </c>
      <c r="M2037" s="18" t="str">
        <f>IF(Allotments!M2037=0,"",Allotments!M2037)</f>
        <v/>
      </c>
    </row>
    <row r="2038" spans="1:13" x14ac:dyDescent="0.35">
      <c r="A2038">
        <f>IF(COUNTIF($L$3:L2038,L2038)=1,A2037+1,A2037)</f>
        <v>43</v>
      </c>
      <c r="B2038">
        <f>IF(COUNTIF($K$3:K2038,K2038)=1,B2037+1,B2037)</f>
        <v>8</v>
      </c>
      <c r="C2038">
        <f>IF(COUNTIF($J$3:J2038,J2038)=1,C2037+1,C2037)</f>
        <v>25</v>
      </c>
      <c r="D2038">
        <f>IF(COUNTIF($E$3:E2038,E2038)=1,D2037+1,D2037)</f>
        <v>827</v>
      </c>
      <c r="E2038" t="str">
        <f t="shared" si="180"/>
        <v/>
      </c>
      <c r="F2038">
        <f>IF(COUNTIF($G$3:G2038,G2038)=1,F2037+1,F2037)</f>
        <v>127</v>
      </c>
      <c r="G2038" t="str">
        <f t="shared" si="181"/>
        <v/>
      </c>
      <c r="I2038" s="18" t="str">
        <f>IF(Allotments!I2038=0,"",Allotments!I2038)</f>
        <v/>
      </c>
      <c r="J2038" s="18" t="str">
        <f>IF(Allotments!J2038=0,"",Allotments!J2038)</f>
        <v/>
      </c>
      <c r="K2038" s="18" t="str">
        <f>IF(Allotments!K2038=0,"",Allotments!K2038)</f>
        <v/>
      </c>
      <c r="L2038" s="18" t="str">
        <f>IF(Allotments!L2038=0,"",Allotments!L2038)</f>
        <v/>
      </c>
      <c r="M2038" s="18" t="str">
        <f>IF(Allotments!M2038=0,"",Allotments!M2038)</f>
        <v/>
      </c>
    </row>
    <row r="2039" spans="1:13" x14ac:dyDescent="0.35">
      <c r="A2039">
        <f>IF(COUNTIF($L$3:L2039,L2039)=1,A2038+1,A2038)</f>
        <v>43</v>
      </c>
      <c r="B2039">
        <f>IF(COUNTIF($K$3:K2039,K2039)=1,B2038+1,B2038)</f>
        <v>8</v>
      </c>
      <c r="C2039">
        <f>IF(COUNTIF($J$3:J2039,J2039)=1,C2038+1,C2038)</f>
        <v>25</v>
      </c>
      <c r="D2039">
        <f>IF(COUNTIF($E$3:E2039,E2039)=1,D2038+1,D2038)</f>
        <v>827</v>
      </c>
      <c r="E2039" t="str">
        <f t="shared" si="180"/>
        <v/>
      </c>
      <c r="F2039">
        <f>IF(COUNTIF($G$3:G2039,G2039)=1,F2038+1,F2038)</f>
        <v>127</v>
      </c>
      <c r="G2039" t="str">
        <f t="shared" si="181"/>
        <v/>
      </c>
      <c r="I2039" s="18" t="str">
        <f>IF(Allotments!I2039=0,"",Allotments!I2039)</f>
        <v/>
      </c>
      <c r="J2039" s="18" t="str">
        <f>IF(Allotments!J2039=0,"",Allotments!J2039)</f>
        <v/>
      </c>
      <c r="K2039" s="18" t="str">
        <f>IF(Allotments!K2039=0,"",Allotments!K2039)</f>
        <v/>
      </c>
      <c r="L2039" s="18" t="str">
        <f>IF(Allotments!L2039=0,"",Allotments!L2039)</f>
        <v/>
      </c>
      <c r="M2039" s="18" t="str">
        <f>IF(Allotments!M2039=0,"",Allotments!M2039)</f>
        <v/>
      </c>
    </row>
    <row r="2040" spans="1:13" x14ac:dyDescent="0.35">
      <c r="A2040">
        <f>IF(COUNTIF($L$3:L2040,L2040)=1,A2039+1,A2039)</f>
        <v>43</v>
      </c>
      <c r="B2040">
        <f>IF(COUNTIF($K$3:K2040,K2040)=1,B2039+1,B2039)</f>
        <v>8</v>
      </c>
      <c r="C2040">
        <f>IF(COUNTIF($J$3:J2040,J2040)=1,C2039+1,C2039)</f>
        <v>25</v>
      </c>
      <c r="D2040">
        <f>IF(COUNTIF($E$3:E2040,E2040)=1,D2039+1,D2039)</f>
        <v>827</v>
      </c>
      <c r="E2040" t="str">
        <f t="shared" si="180"/>
        <v/>
      </c>
      <c r="F2040">
        <f>IF(COUNTIF($G$3:G2040,G2040)=1,F2039+1,F2039)</f>
        <v>127</v>
      </c>
      <c r="G2040" t="str">
        <f t="shared" si="181"/>
        <v/>
      </c>
      <c r="I2040" s="18" t="str">
        <f>IF(Allotments!I2040=0,"",Allotments!I2040)</f>
        <v/>
      </c>
      <c r="J2040" s="18" t="str">
        <f>IF(Allotments!J2040=0,"",Allotments!J2040)</f>
        <v/>
      </c>
      <c r="K2040" s="18" t="str">
        <f>IF(Allotments!K2040=0,"",Allotments!K2040)</f>
        <v/>
      </c>
      <c r="L2040" s="18" t="str">
        <f>IF(Allotments!L2040=0,"",Allotments!L2040)</f>
        <v/>
      </c>
      <c r="M2040" s="18" t="str">
        <f>IF(Allotments!M2040=0,"",Allotments!M2040)</f>
        <v/>
      </c>
    </row>
    <row r="2041" spans="1:13" x14ac:dyDescent="0.35">
      <c r="A2041">
        <f>IF(COUNTIF($L$3:L2041,L2041)=1,A2040+1,A2040)</f>
        <v>43</v>
      </c>
      <c r="B2041">
        <f>IF(COUNTIF($K$3:K2041,K2041)=1,B2040+1,B2040)</f>
        <v>8</v>
      </c>
      <c r="C2041">
        <f>IF(COUNTIF($J$3:J2041,J2041)=1,C2040+1,C2040)</f>
        <v>25</v>
      </c>
      <c r="D2041">
        <f>IF(COUNTIF($E$3:E2041,E2041)=1,D2040+1,D2040)</f>
        <v>827</v>
      </c>
      <c r="E2041" t="str">
        <f t="shared" si="180"/>
        <v/>
      </c>
      <c r="F2041">
        <f>IF(COUNTIF($G$3:G2041,G2041)=1,F2040+1,F2040)</f>
        <v>127</v>
      </c>
      <c r="G2041" t="str">
        <f t="shared" si="181"/>
        <v/>
      </c>
      <c r="I2041" s="18" t="str">
        <f>IF(Allotments!I2041=0,"",Allotments!I2041)</f>
        <v/>
      </c>
      <c r="J2041" s="18" t="str">
        <f>IF(Allotments!J2041=0,"",Allotments!J2041)</f>
        <v/>
      </c>
      <c r="K2041" s="18" t="str">
        <f>IF(Allotments!K2041=0,"",Allotments!K2041)</f>
        <v/>
      </c>
      <c r="L2041" s="18" t="str">
        <f>IF(Allotments!L2041=0,"",Allotments!L2041)</f>
        <v/>
      </c>
      <c r="M2041" s="18" t="str">
        <f>IF(Allotments!M2041=0,"",Allotments!M2041)</f>
        <v/>
      </c>
    </row>
    <row r="2042" spans="1:13" x14ac:dyDescent="0.35">
      <c r="A2042">
        <f>IF(COUNTIF($L$3:L2042,L2042)=1,A2041+1,A2041)</f>
        <v>43</v>
      </c>
      <c r="B2042">
        <f>IF(COUNTIF($K$3:K2042,K2042)=1,B2041+1,B2041)</f>
        <v>8</v>
      </c>
      <c r="C2042">
        <f>IF(COUNTIF($J$3:J2042,J2042)=1,C2041+1,C2041)</f>
        <v>25</v>
      </c>
      <c r="D2042">
        <f>IF(COUNTIF($E$3:E2042,E2042)=1,D2041+1,D2041)</f>
        <v>827</v>
      </c>
      <c r="E2042" t="str">
        <f t="shared" si="180"/>
        <v/>
      </c>
      <c r="F2042">
        <f>IF(COUNTIF($G$3:G2042,G2042)=1,F2041+1,F2041)</f>
        <v>127</v>
      </c>
      <c r="G2042" t="str">
        <f t="shared" si="181"/>
        <v/>
      </c>
      <c r="I2042" s="18" t="str">
        <f>IF(Allotments!I2042=0,"",Allotments!I2042)</f>
        <v/>
      </c>
      <c r="J2042" s="18" t="str">
        <f>IF(Allotments!J2042=0,"",Allotments!J2042)</f>
        <v/>
      </c>
      <c r="K2042" s="18" t="str">
        <f>IF(Allotments!K2042=0,"",Allotments!K2042)</f>
        <v/>
      </c>
      <c r="L2042" s="18" t="str">
        <f>IF(Allotments!L2042=0,"",Allotments!L2042)</f>
        <v/>
      </c>
      <c r="M2042" s="18" t="str">
        <f>IF(Allotments!M2042=0,"",Allotments!M2042)</f>
        <v/>
      </c>
    </row>
    <row r="2043" spans="1:13" x14ac:dyDescent="0.35">
      <c r="A2043">
        <f>IF(COUNTIF($L$3:L2043,L2043)=1,A2042+1,A2042)</f>
        <v>43</v>
      </c>
      <c r="B2043">
        <f>IF(COUNTIF($K$3:K2043,K2043)=1,B2042+1,B2042)</f>
        <v>8</v>
      </c>
      <c r="C2043">
        <f>IF(COUNTIF($J$3:J2043,J2043)=1,C2042+1,C2042)</f>
        <v>25</v>
      </c>
      <c r="D2043">
        <f>IF(COUNTIF($E$3:E2043,E2043)=1,D2042+1,D2042)</f>
        <v>827</v>
      </c>
      <c r="E2043" t="str">
        <f t="shared" si="180"/>
        <v/>
      </c>
      <c r="F2043">
        <f>IF(COUNTIF($G$3:G2043,G2043)=1,F2042+1,F2042)</f>
        <v>127</v>
      </c>
      <c r="G2043" t="str">
        <f t="shared" si="181"/>
        <v/>
      </c>
      <c r="I2043" s="18" t="str">
        <f>IF(Allotments!I2043=0,"",Allotments!I2043)</f>
        <v/>
      </c>
      <c r="J2043" s="18" t="str">
        <f>IF(Allotments!J2043=0,"",Allotments!J2043)</f>
        <v/>
      </c>
      <c r="K2043" s="18" t="str">
        <f>IF(Allotments!K2043=0,"",Allotments!K2043)</f>
        <v/>
      </c>
      <c r="L2043" s="18" t="str">
        <f>IF(Allotments!L2043=0,"",Allotments!L2043)</f>
        <v/>
      </c>
      <c r="M2043" s="18" t="str">
        <f>IF(Allotments!M2043=0,"",Allotments!M2043)</f>
        <v/>
      </c>
    </row>
    <row r="2044" spans="1:13" x14ac:dyDescent="0.35">
      <c r="A2044">
        <f>IF(COUNTIF($L$3:L2044,L2044)=1,A2043+1,A2043)</f>
        <v>43</v>
      </c>
      <c r="B2044">
        <f>IF(COUNTIF($K$3:K2044,K2044)=1,B2043+1,B2043)</f>
        <v>8</v>
      </c>
      <c r="C2044">
        <f>IF(COUNTIF($J$3:J2044,J2044)=1,C2043+1,C2043)</f>
        <v>25</v>
      </c>
      <c r="D2044">
        <f>IF(COUNTIF($E$3:E2044,E2044)=1,D2043+1,D2043)</f>
        <v>827</v>
      </c>
      <c r="E2044" t="str">
        <f t="shared" si="180"/>
        <v/>
      </c>
      <c r="F2044">
        <f>IF(COUNTIF($G$3:G2044,G2044)=1,F2043+1,F2043)</f>
        <v>127</v>
      </c>
      <c r="G2044" t="str">
        <f t="shared" si="181"/>
        <v/>
      </c>
      <c r="I2044" s="18" t="str">
        <f>IF(Allotments!I2044=0,"",Allotments!I2044)</f>
        <v/>
      </c>
      <c r="J2044" s="18" t="str">
        <f>IF(Allotments!J2044=0,"",Allotments!J2044)</f>
        <v/>
      </c>
      <c r="K2044" s="18" t="str">
        <f>IF(Allotments!K2044=0,"",Allotments!K2044)</f>
        <v/>
      </c>
      <c r="L2044" s="18" t="str">
        <f>IF(Allotments!L2044=0,"",Allotments!L2044)</f>
        <v/>
      </c>
      <c r="M2044" s="18" t="str">
        <f>IF(Allotments!M2044=0,"",Allotments!M2044)</f>
        <v/>
      </c>
    </row>
    <row r="2045" spans="1:13" x14ac:dyDescent="0.35">
      <c r="A2045">
        <f>IF(COUNTIF($L$3:L2045,L2045)=1,A2044+1,A2044)</f>
        <v>43</v>
      </c>
      <c r="B2045">
        <f>IF(COUNTIF($K$3:K2045,K2045)=1,B2044+1,B2044)</f>
        <v>8</v>
      </c>
      <c r="C2045">
        <f>IF(COUNTIF($J$3:J2045,J2045)=1,C2044+1,C2044)</f>
        <v>25</v>
      </c>
      <c r="D2045">
        <f>IF(COUNTIF($E$3:E2045,E2045)=1,D2044+1,D2044)</f>
        <v>827</v>
      </c>
      <c r="E2045" t="str">
        <f t="shared" si="180"/>
        <v/>
      </c>
      <c r="F2045">
        <f>IF(COUNTIF($G$3:G2045,G2045)=1,F2044+1,F2044)</f>
        <v>127</v>
      </c>
      <c r="G2045" t="str">
        <f t="shared" si="181"/>
        <v/>
      </c>
      <c r="I2045" s="18" t="str">
        <f>IF(Allotments!I2045=0,"",Allotments!I2045)</f>
        <v/>
      </c>
      <c r="J2045" s="18" t="str">
        <f>IF(Allotments!J2045=0,"",Allotments!J2045)</f>
        <v/>
      </c>
      <c r="K2045" s="18" t="str">
        <f>IF(Allotments!K2045=0,"",Allotments!K2045)</f>
        <v/>
      </c>
      <c r="L2045" s="18" t="str">
        <f>IF(Allotments!L2045=0,"",Allotments!L2045)</f>
        <v/>
      </c>
      <c r="M2045" s="18" t="str">
        <f>IF(Allotments!M2045=0,"",Allotments!M2045)</f>
        <v/>
      </c>
    </row>
    <row r="2046" spans="1:13" x14ac:dyDescent="0.35">
      <c r="A2046">
        <f>IF(COUNTIF($L$3:L2046,L2046)=1,A2045+1,A2045)</f>
        <v>43</v>
      </c>
      <c r="B2046">
        <f>IF(COUNTIF($K$3:K2046,K2046)=1,B2045+1,B2045)</f>
        <v>8</v>
      </c>
      <c r="C2046">
        <f>IF(COUNTIF($J$3:J2046,J2046)=1,C2045+1,C2045)</f>
        <v>25</v>
      </c>
      <c r="D2046">
        <f>IF(COUNTIF($E$3:E2046,E2046)=1,D2045+1,D2045)</f>
        <v>827</v>
      </c>
      <c r="E2046" t="str">
        <f t="shared" si="180"/>
        <v/>
      </c>
      <c r="F2046">
        <f>IF(COUNTIF($G$3:G2046,G2046)=1,F2045+1,F2045)</f>
        <v>127</v>
      </c>
      <c r="G2046" t="str">
        <f t="shared" si="181"/>
        <v/>
      </c>
      <c r="I2046" s="18" t="str">
        <f>IF(Allotments!I2046=0,"",Allotments!I2046)</f>
        <v/>
      </c>
      <c r="J2046" s="18" t="str">
        <f>IF(Allotments!J2046=0,"",Allotments!J2046)</f>
        <v/>
      </c>
      <c r="K2046" s="18" t="str">
        <f>IF(Allotments!K2046=0,"",Allotments!K2046)</f>
        <v/>
      </c>
      <c r="L2046" s="18" t="str">
        <f>IF(Allotments!L2046=0,"",Allotments!L2046)</f>
        <v/>
      </c>
      <c r="M2046" s="18" t="str">
        <f>IF(Allotments!M2046=0,"",Allotments!M2046)</f>
        <v/>
      </c>
    </row>
    <row r="2047" spans="1:13" x14ac:dyDescent="0.35">
      <c r="A2047">
        <f>IF(COUNTIF($L$3:L2047,L2047)=1,A2046+1,A2046)</f>
        <v>43</v>
      </c>
      <c r="B2047">
        <f>IF(COUNTIF($K$3:K2047,K2047)=1,B2046+1,B2046)</f>
        <v>8</v>
      </c>
      <c r="C2047">
        <f>IF(COUNTIF($J$3:J2047,J2047)=1,C2046+1,C2046)</f>
        <v>25</v>
      </c>
      <c r="D2047">
        <f>IF(COUNTIF($E$3:E2047,E2047)=1,D2046+1,D2046)</f>
        <v>827</v>
      </c>
      <c r="E2047" t="str">
        <f t="shared" si="180"/>
        <v/>
      </c>
      <c r="F2047">
        <f>IF(COUNTIF($G$3:G2047,G2047)=1,F2046+1,F2046)</f>
        <v>127</v>
      </c>
      <c r="G2047" t="str">
        <f t="shared" si="181"/>
        <v/>
      </c>
      <c r="I2047" s="18" t="str">
        <f>IF(Allotments!I2047=0,"",Allotments!I2047)</f>
        <v/>
      </c>
      <c r="J2047" s="18" t="str">
        <f>IF(Allotments!J2047=0,"",Allotments!J2047)</f>
        <v/>
      </c>
      <c r="K2047" s="18" t="str">
        <f>IF(Allotments!K2047=0,"",Allotments!K2047)</f>
        <v/>
      </c>
      <c r="L2047" s="18" t="str">
        <f>IF(Allotments!L2047=0,"",Allotments!L2047)</f>
        <v/>
      </c>
      <c r="M2047" s="18" t="str">
        <f>IF(Allotments!M2047=0,"",Allotments!M2047)</f>
        <v/>
      </c>
    </row>
    <row r="2048" spans="1:13" x14ac:dyDescent="0.35">
      <c r="A2048">
        <f>IF(COUNTIF($L$3:L2048,L2048)=1,A2047+1,A2047)</f>
        <v>43</v>
      </c>
      <c r="B2048">
        <f>IF(COUNTIF($K$3:K2048,K2048)=1,B2047+1,B2047)</f>
        <v>8</v>
      </c>
      <c r="C2048">
        <f>IF(COUNTIF($J$3:J2048,J2048)=1,C2047+1,C2047)</f>
        <v>25</v>
      </c>
      <c r="D2048">
        <f>IF(COUNTIF($E$3:E2048,E2048)=1,D2047+1,D2047)</f>
        <v>827</v>
      </c>
      <c r="E2048" t="str">
        <f t="shared" si="180"/>
        <v/>
      </c>
      <c r="F2048">
        <f>IF(COUNTIF($G$3:G2048,G2048)=1,F2047+1,F2047)</f>
        <v>127</v>
      </c>
      <c r="G2048" t="str">
        <f t="shared" si="181"/>
        <v/>
      </c>
      <c r="I2048" s="18" t="str">
        <f>IF(Allotments!I2048=0,"",Allotments!I2048)</f>
        <v/>
      </c>
      <c r="J2048" s="18" t="str">
        <f>IF(Allotments!J2048=0,"",Allotments!J2048)</f>
        <v/>
      </c>
      <c r="K2048" s="18" t="str">
        <f>IF(Allotments!K2048=0,"",Allotments!K2048)</f>
        <v/>
      </c>
      <c r="L2048" s="18" t="str">
        <f>IF(Allotments!L2048=0,"",Allotments!L2048)</f>
        <v/>
      </c>
      <c r="M2048" s="18" t="str">
        <f>IF(Allotments!M2048=0,"",Allotments!M2048)</f>
        <v/>
      </c>
    </row>
    <row r="2049" spans="1:13" x14ac:dyDescent="0.35">
      <c r="A2049">
        <f>IF(COUNTIF($L$3:L2049,L2049)=1,A2048+1,A2048)</f>
        <v>43</v>
      </c>
      <c r="B2049">
        <f>IF(COUNTIF($K$3:K2049,K2049)=1,B2048+1,B2048)</f>
        <v>8</v>
      </c>
      <c r="C2049">
        <f>IF(COUNTIF($J$3:J2049,J2049)=1,C2048+1,C2048)</f>
        <v>25</v>
      </c>
      <c r="D2049">
        <f>IF(COUNTIF($E$3:E2049,E2049)=1,D2048+1,D2048)</f>
        <v>827</v>
      </c>
      <c r="E2049" t="str">
        <f t="shared" si="180"/>
        <v/>
      </c>
      <c r="F2049">
        <f>IF(COUNTIF($G$3:G2049,G2049)=1,F2048+1,F2048)</f>
        <v>127</v>
      </c>
      <c r="G2049" t="str">
        <f t="shared" si="181"/>
        <v/>
      </c>
      <c r="I2049" s="18" t="str">
        <f>IF(Allotments!I2049=0,"",Allotments!I2049)</f>
        <v/>
      </c>
      <c r="J2049" s="18" t="str">
        <f>IF(Allotments!J2049=0,"",Allotments!J2049)</f>
        <v/>
      </c>
      <c r="K2049" s="18" t="str">
        <f>IF(Allotments!K2049=0,"",Allotments!K2049)</f>
        <v/>
      </c>
      <c r="L2049" s="18" t="str">
        <f>IF(Allotments!L2049=0,"",Allotments!L2049)</f>
        <v/>
      </c>
      <c r="M2049" s="18" t="str">
        <f>IF(Allotments!M2049=0,"",Allotments!M2049)</f>
        <v/>
      </c>
    </row>
    <row r="2050" spans="1:13" x14ac:dyDescent="0.35">
      <c r="A2050">
        <f>IF(COUNTIF($L$3:L2050,L2050)=1,A2049+1,A2049)</f>
        <v>43</v>
      </c>
      <c r="B2050">
        <f>IF(COUNTIF($K$3:K2050,K2050)=1,B2049+1,B2049)</f>
        <v>8</v>
      </c>
      <c r="C2050">
        <f>IF(COUNTIF($J$3:J2050,J2050)=1,C2049+1,C2049)</f>
        <v>25</v>
      </c>
      <c r="D2050">
        <f>IF(COUNTIF($E$3:E2050,E2050)=1,D2049+1,D2049)</f>
        <v>827</v>
      </c>
      <c r="E2050" t="str">
        <f t="shared" si="180"/>
        <v/>
      </c>
      <c r="F2050">
        <f>IF(COUNTIF($G$3:G2050,G2050)=1,F2049+1,F2049)</f>
        <v>127</v>
      </c>
      <c r="G2050" t="str">
        <f t="shared" si="181"/>
        <v/>
      </c>
      <c r="I2050" s="18" t="str">
        <f>IF(Allotments!I2050=0,"",Allotments!I2050)</f>
        <v/>
      </c>
      <c r="J2050" s="18" t="str">
        <f>IF(Allotments!J2050=0,"",Allotments!J2050)</f>
        <v/>
      </c>
      <c r="K2050" s="18" t="str">
        <f>IF(Allotments!K2050=0,"",Allotments!K2050)</f>
        <v/>
      </c>
      <c r="L2050" s="18" t="str">
        <f>IF(Allotments!L2050=0,"",Allotments!L2050)</f>
        <v/>
      </c>
      <c r="M2050" s="18" t="str">
        <f>IF(Allotments!M2050=0,"",Allotments!M2050)</f>
        <v/>
      </c>
    </row>
    <row r="2051" spans="1:13" x14ac:dyDescent="0.35">
      <c r="A2051">
        <f>IF(COUNTIF($L$3:L2051,L2051)=1,A2050+1,A2050)</f>
        <v>43</v>
      </c>
      <c r="B2051">
        <f>IF(COUNTIF($K$3:K2051,K2051)=1,B2050+1,B2050)</f>
        <v>8</v>
      </c>
      <c r="C2051">
        <f>IF(COUNTIF($J$3:J2051,J2051)=1,C2050+1,C2050)</f>
        <v>25</v>
      </c>
      <c r="D2051">
        <f>IF(COUNTIF($E$3:E2051,E2051)=1,D2050+1,D2050)</f>
        <v>827</v>
      </c>
      <c r="E2051" t="str">
        <f t="shared" si="180"/>
        <v/>
      </c>
      <c r="F2051">
        <f>IF(COUNTIF($G$3:G2051,G2051)=1,F2050+1,F2050)</f>
        <v>127</v>
      </c>
      <c r="G2051" t="str">
        <f t="shared" si="181"/>
        <v/>
      </c>
      <c r="I2051" s="18" t="str">
        <f>IF(Allotments!I2051=0,"",Allotments!I2051)</f>
        <v/>
      </c>
      <c r="J2051" s="18" t="str">
        <f>IF(Allotments!J2051=0,"",Allotments!J2051)</f>
        <v/>
      </c>
      <c r="K2051" s="18" t="str">
        <f>IF(Allotments!K2051=0,"",Allotments!K2051)</f>
        <v/>
      </c>
      <c r="L2051" s="18" t="str">
        <f>IF(Allotments!L2051=0,"",Allotments!L2051)</f>
        <v/>
      </c>
      <c r="M2051" s="18" t="str">
        <f>IF(Allotments!M2051=0,"",Allotments!M2051)</f>
        <v/>
      </c>
    </row>
    <row r="2052" spans="1:13" x14ac:dyDescent="0.35">
      <c r="A2052">
        <f>IF(COUNTIF($L$3:L2052,L2052)=1,A2051+1,A2051)</f>
        <v>43</v>
      </c>
      <c r="B2052">
        <f>IF(COUNTIF($K$3:K2052,K2052)=1,B2051+1,B2051)</f>
        <v>8</v>
      </c>
      <c r="C2052">
        <f>IF(COUNTIF($J$3:J2052,J2052)=1,C2051+1,C2051)</f>
        <v>25</v>
      </c>
      <c r="D2052">
        <f>IF(COUNTIF($E$3:E2052,E2052)=1,D2051+1,D2051)</f>
        <v>827</v>
      </c>
      <c r="E2052" t="str">
        <f t="shared" ref="E2052:E2115" si="182">TRIM(CONCATENATE(L2052,J2052))</f>
        <v/>
      </c>
      <c r="F2052">
        <f>IF(COUNTIF($G$3:G2052,G2052)=1,F2051+1,F2051)</f>
        <v>127</v>
      </c>
      <c r="G2052" t="str">
        <f t="shared" ref="G2052:G2115" si="183">TRIM(CONCATENATE(K2052,J2052))</f>
        <v/>
      </c>
      <c r="I2052" s="18" t="str">
        <f>IF(Allotments!I2052=0,"",Allotments!I2052)</f>
        <v/>
      </c>
      <c r="J2052" s="18" t="str">
        <f>IF(Allotments!J2052=0,"",Allotments!J2052)</f>
        <v/>
      </c>
      <c r="K2052" s="18" t="str">
        <f>IF(Allotments!K2052=0,"",Allotments!K2052)</f>
        <v/>
      </c>
      <c r="L2052" s="18" t="str">
        <f>IF(Allotments!L2052=0,"",Allotments!L2052)</f>
        <v/>
      </c>
      <c r="M2052" s="18" t="str">
        <f>IF(Allotments!M2052=0,"",Allotments!M2052)</f>
        <v/>
      </c>
    </row>
    <row r="2053" spans="1:13" x14ac:dyDescent="0.35">
      <c r="A2053">
        <f>IF(COUNTIF($L$3:L2053,L2053)=1,A2052+1,A2052)</f>
        <v>43</v>
      </c>
      <c r="B2053">
        <f>IF(COUNTIF($K$3:K2053,K2053)=1,B2052+1,B2052)</f>
        <v>8</v>
      </c>
      <c r="C2053">
        <f>IF(COUNTIF($J$3:J2053,J2053)=1,C2052+1,C2052)</f>
        <v>25</v>
      </c>
      <c r="D2053">
        <f>IF(COUNTIF($E$3:E2053,E2053)=1,D2052+1,D2052)</f>
        <v>827</v>
      </c>
      <c r="E2053" t="str">
        <f t="shared" si="182"/>
        <v/>
      </c>
      <c r="F2053">
        <f>IF(COUNTIF($G$3:G2053,G2053)=1,F2052+1,F2052)</f>
        <v>127</v>
      </c>
      <c r="G2053" t="str">
        <f t="shared" si="183"/>
        <v/>
      </c>
      <c r="I2053" s="18" t="str">
        <f>IF(Allotments!I2053=0,"",Allotments!I2053)</f>
        <v/>
      </c>
      <c r="J2053" s="18" t="str">
        <f>IF(Allotments!J2053=0,"",Allotments!J2053)</f>
        <v/>
      </c>
      <c r="K2053" s="18" t="str">
        <f>IF(Allotments!K2053=0,"",Allotments!K2053)</f>
        <v/>
      </c>
      <c r="L2053" s="18" t="str">
        <f>IF(Allotments!L2053=0,"",Allotments!L2053)</f>
        <v/>
      </c>
      <c r="M2053" s="18" t="str">
        <f>IF(Allotments!M2053=0,"",Allotments!M2053)</f>
        <v/>
      </c>
    </row>
    <row r="2054" spans="1:13" x14ac:dyDescent="0.35">
      <c r="A2054">
        <f>IF(COUNTIF($L$3:L2054,L2054)=1,A2053+1,A2053)</f>
        <v>43</v>
      </c>
      <c r="B2054">
        <f>IF(COUNTIF($K$3:K2054,K2054)=1,B2053+1,B2053)</f>
        <v>8</v>
      </c>
      <c r="C2054">
        <f>IF(COUNTIF($J$3:J2054,J2054)=1,C2053+1,C2053)</f>
        <v>25</v>
      </c>
      <c r="D2054">
        <f>IF(COUNTIF($E$3:E2054,E2054)=1,D2053+1,D2053)</f>
        <v>827</v>
      </c>
      <c r="E2054" t="str">
        <f t="shared" si="182"/>
        <v/>
      </c>
      <c r="F2054">
        <f>IF(COUNTIF($G$3:G2054,G2054)=1,F2053+1,F2053)</f>
        <v>127</v>
      </c>
      <c r="G2054" t="str">
        <f t="shared" si="183"/>
        <v/>
      </c>
      <c r="I2054" s="18" t="str">
        <f>IF(Allotments!I2054=0,"",Allotments!I2054)</f>
        <v/>
      </c>
      <c r="J2054" s="18" t="str">
        <f>IF(Allotments!J2054=0,"",Allotments!J2054)</f>
        <v/>
      </c>
      <c r="K2054" s="18" t="str">
        <f>IF(Allotments!K2054=0,"",Allotments!K2054)</f>
        <v/>
      </c>
      <c r="L2054" s="18" t="str">
        <f>IF(Allotments!L2054=0,"",Allotments!L2054)</f>
        <v/>
      </c>
      <c r="M2054" s="18" t="str">
        <f>IF(Allotments!M2054=0,"",Allotments!M2054)</f>
        <v/>
      </c>
    </row>
    <row r="2055" spans="1:13" x14ac:dyDescent="0.35">
      <c r="A2055">
        <f>IF(COUNTIF($L$3:L2055,L2055)=1,A2054+1,A2054)</f>
        <v>43</v>
      </c>
      <c r="B2055">
        <f>IF(COUNTIF($K$3:K2055,K2055)=1,B2054+1,B2054)</f>
        <v>8</v>
      </c>
      <c r="C2055">
        <f>IF(COUNTIF($J$3:J2055,J2055)=1,C2054+1,C2054)</f>
        <v>25</v>
      </c>
      <c r="D2055">
        <f>IF(COUNTIF($E$3:E2055,E2055)=1,D2054+1,D2054)</f>
        <v>827</v>
      </c>
      <c r="E2055" t="str">
        <f t="shared" si="182"/>
        <v/>
      </c>
      <c r="F2055">
        <f>IF(COUNTIF($G$3:G2055,G2055)=1,F2054+1,F2054)</f>
        <v>127</v>
      </c>
      <c r="G2055" t="str">
        <f t="shared" si="183"/>
        <v/>
      </c>
      <c r="I2055" s="18" t="str">
        <f>IF(Allotments!I2055=0,"",Allotments!I2055)</f>
        <v/>
      </c>
      <c r="J2055" s="18" t="str">
        <f>IF(Allotments!J2055=0,"",Allotments!J2055)</f>
        <v/>
      </c>
      <c r="K2055" s="18" t="str">
        <f>IF(Allotments!K2055=0,"",Allotments!K2055)</f>
        <v/>
      </c>
      <c r="L2055" s="18" t="str">
        <f>IF(Allotments!L2055=0,"",Allotments!L2055)</f>
        <v/>
      </c>
      <c r="M2055" s="18" t="str">
        <f>IF(Allotments!M2055=0,"",Allotments!M2055)</f>
        <v/>
      </c>
    </row>
    <row r="2056" spans="1:13" x14ac:dyDescent="0.35">
      <c r="A2056">
        <f>IF(COUNTIF($L$3:L2056,L2056)=1,A2055+1,A2055)</f>
        <v>43</v>
      </c>
      <c r="B2056">
        <f>IF(COUNTIF($K$3:K2056,K2056)=1,B2055+1,B2055)</f>
        <v>8</v>
      </c>
      <c r="C2056">
        <f>IF(COUNTIF($J$3:J2056,J2056)=1,C2055+1,C2055)</f>
        <v>25</v>
      </c>
      <c r="D2056">
        <f>IF(COUNTIF($E$3:E2056,E2056)=1,D2055+1,D2055)</f>
        <v>827</v>
      </c>
      <c r="E2056" t="str">
        <f t="shared" si="182"/>
        <v/>
      </c>
      <c r="F2056">
        <f>IF(COUNTIF($G$3:G2056,G2056)=1,F2055+1,F2055)</f>
        <v>127</v>
      </c>
      <c r="G2056" t="str">
        <f t="shared" si="183"/>
        <v/>
      </c>
      <c r="I2056" s="18" t="str">
        <f>IF(Allotments!I2056=0,"",Allotments!I2056)</f>
        <v/>
      </c>
      <c r="J2056" s="18" t="str">
        <f>IF(Allotments!J2056=0,"",Allotments!J2056)</f>
        <v/>
      </c>
      <c r="K2056" s="18" t="str">
        <f>IF(Allotments!K2056=0,"",Allotments!K2056)</f>
        <v/>
      </c>
      <c r="L2056" s="18" t="str">
        <f>IF(Allotments!L2056=0,"",Allotments!L2056)</f>
        <v/>
      </c>
      <c r="M2056" s="18" t="str">
        <f>IF(Allotments!M2056=0,"",Allotments!M2056)</f>
        <v/>
      </c>
    </row>
    <row r="2057" spans="1:13" x14ac:dyDescent="0.35">
      <c r="A2057">
        <f>IF(COUNTIF($L$3:L2057,L2057)=1,A2056+1,A2056)</f>
        <v>43</v>
      </c>
      <c r="B2057">
        <f>IF(COUNTIF($K$3:K2057,K2057)=1,B2056+1,B2056)</f>
        <v>8</v>
      </c>
      <c r="C2057">
        <f>IF(COUNTIF($J$3:J2057,J2057)=1,C2056+1,C2056)</f>
        <v>25</v>
      </c>
      <c r="D2057">
        <f>IF(COUNTIF($E$3:E2057,E2057)=1,D2056+1,D2056)</f>
        <v>827</v>
      </c>
      <c r="E2057" t="str">
        <f t="shared" si="182"/>
        <v/>
      </c>
      <c r="F2057">
        <f>IF(COUNTIF($G$3:G2057,G2057)=1,F2056+1,F2056)</f>
        <v>127</v>
      </c>
      <c r="G2057" t="str">
        <f t="shared" si="183"/>
        <v/>
      </c>
      <c r="I2057" s="18" t="str">
        <f>IF(Allotments!I2057=0,"",Allotments!I2057)</f>
        <v/>
      </c>
      <c r="J2057" s="18" t="str">
        <f>IF(Allotments!J2057=0,"",Allotments!J2057)</f>
        <v/>
      </c>
      <c r="K2057" s="18" t="str">
        <f>IF(Allotments!K2057=0,"",Allotments!K2057)</f>
        <v/>
      </c>
      <c r="L2057" s="18" t="str">
        <f>IF(Allotments!L2057=0,"",Allotments!L2057)</f>
        <v/>
      </c>
      <c r="M2057" s="18" t="str">
        <f>IF(Allotments!M2057=0,"",Allotments!M2057)</f>
        <v/>
      </c>
    </row>
    <row r="2058" spans="1:13" x14ac:dyDescent="0.35">
      <c r="A2058">
        <f>IF(COUNTIF($L$3:L2058,L2058)=1,A2057+1,A2057)</f>
        <v>43</v>
      </c>
      <c r="B2058">
        <f>IF(COUNTIF($K$3:K2058,K2058)=1,B2057+1,B2057)</f>
        <v>8</v>
      </c>
      <c r="C2058">
        <f>IF(COUNTIF($J$3:J2058,J2058)=1,C2057+1,C2057)</f>
        <v>25</v>
      </c>
      <c r="D2058">
        <f>IF(COUNTIF($E$3:E2058,E2058)=1,D2057+1,D2057)</f>
        <v>827</v>
      </c>
      <c r="E2058" t="str">
        <f t="shared" si="182"/>
        <v/>
      </c>
      <c r="F2058">
        <f>IF(COUNTIF($G$3:G2058,G2058)=1,F2057+1,F2057)</f>
        <v>127</v>
      </c>
      <c r="G2058" t="str">
        <f t="shared" si="183"/>
        <v/>
      </c>
      <c r="I2058" s="18" t="str">
        <f>IF(Allotments!I2058=0,"",Allotments!I2058)</f>
        <v/>
      </c>
      <c r="J2058" s="18" t="str">
        <f>IF(Allotments!J2058=0,"",Allotments!J2058)</f>
        <v/>
      </c>
      <c r="K2058" s="18" t="str">
        <f>IF(Allotments!K2058=0,"",Allotments!K2058)</f>
        <v/>
      </c>
      <c r="L2058" s="18" t="str">
        <f>IF(Allotments!L2058=0,"",Allotments!L2058)</f>
        <v/>
      </c>
      <c r="M2058" s="18" t="str">
        <f>IF(Allotments!M2058=0,"",Allotments!M2058)</f>
        <v/>
      </c>
    </row>
    <row r="2059" spans="1:13" x14ac:dyDescent="0.35">
      <c r="A2059">
        <f>IF(COUNTIF($L$3:L2059,L2059)=1,A2058+1,A2058)</f>
        <v>43</v>
      </c>
      <c r="B2059">
        <f>IF(COUNTIF($K$3:K2059,K2059)=1,B2058+1,B2058)</f>
        <v>8</v>
      </c>
      <c r="C2059">
        <f>IF(COUNTIF($J$3:J2059,J2059)=1,C2058+1,C2058)</f>
        <v>25</v>
      </c>
      <c r="D2059">
        <f>IF(COUNTIF($E$3:E2059,E2059)=1,D2058+1,D2058)</f>
        <v>827</v>
      </c>
      <c r="E2059" t="str">
        <f t="shared" si="182"/>
        <v/>
      </c>
      <c r="F2059">
        <f>IF(COUNTIF($G$3:G2059,G2059)=1,F2058+1,F2058)</f>
        <v>127</v>
      </c>
      <c r="G2059" t="str">
        <f t="shared" si="183"/>
        <v/>
      </c>
      <c r="I2059" s="18" t="str">
        <f>IF(Allotments!I2059=0,"",Allotments!I2059)</f>
        <v/>
      </c>
      <c r="J2059" s="18" t="str">
        <f>IF(Allotments!J2059=0,"",Allotments!J2059)</f>
        <v/>
      </c>
      <c r="K2059" s="18" t="str">
        <f>IF(Allotments!K2059=0,"",Allotments!K2059)</f>
        <v/>
      </c>
      <c r="L2059" s="18" t="str">
        <f>IF(Allotments!L2059=0,"",Allotments!L2059)</f>
        <v/>
      </c>
      <c r="M2059" s="18" t="str">
        <f>IF(Allotments!M2059=0,"",Allotments!M2059)</f>
        <v/>
      </c>
    </row>
    <row r="2060" spans="1:13" x14ac:dyDescent="0.35">
      <c r="A2060">
        <f>IF(COUNTIF($L$3:L2060,L2060)=1,A2059+1,A2059)</f>
        <v>43</v>
      </c>
      <c r="B2060">
        <f>IF(COUNTIF($K$3:K2060,K2060)=1,B2059+1,B2059)</f>
        <v>8</v>
      </c>
      <c r="C2060">
        <f>IF(COUNTIF($J$3:J2060,J2060)=1,C2059+1,C2059)</f>
        <v>25</v>
      </c>
      <c r="D2060">
        <f>IF(COUNTIF($E$3:E2060,E2060)=1,D2059+1,D2059)</f>
        <v>827</v>
      </c>
      <c r="E2060" t="str">
        <f t="shared" si="182"/>
        <v/>
      </c>
      <c r="F2060">
        <f>IF(COUNTIF($G$3:G2060,G2060)=1,F2059+1,F2059)</f>
        <v>127</v>
      </c>
      <c r="G2060" t="str">
        <f t="shared" si="183"/>
        <v/>
      </c>
      <c r="I2060" s="18" t="str">
        <f>IF(Allotments!I2060=0,"",Allotments!I2060)</f>
        <v/>
      </c>
      <c r="J2060" s="18" t="str">
        <f>IF(Allotments!J2060=0,"",Allotments!J2060)</f>
        <v/>
      </c>
      <c r="K2060" s="18" t="str">
        <f>IF(Allotments!K2060=0,"",Allotments!K2060)</f>
        <v/>
      </c>
      <c r="L2060" s="18" t="str">
        <f>IF(Allotments!L2060=0,"",Allotments!L2060)</f>
        <v/>
      </c>
      <c r="M2060" s="18" t="str">
        <f>IF(Allotments!M2060=0,"",Allotments!M2060)</f>
        <v/>
      </c>
    </row>
    <row r="2061" spans="1:13" x14ac:dyDescent="0.35">
      <c r="A2061">
        <f>IF(COUNTIF($L$3:L2061,L2061)=1,A2060+1,A2060)</f>
        <v>43</v>
      </c>
      <c r="B2061">
        <f>IF(COUNTIF($K$3:K2061,K2061)=1,B2060+1,B2060)</f>
        <v>8</v>
      </c>
      <c r="C2061">
        <f>IF(COUNTIF($J$3:J2061,J2061)=1,C2060+1,C2060)</f>
        <v>25</v>
      </c>
      <c r="D2061">
        <f>IF(COUNTIF($E$3:E2061,E2061)=1,D2060+1,D2060)</f>
        <v>827</v>
      </c>
      <c r="E2061" t="str">
        <f t="shared" si="182"/>
        <v/>
      </c>
      <c r="F2061">
        <f>IF(COUNTIF($G$3:G2061,G2061)=1,F2060+1,F2060)</f>
        <v>127</v>
      </c>
      <c r="G2061" t="str">
        <f t="shared" si="183"/>
        <v/>
      </c>
      <c r="I2061" s="18" t="str">
        <f>IF(Allotments!I2061=0,"",Allotments!I2061)</f>
        <v/>
      </c>
      <c r="J2061" s="18" t="str">
        <f>IF(Allotments!J2061=0,"",Allotments!J2061)</f>
        <v/>
      </c>
      <c r="K2061" s="18" t="str">
        <f>IF(Allotments!K2061=0,"",Allotments!K2061)</f>
        <v/>
      </c>
      <c r="L2061" s="18" t="str">
        <f>IF(Allotments!L2061=0,"",Allotments!L2061)</f>
        <v/>
      </c>
      <c r="M2061" s="18" t="str">
        <f>IF(Allotments!M2061=0,"",Allotments!M2061)</f>
        <v/>
      </c>
    </row>
    <row r="2062" spans="1:13" x14ac:dyDescent="0.35">
      <c r="A2062">
        <f>IF(COUNTIF($L$3:L2062,L2062)=1,A2061+1,A2061)</f>
        <v>43</v>
      </c>
      <c r="B2062">
        <f>IF(COUNTIF($K$3:K2062,K2062)=1,B2061+1,B2061)</f>
        <v>8</v>
      </c>
      <c r="C2062">
        <f>IF(COUNTIF($J$3:J2062,J2062)=1,C2061+1,C2061)</f>
        <v>25</v>
      </c>
      <c r="D2062">
        <f>IF(COUNTIF($E$3:E2062,E2062)=1,D2061+1,D2061)</f>
        <v>827</v>
      </c>
      <c r="E2062" t="str">
        <f t="shared" si="182"/>
        <v/>
      </c>
      <c r="F2062">
        <f>IF(COUNTIF($G$3:G2062,G2062)=1,F2061+1,F2061)</f>
        <v>127</v>
      </c>
      <c r="G2062" t="str">
        <f t="shared" si="183"/>
        <v/>
      </c>
      <c r="I2062" s="18" t="str">
        <f>IF(Allotments!I2062=0,"",Allotments!I2062)</f>
        <v/>
      </c>
      <c r="J2062" s="18" t="str">
        <f>IF(Allotments!J2062=0,"",Allotments!J2062)</f>
        <v/>
      </c>
      <c r="K2062" s="18" t="str">
        <f>IF(Allotments!K2062=0,"",Allotments!K2062)</f>
        <v/>
      </c>
      <c r="L2062" s="18" t="str">
        <f>IF(Allotments!L2062=0,"",Allotments!L2062)</f>
        <v/>
      </c>
      <c r="M2062" s="18" t="str">
        <f>IF(Allotments!M2062=0,"",Allotments!M2062)</f>
        <v/>
      </c>
    </row>
    <row r="2063" spans="1:13" x14ac:dyDescent="0.35">
      <c r="A2063">
        <f>IF(COUNTIF($L$3:L2063,L2063)=1,A2062+1,A2062)</f>
        <v>43</v>
      </c>
      <c r="B2063">
        <f>IF(COUNTIF($K$3:K2063,K2063)=1,B2062+1,B2062)</f>
        <v>8</v>
      </c>
      <c r="C2063">
        <f>IF(COUNTIF($J$3:J2063,J2063)=1,C2062+1,C2062)</f>
        <v>25</v>
      </c>
      <c r="D2063">
        <f>IF(COUNTIF($E$3:E2063,E2063)=1,D2062+1,D2062)</f>
        <v>827</v>
      </c>
      <c r="E2063" t="str">
        <f t="shared" si="182"/>
        <v/>
      </c>
      <c r="F2063">
        <f>IF(COUNTIF($G$3:G2063,G2063)=1,F2062+1,F2062)</f>
        <v>127</v>
      </c>
      <c r="G2063" t="str">
        <f t="shared" si="183"/>
        <v/>
      </c>
      <c r="I2063" s="18" t="str">
        <f>IF(Allotments!I2063=0,"",Allotments!I2063)</f>
        <v/>
      </c>
      <c r="J2063" s="18" t="str">
        <f>IF(Allotments!J2063=0,"",Allotments!J2063)</f>
        <v/>
      </c>
      <c r="K2063" s="18" t="str">
        <f>IF(Allotments!K2063=0,"",Allotments!K2063)</f>
        <v/>
      </c>
      <c r="L2063" s="18" t="str">
        <f>IF(Allotments!L2063=0,"",Allotments!L2063)</f>
        <v/>
      </c>
      <c r="M2063" s="18" t="str">
        <f>IF(Allotments!M2063=0,"",Allotments!M2063)</f>
        <v/>
      </c>
    </row>
    <row r="2064" spans="1:13" x14ac:dyDescent="0.35">
      <c r="A2064">
        <f>IF(COUNTIF($L$3:L2064,L2064)=1,A2063+1,A2063)</f>
        <v>43</v>
      </c>
      <c r="B2064">
        <f>IF(COUNTIF($K$3:K2064,K2064)=1,B2063+1,B2063)</f>
        <v>8</v>
      </c>
      <c r="C2064">
        <f>IF(COUNTIF($J$3:J2064,J2064)=1,C2063+1,C2063)</f>
        <v>25</v>
      </c>
      <c r="D2064">
        <f>IF(COUNTIF($E$3:E2064,E2064)=1,D2063+1,D2063)</f>
        <v>827</v>
      </c>
      <c r="E2064" t="str">
        <f t="shared" si="182"/>
        <v/>
      </c>
      <c r="F2064">
        <f>IF(COUNTIF($G$3:G2064,G2064)=1,F2063+1,F2063)</f>
        <v>127</v>
      </c>
      <c r="G2064" t="str">
        <f t="shared" si="183"/>
        <v/>
      </c>
      <c r="I2064" s="18" t="str">
        <f>IF(Allotments!I2064=0,"",Allotments!I2064)</f>
        <v/>
      </c>
      <c r="J2064" s="18" t="str">
        <f>IF(Allotments!J2064=0,"",Allotments!J2064)</f>
        <v/>
      </c>
      <c r="K2064" s="18" t="str">
        <f>IF(Allotments!K2064=0,"",Allotments!K2064)</f>
        <v/>
      </c>
      <c r="L2064" s="18" t="str">
        <f>IF(Allotments!L2064=0,"",Allotments!L2064)</f>
        <v/>
      </c>
      <c r="M2064" s="18" t="str">
        <f>IF(Allotments!M2064=0,"",Allotments!M2064)</f>
        <v/>
      </c>
    </row>
    <row r="2065" spans="1:13" x14ac:dyDescent="0.35">
      <c r="A2065">
        <f>IF(COUNTIF($L$3:L2065,L2065)=1,A2064+1,A2064)</f>
        <v>43</v>
      </c>
      <c r="B2065">
        <f>IF(COUNTIF($K$3:K2065,K2065)=1,B2064+1,B2064)</f>
        <v>8</v>
      </c>
      <c r="C2065">
        <f>IF(COUNTIF($J$3:J2065,J2065)=1,C2064+1,C2064)</f>
        <v>25</v>
      </c>
      <c r="D2065">
        <f>IF(COUNTIF($E$3:E2065,E2065)=1,D2064+1,D2064)</f>
        <v>827</v>
      </c>
      <c r="E2065" t="str">
        <f t="shared" si="182"/>
        <v/>
      </c>
      <c r="F2065">
        <f>IF(COUNTIF($G$3:G2065,G2065)=1,F2064+1,F2064)</f>
        <v>127</v>
      </c>
      <c r="G2065" t="str">
        <f t="shared" si="183"/>
        <v/>
      </c>
      <c r="I2065" s="18" t="str">
        <f>IF(Allotments!I2065=0,"",Allotments!I2065)</f>
        <v/>
      </c>
      <c r="J2065" s="18" t="str">
        <f>IF(Allotments!J2065=0,"",Allotments!J2065)</f>
        <v/>
      </c>
      <c r="K2065" s="18" t="str">
        <f>IF(Allotments!K2065=0,"",Allotments!K2065)</f>
        <v/>
      </c>
      <c r="L2065" s="18" t="str">
        <f>IF(Allotments!L2065=0,"",Allotments!L2065)</f>
        <v/>
      </c>
      <c r="M2065" s="18" t="str">
        <f>IF(Allotments!M2065=0,"",Allotments!M2065)</f>
        <v/>
      </c>
    </row>
    <row r="2066" spans="1:13" x14ac:dyDescent="0.35">
      <c r="A2066">
        <f>IF(COUNTIF($L$3:L2066,L2066)=1,A2065+1,A2065)</f>
        <v>43</v>
      </c>
      <c r="B2066">
        <f>IF(COUNTIF($K$3:K2066,K2066)=1,B2065+1,B2065)</f>
        <v>8</v>
      </c>
      <c r="C2066">
        <f>IF(COUNTIF($J$3:J2066,J2066)=1,C2065+1,C2065)</f>
        <v>25</v>
      </c>
      <c r="D2066">
        <f>IF(COUNTIF($E$3:E2066,E2066)=1,D2065+1,D2065)</f>
        <v>827</v>
      </c>
      <c r="E2066" t="str">
        <f t="shared" si="182"/>
        <v/>
      </c>
      <c r="F2066">
        <f>IF(COUNTIF($G$3:G2066,G2066)=1,F2065+1,F2065)</f>
        <v>127</v>
      </c>
      <c r="G2066" t="str">
        <f t="shared" si="183"/>
        <v/>
      </c>
      <c r="I2066" s="18" t="str">
        <f>IF(Allotments!I2066=0,"",Allotments!I2066)</f>
        <v/>
      </c>
      <c r="J2066" s="18" t="str">
        <f>IF(Allotments!J2066=0,"",Allotments!J2066)</f>
        <v/>
      </c>
      <c r="K2066" s="18" t="str">
        <f>IF(Allotments!K2066=0,"",Allotments!K2066)</f>
        <v/>
      </c>
      <c r="L2066" s="18" t="str">
        <f>IF(Allotments!L2066=0,"",Allotments!L2066)</f>
        <v/>
      </c>
      <c r="M2066" s="18" t="str">
        <f>IF(Allotments!M2066=0,"",Allotments!M2066)</f>
        <v/>
      </c>
    </row>
    <row r="2067" spans="1:13" x14ac:dyDescent="0.35">
      <c r="A2067">
        <f>IF(COUNTIF($L$3:L2067,L2067)=1,A2066+1,A2066)</f>
        <v>43</v>
      </c>
      <c r="B2067">
        <f>IF(COUNTIF($K$3:K2067,K2067)=1,B2066+1,B2066)</f>
        <v>8</v>
      </c>
      <c r="C2067">
        <f>IF(COUNTIF($J$3:J2067,J2067)=1,C2066+1,C2066)</f>
        <v>25</v>
      </c>
      <c r="D2067">
        <f>IF(COUNTIF($E$3:E2067,E2067)=1,D2066+1,D2066)</f>
        <v>827</v>
      </c>
      <c r="E2067" t="str">
        <f t="shared" si="182"/>
        <v/>
      </c>
      <c r="F2067">
        <f>IF(COUNTIF($G$3:G2067,G2067)=1,F2066+1,F2066)</f>
        <v>127</v>
      </c>
      <c r="G2067" t="str">
        <f t="shared" si="183"/>
        <v/>
      </c>
      <c r="I2067" s="18" t="str">
        <f>IF(Allotments!I2067=0,"",Allotments!I2067)</f>
        <v/>
      </c>
      <c r="J2067" s="18" t="str">
        <f>IF(Allotments!J2067=0,"",Allotments!J2067)</f>
        <v/>
      </c>
      <c r="K2067" s="18" t="str">
        <f>IF(Allotments!K2067=0,"",Allotments!K2067)</f>
        <v/>
      </c>
      <c r="L2067" s="18" t="str">
        <f>IF(Allotments!L2067=0,"",Allotments!L2067)</f>
        <v/>
      </c>
      <c r="M2067" s="18" t="str">
        <f>IF(Allotments!M2067=0,"",Allotments!M2067)</f>
        <v/>
      </c>
    </row>
    <row r="2068" spans="1:13" x14ac:dyDescent="0.35">
      <c r="A2068">
        <f>IF(COUNTIF($L$3:L2068,L2068)=1,A2067+1,A2067)</f>
        <v>43</v>
      </c>
      <c r="B2068">
        <f>IF(COUNTIF($K$3:K2068,K2068)=1,B2067+1,B2067)</f>
        <v>8</v>
      </c>
      <c r="C2068">
        <f>IF(COUNTIF($J$3:J2068,J2068)=1,C2067+1,C2067)</f>
        <v>25</v>
      </c>
      <c r="D2068">
        <f>IF(COUNTIF($E$3:E2068,E2068)=1,D2067+1,D2067)</f>
        <v>827</v>
      </c>
      <c r="E2068" t="str">
        <f t="shared" si="182"/>
        <v/>
      </c>
      <c r="F2068">
        <f>IF(COUNTIF($G$3:G2068,G2068)=1,F2067+1,F2067)</f>
        <v>127</v>
      </c>
      <c r="G2068" t="str">
        <f t="shared" si="183"/>
        <v/>
      </c>
      <c r="I2068" s="18" t="str">
        <f>IF(Allotments!I2068=0,"",Allotments!I2068)</f>
        <v/>
      </c>
      <c r="J2068" s="18" t="str">
        <f>IF(Allotments!J2068=0,"",Allotments!J2068)</f>
        <v/>
      </c>
      <c r="K2068" s="18" t="str">
        <f>IF(Allotments!K2068=0,"",Allotments!K2068)</f>
        <v/>
      </c>
      <c r="L2068" s="18" t="str">
        <f>IF(Allotments!L2068=0,"",Allotments!L2068)</f>
        <v/>
      </c>
      <c r="M2068" s="18" t="str">
        <f>IF(Allotments!M2068=0,"",Allotments!M2068)</f>
        <v/>
      </c>
    </row>
    <row r="2069" spans="1:13" x14ac:dyDescent="0.35">
      <c r="A2069">
        <f>IF(COUNTIF($L$3:L2069,L2069)=1,A2068+1,A2068)</f>
        <v>43</v>
      </c>
      <c r="B2069">
        <f>IF(COUNTIF($K$3:K2069,K2069)=1,B2068+1,B2068)</f>
        <v>8</v>
      </c>
      <c r="C2069">
        <f>IF(COUNTIF($J$3:J2069,J2069)=1,C2068+1,C2068)</f>
        <v>25</v>
      </c>
      <c r="D2069">
        <f>IF(COUNTIF($E$3:E2069,E2069)=1,D2068+1,D2068)</f>
        <v>827</v>
      </c>
      <c r="E2069" t="str">
        <f t="shared" si="182"/>
        <v/>
      </c>
      <c r="F2069">
        <f>IF(COUNTIF($G$3:G2069,G2069)=1,F2068+1,F2068)</f>
        <v>127</v>
      </c>
      <c r="G2069" t="str">
        <f t="shared" si="183"/>
        <v/>
      </c>
      <c r="I2069" s="18" t="str">
        <f>IF(Allotments!I2069=0,"",Allotments!I2069)</f>
        <v/>
      </c>
      <c r="J2069" s="18" t="str">
        <f>IF(Allotments!J2069=0,"",Allotments!J2069)</f>
        <v/>
      </c>
      <c r="K2069" s="18" t="str">
        <f>IF(Allotments!K2069=0,"",Allotments!K2069)</f>
        <v/>
      </c>
      <c r="L2069" s="18" t="str">
        <f>IF(Allotments!L2069=0,"",Allotments!L2069)</f>
        <v/>
      </c>
      <c r="M2069" s="18" t="str">
        <f>IF(Allotments!M2069=0,"",Allotments!M2069)</f>
        <v/>
      </c>
    </row>
    <row r="2070" spans="1:13" x14ac:dyDescent="0.35">
      <c r="A2070">
        <f>IF(COUNTIF($L$3:L2070,L2070)=1,A2069+1,A2069)</f>
        <v>43</v>
      </c>
      <c r="B2070">
        <f>IF(COUNTIF($K$3:K2070,K2070)=1,B2069+1,B2069)</f>
        <v>8</v>
      </c>
      <c r="C2070">
        <f>IF(COUNTIF($J$3:J2070,J2070)=1,C2069+1,C2069)</f>
        <v>25</v>
      </c>
      <c r="D2070">
        <f>IF(COUNTIF($E$3:E2070,E2070)=1,D2069+1,D2069)</f>
        <v>827</v>
      </c>
      <c r="E2070" t="str">
        <f t="shared" si="182"/>
        <v/>
      </c>
      <c r="F2070">
        <f>IF(COUNTIF($G$3:G2070,G2070)=1,F2069+1,F2069)</f>
        <v>127</v>
      </c>
      <c r="G2070" t="str">
        <f t="shared" si="183"/>
        <v/>
      </c>
      <c r="I2070" s="18" t="str">
        <f>IF(Allotments!I2070=0,"",Allotments!I2070)</f>
        <v/>
      </c>
      <c r="J2070" s="18" t="str">
        <f>IF(Allotments!J2070=0,"",Allotments!J2070)</f>
        <v/>
      </c>
      <c r="K2070" s="18" t="str">
        <f>IF(Allotments!K2070=0,"",Allotments!K2070)</f>
        <v/>
      </c>
      <c r="L2070" s="18" t="str">
        <f>IF(Allotments!L2070=0,"",Allotments!L2070)</f>
        <v/>
      </c>
      <c r="M2070" s="18" t="str">
        <f>IF(Allotments!M2070=0,"",Allotments!M2070)</f>
        <v/>
      </c>
    </row>
    <row r="2071" spans="1:13" x14ac:dyDescent="0.35">
      <c r="A2071">
        <f>IF(COUNTIF($L$3:L2071,L2071)=1,A2070+1,A2070)</f>
        <v>43</v>
      </c>
      <c r="B2071">
        <f>IF(COUNTIF($K$3:K2071,K2071)=1,B2070+1,B2070)</f>
        <v>8</v>
      </c>
      <c r="C2071">
        <f>IF(COUNTIF($J$3:J2071,J2071)=1,C2070+1,C2070)</f>
        <v>25</v>
      </c>
      <c r="D2071">
        <f>IF(COUNTIF($E$3:E2071,E2071)=1,D2070+1,D2070)</f>
        <v>827</v>
      </c>
      <c r="E2071" t="str">
        <f t="shared" si="182"/>
        <v/>
      </c>
      <c r="F2071">
        <f>IF(COUNTIF($G$3:G2071,G2071)=1,F2070+1,F2070)</f>
        <v>127</v>
      </c>
      <c r="G2071" t="str">
        <f t="shared" si="183"/>
        <v/>
      </c>
      <c r="I2071" s="18" t="str">
        <f>IF(Allotments!I2071=0,"",Allotments!I2071)</f>
        <v/>
      </c>
      <c r="J2071" s="18" t="str">
        <f>IF(Allotments!J2071=0,"",Allotments!J2071)</f>
        <v/>
      </c>
      <c r="K2071" s="18" t="str">
        <f>IF(Allotments!K2071=0,"",Allotments!K2071)</f>
        <v/>
      </c>
      <c r="L2071" s="18" t="str">
        <f>IF(Allotments!L2071=0,"",Allotments!L2071)</f>
        <v/>
      </c>
      <c r="M2071" s="18" t="str">
        <f>IF(Allotments!M2071=0,"",Allotments!M2071)</f>
        <v/>
      </c>
    </row>
    <row r="2072" spans="1:13" x14ac:dyDescent="0.35">
      <c r="A2072">
        <f>IF(COUNTIF($L$3:L2072,L2072)=1,A2071+1,A2071)</f>
        <v>43</v>
      </c>
      <c r="B2072">
        <f>IF(COUNTIF($K$3:K2072,K2072)=1,B2071+1,B2071)</f>
        <v>8</v>
      </c>
      <c r="C2072">
        <f>IF(COUNTIF($J$3:J2072,J2072)=1,C2071+1,C2071)</f>
        <v>25</v>
      </c>
      <c r="D2072">
        <f>IF(COUNTIF($E$3:E2072,E2072)=1,D2071+1,D2071)</f>
        <v>827</v>
      </c>
      <c r="E2072" t="str">
        <f t="shared" si="182"/>
        <v/>
      </c>
      <c r="F2072">
        <f>IF(COUNTIF($G$3:G2072,G2072)=1,F2071+1,F2071)</f>
        <v>127</v>
      </c>
      <c r="G2072" t="str">
        <f t="shared" si="183"/>
        <v/>
      </c>
      <c r="I2072" s="18" t="str">
        <f>IF(Allotments!I2072=0,"",Allotments!I2072)</f>
        <v/>
      </c>
      <c r="J2072" s="18" t="str">
        <f>IF(Allotments!J2072=0,"",Allotments!J2072)</f>
        <v/>
      </c>
      <c r="K2072" s="18" t="str">
        <f>IF(Allotments!K2072=0,"",Allotments!K2072)</f>
        <v/>
      </c>
      <c r="L2072" s="18" t="str">
        <f>IF(Allotments!L2072=0,"",Allotments!L2072)</f>
        <v/>
      </c>
      <c r="M2072" s="18" t="str">
        <f>IF(Allotments!M2072=0,"",Allotments!M2072)</f>
        <v/>
      </c>
    </row>
    <row r="2073" spans="1:13" x14ac:dyDescent="0.35">
      <c r="A2073">
        <f>IF(COUNTIF($L$3:L2073,L2073)=1,A2072+1,A2072)</f>
        <v>43</v>
      </c>
      <c r="B2073">
        <f>IF(COUNTIF($K$3:K2073,K2073)=1,B2072+1,B2072)</f>
        <v>8</v>
      </c>
      <c r="C2073">
        <f>IF(COUNTIF($J$3:J2073,J2073)=1,C2072+1,C2072)</f>
        <v>25</v>
      </c>
      <c r="D2073">
        <f>IF(COUNTIF($E$3:E2073,E2073)=1,D2072+1,D2072)</f>
        <v>827</v>
      </c>
      <c r="E2073" t="str">
        <f t="shared" si="182"/>
        <v/>
      </c>
      <c r="F2073">
        <f>IF(COUNTIF($G$3:G2073,G2073)=1,F2072+1,F2072)</f>
        <v>127</v>
      </c>
      <c r="G2073" t="str">
        <f t="shared" si="183"/>
        <v/>
      </c>
      <c r="I2073" s="18" t="str">
        <f>IF(Allotments!I2073=0,"",Allotments!I2073)</f>
        <v/>
      </c>
      <c r="J2073" s="18" t="str">
        <f>IF(Allotments!J2073=0,"",Allotments!J2073)</f>
        <v/>
      </c>
      <c r="K2073" s="18" t="str">
        <f>IF(Allotments!K2073=0,"",Allotments!K2073)</f>
        <v/>
      </c>
      <c r="L2073" s="18" t="str">
        <f>IF(Allotments!L2073=0,"",Allotments!L2073)</f>
        <v/>
      </c>
      <c r="M2073" s="18" t="str">
        <f>IF(Allotments!M2073=0,"",Allotments!M2073)</f>
        <v/>
      </c>
    </row>
    <row r="2074" spans="1:13" x14ac:dyDescent="0.35">
      <c r="A2074">
        <f>IF(COUNTIF($L$3:L2074,L2074)=1,A2073+1,A2073)</f>
        <v>43</v>
      </c>
      <c r="B2074">
        <f>IF(COUNTIF($K$3:K2074,K2074)=1,B2073+1,B2073)</f>
        <v>8</v>
      </c>
      <c r="C2074">
        <f>IF(COUNTIF($J$3:J2074,J2074)=1,C2073+1,C2073)</f>
        <v>25</v>
      </c>
      <c r="D2074">
        <f>IF(COUNTIF($E$3:E2074,E2074)=1,D2073+1,D2073)</f>
        <v>827</v>
      </c>
      <c r="E2074" t="str">
        <f t="shared" si="182"/>
        <v/>
      </c>
      <c r="F2074">
        <f>IF(COUNTIF($G$3:G2074,G2074)=1,F2073+1,F2073)</f>
        <v>127</v>
      </c>
      <c r="G2074" t="str">
        <f t="shared" si="183"/>
        <v/>
      </c>
      <c r="I2074" s="18" t="str">
        <f>IF(Allotments!I2074=0,"",Allotments!I2074)</f>
        <v/>
      </c>
      <c r="J2074" s="18" t="str">
        <f>IF(Allotments!J2074=0,"",Allotments!J2074)</f>
        <v/>
      </c>
      <c r="K2074" s="18" t="str">
        <f>IF(Allotments!K2074=0,"",Allotments!K2074)</f>
        <v/>
      </c>
      <c r="L2074" s="18" t="str">
        <f>IF(Allotments!L2074=0,"",Allotments!L2074)</f>
        <v/>
      </c>
      <c r="M2074" s="18" t="str">
        <f>IF(Allotments!M2074=0,"",Allotments!M2074)</f>
        <v/>
      </c>
    </row>
    <row r="2075" spans="1:13" x14ac:dyDescent="0.35">
      <c r="A2075">
        <f>IF(COUNTIF($L$3:L2075,L2075)=1,A2074+1,A2074)</f>
        <v>43</v>
      </c>
      <c r="B2075">
        <f>IF(COUNTIF($K$3:K2075,K2075)=1,B2074+1,B2074)</f>
        <v>8</v>
      </c>
      <c r="C2075">
        <f>IF(COUNTIF($J$3:J2075,J2075)=1,C2074+1,C2074)</f>
        <v>25</v>
      </c>
      <c r="D2075">
        <f>IF(COUNTIF($E$3:E2075,E2075)=1,D2074+1,D2074)</f>
        <v>827</v>
      </c>
      <c r="E2075" t="str">
        <f t="shared" si="182"/>
        <v/>
      </c>
      <c r="F2075">
        <f>IF(COUNTIF($G$3:G2075,G2075)=1,F2074+1,F2074)</f>
        <v>127</v>
      </c>
      <c r="G2075" t="str">
        <f t="shared" si="183"/>
        <v/>
      </c>
      <c r="I2075" s="18" t="str">
        <f>IF(Allotments!I2075=0,"",Allotments!I2075)</f>
        <v/>
      </c>
      <c r="J2075" s="18" t="str">
        <f>IF(Allotments!J2075=0,"",Allotments!J2075)</f>
        <v/>
      </c>
      <c r="K2075" s="18" t="str">
        <f>IF(Allotments!K2075=0,"",Allotments!K2075)</f>
        <v/>
      </c>
      <c r="L2075" s="18" t="str">
        <f>IF(Allotments!L2075=0,"",Allotments!L2075)</f>
        <v/>
      </c>
      <c r="M2075" s="18" t="str">
        <f>IF(Allotments!M2075=0,"",Allotments!M2075)</f>
        <v/>
      </c>
    </row>
    <row r="2076" spans="1:13" x14ac:dyDescent="0.35">
      <c r="A2076">
        <f>IF(COUNTIF($L$3:L2076,L2076)=1,A2075+1,A2075)</f>
        <v>43</v>
      </c>
      <c r="B2076">
        <f>IF(COUNTIF($K$3:K2076,K2076)=1,B2075+1,B2075)</f>
        <v>8</v>
      </c>
      <c r="C2076">
        <f>IF(COUNTIF($J$3:J2076,J2076)=1,C2075+1,C2075)</f>
        <v>25</v>
      </c>
      <c r="D2076">
        <f>IF(COUNTIF($E$3:E2076,E2076)=1,D2075+1,D2075)</f>
        <v>827</v>
      </c>
      <c r="E2076" t="str">
        <f t="shared" si="182"/>
        <v/>
      </c>
      <c r="F2076">
        <f>IF(COUNTIF($G$3:G2076,G2076)=1,F2075+1,F2075)</f>
        <v>127</v>
      </c>
      <c r="G2076" t="str">
        <f t="shared" si="183"/>
        <v/>
      </c>
      <c r="I2076" s="18" t="str">
        <f>IF(Allotments!I2076=0,"",Allotments!I2076)</f>
        <v/>
      </c>
      <c r="J2076" s="18" t="str">
        <f>IF(Allotments!J2076=0,"",Allotments!J2076)</f>
        <v/>
      </c>
      <c r="K2076" s="18" t="str">
        <f>IF(Allotments!K2076=0,"",Allotments!K2076)</f>
        <v/>
      </c>
      <c r="L2076" s="18" t="str">
        <f>IF(Allotments!L2076=0,"",Allotments!L2076)</f>
        <v/>
      </c>
      <c r="M2076" s="18" t="str">
        <f>IF(Allotments!M2076=0,"",Allotments!M2076)</f>
        <v/>
      </c>
    </row>
    <row r="2077" spans="1:13" x14ac:dyDescent="0.35">
      <c r="A2077">
        <f>IF(COUNTIF($L$3:L2077,L2077)=1,A2076+1,A2076)</f>
        <v>43</v>
      </c>
      <c r="B2077">
        <f>IF(COUNTIF($K$3:K2077,K2077)=1,B2076+1,B2076)</f>
        <v>8</v>
      </c>
      <c r="C2077">
        <f>IF(COUNTIF($J$3:J2077,J2077)=1,C2076+1,C2076)</f>
        <v>25</v>
      </c>
      <c r="D2077">
        <f>IF(COUNTIF($E$3:E2077,E2077)=1,D2076+1,D2076)</f>
        <v>827</v>
      </c>
      <c r="E2077" t="str">
        <f t="shared" si="182"/>
        <v/>
      </c>
      <c r="F2077">
        <f>IF(COUNTIF($G$3:G2077,G2077)=1,F2076+1,F2076)</f>
        <v>127</v>
      </c>
      <c r="G2077" t="str">
        <f t="shared" si="183"/>
        <v/>
      </c>
      <c r="I2077" s="18" t="str">
        <f>IF(Allotments!I2077=0,"",Allotments!I2077)</f>
        <v/>
      </c>
      <c r="J2077" s="18" t="str">
        <f>IF(Allotments!J2077=0,"",Allotments!J2077)</f>
        <v/>
      </c>
      <c r="K2077" s="18" t="str">
        <f>IF(Allotments!K2077=0,"",Allotments!K2077)</f>
        <v/>
      </c>
      <c r="L2077" s="18" t="str">
        <f>IF(Allotments!L2077=0,"",Allotments!L2077)</f>
        <v/>
      </c>
      <c r="M2077" s="18" t="str">
        <f>IF(Allotments!M2077=0,"",Allotments!M2077)</f>
        <v/>
      </c>
    </row>
    <row r="2078" spans="1:13" x14ac:dyDescent="0.35">
      <c r="A2078">
        <f>IF(COUNTIF($L$3:L2078,L2078)=1,A2077+1,A2077)</f>
        <v>43</v>
      </c>
      <c r="B2078">
        <f>IF(COUNTIF($K$3:K2078,K2078)=1,B2077+1,B2077)</f>
        <v>8</v>
      </c>
      <c r="C2078">
        <f>IF(COUNTIF($J$3:J2078,J2078)=1,C2077+1,C2077)</f>
        <v>25</v>
      </c>
      <c r="D2078">
        <f>IF(COUNTIF($E$3:E2078,E2078)=1,D2077+1,D2077)</f>
        <v>827</v>
      </c>
      <c r="E2078" t="str">
        <f t="shared" si="182"/>
        <v/>
      </c>
      <c r="F2078">
        <f>IF(COUNTIF($G$3:G2078,G2078)=1,F2077+1,F2077)</f>
        <v>127</v>
      </c>
      <c r="G2078" t="str">
        <f t="shared" si="183"/>
        <v/>
      </c>
      <c r="I2078" s="18" t="str">
        <f>IF(Allotments!I2078=0,"",Allotments!I2078)</f>
        <v/>
      </c>
      <c r="J2078" s="18" t="str">
        <f>IF(Allotments!J2078=0,"",Allotments!J2078)</f>
        <v/>
      </c>
      <c r="K2078" s="18" t="str">
        <f>IF(Allotments!K2078=0,"",Allotments!K2078)</f>
        <v/>
      </c>
      <c r="L2078" s="18" t="str">
        <f>IF(Allotments!L2078=0,"",Allotments!L2078)</f>
        <v/>
      </c>
      <c r="M2078" s="18" t="str">
        <f>IF(Allotments!M2078=0,"",Allotments!M2078)</f>
        <v/>
      </c>
    </row>
    <row r="2079" spans="1:13" x14ac:dyDescent="0.35">
      <c r="A2079">
        <f>IF(COUNTIF($L$3:L2079,L2079)=1,A2078+1,A2078)</f>
        <v>43</v>
      </c>
      <c r="B2079">
        <f>IF(COUNTIF($K$3:K2079,K2079)=1,B2078+1,B2078)</f>
        <v>8</v>
      </c>
      <c r="C2079">
        <f>IF(COUNTIF($J$3:J2079,J2079)=1,C2078+1,C2078)</f>
        <v>25</v>
      </c>
      <c r="D2079">
        <f>IF(COUNTIF($E$3:E2079,E2079)=1,D2078+1,D2078)</f>
        <v>827</v>
      </c>
      <c r="E2079" t="str">
        <f t="shared" si="182"/>
        <v/>
      </c>
      <c r="F2079">
        <f>IF(COUNTIF($G$3:G2079,G2079)=1,F2078+1,F2078)</f>
        <v>127</v>
      </c>
      <c r="G2079" t="str">
        <f t="shared" si="183"/>
        <v/>
      </c>
      <c r="I2079" s="18" t="str">
        <f>IF(Allotments!I2079=0,"",Allotments!I2079)</f>
        <v/>
      </c>
      <c r="J2079" s="18" t="str">
        <f>IF(Allotments!J2079=0,"",Allotments!J2079)</f>
        <v/>
      </c>
      <c r="K2079" s="18" t="str">
        <f>IF(Allotments!K2079=0,"",Allotments!K2079)</f>
        <v/>
      </c>
      <c r="L2079" s="18" t="str">
        <f>IF(Allotments!L2079=0,"",Allotments!L2079)</f>
        <v/>
      </c>
      <c r="M2079" s="18" t="str">
        <f>IF(Allotments!M2079=0,"",Allotments!M2079)</f>
        <v/>
      </c>
    </row>
    <row r="2080" spans="1:13" x14ac:dyDescent="0.35">
      <c r="A2080">
        <f>IF(COUNTIF($L$3:L2080,L2080)=1,A2079+1,A2079)</f>
        <v>43</v>
      </c>
      <c r="B2080">
        <f>IF(COUNTIF($K$3:K2080,K2080)=1,B2079+1,B2079)</f>
        <v>8</v>
      </c>
      <c r="C2080">
        <f>IF(COUNTIF($J$3:J2080,J2080)=1,C2079+1,C2079)</f>
        <v>25</v>
      </c>
      <c r="D2080">
        <f>IF(COUNTIF($E$3:E2080,E2080)=1,D2079+1,D2079)</f>
        <v>827</v>
      </c>
      <c r="E2080" t="str">
        <f t="shared" si="182"/>
        <v/>
      </c>
      <c r="F2080">
        <f>IF(COUNTIF($G$3:G2080,G2080)=1,F2079+1,F2079)</f>
        <v>127</v>
      </c>
      <c r="G2080" t="str">
        <f t="shared" si="183"/>
        <v/>
      </c>
      <c r="I2080" s="18" t="str">
        <f>IF(Allotments!I2080=0,"",Allotments!I2080)</f>
        <v/>
      </c>
      <c r="J2080" s="18" t="str">
        <f>IF(Allotments!J2080=0,"",Allotments!J2080)</f>
        <v/>
      </c>
      <c r="K2080" s="18" t="str">
        <f>IF(Allotments!K2080=0,"",Allotments!K2080)</f>
        <v/>
      </c>
      <c r="L2080" s="18" t="str">
        <f>IF(Allotments!L2080=0,"",Allotments!L2080)</f>
        <v/>
      </c>
      <c r="M2080" s="18" t="str">
        <f>IF(Allotments!M2080=0,"",Allotments!M2080)</f>
        <v/>
      </c>
    </row>
    <row r="2081" spans="1:13" x14ac:dyDescent="0.35">
      <c r="A2081">
        <f>IF(COUNTIF($L$3:L2081,L2081)=1,A2080+1,A2080)</f>
        <v>43</v>
      </c>
      <c r="B2081">
        <f>IF(COUNTIF($K$3:K2081,K2081)=1,B2080+1,B2080)</f>
        <v>8</v>
      </c>
      <c r="C2081">
        <f>IF(COUNTIF($J$3:J2081,J2081)=1,C2080+1,C2080)</f>
        <v>25</v>
      </c>
      <c r="D2081">
        <f>IF(COUNTIF($E$3:E2081,E2081)=1,D2080+1,D2080)</f>
        <v>827</v>
      </c>
      <c r="E2081" t="str">
        <f t="shared" si="182"/>
        <v/>
      </c>
      <c r="F2081">
        <f>IF(COUNTIF($G$3:G2081,G2081)=1,F2080+1,F2080)</f>
        <v>127</v>
      </c>
      <c r="G2081" t="str">
        <f t="shared" si="183"/>
        <v/>
      </c>
      <c r="I2081" s="18" t="str">
        <f>IF(Allotments!I2081=0,"",Allotments!I2081)</f>
        <v/>
      </c>
      <c r="J2081" s="18" t="str">
        <f>IF(Allotments!J2081=0,"",Allotments!J2081)</f>
        <v/>
      </c>
      <c r="K2081" s="18" t="str">
        <f>IF(Allotments!K2081=0,"",Allotments!K2081)</f>
        <v/>
      </c>
      <c r="L2081" s="18" t="str">
        <f>IF(Allotments!L2081=0,"",Allotments!L2081)</f>
        <v/>
      </c>
      <c r="M2081" s="18" t="str">
        <f>IF(Allotments!M2081=0,"",Allotments!M2081)</f>
        <v/>
      </c>
    </row>
    <row r="2082" spans="1:13" x14ac:dyDescent="0.35">
      <c r="A2082">
        <f>IF(COUNTIF($L$3:L2082,L2082)=1,A2081+1,A2081)</f>
        <v>43</v>
      </c>
      <c r="B2082">
        <f>IF(COUNTIF($K$3:K2082,K2082)=1,B2081+1,B2081)</f>
        <v>8</v>
      </c>
      <c r="C2082">
        <f>IF(COUNTIF($J$3:J2082,J2082)=1,C2081+1,C2081)</f>
        <v>25</v>
      </c>
      <c r="D2082">
        <f>IF(COUNTIF($E$3:E2082,E2082)=1,D2081+1,D2081)</f>
        <v>827</v>
      </c>
      <c r="E2082" t="str">
        <f t="shared" si="182"/>
        <v/>
      </c>
      <c r="F2082">
        <f>IF(COUNTIF($G$3:G2082,G2082)=1,F2081+1,F2081)</f>
        <v>127</v>
      </c>
      <c r="G2082" t="str">
        <f t="shared" si="183"/>
        <v/>
      </c>
      <c r="I2082" s="18" t="str">
        <f>IF(Allotments!I2082=0,"",Allotments!I2082)</f>
        <v/>
      </c>
      <c r="J2082" s="18" t="str">
        <f>IF(Allotments!J2082=0,"",Allotments!J2082)</f>
        <v/>
      </c>
      <c r="K2082" s="18" t="str">
        <f>IF(Allotments!K2082=0,"",Allotments!K2082)</f>
        <v/>
      </c>
      <c r="L2082" s="18" t="str">
        <f>IF(Allotments!L2082=0,"",Allotments!L2082)</f>
        <v/>
      </c>
      <c r="M2082" s="18" t="str">
        <f>IF(Allotments!M2082=0,"",Allotments!M2082)</f>
        <v/>
      </c>
    </row>
    <row r="2083" spans="1:13" x14ac:dyDescent="0.35">
      <c r="A2083">
        <f>IF(COUNTIF($L$3:L2083,L2083)=1,A2082+1,A2082)</f>
        <v>43</v>
      </c>
      <c r="B2083">
        <f>IF(COUNTIF($K$3:K2083,K2083)=1,B2082+1,B2082)</f>
        <v>8</v>
      </c>
      <c r="C2083">
        <f>IF(COUNTIF($J$3:J2083,J2083)=1,C2082+1,C2082)</f>
        <v>25</v>
      </c>
      <c r="D2083">
        <f>IF(COUNTIF($E$3:E2083,E2083)=1,D2082+1,D2082)</f>
        <v>827</v>
      </c>
      <c r="E2083" t="str">
        <f t="shared" si="182"/>
        <v/>
      </c>
      <c r="F2083">
        <f>IF(COUNTIF($G$3:G2083,G2083)=1,F2082+1,F2082)</f>
        <v>127</v>
      </c>
      <c r="G2083" t="str">
        <f t="shared" si="183"/>
        <v/>
      </c>
      <c r="I2083" s="18" t="str">
        <f>IF(Allotments!I2083=0,"",Allotments!I2083)</f>
        <v/>
      </c>
      <c r="J2083" s="18" t="str">
        <f>IF(Allotments!J2083=0,"",Allotments!J2083)</f>
        <v/>
      </c>
      <c r="K2083" s="18" t="str">
        <f>IF(Allotments!K2083=0,"",Allotments!K2083)</f>
        <v/>
      </c>
      <c r="L2083" s="18" t="str">
        <f>IF(Allotments!L2083=0,"",Allotments!L2083)</f>
        <v/>
      </c>
      <c r="M2083" s="18" t="str">
        <f>IF(Allotments!M2083=0,"",Allotments!M2083)</f>
        <v/>
      </c>
    </row>
    <row r="2084" spans="1:13" x14ac:dyDescent="0.35">
      <c r="A2084">
        <f>IF(COUNTIF($L$3:L2084,L2084)=1,A2083+1,A2083)</f>
        <v>43</v>
      </c>
      <c r="B2084">
        <f>IF(COUNTIF($K$3:K2084,K2084)=1,B2083+1,B2083)</f>
        <v>8</v>
      </c>
      <c r="C2084">
        <f>IF(COUNTIF($J$3:J2084,J2084)=1,C2083+1,C2083)</f>
        <v>25</v>
      </c>
      <c r="D2084">
        <f>IF(COUNTIF($E$3:E2084,E2084)=1,D2083+1,D2083)</f>
        <v>827</v>
      </c>
      <c r="E2084" t="str">
        <f t="shared" si="182"/>
        <v/>
      </c>
      <c r="F2084">
        <f>IF(COUNTIF($G$3:G2084,G2084)=1,F2083+1,F2083)</f>
        <v>127</v>
      </c>
      <c r="G2084" t="str">
        <f t="shared" si="183"/>
        <v/>
      </c>
      <c r="I2084" s="18" t="str">
        <f>IF(Allotments!I2084=0,"",Allotments!I2084)</f>
        <v/>
      </c>
      <c r="J2084" s="18" t="str">
        <f>IF(Allotments!J2084=0,"",Allotments!J2084)</f>
        <v/>
      </c>
      <c r="K2084" s="18" t="str">
        <f>IF(Allotments!K2084=0,"",Allotments!K2084)</f>
        <v/>
      </c>
      <c r="L2084" s="18" t="str">
        <f>IF(Allotments!L2084=0,"",Allotments!L2084)</f>
        <v/>
      </c>
      <c r="M2084" s="18" t="str">
        <f>IF(Allotments!M2084=0,"",Allotments!M2084)</f>
        <v/>
      </c>
    </row>
    <row r="2085" spans="1:13" x14ac:dyDescent="0.35">
      <c r="A2085">
        <f>IF(COUNTIF($L$3:L2085,L2085)=1,A2084+1,A2084)</f>
        <v>43</v>
      </c>
      <c r="B2085">
        <f>IF(COUNTIF($K$3:K2085,K2085)=1,B2084+1,B2084)</f>
        <v>8</v>
      </c>
      <c r="C2085">
        <f>IF(COUNTIF($J$3:J2085,J2085)=1,C2084+1,C2084)</f>
        <v>25</v>
      </c>
      <c r="D2085">
        <f>IF(COUNTIF($E$3:E2085,E2085)=1,D2084+1,D2084)</f>
        <v>827</v>
      </c>
      <c r="E2085" t="str">
        <f t="shared" si="182"/>
        <v/>
      </c>
      <c r="F2085">
        <f>IF(COUNTIF($G$3:G2085,G2085)=1,F2084+1,F2084)</f>
        <v>127</v>
      </c>
      <c r="G2085" t="str">
        <f t="shared" si="183"/>
        <v/>
      </c>
      <c r="I2085" s="18" t="str">
        <f>IF(Allotments!I2085=0,"",Allotments!I2085)</f>
        <v/>
      </c>
      <c r="J2085" s="18" t="str">
        <f>IF(Allotments!J2085=0,"",Allotments!J2085)</f>
        <v/>
      </c>
      <c r="K2085" s="18" t="str">
        <f>IF(Allotments!K2085=0,"",Allotments!K2085)</f>
        <v/>
      </c>
      <c r="L2085" s="18" t="str">
        <f>IF(Allotments!L2085=0,"",Allotments!L2085)</f>
        <v/>
      </c>
      <c r="M2085" s="18" t="str">
        <f>IF(Allotments!M2085=0,"",Allotments!M2085)</f>
        <v/>
      </c>
    </row>
    <row r="2086" spans="1:13" x14ac:dyDescent="0.35">
      <c r="A2086">
        <f>IF(COUNTIF($L$3:L2086,L2086)=1,A2085+1,A2085)</f>
        <v>43</v>
      </c>
      <c r="B2086">
        <f>IF(COUNTIF($K$3:K2086,K2086)=1,B2085+1,B2085)</f>
        <v>8</v>
      </c>
      <c r="C2086">
        <f>IF(COUNTIF($J$3:J2086,J2086)=1,C2085+1,C2085)</f>
        <v>25</v>
      </c>
      <c r="D2086">
        <f>IF(COUNTIF($E$3:E2086,E2086)=1,D2085+1,D2085)</f>
        <v>827</v>
      </c>
      <c r="E2086" t="str">
        <f t="shared" si="182"/>
        <v/>
      </c>
      <c r="F2086">
        <f>IF(COUNTIF($G$3:G2086,G2086)=1,F2085+1,F2085)</f>
        <v>127</v>
      </c>
      <c r="G2086" t="str">
        <f t="shared" si="183"/>
        <v/>
      </c>
      <c r="I2086" s="18" t="str">
        <f>IF(Allotments!I2086=0,"",Allotments!I2086)</f>
        <v/>
      </c>
      <c r="J2086" s="18" t="str">
        <f>IF(Allotments!J2086=0,"",Allotments!J2086)</f>
        <v/>
      </c>
      <c r="K2086" s="18" t="str">
        <f>IF(Allotments!K2086=0,"",Allotments!K2086)</f>
        <v/>
      </c>
      <c r="L2086" s="18" t="str">
        <f>IF(Allotments!L2086=0,"",Allotments!L2086)</f>
        <v/>
      </c>
      <c r="M2086" s="18" t="str">
        <f>IF(Allotments!M2086=0,"",Allotments!M2086)</f>
        <v/>
      </c>
    </row>
    <row r="2087" spans="1:13" x14ac:dyDescent="0.35">
      <c r="A2087">
        <f>IF(COUNTIF($L$3:L2087,L2087)=1,A2086+1,A2086)</f>
        <v>43</v>
      </c>
      <c r="B2087">
        <f>IF(COUNTIF($K$3:K2087,K2087)=1,B2086+1,B2086)</f>
        <v>8</v>
      </c>
      <c r="C2087">
        <f>IF(COUNTIF($J$3:J2087,J2087)=1,C2086+1,C2086)</f>
        <v>25</v>
      </c>
      <c r="D2087">
        <f>IF(COUNTIF($E$3:E2087,E2087)=1,D2086+1,D2086)</f>
        <v>827</v>
      </c>
      <c r="E2087" t="str">
        <f t="shared" si="182"/>
        <v/>
      </c>
      <c r="F2087">
        <f>IF(COUNTIF($G$3:G2087,G2087)=1,F2086+1,F2086)</f>
        <v>127</v>
      </c>
      <c r="G2087" t="str">
        <f t="shared" si="183"/>
        <v/>
      </c>
      <c r="I2087" s="18" t="str">
        <f>IF(Allotments!I2087=0,"",Allotments!I2087)</f>
        <v/>
      </c>
      <c r="J2087" s="18" t="str">
        <f>IF(Allotments!J2087=0,"",Allotments!J2087)</f>
        <v/>
      </c>
      <c r="K2087" s="18" t="str">
        <f>IF(Allotments!K2087=0,"",Allotments!K2087)</f>
        <v/>
      </c>
      <c r="L2087" s="18" t="str">
        <f>IF(Allotments!L2087=0,"",Allotments!L2087)</f>
        <v/>
      </c>
      <c r="M2087" s="18" t="str">
        <f>IF(Allotments!M2087=0,"",Allotments!M2087)</f>
        <v/>
      </c>
    </row>
    <row r="2088" spans="1:13" x14ac:dyDescent="0.35">
      <c r="A2088">
        <f>IF(COUNTIF($L$3:L2088,L2088)=1,A2087+1,A2087)</f>
        <v>43</v>
      </c>
      <c r="B2088">
        <f>IF(COUNTIF($K$3:K2088,K2088)=1,B2087+1,B2087)</f>
        <v>8</v>
      </c>
      <c r="C2088">
        <f>IF(COUNTIF($J$3:J2088,J2088)=1,C2087+1,C2087)</f>
        <v>25</v>
      </c>
      <c r="D2088">
        <f>IF(COUNTIF($E$3:E2088,E2088)=1,D2087+1,D2087)</f>
        <v>827</v>
      </c>
      <c r="E2088" t="str">
        <f t="shared" si="182"/>
        <v/>
      </c>
      <c r="F2088">
        <f>IF(COUNTIF($G$3:G2088,G2088)=1,F2087+1,F2087)</f>
        <v>127</v>
      </c>
      <c r="G2088" t="str">
        <f t="shared" si="183"/>
        <v/>
      </c>
      <c r="I2088" s="18" t="str">
        <f>IF(Allotments!I2088=0,"",Allotments!I2088)</f>
        <v/>
      </c>
      <c r="J2088" s="18" t="str">
        <f>IF(Allotments!J2088=0,"",Allotments!J2088)</f>
        <v/>
      </c>
      <c r="K2088" s="18" t="str">
        <f>IF(Allotments!K2088=0,"",Allotments!K2088)</f>
        <v/>
      </c>
      <c r="L2088" s="18" t="str">
        <f>IF(Allotments!L2088=0,"",Allotments!L2088)</f>
        <v/>
      </c>
      <c r="M2088" s="18" t="str">
        <f>IF(Allotments!M2088=0,"",Allotments!M2088)</f>
        <v/>
      </c>
    </row>
    <row r="2089" spans="1:13" x14ac:dyDescent="0.35">
      <c r="A2089">
        <f>IF(COUNTIF($L$3:L2089,L2089)=1,A2088+1,A2088)</f>
        <v>43</v>
      </c>
      <c r="B2089">
        <f>IF(COUNTIF($K$3:K2089,K2089)=1,B2088+1,B2088)</f>
        <v>8</v>
      </c>
      <c r="C2089">
        <f>IF(COUNTIF($J$3:J2089,J2089)=1,C2088+1,C2088)</f>
        <v>25</v>
      </c>
      <c r="D2089">
        <f>IF(COUNTIF($E$3:E2089,E2089)=1,D2088+1,D2088)</f>
        <v>827</v>
      </c>
      <c r="E2089" t="str">
        <f t="shared" si="182"/>
        <v/>
      </c>
      <c r="F2089">
        <f>IF(COUNTIF($G$3:G2089,G2089)=1,F2088+1,F2088)</f>
        <v>127</v>
      </c>
      <c r="G2089" t="str">
        <f t="shared" si="183"/>
        <v/>
      </c>
      <c r="I2089" s="18" t="str">
        <f>IF(Allotments!I2089=0,"",Allotments!I2089)</f>
        <v/>
      </c>
      <c r="J2089" s="18" t="str">
        <f>IF(Allotments!J2089=0,"",Allotments!J2089)</f>
        <v/>
      </c>
      <c r="K2089" s="18" t="str">
        <f>IF(Allotments!K2089=0,"",Allotments!K2089)</f>
        <v/>
      </c>
      <c r="L2089" s="18" t="str">
        <f>IF(Allotments!L2089=0,"",Allotments!L2089)</f>
        <v/>
      </c>
      <c r="M2089" s="18" t="str">
        <f>IF(Allotments!M2089=0,"",Allotments!M2089)</f>
        <v/>
      </c>
    </row>
    <row r="2090" spans="1:13" x14ac:dyDescent="0.35">
      <c r="A2090">
        <f>IF(COUNTIF($L$3:L2090,L2090)=1,A2089+1,A2089)</f>
        <v>43</v>
      </c>
      <c r="B2090">
        <f>IF(COUNTIF($K$3:K2090,K2090)=1,B2089+1,B2089)</f>
        <v>8</v>
      </c>
      <c r="C2090">
        <f>IF(COUNTIF($J$3:J2090,J2090)=1,C2089+1,C2089)</f>
        <v>25</v>
      </c>
      <c r="D2090">
        <f>IF(COUNTIF($E$3:E2090,E2090)=1,D2089+1,D2089)</f>
        <v>827</v>
      </c>
      <c r="E2090" t="str">
        <f t="shared" si="182"/>
        <v/>
      </c>
      <c r="F2090">
        <f>IF(COUNTIF($G$3:G2090,G2090)=1,F2089+1,F2089)</f>
        <v>127</v>
      </c>
      <c r="G2090" t="str">
        <f t="shared" si="183"/>
        <v/>
      </c>
      <c r="I2090" s="18" t="str">
        <f>IF(Allotments!I2090=0,"",Allotments!I2090)</f>
        <v/>
      </c>
      <c r="J2090" s="18" t="str">
        <f>IF(Allotments!J2090=0,"",Allotments!J2090)</f>
        <v/>
      </c>
      <c r="K2090" s="18" t="str">
        <f>IF(Allotments!K2090=0,"",Allotments!K2090)</f>
        <v/>
      </c>
      <c r="L2090" s="18" t="str">
        <f>IF(Allotments!L2090=0,"",Allotments!L2090)</f>
        <v/>
      </c>
      <c r="M2090" s="18" t="str">
        <f>IF(Allotments!M2090=0,"",Allotments!M2090)</f>
        <v/>
      </c>
    </row>
    <row r="2091" spans="1:13" x14ac:dyDescent="0.35">
      <c r="A2091">
        <f>IF(COUNTIF($L$3:L2091,L2091)=1,A2090+1,A2090)</f>
        <v>43</v>
      </c>
      <c r="B2091">
        <f>IF(COUNTIF($K$3:K2091,K2091)=1,B2090+1,B2090)</f>
        <v>8</v>
      </c>
      <c r="C2091">
        <f>IF(COUNTIF($J$3:J2091,J2091)=1,C2090+1,C2090)</f>
        <v>25</v>
      </c>
      <c r="D2091">
        <f>IF(COUNTIF($E$3:E2091,E2091)=1,D2090+1,D2090)</f>
        <v>827</v>
      </c>
      <c r="E2091" t="str">
        <f t="shared" si="182"/>
        <v/>
      </c>
      <c r="F2091">
        <f>IF(COUNTIF($G$3:G2091,G2091)=1,F2090+1,F2090)</f>
        <v>127</v>
      </c>
      <c r="G2091" t="str">
        <f t="shared" si="183"/>
        <v/>
      </c>
      <c r="I2091" s="18" t="str">
        <f>IF(Allotments!I2091=0,"",Allotments!I2091)</f>
        <v/>
      </c>
      <c r="J2091" s="18" t="str">
        <f>IF(Allotments!J2091=0,"",Allotments!J2091)</f>
        <v/>
      </c>
      <c r="K2091" s="18" t="str">
        <f>IF(Allotments!K2091=0,"",Allotments!K2091)</f>
        <v/>
      </c>
      <c r="L2091" s="18" t="str">
        <f>IF(Allotments!L2091=0,"",Allotments!L2091)</f>
        <v/>
      </c>
      <c r="M2091" s="18" t="str">
        <f>IF(Allotments!M2091=0,"",Allotments!M2091)</f>
        <v/>
      </c>
    </row>
    <row r="2092" spans="1:13" x14ac:dyDescent="0.35">
      <c r="A2092">
        <f>IF(COUNTIF($L$3:L2092,L2092)=1,A2091+1,A2091)</f>
        <v>43</v>
      </c>
      <c r="B2092">
        <f>IF(COUNTIF($K$3:K2092,K2092)=1,B2091+1,B2091)</f>
        <v>8</v>
      </c>
      <c r="C2092">
        <f>IF(COUNTIF($J$3:J2092,J2092)=1,C2091+1,C2091)</f>
        <v>25</v>
      </c>
      <c r="D2092">
        <f>IF(COUNTIF($E$3:E2092,E2092)=1,D2091+1,D2091)</f>
        <v>827</v>
      </c>
      <c r="E2092" t="str">
        <f t="shared" si="182"/>
        <v/>
      </c>
      <c r="F2092">
        <f>IF(COUNTIF($G$3:G2092,G2092)=1,F2091+1,F2091)</f>
        <v>127</v>
      </c>
      <c r="G2092" t="str">
        <f t="shared" si="183"/>
        <v/>
      </c>
      <c r="I2092" s="18" t="str">
        <f>IF(Allotments!I2092=0,"",Allotments!I2092)</f>
        <v/>
      </c>
      <c r="J2092" s="18" t="str">
        <f>IF(Allotments!J2092=0,"",Allotments!J2092)</f>
        <v/>
      </c>
      <c r="K2092" s="18" t="str">
        <f>IF(Allotments!K2092=0,"",Allotments!K2092)</f>
        <v/>
      </c>
      <c r="L2092" s="18" t="str">
        <f>IF(Allotments!L2092=0,"",Allotments!L2092)</f>
        <v/>
      </c>
      <c r="M2092" s="18" t="str">
        <f>IF(Allotments!M2092=0,"",Allotments!M2092)</f>
        <v/>
      </c>
    </row>
    <row r="2093" spans="1:13" x14ac:dyDescent="0.35">
      <c r="A2093">
        <f>IF(COUNTIF($L$3:L2093,L2093)=1,A2092+1,A2092)</f>
        <v>43</v>
      </c>
      <c r="B2093">
        <f>IF(COUNTIF($K$3:K2093,K2093)=1,B2092+1,B2092)</f>
        <v>8</v>
      </c>
      <c r="C2093">
        <f>IF(COUNTIF($J$3:J2093,J2093)=1,C2092+1,C2092)</f>
        <v>25</v>
      </c>
      <c r="D2093">
        <f>IF(COUNTIF($E$3:E2093,E2093)=1,D2092+1,D2092)</f>
        <v>827</v>
      </c>
      <c r="E2093" t="str">
        <f t="shared" si="182"/>
        <v/>
      </c>
      <c r="F2093">
        <f>IF(COUNTIF($G$3:G2093,G2093)=1,F2092+1,F2092)</f>
        <v>127</v>
      </c>
      <c r="G2093" t="str">
        <f t="shared" si="183"/>
        <v/>
      </c>
      <c r="I2093" s="18" t="str">
        <f>IF(Allotments!I2093=0,"",Allotments!I2093)</f>
        <v/>
      </c>
      <c r="J2093" s="18" t="str">
        <f>IF(Allotments!J2093=0,"",Allotments!J2093)</f>
        <v/>
      </c>
      <c r="K2093" s="18" t="str">
        <f>IF(Allotments!K2093=0,"",Allotments!K2093)</f>
        <v/>
      </c>
      <c r="L2093" s="18" t="str">
        <f>IF(Allotments!L2093=0,"",Allotments!L2093)</f>
        <v/>
      </c>
      <c r="M2093" s="18" t="str">
        <f>IF(Allotments!M2093=0,"",Allotments!M2093)</f>
        <v/>
      </c>
    </row>
    <row r="2094" spans="1:13" x14ac:dyDescent="0.35">
      <c r="A2094">
        <f>IF(COUNTIF($L$3:L2094,L2094)=1,A2093+1,A2093)</f>
        <v>43</v>
      </c>
      <c r="B2094">
        <f>IF(COUNTIF($K$3:K2094,K2094)=1,B2093+1,B2093)</f>
        <v>8</v>
      </c>
      <c r="C2094">
        <f>IF(COUNTIF($J$3:J2094,J2094)=1,C2093+1,C2093)</f>
        <v>25</v>
      </c>
      <c r="D2094">
        <f>IF(COUNTIF($E$3:E2094,E2094)=1,D2093+1,D2093)</f>
        <v>827</v>
      </c>
      <c r="E2094" t="str">
        <f t="shared" si="182"/>
        <v/>
      </c>
      <c r="F2094">
        <f>IF(COUNTIF($G$3:G2094,G2094)=1,F2093+1,F2093)</f>
        <v>127</v>
      </c>
      <c r="G2094" t="str">
        <f t="shared" si="183"/>
        <v/>
      </c>
      <c r="I2094" s="18" t="str">
        <f>IF(Allotments!I2094=0,"",Allotments!I2094)</f>
        <v/>
      </c>
      <c r="J2094" s="18" t="str">
        <f>IF(Allotments!J2094=0,"",Allotments!J2094)</f>
        <v/>
      </c>
      <c r="K2094" s="18" t="str">
        <f>IF(Allotments!K2094=0,"",Allotments!K2094)</f>
        <v/>
      </c>
      <c r="L2094" s="18" t="str">
        <f>IF(Allotments!L2094=0,"",Allotments!L2094)</f>
        <v/>
      </c>
      <c r="M2094" s="18" t="str">
        <f>IF(Allotments!M2094=0,"",Allotments!M2094)</f>
        <v/>
      </c>
    </row>
    <row r="2095" spans="1:13" x14ac:dyDescent="0.35">
      <c r="A2095">
        <f>IF(COUNTIF($L$3:L2095,L2095)=1,A2094+1,A2094)</f>
        <v>43</v>
      </c>
      <c r="B2095">
        <f>IF(COUNTIF($K$3:K2095,K2095)=1,B2094+1,B2094)</f>
        <v>8</v>
      </c>
      <c r="C2095">
        <f>IF(COUNTIF($J$3:J2095,J2095)=1,C2094+1,C2094)</f>
        <v>25</v>
      </c>
      <c r="D2095">
        <f>IF(COUNTIF($E$3:E2095,E2095)=1,D2094+1,D2094)</f>
        <v>827</v>
      </c>
      <c r="E2095" t="str">
        <f t="shared" si="182"/>
        <v/>
      </c>
      <c r="F2095">
        <f>IF(COUNTIF($G$3:G2095,G2095)=1,F2094+1,F2094)</f>
        <v>127</v>
      </c>
      <c r="G2095" t="str">
        <f t="shared" si="183"/>
        <v/>
      </c>
      <c r="I2095" s="18" t="str">
        <f>IF(Allotments!I2095=0,"",Allotments!I2095)</f>
        <v/>
      </c>
      <c r="J2095" s="18" t="str">
        <f>IF(Allotments!J2095=0,"",Allotments!J2095)</f>
        <v/>
      </c>
      <c r="K2095" s="18" t="str">
        <f>IF(Allotments!K2095=0,"",Allotments!K2095)</f>
        <v/>
      </c>
      <c r="L2095" s="18" t="str">
        <f>IF(Allotments!L2095=0,"",Allotments!L2095)</f>
        <v/>
      </c>
      <c r="M2095" s="18" t="str">
        <f>IF(Allotments!M2095=0,"",Allotments!M2095)</f>
        <v/>
      </c>
    </row>
    <row r="2096" spans="1:13" x14ac:dyDescent="0.35">
      <c r="A2096">
        <f>IF(COUNTIF($L$3:L2096,L2096)=1,A2095+1,A2095)</f>
        <v>43</v>
      </c>
      <c r="B2096">
        <f>IF(COUNTIF($K$3:K2096,K2096)=1,B2095+1,B2095)</f>
        <v>8</v>
      </c>
      <c r="C2096">
        <f>IF(COUNTIF($J$3:J2096,J2096)=1,C2095+1,C2095)</f>
        <v>25</v>
      </c>
      <c r="D2096">
        <f>IF(COUNTIF($E$3:E2096,E2096)=1,D2095+1,D2095)</f>
        <v>827</v>
      </c>
      <c r="E2096" t="str">
        <f t="shared" si="182"/>
        <v/>
      </c>
      <c r="F2096">
        <f>IF(COUNTIF($G$3:G2096,G2096)=1,F2095+1,F2095)</f>
        <v>127</v>
      </c>
      <c r="G2096" t="str">
        <f t="shared" si="183"/>
        <v/>
      </c>
      <c r="I2096" s="18" t="str">
        <f>IF(Allotments!I2096=0,"",Allotments!I2096)</f>
        <v/>
      </c>
      <c r="J2096" s="18" t="str">
        <f>IF(Allotments!J2096=0,"",Allotments!J2096)</f>
        <v/>
      </c>
      <c r="K2096" s="18" t="str">
        <f>IF(Allotments!K2096=0,"",Allotments!K2096)</f>
        <v/>
      </c>
      <c r="L2096" s="18" t="str">
        <f>IF(Allotments!L2096=0,"",Allotments!L2096)</f>
        <v/>
      </c>
      <c r="M2096" s="18" t="str">
        <f>IF(Allotments!M2096=0,"",Allotments!M2096)</f>
        <v/>
      </c>
    </row>
    <row r="2097" spans="1:13" x14ac:dyDescent="0.35">
      <c r="A2097">
        <f>IF(COUNTIF($L$3:L2097,L2097)=1,A2096+1,A2096)</f>
        <v>43</v>
      </c>
      <c r="B2097">
        <f>IF(COUNTIF($K$3:K2097,K2097)=1,B2096+1,B2096)</f>
        <v>8</v>
      </c>
      <c r="C2097">
        <f>IF(COUNTIF($J$3:J2097,J2097)=1,C2096+1,C2096)</f>
        <v>25</v>
      </c>
      <c r="D2097">
        <f>IF(COUNTIF($E$3:E2097,E2097)=1,D2096+1,D2096)</f>
        <v>827</v>
      </c>
      <c r="E2097" t="str">
        <f t="shared" si="182"/>
        <v/>
      </c>
      <c r="F2097">
        <f>IF(COUNTIF($G$3:G2097,G2097)=1,F2096+1,F2096)</f>
        <v>127</v>
      </c>
      <c r="G2097" t="str">
        <f t="shared" si="183"/>
        <v/>
      </c>
      <c r="I2097" s="18" t="str">
        <f>IF(Allotments!I2097=0,"",Allotments!I2097)</f>
        <v/>
      </c>
      <c r="J2097" s="18" t="str">
        <f>IF(Allotments!J2097=0,"",Allotments!J2097)</f>
        <v/>
      </c>
      <c r="K2097" s="18" t="str">
        <f>IF(Allotments!K2097=0,"",Allotments!K2097)</f>
        <v/>
      </c>
      <c r="L2097" s="18" t="str">
        <f>IF(Allotments!L2097=0,"",Allotments!L2097)</f>
        <v/>
      </c>
      <c r="M2097" s="18" t="str">
        <f>IF(Allotments!M2097=0,"",Allotments!M2097)</f>
        <v/>
      </c>
    </row>
    <row r="2098" spans="1:13" x14ac:dyDescent="0.35">
      <c r="A2098">
        <f>IF(COUNTIF($L$3:L2098,L2098)=1,A2097+1,A2097)</f>
        <v>43</v>
      </c>
      <c r="B2098">
        <f>IF(COUNTIF($K$3:K2098,K2098)=1,B2097+1,B2097)</f>
        <v>8</v>
      </c>
      <c r="C2098">
        <f>IF(COUNTIF($J$3:J2098,J2098)=1,C2097+1,C2097)</f>
        <v>25</v>
      </c>
      <c r="D2098">
        <f>IF(COUNTIF($E$3:E2098,E2098)=1,D2097+1,D2097)</f>
        <v>827</v>
      </c>
      <c r="E2098" t="str">
        <f t="shared" si="182"/>
        <v/>
      </c>
      <c r="F2098">
        <f>IF(COUNTIF($G$3:G2098,G2098)=1,F2097+1,F2097)</f>
        <v>127</v>
      </c>
      <c r="G2098" t="str">
        <f t="shared" si="183"/>
        <v/>
      </c>
      <c r="I2098" s="18" t="str">
        <f>IF(Allotments!I2098=0,"",Allotments!I2098)</f>
        <v/>
      </c>
      <c r="J2098" s="18" t="str">
        <f>IF(Allotments!J2098=0,"",Allotments!J2098)</f>
        <v/>
      </c>
      <c r="K2098" s="18" t="str">
        <f>IF(Allotments!K2098=0,"",Allotments!K2098)</f>
        <v/>
      </c>
      <c r="L2098" s="18" t="str">
        <f>IF(Allotments!L2098=0,"",Allotments!L2098)</f>
        <v/>
      </c>
      <c r="M2098" s="18" t="str">
        <f>IF(Allotments!M2098=0,"",Allotments!M2098)</f>
        <v/>
      </c>
    </row>
    <row r="2099" spans="1:13" x14ac:dyDescent="0.35">
      <c r="A2099">
        <f>IF(COUNTIF($L$3:L2099,L2099)=1,A2098+1,A2098)</f>
        <v>43</v>
      </c>
      <c r="B2099">
        <f>IF(COUNTIF($K$3:K2099,K2099)=1,B2098+1,B2098)</f>
        <v>8</v>
      </c>
      <c r="C2099">
        <f>IF(COUNTIF($J$3:J2099,J2099)=1,C2098+1,C2098)</f>
        <v>25</v>
      </c>
      <c r="D2099">
        <f>IF(COUNTIF($E$3:E2099,E2099)=1,D2098+1,D2098)</f>
        <v>827</v>
      </c>
      <c r="E2099" t="str">
        <f t="shared" si="182"/>
        <v/>
      </c>
      <c r="F2099">
        <f>IF(COUNTIF($G$3:G2099,G2099)=1,F2098+1,F2098)</f>
        <v>127</v>
      </c>
      <c r="G2099" t="str">
        <f t="shared" si="183"/>
        <v/>
      </c>
      <c r="I2099" s="18" t="str">
        <f>IF(Allotments!I2099=0,"",Allotments!I2099)</f>
        <v/>
      </c>
      <c r="J2099" s="18" t="str">
        <f>IF(Allotments!J2099=0,"",Allotments!J2099)</f>
        <v/>
      </c>
      <c r="K2099" s="18" t="str">
        <f>IF(Allotments!K2099=0,"",Allotments!K2099)</f>
        <v/>
      </c>
      <c r="L2099" s="18" t="str">
        <f>IF(Allotments!L2099=0,"",Allotments!L2099)</f>
        <v/>
      </c>
      <c r="M2099" s="18" t="str">
        <f>IF(Allotments!M2099=0,"",Allotments!M2099)</f>
        <v/>
      </c>
    </row>
    <row r="2100" spans="1:13" x14ac:dyDescent="0.35">
      <c r="A2100">
        <f>IF(COUNTIF($L$3:L2100,L2100)=1,A2099+1,A2099)</f>
        <v>43</v>
      </c>
      <c r="B2100">
        <f>IF(COUNTIF($K$3:K2100,K2100)=1,B2099+1,B2099)</f>
        <v>8</v>
      </c>
      <c r="C2100">
        <f>IF(COUNTIF($J$3:J2100,J2100)=1,C2099+1,C2099)</f>
        <v>25</v>
      </c>
      <c r="D2100">
        <f>IF(COUNTIF($E$3:E2100,E2100)=1,D2099+1,D2099)</f>
        <v>827</v>
      </c>
      <c r="E2100" t="str">
        <f t="shared" si="182"/>
        <v/>
      </c>
      <c r="F2100">
        <f>IF(COUNTIF($G$3:G2100,G2100)=1,F2099+1,F2099)</f>
        <v>127</v>
      </c>
      <c r="G2100" t="str">
        <f t="shared" si="183"/>
        <v/>
      </c>
      <c r="I2100" s="18" t="str">
        <f>IF(Allotments!I2100=0,"",Allotments!I2100)</f>
        <v/>
      </c>
      <c r="J2100" s="18" t="str">
        <f>IF(Allotments!J2100=0,"",Allotments!J2100)</f>
        <v/>
      </c>
      <c r="K2100" s="18" t="str">
        <f>IF(Allotments!K2100=0,"",Allotments!K2100)</f>
        <v/>
      </c>
      <c r="L2100" s="18" t="str">
        <f>IF(Allotments!L2100=0,"",Allotments!L2100)</f>
        <v/>
      </c>
      <c r="M2100" s="18" t="str">
        <f>IF(Allotments!M2100=0,"",Allotments!M2100)</f>
        <v/>
      </c>
    </row>
    <row r="2101" spans="1:13" x14ac:dyDescent="0.35">
      <c r="A2101">
        <f>IF(COUNTIF($L$3:L2101,L2101)=1,A2100+1,A2100)</f>
        <v>43</v>
      </c>
      <c r="B2101">
        <f>IF(COUNTIF($K$3:K2101,K2101)=1,B2100+1,B2100)</f>
        <v>8</v>
      </c>
      <c r="C2101">
        <f>IF(COUNTIF($J$3:J2101,J2101)=1,C2100+1,C2100)</f>
        <v>25</v>
      </c>
      <c r="D2101">
        <f>IF(COUNTIF($E$3:E2101,E2101)=1,D2100+1,D2100)</f>
        <v>827</v>
      </c>
      <c r="E2101" t="str">
        <f t="shared" si="182"/>
        <v/>
      </c>
      <c r="F2101">
        <f>IF(COUNTIF($G$3:G2101,G2101)=1,F2100+1,F2100)</f>
        <v>127</v>
      </c>
      <c r="G2101" t="str">
        <f t="shared" si="183"/>
        <v/>
      </c>
      <c r="I2101" s="18" t="str">
        <f>IF(Allotments!I2101=0,"",Allotments!I2101)</f>
        <v/>
      </c>
      <c r="J2101" s="18" t="str">
        <f>IF(Allotments!J2101=0,"",Allotments!J2101)</f>
        <v/>
      </c>
      <c r="K2101" s="18" t="str">
        <f>IF(Allotments!K2101=0,"",Allotments!K2101)</f>
        <v/>
      </c>
      <c r="L2101" s="18" t="str">
        <f>IF(Allotments!L2101=0,"",Allotments!L2101)</f>
        <v/>
      </c>
      <c r="M2101" s="18" t="str">
        <f>IF(Allotments!M2101=0,"",Allotments!M2101)</f>
        <v/>
      </c>
    </row>
    <row r="2102" spans="1:13" x14ac:dyDescent="0.35">
      <c r="A2102">
        <f>IF(COUNTIF($L$3:L2102,L2102)=1,A2101+1,A2101)</f>
        <v>43</v>
      </c>
      <c r="B2102">
        <f>IF(COUNTIF($K$3:K2102,K2102)=1,B2101+1,B2101)</f>
        <v>8</v>
      </c>
      <c r="C2102">
        <f>IF(COUNTIF($J$3:J2102,J2102)=1,C2101+1,C2101)</f>
        <v>25</v>
      </c>
      <c r="D2102">
        <f>IF(COUNTIF($E$3:E2102,E2102)=1,D2101+1,D2101)</f>
        <v>827</v>
      </c>
      <c r="E2102" t="str">
        <f t="shared" si="182"/>
        <v/>
      </c>
      <c r="F2102">
        <f>IF(COUNTIF($G$3:G2102,G2102)=1,F2101+1,F2101)</f>
        <v>127</v>
      </c>
      <c r="G2102" t="str">
        <f t="shared" si="183"/>
        <v/>
      </c>
      <c r="I2102" s="18" t="str">
        <f>IF(Allotments!I2102=0,"",Allotments!I2102)</f>
        <v/>
      </c>
      <c r="J2102" s="18" t="str">
        <f>IF(Allotments!J2102=0,"",Allotments!J2102)</f>
        <v/>
      </c>
      <c r="K2102" s="18" t="str">
        <f>IF(Allotments!K2102=0,"",Allotments!K2102)</f>
        <v/>
      </c>
      <c r="L2102" s="18" t="str">
        <f>IF(Allotments!L2102=0,"",Allotments!L2102)</f>
        <v/>
      </c>
      <c r="M2102" s="18" t="str">
        <f>IF(Allotments!M2102=0,"",Allotments!M2102)</f>
        <v/>
      </c>
    </row>
    <row r="2103" spans="1:13" x14ac:dyDescent="0.35">
      <c r="A2103">
        <f>IF(COUNTIF($L$3:L2103,L2103)=1,A2102+1,A2102)</f>
        <v>43</v>
      </c>
      <c r="B2103">
        <f>IF(COUNTIF($K$3:K2103,K2103)=1,B2102+1,B2102)</f>
        <v>8</v>
      </c>
      <c r="C2103">
        <f>IF(COUNTIF($J$3:J2103,J2103)=1,C2102+1,C2102)</f>
        <v>25</v>
      </c>
      <c r="D2103">
        <f>IF(COUNTIF($E$3:E2103,E2103)=1,D2102+1,D2102)</f>
        <v>827</v>
      </c>
      <c r="E2103" t="str">
        <f t="shared" si="182"/>
        <v/>
      </c>
      <c r="F2103">
        <f>IF(COUNTIF($G$3:G2103,G2103)=1,F2102+1,F2102)</f>
        <v>127</v>
      </c>
      <c r="G2103" t="str">
        <f t="shared" si="183"/>
        <v/>
      </c>
      <c r="I2103" s="18" t="str">
        <f>IF(Allotments!I2103=0,"",Allotments!I2103)</f>
        <v/>
      </c>
      <c r="J2103" s="18" t="str">
        <f>IF(Allotments!J2103=0,"",Allotments!J2103)</f>
        <v/>
      </c>
      <c r="K2103" s="18" t="str">
        <f>IF(Allotments!K2103=0,"",Allotments!K2103)</f>
        <v/>
      </c>
      <c r="L2103" s="18" t="str">
        <f>IF(Allotments!L2103=0,"",Allotments!L2103)</f>
        <v/>
      </c>
      <c r="M2103" s="18" t="str">
        <f>IF(Allotments!M2103=0,"",Allotments!M2103)</f>
        <v/>
      </c>
    </row>
    <row r="2104" spans="1:13" x14ac:dyDescent="0.35">
      <c r="A2104">
        <f>IF(COUNTIF($L$3:L2104,L2104)=1,A2103+1,A2103)</f>
        <v>43</v>
      </c>
      <c r="B2104">
        <f>IF(COUNTIF($K$3:K2104,K2104)=1,B2103+1,B2103)</f>
        <v>8</v>
      </c>
      <c r="C2104">
        <f>IF(COUNTIF($J$3:J2104,J2104)=1,C2103+1,C2103)</f>
        <v>25</v>
      </c>
      <c r="D2104">
        <f>IF(COUNTIF($E$3:E2104,E2104)=1,D2103+1,D2103)</f>
        <v>827</v>
      </c>
      <c r="E2104" t="str">
        <f t="shared" si="182"/>
        <v/>
      </c>
      <c r="F2104">
        <f>IF(COUNTIF($G$3:G2104,G2104)=1,F2103+1,F2103)</f>
        <v>127</v>
      </c>
      <c r="G2104" t="str">
        <f t="shared" si="183"/>
        <v/>
      </c>
      <c r="I2104" s="18" t="str">
        <f>IF(Allotments!I2104=0,"",Allotments!I2104)</f>
        <v/>
      </c>
      <c r="J2104" s="18" t="str">
        <f>IF(Allotments!J2104=0,"",Allotments!J2104)</f>
        <v/>
      </c>
      <c r="K2104" s="18" t="str">
        <f>IF(Allotments!K2104=0,"",Allotments!K2104)</f>
        <v/>
      </c>
      <c r="L2104" s="18" t="str">
        <f>IF(Allotments!L2104=0,"",Allotments!L2104)</f>
        <v/>
      </c>
      <c r="M2104" s="18" t="str">
        <f>IF(Allotments!M2104=0,"",Allotments!M2104)</f>
        <v/>
      </c>
    </row>
    <row r="2105" spans="1:13" x14ac:dyDescent="0.35">
      <c r="A2105">
        <f>IF(COUNTIF($L$3:L2105,L2105)=1,A2104+1,A2104)</f>
        <v>43</v>
      </c>
      <c r="B2105">
        <f>IF(COUNTIF($K$3:K2105,K2105)=1,B2104+1,B2104)</f>
        <v>8</v>
      </c>
      <c r="C2105">
        <f>IF(COUNTIF($J$3:J2105,J2105)=1,C2104+1,C2104)</f>
        <v>25</v>
      </c>
      <c r="D2105">
        <f>IF(COUNTIF($E$3:E2105,E2105)=1,D2104+1,D2104)</f>
        <v>827</v>
      </c>
      <c r="E2105" t="str">
        <f t="shared" si="182"/>
        <v/>
      </c>
      <c r="F2105">
        <f>IF(COUNTIF($G$3:G2105,G2105)=1,F2104+1,F2104)</f>
        <v>127</v>
      </c>
      <c r="G2105" t="str">
        <f t="shared" si="183"/>
        <v/>
      </c>
      <c r="I2105" s="18" t="str">
        <f>IF(Allotments!I2105=0,"",Allotments!I2105)</f>
        <v/>
      </c>
      <c r="J2105" s="18" t="str">
        <f>IF(Allotments!J2105=0,"",Allotments!J2105)</f>
        <v/>
      </c>
      <c r="K2105" s="18" t="str">
        <f>IF(Allotments!K2105=0,"",Allotments!K2105)</f>
        <v/>
      </c>
      <c r="L2105" s="18" t="str">
        <f>IF(Allotments!L2105=0,"",Allotments!L2105)</f>
        <v/>
      </c>
      <c r="M2105" s="18" t="str">
        <f>IF(Allotments!M2105=0,"",Allotments!M2105)</f>
        <v/>
      </c>
    </row>
    <row r="2106" spans="1:13" x14ac:dyDescent="0.35">
      <c r="A2106">
        <f>IF(COUNTIF($L$3:L2106,L2106)=1,A2105+1,A2105)</f>
        <v>43</v>
      </c>
      <c r="B2106">
        <f>IF(COUNTIF($K$3:K2106,K2106)=1,B2105+1,B2105)</f>
        <v>8</v>
      </c>
      <c r="C2106">
        <f>IF(COUNTIF($J$3:J2106,J2106)=1,C2105+1,C2105)</f>
        <v>25</v>
      </c>
      <c r="D2106">
        <f>IF(COUNTIF($E$3:E2106,E2106)=1,D2105+1,D2105)</f>
        <v>827</v>
      </c>
      <c r="E2106" t="str">
        <f t="shared" si="182"/>
        <v/>
      </c>
      <c r="F2106">
        <f>IF(COUNTIF($G$3:G2106,G2106)=1,F2105+1,F2105)</f>
        <v>127</v>
      </c>
      <c r="G2106" t="str">
        <f t="shared" si="183"/>
        <v/>
      </c>
      <c r="I2106" s="18" t="str">
        <f>IF(Allotments!I2106=0,"",Allotments!I2106)</f>
        <v/>
      </c>
      <c r="J2106" s="18" t="str">
        <f>IF(Allotments!J2106=0,"",Allotments!J2106)</f>
        <v/>
      </c>
      <c r="K2106" s="18" t="str">
        <f>IF(Allotments!K2106=0,"",Allotments!K2106)</f>
        <v/>
      </c>
      <c r="L2106" s="18" t="str">
        <f>IF(Allotments!L2106=0,"",Allotments!L2106)</f>
        <v/>
      </c>
      <c r="M2106" s="18" t="str">
        <f>IF(Allotments!M2106=0,"",Allotments!M2106)</f>
        <v/>
      </c>
    </row>
    <row r="2107" spans="1:13" x14ac:dyDescent="0.35">
      <c r="A2107">
        <f>IF(COUNTIF($L$3:L2107,L2107)=1,A2106+1,A2106)</f>
        <v>43</v>
      </c>
      <c r="B2107">
        <f>IF(COUNTIF($K$3:K2107,K2107)=1,B2106+1,B2106)</f>
        <v>8</v>
      </c>
      <c r="C2107">
        <f>IF(COUNTIF($J$3:J2107,J2107)=1,C2106+1,C2106)</f>
        <v>25</v>
      </c>
      <c r="D2107">
        <f>IF(COUNTIF($E$3:E2107,E2107)=1,D2106+1,D2106)</f>
        <v>827</v>
      </c>
      <c r="E2107" t="str">
        <f t="shared" si="182"/>
        <v/>
      </c>
      <c r="F2107">
        <f>IF(COUNTIF($G$3:G2107,G2107)=1,F2106+1,F2106)</f>
        <v>127</v>
      </c>
      <c r="G2107" t="str">
        <f t="shared" si="183"/>
        <v/>
      </c>
      <c r="I2107" s="18" t="str">
        <f>IF(Allotments!I2107=0,"",Allotments!I2107)</f>
        <v/>
      </c>
      <c r="J2107" s="18" t="str">
        <f>IF(Allotments!J2107=0,"",Allotments!J2107)</f>
        <v/>
      </c>
      <c r="K2107" s="18" t="str">
        <f>IF(Allotments!K2107=0,"",Allotments!K2107)</f>
        <v/>
      </c>
      <c r="L2107" s="18" t="str">
        <f>IF(Allotments!L2107=0,"",Allotments!L2107)</f>
        <v/>
      </c>
      <c r="M2107" s="18" t="str">
        <f>IF(Allotments!M2107=0,"",Allotments!M2107)</f>
        <v/>
      </c>
    </row>
    <row r="2108" spans="1:13" x14ac:dyDescent="0.35">
      <c r="A2108">
        <f>IF(COUNTIF($L$3:L2108,L2108)=1,A2107+1,A2107)</f>
        <v>43</v>
      </c>
      <c r="B2108">
        <f>IF(COUNTIF($K$3:K2108,K2108)=1,B2107+1,B2107)</f>
        <v>8</v>
      </c>
      <c r="C2108">
        <f>IF(COUNTIF($J$3:J2108,J2108)=1,C2107+1,C2107)</f>
        <v>25</v>
      </c>
      <c r="D2108">
        <f>IF(COUNTIF($E$3:E2108,E2108)=1,D2107+1,D2107)</f>
        <v>827</v>
      </c>
      <c r="E2108" t="str">
        <f t="shared" si="182"/>
        <v/>
      </c>
      <c r="F2108">
        <f>IF(COUNTIF($G$3:G2108,G2108)=1,F2107+1,F2107)</f>
        <v>127</v>
      </c>
      <c r="G2108" t="str">
        <f t="shared" si="183"/>
        <v/>
      </c>
      <c r="I2108" s="18" t="str">
        <f>IF(Allotments!I2108=0,"",Allotments!I2108)</f>
        <v/>
      </c>
      <c r="J2108" s="18" t="str">
        <f>IF(Allotments!J2108=0,"",Allotments!J2108)</f>
        <v/>
      </c>
      <c r="K2108" s="18" t="str">
        <f>IF(Allotments!K2108=0,"",Allotments!K2108)</f>
        <v/>
      </c>
      <c r="L2108" s="18" t="str">
        <f>IF(Allotments!L2108=0,"",Allotments!L2108)</f>
        <v/>
      </c>
      <c r="M2108" s="18" t="str">
        <f>IF(Allotments!M2108=0,"",Allotments!M2108)</f>
        <v/>
      </c>
    </row>
    <row r="2109" spans="1:13" x14ac:dyDescent="0.35">
      <c r="A2109">
        <f>IF(COUNTIF($L$3:L2109,L2109)=1,A2108+1,A2108)</f>
        <v>43</v>
      </c>
      <c r="B2109">
        <f>IF(COUNTIF($K$3:K2109,K2109)=1,B2108+1,B2108)</f>
        <v>8</v>
      </c>
      <c r="C2109">
        <f>IF(COUNTIF($J$3:J2109,J2109)=1,C2108+1,C2108)</f>
        <v>25</v>
      </c>
      <c r="D2109">
        <f>IF(COUNTIF($E$3:E2109,E2109)=1,D2108+1,D2108)</f>
        <v>827</v>
      </c>
      <c r="E2109" t="str">
        <f t="shared" si="182"/>
        <v/>
      </c>
      <c r="F2109">
        <f>IF(COUNTIF($G$3:G2109,G2109)=1,F2108+1,F2108)</f>
        <v>127</v>
      </c>
      <c r="G2109" t="str">
        <f t="shared" si="183"/>
        <v/>
      </c>
      <c r="I2109" s="18" t="str">
        <f>IF(Allotments!I2109=0,"",Allotments!I2109)</f>
        <v/>
      </c>
      <c r="J2109" s="18" t="str">
        <f>IF(Allotments!J2109=0,"",Allotments!J2109)</f>
        <v/>
      </c>
      <c r="K2109" s="18" t="str">
        <f>IF(Allotments!K2109=0,"",Allotments!K2109)</f>
        <v/>
      </c>
      <c r="L2109" s="18" t="str">
        <f>IF(Allotments!L2109=0,"",Allotments!L2109)</f>
        <v/>
      </c>
      <c r="M2109" s="18" t="str">
        <f>IF(Allotments!M2109=0,"",Allotments!M2109)</f>
        <v/>
      </c>
    </row>
    <row r="2110" spans="1:13" x14ac:dyDescent="0.35">
      <c r="A2110">
        <f>IF(COUNTIF($L$3:L2110,L2110)=1,A2109+1,A2109)</f>
        <v>43</v>
      </c>
      <c r="B2110">
        <f>IF(COUNTIF($K$3:K2110,K2110)=1,B2109+1,B2109)</f>
        <v>8</v>
      </c>
      <c r="C2110">
        <f>IF(COUNTIF($J$3:J2110,J2110)=1,C2109+1,C2109)</f>
        <v>25</v>
      </c>
      <c r="D2110">
        <f>IF(COUNTIF($E$3:E2110,E2110)=1,D2109+1,D2109)</f>
        <v>827</v>
      </c>
      <c r="E2110" t="str">
        <f t="shared" si="182"/>
        <v/>
      </c>
      <c r="F2110">
        <f>IF(COUNTIF($G$3:G2110,G2110)=1,F2109+1,F2109)</f>
        <v>127</v>
      </c>
      <c r="G2110" t="str">
        <f t="shared" si="183"/>
        <v/>
      </c>
      <c r="I2110" s="18" t="str">
        <f>IF(Allotments!I2110=0,"",Allotments!I2110)</f>
        <v/>
      </c>
      <c r="J2110" s="18" t="str">
        <f>IF(Allotments!J2110=0,"",Allotments!J2110)</f>
        <v/>
      </c>
      <c r="K2110" s="18" t="str">
        <f>IF(Allotments!K2110=0,"",Allotments!K2110)</f>
        <v/>
      </c>
      <c r="L2110" s="18" t="str">
        <f>IF(Allotments!L2110=0,"",Allotments!L2110)</f>
        <v/>
      </c>
      <c r="M2110" s="18" t="str">
        <f>IF(Allotments!M2110=0,"",Allotments!M2110)</f>
        <v/>
      </c>
    </row>
    <row r="2111" spans="1:13" x14ac:dyDescent="0.35">
      <c r="A2111">
        <f>IF(COUNTIF($L$3:L2111,L2111)=1,A2110+1,A2110)</f>
        <v>43</v>
      </c>
      <c r="B2111">
        <f>IF(COUNTIF($K$3:K2111,K2111)=1,B2110+1,B2110)</f>
        <v>8</v>
      </c>
      <c r="C2111">
        <f>IF(COUNTIF($J$3:J2111,J2111)=1,C2110+1,C2110)</f>
        <v>25</v>
      </c>
      <c r="D2111">
        <f>IF(COUNTIF($E$3:E2111,E2111)=1,D2110+1,D2110)</f>
        <v>827</v>
      </c>
      <c r="E2111" t="str">
        <f t="shared" si="182"/>
        <v/>
      </c>
      <c r="F2111">
        <f>IF(COUNTIF($G$3:G2111,G2111)=1,F2110+1,F2110)</f>
        <v>127</v>
      </c>
      <c r="G2111" t="str">
        <f t="shared" si="183"/>
        <v/>
      </c>
      <c r="I2111" s="18" t="str">
        <f>IF(Allotments!I2111=0,"",Allotments!I2111)</f>
        <v/>
      </c>
      <c r="J2111" s="18" t="str">
        <f>IF(Allotments!J2111=0,"",Allotments!J2111)</f>
        <v/>
      </c>
      <c r="K2111" s="18" t="str">
        <f>IF(Allotments!K2111=0,"",Allotments!K2111)</f>
        <v/>
      </c>
      <c r="L2111" s="18" t="str">
        <f>IF(Allotments!L2111=0,"",Allotments!L2111)</f>
        <v/>
      </c>
      <c r="M2111" s="18" t="str">
        <f>IF(Allotments!M2111=0,"",Allotments!M2111)</f>
        <v/>
      </c>
    </row>
    <row r="2112" spans="1:13" x14ac:dyDescent="0.35">
      <c r="A2112">
        <f>IF(COUNTIF($L$3:L2112,L2112)=1,A2111+1,A2111)</f>
        <v>43</v>
      </c>
      <c r="B2112">
        <f>IF(COUNTIF($K$3:K2112,K2112)=1,B2111+1,B2111)</f>
        <v>8</v>
      </c>
      <c r="C2112">
        <f>IF(COUNTIF($J$3:J2112,J2112)=1,C2111+1,C2111)</f>
        <v>25</v>
      </c>
      <c r="D2112">
        <f>IF(COUNTIF($E$3:E2112,E2112)=1,D2111+1,D2111)</f>
        <v>827</v>
      </c>
      <c r="E2112" t="str">
        <f t="shared" si="182"/>
        <v/>
      </c>
      <c r="F2112">
        <f>IF(COUNTIF($G$3:G2112,G2112)=1,F2111+1,F2111)</f>
        <v>127</v>
      </c>
      <c r="G2112" t="str">
        <f t="shared" si="183"/>
        <v/>
      </c>
      <c r="I2112" s="18" t="str">
        <f>IF(Allotments!I2112=0,"",Allotments!I2112)</f>
        <v/>
      </c>
      <c r="J2112" s="18" t="str">
        <f>IF(Allotments!J2112=0,"",Allotments!J2112)</f>
        <v/>
      </c>
      <c r="K2112" s="18" t="str">
        <f>IF(Allotments!K2112=0,"",Allotments!K2112)</f>
        <v/>
      </c>
      <c r="L2112" s="18" t="str">
        <f>IF(Allotments!L2112=0,"",Allotments!L2112)</f>
        <v/>
      </c>
      <c r="M2112" s="18" t="str">
        <f>IF(Allotments!M2112=0,"",Allotments!M2112)</f>
        <v/>
      </c>
    </row>
    <row r="2113" spans="1:13" x14ac:dyDescent="0.35">
      <c r="A2113">
        <f>IF(COUNTIF($L$3:L2113,L2113)=1,A2112+1,A2112)</f>
        <v>43</v>
      </c>
      <c r="B2113">
        <f>IF(COUNTIF($K$3:K2113,K2113)=1,B2112+1,B2112)</f>
        <v>8</v>
      </c>
      <c r="C2113">
        <f>IF(COUNTIF($J$3:J2113,J2113)=1,C2112+1,C2112)</f>
        <v>25</v>
      </c>
      <c r="D2113">
        <f>IF(COUNTIF($E$3:E2113,E2113)=1,D2112+1,D2112)</f>
        <v>827</v>
      </c>
      <c r="E2113" t="str">
        <f t="shared" si="182"/>
        <v/>
      </c>
      <c r="F2113">
        <f>IF(COUNTIF($G$3:G2113,G2113)=1,F2112+1,F2112)</f>
        <v>127</v>
      </c>
      <c r="G2113" t="str">
        <f t="shared" si="183"/>
        <v/>
      </c>
      <c r="I2113" s="18" t="str">
        <f>IF(Allotments!I2113=0,"",Allotments!I2113)</f>
        <v/>
      </c>
      <c r="J2113" s="18" t="str">
        <f>IF(Allotments!J2113=0,"",Allotments!J2113)</f>
        <v/>
      </c>
      <c r="K2113" s="18" t="str">
        <f>IF(Allotments!K2113=0,"",Allotments!K2113)</f>
        <v/>
      </c>
      <c r="L2113" s="18" t="str">
        <f>IF(Allotments!L2113=0,"",Allotments!L2113)</f>
        <v/>
      </c>
      <c r="M2113" s="18" t="str">
        <f>IF(Allotments!M2113=0,"",Allotments!M2113)</f>
        <v/>
      </c>
    </row>
    <row r="2114" spans="1:13" x14ac:dyDescent="0.35">
      <c r="A2114">
        <f>IF(COUNTIF($L$3:L2114,L2114)=1,A2113+1,A2113)</f>
        <v>43</v>
      </c>
      <c r="B2114">
        <f>IF(COUNTIF($K$3:K2114,K2114)=1,B2113+1,B2113)</f>
        <v>8</v>
      </c>
      <c r="C2114">
        <f>IF(COUNTIF($J$3:J2114,J2114)=1,C2113+1,C2113)</f>
        <v>25</v>
      </c>
      <c r="D2114">
        <f>IF(COUNTIF($E$3:E2114,E2114)=1,D2113+1,D2113)</f>
        <v>827</v>
      </c>
      <c r="E2114" t="str">
        <f t="shared" si="182"/>
        <v/>
      </c>
      <c r="F2114">
        <f>IF(COUNTIF($G$3:G2114,G2114)=1,F2113+1,F2113)</f>
        <v>127</v>
      </c>
      <c r="G2114" t="str">
        <f t="shared" si="183"/>
        <v/>
      </c>
      <c r="I2114" s="18" t="str">
        <f>IF(Allotments!I2114=0,"",Allotments!I2114)</f>
        <v/>
      </c>
      <c r="J2114" s="18" t="str">
        <f>IF(Allotments!J2114=0,"",Allotments!J2114)</f>
        <v/>
      </c>
      <c r="K2114" s="18" t="str">
        <f>IF(Allotments!K2114=0,"",Allotments!K2114)</f>
        <v/>
      </c>
      <c r="L2114" s="18" t="str">
        <f>IF(Allotments!L2114=0,"",Allotments!L2114)</f>
        <v/>
      </c>
      <c r="M2114" s="18" t="str">
        <f>IF(Allotments!M2114=0,"",Allotments!M2114)</f>
        <v/>
      </c>
    </row>
    <row r="2115" spans="1:13" x14ac:dyDescent="0.35">
      <c r="A2115">
        <f>IF(COUNTIF($L$3:L2115,L2115)=1,A2114+1,A2114)</f>
        <v>43</v>
      </c>
      <c r="B2115">
        <f>IF(COUNTIF($K$3:K2115,K2115)=1,B2114+1,B2114)</f>
        <v>8</v>
      </c>
      <c r="C2115">
        <f>IF(COUNTIF($J$3:J2115,J2115)=1,C2114+1,C2114)</f>
        <v>25</v>
      </c>
      <c r="D2115">
        <f>IF(COUNTIF($E$3:E2115,E2115)=1,D2114+1,D2114)</f>
        <v>827</v>
      </c>
      <c r="E2115" t="str">
        <f t="shared" si="182"/>
        <v/>
      </c>
      <c r="F2115">
        <f>IF(COUNTIF($G$3:G2115,G2115)=1,F2114+1,F2114)</f>
        <v>127</v>
      </c>
      <c r="G2115" t="str">
        <f t="shared" si="183"/>
        <v/>
      </c>
      <c r="I2115" s="18" t="str">
        <f>IF(Allotments!I2115=0,"",Allotments!I2115)</f>
        <v/>
      </c>
      <c r="J2115" s="18" t="str">
        <f>IF(Allotments!J2115=0,"",Allotments!J2115)</f>
        <v/>
      </c>
      <c r="K2115" s="18" t="str">
        <f>IF(Allotments!K2115=0,"",Allotments!K2115)</f>
        <v/>
      </c>
      <c r="L2115" s="18" t="str">
        <f>IF(Allotments!L2115=0,"",Allotments!L2115)</f>
        <v/>
      </c>
      <c r="M2115" s="18" t="str">
        <f>IF(Allotments!M2115=0,"",Allotments!M2115)</f>
        <v/>
      </c>
    </row>
    <row r="2116" spans="1:13" x14ac:dyDescent="0.35">
      <c r="A2116">
        <f>IF(COUNTIF($L$3:L2116,L2116)=1,A2115+1,A2115)</f>
        <v>43</v>
      </c>
      <c r="B2116">
        <f>IF(COUNTIF($K$3:K2116,K2116)=1,B2115+1,B2115)</f>
        <v>8</v>
      </c>
      <c r="C2116">
        <f>IF(COUNTIF($J$3:J2116,J2116)=1,C2115+1,C2115)</f>
        <v>25</v>
      </c>
      <c r="D2116">
        <f>IF(COUNTIF($E$3:E2116,E2116)=1,D2115+1,D2115)</f>
        <v>827</v>
      </c>
      <c r="E2116" t="str">
        <f t="shared" ref="E2116:E2179" si="184">TRIM(CONCATENATE(L2116,J2116))</f>
        <v/>
      </c>
      <c r="F2116">
        <f>IF(COUNTIF($G$3:G2116,G2116)=1,F2115+1,F2115)</f>
        <v>127</v>
      </c>
      <c r="G2116" t="str">
        <f t="shared" ref="G2116:G2179" si="185">TRIM(CONCATENATE(K2116,J2116))</f>
        <v/>
      </c>
      <c r="I2116" s="18" t="str">
        <f>IF(Allotments!I2116=0,"",Allotments!I2116)</f>
        <v/>
      </c>
      <c r="J2116" s="18" t="str">
        <f>IF(Allotments!J2116=0,"",Allotments!J2116)</f>
        <v/>
      </c>
      <c r="K2116" s="18" t="str">
        <f>IF(Allotments!K2116=0,"",Allotments!K2116)</f>
        <v/>
      </c>
      <c r="L2116" s="18" t="str">
        <f>IF(Allotments!L2116=0,"",Allotments!L2116)</f>
        <v/>
      </c>
      <c r="M2116" s="18" t="str">
        <f>IF(Allotments!M2116=0,"",Allotments!M2116)</f>
        <v/>
      </c>
    </row>
    <row r="2117" spans="1:13" x14ac:dyDescent="0.35">
      <c r="A2117">
        <f>IF(COUNTIF($L$3:L2117,L2117)=1,A2116+1,A2116)</f>
        <v>43</v>
      </c>
      <c r="B2117">
        <f>IF(COUNTIF($K$3:K2117,K2117)=1,B2116+1,B2116)</f>
        <v>8</v>
      </c>
      <c r="C2117">
        <f>IF(COUNTIF($J$3:J2117,J2117)=1,C2116+1,C2116)</f>
        <v>25</v>
      </c>
      <c r="D2117">
        <f>IF(COUNTIF($E$3:E2117,E2117)=1,D2116+1,D2116)</f>
        <v>827</v>
      </c>
      <c r="E2117" t="str">
        <f t="shared" si="184"/>
        <v/>
      </c>
      <c r="F2117">
        <f>IF(COUNTIF($G$3:G2117,G2117)=1,F2116+1,F2116)</f>
        <v>127</v>
      </c>
      <c r="G2117" t="str">
        <f t="shared" si="185"/>
        <v/>
      </c>
      <c r="I2117" s="18" t="str">
        <f>IF(Allotments!I2117=0,"",Allotments!I2117)</f>
        <v/>
      </c>
      <c r="J2117" s="18" t="str">
        <f>IF(Allotments!J2117=0,"",Allotments!J2117)</f>
        <v/>
      </c>
      <c r="K2117" s="18" t="str">
        <f>IF(Allotments!K2117=0,"",Allotments!K2117)</f>
        <v/>
      </c>
      <c r="L2117" s="18" t="str">
        <f>IF(Allotments!L2117=0,"",Allotments!L2117)</f>
        <v/>
      </c>
      <c r="M2117" s="18" t="str">
        <f>IF(Allotments!M2117=0,"",Allotments!M2117)</f>
        <v/>
      </c>
    </row>
    <row r="2118" spans="1:13" x14ac:dyDescent="0.35">
      <c r="A2118">
        <f>IF(COUNTIF($L$3:L2118,L2118)=1,A2117+1,A2117)</f>
        <v>43</v>
      </c>
      <c r="B2118">
        <f>IF(COUNTIF($K$3:K2118,K2118)=1,B2117+1,B2117)</f>
        <v>8</v>
      </c>
      <c r="C2118">
        <f>IF(COUNTIF($J$3:J2118,J2118)=1,C2117+1,C2117)</f>
        <v>25</v>
      </c>
      <c r="D2118">
        <f>IF(COUNTIF($E$3:E2118,E2118)=1,D2117+1,D2117)</f>
        <v>827</v>
      </c>
      <c r="E2118" t="str">
        <f t="shared" si="184"/>
        <v/>
      </c>
      <c r="F2118">
        <f>IF(COUNTIF($G$3:G2118,G2118)=1,F2117+1,F2117)</f>
        <v>127</v>
      </c>
      <c r="G2118" t="str">
        <f t="shared" si="185"/>
        <v/>
      </c>
      <c r="I2118" s="18" t="str">
        <f>IF(Allotments!I2118=0,"",Allotments!I2118)</f>
        <v/>
      </c>
      <c r="J2118" s="18" t="str">
        <f>IF(Allotments!J2118=0,"",Allotments!J2118)</f>
        <v/>
      </c>
      <c r="K2118" s="18" t="str">
        <f>IF(Allotments!K2118=0,"",Allotments!K2118)</f>
        <v/>
      </c>
      <c r="L2118" s="18" t="str">
        <f>IF(Allotments!L2118=0,"",Allotments!L2118)</f>
        <v/>
      </c>
      <c r="M2118" s="18" t="str">
        <f>IF(Allotments!M2118=0,"",Allotments!M2118)</f>
        <v/>
      </c>
    </row>
    <row r="2119" spans="1:13" x14ac:dyDescent="0.35">
      <c r="A2119">
        <f>IF(COUNTIF($L$3:L2119,L2119)=1,A2118+1,A2118)</f>
        <v>43</v>
      </c>
      <c r="B2119">
        <f>IF(COUNTIF($K$3:K2119,K2119)=1,B2118+1,B2118)</f>
        <v>8</v>
      </c>
      <c r="C2119">
        <f>IF(COUNTIF($J$3:J2119,J2119)=1,C2118+1,C2118)</f>
        <v>25</v>
      </c>
      <c r="D2119">
        <f>IF(COUNTIF($E$3:E2119,E2119)=1,D2118+1,D2118)</f>
        <v>827</v>
      </c>
      <c r="E2119" t="str">
        <f t="shared" si="184"/>
        <v/>
      </c>
      <c r="F2119">
        <f>IF(COUNTIF($G$3:G2119,G2119)=1,F2118+1,F2118)</f>
        <v>127</v>
      </c>
      <c r="G2119" t="str">
        <f t="shared" si="185"/>
        <v/>
      </c>
      <c r="I2119" s="18" t="str">
        <f>IF(Allotments!I2119=0,"",Allotments!I2119)</f>
        <v/>
      </c>
      <c r="J2119" s="18" t="str">
        <f>IF(Allotments!J2119=0,"",Allotments!J2119)</f>
        <v/>
      </c>
      <c r="K2119" s="18" t="str">
        <f>IF(Allotments!K2119=0,"",Allotments!K2119)</f>
        <v/>
      </c>
      <c r="L2119" s="18" t="str">
        <f>IF(Allotments!L2119=0,"",Allotments!L2119)</f>
        <v/>
      </c>
      <c r="M2119" s="18" t="str">
        <f>IF(Allotments!M2119=0,"",Allotments!M2119)</f>
        <v/>
      </c>
    </row>
    <row r="2120" spans="1:13" x14ac:dyDescent="0.35">
      <c r="A2120">
        <f>IF(COUNTIF($L$3:L2120,L2120)=1,A2119+1,A2119)</f>
        <v>43</v>
      </c>
      <c r="B2120">
        <f>IF(COUNTIF($K$3:K2120,K2120)=1,B2119+1,B2119)</f>
        <v>8</v>
      </c>
      <c r="C2120">
        <f>IF(COUNTIF($J$3:J2120,J2120)=1,C2119+1,C2119)</f>
        <v>25</v>
      </c>
      <c r="D2120">
        <f>IF(COUNTIF($E$3:E2120,E2120)=1,D2119+1,D2119)</f>
        <v>827</v>
      </c>
      <c r="E2120" t="str">
        <f t="shared" si="184"/>
        <v/>
      </c>
      <c r="F2120">
        <f>IF(COUNTIF($G$3:G2120,G2120)=1,F2119+1,F2119)</f>
        <v>127</v>
      </c>
      <c r="G2120" t="str">
        <f t="shared" si="185"/>
        <v/>
      </c>
      <c r="I2120" s="18" t="str">
        <f>IF(Allotments!I2120=0,"",Allotments!I2120)</f>
        <v/>
      </c>
      <c r="J2120" s="18" t="str">
        <f>IF(Allotments!J2120=0,"",Allotments!J2120)</f>
        <v/>
      </c>
      <c r="K2120" s="18" t="str">
        <f>IF(Allotments!K2120=0,"",Allotments!K2120)</f>
        <v/>
      </c>
      <c r="L2120" s="18" t="str">
        <f>IF(Allotments!L2120=0,"",Allotments!L2120)</f>
        <v/>
      </c>
      <c r="M2120" s="18" t="str">
        <f>IF(Allotments!M2120=0,"",Allotments!M2120)</f>
        <v/>
      </c>
    </row>
    <row r="2121" spans="1:13" x14ac:dyDescent="0.35">
      <c r="A2121">
        <f>IF(COUNTIF($L$3:L2121,L2121)=1,A2120+1,A2120)</f>
        <v>43</v>
      </c>
      <c r="B2121">
        <f>IF(COUNTIF($K$3:K2121,K2121)=1,B2120+1,B2120)</f>
        <v>8</v>
      </c>
      <c r="C2121">
        <f>IF(COUNTIF($J$3:J2121,J2121)=1,C2120+1,C2120)</f>
        <v>25</v>
      </c>
      <c r="D2121">
        <f>IF(COUNTIF($E$3:E2121,E2121)=1,D2120+1,D2120)</f>
        <v>827</v>
      </c>
      <c r="E2121" t="str">
        <f t="shared" si="184"/>
        <v/>
      </c>
      <c r="F2121">
        <f>IF(COUNTIF($G$3:G2121,G2121)=1,F2120+1,F2120)</f>
        <v>127</v>
      </c>
      <c r="G2121" t="str">
        <f t="shared" si="185"/>
        <v/>
      </c>
      <c r="I2121" s="18" t="str">
        <f>IF(Allotments!I2121=0,"",Allotments!I2121)</f>
        <v/>
      </c>
      <c r="J2121" s="18" t="str">
        <f>IF(Allotments!J2121=0,"",Allotments!J2121)</f>
        <v/>
      </c>
      <c r="K2121" s="18" t="str">
        <f>IF(Allotments!K2121=0,"",Allotments!K2121)</f>
        <v/>
      </c>
      <c r="L2121" s="18" t="str">
        <f>IF(Allotments!L2121=0,"",Allotments!L2121)</f>
        <v/>
      </c>
      <c r="M2121" s="18" t="str">
        <f>IF(Allotments!M2121=0,"",Allotments!M2121)</f>
        <v/>
      </c>
    </row>
    <row r="2122" spans="1:13" x14ac:dyDescent="0.35">
      <c r="A2122">
        <f>IF(COUNTIF($L$3:L2122,L2122)=1,A2121+1,A2121)</f>
        <v>43</v>
      </c>
      <c r="B2122">
        <f>IF(COUNTIF($K$3:K2122,K2122)=1,B2121+1,B2121)</f>
        <v>8</v>
      </c>
      <c r="C2122">
        <f>IF(COUNTIF($J$3:J2122,J2122)=1,C2121+1,C2121)</f>
        <v>25</v>
      </c>
      <c r="D2122">
        <f>IF(COUNTIF($E$3:E2122,E2122)=1,D2121+1,D2121)</f>
        <v>827</v>
      </c>
      <c r="E2122" t="str">
        <f t="shared" si="184"/>
        <v/>
      </c>
      <c r="F2122">
        <f>IF(COUNTIF($G$3:G2122,G2122)=1,F2121+1,F2121)</f>
        <v>127</v>
      </c>
      <c r="G2122" t="str">
        <f t="shared" si="185"/>
        <v/>
      </c>
      <c r="I2122" s="18" t="str">
        <f>IF(Allotments!I2122=0,"",Allotments!I2122)</f>
        <v/>
      </c>
      <c r="J2122" s="18" t="str">
        <f>IF(Allotments!J2122=0,"",Allotments!J2122)</f>
        <v/>
      </c>
      <c r="K2122" s="18" t="str">
        <f>IF(Allotments!K2122=0,"",Allotments!K2122)</f>
        <v/>
      </c>
      <c r="L2122" s="18" t="str">
        <f>IF(Allotments!L2122=0,"",Allotments!L2122)</f>
        <v/>
      </c>
      <c r="M2122" s="18" t="str">
        <f>IF(Allotments!M2122=0,"",Allotments!M2122)</f>
        <v/>
      </c>
    </row>
    <row r="2123" spans="1:13" x14ac:dyDescent="0.35">
      <c r="A2123">
        <f>IF(COUNTIF($L$3:L2123,L2123)=1,A2122+1,A2122)</f>
        <v>43</v>
      </c>
      <c r="B2123">
        <f>IF(COUNTIF($K$3:K2123,K2123)=1,B2122+1,B2122)</f>
        <v>8</v>
      </c>
      <c r="C2123">
        <f>IF(COUNTIF($J$3:J2123,J2123)=1,C2122+1,C2122)</f>
        <v>25</v>
      </c>
      <c r="D2123">
        <f>IF(COUNTIF($E$3:E2123,E2123)=1,D2122+1,D2122)</f>
        <v>827</v>
      </c>
      <c r="E2123" t="str">
        <f t="shared" si="184"/>
        <v/>
      </c>
      <c r="F2123">
        <f>IF(COUNTIF($G$3:G2123,G2123)=1,F2122+1,F2122)</f>
        <v>127</v>
      </c>
      <c r="G2123" t="str">
        <f t="shared" si="185"/>
        <v/>
      </c>
      <c r="I2123" s="18" t="str">
        <f>IF(Allotments!I2123=0,"",Allotments!I2123)</f>
        <v/>
      </c>
      <c r="J2123" s="18" t="str">
        <f>IF(Allotments!J2123=0,"",Allotments!J2123)</f>
        <v/>
      </c>
      <c r="K2123" s="18" t="str">
        <f>IF(Allotments!K2123=0,"",Allotments!K2123)</f>
        <v/>
      </c>
      <c r="L2123" s="18" t="str">
        <f>IF(Allotments!L2123=0,"",Allotments!L2123)</f>
        <v/>
      </c>
      <c r="M2123" s="18" t="str">
        <f>IF(Allotments!M2123=0,"",Allotments!M2123)</f>
        <v/>
      </c>
    </row>
    <row r="2124" spans="1:13" x14ac:dyDescent="0.35">
      <c r="A2124">
        <f>IF(COUNTIF($L$3:L2124,L2124)=1,A2123+1,A2123)</f>
        <v>43</v>
      </c>
      <c r="B2124">
        <f>IF(COUNTIF($K$3:K2124,K2124)=1,B2123+1,B2123)</f>
        <v>8</v>
      </c>
      <c r="C2124">
        <f>IF(COUNTIF($J$3:J2124,J2124)=1,C2123+1,C2123)</f>
        <v>25</v>
      </c>
      <c r="D2124">
        <f>IF(COUNTIF($E$3:E2124,E2124)=1,D2123+1,D2123)</f>
        <v>827</v>
      </c>
      <c r="E2124" t="str">
        <f t="shared" si="184"/>
        <v/>
      </c>
      <c r="F2124">
        <f>IF(COUNTIF($G$3:G2124,G2124)=1,F2123+1,F2123)</f>
        <v>127</v>
      </c>
      <c r="G2124" t="str">
        <f t="shared" si="185"/>
        <v/>
      </c>
      <c r="I2124" s="18" t="str">
        <f>IF(Allotments!I2124=0,"",Allotments!I2124)</f>
        <v/>
      </c>
      <c r="J2124" s="18" t="str">
        <f>IF(Allotments!J2124=0,"",Allotments!J2124)</f>
        <v/>
      </c>
      <c r="K2124" s="18" t="str">
        <f>IF(Allotments!K2124=0,"",Allotments!K2124)</f>
        <v/>
      </c>
      <c r="L2124" s="18" t="str">
        <f>IF(Allotments!L2124=0,"",Allotments!L2124)</f>
        <v/>
      </c>
      <c r="M2124" s="18" t="str">
        <f>IF(Allotments!M2124=0,"",Allotments!M2124)</f>
        <v/>
      </c>
    </row>
    <row r="2125" spans="1:13" x14ac:dyDescent="0.35">
      <c r="A2125">
        <f>IF(COUNTIF($L$3:L2125,L2125)=1,A2124+1,A2124)</f>
        <v>43</v>
      </c>
      <c r="B2125">
        <f>IF(COUNTIF($K$3:K2125,K2125)=1,B2124+1,B2124)</f>
        <v>8</v>
      </c>
      <c r="C2125">
        <f>IF(COUNTIF($J$3:J2125,J2125)=1,C2124+1,C2124)</f>
        <v>25</v>
      </c>
      <c r="D2125">
        <f>IF(COUNTIF($E$3:E2125,E2125)=1,D2124+1,D2124)</f>
        <v>827</v>
      </c>
      <c r="E2125" t="str">
        <f t="shared" si="184"/>
        <v/>
      </c>
      <c r="F2125">
        <f>IF(COUNTIF($G$3:G2125,G2125)=1,F2124+1,F2124)</f>
        <v>127</v>
      </c>
      <c r="G2125" t="str">
        <f t="shared" si="185"/>
        <v/>
      </c>
      <c r="I2125" s="18" t="str">
        <f>IF(Allotments!I2125=0,"",Allotments!I2125)</f>
        <v/>
      </c>
      <c r="J2125" s="18" t="str">
        <f>IF(Allotments!J2125=0,"",Allotments!J2125)</f>
        <v/>
      </c>
      <c r="K2125" s="18" t="str">
        <f>IF(Allotments!K2125=0,"",Allotments!K2125)</f>
        <v/>
      </c>
      <c r="L2125" s="18" t="str">
        <f>IF(Allotments!L2125=0,"",Allotments!L2125)</f>
        <v/>
      </c>
      <c r="M2125" s="18" t="str">
        <f>IF(Allotments!M2125=0,"",Allotments!M2125)</f>
        <v/>
      </c>
    </row>
    <row r="2126" spans="1:13" x14ac:dyDescent="0.35">
      <c r="A2126">
        <f>IF(COUNTIF($L$3:L2126,L2126)=1,A2125+1,A2125)</f>
        <v>43</v>
      </c>
      <c r="B2126">
        <f>IF(COUNTIF($K$3:K2126,K2126)=1,B2125+1,B2125)</f>
        <v>8</v>
      </c>
      <c r="C2126">
        <f>IF(COUNTIF($J$3:J2126,J2126)=1,C2125+1,C2125)</f>
        <v>25</v>
      </c>
      <c r="D2126">
        <f>IF(COUNTIF($E$3:E2126,E2126)=1,D2125+1,D2125)</f>
        <v>827</v>
      </c>
      <c r="E2126" t="str">
        <f t="shared" si="184"/>
        <v/>
      </c>
      <c r="F2126">
        <f>IF(COUNTIF($G$3:G2126,G2126)=1,F2125+1,F2125)</f>
        <v>127</v>
      </c>
      <c r="G2126" t="str">
        <f t="shared" si="185"/>
        <v/>
      </c>
      <c r="I2126" s="18" t="str">
        <f>IF(Allotments!I2126=0,"",Allotments!I2126)</f>
        <v/>
      </c>
      <c r="J2126" s="18" t="str">
        <f>IF(Allotments!J2126=0,"",Allotments!J2126)</f>
        <v/>
      </c>
      <c r="K2126" s="18" t="str">
        <f>IF(Allotments!K2126=0,"",Allotments!K2126)</f>
        <v/>
      </c>
      <c r="L2126" s="18" t="str">
        <f>IF(Allotments!L2126=0,"",Allotments!L2126)</f>
        <v/>
      </c>
      <c r="M2126" s="18" t="str">
        <f>IF(Allotments!M2126=0,"",Allotments!M2126)</f>
        <v/>
      </c>
    </row>
    <row r="2127" spans="1:13" x14ac:dyDescent="0.35">
      <c r="A2127">
        <f>IF(COUNTIF($L$3:L2127,L2127)=1,A2126+1,A2126)</f>
        <v>43</v>
      </c>
      <c r="B2127">
        <f>IF(COUNTIF($K$3:K2127,K2127)=1,B2126+1,B2126)</f>
        <v>8</v>
      </c>
      <c r="C2127">
        <f>IF(COUNTIF($J$3:J2127,J2127)=1,C2126+1,C2126)</f>
        <v>25</v>
      </c>
      <c r="D2127">
        <f>IF(COUNTIF($E$3:E2127,E2127)=1,D2126+1,D2126)</f>
        <v>827</v>
      </c>
      <c r="E2127" t="str">
        <f t="shared" si="184"/>
        <v/>
      </c>
      <c r="F2127">
        <f>IF(COUNTIF($G$3:G2127,G2127)=1,F2126+1,F2126)</f>
        <v>127</v>
      </c>
      <c r="G2127" t="str">
        <f t="shared" si="185"/>
        <v/>
      </c>
      <c r="I2127" s="18" t="str">
        <f>IF(Allotments!I2127=0,"",Allotments!I2127)</f>
        <v/>
      </c>
      <c r="J2127" s="18" t="str">
        <f>IF(Allotments!J2127=0,"",Allotments!J2127)</f>
        <v/>
      </c>
      <c r="K2127" s="18" t="str">
        <f>IF(Allotments!K2127=0,"",Allotments!K2127)</f>
        <v/>
      </c>
      <c r="L2127" s="18" t="str">
        <f>IF(Allotments!L2127=0,"",Allotments!L2127)</f>
        <v/>
      </c>
      <c r="M2127" s="18" t="str">
        <f>IF(Allotments!M2127=0,"",Allotments!M2127)</f>
        <v/>
      </c>
    </row>
    <row r="2128" spans="1:13" x14ac:dyDescent="0.35">
      <c r="A2128">
        <f>IF(COUNTIF($L$3:L2128,L2128)=1,A2127+1,A2127)</f>
        <v>43</v>
      </c>
      <c r="B2128">
        <f>IF(COUNTIF($K$3:K2128,K2128)=1,B2127+1,B2127)</f>
        <v>8</v>
      </c>
      <c r="C2128">
        <f>IF(COUNTIF($J$3:J2128,J2128)=1,C2127+1,C2127)</f>
        <v>25</v>
      </c>
      <c r="D2128">
        <f>IF(COUNTIF($E$3:E2128,E2128)=1,D2127+1,D2127)</f>
        <v>827</v>
      </c>
      <c r="E2128" t="str">
        <f t="shared" si="184"/>
        <v/>
      </c>
      <c r="F2128">
        <f>IF(COUNTIF($G$3:G2128,G2128)=1,F2127+1,F2127)</f>
        <v>127</v>
      </c>
      <c r="G2128" t="str">
        <f t="shared" si="185"/>
        <v/>
      </c>
      <c r="I2128" s="18" t="str">
        <f>IF(Allotments!I2128=0,"",Allotments!I2128)</f>
        <v/>
      </c>
      <c r="J2128" s="18" t="str">
        <f>IF(Allotments!J2128=0,"",Allotments!J2128)</f>
        <v/>
      </c>
      <c r="K2128" s="18" t="str">
        <f>IF(Allotments!K2128=0,"",Allotments!K2128)</f>
        <v/>
      </c>
      <c r="L2128" s="18" t="str">
        <f>IF(Allotments!L2128=0,"",Allotments!L2128)</f>
        <v/>
      </c>
      <c r="M2128" s="18" t="str">
        <f>IF(Allotments!M2128=0,"",Allotments!M2128)</f>
        <v/>
      </c>
    </row>
    <row r="2129" spans="1:13" x14ac:dyDescent="0.35">
      <c r="A2129">
        <f>IF(COUNTIF($L$3:L2129,L2129)=1,A2128+1,A2128)</f>
        <v>43</v>
      </c>
      <c r="B2129">
        <f>IF(COUNTIF($K$3:K2129,K2129)=1,B2128+1,B2128)</f>
        <v>8</v>
      </c>
      <c r="C2129">
        <f>IF(COUNTIF($J$3:J2129,J2129)=1,C2128+1,C2128)</f>
        <v>25</v>
      </c>
      <c r="D2129">
        <f>IF(COUNTIF($E$3:E2129,E2129)=1,D2128+1,D2128)</f>
        <v>827</v>
      </c>
      <c r="E2129" t="str">
        <f t="shared" si="184"/>
        <v/>
      </c>
      <c r="F2129">
        <f>IF(COUNTIF($G$3:G2129,G2129)=1,F2128+1,F2128)</f>
        <v>127</v>
      </c>
      <c r="G2129" t="str">
        <f t="shared" si="185"/>
        <v/>
      </c>
      <c r="I2129" s="18" t="str">
        <f>IF(Allotments!I2129=0,"",Allotments!I2129)</f>
        <v/>
      </c>
      <c r="J2129" s="18" t="str">
        <f>IF(Allotments!J2129=0,"",Allotments!J2129)</f>
        <v/>
      </c>
      <c r="K2129" s="18" t="str">
        <f>IF(Allotments!K2129=0,"",Allotments!K2129)</f>
        <v/>
      </c>
      <c r="L2129" s="18" t="str">
        <f>IF(Allotments!L2129=0,"",Allotments!L2129)</f>
        <v/>
      </c>
      <c r="M2129" s="18" t="str">
        <f>IF(Allotments!M2129=0,"",Allotments!M2129)</f>
        <v/>
      </c>
    </row>
    <row r="2130" spans="1:13" x14ac:dyDescent="0.35">
      <c r="A2130">
        <f>IF(COUNTIF($L$3:L2130,L2130)=1,A2129+1,A2129)</f>
        <v>43</v>
      </c>
      <c r="B2130">
        <f>IF(COUNTIF($K$3:K2130,K2130)=1,B2129+1,B2129)</f>
        <v>8</v>
      </c>
      <c r="C2130">
        <f>IF(COUNTIF($J$3:J2130,J2130)=1,C2129+1,C2129)</f>
        <v>25</v>
      </c>
      <c r="D2130">
        <f>IF(COUNTIF($E$3:E2130,E2130)=1,D2129+1,D2129)</f>
        <v>827</v>
      </c>
      <c r="E2130" t="str">
        <f t="shared" si="184"/>
        <v/>
      </c>
      <c r="F2130">
        <f>IF(COUNTIF($G$3:G2130,G2130)=1,F2129+1,F2129)</f>
        <v>127</v>
      </c>
      <c r="G2130" t="str">
        <f t="shared" si="185"/>
        <v/>
      </c>
      <c r="I2130" s="18" t="str">
        <f>IF(Allotments!I2130=0,"",Allotments!I2130)</f>
        <v/>
      </c>
      <c r="J2130" s="18" t="str">
        <f>IF(Allotments!J2130=0,"",Allotments!J2130)</f>
        <v/>
      </c>
      <c r="K2130" s="18" t="str">
        <f>IF(Allotments!K2130=0,"",Allotments!K2130)</f>
        <v/>
      </c>
      <c r="L2130" s="18" t="str">
        <f>IF(Allotments!L2130=0,"",Allotments!L2130)</f>
        <v/>
      </c>
      <c r="M2130" s="18" t="str">
        <f>IF(Allotments!M2130=0,"",Allotments!M2130)</f>
        <v/>
      </c>
    </row>
    <row r="2131" spans="1:13" x14ac:dyDescent="0.35">
      <c r="A2131">
        <f>IF(COUNTIF($L$3:L2131,L2131)=1,A2130+1,A2130)</f>
        <v>43</v>
      </c>
      <c r="B2131">
        <f>IF(COUNTIF($K$3:K2131,K2131)=1,B2130+1,B2130)</f>
        <v>8</v>
      </c>
      <c r="C2131">
        <f>IF(COUNTIF($J$3:J2131,J2131)=1,C2130+1,C2130)</f>
        <v>25</v>
      </c>
      <c r="D2131">
        <f>IF(COUNTIF($E$3:E2131,E2131)=1,D2130+1,D2130)</f>
        <v>827</v>
      </c>
      <c r="E2131" t="str">
        <f t="shared" si="184"/>
        <v/>
      </c>
      <c r="F2131">
        <f>IF(COUNTIF($G$3:G2131,G2131)=1,F2130+1,F2130)</f>
        <v>127</v>
      </c>
      <c r="G2131" t="str">
        <f t="shared" si="185"/>
        <v/>
      </c>
      <c r="I2131" s="18" t="str">
        <f>IF(Allotments!I2131=0,"",Allotments!I2131)</f>
        <v/>
      </c>
      <c r="J2131" s="18" t="str">
        <f>IF(Allotments!J2131=0,"",Allotments!J2131)</f>
        <v/>
      </c>
      <c r="K2131" s="18" t="str">
        <f>IF(Allotments!K2131=0,"",Allotments!K2131)</f>
        <v/>
      </c>
      <c r="L2131" s="18" t="str">
        <f>IF(Allotments!L2131=0,"",Allotments!L2131)</f>
        <v/>
      </c>
      <c r="M2131" s="18" t="str">
        <f>IF(Allotments!M2131=0,"",Allotments!M2131)</f>
        <v/>
      </c>
    </row>
    <row r="2132" spans="1:13" x14ac:dyDescent="0.35">
      <c r="A2132">
        <f>IF(COUNTIF($L$3:L2132,L2132)=1,A2131+1,A2131)</f>
        <v>43</v>
      </c>
      <c r="B2132">
        <f>IF(COUNTIF($K$3:K2132,K2132)=1,B2131+1,B2131)</f>
        <v>8</v>
      </c>
      <c r="C2132">
        <f>IF(COUNTIF($J$3:J2132,J2132)=1,C2131+1,C2131)</f>
        <v>25</v>
      </c>
      <c r="D2132">
        <f>IF(COUNTIF($E$3:E2132,E2132)=1,D2131+1,D2131)</f>
        <v>827</v>
      </c>
      <c r="E2132" t="str">
        <f t="shared" si="184"/>
        <v/>
      </c>
      <c r="F2132">
        <f>IF(COUNTIF($G$3:G2132,G2132)=1,F2131+1,F2131)</f>
        <v>127</v>
      </c>
      <c r="G2132" t="str">
        <f t="shared" si="185"/>
        <v/>
      </c>
      <c r="I2132" s="18" t="str">
        <f>IF(Allotments!I2132=0,"",Allotments!I2132)</f>
        <v/>
      </c>
      <c r="J2132" s="18" t="str">
        <f>IF(Allotments!J2132=0,"",Allotments!J2132)</f>
        <v/>
      </c>
      <c r="K2132" s="18" t="str">
        <f>IF(Allotments!K2132=0,"",Allotments!K2132)</f>
        <v/>
      </c>
      <c r="L2132" s="18" t="str">
        <f>IF(Allotments!L2132=0,"",Allotments!L2132)</f>
        <v/>
      </c>
      <c r="M2132" s="18" t="str">
        <f>IF(Allotments!M2132=0,"",Allotments!M2132)</f>
        <v/>
      </c>
    </row>
    <row r="2133" spans="1:13" x14ac:dyDescent="0.35">
      <c r="A2133">
        <f>IF(COUNTIF($L$3:L2133,L2133)=1,A2132+1,A2132)</f>
        <v>43</v>
      </c>
      <c r="B2133">
        <f>IF(COUNTIF($K$3:K2133,K2133)=1,B2132+1,B2132)</f>
        <v>8</v>
      </c>
      <c r="C2133">
        <f>IF(COUNTIF($J$3:J2133,J2133)=1,C2132+1,C2132)</f>
        <v>25</v>
      </c>
      <c r="D2133">
        <f>IF(COUNTIF($E$3:E2133,E2133)=1,D2132+1,D2132)</f>
        <v>827</v>
      </c>
      <c r="E2133" t="str">
        <f t="shared" si="184"/>
        <v/>
      </c>
      <c r="F2133">
        <f>IF(COUNTIF($G$3:G2133,G2133)=1,F2132+1,F2132)</f>
        <v>127</v>
      </c>
      <c r="G2133" t="str">
        <f t="shared" si="185"/>
        <v/>
      </c>
      <c r="I2133" s="18" t="str">
        <f>IF(Allotments!I2133=0,"",Allotments!I2133)</f>
        <v/>
      </c>
      <c r="J2133" s="18" t="str">
        <f>IF(Allotments!J2133=0,"",Allotments!J2133)</f>
        <v/>
      </c>
      <c r="K2133" s="18" t="str">
        <f>IF(Allotments!K2133=0,"",Allotments!K2133)</f>
        <v/>
      </c>
      <c r="L2133" s="18" t="str">
        <f>IF(Allotments!L2133=0,"",Allotments!L2133)</f>
        <v/>
      </c>
      <c r="M2133" s="18" t="str">
        <f>IF(Allotments!M2133=0,"",Allotments!M2133)</f>
        <v/>
      </c>
    </row>
    <row r="2134" spans="1:13" x14ac:dyDescent="0.35">
      <c r="A2134">
        <f>IF(COUNTIF($L$3:L2134,L2134)=1,A2133+1,A2133)</f>
        <v>43</v>
      </c>
      <c r="B2134">
        <f>IF(COUNTIF($K$3:K2134,K2134)=1,B2133+1,B2133)</f>
        <v>8</v>
      </c>
      <c r="C2134">
        <f>IF(COUNTIF($J$3:J2134,J2134)=1,C2133+1,C2133)</f>
        <v>25</v>
      </c>
      <c r="D2134">
        <f>IF(COUNTIF($E$3:E2134,E2134)=1,D2133+1,D2133)</f>
        <v>827</v>
      </c>
      <c r="E2134" t="str">
        <f t="shared" si="184"/>
        <v/>
      </c>
      <c r="F2134">
        <f>IF(COUNTIF($G$3:G2134,G2134)=1,F2133+1,F2133)</f>
        <v>127</v>
      </c>
      <c r="G2134" t="str">
        <f t="shared" si="185"/>
        <v/>
      </c>
      <c r="I2134" s="18" t="str">
        <f>IF(Allotments!I2134=0,"",Allotments!I2134)</f>
        <v/>
      </c>
      <c r="J2134" s="18" t="str">
        <f>IF(Allotments!J2134=0,"",Allotments!J2134)</f>
        <v/>
      </c>
      <c r="K2134" s="18" t="str">
        <f>IF(Allotments!K2134=0,"",Allotments!K2134)</f>
        <v/>
      </c>
      <c r="L2134" s="18" t="str">
        <f>IF(Allotments!L2134=0,"",Allotments!L2134)</f>
        <v/>
      </c>
      <c r="M2134" s="18" t="str">
        <f>IF(Allotments!M2134=0,"",Allotments!M2134)</f>
        <v/>
      </c>
    </row>
    <row r="2135" spans="1:13" x14ac:dyDescent="0.35">
      <c r="A2135">
        <f>IF(COUNTIF($L$3:L2135,L2135)=1,A2134+1,A2134)</f>
        <v>43</v>
      </c>
      <c r="B2135">
        <f>IF(COUNTIF($K$3:K2135,K2135)=1,B2134+1,B2134)</f>
        <v>8</v>
      </c>
      <c r="C2135">
        <f>IF(COUNTIF($J$3:J2135,J2135)=1,C2134+1,C2134)</f>
        <v>25</v>
      </c>
      <c r="D2135">
        <f>IF(COUNTIF($E$3:E2135,E2135)=1,D2134+1,D2134)</f>
        <v>827</v>
      </c>
      <c r="E2135" t="str">
        <f t="shared" si="184"/>
        <v/>
      </c>
      <c r="F2135">
        <f>IF(COUNTIF($G$3:G2135,G2135)=1,F2134+1,F2134)</f>
        <v>127</v>
      </c>
      <c r="G2135" t="str">
        <f t="shared" si="185"/>
        <v/>
      </c>
      <c r="I2135" s="18" t="str">
        <f>IF(Allotments!I2135=0,"",Allotments!I2135)</f>
        <v/>
      </c>
      <c r="J2135" s="18" t="str">
        <f>IF(Allotments!J2135=0,"",Allotments!J2135)</f>
        <v/>
      </c>
      <c r="K2135" s="18" t="str">
        <f>IF(Allotments!K2135=0,"",Allotments!K2135)</f>
        <v/>
      </c>
      <c r="L2135" s="18" t="str">
        <f>IF(Allotments!L2135=0,"",Allotments!L2135)</f>
        <v/>
      </c>
      <c r="M2135" s="18" t="str">
        <f>IF(Allotments!M2135=0,"",Allotments!M2135)</f>
        <v/>
      </c>
    </row>
    <row r="2136" spans="1:13" x14ac:dyDescent="0.35">
      <c r="A2136">
        <f>IF(COUNTIF($L$3:L2136,L2136)=1,A2135+1,A2135)</f>
        <v>43</v>
      </c>
      <c r="B2136">
        <f>IF(COUNTIF($K$3:K2136,K2136)=1,B2135+1,B2135)</f>
        <v>8</v>
      </c>
      <c r="C2136">
        <f>IF(COUNTIF($J$3:J2136,J2136)=1,C2135+1,C2135)</f>
        <v>25</v>
      </c>
      <c r="D2136">
        <f>IF(COUNTIF($E$3:E2136,E2136)=1,D2135+1,D2135)</f>
        <v>827</v>
      </c>
      <c r="E2136" t="str">
        <f t="shared" si="184"/>
        <v/>
      </c>
      <c r="F2136">
        <f>IF(COUNTIF($G$3:G2136,G2136)=1,F2135+1,F2135)</f>
        <v>127</v>
      </c>
      <c r="G2136" t="str">
        <f t="shared" si="185"/>
        <v/>
      </c>
      <c r="I2136" s="18" t="str">
        <f>IF(Allotments!I2136=0,"",Allotments!I2136)</f>
        <v/>
      </c>
      <c r="J2136" s="18" t="str">
        <f>IF(Allotments!J2136=0,"",Allotments!J2136)</f>
        <v/>
      </c>
      <c r="K2136" s="18" t="str">
        <f>IF(Allotments!K2136=0,"",Allotments!K2136)</f>
        <v/>
      </c>
      <c r="L2136" s="18" t="str">
        <f>IF(Allotments!L2136=0,"",Allotments!L2136)</f>
        <v/>
      </c>
      <c r="M2136" s="18" t="str">
        <f>IF(Allotments!M2136=0,"",Allotments!M2136)</f>
        <v/>
      </c>
    </row>
    <row r="2137" spans="1:13" x14ac:dyDescent="0.35">
      <c r="A2137">
        <f>IF(COUNTIF($L$3:L2137,L2137)=1,A2136+1,A2136)</f>
        <v>43</v>
      </c>
      <c r="B2137">
        <f>IF(COUNTIF($K$3:K2137,K2137)=1,B2136+1,B2136)</f>
        <v>8</v>
      </c>
      <c r="C2137">
        <f>IF(COUNTIF($J$3:J2137,J2137)=1,C2136+1,C2136)</f>
        <v>25</v>
      </c>
      <c r="D2137">
        <f>IF(COUNTIF($E$3:E2137,E2137)=1,D2136+1,D2136)</f>
        <v>827</v>
      </c>
      <c r="E2137" t="str">
        <f t="shared" si="184"/>
        <v/>
      </c>
      <c r="F2137">
        <f>IF(COUNTIF($G$3:G2137,G2137)=1,F2136+1,F2136)</f>
        <v>127</v>
      </c>
      <c r="G2137" t="str">
        <f t="shared" si="185"/>
        <v/>
      </c>
      <c r="I2137" s="18" t="str">
        <f>IF(Allotments!I2137=0,"",Allotments!I2137)</f>
        <v/>
      </c>
      <c r="J2137" s="18" t="str">
        <f>IF(Allotments!J2137=0,"",Allotments!J2137)</f>
        <v/>
      </c>
      <c r="K2137" s="18" t="str">
        <f>IF(Allotments!K2137=0,"",Allotments!K2137)</f>
        <v/>
      </c>
      <c r="L2137" s="18" t="str">
        <f>IF(Allotments!L2137=0,"",Allotments!L2137)</f>
        <v/>
      </c>
      <c r="M2137" s="18" t="str">
        <f>IF(Allotments!M2137=0,"",Allotments!M2137)</f>
        <v/>
      </c>
    </row>
    <row r="2138" spans="1:13" x14ac:dyDescent="0.35">
      <c r="A2138">
        <f>IF(COUNTIF($L$3:L2138,L2138)=1,A2137+1,A2137)</f>
        <v>43</v>
      </c>
      <c r="B2138">
        <f>IF(COUNTIF($K$3:K2138,K2138)=1,B2137+1,B2137)</f>
        <v>8</v>
      </c>
      <c r="C2138">
        <f>IF(COUNTIF($J$3:J2138,J2138)=1,C2137+1,C2137)</f>
        <v>25</v>
      </c>
      <c r="D2138">
        <f>IF(COUNTIF($E$3:E2138,E2138)=1,D2137+1,D2137)</f>
        <v>827</v>
      </c>
      <c r="E2138" t="str">
        <f t="shared" si="184"/>
        <v/>
      </c>
      <c r="F2138">
        <f>IF(COUNTIF($G$3:G2138,G2138)=1,F2137+1,F2137)</f>
        <v>127</v>
      </c>
      <c r="G2138" t="str">
        <f t="shared" si="185"/>
        <v/>
      </c>
      <c r="I2138" s="18" t="str">
        <f>IF(Allotments!I2138=0,"",Allotments!I2138)</f>
        <v/>
      </c>
      <c r="J2138" s="18" t="str">
        <f>IF(Allotments!J2138=0,"",Allotments!J2138)</f>
        <v/>
      </c>
      <c r="K2138" s="18" t="str">
        <f>IF(Allotments!K2138=0,"",Allotments!K2138)</f>
        <v/>
      </c>
      <c r="L2138" s="18" t="str">
        <f>IF(Allotments!L2138=0,"",Allotments!L2138)</f>
        <v/>
      </c>
      <c r="M2138" s="18" t="str">
        <f>IF(Allotments!M2138=0,"",Allotments!M2138)</f>
        <v/>
      </c>
    </row>
    <row r="2139" spans="1:13" x14ac:dyDescent="0.35">
      <c r="A2139">
        <f>IF(COUNTIF($L$3:L2139,L2139)=1,A2138+1,A2138)</f>
        <v>43</v>
      </c>
      <c r="B2139">
        <f>IF(COUNTIF($K$3:K2139,K2139)=1,B2138+1,B2138)</f>
        <v>8</v>
      </c>
      <c r="C2139">
        <f>IF(COUNTIF($J$3:J2139,J2139)=1,C2138+1,C2138)</f>
        <v>25</v>
      </c>
      <c r="D2139">
        <f>IF(COUNTIF($E$3:E2139,E2139)=1,D2138+1,D2138)</f>
        <v>827</v>
      </c>
      <c r="E2139" t="str">
        <f t="shared" si="184"/>
        <v/>
      </c>
      <c r="F2139">
        <f>IF(COUNTIF($G$3:G2139,G2139)=1,F2138+1,F2138)</f>
        <v>127</v>
      </c>
      <c r="G2139" t="str">
        <f t="shared" si="185"/>
        <v/>
      </c>
      <c r="I2139" s="18" t="str">
        <f>IF(Allotments!I2139=0,"",Allotments!I2139)</f>
        <v/>
      </c>
      <c r="J2139" s="18" t="str">
        <f>IF(Allotments!J2139=0,"",Allotments!J2139)</f>
        <v/>
      </c>
      <c r="K2139" s="18" t="str">
        <f>IF(Allotments!K2139=0,"",Allotments!K2139)</f>
        <v/>
      </c>
      <c r="L2139" s="18" t="str">
        <f>IF(Allotments!L2139=0,"",Allotments!L2139)</f>
        <v/>
      </c>
      <c r="M2139" s="18" t="str">
        <f>IF(Allotments!M2139=0,"",Allotments!M2139)</f>
        <v/>
      </c>
    </row>
    <row r="2140" spans="1:13" x14ac:dyDescent="0.35">
      <c r="A2140">
        <f>IF(COUNTIF($L$3:L2140,L2140)=1,A2139+1,A2139)</f>
        <v>43</v>
      </c>
      <c r="B2140">
        <f>IF(COUNTIF($K$3:K2140,K2140)=1,B2139+1,B2139)</f>
        <v>8</v>
      </c>
      <c r="C2140">
        <f>IF(COUNTIF($J$3:J2140,J2140)=1,C2139+1,C2139)</f>
        <v>25</v>
      </c>
      <c r="D2140">
        <f>IF(COUNTIF($E$3:E2140,E2140)=1,D2139+1,D2139)</f>
        <v>827</v>
      </c>
      <c r="E2140" t="str">
        <f t="shared" si="184"/>
        <v/>
      </c>
      <c r="F2140">
        <f>IF(COUNTIF($G$3:G2140,G2140)=1,F2139+1,F2139)</f>
        <v>127</v>
      </c>
      <c r="G2140" t="str">
        <f t="shared" si="185"/>
        <v/>
      </c>
      <c r="I2140" s="18" t="str">
        <f>IF(Allotments!I2140=0,"",Allotments!I2140)</f>
        <v/>
      </c>
      <c r="J2140" s="18" t="str">
        <f>IF(Allotments!J2140=0,"",Allotments!J2140)</f>
        <v/>
      </c>
      <c r="K2140" s="18" t="str">
        <f>IF(Allotments!K2140=0,"",Allotments!K2140)</f>
        <v/>
      </c>
      <c r="L2140" s="18" t="str">
        <f>IF(Allotments!L2140=0,"",Allotments!L2140)</f>
        <v/>
      </c>
      <c r="M2140" s="18" t="str">
        <f>IF(Allotments!M2140=0,"",Allotments!M2140)</f>
        <v/>
      </c>
    </row>
    <row r="2141" spans="1:13" x14ac:dyDescent="0.35">
      <c r="A2141">
        <f>IF(COUNTIF($L$3:L2141,L2141)=1,A2140+1,A2140)</f>
        <v>43</v>
      </c>
      <c r="B2141">
        <f>IF(COUNTIF($K$3:K2141,K2141)=1,B2140+1,B2140)</f>
        <v>8</v>
      </c>
      <c r="C2141">
        <f>IF(COUNTIF($J$3:J2141,J2141)=1,C2140+1,C2140)</f>
        <v>25</v>
      </c>
      <c r="D2141">
        <f>IF(COUNTIF($E$3:E2141,E2141)=1,D2140+1,D2140)</f>
        <v>827</v>
      </c>
      <c r="E2141" t="str">
        <f t="shared" si="184"/>
        <v/>
      </c>
      <c r="F2141">
        <f>IF(COUNTIF($G$3:G2141,G2141)=1,F2140+1,F2140)</f>
        <v>127</v>
      </c>
      <c r="G2141" t="str">
        <f t="shared" si="185"/>
        <v/>
      </c>
      <c r="I2141" s="18" t="str">
        <f>IF(Allotments!I2141=0,"",Allotments!I2141)</f>
        <v/>
      </c>
      <c r="J2141" s="18" t="str">
        <f>IF(Allotments!J2141=0,"",Allotments!J2141)</f>
        <v/>
      </c>
      <c r="K2141" s="18" t="str">
        <f>IF(Allotments!K2141=0,"",Allotments!K2141)</f>
        <v/>
      </c>
      <c r="L2141" s="18" t="str">
        <f>IF(Allotments!L2141=0,"",Allotments!L2141)</f>
        <v/>
      </c>
      <c r="M2141" s="18" t="str">
        <f>IF(Allotments!M2141=0,"",Allotments!M2141)</f>
        <v/>
      </c>
    </row>
    <row r="2142" spans="1:13" x14ac:dyDescent="0.35">
      <c r="A2142">
        <f>IF(COUNTIF($L$3:L2142,L2142)=1,A2141+1,A2141)</f>
        <v>43</v>
      </c>
      <c r="B2142">
        <f>IF(COUNTIF($K$3:K2142,K2142)=1,B2141+1,B2141)</f>
        <v>8</v>
      </c>
      <c r="C2142">
        <f>IF(COUNTIF($J$3:J2142,J2142)=1,C2141+1,C2141)</f>
        <v>25</v>
      </c>
      <c r="D2142">
        <f>IF(COUNTIF($E$3:E2142,E2142)=1,D2141+1,D2141)</f>
        <v>827</v>
      </c>
      <c r="E2142" t="str">
        <f t="shared" si="184"/>
        <v/>
      </c>
      <c r="F2142">
        <f>IF(COUNTIF($G$3:G2142,G2142)=1,F2141+1,F2141)</f>
        <v>127</v>
      </c>
      <c r="G2142" t="str">
        <f t="shared" si="185"/>
        <v/>
      </c>
      <c r="I2142" s="18" t="str">
        <f>IF(Allotments!I2142=0,"",Allotments!I2142)</f>
        <v/>
      </c>
      <c r="J2142" s="18" t="str">
        <f>IF(Allotments!J2142=0,"",Allotments!J2142)</f>
        <v/>
      </c>
      <c r="K2142" s="18" t="str">
        <f>IF(Allotments!K2142=0,"",Allotments!K2142)</f>
        <v/>
      </c>
      <c r="L2142" s="18" t="str">
        <f>IF(Allotments!L2142=0,"",Allotments!L2142)</f>
        <v/>
      </c>
      <c r="M2142" s="18" t="str">
        <f>IF(Allotments!M2142=0,"",Allotments!M2142)</f>
        <v/>
      </c>
    </row>
    <row r="2143" spans="1:13" x14ac:dyDescent="0.35">
      <c r="A2143">
        <f>IF(COUNTIF($L$3:L2143,L2143)=1,A2142+1,A2142)</f>
        <v>43</v>
      </c>
      <c r="B2143">
        <f>IF(COUNTIF($K$3:K2143,K2143)=1,B2142+1,B2142)</f>
        <v>8</v>
      </c>
      <c r="C2143">
        <f>IF(COUNTIF($J$3:J2143,J2143)=1,C2142+1,C2142)</f>
        <v>25</v>
      </c>
      <c r="D2143">
        <f>IF(COUNTIF($E$3:E2143,E2143)=1,D2142+1,D2142)</f>
        <v>827</v>
      </c>
      <c r="E2143" t="str">
        <f t="shared" si="184"/>
        <v/>
      </c>
      <c r="F2143">
        <f>IF(COUNTIF($G$3:G2143,G2143)=1,F2142+1,F2142)</f>
        <v>127</v>
      </c>
      <c r="G2143" t="str">
        <f t="shared" si="185"/>
        <v/>
      </c>
      <c r="I2143" s="18" t="str">
        <f>IF(Allotments!I2143=0,"",Allotments!I2143)</f>
        <v/>
      </c>
      <c r="J2143" s="18" t="str">
        <f>IF(Allotments!J2143=0,"",Allotments!J2143)</f>
        <v/>
      </c>
      <c r="K2143" s="18" t="str">
        <f>IF(Allotments!K2143=0,"",Allotments!K2143)</f>
        <v/>
      </c>
      <c r="L2143" s="18" t="str">
        <f>IF(Allotments!L2143=0,"",Allotments!L2143)</f>
        <v/>
      </c>
      <c r="M2143" s="18" t="str">
        <f>IF(Allotments!M2143=0,"",Allotments!M2143)</f>
        <v/>
      </c>
    </row>
    <row r="2144" spans="1:13" x14ac:dyDescent="0.35">
      <c r="A2144">
        <f>IF(COUNTIF($L$3:L2144,L2144)=1,A2143+1,A2143)</f>
        <v>43</v>
      </c>
      <c r="B2144">
        <f>IF(COUNTIF($K$3:K2144,K2144)=1,B2143+1,B2143)</f>
        <v>8</v>
      </c>
      <c r="C2144">
        <f>IF(COUNTIF($J$3:J2144,J2144)=1,C2143+1,C2143)</f>
        <v>25</v>
      </c>
      <c r="D2144">
        <f>IF(COUNTIF($E$3:E2144,E2144)=1,D2143+1,D2143)</f>
        <v>827</v>
      </c>
      <c r="E2144" t="str">
        <f t="shared" si="184"/>
        <v/>
      </c>
      <c r="F2144">
        <f>IF(COUNTIF($G$3:G2144,G2144)=1,F2143+1,F2143)</f>
        <v>127</v>
      </c>
      <c r="G2144" t="str">
        <f t="shared" si="185"/>
        <v/>
      </c>
      <c r="I2144" s="18" t="str">
        <f>IF(Allotments!I2144=0,"",Allotments!I2144)</f>
        <v/>
      </c>
      <c r="J2144" s="18" t="str">
        <f>IF(Allotments!J2144=0,"",Allotments!J2144)</f>
        <v/>
      </c>
      <c r="K2144" s="18" t="str">
        <f>IF(Allotments!K2144=0,"",Allotments!K2144)</f>
        <v/>
      </c>
      <c r="L2144" s="18" t="str">
        <f>IF(Allotments!L2144=0,"",Allotments!L2144)</f>
        <v/>
      </c>
      <c r="M2144" s="18" t="str">
        <f>IF(Allotments!M2144=0,"",Allotments!M2144)</f>
        <v/>
      </c>
    </row>
    <row r="2145" spans="1:13" x14ac:dyDescent="0.35">
      <c r="A2145">
        <f>IF(COUNTIF($L$3:L2145,L2145)=1,A2144+1,A2144)</f>
        <v>43</v>
      </c>
      <c r="B2145">
        <f>IF(COUNTIF($K$3:K2145,K2145)=1,B2144+1,B2144)</f>
        <v>8</v>
      </c>
      <c r="C2145">
        <f>IF(COUNTIF($J$3:J2145,J2145)=1,C2144+1,C2144)</f>
        <v>25</v>
      </c>
      <c r="D2145">
        <f>IF(COUNTIF($E$3:E2145,E2145)=1,D2144+1,D2144)</f>
        <v>827</v>
      </c>
      <c r="E2145" t="str">
        <f t="shared" si="184"/>
        <v/>
      </c>
      <c r="F2145">
        <f>IF(COUNTIF($G$3:G2145,G2145)=1,F2144+1,F2144)</f>
        <v>127</v>
      </c>
      <c r="G2145" t="str">
        <f t="shared" si="185"/>
        <v/>
      </c>
      <c r="I2145" s="18" t="str">
        <f>IF(Allotments!I2145=0,"",Allotments!I2145)</f>
        <v/>
      </c>
      <c r="J2145" s="18" t="str">
        <f>IF(Allotments!J2145=0,"",Allotments!J2145)</f>
        <v/>
      </c>
      <c r="K2145" s="18" t="str">
        <f>IF(Allotments!K2145=0,"",Allotments!K2145)</f>
        <v/>
      </c>
      <c r="L2145" s="18" t="str">
        <f>IF(Allotments!L2145=0,"",Allotments!L2145)</f>
        <v/>
      </c>
      <c r="M2145" s="18" t="str">
        <f>IF(Allotments!M2145=0,"",Allotments!M2145)</f>
        <v/>
      </c>
    </row>
    <row r="2146" spans="1:13" x14ac:dyDescent="0.35">
      <c r="A2146">
        <f>IF(COUNTIF($L$3:L2146,L2146)=1,A2145+1,A2145)</f>
        <v>43</v>
      </c>
      <c r="B2146">
        <f>IF(COUNTIF($K$3:K2146,K2146)=1,B2145+1,B2145)</f>
        <v>8</v>
      </c>
      <c r="C2146">
        <f>IF(COUNTIF($J$3:J2146,J2146)=1,C2145+1,C2145)</f>
        <v>25</v>
      </c>
      <c r="D2146">
        <f>IF(COUNTIF($E$3:E2146,E2146)=1,D2145+1,D2145)</f>
        <v>827</v>
      </c>
      <c r="E2146" t="str">
        <f t="shared" si="184"/>
        <v/>
      </c>
      <c r="F2146">
        <f>IF(COUNTIF($G$3:G2146,G2146)=1,F2145+1,F2145)</f>
        <v>127</v>
      </c>
      <c r="G2146" t="str">
        <f t="shared" si="185"/>
        <v/>
      </c>
      <c r="I2146" s="18" t="str">
        <f>IF(Allotments!I2146=0,"",Allotments!I2146)</f>
        <v/>
      </c>
      <c r="J2146" s="18" t="str">
        <f>IF(Allotments!J2146=0,"",Allotments!J2146)</f>
        <v/>
      </c>
      <c r="K2146" s="18" t="str">
        <f>IF(Allotments!K2146=0,"",Allotments!K2146)</f>
        <v/>
      </c>
      <c r="L2146" s="18" t="str">
        <f>IF(Allotments!L2146=0,"",Allotments!L2146)</f>
        <v/>
      </c>
      <c r="M2146" s="18" t="str">
        <f>IF(Allotments!M2146=0,"",Allotments!M2146)</f>
        <v/>
      </c>
    </row>
    <row r="2147" spans="1:13" x14ac:dyDescent="0.35">
      <c r="A2147">
        <f>IF(COUNTIF($L$3:L2147,L2147)=1,A2146+1,A2146)</f>
        <v>43</v>
      </c>
      <c r="B2147">
        <f>IF(COUNTIF($K$3:K2147,K2147)=1,B2146+1,B2146)</f>
        <v>8</v>
      </c>
      <c r="C2147">
        <f>IF(COUNTIF($J$3:J2147,J2147)=1,C2146+1,C2146)</f>
        <v>25</v>
      </c>
      <c r="D2147">
        <f>IF(COUNTIF($E$3:E2147,E2147)=1,D2146+1,D2146)</f>
        <v>827</v>
      </c>
      <c r="E2147" t="str">
        <f t="shared" si="184"/>
        <v/>
      </c>
      <c r="F2147">
        <f>IF(COUNTIF($G$3:G2147,G2147)=1,F2146+1,F2146)</f>
        <v>127</v>
      </c>
      <c r="G2147" t="str">
        <f t="shared" si="185"/>
        <v/>
      </c>
      <c r="I2147" s="18" t="str">
        <f>IF(Allotments!I2147=0,"",Allotments!I2147)</f>
        <v/>
      </c>
      <c r="J2147" s="18" t="str">
        <f>IF(Allotments!J2147=0,"",Allotments!J2147)</f>
        <v/>
      </c>
      <c r="K2147" s="18" t="str">
        <f>IF(Allotments!K2147=0,"",Allotments!K2147)</f>
        <v/>
      </c>
      <c r="L2147" s="18" t="str">
        <f>IF(Allotments!L2147=0,"",Allotments!L2147)</f>
        <v/>
      </c>
      <c r="M2147" s="18" t="str">
        <f>IF(Allotments!M2147=0,"",Allotments!M2147)</f>
        <v/>
      </c>
    </row>
    <row r="2148" spans="1:13" x14ac:dyDescent="0.35">
      <c r="A2148">
        <f>IF(COUNTIF($L$3:L2148,L2148)=1,A2147+1,A2147)</f>
        <v>43</v>
      </c>
      <c r="B2148">
        <f>IF(COUNTIF($K$3:K2148,K2148)=1,B2147+1,B2147)</f>
        <v>8</v>
      </c>
      <c r="C2148">
        <f>IF(COUNTIF($J$3:J2148,J2148)=1,C2147+1,C2147)</f>
        <v>25</v>
      </c>
      <c r="D2148">
        <f>IF(COUNTIF($E$3:E2148,E2148)=1,D2147+1,D2147)</f>
        <v>827</v>
      </c>
      <c r="E2148" t="str">
        <f t="shared" si="184"/>
        <v/>
      </c>
      <c r="F2148">
        <f>IF(COUNTIF($G$3:G2148,G2148)=1,F2147+1,F2147)</f>
        <v>127</v>
      </c>
      <c r="G2148" t="str">
        <f t="shared" si="185"/>
        <v/>
      </c>
      <c r="I2148" s="18" t="str">
        <f>IF(Allotments!I2148=0,"",Allotments!I2148)</f>
        <v/>
      </c>
      <c r="J2148" s="18" t="str">
        <f>IF(Allotments!J2148=0,"",Allotments!J2148)</f>
        <v/>
      </c>
      <c r="K2148" s="18" t="str">
        <f>IF(Allotments!K2148=0,"",Allotments!K2148)</f>
        <v/>
      </c>
      <c r="L2148" s="18" t="str">
        <f>IF(Allotments!L2148=0,"",Allotments!L2148)</f>
        <v/>
      </c>
      <c r="M2148" s="18" t="str">
        <f>IF(Allotments!M2148=0,"",Allotments!M2148)</f>
        <v/>
      </c>
    </row>
    <row r="2149" spans="1:13" x14ac:dyDescent="0.35">
      <c r="A2149">
        <f>IF(COUNTIF($L$3:L2149,L2149)=1,A2148+1,A2148)</f>
        <v>43</v>
      </c>
      <c r="B2149">
        <f>IF(COUNTIF($K$3:K2149,K2149)=1,B2148+1,B2148)</f>
        <v>8</v>
      </c>
      <c r="C2149">
        <f>IF(COUNTIF($J$3:J2149,J2149)=1,C2148+1,C2148)</f>
        <v>25</v>
      </c>
      <c r="D2149">
        <f>IF(COUNTIF($E$3:E2149,E2149)=1,D2148+1,D2148)</f>
        <v>827</v>
      </c>
      <c r="E2149" t="str">
        <f t="shared" si="184"/>
        <v/>
      </c>
      <c r="F2149">
        <f>IF(COUNTIF($G$3:G2149,G2149)=1,F2148+1,F2148)</f>
        <v>127</v>
      </c>
      <c r="G2149" t="str">
        <f t="shared" si="185"/>
        <v/>
      </c>
      <c r="I2149" s="18" t="str">
        <f>IF(Allotments!I2149=0,"",Allotments!I2149)</f>
        <v/>
      </c>
      <c r="J2149" s="18" t="str">
        <f>IF(Allotments!J2149=0,"",Allotments!J2149)</f>
        <v/>
      </c>
      <c r="K2149" s="18" t="str">
        <f>IF(Allotments!K2149=0,"",Allotments!K2149)</f>
        <v/>
      </c>
      <c r="L2149" s="18" t="str">
        <f>IF(Allotments!L2149=0,"",Allotments!L2149)</f>
        <v/>
      </c>
      <c r="M2149" s="18" t="str">
        <f>IF(Allotments!M2149=0,"",Allotments!M2149)</f>
        <v/>
      </c>
    </row>
    <row r="2150" spans="1:13" x14ac:dyDescent="0.35">
      <c r="A2150">
        <f>IF(COUNTIF($L$3:L2150,L2150)=1,A2149+1,A2149)</f>
        <v>43</v>
      </c>
      <c r="B2150">
        <f>IF(COUNTIF($K$3:K2150,K2150)=1,B2149+1,B2149)</f>
        <v>8</v>
      </c>
      <c r="C2150">
        <f>IF(COUNTIF($J$3:J2150,J2150)=1,C2149+1,C2149)</f>
        <v>25</v>
      </c>
      <c r="D2150">
        <f>IF(COUNTIF($E$3:E2150,E2150)=1,D2149+1,D2149)</f>
        <v>827</v>
      </c>
      <c r="E2150" t="str">
        <f t="shared" si="184"/>
        <v/>
      </c>
      <c r="F2150">
        <f>IF(COUNTIF($G$3:G2150,G2150)=1,F2149+1,F2149)</f>
        <v>127</v>
      </c>
      <c r="G2150" t="str">
        <f t="shared" si="185"/>
        <v/>
      </c>
      <c r="I2150" s="18" t="str">
        <f>IF(Allotments!I2150=0,"",Allotments!I2150)</f>
        <v/>
      </c>
      <c r="J2150" s="18" t="str">
        <f>IF(Allotments!J2150=0,"",Allotments!J2150)</f>
        <v/>
      </c>
      <c r="K2150" s="18" t="str">
        <f>IF(Allotments!K2150=0,"",Allotments!K2150)</f>
        <v/>
      </c>
      <c r="L2150" s="18" t="str">
        <f>IF(Allotments!L2150=0,"",Allotments!L2150)</f>
        <v/>
      </c>
      <c r="M2150" s="18" t="str">
        <f>IF(Allotments!M2150=0,"",Allotments!M2150)</f>
        <v/>
      </c>
    </row>
    <row r="2151" spans="1:13" x14ac:dyDescent="0.35">
      <c r="A2151">
        <f>IF(COUNTIF($L$3:L2151,L2151)=1,A2150+1,A2150)</f>
        <v>43</v>
      </c>
      <c r="B2151">
        <f>IF(COUNTIF($K$3:K2151,K2151)=1,B2150+1,B2150)</f>
        <v>8</v>
      </c>
      <c r="C2151">
        <f>IF(COUNTIF($J$3:J2151,J2151)=1,C2150+1,C2150)</f>
        <v>25</v>
      </c>
      <c r="D2151">
        <f>IF(COUNTIF($E$3:E2151,E2151)=1,D2150+1,D2150)</f>
        <v>827</v>
      </c>
      <c r="E2151" t="str">
        <f t="shared" si="184"/>
        <v/>
      </c>
      <c r="F2151">
        <f>IF(COUNTIF($G$3:G2151,G2151)=1,F2150+1,F2150)</f>
        <v>127</v>
      </c>
      <c r="G2151" t="str">
        <f t="shared" si="185"/>
        <v/>
      </c>
      <c r="I2151" s="18" t="str">
        <f>IF(Allotments!I2151=0,"",Allotments!I2151)</f>
        <v/>
      </c>
      <c r="J2151" s="18" t="str">
        <f>IF(Allotments!J2151=0,"",Allotments!J2151)</f>
        <v/>
      </c>
      <c r="K2151" s="18" t="str">
        <f>IF(Allotments!K2151=0,"",Allotments!K2151)</f>
        <v/>
      </c>
      <c r="L2151" s="18" t="str">
        <f>IF(Allotments!L2151=0,"",Allotments!L2151)</f>
        <v/>
      </c>
      <c r="M2151" s="18" t="str">
        <f>IF(Allotments!M2151=0,"",Allotments!M2151)</f>
        <v/>
      </c>
    </row>
    <row r="2152" spans="1:13" x14ac:dyDescent="0.35">
      <c r="A2152">
        <f>IF(COUNTIF($L$3:L2152,L2152)=1,A2151+1,A2151)</f>
        <v>43</v>
      </c>
      <c r="B2152">
        <f>IF(COUNTIF($K$3:K2152,K2152)=1,B2151+1,B2151)</f>
        <v>8</v>
      </c>
      <c r="C2152">
        <f>IF(COUNTIF($J$3:J2152,J2152)=1,C2151+1,C2151)</f>
        <v>25</v>
      </c>
      <c r="D2152">
        <f>IF(COUNTIF($E$3:E2152,E2152)=1,D2151+1,D2151)</f>
        <v>827</v>
      </c>
      <c r="E2152" t="str">
        <f t="shared" si="184"/>
        <v/>
      </c>
      <c r="F2152">
        <f>IF(COUNTIF($G$3:G2152,G2152)=1,F2151+1,F2151)</f>
        <v>127</v>
      </c>
      <c r="G2152" t="str">
        <f t="shared" si="185"/>
        <v/>
      </c>
      <c r="I2152" s="18" t="str">
        <f>IF(Allotments!I2152=0,"",Allotments!I2152)</f>
        <v/>
      </c>
      <c r="J2152" s="18" t="str">
        <f>IF(Allotments!J2152=0,"",Allotments!J2152)</f>
        <v/>
      </c>
      <c r="K2152" s="18" t="str">
        <f>IF(Allotments!K2152=0,"",Allotments!K2152)</f>
        <v/>
      </c>
      <c r="L2152" s="18" t="str">
        <f>IF(Allotments!L2152=0,"",Allotments!L2152)</f>
        <v/>
      </c>
      <c r="M2152" s="18" t="str">
        <f>IF(Allotments!M2152=0,"",Allotments!M2152)</f>
        <v/>
      </c>
    </row>
    <row r="2153" spans="1:13" x14ac:dyDescent="0.35">
      <c r="A2153">
        <f>IF(COUNTIF($L$3:L2153,L2153)=1,A2152+1,A2152)</f>
        <v>43</v>
      </c>
      <c r="B2153">
        <f>IF(COUNTIF($K$3:K2153,K2153)=1,B2152+1,B2152)</f>
        <v>8</v>
      </c>
      <c r="C2153">
        <f>IF(COUNTIF($J$3:J2153,J2153)=1,C2152+1,C2152)</f>
        <v>25</v>
      </c>
      <c r="D2153">
        <f>IF(COUNTIF($E$3:E2153,E2153)=1,D2152+1,D2152)</f>
        <v>827</v>
      </c>
      <c r="E2153" t="str">
        <f t="shared" si="184"/>
        <v/>
      </c>
      <c r="F2153">
        <f>IF(COUNTIF($G$3:G2153,G2153)=1,F2152+1,F2152)</f>
        <v>127</v>
      </c>
      <c r="G2153" t="str">
        <f t="shared" si="185"/>
        <v/>
      </c>
      <c r="I2153" s="18" t="str">
        <f>IF(Allotments!I2153=0,"",Allotments!I2153)</f>
        <v/>
      </c>
      <c r="J2153" s="18" t="str">
        <f>IF(Allotments!J2153=0,"",Allotments!J2153)</f>
        <v/>
      </c>
      <c r="K2153" s="18" t="str">
        <f>IF(Allotments!K2153=0,"",Allotments!K2153)</f>
        <v/>
      </c>
      <c r="L2153" s="18" t="str">
        <f>IF(Allotments!L2153=0,"",Allotments!L2153)</f>
        <v/>
      </c>
      <c r="M2153" s="18" t="str">
        <f>IF(Allotments!M2153=0,"",Allotments!M2153)</f>
        <v/>
      </c>
    </row>
    <row r="2154" spans="1:13" x14ac:dyDescent="0.35">
      <c r="A2154">
        <f>IF(COUNTIF($L$3:L2154,L2154)=1,A2153+1,A2153)</f>
        <v>43</v>
      </c>
      <c r="B2154">
        <f>IF(COUNTIF($K$3:K2154,K2154)=1,B2153+1,B2153)</f>
        <v>8</v>
      </c>
      <c r="C2154">
        <f>IF(COUNTIF($J$3:J2154,J2154)=1,C2153+1,C2153)</f>
        <v>25</v>
      </c>
      <c r="D2154">
        <f>IF(COUNTIF($E$3:E2154,E2154)=1,D2153+1,D2153)</f>
        <v>827</v>
      </c>
      <c r="E2154" t="str">
        <f t="shared" si="184"/>
        <v/>
      </c>
      <c r="F2154">
        <f>IF(COUNTIF($G$3:G2154,G2154)=1,F2153+1,F2153)</f>
        <v>127</v>
      </c>
      <c r="G2154" t="str">
        <f t="shared" si="185"/>
        <v/>
      </c>
      <c r="I2154" s="18" t="str">
        <f>IF(Allotments!I2154=0,"",Allotments!I2154)</f>
        <v/>
      </c>
      <c r="J2154" s="18" t="str">
        <f>IF(Allotments!J2154=0,"",Allotments!J2154)</f>
        <v/>
      </c>
      <c r="K2154" s="18" t="str">
        <f>IF(Allotments!K2154=0,"",Allotments!K2154)</f>
        <v/>
      </c>
      <c r="L2154" s="18" t="str">
        <f>IF(Allotments!L2154=0,"",Allotments!L2154)</f>
        <v/>
      </c>
      <c r="M2154" s="18" t="str">
        <f>IF(Allotments!M2154=0,"",Allotments!M2154)</f>
        <v/>
      </c>
    </row>
    <row r="2155" spans="1:13" x14ac:dyDescent="0.35">
      <c r="A2155">
        <f>IF(COUNTIF($L$3:L2155,L2155)=1,A2154+1,A2154)</f>
        <v>43</v>
      </c>
      <c r="B2155">
        <f>IF(COUNTIF($K$3:K2155,K2155)=1,B2154+1,B2154)</f>
        <v>8</v>
      </c>
      <c r="C2155">
        <f>IF(COUNTIF($J$3:J2155,J2155)=1,C2154+1,C2154)</f>
        <v>25</v>
      </c>
      <c r="D2155">
        <f>IF(COUNTIF($E$3:E2155,E2155)=1,D2154+1,D2154)</f>
        <v>827</v>
      </c>
      <c r="E2155" t="str">
        <f t="shared" si="184"/>
        <v/>
      </c>
      <c r="F2155">
        <f>IF(COUNTIF($G$3:G2155,G2155)=1,F2154+1,F2154)</f>
        <v>127</v>
      </c>
      <c r="G2155" t="str">
        <f t="shared" si="185"/>
        <v/>
      </c>
      <c r="I2155" s="18" t="str">
        <f>IF(Allotments!I2155=0,"",Allotments!I2155)</f>
        <v/>
      </c>
      <c r="J2155" s="18" t="str">
        <f>IF(Allotments!J2155=0,"",Allotments!J2155)</f>
        <v/>
      </c>
      <c r="K2155" s="18" t="str">
        <f>IF(Allotments!K2155=0,"",Allotments!K2155)</f>
        <v/>
      </c>
      <c r="L2155" s="18" t="str">
        <f>IF(Allotments!L2155=0,"",Allotments!L2155)</f>
        <v/>
      </c>
      <c r="M2155" s="18" t="str">
        <f>IF(Allotments!M2155=0,"",Allotments!M2155)</f>
        <v/>
      </c>
    </row>
    <row r="2156" spans="1:13" x14ac:dyDescent="0.35">
      <c r="A2156">
        <f>IF(COUNTIF($L$3:L2156,L2156)=1,A2155+1,A2155)</f>
        <v>43</v>
      </c>
      <c r="B2156">
        <f>IF(COUNTIF($K$3:K2156,K2156)=1,B2155+1,B2155)</f>
        <v>8</v>
      </c>
      <c r="C2156">
        <f>IF(COUNTIF($J$3:J2156,J2156)=1,C2155+1,C2155)</f>
        <v>25</v>
      </c>
      <c r="D2156">
        <f>IF(COUNTIF($E$3:E2156,E2156)=1,D2155+1,D2155)</f>
        <v>827</v>
      </c>
      <c r="E2156" t="str">
        <f t="shared" si="184"/>
        <v/>
      </c>
      <c r="F2156">
        <f>IF(COUNTIF($G$3:G2156,G2156)=1,F2155+1,F2155)</f>
        <v>127</v>
      </c>
      <c r="G2156" t="str">
        <f t="shared" si="185"/>
        <v/>
      </c>
      <c r="I2156" s="18" t="str">
        <f>IF(Allotments!I2156=0,"",Allotments!I2156)</f>
        <v/>
      </c>
      <c r="J2156" s="18" t="str">
        <f>IF(Allotments!J2156=0,"",Allotments!J2156)</f>
        <v/>
      </c>
      <c r="K2156" s="18" t="str">
        <f>IF(Allotments!K2156=0,"",Allotments!K2156)</f>
        <v/>
      </c>
      <c r="L2156" s="18" t="str">
        <f>IF(Allotments!L2156=0,"",Allotments!L2156)</f>
        <v/>
      </c>
      <c r="M2156" s="18" t="str">
        <f>IF(Allotments!M2156=0,"",Allotments!M2156)</f>
        <v/>
      </c>
    </row>
    <row r="2157" spans="1:13" x14ac:dyDescent="0.35">
      <c r="A2157">
        <f>IF(COUNTIF($L$3:L2157,L2157)=1,A2156+1,A2156)</f>
        <v>43</v>
      </c>
      <c r="B2157">
        <f>IF(COUNTIF($K$3:K2157,K2157)=1,B2156+1,B2156)</f>
        <v>8</v>
      </c>
      <c r="C2157">
        <f>IF(COUNTIF($J$3:J2157,J2157)=1,C2156+1,C2156)</f>
        <v>25</v>
      </c>
      <c r="D2157">
        <f>IF(COUNTIF($E$3:E2157,E2157)=1,D2156+1,D2156)</f>
        <v>827</v>
      </c>
      <c r="E2157" t="str">
        <f t="shared" si="184"/>
        <v/>
      </c>
      <c r="F2157">
        <f>IF(COUNTIF($G$3:G2157,G2157)=1,F2156+1,F2156)</f>
        <v>127</v>
      </c>
      <c r="G2157" t="str">
        <f t="shared" si="185"/>
        <v/>
      </c>
      <c r="I2157" s="18" t="str">
        <f>IF(Allotments!I2157=0,"",Allotments!I2157)</f>
        <v/>
      </c>
      <c r="J2157" s="18" t="str">
        <f>IF(Allotments!J2157=0,"",Allotments!J2157)</f>
        <v/>
      </c>
      <c r="K2157" s="18" t="str">
        <f>IF(Allotments!K2157=0,"",Allotments!K2157)</f>
        <v/>
      </c>
      <c r="L2157" s="18" t="str">
        <f>IF(Allotments!L2157=0,"",Allotments!L2157)</f>
        <v/>
      </c>
      <c r="M2157" s="18" t="str">
        <f>IF(Allotments!M2157=0,"",Allotments!M2157)</f>
        <v/>
      </c>
    </row>
    <row r="2158" spans="1:13" x14ac:dyDescent="0.35">
      <c r="A2158">
        <f>IF(COUNTIF($L$3:L2158,L2158)=1,A2157+1,A2157)</f>
        <v>43</v>
      </c>
      <c r="B2158">
        <f>IF(COUNTIF($K$3:K2158,K2158)=1,B2157+1,B2157)</f>
        <v>8</v>
      </c>
      <c r="C2158">
        <f>IF(COUNTIF($J$3:J2158,J2158)=1,C2157+1,C2157)</f>
        <v>25</v>
      </c>
      <c r="D2158">
        <f>IF(COUNTIF($E$3:E2158,E2158)=1,D2157+1,D2157)</f>
        <v>827</v>
      </c>
      <c r="E2158" t="str">
        <f t="shared" si="184"/>
        <v/>
      </c>
      <c r="F2158">
        <f>IF(COUNTIF($G$3:G2158,G2158)=1,F2157+1,F2157)</f>
        <v>127</v>
      </c>
      <c r="G2158" t="str">
        <f t="shared" si="185"/>
        <v/>
      </c>
      <c r="I2158" s="18" t="str">
        <f>IF(Allotments!I2158=0,"",Allotments!I2158)</f>
        <v/>
      </c>
      <c r="J2158" s="18" t="str">
        <f>IF(Allotments!J2158=0,"",Allotments!J2158)</f>
        <v/>
      </c>
      <c r="K2158" s="18" t="str">
        <f>IF(Allotments!K2158=0,"",Allotments!K2158)</f>
        <v/>
      </c>
      <c r="L2158" s="18" t="str">
        <f>IF(Allotments!L2158=0,"",Allotments!L2158)</f>
        <v/>
      </c>
      <c r="M2158" s="18" t="str">
        <f>IF(Allotments!M2158=0,"",Allotments!M2158)</f>
        <v/>
      </c>
    </row>
    <row r="2159" spans="1:13" x14ac:dyDescent="0.35">
      <c r="A2159">
        <f>IF(COUNTIF($L$3:L2159,L2159)=1,A2158+1,A2158)</f>
        <v>43</v>
      </c>
      <c r="B2159">
        <f>IF(COUNTIF($K$3:K2159,K2159)=1,B2158+1,B2158)</f>
        <v>8</v>
      </c>
      <c r="C2159">
        <f>IF(COUNTIF($J$3:J2159,J2159)=1,C2158+1,C2158)</f>
        <v>25</v>
      </c>
      <c r="D2159">
        <f>IF(COUNTIF($E$3:E2159,E2159)=1,D2158+1,D2158)</f>
        <v>827</v>
      </c>
      <c r="E2159" t="str">
        <f t="shared" si="184"/>
        <v/>
      </c>
      <c r="F2159">
        <f>IF(COUNTIF($G$3:G2159,G2159)=1,F2158+1,F2158)</f>
        <v>127</v>
      </c>
      <c r="G2159" t="str">
        <f t="shared" si="185"/>
        <v/>
      </c>
      <c r="I2159" s="18" t="str">
        <f>IF(Allotments!I2159=0,"",Allotments!I2159)</f>
        <v/>
      </c>
      <c r="J2159" s="18" t="str">
        <f>IF(Allotments!J2159=0,"",Allotments!J2159)</f>
        <v/>
      </c>
      <c r="K2159" s="18" t="str">
        <f>IF(Allotments!K2159=0,"",Allotments!K2159)</f>
        <v/>
      </c>
      <c r="L2159" s="18" t="str">
        <f>IF(Allotments!L2159=0,"",Allotments!L2159)</f>
        <v/>
      </c>
      <c r="M2159" s="18" t="str">
        <f>IF(Allotments!M2159=0,"",Allotments!M2159)</f>
        <v/>
      </c>
    </row>
    <row r="2160" spans="1:13" x14ac:dyDescent="0.35">
      <c r="A2160">
        <f>IF(COUNTIF($L$3:L2160,L2160)=1,A2159+1,A2159)</f>
        <v>43</v>
      </c>
      <c r="B2160">
        <f>IF(COUNTIF($K$3:K2160,K2160)=1,B2159+1,B2159)</f>
        <v>8</v>
      </c>
      <c r="C2160">
        <f>IF(COUNTIF($J$3:J2160,J2160)=1,C2159+1,C2159)</f>
        <v>25</v>
      </c>
      <c r="D2160">
        <f>IF(COUNTIF($E$3:E2160,E2160)=1,D2159+1,D2159)</f>
        <v>827</v>
      </c>
      <c r="E2160" t="str">
        <f t="shared" si="184"/>
        <v/>
      </c>
      <c r="F2160">
        <f>IF(COUNTIF($G$3:G2160,G2160)=1,F2159+1,F2159)</f>
        <v>127</v>
      </c>
      <c r="G2160" t="str">
        <f t="shared" si="185"/>
        <v/>
      </c>
      <c r="I2160" s="18" t="str">
        <f>IF(Allotments!I2160=0,"",Allotments!I2160)</f>
        <v/>
      </c>
      <c r="J2160" s="18" t="str">
        <f>IF(Allotments!J2160=0,"",Allotments!J2160)</f>
        <v/>
      </c>
      <c r="K2160" s="18" t="str">
        <f>IF(Allotments!K2160=0,"",Allotments!K2160)</f>
        <v/>
      </c>
      <c r="L2160" s="18" t="str">
        <f>IF(Allotments!L2160=0,"",Allotments!L2160)</f>
        <v/>
      </c>
      <c r="M2160" s="18" t="str">
        <f>IF(Allotments!M2160=0,"",Allotments!M2160)</f>
        <v/>
      </c>
    </row>
    <row r="2161" spans="1:13" x14ac:dyDescent="0.35">
      <c r="A2161">
        <f>IF(COUNTIF($L$3:L2161,L2161)=1,A2160+1,A2160)</f>
        <v>43</v>
      </c>
      <c r="B2161">
        <f>IF(COUNTIF($K$3:K2161,K2161)=1,B2160+1,B2160)</f>
        <v>8</v>
      </c>
      <c r="C2161">
        <f>IF(COUNTIF($J$3:J2161,J2161)=1,C2160+1,C2160)</f>
        <v>25</v>
      </c>
      <c r="D2161">
        <f>IF(COUNTIF($E$3:E2161,E2161)=1,D2160+1,D2160)</f>
        <v>827</v>
      </c>
      <c r="E2161" t="str">
        <f t="shared" si="184"/>
        <v/>
      </c>
      <c r="F2161">
        <f>IF(COUNTIF($G$3:G2161,G2161)=1,F2160+1,F2160)</f>
        <v>127</v>
      </c>
      <c r="G2161" t="str">
        <f t="shared" si="185"/>
        <v/>
      </c>
      <c r="I2161" s="18" t="str">
        <f>IF(Allotments!I2161=0,"",Allotments!I2161)</f>
        <v/>
      </c>
      <c r="J2161" s="18" t="str">
        <f>IF(Allotments!J2161=0,"",Allotments!J2161)</f>
        <v/>
      </c>
      <c r="K2161" s="18" t="str">
        <f>IF(Allotments!K2161=0,"",Allotments!K2161)</f>
        <v/>
      </c>
      <c r="L2161" s="18" t="str">
        <f>IF(Allotments!L2161=0,"",Allotments!L2161)</f>
        <v/>
      </c>
      <c r="M2161" s="18" t="str">
        <f>IF(Allotments!M2161=0,"",Allotments!M2161)</f>
        <v/>
      </c>
    </row>
    <row r="2162" spans="1:13" x14ac:dyDescent="0.35">
      <c r="A2162">
        <f>IF(COUNTIF($L$3:L2162,L2162)=1,A2161+1,A2161)</f>
        <v>43</v>
      </c>
      <c r="B2162">
        <f>IF(COUNTIF($K$3:K2162,K2162)=1,B2161+1,B2161)</f>
        <v>8</v>
      </c>
      <c r="C2162">
        <f>IF(COUNTIF($J$3:J2162,J2162)=1,C2161+1,C2161)</f>
        <v>25</v>
      </c>
      <c r="D2162">
        <f>IF(COUNTIF($E$3:E2162,E2162)=1,D2161+1,D2161)</f>
        <v>827</v>
      </c>
      <c r="E2162" t="str">
        <f t="shared" si="184"/>
        <v/>
      </c>
      <c r="F2162">
        <f>IF(COUNTIF($G$3:G2162,G2162)=1,F2161+1,F2161)</f>
        <v>127</v>
      </c>
      <c r="G2162" t="str">
        <f t="shared" si="185"/>
        <v/>
      </c>
      <c r="I2162" s="18" t="str">
        <f>IF(Allotments!I2162=0,"",Allotments!I2162)</f>
        <v/>
      </c>
      <c r="J2162" s="18" t="str">
        <f>IF(Allotments!J2162=0,"",Allotments!J2162)</f>
        <v/>
      </c>
      <c r="K2162" s="18" t="str">
        <f>IF(Allotments!K2162=0,"",Allotments!K2162)</f>
        <v/>
      </c>
      <c r="L2162" s="18" t="str">
        <f>IF(Allotments!L2162=0,"",Allotments!L2162)</f>
        <v/>
      </c>
      <c r="M2162" s="18" t="str">
        <f>IF(Allotments!M2162=0,"",Allotments!M2162)</f>
        <v/>
      </c>
    </row>
    <row r="2163" spans="1:13" x14ac:dyDescent="0.35">
      <c r="A2163">
        <f>IF(COUNTIF($L$3:L2163,L2163)=1,A2162+1,A2162)</f>
        <v>43</v>
      </c>
      <c r="B2163">
        <f>IF(COUNTIF($K$3:K2163,K2163)=1,B2162+1,B2162)</f>
        <v>8</v>
      </c>
      <c r="C2163">
        <f>IF(COUNTIF($J$3:J2163,J2163)=1,C2162+1,C2162)</f>
        <v>25</v>
      </c>
      <c r="D2163">
        <f>IF(COUNTIF($E$3:E2163,E2163)=1,D2162+1,D2162)</f>
        <v>827</v>
      </c>
      <c r="E2163" t="str">
        <f t="shared" si="184"/>
        <v/>
      </c>
      <c r="F2163">
        <f>IF(COUNTIF($G$3:G2163,G2163)=1,F2162+1,F2162)</f>
        <v>127</v>
      </c>
      <c r="G2163" t="str">
        <f t="shared" si="185"/>
        <v/>
      </c>
      <c r="I2163" s="18" t="str">
        <f>IF(Allotments!I2163=0,"",Allotments!I2163)</f>
        <v/>
      </c>
      <c r="J2163" s="18" t="str">
        <f>IF(Allotments!J2163=0,"",Allotments!J2163)</f>
        <v/>
      </c>
      <c r="K2163" s="18" t="str">
        <f>IF(Allotments!K2163=0,"",Allotments!K2163)</f>
        <v/>
      </c>
      <c r="L2163" s="18" t="str">
        <f>IF(Allotments!L2163=0,"",Allotments!L2163)</f>
        <v/>
      </c>
      <c r="M2163" s="18" t="str">
        <f>IF(Allotments!M2163=0,"",Allotments!M2163)</f>
        <v/>
      </c>
    </row>
    <row r="2164" spans="1:13" x14ac:dyDescent="0.35">
      <c r="A2164">
        <f>IF(COUNTIF($L$3:L2164,L2164)=1,A2163+1,A2163)</f>
        <v>43</v>
      </c>
      <c r="B2164">
        <f>IF(COUNTIF($K$3:K2164,K2164)=1,B2163+1,B2163)</f>
        <v>8</v>
      </c>
      <c r="C2164">
        <f>IF(COUNTIF($J$3:J2164,J2164)=1,C2163+1,C2163)</f>
        <v>25</v>
      </c>
      <c r="D2164">
        <f>IF(COUNTIF($E$3:E2164,E2164)=1,D2163+1,D2163)</f>
        <v>827</v>
      </c>
      <c r="E2164" t="str">
        <f t="shared" si="184"/>
        <v/>
      </c>
      <c r="F2164">
        <f>IF(COUNTIF($G$3:G2164,G2164)=1,F2163+1,F2163)</f>
        <v>127</v>
      </c>
      <c r="G2164" t="str">
        <f t="shared" si="185"/>
        <v/>
      </c>
      <c r="I2164" s="18" t="str">
        <f>IF(Allotments!I2164=0,"",Allotments!I2164)</f>
        <v/>
      </c>
      <c r="J2164" s="18" t="str">
        <f>IF(Allotments!J2164=0,"",Allotments!J2164)</f>
        <v/>
      </c>
      <c r="K2164" s="18" t="str">
        <f>IF(Allotments!K2164=0,"",Allotments!K2164)</f>
        <v/>
      </c>
      <c r="L2164" s="18" t="str">
        <f>IF(Allotments!L2164=0,"",Allotments!L2164)</f>
        <v/>
      </c>
      <c r="M2164" s="18" t="str">
        <f>IF(Allotments!M2164=0,"",Allotments!M2164)</f>
        <v/>
      </c>
    </row>
    <row r="2165" spans="1:13" x14ac:dyDescent="0.35">
      <c r="A2165">
        <f>IF(COUNTIF($L$3:L2165,L2165)=1,A2164+1,A2164)</f>
        <v>43</v>
      </c>
      <c r="B2165">
        <f>IF(COUNTIF($K$3:K2165,K2165)=1,B2164+1,B2164)</f>
        <v>8</v>
      </c>
      <c r="C2165">
        <f>IF(COUNTIF($J$3:J2165,J2165)=1,C2164+1,C2164)</f>
        <v>25</v>
      </c>
      <c r="D2165">
        <f>IF(COUNTIF($E$3:E2165,E2165)=1,D2164+1,D2164)</f>
        <v>827</v>
      </c>
      <c r="E2165" t="str">
        <f t="shared" si="184"/>
        <v/>
      </c>
      <c r="F2165">
        <f>IF(COUNTIF($G$3:G2165,G2165)=1,F2164+1,F2164)</f>
        <v>127</v>
      </c>
      <c r="G2165" t="str">
        <f t="shared" si="185"/>
        <v/>
      </c>
      <c r="I2165" s="18" t="str">
        <f>IF(Allotments!I2165=0,"",Allotments!I2165)</f>
        <v/>
      </c>
      <c r="J2165" s="18" t="str">
        <f>IF(Allotments!J2165=0,"",Allotments!J2165)</f>
        <v/>
      </c>
      <c r="K2165" s="18" t="str">
        <f>IF(Allotments!K2165=0,"",Allotments!K2165)</f>
        <v/>
      </c>
      <c r="L2165" s="18" t="str">
        <f>IF(Allotments!L2165=0,"",Allotments!L2165)</f>
        <v/>
      </c>
      <c r="M2165" s="18" t="str">
        <f>IF(Allotments!M2165=0,"",Allotments!M2165)</f>
        <v/>
      </c>
    </row>
    <row r="2166" spans="1:13" x14ac:dyDescent="0.35">
      <c r="A2166">
        <f>IF(COUNTIF($L$3:L2166,L2166)=1,A2165+1,A2165)</f>
        <v>43</v>
      </c>
      <c r="B2166">
        <f>IF(COUNTIF($K$3:K2166,K2166)=1,B2165+1,B2165)</f>
        <v>8</v>
      </c>
      <c r="C2166">
        <f>IF(COUNTIF($J$3:J2166,J2166)=1,C2165+1,C2165)</f>
        <v>25</v>
      </c>
      <c r="D2166">
        <f>IF(COUNTIF($E$3:E2166,E2166)=1,D2165+1,D2165)</f>
        <v>827</v>
      </c>
      <c r="E2166" t="str">
        <f t="shared" si="184"/>
        <v/>
      </c>
      <c r="F2166">
        <f>IF(COUNTIF($G$3:G2166,G2166)=1,F2165+1,F2165)</f>
        <v>127</v>
      </c>
      <c r="G2166" t="str">
        <f t="shared" si="185"/>
        <v/>
      </c>
      <c r="I2166" s="18" t="str">
        <f>IF(Allotments!I2166=0,"",Allotments!I2166)</f>
        <v/>
      </c>
      <c r="J2166" s="18" t="str">
        <f>IF(Allotments!J2166=0,"",Allotments!J2166)</f>
        <v/>
      </c>
      <c r="K2166" s="18" t="str">
        <f>IF(Allotments!K2166=0,"",Allotments!K2166)</f>
        <v/>
      </c>
      <c r="L2166" s="18" t="str">
        <f>IF(Allotments!L2166=0,"",Allotments!L2166)</f>
        <v/>
      </c>
      <c r="M2166" s="18" t="str">
        <f>IF(Allotments!M2166=0,"",Allotments!M2166)</f>
        <v/>
      </c>
    </row>
    <row r="2167" spans="1:13" x14ac:dyDescent="0.35">
      <c r="A2167">
        <f>IF(COUNTIF($L$3:L2167,L2167)=1,A2166+1,A2166)</f>
        <v>43</v>
      </c>
      <c r="B2167">
        <f>IF(COUNTIF($K$3:K2167,K2167)=1,B2166+1,B2166)</f>
        <v>8</v>
      </c>
      <c r="C2167">
        <f>IF(COUNTIF($J$3:J2167,J2167)=1,C2166+1,C2166)</f>
        <v>25</v>
      </c>
      <c r="D2167">
        <f>IF(COUNTIF($E$3:E2167,E2167)=1,D2166+1,D2166)</f>
        <v>827</v>
      </c>
      <c r="E2167" t="str">
        <f t="shared" si="184"/>
        <v/>
      </c>
      <c r="F2167">
        <f>IF(COUNTIF($G$3:G2167,G2167)=1,F2166+1,F2166)</f>
        <v>127</v>
      </c>
      <c r="G2167" t="str">
        <f t="shared" si="185"/>
        <v/>
      </c>
      <c r="I2167" s="18" t="str">
        <f>IF(Allotments!I2167=0,"",Allotments!I2167)</f>
        <v/>
      </c>
      <c r="J2167" s="18" t="str">
        <f>IF(Allotments!J2167=0,"",Allotments!J2167)</f>
        <v/>
      </c>
      <c r="K2167" s="18" t="str">
        <f>IF(Allotments!K2167=0,"",Allotments!K2167)</f>
        <v/>
      </c>
      <c r="L2167" s="18" t="str">
        <f>IF(Allotments!L2167=0,"",Allotments!L2167)</f>
        <v/>
      </c>
      <c r="M2167" s="18" t="str">
        <f>IF(Allotments!M2167=0,"",Allotments!M2167)</f>
        <v/>
      </c>
    </row>
    <row r="2168" spans="1:13" x14ac:dyDescent="0.35">
      <c r="A2168">
        <f>IF(COUNTIF($L$3:L2168,L2168)=1,A2167+1,A2167)</f>
        <v>43</v>
      </c>
      <c r="B2168">
        <f>IF(COUNTIF($K$3:K2168,K2168)=1,B2167+1,B2167)</f>
        <v>8</v>
      </c>
      <c r="C2168">
        <f>IF(COUNTIF($J$3:J2168,J2168)=1,C2167+1,C2167)</f>
        <v>25</v>
      </c>
      <c r="D2168">
        <f>IF(COUNTIF($E$3:E2168,E2168)=1,D2167+1,D2167)</f>
        <v>827</v>
      </c>
      <c r="E2168" t="str">
        <f t="shared" si="184"/>
        <v/>
      </c>
      <c r="F2168">
        <f>IF(COUNTIF($G$3:G2168,G2168)=1,F2167+1,F2167)</f>
        <v>127</v>
      </c>
      <c r="G2168" t="str">
        <f t="shared" si="185"/>
        <v/>
      </c>
      <c r="I2168" s="18" t="str">
        <f>IF(Allotments!I2168=0,"",Allotments!I2168)</f>
        <v/>
      </c>
      <c r="J2168" s="18" t="str">
        <f>IF(Allotments!J2168=0,"",Allotments!J2168)</f>
        <v/>
      </c>
      <c r="K2168" s="18" t="str">
        <f>IF(Allotments!K2168=0,"",Allotments!K2168)</f>
        <v/>
      </c>
      <c r="L2168" s="18" t="str">
        <f>IF(Allotments!L2168=0,"",Allotments!L2168)</f>
        <v/>
      </c>
      <c r="M2168" s="18" t="str">
        <f>IF(Allotments!M2168=0,"",Allotments!M2168)</f>
        <v/>
      </c>
    </row>
    <row r="2169" spans="1:13" x14ac:dyDescent="0.35">
      <c r="A2169">
        <f>IF(COUNTIF($L$3:L2169,L2169)=1,A2168+1,A2168)</f>
        <v>43</v>
      </c>
      <c r="B2169">
        <f>IF(COUNTIF($K$3:K2169,K2169)=1,B2168+1,B2168)</f>
        <v>8</v>
      </c>
      <c r="C2169">
        <f>IF(COUNTIF($J$3:J2169,J2169)=1,C2168+1,C2168)</f>
        <v>25</v>
      </c>
      <c r="D2169">
        <f>IF(COUNTIF($E$3:E2169,E2169)=1,D2168+1,D2168)</f>
        <v>827</v>
      </c>
      <c r="E2169" t="str">
        <f t="shared" si="184"/>
        <v/>
      </c>
      <c r="F2169">
        <f>IF(COUNTIF($G$3:G2169,G2169)=1,F2168+1,F2168)</f>
        <v>127</v>
      </c>
      <c r="G2169" t="str">
        <f t="shared" si="185"/>
        <v/>
      </c>
      <c r="I2169" s="18" t="str">
        <f>IF(Allotments!I2169=0,"",Allotments!I2169)</f>
        <v/>
      </c>
      <c r="J2169" s="18" t="str">
        <f>IF(Allotments!J2169=0,"",Allotments!J2169)</f>
        <v/>
      </c>
      <c r="K2169" s="18" t="str">
        <f>IF(Allotments!K2169=0,"",Allotments!K2169)</f>
        <v/>
      </c>
      <c r="L2169" s="18" t="str">
        <f>IF(Allotments!L2169=0,"",Allotments!L2169)</f>
        <v/>
      </c>
      <c r="M2169" s="18" t="str">
        <f>IF(Allotments!M2169=0,"",Allotments!M2169)</f>
        <v/>
      </c>
    </row>
    <row r="2170" spans="1:13" x14ac:dyDescent="0.35">
      <c r="A2170">
        <f>IF(COUNTIF($L$3:L2170,L2170)=1,A2169+1,A2169)</f>
        <v>43</v>
      </c>
      <c r="B2170">
        <f>IF(COUNTIF($K$3:K2170,K2170)=1,B2169+1,B2169)</f>
        <v>8</v>
      </c>
      <c r="C2170">
        <f>IF(COUNTIF($J$3:J2170,J2170)=1,C2169+1,C2169)</f>
        <v>25</v>
      </c>
      <c r="D2170">
        <f>IF(COUNTIF($E$3:E2170,E2170)=1,D2169+1,D2169)</f>
        <v>827</v>
      </c>
      <c r="E2170" t="str">
        <f t="shared" si="184"/>
        <v/>
      </c>
      <c r="F2170">
        <f>IF(COUNTIF($G$3:G2170,G2170)=1,F2169+1,F2169)</f>
        <v>127</v>
      </c>
      <c r="G2170" t="str">
        <f t="shared" si="185"/>
        <v/>
      </c>
      <c r="I2170" s="18" t="str">
        <f>IF(Allotments!I2170=0,"",Allotments!I2170)</f>
        <v/>
      </c>
      <c r="J2170" s="18" t="str">
        <f>IF(Allotments!J2170=0,"",Allotments!J2170)</f>
        <v/>
      </c>
      <c r="K2170" s="18" t="str">
        <f>IF(Allotments!K2170=0,"",Allotments!K2170)</f>
        <v/>
      </c>
      <c r="L2170" s="18" t="str">
        <f>IF(Allotments!L2170=0,"",Allotments!L2170)</f>
        <v/>
      </c>
      <c r="M2170" s="18" t="str">
        <f>IF(Allotments!M2170=0,"",Allotments!M2170)</f>
        <v/>
      </c>
    </row>
    <row r="2171" spans="1:13" x14ac:dyDescent="0.35">
      <c r="A2171">
        <f>IF(COUNTIF($L$3:L2171,L2171)=1,A2170+1,A2170)</f>
        <v>43</v>
      </c>
      <c r="B2171">
        <f>IF(COUNTIF($K$3:K2171,K2171)=1,B2170+1,B2170)</f>
        <v>8</v>
      </c>
      <c r="C2171">
        <f>IF(COUNTIF($J$3:J2171,J2171)=1,C2170+1,C2170)</f>
        <v>25</v>
      </c>
      <c r="D2171">
        <f>IF(COUNTIF($E$3:E2171,E2171)=1,D2170+1,D2170)</f>
        <v>827</v>
      </c>
      <c r="E2171" t="str">
        <f t="shared" si="184"/>
        <v/>
      </c>
      <c r="F2171">
        <f>IF(COUNTIF($G$3:G2171,G2171)=1,F2170+1,F2170)</f>
        <v>127</v>
      </c>
      <c r="G2171" t="str">
        <f t="shared" si="185"/>
        <v/>
      </c>
      <c r="I2171" s="18" t="str">
        <f>IF(Allotments!I2171=0,"",Allotments!I2171)</f>
        <v/>
      </c>
      <c r="J2171" s="18" t="str">
        <f>IF(Allotments!J2171=0,"",Allotments!J2171)</f>
        <v/>
      </c>
      <c r="K2171" s="18" t="str">
        <f>IF(Allotments!K2171=0,"",Allotments!K2171)</f>
        <v/>
      </c>
      <c r="L2171" s="18" t="str">
        <f>IF(Allotments!L2171=0,"",Allotments!L2171)</f>
        <v/>
      </c>
      <c r="M2171" s="18" t="str">
        <f>IF(Allotments!M2171=0,"",Allotments!M2171)</f>
        <v/>
      </c>
    </row>
    <row r="2172" spans="1:13" x14ac:dyDescent="0.35">
      <c r="A2172">
        <f>IF(COUNTIF($L$3:L2172,L2172)=1,A2171+1,A2171)</f>
        <v>43</v>
      </c>
      <c r="B2172">
        <f>IF(COUNTIF($K$3:K2172,K2172)=1,B2171+1,B2171)</f>
        <v>8</v>
      </c>
      <c r="C2172">
        <f>IF(COUNTIF($J$3:J2172,J2172)=1,C2171+1,C2171)</f>
        <v>25</v>
      </c>
      <c r="D2172">
        <f>IF(COUNTIF($E$3:E2172,E2172)=1,D2171+1,D2171)</f>
        <v>827</v>
      </c>
      <c r="E2172" t="str">
        <f t="shared" si="184"/>
        <v/>
      </c>
      <c r="F2172">
        <f>IF(COUNTIF($G$3:G2172,G2172)=1,F2171+1,F2171)</f>
        <v>127</v>
      </c>
      <c r="G2172" t="str">
        <f t="shared" si="185"/>
        <v/>
      </c>
      <c r="I2172" s="18" t="str">
        <f>IF(Allotments!I2172=0,"",Allotments!I2172)</f>
        <v/>
      </c>
      <c r="J2172" s="18" t="str">
        <f>IF(Allotments!J2172=0,"",Allotments!J2172)</f>
        <v/>
      </c>
      <c r="K2172" s="18" t="str">
        <f>IF(Allotments!K2172=0,"",Allotments!K2172)</f>
        <v/>
      </c>
      <c r="L2172" s="18" t="str">
        <f>IF(Allotments!L2172=0,"",Allotments!L2172)</f>
        <v/>
      </c>
      <c r="M2172" s="18" t="str">
        <f>IF(Allotments!M2172=0,"",Allotments!M2172)</f>
        <v/>
      </c>
    </row>
    <row r="2173" spans="1:13" x14ac:dyDescent="0.35">
      <c r="A2173">
        <f>IF(COUNTIF($L$3:L2173,L2173)=1,A2172+1,A2172)</f>
        <v>43</v>
      </c>
      <c r="B2173">
        <f>IF(COUNTIF($K$3:K2173,K2173)=1,B2172+1,B2172)</f>
        <v>8</v>
      </c>
      <c r="C2173">
        <f>IF(COUNTIF($J$3:J2173,J2173)=1,C2172+1,C2172)</f>
        <v>25</v>
      </c>
      <c r="D2173">
        <f>IF(COUNTIF($E$3:E2173,E2173)=1,D2172+1,D2172)</f>
        <v>827</v>
      </c>
      <c r="E2173" t="str">
        <f t="shared" si="184"/>
        <v/>
      </c>
      <c r="F2173">
        <f>IF(COUNTIF($G$3:G2173,G2173)=1,F2172+1,F2172)</f>
        <v>127</v>
      </c>
      <c r="G2173" t="str">
        <f t="shared" si="185"/>
        <v/>
      </c>
      <c r="I2173" s="18" t="str">
        <f>IF(Allotments!I2173=0,"",Allotments!I2173)</f>
        <v/>
      </c>
      <c r="J2173" s="18" t="str">
        <f>IF(Allotments!J2173=0,"",Allotments!J2173)</f>
        <v/>
      </c>
      <c r="K2173" s="18" t="str">
        <f>IF(Allotments!K2173=0,"",Allotments!K2173)</f>
        <v/>
      </c>
      <c r="L2173" s="18" t="str">
        <f>IF(Allotments!L2173=0,"",Allotments!L2173)</f>
        <v/>
      </c>
      <c r="M2173" s="18" t="str">
        <f>IF(Allotments!M2173=0,"",Allotments!M2173)</f>
        <v/>
      </c>
    </row>
    <row r="2174" spans="1:13" x14ac:dyDescent="0.35">
      <c r="A2174">
        <f>IF(COUNTIF($L$3:L2174,L2174)=1,A2173+1,A2173)</f>
        <v>43</v>
      </c>
      <c r="B2174">
        <f>IF(COUNTIF($K$3:K2174,K2174)=1,B2173+1,B2173)</f>
        <v>8</v>
      </c>
      <c r="C2174">
        <f>IF(COUNTIF($J$3:J2174,J2174)=1,C2173+1,C2173)</f>
        <v>25</v>
      </c>
      <c r="D2174">
        <f>IF(COUNTIF($E$3:E2174,E2174)=1,D2173+1,D2173)</f>
        <v>827</v>
      </c>
      <c r="E2174" t="str">
        <f t="shared" si="184"/>
        <v/>
      </c>
      <c r="F2174">
        <f>IF(COUNTIF($G$3:G2174,G2174)=1,F2173+1,F2173)</f>
        <v>127</v>
      </c>
      <c r="G2174" t="str">
        <f t="shared" si="185"/>
        <v/>
      </c>
      <c r="I2174" s="18" t="str">
        <f>IF(Allotments!I2174=0,"",Allotments!I2174)</f>
        <v/>
      </c>
      <c r="J2174" s="18" t="str">
        <f>IF(Allotments!J2174=0,"",Allotments!J2174)</f>
        <v/>
      </c>
      <c r="K2174" s="18" t="str">
        <f>IF(Allotments!K2174=0,"",Allotments!K2174)</f>
        <v/>
      </c>
      <c r="L2174" s="18" t="str">
        <f>IF(Allotments!L2174=0,"",Allotments!L2174)</f>
        <v/>
      </c>
      <c r="M2174" s="18" t="str">
        <f>IF(Allotments!M2174=0,"",Allotments!M2174)</f>
        <v/>
      </c>
    </row>
    <row r="2175" spans="1:13" x14ac:dyDescent="0.35">
      <c r="A2175">
        <f>IF(COUNTIF($L$3:L2175,L2175)=1,A2174+1,A2174)</f>
        <v>43</v>
      </c>
      <c r="B2175">
        <f>IF(COUNTIF($K$3:K2175,K2175)=1,B2174+1,B2174)</f>
        <v>8</v>
      </c>
      <c r="C2175">
        <f>IF(COUNTIF($J$3:J2175,J2175)=1,C2174+1,C2174)</f>
        <v>25</v>
      </c>
      <c r="D2175">
        <f>IF(COUNTIF($E$3:E2175,E2175)=1,D2174+1,D2174)</f>
        <v>827</v>
      </c>
      <c r="E2175" t="str">
        <f t="shared" si="184"/>
        <v/>
      </c>
      <c r="F2175">
        <f>IF(COUNTIF($G$3:G2175,G2175)=1,F2174+1,F2174)</f>
        <v>127</v>
      </c>
      <c r="G2175" t="str">
        <f t="shared" si="185"/>
        <v/>
      </c>
      <c r="I2175" s="18" t="str">
        <f>IF(Allotments!I2175=0,"",Allotments!I2175)</f>
        <v/>
      </c>
      <c r="J2175" s="18" t="str">
        <f>IF(Allotments!J2175=0,"",Allotments!J2175)</f>
        <v/>
      </c>
      <c r="K2175" s="18" t="str">
        <f>IF(Allotments!K2175=0,"",Allotments!K2175)</f>
        <v/>
      </c>
      <c r="L2175" s="18" t="str">
        <f>IF(Allotments!L2175=0,"",Allotments!L2175)</f>
        <v/>
      </c>
      <c r="M2175" s="18" t="str">
        <f>IF(Allotments!M2175=0,"",Allotments!M2175)</f>
        <v/>
      </c>
    </row>
    <row r="2176" spans="1:13" x14ac:dyDescent="0.35">
      <c r="A2176">
        <f>IF(COUNTIF($L$3:L2176,L2176)=1,A2175+1,A2175)</f>
        <v>43</v>
      </c>
      <c r="B2176">
        <f>IF(COUNTIF($K$3:K2176,K2176)=1,B2175+1,B2175)</f>
        <v>8</v>
      </c>
      <c r="C2176">
        <f>IF(COUNTIF($J$3:J2176,J2176)=1,C2175+1,C2175)</f>
        <v>25</v>
      </c>
      <c r="D2176">
        <f>IF(COUNTIF($E$3:E2176,E2176)=1,D2175+1,D2175)</f>
        <v>827</v>
      </c>
      <c r="E2176" t="str">
        <f t="shared" si="184"/>
        <v/>
      </c>
      <c r="F2176">
        <f>IF(COUNTIF($G$3:G2176,G2176)=1,F2175+1,F2175)</f>
        <v>127</v>
      </c>
      <c r="G2176" t="str">
        <f t="shared" si="185"/>
        <v/>
      </c>
      <c r="I2176" s="18" t="str">
        <f>IF(Allotments!I2176=0,"",Allotments!I2176)</f>
        <v/>
      </c>
      <c r="J2176" s="18" t="str">
        <f>IF(Allotments!J2176=0,"",Allotments!J2176)</f>
        <v/>
      </c>
      <c r="K2176" s="18" t="str">
        <f>IF(Allotments!K2176=0,"",Allotments!K2176)</f>
        <v/>
      </c>
      <c r="L2176" s="18" t="str">
        <f>IF(Allotments!L2176=0,"",Allotments!L2176)</f>
        <v/>
      </c>
      <c r="M2176" s="18" t="str">
        <f>IF(Allotments!M2176=0,"",Allotments!M2176)</f>
        <v/>
      </c>
    </row>
    <row r="2177" spans="1:13" x14ac:dyDescent="0.35">
      <c r="A2177">
        <f>IF(COUNTIF($L$3:L2177,L2177)=1,A2176+1,A2176)</f>
        <v>43</v>
      </c>
      <c r="B2177">
        <f>IF(COUNTIF($K$3:K2177,K2177)=1,B2176+1,B2176)</f>
        <v>8</v>
      </c>
      <c r="C2177">
        <f>IF(COUNTIF($J$3:J2177,J2177)=1,C2176+1,C2176)</f>
        <v>25</v>
      </c>
      <c r="D2177">
        <f>IF(COUNTIF($E$3:E2177,E2177)=1,D2176+1,D2176)</f>
        <v>827</v>
      </c>
      <c r="E2177" t="str">
        <f t="shared" si="184"/>
        <v/>
      </c>
      <c r="F2177">
        <f>IF(COUNTIF($G$3:G2177,G2177)=1,F2176+1,F2176)</f>
        <v>127</v>
      </c>
      <c r="G2177" t="str">
        <f t="shared" si="185"/>
        <v/>
      </c>
      <c r="I2177" s="18" t="str">
        <f>IF(Allotments!I2177=0,"",Allotments!I2177)</f>
        <v/>
      </c>
      <c r="J2177" s="18" t="str">
        <f>IF(Allotments!J2177=0,"",Allotments!J2177)</f>
        <v/>
      </c>
      <c r="K2177" s="18" t="str">
        <f>IF(Allotments!K2177=0,"",Allotments!K2177)</f>
        <v/>
      </c>
      <c r="L2177" s="18" t="str">
        <f>IF(Allotments!L2177=0,"",Allotments!L2177)</f>
        <v/>
      </c>
      <c r="M2177" s="18" t="str">
        <f>IF(Allotments!M2177=0,"",Allotments!M2177)</f>
        <v/>
      </c>
    </row>
    <row r="2178" spans="1:13" x14ac:dyDescent="0.35">
      <c r="A2178">
        <f>IF(COUNTIF($L$3:L2178,L2178)=1,A2177+1,A2177)</f>
        <v>43</v>
      </c>
      <c r="B2178">
        <f>IF(COUNTIF($K$3:K2178,K2178)=1,B2177+1,B2177)</f>
        <v>8</v>
      </c>
      <c r="C2178">
        <f>IF(COUNTIF($J$3:J2178,J2178)=1,C2177+1,C2177)</f>
        <v>25</v>
      </c>
      <c r="D2178">
        <f>IF(COUNTIF($E$3:E2178,E2178)=1,D2177+1,D2177)</f>
        <v>827</v>
      </c>
      <c r="E2178" t="str">
        <f t="shared" si="184"/>
        <v/>
      </c>
      <c r="F2178">
        <f>IF(COUNTIF($G$3:G2178,G2178)=1,F2177+1,F2177)</f>
        <v>127</v>
      </c>
      <c r="G2178" t="str">
        <f t="shared" si="185"/>
        <v/>
      </c>
      <c r="I2178" s="18" t="str">
        <f>IF(Allotments!I2178=0,"",Allotments!I2178)</f>
        <v/>
      </c>
      <c r="J2178" s="18" t="str">
        <f>IF(Allotments!J2178=0,"",Allotments!J2178)</f>
        <v/>
      </c>
      <c r="K2178" s="18" t="str">
        <f>IF(Allotments!K2178=0,"",Allotments!K2178)</f>
        <v/>
      </c>
      <c r="L2178" s="18" t="str">
        <f>IF(Allotments!L2178=0,"",Allotments!L2178)</f>
        <v/>
      </c>
      <c r="M2178" s="18" t="str">
        <f>IF(Allotments!M2178=0,"",Allotments!M2178)</f>
        <v/>
      </c>
    </row>
    <row r="2179" spans="1:13" x14ac:dyDescent="0.35">
      <c r="A2179">
        <f>IF(COUNTIF($L$3:L2179,L2179)=1,A2178+1,A2178)</f>
        <v>43</v>
      </c>
      <c r="B2179">
        <f>IF(COUNTIF($K$3:K2179,K2179)=1,B2178+1,B2178)</f>
        <v>8</v>
      </c>
      <c r="C2179">
        <f>IF(COUNTIF($J$3:J2179,J2179)=1,C2178+1,C2178)</f>
        <v>25</v>
      </c>
      <c r="D2179">
        <f>IF(COUNTIF($E$3:E2179,E2179)=1,D2178+1,D2178)</f>
        <v>827</v>
      </c>
      <c r="E2179" t="str">
        <f t="shared" si="184"/>
        <v/>
      </c>
      <c r="F2179">
        <f>IF(COUNTIF($G$3:G2179,G2179)=1,F2178+1,F2178)</f>
        <v>127</v>
      </c>
      <c r="G2179" t="str">
        <f t="shared" si="185"/>
        <v/>
      </c>
      <c r="I2179" s="18" t="str">
        <f>IF(Allotments!I2179=0,"",Allotments!I2179)</f>
        <v/>
      </c>
      <c r="J2179" s="18" t="str">
        <f>IF(Allotments!J2179=0,"",Allotments!J2179)</f>
        <v/>
      </c>
      <c r="K2179" s="18" t="str">
        <f>IF(Allotments!K2179=0,"",Allotments!K2179)</f>
        <v/>
      </c>
      <c r="L2179" s="18" t="str">
        <f>IF(Allotments!L2179=0,"",Allotments!L2179)</f>
        <v/>
      </c>
      <c r="M2179" s="18" t="str">
        <f>IF(Allotments!M2179=0,"",Allotments!M2179)</f>
        <v/>
      </c>
    </row>
    <row r="2180" spans="1:13" x14ac:dyDescent="0.35">
      <c r="A2180">
        <f>IF(COUNTIF($L$3:L2180,L2180)=1,A2179+1,A2179)</f>
        <v>43</v>
      </c>
      <c r="B2180">
        <f>IF(COUNTIF($K$3:K2180,K2180)=1,B2179+1,B2179)</f>
        <v>8</v>
      </c>
      <c r="C2180">
        <f>IF(COUNTIF($J$3:J2180,J2180)=1,C2179+1,C2179)</f>
        <v>25</v>
      </c>
      <c r="D2180">
        <f>IF(COUNTIF($E$3:E2180,E2180)=1,D2179+1,D2179)</f>
        <v>827</v>
      </c>
      <c r="E2180" t="str">
        <f t="shared" ref="E2180:E2243" si="186">TRIM(CONCATENATE(L2180,J2180))</f>
        <v/>
      </c>
      <c r="F2180">
        <f>IF(COUNTIF($G$3:G2180,G2180)=1,F2179+1,F2179)</f>
        <v>127</v>
      </c>
      <c r="G2180" t="str">
        <f t="shared" ref="G2180:G2243" si="187">TRIM(CONCATENATE(K2180,J2180))</f>
        <v/>
      </c>
      <c r="I2180" s="18" t="str">
        <f>IF(Allotments!I2180=0,"",Allotments!I2180)</f>
        <v/>
      </c>
      <c r="J2180" s="18" t="str">
        <f>IF(Allotments!J2180=0,"",Allotments!J2180)</f>
        <v/>
      </c>
      <c r="K2180" s="18" t="str">
        <f>IF(Allotments!K2180=0,"",Allotments!K2180)</f>
        <v/>
      </c>
      <c r="L2180" s="18" t="str">
        <f>IF(Allotments!L2180=0,"",Allotments!L2180)</f>
        <v/>
      </c>
      <c r="M2180" s="18" t="str">
        <f>IF(Allotments!M2180=0,"",Allotments!M2180)</f>
        <v/>
      </c>
    </row>
    <row r="2181" spans="1:13" x14ac:dyDescent="0.35">
      <c r="A2181">
        <f>IF(COUNTIF($L$3:L2181,L2181)=1,A2180+1,A2180)</f>
        <v>43</v>
      </c>
      <c r="B2181">
        <f>IF(COUNTIF($K$3:K2181,K2181)=1,B2180+1,B2180)</f>
        <v>8</v>
      </c>
      <c r="C2181">
        <f>IF(COUNTIF($J$3:J2181,J2181)=1,C2180+1,C2180)</f>
        <v>25</v>
      </c>
      <c r="D2181">
        <f>IF(COUNTIF($E$3:E2181,E2181)=1,D2180+1,D2180)</f>
        <v>827</v>
      </c>
      <c r="E2181" t="str">
        <f t="shared" si="186"/>
        <v/>
      </c>
      <c r="F2181">
        <f>IF(COUNTIF($G$3:G2181,G2181)=1,F2180+1,F2180)</f>
        <v>127</v>
      </c>
      <c r="G2181" t="str">
        <f t="shared" si="187"/>
        <v/>
      </c>
      <c r="I2181" s="18" t="str">
        <f>IF(Allotments!I2181=0,"",Allotments!I2181)</f>
        <v/>
      </c>
      <c r="J2181" s="18" t="str">
        <f>IF(Allotments!J2181=0,"",Allotments!J2181)</f>
        <v/>
      </c>
      <c r="K2181" s="18" t="str">
        <f>IF(Allotments!K2181=0,"",Allotments!K2181)</f>
        <v/>
      </c>
      <c r="L2181" s="18" t="str">
        <f>IF(Allotments!L2181=0,"",Allotments!L2181)</f>
        <v/>
      </c>
      <c r="M2181" s="18" t="str">
        <f>IF(Allotments!M2181=0,"",Allotments!M2181)</f>
        <v/>
      </c>
    </row>
    <row r="2182" spans="1:13" x14ac:dyDescent="0.35">
      <c r="A2182">
        <f>IF(COUNTIF($L$3:L2182,L2182)=1,A2181+1,A2181)</f>
        <v>43</v>
      </c>
      <c r="B2182">
        <f>IF(COUNTIF($K$3:K2182,K2182)=1,B2181+1,B2181)</f>
        <v>8</v>
      </c>
      <c r="C2182">
        <f>IF(COUNTIF($J$3:J2182,J2182)=1,C2181+1,C2181)</f>
        <v>25</v>
      </c>
      <c r="D2182">
        <f>IF(COUNTIF($E$3:E2182,E2182)=1,D2181+1,D2181)</f>
        <v>827</v>
      </c>
      <c r="E2182" t="str">
        <f t="shared" si="186"/>
        <v/>
      </c>
      <c r="F2182">
        <f>IF(COUNTIF($G$3:G2182,G2182)=1,F2181+1,F2181)</f>
        <v>127</v>
      </c>
      <c r="G2182" t="str">
        <f t="shared" si="187"/>
        <v/>
      </c>
      <c r="I2182" s="18" t="str">
        <f>IF(Allotments!I2182=0,"",Allotments!I2182)</f>
        <v/>
      </c>
      <c r="J2182" s="18" t="str">
        <f>IF(Allotments!J2182=0,"",Allotments!J2182)</f>
        <v/>
      </c>
      <c r="K2182" s="18" t="str">
        <f>IF(Allotments!K2182=0,"",Allotments!K2182)</f>
        <v/>
      </c>
      <c r="L2182" s="18" t="str">
        <f>IF(Allotments!L2182=0,"",Allotments!L2182)</f>
        <v/>
      </c>
      <c r="M2182" s="18" t="str">
        <f>IF(Allotments!M2182=0,"",Allotments!M2182)</f>
        <v/>
      </c>
    </row>
    <row r="2183" spans="1:13" x14ac:dyDescent="0.35">
      <c r="A2183">
        <f>IF(COUNTIF($L$3:L2183,L2183)=1,A2182+1,A2182)</f>
        <v>43</v>
      </c>
      <c r="B2183">
        <f>IF(COUNTIF($K$3:K2183,K2183)=1,B2182+1,B2182)</f>
        <v>8</v>
      </c>
      <c r="C2183">
        <f>IF(COUNTIF($J$3:J2183,J2183)=1,C2182+1,C2182)</f>
        <v>25</v>
      </c>
      <c r="D2183">
        <f>IF(COUNTIF($E$3:E2183,E2183)=1,D2182+1,D2182)</f>
        <v>827</v>
      </c>
      <c r="E2183" t="str">
        <f t="shared" si="186"/>
        <v/>
      </c>
      <c r="F2183">
        <f>IF(COUNTIF($G$3:G2183,G2183)=1,F2182+1,F2182)</f>
        <v>127</v>
      </c>
      <c r="G2183" t="str">
        <f t="shared" si="187"/>
        <v/>
      </c>
      <c r="I2183" s="18" t="str">
        <f>IF(Allotments!I2183=0,"",Allotments!I2183)</f>
        <v/>
      </c>
      <c r="J2183" s="18" t="str">
        <f>IF(Allotments!J2183=0,"",Allotments!J2183)</f>
        <v/>
      </c>
      <c r="K2183" s="18" t="str">
        <f>IF(Allotments!K2183=0,"",Allotments!K2183)</f>
        <v/>
      </c>
      <c r="L2183" s="18" t="str">
        <f>IF(Allotments!L2183=0,"",Allotments!L2183)</f>
        <v/>
      </c>
      <c r="M2183" s="18" t="str">
        <f>IF(Allotments!M2183=0,"",Allotments!M2183)</f>
        <v/>
      </c>
    </row>
    <row r="2184" spans="1:13" x14ac:dyDescent="0.35">
      <c r="A2184">
        <f>IF(COUNTIF($L$3:L2184,L2184)=1,A2183+1,A2183)</f>
        <v>43</v>
      </c>
      <c r="B2184">
        <f>IF(COUNTIF($K$3:K2184,K2184)=1,B2183+1,B2183)</f>
        <v>8</v>
      </c>
      <c r="C2184">
        <f>IF(COUNTIF($J$3:J2184,J2184)=1,C2183+1,C2183)</f>
        <v>25</v>
      </c>
      <c r="D2184">
        <f>IF(COUNTIF($E$3:E2184,E2184)=1,D2183+1,D2183)</f>
        <v>827</v>
      </c>
      <c r="E2184" t="str">
        <f t="shared" si="186"/>
        <v/>
      </c>
      <c r="F2184">
        <f>IF(COUNTIF($G$3:G2184,G2184)=1,F2183+1,F2183)</f>
        <v>127</v>
      </c>
      <c r="G2184" t="str">
        <f t="shared" si="187"/>
        <v/>
      </c>
      <c r="I2184" s="18" t="str">
        <f>IF(Allotments!I2184=0,"",Allotments!I2184)</f>
        <v/>
      </c>
      <c r="J2184" s="18" t="str">
        <f>IF(Allotments!J2184=0,"",Allotments!J2184)</f>
        <v/>
      </c>
      <c r="K2184" s="18" t="str">
        <f>IF(Allotments!K2184=0,"",Allotments!K2184)</f>
        <v/>
      </c>
      <c r="L2184" s="18" t="str">
        <f>IF(Allotments!L2184=0,"",Allotments!L2184)</f>
        <v/>
      </c>
      <c r="M2184" s="18" t="str">
        <f>IF(Allotments!M2184=0,"",Allotments!M2184)</f>
        <v/>
      </c>
    </row>
    <row r="2185" spans="1:13" x14ac:dyDescent="0.35">
      <c r="A2185">
        <f>IF(COUNTIF($L$3:L2185,L2185)=1,A2184+1,A2184)</f>
        <v>43</v>
      </c>
      <c r="B2185">
        <f>IF(COUNTIF($K$3:K2185,K2185)=1,B2184+1,B2184)</f>
        <v>8</v>
      </c>
      <c r="C2185">
        <f>IF(COUNTIF($J$3:J2185,J2185)=1,C2184+1,C2184)</f>
        <v>25</v>
      </c>
      <c r="D2185">
        <f>IF(COUNTIF($E$3:E2185,E2185)=1,D2184+1,D2184)</f>
        <v>827</v>
      </c>
      <c r="E2185" t="str">
        <f t="shared" si="186"/>
        <v/>
      </c>
      <c r="F2185">
        <f>IF(COUNTIF($G$3:G2185,G2185)=1,F2184+1,F2184)</f>
        <v>127</v>
      </c>
      <c r="G2185" t="str">
        <f t="shared" si="187"/>
        <v/>
      </c>
      <c r="I2185" s="18" t="str">
        <f>IF(Allotments!I2185=0,"",Allotments!I2185)</f>
        <v/>
      </c>
      <c r="J2185" s="18" t="str">
        <f>IF(Allotments!J2185=0,"",Allotments!J2185)</f>
        <v/>
      </c>
      <c r="K2185" s="18" t="str">
        <f>IF(Allotments!K2185=0,"",Allotments!K2185)</f>
        <v/>
      </c>
      <c r="L2185" s="18" t="str">
        <f>IF(Allotments!L2185=0,"",Allotments!L2185)</f>
        <v/>
      </c>
      <c r="M2185" s="18" t="str">
        <f>IF(Allotments!M2185=0,"",Allotments!M2185)</f>
        <v/>
      </c>
    </row>
    <row r="2186" spans="1:13" x14ac:dyDescent="0.35">
      <c r="A2186">
        <f>IF(COUNTIF($L$3:L2186,L2186)=1,A2185+1,A2185)</f>
        <v>43</v>
      </c>
      <c r="B2186">
        <f>IF(COUNTIF($K$3:K2186,K2186)=1,B2185+1,B2185)</f>
        <v>8</v>
      </c>
      <c r="C2186">
        <f>IF(COUNTIF($J$3:J2186,J2186)=1,C2185+1,C2185)</f>
        <v>25</v>
      </c>
      <c r="D2186">
        <f>IF(COUNTIF($E$3:E2186,E2186)=1,D2185+1,D2185)</f>
        <v>827</v>
      </c>
      <c r="E2186" t="str">
        <f t="shared" si="186"/>
        <v/>
      </c>
      <c r="F2186">
        <f>IF(COUNTIF($G$3:G2186,G2186)=1,F2185+1,F2185)</f>
        <v>127</v>
      </c>
      <c r="G2186" t="str">
        <f t="shared" si="187"/>
        <v/>
      </c>
      <c r="I2186" s="18" t="str">
        <f>IF(Allotments!I2186=0,"",Allotments!I2186)</f>
        <v/>
      </c>
      <c r="J2186" s="18" t="str">
        <f>IF(Allotments!J2186=0,"",Allotments!J2186)</f>
        <v/>
      </c>
      <c r="K2186" s="18" t="str">
        <f>IF(Allotments!K2186=0,"",Allotments!K2186)</f>
        <v/>
      </c>
      <c r="L2186" s="18" t="str">
        <f>IF(Allotments!L2186=0,"",Allotments!L2186)</f>
        <v/>
      </c>
      <c r="M2186" s="18" t="str">
        <f>IF(Allotments!M2186=0,"",Allotments!M2186)</f>
        <v/>
      </c>
    </row>
    <row r="2187" spans="1:13" x14ac:dyDescent="0.35">
      <c r="A2187">
        <f>IF(COUNTIF($L$3:L2187,L2187)=1,A2186+1,A2186)</f>
        <v>43</v>
      </c>
      <c r="B2187">
        <f>IF(COUNTIF($K$3:K2187,K2187)=1,B2186+1,B2186)</f>
        <v>8</v>
      </c>
      <c r="C2187">
        <f>IF(COUNTIF($J$3:J2187,J2187)=1,C2186+1,C2186)</f>
        <v>25</v>
      </c>
      <c r="D2187">
        <f>IF(COUNTIF($E$3:E2187,E2187)=1,D2186+1,D2186)</f>
        <v>827</v>
      </c>
      <c r="E2187" t="str">
        <f t="shared" si="186"/>
        <v/>
      </c>
      <c r="F2187">
        <f>IF(COUNTIF($G$3:G2187,G2187)=1,F2186+1,F2186)</f>
        <v>127</v>
      </c>
      <c r="G2187" t="str">
        <f t="shared" si="187"/>
        <v/>
      </c>
      <c r="I2187" s="18" t="str">
        <f>IF(Allotments!I2187=0,"",Allotments!I2187)</f>
        <v/>
      </c>
      <c r="J2187" s="18" t="str">
        <f>IF(Allotments!J2187=0,"",Allotments!J2187)</f>
        <v/>
      </c>
      <c r="K2187" s="18" t="str">
        <f>IF(Allotments!K2187=0,"",Allotments!K2187)</f>
        <v/>
      </c>
      <c r="L2187" s="18" t="str">
        <f>IF(Allotments!L2187=0,"",Allotments!L2187)</f>
        <v/>
      </c>
      <c r="M2187" s="18" t="str">
        <f>IF(Allotments!M2187=0,"",Allotments!M2187)</f>
        <v/>
      </c>
    </row>
    <row r="2188" spans="1:13" x14ac:dyDescent="0.35">
      <c r="A2188">
        <f>IF(COUNTIF($L$3:L2188,L2188)=1,A2187+1,A2187)</f>
        <v>43</v>
      </c>
      <c r="B2188">
        <f>IF(COUNTIF($K$3:K2188,K2188)=1,B2187+1,B2187)</f>
        <v>8</v>
      </c>
      <c r="C2188">
        <f>IF(COUNTIF($J$3:J2188,J2188)=1,C2187+1,C2187)</f>
        <v>25</v>
      </c>
      <c r="D2188">
        <f>IF(COUNTIF($E$3:E2188,E2188)=1,D2187+1,D2187)</f>
        <v>827</v>
      </c>
      <c r="E2188" t="str">
        <f t="shared" si="186"/>
        <v/>
      </c>
      <c r="F2188">
        <f>IF(COUNTIF($G$3:G2188,G2188)=1,F2187+1,F2187)</f>
        <v>127</v>
      </c>
      <c r="G2188" t="str">
        <f t="shared" si="187"/>
        <v/>
      </c>
      <c r="I2188" s="18" t="str">
        <f>IF(Allotments!I2188=0,"",Allotments!I2188)</f>
        <v/>
      </c>
      <c r="J2188" s="18" t="str">
        <f>IF(Allotments!J2188=0,"",Allotments!J2188)</f>
        <v/>
      </c>
      <c r="K2188" s="18" t="str">
        <f>IF(Allotments!K2188=0,"",Allotments!K2188)</f>
        <v/>
      </c>
      <c r="L2188" s="18" t="str">
        <f>IF(Allotments!L2188=0,"",Allotments!L2188)</f>
        <v/>
      </c>
      <c r="M2188" s="18" t="str">
        <f>IF(Allotments!M2188=0,"",Allotments!M2188)</f>
        <v/>
      </c>
    </row>
    <row r="2189" spans="1:13" x14ac:dyDescent="0.35">
      <c r="A2189">
        <f>IF(COUNTIF($L$3:L2189,L2189)=1,A2188+1,A2188)</f>
        <v>43</v>
      </c>
      <c r="B2189">
        <f>IF(COUNTIF($K$3:K2189,K2189)=1,B2188+1,B2188)</f>
        <v>8</v>
      </c>
      <c r="C2189">
        <f>IF(COUNTIF($J$3:J2189,J2189)=1,C2188+1,C2188)</f>
        <v>25</v>
      </c>
      <c r="D2189">
        <f>IF(COUNTIF($E$3:E2189,E2189)=1,D2188+1,D2188)</f>
        <v>827</v>
      </c>
      <c r="E2189" t="str">
        <f t="shared" si="186"/>
        <v/>
      </c>
      <c r="F2189">
        <f>IF(COUNTIF($G$3:G2189,G2189)=1,F2188+1,F2188)</f>
        <v>127</v>
      </c>
      <c r="G2189" t="str">
        <f t="shared" si="187"/>
        <v/>
      </c>
      <c r="I2189" s="18" t="str">
        <f>IF(Allotments!I2189=0,"",Allotments!I2189)</f>
        <v/>
      </c>
      <c r="J2189" s="18" t="str">
        <f>IF(Allotments!J2189=0,"",Allotments!J2189)</f>
        <v/>
      </c>
      <c r="K2189" s="18" t="str">
        <f>IF(Allotments!K2189=0,"",Allotments!K2189)</f>
        <v/>
      </c>
      <c r="L2189" s="18" t="str">
        <f>IF(Allotments!L2189=0,"",Allotments!L2189)</f>
        <v/>
      </c>
      <c r="M2189" s="18" t="str">
        <f>IF(Allotments!M2189=0,"",Allotments!M2189)</f>
        <v/>
      </c>
    </row>
    <row r="2190" spans="1:13" x14ac:dyDescent="0.35">
      <c r="A2190">
        <f>IF(COUNTIF($L$3:L2190,L2190)=1,A2189+1,A2189)</f>
        <v>43</v>
      </c>
      <c r="B2190">
        <f>IF(COUNTIF($K$3:K2190,K2190)=1,B2189+1,B2189)</f>
        <v>8</v>
      </c>
      <c r="C2190">
        <f>IF(COUNTIF($J$3:J2190,J2190)=1,C2189+1,C2189)</f>
        <v>25</v>
      </c>
      <c r="D2190">
        <f>IF(COUNTIF($E$3:E2190,E2190)=1,D2189+1,D2189)</f>
        <v>827</v>
      </c>
      <c r="E2190" t="str">
        <f t="shared" si="186"/>
        <v/>
      </c>
      <c r="F2190">
        <f>IF(COUNTIF($G$3:G2190,G2190)=1,F2189+1,F2189)</f>
        <v>127</v>
      </c>
      <c r="G2190" t="str">
        <f t="shared" si="187"/>
        <v/>
      </c>
      <c r="I2190" s="18" t="str">
        <f>IF(Allotments!I2190=0,"",Allotments!I2190)</f>
        <v/>
      </c>
      <c r="J2190" s="18" t="str">
        <f>IF(Allotments!J2190=0,"",Allotments!J2190)</f>
        <v/>
      </c>
      <c r="K2190" s="18" t="str">
        <f>IF(Allotments!K2190=0,"",Allotments!K2190)</f>
        <v/>
      </c>
      <c r="L2190" s="18" t="str">
        <f>IF(Allotments!L2190=0,"",Allotments!L2190)</f>
        <v/>
      </c>
      <c r="M2190" s="18" t="str">
        <f>IF(Allotments!M2190=0,"",Allotments!M2190)</f>
        <v/>
      </c>
    </row>
    <row r="2191" spans="1:13" x14ac:dyDescent="0.35">
      <c r="A2191">
        <f>IF(COUNTIF($L$3:L2191,L2191)=1,A2190+1,A2190)</f>
        <v>43</v>
      </c>
      <c r="B2191">
        <f>IF(COUNTIF($K$3:K2191,K2191)=1,B2190+1,B2190)</f>
        <v>8</v>
      </c>
      <c r="C2191">
        <f>IF(COUNTIF($J$3:J2191,J2191)=1,C2190+1,C2190)</f>
        <v>25</v>
      </c>
      <c r="D2191">
        <f>IF(COUNTIF($E$3:E2191,E2191)=1,D2190+1,D2190)</f>
        <v>827</v>
      </c>
      <c r="E2191" t="str">
        <f t="shared" si="186"/>
        <v/>
      </c>
      <c r="F2191">
        <f>IF(COUNTIF($G$3:G2191,G2191)=1,F2190+1,F2190)</f>
        <v>127</v>
      </c>
      <c r="G2191" t="str">
        <f t="shared" si="187"/>
        <v/>
      </c>
      <c r="I2191" s="18" t="str">
        <f>IF(Allotments!I2191=0,"",Allotments!I2191)</f>
        <v/>
      </c>
      <c r="J2191" s="18" t="str">
        <f>IF(Allotments!J2191=0,"",Allotments!J2191)</f>
        <v/>
      </c>
      <c r="K2191" s="18" t="str">
        <f>IF(Allotments!K2191=0,"",Allotments!K2191)</f>
        <v/>
      </c>
      <c r="L2191" s="18" t="str">
        <f>IF(Allotments!L2191=0,"",Allotments!L2191)</f>
        <v/>
      </c>
      <c r="M2191" s="18" t="str">
        <f>IF(Allotments!M2191=0,"",Allotments!M2191)</f>
        <v/>
      </c>
    </row>
    <row r="2192" spans="1:13" x14ac:dyDescent="0.35">
      <c r="A2192">
        <f>IF(COUNTIF($L$3:L2192,L2192)=1,A2191+1,A2191)</f>
        <v>43</v>
      </c>
      <c r="B2192">
        <f>IF(COUNTIF($K$3:K2192,K2192)=1,B2191+1,B2191)</f>
        <v>8</v>
      </c>
      <c r="C2192">
        <f>IF(COUNTIF($J$3:J2192,J2192)=1,C2191+1,C2191)</f>
        <v>25</v>
      </c>
      <c r="D2192">
        <f>IF(COUNTIF($E$3:E2192,E2192)=1,D2191+1,D2191)</f>
        <v>827</v>
      </c>
      <c r="E2192" t="str">
        <f t="shared" si="186"/>
        <v/>
      </c>
      <c r="F2192">
        <f>IF(COUNTIF($G$3:G2192,G2192)=1,F2191+1,F2191)</f>
        <v>127</v>
      </c>
      <c r="G2192" t="str">
        <f t="shared" si="187"/>
        <v/>
      </c>
      <c r="I2192" s="18" t="str">
        <f>IF(Allotments!I2192=0,"",Allotments!I2192)</f>
        <v/>
      </c>
      <c r="J2192" s="18" t="str">
        <f>IF(Allotments!J2192=0,"",Allotments!J2192)</f>
        <v/>
      </c>
      <c r="K2192" s="18" t="str">
        <f>IF(Allotments!K2192=0,"",Allotments!K2192)</f>
        <v/>
      </c>
      <c r="L2192" s="18" t="str">
        <f>IF(Allotments!L2192=0,"",Allotments!L2192)</f>
        <v/>
      </c>
      <c r="M2192" s="18" t="str">
        <f>IF(Allotments!M2192=0,"",Allotments!M2192)</f>
        <v/>
      </c>
    </row>
    <row r="2193" spans="1:13" x14ac:dyDescent="0.35">
      <c r="A2193">
        <f>IF(COUNTIF($L$3:L2193,L2193)=1,A2192+1,A2192)</f>
        <v>43</v>
      </c>
      <c r="B2193">
        <f>IF(COUNTIF($K$3:K2193,K2193)=1,B2192+1,B2192)</f>
        <v>8</v>
      </c>
      <c r="C2193">
        <f>IF(COUNTIF($J$3:J2193,J2193)=1,C2192+1,C2192)</f>
        <v>25</v>
      </c>
      <c r="D2193">
        <f>IF(COUNTIF($E$3:E2193,E2193)=1,D2192+1,D2192)</f>
        <v>827</v>
      </c>
      <c r="E2193" t="str">
        <f t="shared" si="186"/>
        <v/>
      </c>
      <c r="F2193">
        <f>IF(COUNTIF($G$3:G2193,G2193)=1,F2192+1,F2192)</f>
        <v>127</v>
      </c>
      <c r="G2193" t="str">
        <f t="shared" si="187"/>
        <v/>
      </c>
      <c r="I2193" s="18" t="str">
        <f>IF(Allotments!I2193=0,"",Allotments!I2193)</f>
        <v/>
      </c>
      <c r="J2193" s="18" t="str">
        <f>IF(Allotments!J2193=0,"",Allotments!J2193)</f>
        <v/>
      </c>
      <c r="K2193" s="18" t="str">
        <f>IF(Allotments!K2193=0,"",Allotments!K2193)</f>
        <v/>
      </c>
      <c r="L2193" s="18" t="str">
        <f>IF(Allotments!L2193=0,"",Allotments!L2193)</f>
        <v/>
      </c>
      <c r="M2193" s="18" t="str">
        <f>IF(Allotments!M2193=0,"",Allotments!M2193)</f>
        <v/>
      </c>
    </row>
    <row r="2194" spans="1:13" x14ac:dyDescent="0.35">
      <c r="A2194">
        <f>IF(COUNTIF($L$3:L2194,L2194)=1,A2193+1,A2193)</f>
        <v>43</v>
      </c>
      <c r="B2194">
        <f>IF(COUNTIF($K$3:K2194,K2194)=1,B2193+1,B2193)</f>
        <v>8</v>
      </c>
      <c r="C2194">
        <f>IF(COUNTIF($J$3:J2194,J2194)=1,C2193+1,C2193)</f>
        <v>25</v>
      </c>
      <c r="D2194">
        <f>IF(COUNTIF($E$3:E2194,E2194)=1,D2193+1,D2193)</f>
        <v>827</v>
      </c>
      <c r="E2194" t="str">
        <f t="shared" si="186"/>
        <v/>
      </c>
      <c r="F2194">
        <f>IF(COUNTIF($G$3:G2194,G2194)=1,F2193+1,F2193)</f>
        <v>127</v>
      </c>
      <c r="G2194" t="str">
        <f t="shared" si="187"/>
        <v/>
      </c>
      <c r="I2194" s="18" t="str">
        <f>IF(Allotments!I2194=0,"",Allotments!I2194)</f>
        <v/>
      </c>
      <c r="J2194" s="18" t="str">
        <f>IF(Allotments!J2194=0,"",Allotments!J2194)</f>
        <v/>
      </c>
      <c r="K2194" s="18" t="str">
        <f>IF(Allotments!K2194=0,"",Allotments!K2194)</f>
        <v/>
      </c>
      <c r="L2194" s="18" t="str">
        <f>IF(Allotments!L2194=0,"",Allotments!L2194)</f>
        <v/>
      </c>
      <c r="M2194" s="18" t="str">
        <f>IF(Allotments!M2194=0,"",Allotments!M2194)</f>
        <v/>
      </c>
    </row>
    <row r="2195" spans="1:13" x14ac:dyDescent="0.35">
      <c r="A2195">
        <f>IF(COUNTIF($L$3:L2195,L2195)=1,A2194+1,A2194)</f>
        <v>43</v>
      </c>
      <c r="B2195">
        <f>IF(COUNTIF($K$3:K2195,K2195)=1,B2194+1,B2194)</f>
        <v>8</v>
      </c>
      <c r="C2195">
        <f>IF(COUNTIF($J$3:J2195,J2195)=1,C2194+1,C2194)</f>
        <v>25</v>
      </c>
      <c r="D2195">
        <f>IF(COUNTIF($E$3:E2195,E2195)=1,D2194+1,D2194)</f>
        <v>827</v>
      </c>
      <c r="E2195" t="str">
        <f t="shared" si="186"/>
        <v/>
      </c>
      <c r="F2195">
        <f>IF(COUNTIF($G$3:G2195,G2195)=1,F2194+1,F2194)</f>
        <v>127</v>
      </c>
      <c r="G2195" t="str">
        <f t="shared" si="187"/>
        <v/>
      </c>
      <c r="I2195" s="18" t="str">
        <f>IF(Allotments!I2195=0,"",Allotments!I2195)</f>
        <v/>
      </c>
      <c r="J2195" s="18" t="str">
        <f>IF(Allotments!J2195=0,"",Allotments!J2195)</f>
        <v/>
      </c>
      <c r="K2195" s="18" t="str">
        <f>IF(Allotments!K2195=0,"",Allotments!K2195)</f>
        <v/>
      </c>
      <c r="L2195" s="18" t="str">
        <f>IF(Allotments!L2195=0,"",Allotments!L2195)</f>
        <v/>
      </c>
      <c r="M2195" s="18" t="str">
        <f>IF(Allotments!M2195=0,"",Allotments!M2195)</f>
        <v/>
      </c>
    </row>
    <row r="2196" spans="1:13" x14ac:dyDescent="0.35">
      <c r="A2196">
        <f>IF(COUNTIF($L$3:L2196,L2196)=1,A2195+1,A2195)</f>
        <v>43</v>
      </c>
      <c r="B2196">
        <f>IF(COUNTIF($K$3:K2196,K2196)=1,B2195+1,B2195)</f>
        <v>8</v>
      </c>
      <c r="C2196">
        <f>IF(COUNTIF($J$3:J2196,J2196)=1,C2195+1,C2195)</f>
        <v>25</v>
      </c>
      <c r="D2196">
        <f>IF(COUNTIF($E$3:E2196,E2196)=1,D2195+1,D2195)</f>
        <v>827</v>
      </c>
      <c r="E2196" t="str">
        <f t="shared" si="186"/>
        <v/>
      </c>
      <c r="F2196">
        <f>IF(COUNTIF($G$3:G2196,G2196)=1,F2195+1,F2195)</f>
        <v>127</v>
      </c>
      <c r="G2196" t="str">
        <f t="shared" si="187"/>
        <v/>
      </c>
      <c r="I2196" s="18" t="str">
        <f>IF(Allotments!I2196=0,"",Allotments!I2196)</f>
        <v/>
      </c>
      <c r="J2196" s="18" t="str">
        <f>IF(Allotments!J2196=0,"",Allotments!J2196)</f>
        <v/>
      </c>
      <c r="K2196" s="18" t="str">
        <f>IF(Allotments!K2196=0,"",Allotments!K2196)</f>
        <v/>
      </c>
      <c r="L2196" s="18" t="str">
        <f>IF(Allotments!L2196=0,"",Allotments!L2196)</f>
        <v/>
      </c>
      <c r="M2196" s="18" t="str">
        <f>IF(Allotments!M2196=0,"",Allotments!M2196)</f>
        <v/>
      </c>
    </row>
    <row r="2197" spans="1:13" x14ac:dyDescent="0.35">
      <c r="A2197">
        <f>IF(COUNTIF($L$3:L2197,L2197)=1,A2196+1,A2196)</f>
        <v>43</v>
      </c>
      <c r="B2197">
        <f>IF(COUNTIF($K$3:K2197,K2197)=1,B2196+1,B2196)</f>
        <v>8</v>
      </c>
      <c r="C2197">
        <f>IF(COUNTIF($J$3:J2197,J2197)=1,C2196+1,C2196)</f>
        <v>25</v>
      </c>
      <c r="D2197">
        <f>IF(COUNTIF($E$3:E2197,E2197)=1,D2196+1,D2196)</f>
        <v>827</v>
      </c>
      <c r="E2197" t="str">
        <f t="shared" si="186"/>
        <v/>
      </c>
      <c r="F2197">
        <f>IF(COUNTIF($G$3:G2197,G2197)=1,F2196+1,F2196)</f>
        <v>127</v>
      </c>
      <c r="G2197" t="str">
        <f t="shared" si="187"/>
        <v/>
      </c>
      <c r="I2197" s="18" t="str">
        <f>IF(Allotments!I2197=0,"",Allotments!I2197)</f>
        <v/>
      </c>
      <c r="J2197" s="18" t="str">
        <f>IF(Allotments!J2197=0,"",Allotments!J2197)</f>
        <v/>
      </c>
      <c r="K2197" s="18" t="str">
        <f>IF(Allotments!K2197=0,"",Allotments!K2197)</f>
        <v/>
      </c>
      <c r="L2197" s="18" t="str">
        <f>IF(Allotments!L2197=0,"",Allotments!L2197)</f>
        <v/>
      </c>
      <c r="M2197" s="18" t="str">
        <f>IF(Allotments!M2197=0,"",Allotments!M2197)</f>
        <v/>
      </c>
    </row>
    <row r="2198" spans="1:13" x14ac:dyDescent="0.35">
      <c r="A2198">
        <f>IF(COUNTIF($L$3:L2198,L2198)=1,A2197+1,A2197)</f>
        <v>43</v>
      </c>
      <c r="B2198">
        <f>IF(COUNTIF($K$3:K2198,K2198)=1,B2197+1,B2197)</f>
        <v>8</v>
      </c>
      <c r="C2198">
        <f>IF(COUNTIF($J$3:J2198,J2198)=1,C2197+1,C2197)</f>
        <v>25</v>
      </c>
      <c r="D2198">
        <f>IF(COUNTIF($E$3:E2198,E2198)=1,D2197+1,D2197)</f>
        <v>827</v>
      </c>
      <c r="E2198" t="str">
        <f t="shared" si="186"/>
        <v/>
      </c>
      <c r="F2198">
        <f>IF(COUNTIF($G$3:G2198,G2198)=1,F2197+1,F2197)</f>
        <v>127</v>
      </c>
      <c r="G2198" t="str">
        <f t="shared" si="187"/>
        <v/>
      </c>
      <c r="I2198" s="18" t="str">
        <f>IF(Allotments!I2198=0,"",Allotments!I2198)</f>
        <v/>
      </c>
      <c r="J2198" s="18" t="str">
        <f>IF(Allotments!J2198=0,"",Allotments!J2198)</f>
        <v/>
      </c>
      <c r="K2198" s="18" t="str">
        <f>IF(Allotments!K2198=0,"",Allotments!K2198)</f>
        <v/>
      </c>
      <c r="L2198" s="18" t="str">
        <f>IF(Allotments!L2198=0,"",Allotments!L2198)</f>
        <v/>
      </c>
      <c r="M2198" s="18" t="str">
        <f>IF(Allotments!M2198=0,"",Allotments!M2198)</f>
        <v/>
      </c>
    </row>
    <row r="2199" spans="1:13" x14ac:dyDescent="0.35">
      <c r="A2199">
        <f>IF(COUNTIF($L$3:L2199,L2199)=1,A2198+1,A2198)</f>
        <v>43</v>
      </c>
      <c r="B2199">
        <f>IF(COUNTIF($K$3:K2199,K2199)=1,B2198+1,B2198)</f>
        <v>8</v>
      </c>
      <c r="C2199">
        <f>IF(COUNTIF($J$3:J2199,J2199)=1,C2198+1,C2198)</f>
        <v>25</v>
      </c>
      <c r="D2199">
        <f>IF(COUNTIF($E$3:E2199,E2199)=1,D2198+1,D2198)</f>
        <v>827</v>
      </c>
      <c r="E2199" t="str">
        <f t="shared" si="186"/>
        <v/>
      </c>
      <c r="F2199">
        <f>IF(COUNTIF($G$3:G2199,G2199)=1,F2198+1,F2198)</f>
        <v>127</v>
      </c>
      <c r="G2199" t="str">
        <f t="shared" si="187"/>
        <v/>
      </c>
      <c r="I2199" s="18" t="str">
        <f>IF(Allotments!I2199=0,"",Allotments!I2199)</f>
        <v/>
      </c>
      <c r="J2199" s="18" t="str">
        <f>IF(Allotments!J2199=0,"",Allotments!J2199)</f>
        <v/>
      </c>
      <c r="K2199" s="18" t="str">
        <f>IF(Allotments!K2199=0,"",Allotments!K2199)</f>
        <v/>
      </c>
      <c r="L2199" s="18" t="str">
        <f>IF(Allotments!L2199=0,"",Allotments!L2199)</f>
        <v/>
      </c>
      <c r="M2199" s="18" t="str">
        <f>IF(Allotments!M2199=0,"",Allotments!M2199)</f>
        <v/>
      </c>
    </row>
    <row r="2200" spans="1:13" x14ac:dyDescent="0.35">
      <c r="A2200">
        <f>IF(COUNTIF($L$3:L2200,L2200)=1,A2199+1,A2199)</f>
        <v>43</v>
      </c>
      <c r="B2200">
        <f>IF(COUNTIF($K$3:K2200,K2200)=1,B2199+1,B2199)</f>
        <v>8</v>
      </c>
      <c r="C2200">
        <f>IF(COUNTIF($J$3:J2200,J2200)=1,C2199+1,C2199)</f>
        <v>25</v>
      </c>
      <c r="D2200">
        <f>IF(COUNTIF($E$3:E2200,E2200)=1,D2199+1,D2199)</f>
        <v>827</v>
      </c>
      <c r="E2200" t="str">
        <f t="shared" si="186"/>
        <v/>
      </c>
      <c r="F2200">
        <f>IF(COUNTIF($G$3:G2200,G2200)=1,F2199+1,F2199)</f>
        <v>127</v>
      </c>
      <c r="G2200" t="str">
        <f t="shared" si="187"/>
        <v/>
      </c>
      <c r="I2200" s="18" t="str">
        <f>IF(Allotments!I2200=0,"",Allotments!I2200)</f>
        <v/>
      </c>
      <c r="J2200" s="18" t="str">
        <f>IF(Allotments!J2200=0,"",Allotments!J2200)</f>
        <v/>
      </c>
      <c r="K2200" s="18" t="str">
        <f>IF(Allotments!K2200=0,"",Allotments!K2200)</f>
        <v/>
      </c>
      <c r="L2200" s="18" t="str">
        <f>IF(Allotments!L2200=0,"",Allotments!L2200)</f>
        <v/>
      </c>
      <c r="M2200" s="18" t="str">
        <f>IF(Allotments!M2200=0,"",Allotments!M2200)</f>
        <v/>
      </c>
    </row>
    <row r="2201" spans="1:13" x14ac:dyDescent="0.35">
      <c r="A2201">
        <f>IF(COUNTIF($L$3:L2201,L2201)=1,A2200+1,A2200)</f>
        <v>43</v>
      </c>
      <c r="B2201">
        <f>IF(COUNTIF($K$3:K2201,K2201)=1,B2200+1,B2200)</f>
        <v>8</v>
      </c>
      <c r="C2201">
        <f>IF(COUNTIF($J$3:J2201,J2201)=1,C2200+1,C2200)</f>
        <v>25</v>
      </c>
      <c r="D2201">
        <f>IF(COUNTIF($E$3:E2201,E2201)=1,D2200+1,D2200)</f>
        <v>827</v>
      </c>
      <c r="E2201" t="str">
        <f t="shared" si="186"/>
        <v/>
      </c>
      <c r="F2201">
        <f>IF(COUNTIF($G$3:G2201,G2201)=1,F2200+1,F2200)</f>
        <v>127</v>
      </c>
      <c r="G2201" t="str">
        <f t="shared" si="187"/>
        <v/>
      </c>
      <c r="I2201" s="18" t="str">
        <f>IF(Allotments!I2201=0,"",Allotments!I2201)</f>
        <v/>
      </c>
      <c r="J2201" s="18" t="str">
        <f>IF(Allotments!J2201=0,"",Allotments!J2201)</f>
        <v/>
      </c>
      <c r="K2201" s="18" t="str">
        <f>IF(Allotments!K2201=0,"",Allotments!K2201)</f>
        <v/>
      </c>
      <c r="L2201" s="18" t="str">
        <f>IF(Allotments!L2201=0,"",Allotments!L2201)</f>
        <v/>
      </c>
      <c r="M2201" s="18" t="str">
        <f>IF(Allotments!M2201=0,"",Allotments!M2201)</f>
        <v/>
      </c>
    </row>
    <row r="2202" spans="1:13" x14ac:dyDescent="0.35">
      <c r="A2202">
        <f>IF(COUNTIF($L$3:L2202,L2202)=1,A2201+1,A2201)</f>
        <v>43</v>
      </c>
      <c r="B2202">
        <f>IF(COUNTIF($K$3:K2202,K2202)=1,B2201+1,B2201)</f>
        <v>8</v>
      </c>
      <c r="C2202">
        <f>IF(COUNTIF($J$3:J2202,J2202)=1,C2201+1,C2201)</f>
        <v>25</v>
      </c>
      <c r="D2202">
        <f>IF(COUNTIF($E$3:E2202,E2202)=1,D2201+1,D2201)</f>
        <v>827</v>
      </c>
      <c r="E2202" t="str">
        <f t="shared" si="186"/>
        <v/>
      </c>
      <c r="F2202">
        <f>IF(COUNTIF($G$3:G2202,G2202)=1,F2201+1,F2201)</f>
        <v>127</v>
      </c>
      <c r="G2202" t="str">
        <f t="shared" si="187"/>
        <v/>
      </c>
      <c r="I2202" s="18" t="str">
        <f>IF(Allotments!I2202=0,"",Allotments!I2202)</f>
        <v/>
      </c>
      <c r="J2202" s="18" t="str">
        <f>IF(Allotments!J2202=0,"",Allotments!J2202)</f>
        <v/>
      </c>
      <c r="K2202" s="18" t="str">
        <f>IF(Allotments!K2202=0,"",Allotments!K2202)</f>
        <v/>
      </c>
      <c r="L2202" s="18" t="str">
        <f>IF(Allotments!L2202=0,"",Allotments!L2202)</f>
        <v/>
      </c>
      <c r="M2202" s="18" t="str">
        <f>IF(Allotments!M2202=0,"",Allotments!M2202)</f>
        <v/>
      </c>
    </row>
    <row r="2203" spans="1:13" x14ac:dyDescent="0.35">
      <c r="A2203">
        <f>IF(COUNTIF($L$3:L2203,L2203)=1,A2202+1,A2202)</f>
        <v>43</v>
      </c>
      <c r="B2203">
        <f>IF(COUNTIF($K$3:K2203,K2203)=1,B2202+1,B2202)</f>
        <v>8</v>
      </c>
      <c r="C2203">
        <f>IF(COUNTIF($J$3:J2203,J2203)=1,C2202+1,C2202)</f>
        <v>25</v>
      </c>
      <c r="D2203">
        <f>IF(COUNTIF($E$3:E2203,E2203)=1,D2202+1,D2202)</f>
        <v>827</v>
      </c>
      <c r="E2203" t="str">
        <f t="shared" si="186"/>
        <v/>
      </c>
      <c r="F2203">
        <f>IF(COUNTIF($G$3:G2203,G2203)=1,F2202+1,F2202)</f>
        <v>127</v>
      </c>
      <c r="G2203" t="str">
        <f t="shared" si="187"/>
        <v/>
      </c>
      <c r="I2203" s="18" t="str">
        <f>IF(Allotments!I2203=0,"",Allotments!I2203)</f>
        <v/>
      </c>
      <c r="J2203" s="18" t="str">
        <f>IF(Allotments!J2203=0,"",Allotments!J2203)</f>
        <v/>
      </c>
      <c r="K2203" s="18" t="str">
        <f>IF(Allotments!K2203=0,"",Allotments!K2203)</f>
        <v/>
      </c>
      <c r="L2203" s="18" t="str">
        <f>IF(Allotments!L2203=0,"",Allotments!L2203)</f>
        <v/>
      </c>
      <c r="M2203" s="18" t="str">
        <f>IF(Allotments!M2203=0,"",Allotments!M2203)</f>
        <v/>
      </c>
    </row>
    <row r="2204" spans="1:13" x14ac:dyDescent="0.35">
      <c r="A2204">
        <f>IF(COUNTIF($L$3:L2204,L2204)=1,A2203+1,A2203)</f>
        <v>43</v>
      </c>
      <c r="B2204">
        <f>IF(COUNTIF($K$3:K2204,K2204)=1,B2203+1,B2203)</f>
        <v>8</v>
      </c>
      <c r="C2204">
        <f>IF(COUNTIF($J$3:J2204,J2204)=1,C2203+1,C2203)</f>
        <v>25</v>
      </c>
      <c r="D2204">
        <f>IF(COUNTIF($E$3:E2204,E2204)=1,D2203+1,D2203)</f>
        <v>827</v>
      </c>
      <c r="E2204" t="str">
        <f t="shared" si="186"/>
        <v/>
      </c>
      <c r="F2204">
        <f>IF(COUNTIF($G$3:G2204,G2204)=1,F2203+1,F2203)</f>
        <v>127</v>
      </c>
      <c r="G2204" t="str">
        <f t="shared" si="187"/>
        <v/>
      </c>
      <c r="I2204" s="18" t="str">
        <f>IF(Allotments!I2204=0,"",Allotments!I2204)</f>
        <v/>
      </c>
      <c r="J2204" s="18" t="str">
        <f>IF(Allotments!J2204=0,"",Allotments!J2204)</f>
        <v/>
      </c>
      <c r="K2204" s="18" t="str">
        <f>IF(Allotments!K2204=0,"",Allotments!K2204)</f>
        <v/>
      </c>
      <c r="L2204" s="18" t="str">
        <f>IF(Allotments!L2204=0,"",Allotments!L2204)</f>
        <v/>
      </c>
      <c r="M2204" s="18" t="str">
        <f>IF(Allotments!M2204=0,"",Allotments!M2204)</f>
        <v/>
      </c>
    </row>
    <row r="2205" spans="1:13" x14ac:dyDescent="0.35">
      <c r="A2205">
        <f>IF(COUNTIF($L$3:L2205,L2205)=1,A2204+1,A2204)</f>
        <v>43</v>
      </c>
      <c r="B2205">
        <f>IF(COUNTIF($K$3:K2205,K2205)=1,B2204+1,B2204)</f>
        <v>8</v>
      </c>
      <c r="C2205">
        <f>IF(COUNTIF($J$3:J2205,J2205)=1,C2204+1,C2204)</f>
        <v>25</v>
      </c>
      <c r="D2205">
        <f>IF(COUNTIF($E$3:E2205,E2205)=1,D2204+1,D2204)</f>
        <v>827</v>
      </c>
      <c r="E2205" t="str">
        <f t="shared" si="186"/>
        <v/>
      </c>
      <c r="F2205">
        <f>IF(COUNTIF($G$3:G2205,G2205)=1,F2204+1,F2204)</f>
        <v>127</v>
      </c>
      <c r="G2205" t="str">
        <f t="shared" si="187"/>
        <v/>
      </c>
      <c r="I2205" s="18" t="str">
        <f>IF(Allotments!I2205=0,"",Allotments!I2205)</f>
        <v/>
      </c>
      <c r="J2205" s="18" t="str">
        <f>IF(Allotments!J2205=0,"",Allotments!J2205)</f>
        <v/>
      </c>
      <c r="K2205" s="18" t="str">
        <f>IF(Allotments!K2205=0,"",Allotments!K2205)</f>
        <v/>
      </c>
      <c r="L2205" s="18" t="str">
        <f>IF(Allotments!L2205=0,"",Allotments!L2205)</f>
        <v/>
      </c>
      <c r="M2205" s="18" t="str">
        <f>IF(Allotments!M2205=0,"",Allotments!M2205)</f>
        <v/>
      </c>
    </row>
    <row r="2206" spans="1:13" x14ac:dyDescent="0.35">
      <c r="A2206">
        <f>IF(COUNTIF($L$3:L2206,L2206)=1,A2205+1,A2205)</f>
        <v>43</v>
      </c>
      <c r="B2206">
        <f>IF(COUNTIF($K$3:K2206,K2206)=1,B2205+1,B2205)</f>
        <v>8</v>
      </c>
      <c r="C2206">
        <f>IF(COUNTIF($J$3:J2206,J2206)=1,C2205+1,C2205)</f>
        <v>25</v>
      </c>
      <c r="D2206">
        <f>IF(COUNTIF($E$3:E2206,E2206)=1,D2205+1,D2205)</f>
        <v>827</v>
      </c>
      <c r="E2206" t="str">
        <f t="shared" si="186"/>
        <v/>
      </c>
      <c r="F2206">
        <f>IF(COUNTIF($G$3:G2206,G2206)=1,F2205+1,F2205)</f>
        <v>127</v>
      </c>
      <c r="G2206" t="str">
        <f t="shared" si="187"/>
        <v/>
      </c>
      <c r="I2206" s="18" t="str">
        <f>IF(Allotments!I2206=0,"",Allotments!I2206)</f>
        <v/>
      </c>
      <c r="J2206" s="18" t="str">
        <f>IF(Allotments!J2206=0,"",Allotments!J2206)</f>
        <v/>
      </c>
      <c r="K2206" s="18" t="str">
        <f>IF(Allotments!K2206=0,"",Allotments!K2206)</f>
        <v/>
      </c>
      <c r="L2206" s="18" t="str">
        <f>IF(Allotments!L2206=0,"",Allotments!L2206)</f>
        <v/>
      </c>
      <c r="M2206" s="18" t="str">
        <f>IF(Allotments!M2206=0,"",Allotments!M2206)</f>
        <v/>
      </c>
    </row>
    <row r="2207" spans="1:13" x14ac:dyDescent="0.35">
      <c r="A2207">
        <f>IF(COUNTIF($L$3:L2207,L2207)=1,A2206+1,A2206)</f>
        <v>43</v>
      </c>
      <c r="B2207">
        <f>IF(COUNTIF($K$3:K2207,K2207)=1,B2206+1,B2206)</f>
        <v>8</v>
      </c>
      <c r="C2207">
        <f>IF(COUNTIF($J$3:J2207,J2207)=1,C2206+1,C2206)</f>
        <v>25</v>
      </c>
      <c r="D2207">
        <f>IF(COUNTIF($E$3:E2207,E2207)=1,D2206+1,D2206)</f>
        <v>827</v>
      </c>
      <c r="E2207" t="str">
        <f t="shared" si="186"/>
        <v/>
      </c>
      <c r="F2207">
        <f>IF(COUNTIF($G$3:G2207,G2207)=1,F2206+1,F2206)</f>
        <v>127</v>
      </c>
      <c r="G2207" t="str">
        <f t="shared" si="187"/>
        <v/>
      </c>
      <c r="I2207" s="18" t="str">
        <f>IF(Allotments!I2207=0,"",Allotments!I2207)</f>
        <v/>
      </c>
      <c r="J2207" s="18" t="str">
        <f>IF(Allotments!J2207=0,"",Allotments!J2207)</f>
        <v/>
      </c>
      <c r="K2207" s="18" t="str">
        <f>IF(Allotments!K2207=0,"",Allotments!K2207)</f>
        <v/>
      </c>
      <c r="L2207" s="18" t="str">
        <f>IF(Allotments!L2207=0,"",Allotments!L2207)</f>
        <v/>
      </c>
      <c r="M2207" s="18" t="str">
        <f>IF(Allotments!M2207=0,"",Allotments!M2207)</f>
        <v/>
      </c>
    </row>
    <row r="2208" spans="1:13" x14ac:dyDescent="0.35">
      <c r="A2208">
        <f>IF(COUNTIF($L$3:L2208,L2208)=1,A2207+1,A2207)</f>
        <v>43</v>
      </c>
      <c r="B2208">
        <f>IF(COUNTIF($K$3:K2208,K2208)=1,B2207+1,B2207)</f>
        <v>8</v>
      </c>
      <c r="C2208">
        <f>IF(COUNTIF($J$3:J2208,J2208)=1,C2207+1,C2207)</f>
        <v>25</v>
      </c>
      <c r="D2208">
        <f>IF(COUNTIF($E$3:E2208,E2208)=1,D2207+1,D2207)</f>
        <v>827</v>
      </c>
      <c r="E2208" t="str">
        <f t="shared" si="186"/>
        <v/>
      </c>
      <c r="F2208">
        <f>IF(COUNTIF($G$3:G2208,G2208)=1,F2207+1,F2207)</f>
        <v>127</v>
      </c>
      <c r="G2208" t="str">
        <f t="shared" si="187"/>
        <v/>
      </c>
      <c r="I2208" s="18" t="str">
        <f>IF(Allotments!I2208=0,"",Allotments!I2208)</f>
        <v/>
      </c>
      <c r="J2208" s="18" t="str">
        <f>IF(Allotments!J2208=0,"",Allotments!J2208)</f>
        <v/>
      </c>
      <c r="K2208" s="18" t="str">
        <f>IF(Allotments!K2208=0,"",Allotments!K2208)</f>
        <v/>
      </c>
      <c r="L2208" s="18" t="str">
        <f>IF(Allotments!L2208=0,"",Allotments!L2208)</f>
        <v/>
      </c>
      <c r="M2208" s="18" t="str">
        <f>IF(Allotments!M2208=0,"",Allotments!M2208)</f>
        <v/>
      </c>
    </row>
    <row r="2209" spans="1:13" x14ac:dyDescent="0.35">
      <c r="A2209">
        <f>IF(COUNTIF($L$3:L2209,L2209)=1,A2208+1,A2208)</f>
        <v>43</v>
      </c>
      <c r="B2209">
        <f>IF(COUNTIF($K$3:K2209,K2209)=1,B2208+1,B2208)</f>
        <v>8</v>
      </c>
      <c r="C2209">
        <f>IF(COUNTIF($J$3:J2209,J2209)=1,C2208+1,C2208)</f>
        <v>25</v>
      </c>
      <c r="D2209">
        <f>IF(COUNTIF($E$3:E2209,E2209)=1,D2208+1,D2208)</f>
        <v>827</v>
      </c>
      <c r="E2209" t="str">
        <f t="shared" si="186"/>
        <v/>
      </c>
      <c r="F2209">
        <f>IF(COUNTIF($G$3:G2209,G2209)=1,F2208+1,F2208)</f>
        <v>127</v>
      </c>
      <c r="G2209" t="str">
        <f t="shared" si="187"/>
        <v/>
      </c>
      <c r="I2209" s="18" t="str">
        <f>IF(Allotments!I2209=0,"",Allotments!I2209)</f>
        <v/>
      </c>
      <c r="J2209" s="18" t="str">
        <f>IF(Allotments!J2209=0,"",Allotments!J2209)</f>
        <v/>
      </c>
      <c r="K2209" s="18" t="str">
        <f>IF(Allotments!K2209=0,"",Allotments!K2209)</f>
        <v/>
      </c>
      <c r="L2209" s="18" t="str">
        <f>IF(Allotments!L2209=0,"",Allotments!L2209)</f>
        <v/>
      </c>
      <c r="M2209" s="18" t="str">
        <f>IF(Allotments!M2209=0,"",Allotments!M2209)</f>
        <v/>
      </c>
    </row>
    <row r="2210" spans="1:13" x14ac:dyDescent="0.35">
      <c r="A2210">
        <f>IF(COUNTIF($L$3:L2210,L2210)=1,A2209+1,A2209)</f>
        <v>43</v>
      </c>
      <c r="B2210">
        <f>IF(COUNTIF($K$3:K2210,K2210)=1,B2209+1,B2209)</f>
        <v>8</v>
      </c>
      <c r="C2210">
        <f>IF(COUNTIF($J$3:J2210,J2210)=1,C2209+1,C2209)</f>
        <v>25</v>
      </c>
      <c r="D2210">
        <f>IF(COUNTIF($E$3:E2210,E2210)=1,D2209+1,D2209)</f>
        <v>827</v>
      </c>
      <c r="E2210" t="str">
        <f t="shared" si="186"/>
        <v/>
      </c>
      <c r="F2210">
        <f>IF(COUNTIF($G$3:G2210,G2210)=1,F2209+1,F2209)</f>
        <v>127</v>
      </c>
      <c r="G2210" t="str">
        <f t="shared" si="187"/>
        <v/>
      </c>
      <c r="I2210" s="18" t="str">
        <f>IF(Allotments!I2210=0,"",Allotments!I2210)</f>
        <v/>
      </c>
      <c r="J2210" s="18" t="str">
        <f>IF(Allotments!J2210=0,"",Allotments!J2210)</f>
        <v/>
      </c>
      <c r="K2210" s="18" t="str">
        <f>IF(Allotments!K2210=0,"",Allotments!K2210)</f>
        <v/>
      </c>
      <c r="L2210" s="18" t="str">
        <f>IF(Allotments!L2210=0,"",Allotments!L2210)</f>
        <v/>
      </c>
      <c r="M2210" s="18" t="str">
        <f>IF(Allotments!M2210=0,"",Allotments!M2210)</f>
        <v/>
      </c>
    </row>
    <row r="2211" spans="1:13" x14ac:dyDescent="0.35">
      <c r="A2211">
        <f>IF(COUNTIF($L$3:L2211,L2211)=1,A2210+1,A2210)</f>
        <v>43</v>
      </c>
      <c r="B2211">
        <f>IF(COUNTIF($K$3:K2211,K2211)=1,B2210+1,B2210)</f>
        <v>8</v>
      </c>
      <c r="C2211">
        <f>IF(COUNTIF($J$3:J2211,J2211)=1,C2210+1,C2210)</f>
        <v>25</v>
      </c>
      <c r="D2211">
        <f>IF(COUNTIF($E$3:E2211,E2211)=1,D2210+1,D2210)</f>
        <v>827</v>
      </c>
      <c r="E2211" t="str">
        <f t="shared" si="186"/>
        <v/>
      </c>
      <c r="F2211">
        <f>IF(COUNTIF($G$3:G2211,G2211)=1,F2210+1,F2210)</f>
        <v>127</v>
      </c>
      <c r="G2211" t="str">
        <f t="shared" si="187"/>
        <v/>
      </c>
      <c r="I2211" s="18" t="str">
        <f>IF(Allotments!I2211=0,"",Allotments!I2211)</f>
        <v/>
      </c>
      <c r="J2211" s="18" t="str">
        <f>IF(Allotments!J2211=0,"",Allotments!J2211)</f>
        <v/>
      </c>
      <c r="K2211" s="18" t="str">
        <f>IF(Allotments!K2211=0,"",Allotments!K2211)</f>
        <v/>
      </c>
      <c r="L2211" s="18" t="str">
        <f>IF(Allotments!L2211=0,"",Allotments!L2211)</f>
        <v/>
      </c>
      <c r="M2211" s="18" t="str">
        <f>IF(Allotments!M2211=0,"",Allotments!M2211)</f>
        <v/>
      </c>
    </row>
    <row r="2212" spans="1:13" x14ac:dyDescent="0.35">
      <c r="A2212">
        <f>IF(COUNTIF($L$3:L2212,L2212)=1,A2211+1,A2211)</f>
        <v>43</v>
      </c>
      <c r="B2212">
        <f>IF(COUNTIF($K$3:K2212,K2212)=1,B2211+1,B2211)</f>
        <v>8</v>
      </c>
      <c r="C2212">
        <f>IF(COUNTIF($J$3:J2212,J2212)=1,C2211+1,C2211)</f>
        <v>25</v>
      </c>
      <c r="D2212">
        <f>IF(COUNTIF($E$3:E2212,E2212)=1,D2211+1,D2211)</f>
        <v>827</v>
      </c>
      <c r="E2212" t="str">
        <f t="shared" si="186"/>
        <v/>
      </c>
      <c r="F2212">
        <f>IF(COUNTIF($G$3:G2212,G2212)=1,F2211+1,F2211)</f>
        <v>127</v>
      </c>
      <c r="G2212" t="str">
        <f t="shared" si="187"/>
        <v/>
      </c>
      <c r="I2212" s="18" t="str">
        <f>IF(Allotments!I2212=0,"",Allotments!I2212)</f>
        <v/>
      </c>
      <c r="J2212" s="18" t="str">
        <f>IF(Allotments!J2212=0,"",Allotments!J2212)</f>
        <v/>
      </c>
      <c r="K2212" s="18" t="str">
        <f>IF(Allotments!K2212=0,"",Allotments!K2212)</f>
        <v/>
      </c>
      <c r="L2212" s="18" t="str">
        <f>IF(Allotments!L2212=0,"",Allotments!L2212)</f>
        <v/>
      </c>
      <c r="M2212" s="18" t="str">
        <f>IF(Allotments!M2212=0,"",Allotments!M2212)</f>
        <v/>
      </c>
    </row>
    <row r="2213" spans="1:13" x14ac:dyDescent="0.35">
      <c r="A2213">
        <f>IF(COUNTIF($L$3:L2213,L2213)=1,A2212+1,A2212)</f>
        <v>43</v>
      </c>
      <c r="B2213">
        <f>IF(COUNTIF($K$3:K2213,K2213)=1,B2212+1,B2212)</f>
        <v>8</v>
      </c>
      <c r="C2213">
        <f>IF(COUNTIF($J$3:J2213,J2213)=1,C2212+1,C2212)</f>
        <v>25</v>
      </c>
      <c r="D2213">
        <f>IF(COUNTIF($E$3:E2213,E2213)=1,D2212+1,D2212)</f>
        <v>827</v>
      </c>
      <c r="E2213" t="str">
        <f t="shared" si="186"/>
        <v/>
      </c>
      <c r="F2213">
        <f>IF(COUNTIF($G$3:G2213,G2213)=1,F2212+1,F2212)</f>
        <v>127</v>
      </c>
      <c r="G2213" t="str">
        <f t="shared" si="187"/>
        <v/>
      </c>
      <c r="I2213" s="18" t="str">
        <f>IF(Allotments!I2213=0,"",Allotments!I2213)</f>
        <v/>
      </c>
      <c r="J2213" s="18" t="str">
        <f>IF(Allotments!J2213=0,"",Allotments!J2213)</f>
        <v/>
      </c>
      <c r="K2213" s="18" t="str">
        <f>IF(Allotments!K2213=0,"",Allotments!K2213)</f>
        <v/>
      </c>
      <c r="L2213" s="18" t="str">
        <f>IF(Allotments!L2213=0,"",Allotments!L2213)</f>
        <v/>
      </c>
      <c r="M2213" s="18" t="str">
        <f>IF(Allotments!M2213=0,"",Allotments!M2213)</f>
        <v/>
      </c>
    </row>
    <row r="2214" spans="1:13" x14ac:dyDescent="0.35">
      <c r="A2214">
        <f>IF(COUNTIF($L$3:L2214,L2214)=1,A2213+1,A2213)</f>
        <v>43</v>
      </c>
      <c r="B2214">
        <f>IF(COUNTIF($K$3:K2214,K2214)=1,B2213+1,B2213)</f>
        <v>8</v>
      </c>
      <c r="C2214">
        <f>IF(COUNTIF($J$3:J2214,J2214)=1,C2213+1,C2213)</f>
        <v>25</v>
      </c>
      <c r="D2214">
        <f>IF(COUNTIF($E$3:E2214,E2214)=1,D2213+1,D2213)</f>
        <v>827</v>
      </c>
      <c r="E2214" t="str">
        <f t="shared" si="186"/>
        <v/>
      </c>
      <c r="F2214">
        <f>IF(COUNTIF($G$3:G2214,G2214)=1,F2213+1,F2213)</f>
        <v>127</v>
      </c>
      <c r="G2214" t="str">
        <f t="shared" si="187"/>
        <v/>
      </c>
      <c r="I2214" s="18" t="str">
        <f>IF(Allotments!I2214=0,"",Allotments!I2214)</f>
        <v/>
      </c>
      <c r="J2214" s="18" t="str">
        <f>IF(Allotments!J2214=0,"",Allotments!J2214)</f>
        <v/>
      </c>
      <c r="K2214" s="18" t="str">
        <f>IF(Allotments!K2214=0,"",Allotments!K2214)</f>
        <v/>
      </c>
      <c r="L2214" s="18" t="str">
        <f>IF(Allotments!L2214=0,"",Allotments!L2214)</f>
        <v/>
      </c>
      <c r="M2214" s="18" t="str">
        <f>IF(Allotments!M2214=0,"",Allotments!M2214)</f>
        <v/>
      </c>
    </row>
    <row r="2215" spans="1:13" x14ac:dyDescent="0.35">
      <c r="A2215">
        <f>IF(COUNTIF($L$3:L2215,L2215)=1,A2214+1,A2214)</f>
        <v>43</v>
      </c>
      <c r="B2215">
        <f>IF(COUNTIF($K$3:K2215,K2215)=1,B2214+1,B2214)</f>
        <v>8</v>
      </c>
      <c r="C2215">
        <f>IF(COUNTIF($J$3:J2215,J2215)=1,C2214+1,C2214)</f>
        <v>25</v>
      </c>
      <c r="D2215">
        <f>IF(COUNTIF($E$3:E2215,E2215)=1,D2214+1,D2214)</f>
        <v>827</v>
      </c>
      <c r="E2215" t="str">
        <f t="shared" si="186"/>
        <v/>
      </c>
      <c r="F2215">
        <f>IF(COUNTIF($G$3:G2215,G2215)=1,F2214+1,F2214)</f>
        <v>127</v>
      </c>
      <c r="G2215" t="str">
        <f t="shared" si="187"/>
        <v/>
      </c>
      <c r="I2215" s="18" t="str">
        <f>IF(Allotments!I2215=0,"",Allotments!I2215)</f>
        <v/>
      </c>
      <c r="J2215" s="18" t="str">
        <f>IF(Allotments!J2215=0,"",Allotments!J2215)</f>
        <v/>
      </c>
      <c r="K2215" s="18" t="str">
        <f>IF(Allotments!K2215=0,"",Allotments!K2215)</f>
        <v/>
      </c>
      <c r="L2215" s="18" t="str">
        <f>IF(Allotments!L2215=0,"",Allotments!L2215)</f>
        <v/>
      </c>
      <c r="M2215" s="18" t="str">
        <f>IF(Allotments!M2215=0,"",Allotments!M2215)</f>
        <v/>
      </c>
    </row>
    <row r="2216" spans="1:13" x14ac:dyDescent="0.35">
      <c r="A2216">
        <f>IF(COUNTIF($L$3:L2216,L2216)=1,A2215+1,A2215)</f>
        <v>43</v>
      </c>
      <c r="B2216">
        <f>IF(COUNTIF($K$3:K2216,K2216)=1,B2215+1,B2215)</f>
        <v>8</v>
      </c>
      <c r="C2216">
        <f>IF(COUNTIF($J$3:J2216,J2216)=1,C2215+1,C2215)</f>
        <v>25</v>
      </c>
      <c r="D2216">
        <f>IF(COUNTIF($E$3:E2216,E2216)=1,D2215+1,D2215)</f>
        <v>827</v>
      </c>
      <c r="E2216" t="str">
        <f t="shared" si="186"/>
        <v/>
      </c>
      <c r="F2216">
        <f>IF(COUNTIF($G$3:G2216,G2216)=1,F2215+1,F2215)</f>
        <v>127</v>
      </c>
      <c r="G2216" t="str">
        <f t="shared" si="187"/>
        <v/>
      </c>
      <c r="I2216" s="18" t="str">
        <f>IF(Allotments!I2216=0,"",Allotments!I2216)</f>
        <v/>
      </c>
      <c r="J2216" s="18" t="str">
        <f>IF(Allotments!J2216=0,"",Allotments!J2216)</f>
        <v/>
      </c>
      <c r="K2216" s="18" t="str">
        <f>IF(Allotments!K2216=0,"",Allotments!K2216)</f>
        <v/>
      </c>
      <c r="L2216" s="18" t="str">
        <f>IF(Allotments!L2216=0,"",Allotments!L2216)</f>
        <v/>
      </c>
      <c r="M2216" s="18" t="str">
        <f>IF(Allotments!M2216=0,"",Allotments!M2216)</f>
        <v/>
      </c>
    </row>
    <row r="2217" spans="1:13" x14ac:dyDescent="0.35">
      <c r="A2217">
        <f>IF(COUNTIF($L$3:L2217,L2217)=1,A2216+1,A2216)</f>
        <v>43</v>
      </c>
      <c r="B2217">
        <f>IF(COUNTIF($K$3:K2217,K2217)=1,B2216+1,B2216)</f>
        <v>8</v>
      </c>
      <c r="C2217">
        <f>IF(COUNTIF($J$3:J2217,J2217)=1,C2216+1,C2216)</f>
        <v>25</v>
      </c>
      <c r="D2217">
        <f>IF(COUNTIF($E$3:E2217,E2217)=1,D2216+1,D2216)</f>
        <v>827</v>
      </c>
      <c r="E2217" t="str">
        <f t="shared" si="186"/>
        <v/>
      </c>
      <c r="F2217">
        <f>IF(COUNTIF($G$3:G2217,G2217)=1,F2216+1,F2216)</f>
        <v>127</v>
      </c>
      <c r="G2217" t="str">
        <f t="shared" si="187"/>
        <v/>
      </c>
      <c r="I2217" s="18" t="str">
        <f>IF(Allotments!I2217=0,"",Allotments!I2217)</f>
        <v/>
      </c>
      <c r="J2217" s="18" t="str">
        <f>IF(Allotments!J2217=0,"",Allotments!J2217)</f>
        <v/>
      </c>
      <c r="K2217" s="18" t="str">
        <f>IF(Allotments!K2217=0,"",Allotments!K2217)</f>
        <v/>
      </c>
      <c r="L2217" s="18" t="str">
        <f>IF(Allotments!L2217=0,"",Allotments!L2217)</f>
        <v/>
      </c>
      <c r="M2217" s="18" t="str">
        <f>IF(Allotments!M2217=0,"",Allotments!M2217)</f>
        <v/>
      </c>
    </row>
    <row r="2218" spans="1:13" x14ac:dyDescent="0.35">
      <c r="A2218">
        <f>IF(COUNTIF($L$3:L2218,L2218)=1,A2217+1,A2217)</f>
        <v>43</v>
      </c>
      <c r="B2218">
        <f>IF(COUNTIF($K$3:K2218,K2218)=1,B2217+1,B2217)</f>
        <v>8</v>
      </c>
      <c r="C2218">
        <f>IF(COUNTIF($J$3:J2218,J2218)=1,C2217+1,C2217)</f>
        <v>25</v>
      </c>
      <c r="D2218">
        <f>IF(COUNTIF($E$3:E2218,E2218)=1,D2217+1,D2217)</f>
        <v>827</v>
      </c>
      <c r="E2218" t="str">
        <f t="shared" si="186"/>
        <v/>
      </c>
      <c r="F2218">
        <f>IF(COUNTIF($G$3:G2218,G2218)=1,F2217+1,F2217)</f>
        <v>127</v>
      </c>
      <c r="G2218" t="str">
        <f t="shared" si="187"/>
        <v/>
      </c>
      <c r="I2218" s="18" t="str">
        <f>IF(Allotments!I2218=0,"",Allotments!I2218)</f>
        <v/>
      </c>
      <c r="J2218" s="18" t="str">
        <f>IF(Allotments!J2218=0,"",Allotments!J2218)</f>
        <v/>
      </c>
      <c r="K2218" s="18" t="str">
        <f>IF(Allotments!K2218=0,"",Allotments!K2218)</f>
        <v/>
      </c>
      <c r="L2218" s="18" t="str">
        <f>IF(Allotments!L2218=0,"",Allotments!L2218)</f>
        <v/>
      </c>
      <c r="M2218" s="18" t="str">
        <f>IF(Allotments!M2218=0,"",Allotments!M2218)</f>
        <v/>
      </c>
    </row>
    <row r="2219" spans="1:13" x14ac:dyDescent="0.35">
      <c r="A2219">
        <f>IF(COUNTIF($L$3:L2219,L2219)=1,A2218+1,A2218)</f>
        <v>43</v>
      </c>
      <c r="B2219">
        <f>IF(COUNTIF($K$3:K2219,K2219)=1,B2218+1,B2218)</f>
        <v>8</v>
      </c>
      <c r="C2219">
        <f>IF(COUNTIF($J$3:J2219,J2219)=1,C2218+1,C2218)</f>
        <v>25</v>
      </c>
      <c r="D2219">
        <f>IF(COUNTIF($E$3:E2219,E2219)=1,D2218+1,D2218)</f>
        <v>827</v>
      </c>
      <c r="E2219" t="str">
        <f t="shared" si="186"/>
        <v/>
      </c>
      <c r="F2219">
        <f>IF(COUNTIF($G$3:G2219,G2219)=1,F2218+1,F2218)</f>
        <v>127</v>
      </c>
      <c r="G2219" t="str">
        <f t="shared" si="187"/>
        <v/>
      </c>
      <c r="I2219" s="18" t="str">
        <f>IF(Allotments!I2219=0,"",Allotments!I2219)</f>
        <v/>
      </c>
      <c r="J2219" s="18" t="str">
        <f>IF(Allotments!J2219=0,"",Allotments!J2219)</f>
        <v/>
      </c>
      <c r="K2219" s="18" t="str">
        <f>IF(Allotments!K2219=0,"",Allotments!K2219)</f>
        <v/>
      </c>
      <c r="L2219" s="18" t="str">
        <f>IF(Allotments!L2219=0,"",Allotments!L2219)</f>
        <v/>
      </c>
      <c r="M2219" s="18" t="str">
        <f>IF(Allotments!M2219=0,"",Allotments!M2219)</f>
        <v/>
      </c>
    </row>
    <row r="2220" spans="1:13" x14ac:dyDescent="0.35">
      <c r="A2220">
        <f>IF(COUNTIF($L$3:L2220,L2220)=1,A2219+1,A2219)</f>
        <v>43</v>
      </c>
      <c r="B2220">
        <f>IF(COUNTIF($K$3:K2220,K2220)=1,B2219+1,B2219)</f>
        <v>8</v>
      </c>
      <c r="C2220">
        <f>IF(COUNTIF($J$3:J2220,J2220)=1,C2219+1,C2219)</f>
        <v>25</v>
      </c>
      <c r="D2220">
        <f>IF(COUNTIF($E$3:E2220,E2220)=1,D2219+1,D2219)</f>
        <v>827</v>
      </c>
      <c r="E2220" t="str">
        <f t="shared" si="186"/>
        <v/>
      </c>
      <c r="F2220">
        <f>IF(COUNTIF($G$3:G2220,G2220)=1,F2219+1,F2219)</f>
        <v>127</v>
      </c>
      <c r="G2220" t="str">
        <f t="shared" si="187"/>
        <v/>
      </c>
      <c r="I2220" s="18" t="str">
        <f>IF(Allotments!I2220=0,"",Allotments!I2220)</f>
        <v/>
      </c>
      <c r="J2220" s="18" t="str">
        <f>IF(Allotments!J2220=0,"",Allotments!J2220)</f>
        <v/>
      </c>
      <c r="K2220" s="18" t="str">
        <f>IF(Allotments!K2220=0,"",Allotments!K2220)</f>
        <v/>
      </c>
      <c r="L2220" s="18" t="str">
        <f>IF(Allotments!L2220=0,"",Allotments!L2220)</f>
        <v/>
      </c>
      <c r="M2220" s="18" t="str">
        <f>IF(Allotments!M2220=0,"",Allotments!M2220)</f>
        <v/>
      </c>
    </row>
    <row r="2221" spans="1:13" x14ac:dyDescent="0.35">
      <c r="A2221">
        <f>IF(COUNTIF($L$3:L2221,L2221)=1,A2220+1,A2220)</f>
        <v>43</v>
      </c>
      <c r="B2221">
        <f>IF(COUNTIF($K$3:K2221,K2221)=1,B2220+1,B2220)</f>
        <v>8</v>
      </c>
      <c r="C2221">
        <f>IF(COUNTIF($J$3:J2221,J2221)=1,C2220+1,C2220)</f>
        <v>25</v>
      </c>
      <c r="D2221">
        <f>IF(COUNTIF($E$3:E2221,E2221)=1,D2220+1,D2220)</f>
        <v>827</v>
      </c>
      <c r="E2221" t="str">
        <f t="shared" si="186"/>
        <v/>
      </c>
      <c r="F2221">
        <f>IF(COUNTIF($G$3:G2221,G2221)=1,F2220+1,F2220)</f>
        <v>127</v>
      </c>
      <c r="G2221" t="str">
        <f t="shared" si="187"/>
        <v/>
      </c>
      <c r="I2221" s="18" t="str">
        <f>IF(Allotments!I2221=0,"",Allotments!I2221)</f>
        <v/>
      </c>
      <c r="J2221" s="18" t="str">
        <f>IF(Allotments!J2221=0,"",Allotments!J2221)</f>
        <v/>
      </c>
      <c r="K2221" s="18" t="str">
        <f>IF(Allotments!K2221=0,"",Allotments!K2221)</f>
        <v/>
      </c>
      <c r="L2221" s="18" t="str">
        <f>IF(Allotments!L2221=0,"",Allotments!L2221)</f>
        <v/>
      </c>
      <c r="M2221" s="18" t="str">
        <f>IF(Allotments!M2221=0,"",Allotments!M2221)</f>
        <v/>
      </c>
    </row>
    <row r="2222" spans="1:13" x14ac:dyDescent="0.35">
      <c r="A2222">
        <f>IF(COUNTIF($L$3:L2222,L2222)=1,A2221+1,A2221)</f>
        <v>43</v>
      </c>
      <c r="B2222">
        <f>IF(COUNTIF($K$3:K2222,K2222)=1,B2221+1,B2221)</f>
        <v>8</v>
      </c>
      <c r="C2222">
        <f>IF(COUNTIF($J$3:J2222,J2222)=1,C2221+1,C2221)</f>
        <v>25</v>
      </c>
      <c r="D2222">
        <f>IF(COUNTIF($E$3:E2222,E2222)=1,D2221+1,D2221)</f>
        <v>827</v>
      </c>
      <c r="E2222" t="str">
        <f t="shared" si="186"/>
        <v/>
      </c>
      <c r="F2222">
        <f>IF(COUNTIF($G$3:G2222,G2222)=1,F2221+1,F2221)</f>
        <v>127</v>
      </c>
      <c r="G2222" t="str">
        <f t="shared" si="187"/>
        <v/>
      </c>
      <c r="I2222" s="18" t="str">
        <f>IF(Allotments!I2222=0,"",Allotments!I2222)</f>
        <v/>
      </c>
      <c r="J2222" s="18" t="str">
        <f>IF(Allotments!J2222=0,"",Allotments!J2222)</f>
        <v/>
      </c>
      <c r="K2222" s="18" t="str">
        <f>IF(Allotments!K2222=0,"",Allotments!K2222)</f>
        <v/>
      </c>
      <c r="L2222" s="18" t="str">
        <f>IF(Allotments!L2222=0,"",Allotments!L2222)</f>
        <v/>
      </c>
      <c r="M2222" s="18" t="str">
        <f>IF(Allotments!M2222=0,"",Allotments!M2222)</f>
        <v/>
      </c>
    </row>
    <row r="2223" spans="1:13" x14ac:dyDescent="0.35">
      <c r="A2223">
        <f>IF(COUNTIF($L$3:L2223,L2223)=1,A2222+1,A2222)</f>
        <v>43</v>
      </c>
      <c r="B2223">
        <f>IF(COUNTIF($K$3:K2223,K2223)=1,B2222+1,B2222)</f>
        <v>8</v>
      </c>
      <c r="C2223">
        <f>IF(COUNTIF($J$3:J2223,J2223)=1,C2222+1,C2222)</f>
        <v>25</v>
      </c>
      <c r="D2223">
        <f>IF(COUNTIF($E$3:E2223,E2223)=1,D2222+1,D2222)</f>
        <v>827</v>
      </c>
      <c r="E2223" t="str">
        <f t="shared" si="186"/>
        <v/>
      </c>
      <c r="F2223">
        <f>IF(COUNTIF($G$3:G2223,G2223)=1,F2222+1,F2222)</f>
        <v>127</v>
      </c>
      <c r="G2223" t="str">
        <f t="shared" si="187"/>
        <v/>
      </c>
      <c r="I2223" s="18" t="str">
        <f>IF(Allotments!I2223=0,"",Allotments!I2223)</f>
        <v/>
      </c>
      <c r="J2223" s="18" t="str">
        <f>IF(Allotments!J2223=0,"",Allotments!J2223)</f>
        <v/>
      </c>
      <c r="K2223" s="18" t="str">
        <f>IF(Allotments!K2223=0,"",Allotments!K2223)</f>
        <v/>
      </c>
      <c r="L2223" s="18" t="str">
        <f>IF(Allotments!L2223=0,"",Allotments!L2223)</f>
        <v/>
      </c>
      <c r="M2223" s="18" t="str">
        <f>IF(Allotments!M2223=0,"",Allotments!M2223)</f>
        <v/>
      </c>
    </row>
    <row r="2224" spans="1:13" x14ac:dyDescent="0.35">
      <c r="A2224">
        <f>IF(COUNTIF($L$3:L2224,L2224)=1,A2223+1,A2223)</f>
        <v>43</v>
      </c>
      <c r="B2224">
        <f>IF(COUNTIF($K$3:K2224,K2224)=1,B2223+1,B2223)</f>
        <v>8</v>
      </c>
      <c r="C2224">
        <f>IF(COUNTIF($J$3:J2224,J2224)=1,C2223+1,C2223)</f>
        <v>25</v>
      </c>
      <c r="D2224">
        <f>IF(COUNTIF($E$3:E2224,E2224)=1,D2223+1,D2223)</f>
        <v>827</v>
      </c>
      <c r="E2224" t="str">
        <f t="shared" si="186"/>
        <v/>
      </c>
      <c r="F2224">
        <f>IF(COUNTIF($G$3:G2224,G2224)=1,F2223+1,F2223)</f>
        <v>127</v>
      </c>
      <c r="G2224" t="str">
        <f t="shared" si="187"/>
        <v/>
      </c>
      <c r="I2224" s="18" t="str">
        <f>IF(Allotments!I2224=0,"",Allotments!I2224)</f>
        <v/>
      </c>
      <c r="J2224" s="18" t="str">
        <f>IF(Allotments!J2224=0,"",Allotments!J2224)</f>
        <v/>
      </c>
      <c r="K2224" s="18" t="str">
        <f>IF(Allotments!K2224=0,"",Allotments!K2224)</f>
        <v/>
      </c>
      <c r="L2224" s="18" t="str">
        <f>IF(Allotments!L2224=0,"",Allotments!L2224)</f>
        <v/>
      </c>
      <c r="M2224" s="18" t="str">
        <f>IF(Allotments!M2224=0,"",Allotments!M2224)</f>
        <v/>
      </c>
    </row>
    <row r="2225" spans="1:13" x14ac:dyDescent="0.35">
      <c r="A2225">
        <f>IF(COUNTIF($L$3:L2225,L2225)=1,A2224+1,A2224)</f>
        <v>43</v>
      </c>
      <c r="B2225">
        <f>IF(COUNTIF($K$3:K2225,K2225)=1,B2224+1,B2224)</f>
        <v>8</v>
      </c>
      <c r="C2225">
        <f>IF(COUNTIF($J$3:J2225,J2225)=1,C2224+1,C2224)</f>
        <v>25</v>
      </c>
      <c r="D2225">
        <f>IF(COUNTIF($E$3:E2225,E2225)=1,D2224+1,D2224)</f>
        <v>827</v>
      </c>
      <c r="E2225" t="str">
        <f t="shared" si="186"/>
        <v/>
      </c>
      <c r="F2225">
        <f>IF(COUNTIF($G$3:G2225,G2225)=1,F2224+1,F2224)</f>
        <v>127</v>
      </c>
      <c r="G2225" t="str">
        <f t="shared" si="187"/>
        <v/>
      </c>
      <c r="I2225" s="18" t="str">
        <f>IF(Allotments!I2225=0,"",Allotments!I2225)</f>
        <v/>
      </c>
      <c r="J2225" s="18" t="str">
        <f>IF(Allotments!J2225=0,"",Allotments!J2225)</f>
        <v/>
      </c>
      <c r="K2225" s="18" t="str">
        <f>IF(Allotments!K2225=0,"",Allotments!K2225)</f>
        <v/>
      </c>
      <c r="L2225" s="18" t="str">
        <f>IF(Allotments!L2225=0,"",Allotments!L2225)</f>
        <v/>
      </c>
      <c r="M2225" s="18" t="str">
        <f>IF(Allotments!M2225=0,"",Allotments!M2225)</f>
        <v/>
      </c>
    </row>
    <row r="2226" spans="1:13" x14ac:dyDescent="0.35">
      <c r="A2226">
        <f>IF(COUNTIF($L$3:L2226,L2226)=1,A2225+1,A2225)</f>
        <v>43</v>
      </c>
      <c r="B2226">
        <f>IF(COUNTIF($K$3:K2226,K2226)=1,B2225+1,B2225)</f>
        <v>8</v>
      </c>
      <c r="C2226">
        <f>IF(COUNTIF($J$3:J2226,J2226)=1,C2225+1,C2225)</f>
        <v>25</v>
      </c>
      <c r="D2226">
        <f>IF(COUNTIF($E$3:E2226,E2226)=1,D2225+1,D2225)</f>
        <v>827</v>
      </c>
      <c r="E2226" t="str">
        <f t="shared" si="186"/>
        <v/>
      </c>
      <c r="F2226">
        <f>IF(COUNTIF($G$3:G2226,G2226)=1,F2225+1,F2225)</f>
        <v>127</v>
      </c>
      <c r="G2226" t="str">
        <f t="shared" si="187"/>
        <v/>
      </c>
      <c r="I2226" s="18" t="str">
        <f>IF(Allotments!I2226=0,"",Allotments!I2226)</f>
        <v/>
      </c>
      <c r="J2226" s="18" t="str">
        <f>IF(Allotments!J2226=0,"",Allotments!J2226)</f>
        <v/>
      </c>
      <c r="K2226" s="18" t="str">
        <f>IF(Allotments!K2226=0,"",Allotments!K2226)</f>
        <v/>
      </c>
      <c r="L2226" s="18" t="str">
        <f>IF(Allotments!L2226=0,"",Allotments!L2226)</f>
        <v/>
      </c>
      <c r="M2226" s="18" t="str">
        <f>IF(Allotments!M2226=0,"",Allotments!M2226)</f>
        <v/>
      </c>
    </row>
    <row r="2227" spans="1:13" x14ac:dyDescent="0.35">
      <c r="A2227">
        <f>IF(COUNTIF($L$3:L2227,L2227)=1,A2226+1,A2226)</f>
        <v>43</v>
      </c>
      <c r="B2227">
        <f>IF(COUNTIF($K$3:K2227,K2227)=1,B2226+1,B2226)</f>
        <v>8</v>
      </c>
      <c r="C2227">
        <f>IF(COUNTIF($J$3:J2227,J2227)=1,C2226+1,C2226)</f>
        <v>25</v>
      </c>
      <c r="D2227">
        <f>IF(COUNTIF($E$3:E2227,E2227)=1,D2226+1,D2226)</f>
        <v>827</v>
      </c>
      <c r="E2227" t="str">
        <f t="shared" si="186"/>
        <v/>
      </c>
      <c r="F2227">
        <f>IF(COUNTIF($G$3:G2227,G2227)=1,F2226+1,F2226)</f>
        <v>127</v>
      </c>
      <c r="G2227" t="str">
        <f t="shared" si="187"/>
        <v/>
      </c>
      <c r="I2227" s="18" t="str">
        <f>IF(Allotments!I2227=0,"",Allotments!I2227)</f>
        <v/>
      </c>
      <c r="J2227" s="18" t="str">
        <f>IF(Allotments!J2227=0,"",Allotments!J2227)</f>
        <v/>
      </c>
      <c r="K2227" s="18" t="str">
        <f>IF(Allotments!K2227=0,"",Allotments!K2227)</f>
        <v/>
      </c>
      <c r="L2227" s="18" t="str">
        <f>IF(Allotments!L2227=0,"",Allotments!L2227)</f>
        <v/>
      </c>
      <c r="M2227" s="18" t="str">
        <f>IF(Allotments!M2227=0,"",Allotments!M2227)</f>
        <v/>
      </c>
    </row>
    <row r="2228" spans="1:13" x14ac:dyDescent="0.35">
      <c r="A2228">
        <f>IF(COUNTIF($L$3:L2228,L2228)=1,A2227+1,A2227)</f>
        <v>43</v>
      </c>
      <c r="B2228">
        <f>IF(COUNTIF($K$3:K2228,K2228)=1,B2227+1,B2227)</f>
        <v>8</v>
      </c>
      <c r="C2228">
        <f>IF(COUNTIF($J$3:J2228,J2228)=1,C2227+1,C2227)</f>
        <v>25</v>
      </c>
      <c r="D2228">
        <f>IF(COUNTIF($E$3:E2228,E2228)=1,D2227+1,D2227)</f>
        <v>827</v>
      </c>
      <c r="E2228" t="str">
        <f t="shared" si="186"/>
        <v/>
      </c>
      <c r="F2228">
        <f>IF(COUNTIF($G$3:G2228,G2228)=1,F2227+1,F2227)</f>
        <v>127</v>
      </c>
      <c r="G2228" t="str">
        <f t="shared" si="187"/>
        <v/>
      </c>
      <c r="I2228" s="18" t="str">
        <f>IF(Allotments!I2228=0,"",Allotments!I2228)</f>
        <v/>
      </c>
      <c r="J2228" s="18" t="str">
        <f>IF(Allotments!J2228=0,"",Allotments!J2228)</f>
        <v/>
      </c>
      <c r="K2228" s="18" t="str">
        <f>IF(Allotments!K2228=0,"",Allotments!K2228)</f>
        <v/>
      </c>
      <c r="L2228" s="18" t="str">
        <f>IF(Allotments!L2228=0,"",Allotments!L2228)</f>
        <v/>
      </c>
      <c r="M2228" s="18" t="str">
        <f>IF(Allotments!M2228=0,"",Allotments!M2228)</f>
        <v/>
      </c>
    </row>
    <row r="2229" spans="1:13" x14ac:dyDescent="0.35">
      <c r="A2229">
        <f>IF(COUNTIF($L$3:L2229,L2229)=1,A2228+1,A2228)</f>
        <v>43</v>
      </c>
      <c r="B2229">
        <f>IF(COUNTIF($K$3:K2229,K2229)=1,B2228+1,B2228)</f>
        <v>8</v>
      </c>
      <c r="C2229">
        <f>IF(COUNTIF($J$3:J2229,J2229)=1,C2228+1,C2228)</f>
        <v>25</v>
      </c>
      <c r="D2229">
        <f>IF(COUNTIF($E$3:E2229,E2229)=1,D2228+1,D2228)</f>
        <v>827</v>
      </c>
      <c r="E2229" t="str">
        <f t="shared" si="186"/>
        <v/>
      </c>
      <c r="F2229">
        <f>IF(COUNTIF($G$3:G2229,G2229)=1,F2228+1,F2228)</f>
        <v>127</v>
      </c>
      <c r="G2229" t="str">
        <f t="shared" si="187"/>
        <v/>
      </c>
      <c r="I2229" s="18" t="str">
        <f>IF(Allotments!I2229=0,"",Allotments!I2229)</f>
        <v/>
      </c>
      <c r="J2229" s="18" t="str">
        <f>IF(Allotments!J2229=0,"",Allotments!J2229)</f>
        <v/>
      </c>
      <c r="K2229" s="18" t="str">
        <f>IF(Allotments!K2229=0,"",Allotments!K2229)</f>
        <v/>
      </c>
      <c r="L2229" s="18" t="str">
        <f>IF(Allotments!L2229=0,"",Allotments!L2229)</f>
        <v/>
      </c>
      <c r="M2229" s="18" t="str">
        <f>IF(Allotments!M2229=0,"",Allotments!M2229)</f>
        <v/>
      </c>
    </row>
    <row r="2230" spans="1:13" x14ac:dyDescent="0.35">
      <c r="A2230">
        <f>IF(COUNTIF($L$3:L2230,L2230)=1,A2229+1,A2229)</f>
        <v>43</v>
      </c>
      <c r="B2230">
        <f>IF(COUNTIF($K$3:K2230,K2230)=1,B2229+1,B2229)</f>
        <v>8</v>
      </c>
      <c r="C2230">
        <f>IF(COUNTIF($J$3:J2230,J2230)=1,C2229+1,C2229)</f>
        <v>25</v>
      </c>
      <c r="D2230">
        <f>IF(COUNTIF($E$3:E2230,E2230)=1,D2229+1,D2229)</f>
        <v>827</v>
      </c>
      <c r="E2230" t="str">
        <f t="shared" si="186"/>
        <v/>
      </c>
      <c r="F2230">
        <f>IF(COUNTIF($G$3:G2230,G2230)=1,F2229+1,F2229)</f>
        <v>127</v>
      </c>
      <c r="G2230" t="str">
        <f t="shared" si="187"/>
        <v/>
      </c>
      <c r="I2230" s="18" t="str">
        <f>IF(Allotments!I2230=0,"",Allotments!I2230)</f>
        <v/>
      </c>
      <c r="J2230" s="18" t="str">
        <f>IF(Allotments!J2230=0,"",Allotments!J2230)</f>
        <v/>
      </c>
      <c r="K2230" s="18" t="str">
        <f>IF(Allotments!K2230=0,"",Allotments!K2230)</f>
        <v/>
      </c>
      <c r="L2230" s="18" t="str">
        <f>IF(Allotments!L2230=0,"",Allotments!L2230)</f>
        <v/>
      </c>
      <c r="M2230" s="18" t="str">
        <f>IF(Allotments!M2230=0,"",Allotments!M2230)</f>
        <v/>
      </c>
    </row>
    <row r="2231" spans="1:13" x14ac:dyDescent="0.35">
      <c r="A2231">
        <f>IF(COUNTIF($L$3:L2231,L2231)=1,A2230+1,A2230)</f>
        <v>43</v>
      </c>
      <c r="B2231">
        <f>IF(COUNTIF($K$3:K2231,K2231)=1,B2230+1,B2230)</f>
        <v>8</v>
      </c>
      <c r="C2231">
        <f>IF(COUNTIF($J$3:J2231,J2231)=1,C2230+1,C2230)</f>
        <v>25</v>
      </c>
      <c r="D2231">
        <f>IF(COUNTIF($E$3:E2231,E2231)=1,D2230+1,D2230)</f>
        <v>827</v>
      </c>
      <c r="E2231" t="str">
        <f t="shared" si="186"/>
        <v/>
      </c>
      <c r="F2231">
        <f>IF(COUNTIF($G$3:G2231,G2231)=1,F2230+1,F2230)</f>
        <v>127</v>
      </c>
      <c r="G2231" t="str">
        <f t="shared" si="187"/>
        <v/>
      </c>
      <c r="I2231" s="18" t="str">
        <f>IF(Allotments!I2231=0,"",Allotments!I2231)</f>
        <v/>
      </c>
      <c r="J2231" s="18" t="str">
        <f>IF(Allotments!J2231=0,"",Allotments!J2231)</f>
        <v/>
      </c>
      <c r="K2231" s="18" t="str">
        <f>IF(Allotments!K2231=0,"",Allotments!K2231)</f>
        <v/>
      </c>
      <c r="L2231" s="18" t="str">
        <f>IF(Allotments!L2231=0,"",Allotments!L2231)</f>
        <v/>
      </c>
      <c r="M2231" s="18" t="str">
        <f>IF(Allotments!M2231=0,"",Allotments!M2231)</f>
        <v/>
      </c>
    </row>
    <row r="2232" spans="1:13" x14ac:dyDescent="0.35">
      <c r="A2232">
        <f>IF(COUNTIF($L$3:L2232,L2232)=1,A2231+1,A2231)</f>
        <v>43</v>
      </c>
      <c r="B2232">
        <f>IF(COUNTIF($K$3:K2232,K2232)=1,B2231+1,B2231)</f>
        <v>8</v>
      </c>
      <c r="C2232">
        <f>IF(COUNTIF($J$3:J2232,J2232)=1,C2231+1,C2231)</f>
        <v>25</v>
      </c>
      <c r="D2232">
        <f>IF(COUNTIF($E$3:E2232,E2232)=1,D2231+1,D2231)</f>
        <v>827</v>
      </c>
      <c r="E2232" t="str">
        <f t="shared" si="186"/>
        <v/>
      </c>
      <c r="F2232">
        <f>IF(COUNTIF($G$3:G2232,G2232)=1,F2231+1,F2231)</f>
        <v>127</v>
      </c>
      <c r="G2232" t="str">
        <f t="shared" si="187"/>
        <v/>
      </c>
      <c r="I2232" s="18" t="str">
        <f>IF(Allotments!I2232=0,"",Allotments!I2232)</f>
        <v/>
      </c>
      <c r="J2232" s="18" t="str">
        <f>IF(Allotments!J2232=0,"",Allotments!J2232)</f>
        <v/>
      </c>
      <c r="K2232" s="18" t="str">
        <f>IF(Allotments!K2232=0,"",Allotments!K2232)</f>
        <v/>
      </c>
      <c r="L2232" s="18" t="str">
        <f>IF(Allotments!L2232=0,"",Allotments!L2232)</f>
        <v/>
      </c>
      <c r="M2232" s="18" t="str">
        <f>IF(Allotments!M2232=0,"",Allotments!M2232)</f>
        <v/>
      </c>
    </row>
    <row r="2233" spans="1:13" x14ac:dyDescent="0.35">
      <c r="A2233">
        <f>IF(COUNTIF($L$3:L2233,L2233)=1,A2232+1,A2232)</f>
        <v>43</v>
      </c>
      <c r="B2233">
        <f>IF(COUNTIF($K$3:K2233,K2233)=1,B2232+1,B2232)</f>
        <v>8</v>
      </c>
      <c r="C2233">
        <f>IF(COUNTIF($J$3:J2233,J2233)=1,C2232+1,C2232)</f>
        <v>25</v>
      </c>
      <c r="D2233">
        <f>IF(COUNTIF($E$3:E2233,E2233)=1,D2232+1,D2232)</f>
        <v>827</v>
      </c>
      <c r="E2233" t="str">
        <f t="shared" si="186"/>
        <v/>
      </c>
      <c r="F2233">
        <f>IF(COUNTIF($G$3:G2233,G2233)=1,F2232+1,F2232)</f>
        <v>127</v>
      </c>
      <c r="G2233" t="str">
        <f t="shared" si="187"/>
        <v/>
      </c>
      <c r="I2233" s="18" t="str">
        <f>IF(Allotments!I2233=0,"",Allotments!I2233)</f>
        <v/>
      </c>
      <c r="J2233" s="18" t="str">
        <f>IF(Allotments!J2233=0,"",Allotments!J2233)</f>
        <v/>
      </c>
      <c r="K2233" s="18" t="str">
        <f>IF(Allotments!K2233=0,"",Allotments!K2233)</f>
        <v/>
      </c>
      <c r="L2233" s="18" t="str">
        <f>IF(Allotments!L2233=0,"",Allotments!L2233)</f>
        <v/>
      </c>
      <c r="M2233" s="18" t="str">
        <f>IF(Allotments!M2233=0,"",Allotments!M2233)</f>
        <v/>
      </c>
    </row>
    <row r="2234" spans="1:13" x14ac:dyDescent="0.35">
      <c r="A2234">
        <f>IF(COUNTIF($L$3:L2234,L2234)=1,A2233+1,A2233)</f>
        <v>43</v>
      </c>
      <c r="B2234">
        <f>IF(COUNTIF($K$3:K2234,K2234)=1,B2233+1,B2233)</f>
        <v>8</v>
      </c>
      <c r="C2234">
        <f>IF(COUNTIF($J$3:J2234,J2234)=1,C2233+1,C2233)</f>
        <v>25</v>
      </c>
      <c r="D2234">
        <f>IF(COUNTIF($E$3:E2234,E2234)=1,D2233+1,D2233)</f>
        <v>827</v>
      </c>
      <c r="E2234" t="str">
        <f t="shared" si="186"/>
        <v/>
      </c>
      <c r="F2234">
        <f>IF(COUNTIF($G$3:G2234,G2234)=1,F2233+1,F2233)</f>
        <v>127</v>
      </c>
      <c r="G2234" t="str">
        <f t="shared" si="187"/>
        <v/>
      </c>
      <c r="I2234" s="18" t="str">
        <f>IF(Allotments!I2234=0,"",Allotments!I2234)</f>
        <v/>
      </c>
      <c r="J2234" s="18" t="str">
        <f>IF(Allotments!J2234=0,"",Allotments!J2234)</f>
        <v/>
      </c>
      <c r="K2234" s="18" t="str">
        <f>IF(Allotments!K2234=0,"",Allotments!K2234)</f>
        <v/>
      </c>
      <c r="L2234" s="18" t="str">
        <f>IF(Allotments!L2234=0,"",Allotments!L2234)</f>
        <v/>
      </c>
      <c r="M2234" s="18" t="str">
        <f>IF(Allotments!M2234=0,"",Allotments!M2234)</f>
        <v/>
      </c>
    </row>
    <row r="2235" spans="1:13" x14ac:dyDescent="0.35">
      <c r="A2235">
        <f>IF(COUNTIF($L$3:L2235,L2235)=1,A2234+1,A2234)</f>
        <v>43</v>
      </c>
      <c r="B2235">
        <f>IF(COUNTIF($K$3:K2235,K2235)=1,B2234+1,B2234)</f>
        <v>8</v>
      </c>
      <c r="C2235">
        <f>IF(COUNTIF($J$3:J2235,J2235)=1,C2234+1,C2234)</f>
        <v>25</v>
      </c>
      <c r="D2235">
        <f>IF(COUNTIF($E$3:E2235,E2235)=1,D2234+1,D2234)</f>
        <v>827</v>
      </c>
      <c r="E2235" t="str">
        <f t="shared" si="186"/>
        <v/>
      </c>
      <c r="F2235">
        <f>IF(COUNTIF($G$3:G2235,G2235)=1,F2234+1,F2234)</f>
        <v>127</v>
      </c>
      <c r="G2235" t="str">
        <f t="shared" si="187"/>
        <v/>
      </c>
      <c r="I2235" s="18" t="str">
        <f>IF(Allotments!I2235=0,"",Allotments!I2235)</f>
        <v/>
      </c>
      <c r="J2235" s="18" t="str">
        <f>IF(Allotments!J2235=0,"",Allotments!J2235)</f>
        <v/>
      </c>
      <c r="K2235" s="18" t="str">
        <f>IF(Allotments!K2235=0,"",Allotments!K2235)</f>
        <v/>
      </c>
      <c r="L2235" s="18" t="str">
        <f>IF(Allotments!L2235=0,"",Allotments!L2235)</f>
        <v/>
      </c>
      <c r="M2235" s="18" t="str">
        <f>IF(Allotments!M2235=0,"",Allotments!M2235)</f>
        <v/>
      </c>
    </row>
    <row r="2236" spans="1:13" x14ac:dyDescent="0.35">
      <c r="A2236">
        <f>IF(COUNTIF($L$3:L2236,L2236)=1,A2235+1,A2235)</f>
        <v>43</v>
      </c>
      <c r="B2236">
        <f>IF(COUNTIF($K$3:K2236,K2236)=1,B2235+1,B2235)</f>
        <v>8</v>
      </c>
      <c r="C2236">
        <f>IF(COUNTIF($J$3:J2236,J2236)=1,C2235+1,C2235)</f>
        <v>25</v>
      </c>
      <c r="D2236">
        <f>IF(COUNTIF($E$3:E2236,E2236)=1,D2235+1,D2235)</f>
        <v>827</v>
      </c>
      <c r="E2236" t="str">
        <f t="shared" si="186"/>
        <v/>
      </c>
      <c r="F2236">
        <f>IF(COUNTIF($G$3:G2236,G2236)=1,F2235+1,F2235)</f>
        <v>127</v>
      </c>
      <c r="G2236" t="str">
        <f t="shared" si="187"/>
        <v/>
      </c>
      <c r="I2236" s="18" t="str">
        <f>IF(Allotments!I2236=0,"",Allotments!I2236)</f>
        <v/>
      </c>
      <c r="J2236" s="18" t="str">
        <f>IF(Allotments!J2236=0,"",Allotments!J2236)</f>
        <v/>
      </c>
      <c r="K2236" s="18" t="str">
        <f>IF(Allotments!K2236=0,"",Allotments!K2236)</f>
        <v/>
      </c>
      <c r="L2236" s="18" t="str">
        <f>IF(Allotments!L2236=0,"",Allotments!L2236)</f>
        <v/>
      </c>
      <c r="M2236" s="18" t="str">
        <f>IF(Allotments!M2236=0,"",Allotments!M2236)</f>
        <v/>
      </c>
    </row>
    <row r="2237" spans="1:13" x14ac:dyDescent="0.35">
      <c r="A2237">
        <f>IF(COUNTIF($L$3:L2237,L2237)=1,A2236+1,A2236)</f>
        <v>43</v>
      </c>
      <c r="B2237">
        <f>IF(COUNTIF($K$3:K2237,K2237)=1,B2236+1,B2236)</f>
        <v>8</v>
      </c>
      <c r="C2237">
        <f>IF(COUNTIF($J$3:J2237,J2237)=1,C2236+1,C2236)</f>
        <v>25</v>
      </c>
      <c r="D2237">
        <f>IF(COUNTIF($E$3:E2237,E2237)=1,D2236+1,D2236)</f>
        <v>827</v>
      </c>
      <c r="E2237" t="str">
        <f t="shared" si="186"/>
        <v/>
      </c>
      <c r="F2237">
        <f>IF(COUNTIF($G$3:G2237,G2237)=1,F2236+1,F2236)</f>
        <v>127</v>
      </c>
      <c r="G2237" t="str">
        <f t="shared" si="187"/>
        <v/>
      </c>
      <c r="I2237" s="18" t="str">
        <f>IF(Allotments!I2237=0,"",Allotments!I2237)</f>
        <v/>
      </c>
      <c r="J2237" s="18" t="str">
        <f>IF(Allotments!J2237=0,"",Allotments!J2237)</f>
        <v/>
      </c>
      <c r="K2237" s="18" t="str">
        <f>IF(Allotments!K2237=0,"",Allotments!K2237)</f>
        <v/>
      </c>
      <c r="L2237" s="18" t="str">
        <f>IF(Allotments!L2237=0,"",Allotments!L2237)</f>
        <v/>
      </c>
      <c r="M2237" s="18" t="str">
        <f>IF(Allotments!M2237=0,"",Allotments!M2237)</f>
        <v/>
      </c>
    </row>
    <row r="2238" spans="1:13" x14ac:dyDescent="0.35">
      <c r="A2238">
        <f>IF(COUNTIF($L$3:L2238,L2238)=1,A2237+1,A2237)</f>
        <v>43</v>
      </c>
      <c r="B2238">
        <f>IF(COUNTIF($K$3:K2238,K2238)=1,B2237+1,B2237)</f>
        <v>8</v>
      </c>
      <c r="C2238">
        <f>IF(COUNTIF($J$3:J2238,J2238)=1,C2237+1,C2237)</f>
        <v>25</v>
      </c>
      <c r="D2238">
        <f>IF(COUNTIF($E$3:E2238,E2238)=1,D2237+1,D2237)</f>
        <v>827</v>
      </c>
      <c r="E2238" t="str">
        <f t="shared" si="186"/>
        <v/>
      </c>
      <c r="F2238">
        <f>IF(COUNTIF($G$3:G2238,G2238)=1,F2237+1,F2237)</f>
        <v>127</v>
      </c>
      <c r="G2238" t="str">
        <f t="shared" si="187"/>
        <v/>
      </c>
      <c r="I2238" s="18" t="str">
        <f>IF(Allotments!I2238=0,"",Allotments!I2238)</f>
        <v/>
      </c>
      <c r="J2238" s="18" t="str">
        <f>IF(Allotments!J2238=0,"",Allotments!J2238)</f>
        <v/>
      </c>
      <c r="K2238" s="18" t="str">
        <f>IF(Allotments!K2238=0,"",Allotments!K2238)</f>
        <v/>
      </c>
      <c r="L2238" s="18" t="str">
        <f>IF(Allotments!L2238=0,"",Allotments!L2238)</f>
        <v/>
      </c>
      <c r="M2238" s="18" t="str">
        <f>IF(Allotments!M2238=0,"",Allotments!M2238)</f>
        <v/>
      </c>
    </row>
    <row r="2239" spans="1:13" x14ac:dyDescent="0.35">
      <c r="A2239">
        <f>IF(COUNTIF($L$3:L2239,L2239)=1,A2238+1,A2238)</f>
        <v>43</v>
      </c>
      <c r="B2239">
        <f>IF(COUNTIF($K$3:K2239,K2239)=1,B2238+1,B2238)</f>
        <v>8</v>
      </c>
      <c r="C2239">
        <f>IF(COUNTIF($J$3:J2239,J2239)=1,C2238+1,C2238)</f>
        <v>25</v>
      </c>
      <c r="D2239">
        <f>IF(COUNTIF($E$3:E2239,E2239)=1,D2238+1,D2238)</f>
        <v>827</v>
      </c>
      <c r="E2239" t="str">
        <f t="shared" si="186"/>
        <v/>
      </c>
      <c r="F2239">
        <f>IF(COUNTIF($G$3:G2239,G2239)=1,F2238+1,F2238)</f>
        <v>127</v>
      </c>
      <c r="G2239" t="str">
        <f t="shared" si="187"/>
        <v/>
      </c>
      <c r="I2239" s="18" t="str">
        <f>IF(Allotments!I2239=0,"",Allotments!I2239)</f>
        <v/>
      </c>
      <c r="J2239" s="18" t="str">
        <f>IF(Allotments!J2239=0,"",Allotments!J2239)</f>
        <v/>
      </c>
      <c r="K2239" s="18" t="str">
        <f>IF(Allotments!K2239=0,"",Allotments!K2239)</f>
        <v/>
      </c>
      <c r="L2239" s="18" t="str">
        <f>IF(Allotments!L2239=0,"",Allotments!L2239)</f>
        <v/>
      </c>
      <c r="M2239" s="18" t="str">
        <f>IF(Allotments!M2239=0,"",Allotments!M2239)</f>
        <v/>
      </c>
    </row>
    <row r="2240" spans="1:13" x14ac:dyDescent="0.35">
      <c r="A2240">
        <f>IF(COUNTIF($L$3:L2240,L2240)=1,A2239+1,A2239)</f>
        <v>43</v>
      </c>
      <c r="B2240">
        <f>IF(COUNTIF($K$3:K2240,K2240)=1,B2239+1,B2239)</f>
        <v>8</v>
      </c>
      <c r="C2240">
        <f>IF(COUNTIF($J$3:J2240,J2240)=1,C2239+1,C2239)</f>
        <v>25</v>
      </c>
      <c r="D2240">
        <f>IF(COUNTIF($E$3:E2240,E2240)=1,D2239+1,D2239)</f>
        <v>827</v>
      </c>
      <c r="E2240" t="str">
        <f t="shared" si="186"/>
        <v/>
      </c>
      <c r="F2240">
        <f>IF(COUNTIF($G$3:G2240,G2240)=1,F2239+1,F2239)</f>
        <v>127</v>
      </c>
      <c r="G2240" t="str">
        <f t="shared" si="187"/>
        <v/>
      </c>
      <c r="I2240" s="18" t="str">
        <f>IF(Allotments!I2240=0,"",Allotments!I2240)</f>
        <v/>
      </c>
      <c r="J2240" s="18" t="str">
        <f>IF(Allotments!J2240=0,"",Allotments!J2240)</f>
        <v/>
      </c>
      <c r="K2240" s="18" t="str">
        <f>IF(Allotments!K2240=0,"",Allotments!K2240)</f>
        <v/>
      </c>
      <c r="L2240" s="18" t="str">
        <f>IF(Allotments!L2240=0,"",Allotments!L2240)</f>
        <v/>
      </c>
      <c r="M2240" s="18" t="str">
        <f>IF(Allotments!M2240=0,"",Allotments!M2240)</f>
        <v/>
      </c>
    </row>
    <row r="2241" spans="1:13" x14ac:dyDescent="0.35">
      <c r="A2241">
        <f>IF(COUNTIF($L$3:L2241,L2241)=1,A2240+1,A2240)</f>
        <v>43</v>
      </c>
      <c r="B2241">
        <f>IF(COUNTIF($K$3:K2241,K2241)=1,B2240+1,B2240)</f>
        <v>8</v>
      </c>
      <c r="C2241">
        <f>IF(COUNTIF($J$3:J2241,J2241)=1,C2240+1,C2240)</f>
        <v>25</v>
      </c>
      <c r="D2241">
        <f>IF(COUNTIF($E$3:E2241,E2241)=1,D2240+1,D2240)</f>
        <v>827</v>
      </c>
      <c r="E2241" t="str">
        <f t="shared" si="186"/>
        <v/>
      </c>
      <c r="F2241">
        <f>IF(COUNTIF($G$3:G2241,G2241)=1,F2240+1,F2240)</f>
        <v>127</v>
      </c>
      <c r="G2241" t="str">
        <f t="shared" si="187"/>
        <v/>
      </c>
      <c r="I2241" s="18" t="str">
        <f>IF(Allotments!I2241=0,"",Allotments!I2241)</f>
        <v/>
      </c>
      <c r="J2241" s="18" t="str">
        <f>IF(Allotments!J2241=0,"",Allotments!J2241)</f>
        <v/>
      </c>
      <c r="K2241" s="18" t="str">
        <f>IF(Allotments!K2241=0,"",Allotments!K2241)</f>
        <v/>
      </c>
      <c r="L2241" s="18" t="str">
        <f>IF(Allotments!L2241=0,"",Allotments!L2241)</f>
        <v/>
      </c>
      <c r="M2241" s="18" t="str">
        <f>IF(Allotments!M2241=0,"",Allotments!M2241)</f>
        <v/>
      </c>
    </row>
    <row r="2242" spans="1:13" x14ac:dyDescent="0.35">
      <c r="A2242">
        <f>IF(COUNTIF($L$3:L2242,L2242)=1,A2241+1,A2241)</f>
        <v>43</v>
      </c>
      <c r="B2242">
        <f>IF(COUNTIF($K$3:K2242,K2242)=1,B2241+1,B2241)</f>
        <v>8</v>
      </c>
      <c r="C2242">
        <f>IF(COUNTIF($J$3:J2242,J2242)=1,C2241+1,C2241)</f>
        <v>25</v>
      </c>
      <c r="D2242">
        <f>IF(COUNTIF($E$3:E2242,E2242)=1,D2241+1,D2241)</f>
        <v>827</v>
      </c>
      <c r="E2242" t="str">
        <f t="shared" si="186"/>
        <v/>
      </c>
      <c r="F2242">
        <f>IF(COUNTIF($G$3:G2242,G2242)=1,F2241+1,F2241)</f>
        <v>127</v>
      </c>
      <c r="G2242" t="str">
        <f t="shared" si="187"/>
        <v/>
      </c>
      <c r="I2242" s="18" t="str">
        <f>IF(Allotments!I2242=0,"",Allotments!I2242)</f>
        <v/>
      </c>
      <c r="J2242" s="18" t="str">
        <f>IF(Allotments!J2242=0,"",Allotments!J2242)</f>
        <v/>
      </c>
      <c r="K2242" s="18" t="str">
        <f>IF(Allotments!K2242=0,"",Allotments!K2242)</f>
        <v/>
      </c>
      <c r="L2242" s="18" t="str">
        <f>IF(Allotments!L2242=0,"",Allotments!L2242)</f>
        <v/>
      </c>
      <c r="M2242" s="18" t="str">
        <f>IF(Allotments!M2242=0,"",Allotments!M2242)</f>
        <v/>
      </c>
    </row>
    <row r="2243" spans="1:13" x14ac:dyDescent="0.35">
      <c r="A2243">
        <f>IF(COUNTIF($L$3:L2243,L2243)=1,A2242+1,A2242)</f>
        <v>43</v>
      </c>
      <c r="B2243">
        <f>IF(COUNTIF($K$3:K2243,K2243)=1,B2242+1,B2242)</f>
        <v>8</v>
      </c>
      <c r="C2243">
        <f>IF(COUNTIF($J$3:J2243,J2243)=1,C2242+1,C2242)</f>
        <v>25</v>
      </c>
      <c r="D2243">
        <f>IF(COUNTIF($E$3:E2243,E2243)=1,D2242+1,D2242)</f>
        <v>827</v>
      </c>
      <c r="E2243" t="str">
        <f t="shared" si="186"/>
        <v/>
      </c>
      <c r="F2243">
        <f>IF(COUNTIF($G$3:G2243,G2243)=1,F2242+1,F2242)</f>
        <v>127</v>
      </c>
      <c r="G2243" t="str">
        <f t="shared" si="187"/>
        <v/>
      </c>
      <c r="I2243" s="18" t="str">
        <f>IF(Allotments!I2243=0,"",Allotments!I2243)</f>
        <v/>
      </c>
      <c r="J2243" s="18" t="str">
        <f>IF(Allotments!J2243=0,"",Allotments!J2243)</f>
        <v/>
      </c>
      <c r="K2243" s="18" t="str">
        <f>IF(Allotments!K2243=0,"",Allotments!K2243)</f>
        <v/>
      </c>
      <c r="L2243" s="18" t="str">
        <f>IF(Allotments!L2243=0,"",Allotments!L2243)</f>
        <v/>
      </c>
      <c r="M2243" s="18" t="str">
        <f>IF(Allotments!M2243=0,"",Allotments!M2243)</f>
        <v/>
      </c>
    </row>
    <row r="2244" spans="1:13" x14ac:dyDescent="0.35">
      <c r="A2244">
        <f>IF(COUNTIF($L$3:L2244,L2244)=1,A2243+1,A2243)</f>
        <v>43</v>
      </c>
      <c r="B2244">
        <f>IF(COUNTIF($K$3:K2244,K2244)=1,B2243+1,B2243)</f>
        <v>8</v>
      </c>
      <c r="C2244">
        <f>IF(COUNTIF($J$3:J2244,J2244)=1,C2243+1,C2243)</f>
        <v>25</v>
      </c>
      <c r="D2244">
        <f>IF(COUNTIF($E$3:E2244,E2244)=1,D2243+1,D2243)</f>
        <v>827</v>
      </c>
      <c r="E2244" t="str">
        <f t="shared" ref="E2244:E2307" si="188">TRIM(CONCATENATE(L2244,J2244))</f>
        <v/>
      </c>
      <c r="F2244">
        <f>IF(COUNTIF($G$3:G2244,G2244)=1,F2243+1,F2243)</f>
        <v>127</v>
      </c>
      <c r="G2244" t="str">
        <f t="shared" ref="G2244:G2307" si="189">TRIM(CONCATENATE(K2244,J2244))</f>
        <v/>
      </c>
      <c r="I2244" s="18" t="str">
        <f>IF(Allotments!I2244=0,"",Allotments!I2244)</f>
        <v/>
      </c>
      <c r="J2244" s="18" t="str">
        <f>IF(Allotments!J2244=0,"",Allotments!J2244)</f>
        <v/>
      </c>
      <c r="K2244" s="18" t="str">
        <f>IF(Allotments!K2244=0,"",Allotments!K2244)</f>
        <v/>
      </c>
      <c r="L2244" s="18" t="str">
        <f>IF(Allotments!L2244=0,"",Allotments!L2244)</f>
        <v/>
      </c>
      <c r="M2244" s="18" t="str">
        <f>IF(Allotments!M2244=0,"",Allotments!M2244)</f>
        <v/>
      </c>
    </row>
    <row r="2245" spans="1:13" x14ac:dyDescent="0.35">
      <c r="A2245">
        <f>IF(COUNTIF($L$3:L2245,L2245)=1,A2244+1,A2244)</f>
        <v>43</v>
      </c>
      <c r="B2245">
        <f>IF(COUNTIF($K$3:K2245,K2245)=1,B2244+1,B2244)</f>
        <v>8</v>
      </c>
      <c r="C2245">
        <f>IF(COUNTIF($J$3:J2245,J2245)=1,C2244+1,C2244)</f>
        <v>25</v>
      </c>
      <c r="D2245">
        <f>IF(COUNTIF($E$3:E2245,E2245)=1,D2244+1,D2244)</f>
        <v>827</v>
      </c>
      <c r="E2245" t="str">
        <f t="shared" si="188"/>
        <v/>
      </c>
      <c r="F2245">
        <f>IF(COUNTIF($G$3:G2245,G2245)=1,F2244+1,F2244)</f>
        <v>127</v>
      </c>
      <c r="G2245" t="str">
        <f t="shared" si="189"/>
        <v/>
      </c>
      <c r="I2245" s="18" t="str">
        <f>IF(Allotments!I2245=0,"",Allotments!I2245)</f>
        <v/>
      </c>
      <c r="J2245" s="18" t="str">
        <f>IF(Allotments!J2245=0,"",Allotments!J2245)</f>
        <v/>
      </c>
      <c r="K2245" s="18" t="str">
        <f>IF(Allotments!K2245=0,"",Allotments!K2245)</f>
        <v/>
      </c>
      <c r="L2245" s="18" t="str">
        <f>IF(Allotments!L2245=0,"",Allotments!L2245)</f>
        <v/>
      </c>
      <c r="M2245" s="18" t="str">
        <f>IF(Allotments!M2245=0,"",Allotments!M2245)</f>
        <v/>
      </c>
    </row>
    <row r="2246" spans="1:13" x14ac:dyDescent="0.35">
      <c r="A2246">
        <f>IF(COUNTIF($L$3:L2246,L2246)=1,A2245+1,A2245)</f>
        <v>43</v>
      </c>
      <c r="B2246">
        <f>IF(COUNTIF($K$3:K2246,K2246)=1,B2245+1,B2245)</f>
        <v>8</v>
      </c>
      <c r="C2246">
        <f>IF(COUNTIF($J$3:J2246,J2246)=1,C2245+1,C2245)</f>
        <v>25</v>
      </c>
      <c r="D2246">
        <f>IF(COUNTIF($E$3:E2246,E2246)=1,D2245+1,D2245)</f>
        <v>827</v>
      </c>
      <c r="E2246" t="str">
        <f t="shared" si="188"/>
        <v/>
      </c>
      <c r="F2246">
        <f>IF(COUNTIF($G$3:G2246,G2246)=1,F2245+1,F2245)</f>
        <v>127</v>
      </c>
      <c r="G2246" t="str">
        <f t="shared" si="189"/>
        <v/>
      </c>
      <c r="I2246" s="18" t="str">
        <f>IF(Allotments!I2246=0,"",Allotments!I2246)</f>
        <v/>
      </c>
      <c r="J2246" s="18" t="str">
        <f>IF(Allotments!J2246=0,"",Allotments!J2246)</f>
        <v/>
      </c>
      <c r="K2246" s="18" t="str">
        <f>IF(Allotments!K2246=0,"",Allotments!K2246)</f>
        <v/>
      </c>
      <c r="L2246" s="18" t="str">
        <f>IF(Allotments!L2246=0,"",Allotments!L2246)</f>
        <v/>
      </c>
      <c r="M2246" s="18" t="str">
        <f>IF(Allotments!M2246=0,"",Allotments!M2246)</f>
        <v/>
      </c>
    </row>
    <row r="2247" spans="1:13" x14ac:dyDescent="0.35">
      <c r="A2247">
        <f>IF(COUNTIF($L$3:L2247,L2247)=1,A2246+1,A2246)</f>
        <v>43</v>
      </c>
      <c r="B2247">
        <f>IF(COUNTIF($K$3:K2247,K2247)=1,B2246+1,B2246)</f>
        <v>8</v>
      </c>
      <c r="C2247">
        <f>IF(COUNTIF($J$3:J2247,J2247)=1,C2246+1,C2246)</f>
        <v>25</v>
      </c>
      <c r="D2247">
        <f>IF(COUNTIF($E$3:E2247,E2247)=1,D2246+1,D2246)</f>
        <v>827</v>
      </c>
      <c r="E2247" t="str">
        <f t="shared" si="188"/>
        <v/>
      </c>
      <c r="F2247">
        <f>IF(COUNTIF($G$3:G2247,G2247)=1,F2246+1,F2246)</f>
        <v>127</v>
      </c>
      <c r="G2247" t="str">
        <f t="shared" si="189"/>
        <v/>
      </c>
      <c r="I2247" s="18" t="str">
        <f>IF(Allotments!I2247=0,"",Allotments!I2247)</f>
        <v/>
      </c>
      <c r="J2247" s="18" t="str">
        <f>IF(Allotments!J2247=0,"",Allotments!J2247)</f>
        <v/>
      </c>
      <c r="K2247" s="18" t="str">
        <f>IF(Allotments!K2247=0,"",Allotments!K2247)</f>
        <v/>
      </c>
      <c r="L2247" s="18" t="str">
        <f>IF(Allotments!L2247=0,"",Allotments!L2247)</f>
        <v/>
      </c>
      <c r="M2247" s="18" t="str">
        <f>IF(Allotments!M2247=0,"",Allotments!M2247)</f>
        <v/>
      </c>
    </row>
    <row r="2248" spans="1:13" x14ac:dyDescent="0.35">
      <c r="A2248">
        <f>IF(COUNTIF($L$3:L2248,L2248)=1,A2247+1,A2247)</f>
        <v>43</v>
      </c>
      <c r="B2248">
        <f>IF(COUNTIF($K$3:K2248,K2248)=1,B2247+1,B2247)</f>
        <v>8</v>
      </c>
      <c r="C2248">
        <f>IF(COUNTIF($J$3:J2248,J2248)=1,C2247+1,C2247)</f>
        <v>25</v>
      </c>
      <c r="D2248">
        <f>IF(COUNTIF($E$3:E2248,E2248)=1,D2247+1,D2247)</f>
        <v>827</v>
      </c>
      <c r="E2248" t="str">
        <f t="shared" si="188"/>
        <v/>
      </c>
      <c r="F2248">
        <f>IF(COUNTIF($G$3:G2248,G2248)=1,F2247+1,F2247)</f>
        <v>127</v>
      </c>
      <c r="G2248" t="str">
        <f t="shared" si="189"/>
        <v/>
      </c>
      <c r="I2248" s="18" t="str">
        <f>IF(Allotments!I2248=0,"",Allotments!I2248)</f>
        <v/>
      </c>
      <c r="J2248" s="18" t="str">
        <f>IF(Allotments!J2248=0,"",Allotments!J2248)</f>
        <v/>
      </c>
      <c r="K2248" s="18" t="str">
        <f>IF(Allotments!K2248=0,"",Allotments!K2248)</f>
        <v/>
      </c>
      <c r="L2248" s="18" t="str">
        <f>IF(Allotments!L2248=0,"",Allotments!L2248)</f>
        <v/>
      </c>
      <c r="M2248" s="18" t="str">
        <f>IF(Allotments!M2248=0,"",Allotments!M2248)</f>
        <v/>
      </c>
    </row>
    <row r="2249" spans="1:13" x14ac:dyDescent="0.35">
      <c r="A2249">
        <f>IF(COUNTIF($L$3:L2249,L2249)=1,A2248+1,A2248)</f>
        <v>43</v>
      </c>
      <c r="B2249">
        <f>IF(COUNTIF($K$3:K2249,K2249)=1,B2248+1,B2248)</f>
        <v>8</v>
      </c>
      <c r="C2249">
        <f>IF(COUNTIF($J$3:J2249,J2249)=1,C2248+1,C2248)</f>
        <v>25</v>
      </c>
      <c r="D2249">
        <f>IF(COUNTIF($E$3:E2249,E2249)=1,D2248+1,D2248)</f>
        <v>827</v>
      </c>
      <c r="E2249" t="str">
        <f t="shared" si="188"/>
        <v/>
      </c>
      <c r="F2249">
        <f>IF(COUNTIF($G$3:G2249,G2249)=1,F2248+1,F2248)</f>
        <v>127</v>
      </c>
      <c r="G2249" t="str">
        <f t="shared" si="189"/>
        <v/>
      </c>
      <c r="I2249" s="18" t="str">
        <f>IF(Allotments!I2249=0,"",Allotments!I2249)</f>
        <v/>
      </c>
      <c r="J2249" s="18" t="str">
        <f>IF(Allotments!J2249=0,"",Allotments!J2249)</f>
        <v/>
      </c>
      <c r="K2249" s="18" t="str">
        <f>IF(Allotments!K2249=0,"",Allotments!K2249)</f>
        <v/>
      </c>
      <c r="L2249" s="18" t="str">
        <f>IF(Allotments!L2249=0,"",Allotments!L2249)</f>
        <v/>
      </c>
      <c r="M2249" s="18" t="str">
        <f>IF(Allotments!M2249=0,"",Allotments!M2249)</f>
        <v/>
      </c>
    </row>
    <row r="2250" spans="1:13" x14ac:dyDescent="0.35">
      <c r="A2250">
        <f>IF(COUNTIF($L$3:L2250,L2250)=1,A2249+1,A2249)</f>
        <v>43</v>
      </c>
      <c r="B2250">
        <f>IF(COUNTIF($K$3:K2250,K2250)=1,B2249+1,B2249)</f>
        <v>8</v>
      </c>
      <c r="C2250">
        <f>IF(COUNTIF($J$3:J2250,J2250)=1,C2249+1,C2249)</f>
        <v>25</v>
      </c>
      <c r="D2250">
        <f>IF(COUNTIF($E$3:E2250,E2250)=1,D2249+1,D2249)</f>
        <v>827</v>
      </c>
      <c r="E2250" t="str">
        <f t="shared" si="188"/>
        <v/>
      </c>
      <c r="F2250">
        <f>IF(COUNTIF($G$3:G2250,G2250)=1,F2249+1,F2249)</f>
        <v>127</v>
      </c>
      <c r="G2250" t="str">
        <f t="shared" si="189"/>
        <v/>
      </c>
      <c r="I2250" s="18" t="str">
        <f>IF(Allotments!I2250=0,"",Allotments!I2250)</f>
        <v/>
      </c>
      <c r="J2250" s="18" t="str">
        <f>IF(Allotments!J2250=0,"",Allotments!J2250)</f>
        <v/>
      </c>
      <c r="K2250" s="18" t="str">
        <f>IF(Allotments!K2250=0,"",Allotments!K2250)</f>
        <v/>
      </c>
      <c r="L2250" s="18" t="str">
        <f>IF(Allotments!L2250=0,"",Allotments!L2250)</f>
        <v/>
      </c>
      <c r="M2250" s="18" t="str">
        <f>IF(Allotments!M2250=0,"",Allotments!M2250)</f>
        <v/>
      </c>
    </row>
    <row r="2251" spans="1:13" x14ac:dyDescent="0.35">
      <c r="A2251">
        <f>IF(COUNTIF($L$3:L2251,L2251)=1,A2250+1,A2250)</f>
        <v>43</v>
      </c>
      <c r="B2251">
        <f>IF(COUNTIF($K$3:K2251,K2251)=1,B2250+1,B2250)</f>
        <v>8</v>
      </c>
      <c r="C2251">
        <f>IF(COUNTIF($J$3:J2251,J2251)=1,C2250+1,C2250)</f>
        <v>25</v>
      </c>
      <c r="D2251">
        <f>IF(COUNTIF($E$3:E2251,E2251)=1,D2250+1,D2250)</f>
        <v>827</v>
      </c>
      <c r="E2251" t="str">
        <f t="shared" si="188"/>
        <v/>
      </c>
      <c r="F2251">
        <f>IF(COUNTIF($G$3:G2251,G2251)=1,F2250+1,F2250)</f>
        <v>127</v>
      </c>
      <c r="G2251" t="str">
        <f t="shared" si="189"/>
        <v/>
      </c>
      <c r="I2251" s="18" t="str">
        <f>IF(Allotments!I2251=0,"",Allotments!I2251)</f>
        <v/>
      </c>
      <c r="J2251" s="18" t="str">
        <f>IF(Allotments!J2251=0,"",Allotments!J2251)</f>
        <v/>
      </c>
      <c r="K2251" s="18" t="str">
        <f>IF(Allotments!K2251=0,"",Allotments!K2251)</f>
        <v/>
      </c>
      <c r="L2251" s="18" t="str">
        <f>IF(Allotments!L2251=0,"",Allotments!L2251)</f>
        <v/>
      </c>
      <c r="M2251" s="18" t="str">
        <f>IF(Allotments!M2251=0,"",Allotments!M2251)</f>
        <v/>
      </c>
    </row>
    <row r="2252" spans="1:13" x14ac:dyDescent="0.35">
      <c r="A2252">
        <f>IF(COUNTIF($L$3:L2252,L2252)=1,A2251+1,A2251)</f>
        <v>43</v>
      </c>
      <c r="B2252">
        <f>IF(COUNTIF($K$3:K2252,K2252)=1,B2251+1,B2251)</f>
        <v>8</v>
      </c>
      <c r="C2252">
        <f>IF(COUNTIF($J$3:J2252,J2252)=1,C2251+1,C2251)</f>
        <v>25</v>
      </c>
      <c r="D2252">
        <f>IF(COUNTIF($E$3:E2252,E2252)=1,D2251+1,D2251)</f>
        <v>827</v>
      </c>
      <c r="E2252" t="str">
        <f t="shared" si="188"/>
        <v/>
      </c>
      <c r="F2252">
        <f>IF(COUNTIF($G$3:G2252,G2252)=1,F2251+1,F2251)</f>
        <v>127</v>
      </c>
      <c r="G2252" t="str">
        <f t="shared" si="189"/>
        <v/>
      </c>
      <c r="I2252" s="18" t="str">
        <f>IF(Allotments!I2252=0,"",Allotments!I2252)</f>
        <v/>
      </c>
      <c r="J2252" s="18" t="str">
        <f>IF(Allotments!J2252=0,"",Allotments!J2252)</f>
        <v/>
      </c>
      <c r="K2252" s="18" t="str">
        <f>IF(Allotments!K2252=0,"",Allotments!K2252)</f>
        <v/>
      </c>
      <c r="L2252" s="18" t="str">
        <f>IF(Allotments!L2252=0,"",Allotments!L2252)</f>
        <v/>
      </c>
      <c r="M2252" s="18" t="str">
        <f>IF(Allotments!M2252=0,"",Allotments!M2252)</f>
        <v/>
      </c>
    </row>
    <row r="2253" spans="1:13" x14ac:dyDescent="0.35">
      <c r="A2253">
        <f>IF(COUNTIF($L$3:L2253,L2253)=1,A2252+1,A2252)</f>
        <v>43</v>
      </c>
      <c r="B2253">
        <f>IF(COUNTIF($K$3:K2253,K2253)=1,B2252+1,B2252)</f>
        <v>8</v>
      </c>
      <c r="C2253">
        <f>IF(COUNTIF($J$3:J2253,J2253)=1,C2252+1,C2252)</f>
        <v>25</v>
      </c>
      <c r="D2253">
        <f>IF(COUNTIF($E$3:E2253,E2253)=1,D2252+1,D2252)</f>
        <v>827</v>
      </c>
      <c r="E2253" t="str">
        <f t="shared" si="188"/>
        <v/>
      </c>
      <c r="F2253">
        <f>IF(COUNTIF($G$3:G2253,G2253)=1,F2252+1,F2252)</f>
        <v>127</v>
      </c>
      <c r="G2253" t="str">
        <f t="shared" si="189"/>
        <v/>
      </c>
      <c r="I2253" s="18" t="str">
        <f>IF(Allotments!I2253=0,"",Allotments!I2253)</f>
        <v/>
      </c>
      <c r="J2253" s="18" t="str">
        <f>IF(Allotments!J2253=0,"",Allotments!J2253)</f>
        <v/>
      </c>
      <c r="K2253" s="18" t="str">
        <f>IF(Allotments!K2253=0,"",Allotments!K2253)</f>
        <v/>
      </c>
      <c r="L2253" s="18" t="str">
        <f>IF(Allotments!L2253=0,"",Allotments!L2253)</f>
        <v/>
      </c>
      <c r="M2253" s="18" t="str">
        <f>IF(Allotments!M2253=0,"",Allotments!M2253)</f>
        <v/>
      </c>
    </row>
    <row r="2254" spans="1:13" x14ac:dyDescent="0.35">
      <c r="A2254">
        <f>IF(COUNTIF($L$3:L2254,L2254)=1,A2253+1,A2253)</f>
        <v>43</v>
      </c>
      <c r="B2254">
        <f>IF(COUNTIF($K$3:K2254,K2254)=1,B2253+1,B2253)</f>
        <v>8</v>
      </c>
      <c r="C2254">
        <f>IF(COUNTIF($J$3:J2254,J2254)=1,C2253+1,C2253)</f>
        <v>25</v>
      </c>
      <c r="D2254">
        <f>IF(COUNTIF($E$3:E2254,E2254)=1,D2253+1,D2253)</f>
        <v>827</v>
      </c>
      <c r="E2254" t="str">
        <f t="shared" si="188"/>
        <v/>
      </c>
      <c r="F2254">
        <f>IF(COUNTIF($G$3:G2254,G2254)=1,F2253+1,F2253)</f>
        <v>127</v>
      </c>
      <c r="G2254" t="str">
        <f t="shared" si="189"/>
        <v/>
      </c>
      <c r="I2254" s="18" t="str">
        <f>IF(Allotments!I2254=0,"",Allotments!I2254)</f>
        <v/>
      </c>
      <c r="J2254" s="18" t="str">
        <f>IF(Allotments!J2254=0,"",Allotments!J2254)</f>
        <v/>
      </c>
      <c r="K2254" s="18" t="str">
        <f>IF(Allotments!K2254=0,"",Allotments!K2254)</f>
        <v/>
      </c>
      <c r="L2254" s="18" t="str">
        <f>IF(Allotments!L2254=0,"",Allotments!L2254)</f>
        <v/>
      </c>
      <c r="M2254" s="18" t="str">
        <f>IF(Allotments!M2254=0,"",Allotments!M2254)</f>
        <v/>
      </c>
    </row>
    <row r="2255" spans="1:13" x14ac:dyDescent="0.35">
      <c r="A2255">
        <f>IF(COUNTIF($L$3:L2255,L2255)=1,A2254+1,A2254)</f>
        <v>43</v>
      </c>
      <c r="B2255">
        <f>IF(COUNTIF($K$3:K2255,K2255)=1,B2254+1,B2254)</f>
        <v>8</v>
      </c>
      <c r="C2255">
        <f>IF(COUNTIF($J$3:J2255,J2255)=1,C2254+1,C2254)</f>
        <v>25</v>
      </c>
      <c r="D2255">
        <f>IF(COUNTIF($E$3:E2255,E2255)=1,D2254+1,D2254)</f>
        <v>827</v>
      </c>
      <c r="E2255" t="str">
        <f t="shared" si="188"/>
        <v/>
      </c>
      <c r="F2255">
        <f>IF(COUNTIF($G$3:G2255,G2255)=1,F2254+1,F2254)</f>
        <v>127</v>
      </c>
      <c r="G2255" t="str">
        <f t="shared" si="189"/>
        <v/>
      </c>
      <c r="I2255" s="18" t="str">
        <f>IF(Allotments!I2255=0,"",Allotments!I2255)</f>
        <v/>
      </c>
      <c r="J2255" s="18" t="str">
        <f>IF(Allotments!J2255=0,"",Allotments!J2255)</f>
        <v/>
      </c>
      <c r="K2255" s="18" t="str">
        <f>IF(Allotments!K2255=0,"",Allotments!K2255)</f>
        <v/>
      </c>
      <c r="L2255" s="18" t="str">
        <f>IF(Allotments!L2255=0,"",Allotments!L2255)</f>
        <v/>
      </c>
      <c r="M2255" s="18" t="str">
        <f>IF(Allotments!M2255=0,"",Allotments!M2255)</f>
        <v/>
      </c>
    </row>
    <row r="2256" spans="1:13" x14ac:dyDescent="0.35">
      <c r="A2256">
        <f>IF(COUNTIF($L$3:L2256,L2256)=1,A2255+1,A2255)</f>
        <v>43</v>
      </c>
      <c r="B2256">
        <f>IF(COUNTIF($K$3:K2256,K2256)=1,B2255+1,B2255)</f>
        <v>8</v>
      </c>
      <c r="C2256">
        <f>IF(COUNTIF($J$3:J2256,J2256)=1,C2255+1,C2255)</f>
        <v>25</v>
      </c>
      <c r="D2256">
        <f>IF(COUNTIF($E$3:E2256,E2256)=1,D2255+1,D2255)</f>
        <v>827</v>
      </c>
      <c r="E2256" t="str">
        <f t="shared" si="188"/>
        <v/>
      </c>
      <c r="F2256">
        <f>IF(COUNTIF($G$3:G2256,G2256)=1,F2255+1,F2255)</f>
        <v>127</v>
      </c>
      <c r="G2256" t="str">
        <f t="shared" si="189"/>
        <v/>
      </c>
      <c r="I2256" s="18" t="str">
        <f>IF(Allotments!I2256=0,"",Allotments!I2256)</f>
        <v/>
      </c>
      <c r="J2256" s="18" t="str">
        <f>IF(Allotments!J2256=0,"",Allotments!J2256)</f>
        <v/>
      </c>
      <c r="K2256" s="18" t="str">
        <f>IF(Allotments!K2256=0,"",Allotments!K2256)</f>
        <v/>
      </c>
      <c r="L2256" s="18" t="str">
        <f>IF(Allotments!L2256=0,"",Allotments!L2256)</f>
        <v/>
      </c>
      <c r="M2256" s="18" t="str">
        <f>IF(Allotments!M2256=0,"",Allotments!M2256)</f>
        <v/>
      </c>
    </row>
    <row r="2257" spans="1:13" x14ac:dyDescent="0.35">
      <c r="A2257">
        <f>IF(COUNTIF($L$3:L2257,L2257)=1,A2256+1,A2256)</f>
        <v>43</v>
      </c>
      <c r="B2257">
        <f>IF(COUNTIF($K$3:K2257,K2257)=1,B2256+1,B2256)</f>
        <v>8</v>
      </c>
      <c r="C2257">
        <f>IF(COUNTIF($J$3:J2257,J2257)=1,C2256+1,C2256)</f>
        <v>25</v>
      </c>
      <c r="D2257">
        <f>IF(COUNTIF($E$3:E2257,E2257)=1,D2256+1,D2256)</f>
        <v>827</v>
      </c>
      <c r="E2257" t="str">
        <f t="shared" si="188"/>
        <v/>
      </c>
      <c r="F2257">
        <f>IF(COUNTIF($G$3:G2257,G2257)=1,F2256+1,F2256)</f>
        <v>127</v>
      </c>
      <c r="G2257" t="str">
        <f t="shared" si="189"/>
        <v/>
      </c>
      <c r="I2257" s="18" t="str">
        <f>IF(Allotments!I2257=0,"",Allotments!I2257)</f>
        <v/>
      </c>
      <c r="J2257" s="18" t="str">
        <f>IF(Allotments!J2257=0,"",Allotments!J2257)</f>
        <v/>
      </c>
      <c r="K2257" s="18" t="str">
        <f>IF(Allotments!K2257=0,"",Allotments!K2257)</f>
        <v/>
      </c>
      <c r="L2257" s="18" t="str">
        <f>IF(Allotments!L2257=0,"",Allotments!L2257)</f>
        <v/>
      </c>
      <c r="M2257" s="18" t="str">
        <f>IF(Allotments!M2257=0,"",Allotments!M2257)</f>
        <v/>
      </c>
    </row>
    <row r="2258" spans="1:13" x14ac:dyDescent="0.35">
      <c r="A2258">
        <f>IF(COUNTIF($L$3:L2258,L2258)=1,A2257+1,A2257)</f>
        <v>43</v>
      </c>
      <c r="B2258">
        <f>IF(COUNTIF($K$3:K2258,K2258)=1,B2257+1,B2257)</f>
        <v>8</v>
      </c>
      <c r="C2258">
        <f>IF(COUNTIF($J$3:J2258,J2258)=1,C2257+1,C2257)</f>
        <v>25</v>
      </c>
      <c r="D2258">
        <f>IF(COUNTIF($E$3:E2258,E2258)=1,D2257+1,D2257)</f>
        <v>827</v>
      </c>
      <c r="E2258" t="str">
        <f t="shared" si="188"/>
        <v/>
      </c>
      <c r="F2258">
        <f>IF(COUNTIF($G$3:G2258,G2258)=1,F2257+1,F2257)</f>
        <v>127</v>
      </c>
      <c r="G2258" t="str">
        <f t="shared" si="189"/>
        <v/>
      </c>
      <c r="I2258" s="18" t="str">
        <f>IF(Allotments!I2258=0,"",Allotments!I2258)</f>
        <v/>
      </c>
      <c r="J2258" s="18" t="str">
        <f>IF(Allotments!J2258=0,"",Allotments!J2258)</f>
        <v/>
      </c>
      <c r="K2258" s="18" t="str">
        <f>IF(Allotments!K2258=0,"",Allotments!K2258)</f>
        <v/>
      </c>
      <c r="L2258" s="18" t="str">
        <f>IF(Allotments!L2258=0,"",Allotments!L2258)</f>
        <v/>
      </c>
      <c r="M2258" s="18" t="str">
        <f>IF(Allotments!M2258=0,"",Allotments!M2258)</f>
        <v/>
      </c>
    </row>
    <row r="2259" spans="1:13" x14ac:dyDescent="0.35">
      <c r="A2259">
        <f>IF(COUNTIF($L$3:L2259,L2259)=1,A2258+1,A2258)</f>
        <v>43</v>
      </c>
      <c r="B2259">
        <f>IF(COUNTIF($K$3:K2259,K2259)=1,B2258+1,B2258)</f>
        <v>8</v>
      </c>
      <c r="C2259">
        <f>IF(COUNTIF($J$3:J2259,J2259)=1,C2258+1,C2258)</f>
        <v>25</v>
      </c>
      <c r="D2259">
        <f>IF(COUNTIF($E$3:E2259,E2259)=1,D2258+1,D2258)</f>
        <v>827</v>
      </c>
      <c r="E2259" t="str">
        <f t="shared" si="188"/>
        <v/>
      </c>
      <c r="F2259">
        <f>IF(COUNTIF($G$3:G2259,G2259)=1,F2258+1,F2258)</f>
        <v>127</v>
      </c>
      <c r="G2259" t="str">
        <f t="shared" si="189"/>
        <v/>
      </c>
      <c r="I2259" s="18" t="str">
        <f>IF(Allotments!I2259=0,"",Allotments!I2259)</f>
        <v/>
      </c>
      <c r="J2259" s="18" t="str">
        <f>IF(Allotments!J2259=0,"",Allotments!J2259)</f>
        <v/>
      </c>
      <c r="K2259" s="18" t="str">
        <f>IF(Allotments!K2259=0,"",Allotments!K2259)</f>
        <v/>
      </c>
      <c r="L2259" s="18" t="str">
        <f>IF(Allotments!L2259=0,"",Allotments!L2259)</f>
        <v/>
      </c>
      <c r="M2259" s="18" t="str">
        <f>IF(Allotments!M2259=0,"",Allotments!M2259)</f>
        <v/>
      </c>
    </row>
    <row r="2260" spans="1:13" x14ac:dyDescent="0.35">
      <c r="A2260">
        <f>IF(COUNTIF($L$3:L2260,L2260)=1,A2259+1,A2259)</f>
        <v>43</v>
      </c>
      <c r="B2260">
        <f>IF(COUNTIF($K$3:K2260,K2260)=1,B2259+1,B2259)</f>
        <v>8</v>
      </c>
      <c r="C2260">
        <f>IF(COUNTIF($J$3:J2260,J2260)=1,C2259+1,C2259)</f>
        <v>25</v>
      </c>
      <c r="D2260">
        <f>IF(COUNTIF($E$3:E2260,E2260)=1,D2259+1,D2259)</f>
        <v>827</v>
      </c>
      <c r="E2260" t="str">
        <f t="shared" si="188"/>
        <v/>
      </c>
      <c r="F2260">
        <f>IF(COUNTIF($G$3:G2260,G2260)=1,F2259+1,F2259)</f>
        <v>127</v>
      </c>
      <c r="G2260" t="str">
        <f t="shared" si="189"/>
        <v/>
      </c>
      <c r="I2260" s="18" t="str">
        <f>IF(Allotments!I2260=0,"",Allotments!I2260)</f>
        <v/>
      </c>
      <c r="J2260" s="18" t="str">
        <f>IF(Allotments!J2260=0,"",Allotments!J2260)</f>
        <v/>
      </c>
      <c r="K2260" s="18" t="str">
        <f>IF(Allotments!K2260=0,"",Allotments!K2260)</f>
        <v/>
      </c>
      <c r="L2260" s="18" t="str">
        <f>IF(Allotments!L2260=0,"",Allotments!L2260)</f>
        <v/>
      </c>
      <c r="M2260" s="18" t="str">
        <f>IF(Allotments!M2260=0,"",Allotments!M2260)</f>
        <v/>
      </c>
    </row>
    <row r="2261" spans="1:13" x14ac:dyDescent="0.35">
      <c r="A2261">
        <f>IF(COUNTIF($L$3:L2261,L2261)=1,A2260+1,A2260)</f>
        <v>43</v>
      </c>
      <c r="B2261">
        <f>IF(COUNTIF($K$3:K2261,K2261)=1,B2260+1,B2260)</f>
        <v>8</v>
      </c>
      <c r="C2261">
        <f>IF(COUNTIF($J$3:J2261,J2261)=1,C2260+1,C2260)</f>
        <v>25</v>
      </c>
      <c r="D2261">
        <f>IF(COUNTIF($E$3:E2261,E2261)=1,D2260+1,D2260)</f>
        <v>827</v>
      </c>
      <c r="E2261" t="str">
        <f t="shared" si="188"/>
        <v/>
      </c>
      <c r="F2261">
        <f>IF(COUNTIF($G$3:G2261,G2261)=1,F2260+1,F2260)</f>
        <v>127</v>
      </c>
      <c r="G2261" t="str">
        <f t="shared" si="189"/>
        <v/>
      </c>
      <c r="I2261" s="18" t="str">
        <f>IF(Allotments!I2261=0,"",Allotments!I2261)</f>
        <v/>
      </c>
      <c r="J2261" s="18" t="str">
        <f>IF(Allotments!J2261=0,"",Allotments!J2261)</f>
        <v/>
      </c>
      <c r="K2261" s="18" t="str">
        <f>IF(Allotments!K2261=0,"",Allotments!K2261)</f>
        <v/>
      </c>
      <c r="L2261" s="18" t="str">
        <f>IF(Allotments!L2261=0,"",Allotments!L2261)</f>
        <v/>
      </c>
      <c r="M2261" s="18" t="str">
        <f>IF(Allotments!M2261=0,"",Allotments!M2261)</f>
        <v/>
      </c>
    </row>
    <row r="2262" spans="1:13" x14ac:dyDescent="0.35">
      <c r="A2262">
        <f>IF(COUNTIF($L$3:L2262,L2262)=1,A2261+1,A2261)</f>
        <v>43</v>
      </c>
      <c r="B2262">
        <f>IF(COUNTIF($K$3:K2262,K2262)=1,B2261+1,B2261)</f>
        <v>8</v>
      </c>
      <c r="C2262">
        <f>IF(COUNTIF($J$3:J2262,J2262)=1,C2261+1,C2261)</f>
        <v>25</v>
      </c>
      <c r="D2262">
        <f>IF(COUNTIF($E$3:E2262,E2262)=1,D2261+1,D2261)</f>
        <v>827</v>
      </c>
      <c r="E2262" t="str">
        <f t="shared" si="188"/>
        <v/>
      </c>
      <c r="F2262">
        <f>IF(COUNTIF($G$3:G2262,G2262)=1,F2261+1,F2261)</f>
        <v>127</v>
      </c>
      <c r="G2262" t="str">
        <f t="shared" si="189"/>
        <v/>
      </c>
      <c r="I2262" s="18" t="str">
        <f>IF(Allotments!I2262=0,"",Allotments!I2262)</f>
        <v/>
      </c>
      <c r="J2262" s="18" t="str">
        <f>IF(Allotments!J2262=0,"",Allotments!J2262)</f>
        <v/>
      </c>
      <c r="K2262" s="18" t="str">
        <f>IF(Allotments!K2262=0,"",Allotments!K2262)</f>
        <v/>
      </c>
      <c r="L2262" s="18" t="str">
        <f>IF(Allotments!L2262=0,"",Allotments!L2262)</f>
        <v/>
      </c>
      <c r="M2262" s="18" t="str">
        <f>IF(Allotments!M2262=0,"",Allotments!M2262)</f>
        <v/>
      </c>
    </row>
    <row r="2263" spans="1:13" x14ac:dyDescent="0.35">
      <c r="A2263">
        <f>IF(COUNTIF($L$3:L2263,L2263)=1,A2262+1,A2262)</f>
        <v>43</v>
      </c>
      <c r="B2263">
        <f>IF(COUNTIF($K$3:K2263,K2263)=1,B2262+1,B2262)</f>
        <v>8</v>
      </c>
      <c r="C2263">
        <f>IF(COUNTIF($J$3:J2263,J2263)=1,C2262+1,C2262)</f>
        <v>25</v>
      </c>
      <c r="D2263">
        <f>IF(COUNTIF($E$3:E2263,E2263)=1,D2262+1,D2262)</f>
        <v>827</v>
      </c>
      <c r="E2263" t="str">
        <f t="shared" si="188"/>
        <v/>
      </c>
      <c r="F2263">
        <f>IF(COUNTIF($G$3:G2263,G2263)=1,F2262+1,F2262)</f>
        <v>127</v>
      </c>
      <c r="G2263" t="str">
        <f t="shared" si="189"/>
        <v/>
      </c>
      <c r="I2263" s="18" t="str">
        <f>IF(Allotments!I2263=0,"",Allotments!I2263)</f>
        <v/>
      </c>
      <c r="J2263" s="18" t="str">
        <f>IF(Allotments!J2263=0,"",Allotments!J2263)</f>
        <v/>
      </c>
      <c r="K2263" s="18" t="str">
        <f>IF(Allotments!K2263=0,"",Allotments!K2263)</f>
        <v/>
      </c>
      <c r="L2263" s="18" t="str">
        <f>IF(Allotments!L2263=0,"",Allotments!L2263)</f>
        <v/>
      </c>
      <c r="M2263" s="18" t="str">
        <f>IF(Allotments!M2263=0,"",Allotments!M2263)</f>
        <v/>
      </c>
    </row>
    <row r="2264" spans="1:13" x14ac:dyDescent="0.35">
      <c r="A2264">
        <f>IF(COUNTIF($L$3:L2264,L2264)=1,A2263+1,A2263)</f>
        <v>43</v>
      </c>
      <c r="B2264">
        <f>IF(COUNTIF($K$3:K2264,K2264)=1,B2263+1,B2263)</f>
        <v>8</v>
      </c>
      <c r="C2264">
        <f>IF(COUNTIF($J$3:J2264,J2264)=1,C2263+1,C2263)</f>
        <v>25</v>
      </c>
      <c r="D2264">
        <f>IF(COUNTIF($E$3:E2264,E2264)=1,D2263+1,D2263)</f>
        <v>827</v>
      </c>
      <c r="E2264" t="str">
        <f t="shared" si="188"/>
        <v/>
      </c>
      <c r="F2264">
        <f>IF(COUNTIF($G$3:G2264,G2264)=1,F2263+1,F2263)</f>
        <v>127</v>
      </c>
      <c r="G2264" t="str">
        <f t="shared" si="189"/>
        <v/>
      </c>
      <c r="I2264" s="18" t="str">
        <f>IF(Allotments!I2264=0,"",Allotments!I2264)</f>
        <v/>
      </c>
      <c r="J2264" s="18" t="str">
        <f>IF(Allotments!J2264=0,"",Allotments!J2264)</f>
        <v/>
      </c>
      <c r="K2264" s="18" t="str">
        <f>IF(Allotments!K2264=0,"",Allotments!K2264)</f>
        <v/>
      </c>
      <c r="L2264" s="18" t="str">
        <f>IF(Allotments!L2264=0,"",Allotments!L2264)</f>
        <v/>
      </c>
      <c r="M2264" s="18" t="str">
        <f>IF(Allotments!M2264=0,"",Allotments!M2264)</f>
        <v/>
      </c>
    </row>
    <row r="2265" spans="1:13" x14ac:dyDescent="0.35">
      <c r="A2265">
        <f>IF(COUNTIF($L$3:L2265,L2265)=1,A2264+1,A2264)</f>
        <v>43</v>
      </c>
      <c r="B2265">
        <f>IF(COUNTIF($K$3:K2265,K2265)=1,B2264+1,B2264)</f>
        <v>8</v>
      </c>
      <c r="C2265">
        <f>IF(COUNTIF($J$3:J2265,J2265)=1,C2264+1,C2264)</f>
        <v>25</v>
      </c>
      <c r="D2265">
        <f>IF(COUNTIF($E$3:E2265,E2265)=1,D2264+1,D2264)</f>
        <v>827</v>
      </c>
      <c r="E2265" t="str">
        <f t="shared" si="188"/>
        <v/>
      </c>
      <c r="F2265">
        <f>IF(COUNTIF($G$3:G2265,G2265)=1,F2264+1,F2264)</f>
        <v>127</v>
      </c>
      <c r="G2265" t="str">
        <f t="shared" si="189"/>
        <v/>
      </c>
      <c r="I2265" s="18" t="str">
        <f>IF(Allotments!I2265=0,"",Allotments!I2265)</f>
        <v/>
      </c>
      <c r="J2265" s="18" t="str">
        <f>IF(Allotments!J2265=0,"",Allotments!J2265)</f>
        <v/>
      </c>
      <c r="K2265" s="18" t="str">
        <f>IF(Allotments!K2265=0,"",Allotments!K2265)</f>
        <v/>
      </c>
      <c r="L2265" s="18" t="str">
        <f>IF(Allotments!L2265=0,"",Allotments!L2265)</f>
        <v/>
      </c>
      <c r="M2265" s="18" t="str">
        <f>IF(Allotments!M2265=0,"",Allotments!M2265)</f>
        <v/>
      </c>
    </row>
    <row r="2266" spans="1:13" x14ac:dyDescent="0.35">
      <c r="A2266">
        <f>IF(COUNTIF($L$3:L2266,L2266)=1,A2265+1,A2265)</f>
        <v>43</v>
      </c>
      <c r="B2266">
        <f>IF(COUNTIF($K$3:K2266,K2266)=1,B2265+1,B2265)</f>
        <v>8</v>
      </c>
      <c r="C2266">
        <f>IF(COUNTIF($J$3:J2266,J2266)=1,C2265+1,C2265)</f>
        <v>25</v>
      </c>
      <c r="D2266">
        <f>IF(COUNTIF($E$3:E2266,E2266)=1,D2265+1,D2265)</f>
        <v>827</v>
      </c>
      <c r="E2266" t="str">
        <f t="shared" si="188"/>
        <v/>
      </c>
      <c r="F2266">
        <f>IF(COUNTIF($G$3:G2266,G2266)=1,F2265+1,F2265)</f>
        <v>127</v>
      </c>
      <c r="G2266" t="str">
        <f t="shared" si="189"/>
        <v/>
      </c>
      <c r="I2266" s="18" t="str">
        <f>IF(Allotments!I2266=0,"",Allotments!I2266)</f>
        <v/>
      </c>
      <c r="J2266" s="18" t="str">
        <f>IF(Allotments!J2266=0,"",Allotments!J2266)</f>
        <v/>
      </c>
      <c r="K2266" s="18" t="str">
        <f>IF(Allotments!K2266=0,"",Allotments!K2266)</f>
        <v/>
      </c>
      <c r="L2266" s="18" t="str">
        <f>IF(Allotments!L2266=0,"",Allotments!L2266)</f>
        <v/>
      </c>
      <c r="M2266" s="18" t="str">
        <f>IF(Allotments!M2266=0,"",Allotments!M2266)</f>
        <v/>
      </c>
    </row>
    <row r="2267" spans="1:13" x14ac:dyDescent="0.35">
      <c r="A2267">
        <f>IF(COUNTIF($L$3:L2267,L2267)=1,A2266+1,A2266)</f>
        <v>43</v>
      </c>
      <c r="B2267">
        <f>IF(COUNTIF($K$3:K2267,K2267)=1,B2266+1,B2266)</f>
        <v>8</v>
      </c>
      <c r="C2267">
        <f>IF(COUNTIF($J$3:J2267,J2267)=1,C2266+1,C2266)</f>
        <v>25</v>
      </c>
      <c r="D2267">
        <f>IF(COUNTIF($E$3:E2267,E2267)=1,D2266+1,D2266)</f>
        <v>827</v>
      </c>
      <c r="E2267" t="str">
        <f t="shared" si="188"/>
        <v/>
      </c>
      <c r="F2267">
        <f>IF(COUNTIF($G$3:G2267,G2267)=1,F2266+1,F2266)</f>
        <v>127</v>
      </c>
      <c r="G2267" t="str">
        <f t="shared" si="189"/>
        <v/>
      </c>
      <c r="I2267" s="18" t="str">
        <f>IF(Allotments!I2267=0,"",Allotments!I2267)</f>
        <v/>
      </c>
      <c r="J2267" s="18" t="str">
        <f>IF(Allotments!J2267=0,"",Allotments!J2267)</f>
        <v/>
      </c>
      <c r="K2267" s="18" t="str">
        <f>IF(Allotments!K2267=0,"",Allotments!K2267)</f>
        <v/>
      </c>
      <c r="L2267" s="18" t="str">
        <f>IF(Allotments!L2267=0,"",Allotments!L2267)</f>
        <v/>
      </c>
      <c r="M2267" s="18" t="str">
        <f>IF(Allotments!M2267=0,"",Allotments!M2267)</f>
        <v/>
      </c>
    </row>
    <row r="2268" spans="1:13" x14ac:dyDescent="0.35">
      <c r="A2268">
        <f>IF(COUNTIF($L$3:L2268,L2268)=1,A2267+1,A2267)</f>
        <v>43</v>
      </c>
      <c r="B2268">
        <f>IF(COUNTIF($K$3:K2268,K2268)=1,B2267+1,B2267)</f>
        <v>8</v>
      </c>
      <c r="C2268">
        <f>IF(COUNTIF($J$3:J2268,J2268)=1,C2267+1,C2267)</f>
        <v>25</v>
      </c>
      <c r="D2268">
        <f>IF(COUNTIF($E$3:E2268,E2268)=1,D2267+1,D2267)</f>
        <v>827</v>
      </c>
      <c r="E2268" t="str">
        <f t="shared" si="188"/>
        <v/>
      </c>
      <c r="F2268">
        <f>IF(COUNTIF($G$3:G2268,G2268)=1,F2267+1,F2267)</f>
        <v>127</v>
      </c>
      <c r="G2268" t="str">
        <f t="shared" si="189"/>
        <v/>
      </c>
      <c r="I2268" s="18" t="str">
        <f>IF(Allotments!I2268=0,"",Allotments!I2268)</f>
        <v/>
      </c>
      <c r="J2268" s="18" t="str">
        <f>IF(Allotments!J2268=0,"",Allotments!J2268)</f>
        <v/>
      </c>
      <c r="K2268" s="18" t="str">
        <f>IF(Allotments!K2268=0,"",Allotments!K2268)</f>
        <v/>
      </c>
      <c r="L2268" s="18" t="str">
        <f>IF(Allotments!L2268=0,"",Allotments!L2268)</f>
        <v/>
      </c>
      <c r="M2268" s="18" t="str">
        <f>IF(Allotments!M2268=0,"",Allotments!M2268)</f>
        <v/>
      </c>
    </row>
    <row r="2269" spans="1:13" x14ac:dyDescent="0.35">
      <c r="A2269">
        <f>IF(COUNTIF($L$3:L2269,L2269)=1,A2268+1,A2268)</f>
        <v>43</v>
      </c>
      <c r="B2269">
        <f>IF(COUNTIF($K$3:K2269,K2269)=1,B2268+1,B2268)</f>
        <v>8</v>
      </c>
      <c r="C2269">
        <f>IF(COUNTIF($J$3:J2269,J2269)=1,C2268+1,C2268)</f>
        <v>25</v>
      </c>
      <c r="D2269">
        <f>IF(COUNTIF($E$3:E2269,E2269)=1,D2268+1,D2268)</f>
        <v>827</v>
      </c>
      <c r="E2269" t="str">
        <f t="shared" si="188"/>
        <v/>
      </c>
      <c r="F2269">
        <f>IF(COUNTIF($G$3:G2269,G2269)=1,F2268+1,F2268)</f>
        <v>127</v>
      </c>
      <c r="G2269" t="str">
        <f t="shared" si="189"/>
        <v/>
      </c>
      <c r="I2269" s="18" t="str">
        <f>IF(Allotments!I2269=0,"",Allotments!I2269)</f>
        <v/>
      </c>
      <c r="J2269" s="18" t="str">
        <f>IF(Allotments!J2269=0,"",Allotments!J2269)</f>
        <v/>
      </c>
      <c r="K2269" s="18" t="str">
        <f>IF(Allotments!K2269=0,"",Allotments!K2269)</f>
        <v/>
      </c>
      <c r="L2269" s="18" t="str">
        <f>IF(Allotments!L2269=0,"",Allotments!L2269)</f>
        <v/>
      </c>
      <c r="M2269" s="18" t="str">
        <f>IF(Allotments!M2269=0,"",Allotments!M2269)</f>
        <v/>
      </c>
    </row>
    <row r="2270" spans="1:13" x14ac:dyDescent="0.35">
      <c r="A2270">
        <f>IF(COUNTIF($L$3:L2270,L2270)=1,A2269+1,A2269)</f>
        <v>43</v>
      </c>
      <c r="B2270">
        <f>IF(COUNTIF($K$3:K2270,K2270)=1,B2269+1,B2269)</f>
        <v>8</v>
      </c>
      <c r="C2270">
        <f>IF(COUNTIF($J$3:J2270,J2270)=1,C2269+1,C2269)</f>
        <v>25</v>
      </c>
      <c r="D2270">
        <f>IF(COUNTIF($E$3:E2270,E2270)=1,D2269+1,D2269)</f>
        <v>827</v>
      </c>
      <c r="E2270" t="str">
        <f t="shared" si="188"/>
        <v/>
      </c>
      <c r="F2270">
        <f>IF(COUNTIF($G$3:G2270,G2270)=1,F2269+1,F2269)</f>
        <v>127</v>
      </c>
      <c r="G2270" t="str">
        <f t="shared" si="189"/>
        <v/>
      </c>
      <c r="I2270" s="18" t="str">
        <f>IF(Allotments!I2270=0,"",Allotments!I2270)</f>
        <v/>
      </c>
      <c r="J2270" s="18" t="str">
        <f>IF(Allotments!J2270=0,"",Allotments!J2270)</f>
        <v/>
      </c>
      <c r="K2270" s="18" t="str">
        <f>IF(Allotments!K2270=0,"",Allotments!K2270)</f>
        <v/>
      </c>
      <c r="L2270" s="18" t="str">
        <f>IF(Allotments!L2270=0,"",Allotments!L2270)</f>
        <v/>
      </c>
      <c r="M2270" s="18" t="str">
        <f>IF(Allotments!M2270=0,"",Allotments!M2270)</f>
        <v/>
      </c>
    </row>
    <row r="2271" spans="1:13" x14ac:dyDescent="0.35">
      <c r="A2271">
        <f>IF(COUNTIF($L$3:L2271,L2271)=1,A2270+1,A2270)</f>
        <v>43</v>
      </c>
      <c r="B2271">
        <f>IF(COUNTIF($K$3:K2271,K2271)=1,B2270+1,B2270)</f>
        <v>8</v>
      </c>
      <c r="C2271">
        <f>IF(COUNTIF($J$3:J2271,J2271)=1,C2270+1,C2270)</f>
        <v>25</v>
      </c>
      <c r="D2271">
        <f>IF(COUNTIF($E$3:E2271,E2271)=1,D2270+1,D2270)</f>
        <v>827</v>
      </c>
      <c r="E2271" t="str">
        <f t="shared" si="188"/>
        <v/>
      </c>
      <c r="F2271">
        <f>IF(COUNTIF($G$3:G2271,G2271)=1,F2270+1,F2270)</f>
        <v>127</v>
      </c>
      <c r="G2271" t="str">
        <f t="shared" si="189"/>
        <v/>
      </c>
      <c r="I2271" s="18" t="str">
        <f>IF(Allotments!I2271=0,"",Allotments!I2271)</f>
        <v/>
      </c>
      <c r="J2271" s="18" t="str">
        <f>IF(Allotments!J2271=0,"",Allotments!J2271)</f>
        <v/>
      </c>
      <c r="K2271" s="18" t="str">
        <f>IF(Allotments!K2271=0,"",Allotments!K2271)</f>
        <v/>
      </c>
      <c r="L2271" s="18" t="str">
        <f>IF(Allotments!L2271=0,"",Allotments!L2271)</f>
        <v/>
      </c>
      <c r="M2271" s="18" t="str">
        <f>IF(Allotments!M2271=0,"",Allotments!M2271)</f>
        <v/>
      </c>
    </row>
    <row r="2272" spans="1:13" x14ac:dyDescent="0.35">
      <c r="A2272">
        <f>IF(COUNTIF($L$3:L2272,L2272)=1,A2271+1,A2271)</f>
        <v>43</v>
      </c>
      <c r="B2272">
        <f>IF(COUNTIF($K$3:K2272,K2272)=1,B2271+1,B2271)</f>
        <v>8</v>
      </c>
      <c r="C2272">
        <f>IF(COUNTIF($J$3:J2272,J2272)=1,C2271+1,C2271)</f>
        <v>25</v>
      </c>
      <c r="D2272">
        <f>IF(COUNTIF($E$3:E2272,E2272)=1,D2271+1,D2271)</f>
        <v>827</v>
      </c>
      <c r="E2272" t="str">
        <f t="shared" si="188"/>
        <v/>
      </c>
      <c r="F2272">
        <f>IF(COUNTIF($G$3:G2272,G2272)=1,F2271+1,F2271)</f>
        <v>127</v>
      </c>
      <c r="G2272" t="str">
        <f t="shared" si="189"/>
        <v/>
      </c>
      <c r="I2272" s="18" t="str">
        <f>IF(Allotments!I2272=0,"",Allotments!I2272)</f>
        <v/>
      </c>
      <c r="J2272" s="18" t="str">
        <f>IF(Allotments!J2272=0,"",Allotments!J2272)</f>
        <v/>
      </c>
      <c r="K2272" s="18" t="str">
        <f>IF(Allotments!K2272=0,"",Allotments!K2272)</f>
        <v/>
      </c>
      <c r="L2272" s="18" t="str">
        <f>IF(Allotments!L2272=0,"",Allotments!L2272)</f>
        <v/>
      </c>
      <c r="M2272" s="18" t="str">
        <f>IF(Allotments!M2272=0,"",Allotments!M2272)</f>
        <v/>
      </c>
    </row>
    <row r="2273" spans="1:13" x14ac:dyDescent="0.35">
      <c r="A2273">
        <f>IF(COUNTIF($L$3:L2273,L2273)=1,A2272+1,A2272)</f>
        <v>43</v>
      </c>
      <c r="B2273">
        <f>IF(COUNTIF($K$3:K2273,K2273)=1,B2272+1,B2272)</f>
        <v>8</v>
      </c>
      <c r="C2273">
        <f>IF(COUNTIF($J$3:J2273,J2273)=1,C2272+1,C2272)</f>
        <v>25</v>
      </c>
      <c r="D2273">
        <f>IF(COUNTIF($E$3:E2273,E2273)=1,D2272+1,D2272)</f>
        <v>827</v>
      </c>
      <c r="E2273" t="str">
        <f t="shared" si="188"/>
        <v/>
      </c>
      <c r="F2273">
        <f>IF(COUNTIF($G$3:G2273,G2273)=1,F2272+1,F2272)</f>
        <v>127</v>
      </c>
      <c r="G2273" t="str">
        <f t="shared" si="189"/>
        <v/>
      </c>
      <c r="I2273" s="18" t="str">
        <f>IF(Allotments!I2273=0,"",Allotments!I2273)</f>
        <v/>
      </c>
      <c r="J2273" s="18" t="str">
        <f>IF(Allotments!J2273=0,"",Allotments!J2273)</f>
        <v/>
      </c>
      <c r="K2273" s="18" t="str">
        <f>IF(Allotments!K2273=0,"",Allotments!K2273)</f>
        <v/>
      </c>
      <c r="L2273" s="18" t="str">
        <f>IF(Allotments!L2273=0,"",Allotments!L2273)</f>
        <v/>
      </c>
      <c r="M2273" s="18" t="str">
        <f>IF(Allotments!M2273=0,"",Allotments!M2273)</f>
        <v/>
      </c>
    </row>
    <row r="2274" spans="1:13" x14ac:dyDescent="0.35">
      <c r="A2274">
        <f>IF(COUNTIF($L$3:L2274,L2274)=1,A2273+1,A2273)</f>
        <v>43</v>
      </c>
      <c r="B2274">
        <f>IF(COUNTIF($K$3:K2274,K2274)=1,B2273+1,B2273)</f>
        <v>8</v>
      </c>
      <c r="C2274">
        <f>IF(COUNTIF($J$3:J2274,J2274)=1,C2273+1,C2273)</f>
        <v>25</v>
      </c>
      <c r="D2274">
        <f>IF(COUNTIF($E$3:E2274,E2274)=1,D2273+1,D2273)</f>
        <v>827</v>
      </c>
      <c r="E2274" t="str">
        <f t="shared" si="188"/>
        <v/>
      </c>
      <c r="F2274">
        <f>IF(COUNTIF($G$3:G2274,G2274)=1,F2273+1,F2273)</f>
        <v>127</v>
      </c>
      <c r="G2274" t="str">
        <f t="shared" si="189"/>
        <v/>
      </c>
      <c r="I2274" s="18" t="str">
        <f>IF(Allotments!I2274=0,"",Allotments!I2274)</f>
        <v/>
      </c>
      <c r="J2274" s="18" t="str">
        <f>IF(Allotments!J2274=0,"",Allotments!J2274)</f>
        <v/>
      </c>
      <c r="K2274" s="18" t="str">
        <f>IF(Allotments!K2274=0,"",Allotments!K2274)</f>
        <v/>
      </c>
      <c r="L2274" s="18" t="str">
        <f>IF(Allotments!L2274=0,"",Allotments!L2274)</f>
        <v/>
      </c>
      <c r="M2274" s="18" t="str">
        <f>IF(Allotments!M2274=0,"",Allotments!M2274)</f>
        <v/>
      </c>
    </row>
    <row r="2275" spans="1:13" x14ac:dyDescent="0.35">
      <c r="A2275">
        <f>IF(COUNTIF($L$3:L2275,L2275)=1,A2274+1,A2274)</f>
        <v>43</v>
      </c>
      <c r="B2275">
        <f>IF(COUNTIF($K$3:K2275,K2275)=1,B2274+1,B2274)</f>
        <v>8</v>
      </c>
      <c r="C2275">
        <f>IF(COUNTIF($J$3:J2275,J2275)=1,C2274+1,C2274)</f>
        <v>25</v>
      </c>
      <c r="D2275">
        <f>IF(COUNTIF($E$3:E2275,E2275)=1,D2274+1,D2274)</f>
        <v>827</v>
      </c>
      <c r="E2275" t="str">
        <f t="shared" si="188"/>
        <v/>
      </c>
      <c r="F2275">
        <f>IF(COUNTIF($G$3:G2275,G2275)=1,F2274+1,F2274)</f>
        <v>127</v>
      </c>
      <c r="G2275" t="str">
        <f t="shared" si="189"/>
        <v/>
      </c>
      <c r="I2275" s="18" t="str">
        <f>IF(Allotments!I2275=0,"",Allotments!I2275)</f>
        <v/>
      </c>
      <c r="J2275" s="18" t="str">
        <f>IF(Allotments!J2275=0,"",Allotments!J2275)</f>
        <v/>
      </c>
      <c r="K2275" s="18" t="str">
        <f>IF(Allotments!K2275=0,"",Allotments!K2275)</f>
        <v/>
      </c>
      <c r="L2275" s="18" t="str">
        <f>IF(Allotments!L2275=0,"",Allotments!L2275)</f>
        <v/>
      </c>
      <c r="M2275" s="18" t="str">
        <f>IF(Allotments!M2275=0,"",Allotments!M2275)</f>
        <v/>
      </c>
    </row>
    <row r="2276" spans="1:13" x14ac:dyDescent="0.35">
      <c r="A2276">
        <f>IF(COUNTIF($L$3:L2276,L2276)=1,A2275+1,A2275)</f>
        <v>43</v>
      </c>
      <c r="B2276">
        <f>IF(COUNTIF($K$3:K2276,K2276)=1,B2275+1,B2275)</f>
        <v>8</v>
      </c>
      <c r="C2276">
        <f>IF(COUNTIF($J$3:J2276,J2276)=1,C2275+1,C2275)</f>
        <v>25</v>
      </c>
      <c r="D2276">
        <f>IF(COUNTIF($E$3:E2276,E2276)=1,D2275+1,D2275)</f>
        <v>827</v>
      </c>
      <c r="E2276" t="str">
        <f t="shared" si="188"/>
        <v/>
      </c>
      <c r="F2276">
        <f>IF(COUNTIF($G$3:G2276,G2276)=1,F2275+1,F2275)</f>
        <v>127</v>
      </c>
      <c r="G2276" t="str">
        <f t="shared" si="189"/>
        <v/>
      </c>
      <c r="I2276" s="18" t="str">
        <f>IF(Allotments!I2276=0,"",Allotments!I2276)</f>
        <v/>
      </c>
      <c r="J2276" s="18" t="str">
        <f>IF(Allotments!J2276=0,"",Allotments!J2276)</f>
        <v/>
      </c>
      <c r="K2276" s="18" t="str">
        <f>IF(Allotments!K2276=0,"",Allotments!K2276)</f>
        <v/>
      </c>
      <c r="L2276" s="18" t="str">
        <f>IF(Allotments!L2276=0,"",Allotments!L2276)</f>
        <v/>
      </c>
      <c r="M2276" s="18" t="str">
        <f>IF(Allotments!M2276=0,"",Allotments!M2276)</f>
        <v/>
      </c>
    </row>
    <row r="2277" spans="1:13" x14ac:dyDescent="0.35">
      <c r="A2277">
        <f>IF(COUNTIF($L$3:L2277,L2277)=1,A2276+1,A2276)</f>
        <v>43</v>
      </c>
      <c r="B2277">
        <f>IF(COUNTIF($K$3:K2277,K2277)=1,B2276+1,B2276)</f>
        <v>8</v>
      </c>
      <c r="C2277">
        <f>IF(COUNTIF($J$3:J2277,J2277)=1,C2276+1,C2276)</f>
        <v>25</v>
      </c>
      <c r="D2277">
        <f>IF(COUNTIF($E$3:E2277,E2277)=1,D2276+1,D2276)</f>
        <v>827</v>
      </c>
      <c r="E2277" t="str">
        <f t="shared" si="188"/>
        <v/>
      </c>
      <c r="F2277">
        <f>IF(COUNTIF($G$3:G2277,G2277)=1,F2276+1,F2276)</f>
        <v>127</v>
      </c>
      <c r="G2277" t="str">
        <f t="shared" si="189"/>
        <v/>
      </c>
      <c r="I2277" s="18" t="str">
        <f>IF(Allotments!I2277=0,"",Allotments!I2277)</f>
        <v/>
      </c>
      <c r="J2277" s="18" t="str">
        <f>IF(Allotments!J2277=0,"",Allotments!J2277)</f>
        <v/>
      </c>
      <c r="K2277" s="18" t="str">
        <f>IF(Allotments!K2277=0,"",Allotments!K2277)</f>
        <v/>
      </c>
      <c r="L2277" s="18" t="str">
        <f>IF(Allotments!L2277=0,"",Allotments!L2277)</f>
        <v/>
      </c>
      <c r="M2277" s="18" t="str">
        <f>IF(Allotments!M2277=0,"",Allotments!M2277)</f>
        <v/>
      </c>
    </row>
    <row r="2278" spans="1:13" x14ac:dyDescent="0.35">
      <c r="A2278">
        <f>IF(COUNTIF($L$3:L2278,L2278)=1,A2277+1,A2277)</f>
        <v>43</v>
      </c>
      <c r="B2278">
        <f>IF(COUNTIF($K$3:K2278,K2278)=1,B2277+1,B2277)</f>
        <v>8</v>
      </c>
      <c r="C2278">
        <f>IF(COUNTIF($J$3:J2278,J2278)=1,C2277+1,C2277)</f>
        <v>25</v>
      </c>
      <c r="D2278">
        <f>IF(COUNTIF($E$3:E2278,E2278)=1,D2277+1,D2277)</f>
        <v>827</v>
      </c>
      <c r="E2278" t="str">
        <f t="shared" si="188"/>
        <v/>
      </c>
      <c r="F2278">
        <f>IF(COUNTIF($G$3:G2278,G2278)=1,F2277+1,F2277)</f>
        <v>127</v>
      </c>
      <c r="G2278" t="str">
        <f t="shared" si="189"/>
        <v/>
      </c>
      <c r="I2278" s="18" t="str">
        <f>IF(Allotments!I2278=0,"",Allotments!I2278)</f>
        <v/>
      </c>
      <c r="J2278" s="18" t="str">
        <f>IF(Allotments!J2278=0,"",Allotments!J2278)</f>
        <v/>
      </c>
      <c r="K2278" s="18" t="str">
        <f>IF(Allotments!K2278=0,"",Allotments!K2278)</f>
        <v/>
      </c>
      <c r="L2278" s="18" t="str">
        <f>IF(Allotments!L2278=0,"",Allotments!L2278)</f>
        <v/>
      </c>
      <c r="M2278" s="18" t="str">
        <f>IF(Allotments!M2278=0,"",Allotments!M2278)</f>
        <v/>
      </c>
    </row>
    <row r="2279" spans="1:13" x14ac:dyDescent="0.35">
      <c r="A2279">
        <f>IF(COUNTIF($L$3:L2279,L2279)=1,A2278+1,A2278)</f>
        <v>43</v>
      </c>
      <c r="B2279">
        <f>IF(COUNTIF($K$3:K2279,K2279)=1,B2278+1,B2278)</f>
        <v>8</v>
      </c>
      <c r="C2279">
        <f>IF(COUNTIF($J$3:J2279,J2279)=1,C2278+1,C2278)</f>
        <v>25</v>
      </c>
      <c r="D2279">
        <f>IF(COUNTIF($E$3:E2279,E2279)=1,D2278+1,D2278)</f>
        <v>827</v>
      </c>
      <c r="E2279" t="str">
        <f t="shared" si="188"/>
        <v/>
      </c>
      <c r="F2279">
        <f>IF(COUNTIF($G$3:G2279,G2279)=1,F2278+1,F2278)</f>
        <v>127</v>
      </c>
      <c r="G2279" t="str">
        <f t="shared" si="189"/>
        <v/>
      </c>
      <c r="I2279" s="18" t="str">
        <f>IF(Allotments!I2279=0,"",Allotments!I2279)</f>
        <v/>
      </c>
      <c r="J2279" s="18" t="str">
        <f>IF(Allotments!J2279=0,"",Allotments!J2279)</f>
        <v/>
      </c>
      <c r="K2279" s="18" t="str">
        <f>IF(Allotments!K2279=0,"",Allotments!K2279)</f>
        <v/>
      </c>
      <c r="L2279" s="18" t="str">
        <f>IF(Allotments!L2279=0,"",Allotments!L2279)</f>
        <v/>
      </c>
      <c r="M2279" s="18" t="str">
        <f>IF(Allotments!M2279=0,"",Allotments!M2279)</f>
        <v/>
      </c>
    </row>
    <row r="2280" spans="1:13" x14ac:dyDescent="0.35">
      <c r="A2280">
        <f>IF(COUNTIF($L$3:L2280,L2280)=1,A2279+1,A2279)</f>
        <v>43</v>
      </c>
      <c r="B2280">
        <f>IF(COUNTIF($K$3:K2280,K2280)=1,B2279+1,B2279)</f>
        <v>8</v>
      </c>
      <c r="C2280">
        <f>IF(COUNTIF($J$3:J2280,J2280)=1,C2279+1,C2279)</f>
        <v>25</v>
      </c>
      <c r="D2280">
        <f>IF(COUNTIF($E$3:E2280,E2280)=1,D2279+1,D2279)</f>
        <v>827</v>
      </c>
      <c r="E2280" t="str">
        <f t="shared" si="188"/>
        <v/>
      </c>
      <c r="F2280">
        <f>IF(COUNTIF($G$3:G2280,G2280)=1,F2279+1,F2279)</f>
        <v>127</v>
      </c>
      <c r="G2280" t="str">
        <f t="shared" si="189"/>
        <v/>
      </c>
      <c r="I2280" s="18" t="str">
        <f>IF(Allotments!I2280=0,"",Allotments!I2280)</f>
        <v/>
      </c>
      <c r="J2280" s="18" t="str">
        <f>IF(Allotments!J2280=0,"",Allotments!J2280)</f>
        <v/>
      </c>
      <c r="K2280" s="18" t="str">
        <f>IF(Allotments!K2280=0,"",Allotments!K2280)</f>
        <v/>
      </c>
      <c r="L2280" s="18" t="str">
        <f>IF(Allotments!L2280=0,"",Allotments!L2280)</f>
        <v/>
      </c>
      <c r="M2280" s="18" t="str">
        <f>IF(Allotments!M2280=0,"",Allotments!M2280)</f>
        <v/>
      </c>
    </row>
    <row r="2281" spans="1:13" x14ac:dyDescent="0.35">
      <c r="A2281">
        <f>IF(COUNTIF($L$3:L2281,L2281)=1,A2280+1,A2280)</f>
        <v>43</v>
      </c>
      <c r="B2281">
        <f>IF(COUNTIF($K$3:K2281,K2281)=1,B2280+1,B2280)</f>
        <v>8</v>
      </c>
      <c r="C2281">
        <f>IF(COUNTIF($J$3:J2281,J2281)=1,C2280+1,C2280)</f>
        <v>25</v>
      </c>
      <c r="D2281">
        <f>IF(COUNTIF($E$3:E2281,E2281)=1,D2280+1,D2280)</f>
        <v>827</v>
      </c>
      <c r="E2281" t="str">
        <f t="shared" si="188"/>
        <v/>
      </c>
      <c r="F2281">
        <f>IF(COUNTIF($G$3:G2281,G2281)=1,F2280+1,F2280)</f>
        <v>127</v>
      </c>
      <c r="G2281" t="str">
        <f t="shared" si="189"/>
        <v/>
      </c>
      <c r="I2281" s="18" t="str">
        <f>IF(Allotments!I2281=0,"",Allotments!I2281)</f>
        <v/>
      </c>
      <c r="J2281" s="18" t="str">
        <f>IF(Allotments!J2281=0,"",Allotments!J2281)</f>
        <v/>
      </c>
      <c r="K2281" s="18" t="str">
        <f>IF(Allotments!K2281=0,"",Allotments!K2281)</f>
        <v/>
      </c>
      <c r="L2281" s="18" t="str">
        <f>IF(Allotments!L2281=0,"",Allotments!L2281)</f>
        <v/>
      </c>
      <c r="M2281" s="18" t="str">
        <f>IF(Allotments!M2281=0,"",Allotments!M2281)</f>
        <v/>
      </c>
    </row>
    <row r="2282" spans="1:13" x14ac:dyDescent="0.35">
      <c r="A2282">
        <f>IF(COUNTIF($L$3:L2282,L2282)=1,A2281+1,A2281)</f>
        <v>43</v>
      </c>
      <c r="B2282">
        <f>IF(COUNTIF($K$3:K2282,K2282)=1,B2281+1,B2281)</f>
        <v>8</v>
      </c>
      <c r="C2282">
        <f>IF(COUNTIF($J$3:J2282,J2282)=1,C2281+1,C2281)</f>
        <v>25</v>
      </c>
      <c r="D2282">
        <f>IF(COUNTIF($E$3:E2282,E2282)=1,D2281+1,D2281)</f>
        <v>827</v>
      </c>
      <c r="E2282" t="str">
        <f t="shared" si="188"/>
        <v/>
      </c>
      <c r="F2282">
        <f>IF(COUNTIF($G$3:G2282,G2282)=1,F2281+1,F2281)</f>
        <v>127</v>
      </c>
      <c r="G2282" t="str">
        <f t="shared" si="189"/>
        <v/>
      </c>
      <c r="I2282" s="18" t="str">
        <f>IF(Allotments!I2282=0,"",Allotments!I2282)</f>
        <v/>
      </c>
      <c r="J2282" s="18" t="str">
        <f>IF(Allotments!J2282=0,"",Allotments!J2282)</f>
        <v/>
      </c>
      <c r="K2282" s="18" t="str">
        <f>IF(Allotments!K2282=0,"",Allotments!K2282)</f>
        <v/>
      </c>
      <c r="L2282" s="18" t="str">
        <f>IF(Allotments!L2282=0,"",Allotments!L2282)</f>
        <v/>
      </c>
      <c r="M2282" s="18" t="str">
        <f>IF(Allotments!M2282=0,"",Allotments!M2282)</f>
        <v/>
      </c>
    </row>
    <row r="2283" spans="1:13" x14ac:dyDescent="0.35">
      <c r="A2283">
        <f>IF(COUNTIF($L$3:L2283,L2283)=1,A2282+1,A2282)</f>
        <v>43</v>
      </c>
      <c r="B2283">
        <f>IF(COUNTIF($K$3:K2283,K2283)=1,B2282+1,B2282)</f>
        <v>8</v>
      </c>
      <c r="C2283">
        <f>IF(COUNTIF($J$3:J2283,J2283)=1,C2282+1,C2282)</f>
        <v>25</v>
      </c>
      <c r="D2283">
        <f>IF(COUNTIF($E$3:E2283,E2283)=1,D2282+1,D2282)</f>
        <v>827</v>
      </c>
      <c r="E2283" t="str">
        <f t="shared" si="188"/>
        <v/>
      </c>
      <c r="F2283">
        <f>IF(COUNTIF($G$3:G2283,G2283)=1,F2282+1,F2282)</f>
        <v>127</v>
      </c>
      <c r="G2283" t="str">
        <f t="shared" si="189"/>
        <v/>
      </c>
      <c r="I2283" s="18" t="str">
        <f>IF(Allotments!I2283=0,"",Allotments!I2283)</f>
        <v/>
      </c>
      <c r="J2283" s="18" t="str">
        <f>IF(Allotments!J2283=0,"",Allotments!J2283)</f>
        <v/>
      </c>
      <c r="K2283" s="18" t="str">
        <f>IF(Allotments!K2283=0,"",Allotments!K2283)</f>
        <v/>
      </c>
      <c r="L2283" s="18" t="str">
        <f>IF(Allotments!L2283=0,"",Allotments!L2283)</f>
        <v/>
      </c>
      <c r="M2283" s="18" t="str">
        <f>IF(Allotments!M2283=0,"",Allotments!M2283)</f>
        <v/>
      </c>
    </row>
    <row r="2284" spans="1:13" x14ac:dyDescent="0.35">
      <c r="A2284">
        <f>IF(COUNTIF($L$3:L2284,L2284)=1,A2283+1,A2283)</f>
        <v>43</v>
      </c>
      <c r="B2284">
        <f>IF(COUNTIF($K$3:K2284,K2284)=1,B2283+1,B2283)</f>
        <v>8</v>
      </c>
      <c r="C2284">
        <f>IF(COUNTIF($J$3:J2284,J2284)=1,C2283+1,C2283)</f>
        <v>25</v>
      </c>
      <c r="D2284">
        <f>IF(COUNTIF($E$3:E2284,E2284)=1,D2283+1,D2283)</f>
        <v>827</v>
      </c>
      <c r="E2284" t="str">
        <f t="shared" si="188"/>
        <v/>
      </c>
      <c r="F2284">
        <f>IF(COUNTIF($G$3:G2284,G2284)=1,F2283+1,F2283)</f>
        <v>127</v>
      </c>
      <c r="G2284" t="str">
        <f t="shared" si="189"/>
        <v/>
      </c>
      <c r="I2284" s="18" t="str">
        <f>IF(Allotments!I2284=0,"",Allotments!I2284)</f>
        <v/>
      </c>
      <c r="J2284" s="18" t="str">
        <f>IF(Allotments!J2284=0,"",Allotments!J2284)</f>
        <v/>
      </c>
      <c r="K2284" s="18" t="str">
        <f>IF(Allotments!K2284=0,"",Allotments!K2284)</f>
        <v/>
      </c>
      <c r="L2284" s="18" t="str">
        <f>IF(Allotments!L2284=0,"",Allotments!L2284)</f>
        <v/>
      </c>
      <c r="M2284" s="18" t="str">
        <f>IF(Allotments!M2284=0,"",Allotments!M2284)</f>
        <v/>
      </c>
    </row>
    <row r="2285" spans="1:13" x14ac:dyDescent="0.35">
      <c r="A2285">
        <f>IF(COUNTIF($L$3:L2285,L2285)=1,A2284+1,A2284)</f>
        <v>43</v>
      </c>
      <c r="B2285">
        <f>IF(COUNTIF($K$3:K2285,K2285)=1,B2284+1,B2284)</f>
        <v>8</v>
      </c>
      <c r="C2285">
        <f>IF(COUNTIF($J$3:J2285,J2285)=1,C2284+1,C2284)</f>
        <v>25</v>
      </c>
      <c r="D2285">
        <f>IF(COUNTIF($E$3:E2285,E2285)=1,D2284+1,D2284)</f>
        <v>827</v>
      </c>
      <c r="E2285" t="str">
        <f t="shared" si="188"/>
        <v/>
      </c>
      <c r="F2285">
        <f>IF(COUNTIF($G$3:G2285,G2285)=1,F2284+1,F2284)</f>
        <v>127</v>
      </c>
      <c r="G2285" t="str">
        <f t="shared" si="189"/>
        <v/>
      </c>
      <c r="I2285" s="18" t="str">
        <f>IF(Allotments!I2285=0,"",Allotments!I2285)</f>
        <v/>
      </c>
      <c r="J2285" s="18" t="str">
        <f>IF(Allotments!J2285=0,"",Allotments!J2285)</f>
        <v/>
      </c>
      <c r="K2285" s="18" t="str">
        <f>IF(Allotments!K2285=0,"",Allotments!K2285)</f>
        <v/>
      </c>
      <c r="L2285" s="18" t="str">
        <f>IF(Allotments!L2285=0,"",Allotments!L2285)</f>
        <v/>
      </c>
      <c r="M2285" s="18" t="str">
        <f>IF(Allotments!M2285=0,"",Allotments!M2285)</f>
        <v/>
      </c>
    </row>
    <row r="2286" spans="1:13" x14ac:dyDescent="0.35">
      <c r="A2286">
        <f>IF(COUNTIF($L$3:L2286,L2286)=1,A2285+1,A2285)</f>
        <v>43</v>
      </c>
      <c r="B2286">
        <f>IF(COUNTIF($K$3:K2286,K2286)=1,B2285+1,B2285)</f>
        <v>8</v>
      </c>
      <c r="C2286">
        <f>IF(COUNTIF($J$3:J2286,J2286)=1,C2285+1,C2285)</f>
        <v>25</v>
      </c>
      <c r="D2286">
        <f>IF(COUNTIF($E$3:E2286,E2286)=1,D2285+1,D2285)</f>
        <v>827</v>
      </c>
      <c r="E2286" t="str">
        <f t="shared" si="188"/>
        <v/>
      </c>
      <c r="F2286">
        <f>IF(COUNTIF($G$3:G2286,G2286)=1,F2285+1,F2285)</f>
        <v>127</v>
      </c>
      <c r="G2286" t="str">
        <f t="shared" si="189"/>
        <v/>
      </c>
      <c r="I2286" s="18" t="str">
        <f>IF(Allotments!I2286=0,"",Allotments!I2286)</f>
        <v/>
      </c>
      <c r="J2286" s="18" t="str">
        <f>IF(Allotments!J2286=0,"",Allotments!J2286)</f>
        <v/>
      </c>
      <c r="K2286" s="18" t="str">
        <f>IF(Allotments!K2286=0,"",Allotments!K2286)</f>
        <v/>
      </c>
      <c r="L2286" s="18" t="str">
        <f>IF(Allotments!L2286=0,"",Allotments!L2286)</f>
        <v/>
      </c>
      <c r="M2286" s="18" t="str">
        <f>IF(Allotments!M2286=0,"",Allotments!M2286)</f>
        <v/>
      </c>
    </row>
    <row r="2287" spans="1:13" x14ac:dyDescent="0.35">
      <c r="A2287">
        <f>IF(COUNTIF($L$3:L2287,L2287)=1,A2286+1,A2286)</f>
        <v>43</v>
      </c>
      <c r="B2287">
        <f>IF(COUNTIF($K$3:K2287,K2287)=1,B2286+1,B2286)</f>
        <v>8</v>
      </c>
      <c r="C2287">
        <f>IF(COUNTIF($J$3:J2287,J2287)=1,C2286+1,C2286)</f>
        <v>25</v>
      </c>
      <c r="D2287">
        <f>IF(COUNTIF($E$3:E2287,E2287)=1,D2286+1,D2286)</f>
        <v>827</v>
      </c>
      <c r="E2287" t="str">
        <f t="shared" si="188"/>
        <v/>
      </c>
      <c r="F2287">
        <f>IF(COUNTIF($G$3:G2287,G2287)=1,F2286+1,F2286)</f>
        <v>127</v>
      </c>
      <c r="G2287" t="str">
        <f t="shared" si="189"/>
        <v/>
      </c>
      <c r="I2287" s="18" t="str">
        <f>IF(Allotments!I2287=0,"",Allotments!I2287)</f>
        <v/>
      </c>
      <c r="J2287" s="18" t="str">
        <f>IF(Allotments!J2287=0,"",Allotments!J2287)</f>
        <v/>
      </c>
      <c r="K2287" s="18" t="str">
        <f>IF(Allotments!K2287=0,"",Allotments!K2287)</f>
        <v/>
      </c>
      <c r="L2287" s="18" t="str">
        <f>IF(Allotments!L2287=0,"",Allotments!L2287)</f>
        <v/>
      </c>
      <c r="M2287" s="18" t="str">
        <f>IF(Allotments!M2287=0,"",Allotments!M2287)</f>
        <v/>
      </c>
    </row>
    <row r="2288" spans="1:13" x14ac:dyDescent="0.35">
      <c r="A2288">
        <f>IF(COUNTIF($L$3:L2288,L2288)=1,A2287+1,A2287)</f>
        <v>43</v>
      </c>
      <c r="B2288">
        <f>IF(COUNTIF($K$3:K2288,K2288)=1,B2287+1,B2287)</f>
        <v>8</v>
      </c>
      <c r="C2288">
        <f>IF(COUNTIF($J$3:J2288,J2288)=1,C2287+1,C2287)</f>
        <v>25</v>
      </c>
      <c r="D2288">
        <f>IF(COUNTIF($E$3:E2288,E2288)=1,D2287+1,D2287)</f>
        <v>827</v>
      </c>
      <c r="E2288" t="str">
        <f t="shared" si="188"/>
        <v/>
      </c>
      <c r="F2288">
        <f>IF(COUNTIF($G$3:G2288,G2288)=1,F2287+1,F2287)</f>
        <v>127</v>
      </c>
      <c r="G2288" t="str">
        <f t="shared" si="189"/>
        <v/>
      </c>
      <c r="I2288" s="18" t="str">
        <f>IF(Allotments!I2288=0,"",Allotments!I2288)</f>
        <v/>
      </c>
      <c r="J2288" s="18" t="str">
        <f>IF(Allotments!J2288=0,"",Allotments!J2288)</f>
        <v/>
      </c>
      <c r="K2288" s="18" t="str">
        <f>IF(Allotments!K2288=0,"",Allotments!K2288)</f>
        <v/>
      </c>
      <c r="L2288" s="18" t="str">
        <f>IF(Allotments!L2288=0,"",Allotments!L2288)</f>
        <v/>
      </c>
      <c r="M2288" s="18" t="str">
        <f>IF(Allotments!M2288=0,"",Allotments!M2288)</f>
        <v/>
      </c>
    </row>
    <row r="2289" spans="1:13" x14ac:dyDescent="0.35">
      <c r="A2289">
        <f>IF(COUNTIF($L$3:L2289,L2289)=1,A2288+1,A2288)</f>
        <v>43</v>
      </c>
      <c r="B2289">
        <f>IF(COUNTIF($K$3:K2289,K2289)=1,B2288+1,B2288)</f>
        <v>8</v>
      </c>
      <c r="C2289">
        <f>IF(COUNTIF($J$3:J2289,J2289)=1,C2288+1,C2288)</f>
        <v>25</v>
      </c>
      <c r="D2289">
        <f>IF(COUNTIF($E$3:E2289,E2289)=1,D2288+1,D2288)</f>
        <v>827</v>
      </c>
      <c r="E2289" t="str">
        <f t="shared" si="188"/>
        <v/>
      </c>
      <c r="F2289">
        <f>IF(COUNTIF($G$3:G2289,G2289)=1,F2288+1,F2288)</f>
        <v>127</v>
      </c>
      <c r="G2289" t="str">
        <f t="shared" si="189"/>
        <v/>
      </c>
      <c r="I2289" s="18" t="str">
        <f>IF(Allotments!I2289=0,"",Allotments!I2289)</f>
        <v/>
      </c>
      <c r="J2289" s="18" t="str">
        <f>IF(Allotments!J2289=0,"",Allotments!J2289)</f>
        <v/>
      </c>
      <c r="K2289" s="18" t="str">
        <f>IF(Allotments!K2289=0,"",Allotments!K2289)</f>
        <v/>
      </c>
      <c r="L2289" s="18" t="str">
        <f>IF(Allotments!L2289=0,"",Allotments!L2289)</f>
        <v/>
      </c>
      <c r="M2289" s="18" t="str">
        <f>IF(Allotments!M2289=0,"",Allotments!M2289)</f>
        <v/>
      </c>
    </row>
    <row r="2290" spans="1:13" x14ac:dyDescent="0.35">
      <c r="A2290">
        <f>IF(COUNTIF($L$3:L2290,L2290)=1,A2289+1,A2289)</f>
        <v>43</v>
      </c>
      <c r="B2290">
        <f>IF(COUNTIF($K$3:K2290,K2290)=1,B2289+1,B2289)</f>
        <v>8</v>
      </c>
      <c r="C2290">
        <f>IF(COUNTIF($J$3:J2290,J2290)=1,C2289+1,C2289)</f>
        <v>25</v>
      </c>
      <c r="D2290">
        <f>IF(COUNTIF($E$3:E2290,E2290)=1,D2289+1,D2289)</f>
        <v>827</v>
      </c>
      <c r="E2290" t="str">
        <f t="shared" si="188"/>
        <v/>
      </c>
      <c r="F2290">
        <f>IF(COUNTIF($G$3:G2290,G2290)=1,F2289+1,F2289)</f>
        <v>127</v>
      </c>
      <c r="G2290" t="str">
        <f t="shared" si="189"/>
        <v/>
      </c>
      <c r="I2290" s="18" t="str">
        <f>IF(Allotments!I2290=0,"",Allotments!I2290)</f>
        <v/>
      </c>
      <c r="J2290" s="18" t="str">
        <f>IF(Allotments!J2290=0,"",Allotments!J2290)</f>
        <v/>
      </c>
      <c r="K2290" s="18" t="str">
        <f>IF(Allotments!K2290=0,"",Allotments!K2290)</f>
        <v/>
      </c>
      <c r="L2290" s="18" t="str">
        <f>IF(Allotments!L2290=0,"",Allotments!L2290)</f>
        <v/>
      </c>
      <c r="M2290" s="18" t="str">
        <f>IF(Allotments!M2290=0,"",Allotments!M2290)</f>
        <v/>
      </c>
    </row>
    <row r="2291" spans="1:13" x14ac:dyDescent="0.35">
      <c r="A2291">
        <f>IF(COUNTIF($L$3:L2291,L2291)=1,A2290+1,A2290)</f>
        <v>43</v>
      </c>
      <c r="B2291">
        <f>IF(COUNTIF($K$3:K2291,K2291)=1,B2290+1,B2290)</f>
        <v>8</v>
      </c>
      <c r="C2291">
        <f>IF(COUNTIF($J$3:J2291,J2291)=1,C2290+1,C2290)</f>
        <v>25</v>
      </c>
      <c r="D2291">
        <f>IF(COUNTIF($E$3:E2291,E2291)=1,D2290+1,D2290)</f>
        <v>827</v>
      </c>
      <c r="E2291" t="str">
        <f t="shared" si="188"/>
        <v/>
      </c>
      <c r="F2291">
        <f>IF(COUNTIF($G$3:G2291,G2291)=1,F2290+1,F2290)</f>
        <v>127</v>
      </c>
      <c r="G2291" t="str">
        <f t="shared" si="189"/>
        <v/>
      </c>
      <c r="I2291" s="18" t="str">
        <f>IF(Allotments!I2291=0,"",Allotments!I2291)</f>
        <v/>
      </c>
      <c r="J2291" s="18" t="str">
        <f>IF(Allotments!J2291=0,"",Allotments!J2291)</f>
        <v/>
      </c>
      <c r="K2291" s="18" t="str">
        <f>IF(Allotments!K2291=0,"",Allotments!K2291)</f>
        <v/>
      </c>
      <c r="L2291" s="18" t="str">
        <f>IF(Allotments!L2291=0,"",Allotments!L2291)</f>
        <v/>
      </c>
      <c r="M2291" s="18" t="str">
        <f>IF(Allotments!M2291=0,"",Allotments!M2291)</f>
        <v/>
      </c>
    </row>
    <row r="2292" spans="1:13" x14ac:dyDescent="0.35">
      <c r="A2292">
        <f>IF(COUNTIF($L$3:L2292,L2292)=1,A2291+1,A2291)</f>
        <v>43</v>
      </c>
      <c r="B2292">
        <f>IF(COUNTIF($K$3:K2292,K2292)=1,B2291+1,B2291)</f>
        <v>8</v>
      </c>
      <c r="C2292">
        <f>IF(COUNTIF($J$3:J2292,J2292)=1,C2291+1,C2291)</f>
        <v>25</v>
      </c>
      <c r="D2292">
        <f>IF(COUNTIF($E$3:E2292,E2292)=1,D2291+1,D2291)</f>
        <v>827</v>
      </c>
      <c r="E2292" t="str">
        <f t="shared" si="188"/>
        <v/>
      </c>
      <c r="F2292">
        <f>IF(COUNTIF($G$3:G2292,G2292)=1,F2291+1,F2291)</f>
        <v>127</v>
      </c>
      <c r="G2292" t="str">
        <f t="shared" si="189"/>
        <v/>
      </c>
      <c r="I2292" s="18" t="str">
        <f>IF(Allotments!I2292=0,"",Allotments!I2292)</f>
        <v/>
      </c>
      <c r="J2292" s="18" t="str">
        <f>IF(Allotments!J2292=0,"",Allotments!J2292)</f>
        <v/>
      </c>
      <c r="K2292" s="18" t="str">
        <f>IF(Allotments!K2292=0,"",Allotments!K2292)</f>
        <v/>
      </c>
      <c r="L2292" s="18" t="str">
        <f>IF(Allotments!L2292=0,"",Allotments!L2292)</f>
        <v/>
      </c>
      <c r="M2292" s="18" t="str">
        <f>IF(Allotments!M2292=0,"",Allotments!M2292)</f>
        <v/>
      </c>
    </row>
    <row r="2293" spans="1:13" x14ac:dyDescent="0.35">
      <c r="A2293">
        <f>IF(COUNTIF($L$3:L2293,L2293)=1,A2292+1,A2292)</f>
        <v>43</v>
      </c>
      <c r="B2293">
        <f>IF(COUNTIF($K$3:K2293,K2293)=1,B2292+1,B2292)</f>
        <v>8</v>
      </c>
      <c r="C2293">
        <f>IF(COUNTIF($J$3:J2293,J2293)=1,C2292+1,C2292)</f>
        <v>25</v>
      </c>
      <c r="D2293">
        <f>IF(COUNTIF($E$3:E2293,E2293)=1,D2292+1,D2292)</f>
        <v>827</v>
      </c>
      <c r="E2293" t="str">
        <f t="shared" si="188"/>
        <v/>
      </c>
      <c r="F2293">
        <f>IF(COUNTIF($G$3:G2293,G2293)=1,F2292+1,F2292)</f>
        <v>127</v>
      </c>
      <c r="G2293" t="str">
        <f t="shared" si="189"/>
        <v/>
      </c>
      <c r="I2293" s="18" t="str">
        <f>IF(Allotments!I2293=0,"",Allotments!I2293)</f>
        <v/>
      </c>
      <c r="J2293" s="18" t="str">
        <f>IF(Allotments!J2293=0,"",Allotments!J2293)</f>
        <v/>
      </c>
      <c r="K2293" s="18" t="str">
        <f>IF(Allotments!K2293=0,"",Allotments!K2293)</f>
        <v/>
      </c>
      <c r="L2293" s="18" t="str">
        <f>IF(Allotments!L2293=0,"",Allotments!L2293)</f>
        <v/>
      </c>
      <c r="M2293" s="18" t="str">
        <f>IF(Allotments!M2293=0,"",Allotments!M2293)</f>
        <v/>
      </c>
    </row>
    <row r="2294" spans="1:13" x14ac:dyDescent="0.35">
      <c r="A2294">
        <f>IF(COUNTIF($L$3:L2294,L2294)=1,A2293+1,A2293)</f>
        <v>43</v>
      </c>
      <c r="B2294">
        <f>IF(COUNTIF($K$3:K2294,K2294)=1,B2293+1,B2293)</f>
        <v>8</v>
      </c>
      <c r="C2294">
        <f>IF(COUNTIF($J$3:J2294,J2294)=1,C2293+1,C2293)</f>
        <v>25</v>
      </c>
      <c r="D2294">
        <f>IF(COUNTIF($E$3:E2294,E2294)=1,D2293+1,D2293)</f>
        <v>827</v>
      </c>
      <c r="E2294" t="str">
        <f t="shared" si="188"/>
        <v/>
      </c>
      <c r="F2294">
        <f>IF(COUNTIF($G$3:G2294,G2294)=1,F2293+1,F2293)</f>
        <v>127</v>
      </c>
      <c r="G2294" t="str">
        <f t="shared" si="189"/>
        <v/>
      </c>
      <c r="I2294" s="18" t="str">
        <f>IF(Allotments!I2294=0,"",Allotments!I2294)</f>
        <v/>
      </c>
      <c r="J2294" s="18" t="str">
        <f>IF(Allotments!J2294=0,"",Allotments!J2294)</f>
        <v/>
      </c>
      <c r="K2294" s="18" t="str">
        <f>IF(Allotments!K2294=0,"",Allotments!K2294)</f>
        <v/>
      </c>
      <c r="L2294" s="18" t="str">
        <f>IF(Allotments!L2294=0,"",Allotments!L2294)</f>
        <v/>
      </c>
      <c r="M2294" s="18" t="str">
        <f>IF(Allotments!M2294=0,"",Allotments!M2294)</f>
        <v/>
      </c>
    </row>
    <row r="2295" spans="1:13" x14ac:dyDescent="0.35">
      <c r="A2295">
        <f>IF(COUNTIF($L$3:L2295,L2295)=1,A2294+1,A2294)</f>
        <v>43</v>
      </c>
      <c r="B2295">
        <f>IF(COUNTIF($K$3:K2295,K2295)=1,B2294+1,B2294)</f>
        <v>8</v>
      </c>
      <c r="C2295">
        <f>IF(COUNTIF($J$3:J2295,J2295)=1,C2294+1,C2294)</f>
        <v>25</v>
      </c>
      <c r="D2295">
        <f>IF(COUNTIF($E$3:E2295,E2295)=1,D2294+1,D2294)</f>
        <v>827</v>
      </c>
      <c r="E2295" t="str">
        <f t="shared" si="188"/>
        <v/>
      </c>
      <c r="F2295">
        <f>IF(COUNTIF($G$3:G2295,G2295)=1,F2294+1,F2294)</f>
        <v>127</v>
      </c>
      <c r="G2295" t="str">
        <f t="shared" si="189"/>
        <v/>
      </c>
      <c r="I2295" s="18" t="str">
        <f>IF(Allotments!I2295=0,"",Allotments!I2295)</f>
        <v/>
      </c>
      <c r="J2295" s="18" t="str">
        <f>IF(Allotments!J2295=0,"",Allotments!J2295)</f>
        <v/>
      </c>
      <c r="K2295" s="18" t="str">
        <f>IF(Allotments!K2295=0,"",Allotments!K2295)</f>
        <v/>
      </c>
      <c r="L2295" s="18" t="str">
        <f>IF(Allotments!L2295=0,"",Allotments!L2295)</f>
        <v/>
      </c>
      <c r="M2295" s="18" t="str">
        <f>IF(Allotments!M2295=0,"",Allotments!M2295)</f>
        <v/>
      </c>
    </row>
    <row r="2296" spans="1:13" x14ac:dyDescent="0.35">
      <c r="A2296">
        <f>IF(COUNTIF($L$3:L2296,L2296)=1,A2295+1,A2295)</f>
        <v>43</v>
      </c>
      <c r="B2296">
        <f>IF(COUNTIF($K$3:K2296,K2296)=1,B2295+1,B2295)</f>
        <v>8</v>
      </c>
      <c r="C2296">
        <f>IF(COUNTIF($J$3:J2296,J2296)=1,C2295+1,C2295)</f>
        <v>25</v>
      </c>
      <c r="D2296">
        <f>IF(COUNTIF($E$3:E2296,E2296)=1,D2295+1,D2295)</f>
        <v>827</v>
      </c>
      <c r="E2296" t="str">
        <f t="shared" si="188"/>
        <v/>
      </c>
      <c r="F2296">
        <f>IF(COUNTIF($G$3:G2296,G2296)=1,F2295+1,F2295)</f>
        <v>127</v>
      </c>
      <c r="G2296" t="str">
        <f t="shared" si="189"/>
        <v/>
      </c>
      <c r="I2296" s="18" t="str">
        <f>IF(Allotments!I2296=0,"",Allotments!I2296)</f>
        <v/>
      </c>
      <c r="J2296" s="18" t="str">
        <f>IF(Allotments!J2296=0,"",Allotments!J2296)</f>
        <v/>
      </c>
      <c r="K2296" s="18" t="str">
        <f>IF(Allotments!K2296=0,"",Allotments!K2296)</f>
        <v/>
      </c>
      <c r="L2296" s="18" t="str">
        <f>IF(Allotments!L2296=0,"",Allotments!L2296)</f>
        <v/>
      </c>
      <c r="M2296" s="18" t="str">
        <f>IF(Allotments!M2296=0,"",Allotments!M2296)</f>
        <v/>
      </c>
    </row>
    <row r="2297" spans="1:13" x14ac:dyDescent="0.35">
      <c r="A2297">
        <f>IF(COUNTIF($L$3:L2297,L2297)=1,A2296+1,A2296)</f>
        <v>43</v>
      </c>
      <c r="B2297">
        <f>IF(COUNTIF($K$3:K2297,K2297)=1,B2296+1,B2296)</f>
        <v>8</v>
      </c>
      <c r="C2297">
        <f>IF(COUNTIF($J$3:J2297,J2297)=1,C2296+1,C2296)</f>
        <v>25</v>
      </c>
      <c r="D2297">
        <f>IF(COUNTIF($E$3:E2297,E2297)=1,D2296+1,D2296)</f>
        <v>827</v>
      </c>
      <c r="E2297" t="str">
        <f t="shared" si="188"/>
        <v/>
      </c>
      <c r="F2297">
        <f>IF(COUNTIF($G$3:G2297,G2297)=1,F2296+1,F2296)</f>
        <v>127</v>
      </c>
      <c r="G2297" t="str">
        <f t="shared" si="189"/>
        <v/>
      </c>
      <c r="I2297" s="18" t="str">
        <f>IF(Allotments!I2297=0,"",Allotments!I2297)</f>
        <v/>
      </c>
      <c r="J2297" s="18" t="str">
        <f>IF(Allotments!J2297=0,"",Allotments!J2297)</f>
        <v/>
      </c>
      <c r="K2297" s="18" t="str">
        <f>IF(Allotments!K2297=0,"",Allotments!K2297)</f>
        <v/>
      </c>
      <c r="L2297" s="18" t="str">
        <f>IF(Allotments!L2297=0,"",Allotments!L2297)</f>
        <v/>
      </c>
      <c r="M2297" s="18" t="str">
        <f>IF(Allotments!M2297=0,"",Allotments!M2297)</f>
        <v/>
      </c>
    </row>
    <row r="2298" spans="1:13" x14ac:dyDescent="0.35">
      <c r="A2298">
        <f>IF(COUNTIF($L$3:L2298,L2298)=1,A2297+1,A2297)</f>
        <v>43</v>
      </c>
      <c r="B2298">
        <f>IF(COUNTIF($K$3:K2298,K2298)=1,B2297+1,B2297)</f>
        <v>8</v>
      </c>
      <c r="C2298">
        <f>IF(COUNTIF($J$3:J2298,J2298)=1,C2297+1,C2297)</f>
        <v>25</v>
      </c>
      <c r="D2298">
        <f>IF(COUNTIF($E$3:E2298,E2298)=1,D2297+1,D2297)</f>
        <v>827</v>
      </c>
      <c r="E2298" t="str">
        <f t="shared" si="188"/>
        <v/>
      </c>
      <c r="F2298">
        <f>IF(COUNTIF($G$3:G2298,G2298)=1,F2297+1,F2297)</f>
        <v>127</v>
      </c>
      <c r="G2298" t="str">
        <f t="shared" si="189"/>
        <v/>
      </c>
      <c r="I2298" s="18" t="str">
        <f>IF(Allotments!I2298=0,"",Allotments!I2298)</f>
        <v/>
      </c>
      <c r="J2298" s="18" t="str">
        <f>IF(Allotments!J2298=0,"",Allotments!J2298)</f>
        <v/>
      </c>
      <c r="K2298" s="18" t="str">
        <f>IF(Allotments!K2298=0,"",Allotments!K2298)</f>
        <v/>
      </c>
      <c r="L2298" s="18" t="str">
        <f>IF(Allotments!L2298=0,"",Allotments!L2298)</f>
        <v/>
      </c>
      <c r="M2298" s="18" t="str">
        <f>IF(Allotments!M2298=0,"",Allotments!M2298)</f>
        <v/>
      </c>
    </row>
    <row r="2299" spans="1:13" x14ac:dyDescent="0.35">
      <c r="A2299">
        <f>IF(COUNTIF($L$3:L2299,L2299)=1,A2298+1,A2298)</f>
        <v>43</v>
      </c>
      <c r="B2299">
        <f>IF(COUNTIF($K$3:K2299,K2299)=1,B2298+1,B2298)</f>
        <v>8</v>
      </c>
      <c r="C2299">
        <f>IF(COUNTIF($J$3:J2299,J2299)=1,C2298+1,C2298)</f>
        <v>25</v>
      </c>
      <c r="D2299">
        <f>IF(COUNTIF($E$3:E2299,E2299)=1,D2298+1,D2298)</f>
        <v>827</v>
      </c>
      <c r="E2299" t="str">
        <f t="shared" si="188"/>
        <v/>
      </c>
      <c r="F2299">
        <f>IF(COUNTIF($G$3:G2299,G2299)=1,F2298+1,F2298)</f>
        <v>127</v>
      </c>
      <c r="G2299" t="str">
        <f t="shared" si="189"/>
        <v/>
      </c>
      <c r="I2299" s="18" t="str">
        <f>IF(Allotments!I2299=0,"",Allotments!I2299)</f>
        <v/>
      </c>
      <c r="J2299" s="18" t="str">
        <f>IF(Allotments!J2299=0,"",Allotments!J2299)</f>
        <v/>
      </c>
      <c r="K2299" s="18" t="str">
        <f>IF(Allotments!K2299=0,"",Allotments!K2299)</f>
        <v/>
      </c>
      <c r="L2299" s="18" t="str">
        <f>IF(Allotments!L2299=0,"",Allotments!L2299)</f>
        <v/>
      </c>
      <c r="M2299" s="18" t="str">
        <f>IF(Allotments!M2299=0,"",Allotments!M2299)</f>
        <v/>
      </c>
    </row>
    <row r="2300" spans="1:13" x14ac:dyDescent="0.35">
      <c r="A2300">
        <f>IF(COUNTIF($L$3:L2300,L2300)=1,A2299+1,A2299)</f>
        <v>43</v>
      </c>
      <c r="B2300">
        <f>IF(COUNTIF($K$3:K2300,K2300)=1,B2299+1,B2299)</f>
        <v>8</v>
      </c>
      <c r="C2300">
        <f>IF(COUNTIF($J$3:J2300,J2300)=1,C2299+1,C2299)</f>
        <v>25</v>
      </c>
      <c r="D2300">
        <f>IF(COUNTIF($E$3:E2300,E2300)=1,D2299+1,D2299)</f>
        <v>827</v>
      </c>
      <c r="E2300" t="str">
        <f t="shared" si="188"/>
        <v/>
      </c>
      <c r="F2300">
        <f>IF(COUNTIF($G$3:G2300,G2300)=1,F2299+1,F2299)</f>
        <v>127</v>
      </c>
      <c r="G2300" t="str">
        <f t="shared" si="189"/>
        <v/>
      </c>
      <c r="I2300" s="18" t="str">
        <f>IF(Allotments!I2300=0,"",Allotments!I2300)</f>
        <v/>
      </c>
      <c r="J2300" s="18" t="str">
        <f>IF(Allotments!J2300=0,"",Allotments!J2300)</f>
        <v/>
      </c>
      <c r="K2300" s="18" t="str">
        <f>IF(Allotments!K2300=0,"",Allotments!K2300)</f>
        <v/>
      </c>
      <c r="L2300" s="18" t="str">
        <f>IF(Allotments!L2300=0,"",Allotments!L2300)</f>
        <v/>
      </c>
      <c r="M2300" s="18" t="str">
        <f>IF(Allotments!M2300=0,"",Allotments!M2300)</f>
        <v/>
      </c>
    </row>
    <row r="2301" spans="1:13" x14ac:dyDescent="0.35">
      <c r="A2301">
        <f>IF(COUNTIF($L$3:L2301,L2301)=1,A2300+1,A2300)</f>
        <v>43</v>
      </c>
      <c r="B2301">
        <f>IF(COUNTIF($K$3:K2301,K2301)=1,B2300+1,B2300)</f>
        <v>8</v>
      </c>
      <c r="C2301">
        <f>IF(COUNTIF($J$3:J2301,J2301)=1,C2300+1,C2300)</f>
        <v>25</v>
      </c>
      <c r="D2301">
        <f>IF(COUNTIF($E$3:E2301,E2301)=1,D2300+1,D2300)</f>
        <v>827</v>
      </c>
      <c r="E2301" t="str">
        <f t="shared" si="188"/>
        <v/>
      </c>
      <c r="F2301">
        <f>IF(COUNTIF($G$3:G2301,G2301)=1,F2300+1,F2300)</f>
        <v>127</v>
      </c>
      <c r="G2301" t="str">
        <f t="shared" si="189"/>
        <v/>
      </c>
      <c r="I2301" s="18" t="str">
        <f>IF(Allotments!I2301=0,"",Allotments!I2301)</f>
        <v/>
      </c>
      <c r="J2301" s="18" t="str">
        <f>IF(Allotments!J2301=0,"",Allotments!J2301)</f>
        <v/>
      </c>
      <c r="K2301" s="18" t="str">
        <f>IF(Allotments!K2301=0,"",Allotments!K2301)</f>
        <v/>
      </c>
      <c r="L2301" s="18" t="str">
        <f>IF(Allotments!L2301=0,"",Allotments!L2301)</f>
        <v/>
      </c>
      <c r="M2301" s="18" t="str">
        <f>IF(Allotments!M2301=0,"",Allotments!M2301)</f>
        <v/>
      </c>
    </row>
    <row r="2302" spans="1:13" x14ac:dyDescent="0.35">
      <c r="A2302">
        <f>IF(COUNTIF($L$3:L2302,L2302)=1,A2301+1,A2301)</f>
        <v>43</v>
      </c>
      <c r="B2302">
        <f>IF(COUNTIF($K$3:K2302,K2302)=1,B2301+1,B2301)</f>
        <v>8</v>
      </c>
      <c r="C2302">
        <f>IF(COUNTIF($J$3:J2302,J2302)=1,C2301+1,C2301)</f>
        <v>25</v>
      </c>
      <c r="D2302">
        <f>IF(COUNTIF($E$3:E2302,E2302)=1,D2301+1,D2301)</f>
        <v>827</v>
      </c>
      <c r="E2302" t="str">
        <f t="shared" si="188"/>
        <v/>
      </c>
      <c r="F2302">
        <f>IF(COUNTIF($G$3:G2302,G2302)=1,F2301+1,F2301)</f>
        <v>127</v>
      </c>
      <c r="G2302" t="str">
        <f t="shared" si="189"/>
        <v/>
      </c>
      <c r="I2302" s="18" t="str">
        <f>IF(Allotments!I2302=0,"",Allotments!I2302)</f>
        <v/>
      </c>
      <c r="J2302" s="18" t="str">
        <f>IF(Allotments!J2302=0,"",Allotments!J2302)</f>
        <v/>
      </c>
      <c r="K2302" s="18" t="str">
        <f>IF(Allotments!K2302=0,"",Allotments!K2302)</f>
        <v/>
      </c>
      <c r="L2302" s="18" t="str">
        <f>IF(Allotments!L2302=0,"",Allotments!L2302)</f>
        <v/>
      </c>
      <c r="M2302" s="18" t="str">
        <f>IF(Allotments!M2302=0,"",Allotments!M2302)</f>
        <v/>
      </c>
    </row>
    <row r="2303" spans="1:13" x14ac:dyDescent="0.35">
      <c r="A2303">
        <f>IF(COUNTIF($L$3:L2303,L2303)=1,A2302+1,A2302)</f>
        <v>43</v>
      </c>
      <c r="B2303">
        <f>IF(COUNTIF($K$3:K2303,K2303)=1,B2302+1,B2302)</f>
        <v>8</v>
      </c>
      <c r="C2303">
        <f>IF(COUNTIF($J$3:J2303,J2303)=1,C2302+1,C2302)</f>
        <v>25</v>
      </c>
      <c r="D2303">
        <f>IF(COUNTIF($E$3:E2303,E2303)=1,D2302+1,D2302)</f>
        <v>827</v>
      </c>
      <c r="E2303" t="str">
        <f t="shared" si="188"/>
        <v/>
      </c>
      <c r="F2303">
        <f>IF(COUNTIF($G$3:G2303,G2303)=1,F2302+1,F2302)</f>
        <v>127</v>
      </c>
      <c r="G2303" t="str">
        <f t="shared" si="189"/>
        <v/>
      </c>
      <c r="I2303" s="18" t="str">
        <f>IF(Allotments!I2303=0,"",Allotments!I2303)</f>
        <v/>
      </c>
      <c r="J2303" s="18" t="str">
        <f>IF(Allotments!J2303=0,"",Allotments!J2303)</f>
        <v/>
      </c>
      <c r="K2303" s="18" t="str">
        <f>IF(Allotments!K2303=0,"",Allotments!K2303)</f>
        <v/>
      </c>
      <c r="L2303" s="18" t="str">
        <f>IF(Allotments!L2303=0,"",Allotments!L2303)</f>
        <v/>
      </c>
      <c r="M2303" s="18" t="str">
        <f>IF(Allotments!M2303=0,"",Allotments!M2303)</f>
        <v/>
      </c>
    </row>
    <row r="2304" spans="1:13" x14ac:dyDescent="0.35">
      <c r="A2304">
        <f>IF(COUNTIF($L$3:L2304,L2304)=1,A2303+1,A2303)</f>
        <v>43</v>
      </c>
      <c r="B2304">
        <f>IF(COUNTIF($K$3:K2304,K2304)=1,B2303+1,B2303)</f>
        <v>8</v>
      </c>
      <c r="C2304">
        <f>IF(COUNTIF($J$3:J2304,J2304)=1,C2303+1,C2303)</f>
        <v>25</v>
      </c>
      <c r="D2304">
        <f>IF(COUNTIF($E$3:E2304,E2304)=1,D2303+1,D2303)</f>
        <v>827</v>
      </c>
      <c r="E2304" t="str">
        <f t="shared" si="188"/>
        <v/>
      </c>
      <c r="F2304">
        <f>IF(COUNTIF($G$3:G2304,G2304)=1,F2303+1,F2303)</f>
        <v>127</v>
      </c>
      <c r="G2304" t="str">
        <f t="shared" si="189"/>
        <v/>
      </c>
      <c r="I2304" s="18" t="str">
        <f>IF(Allotments!I2304=0,"",Allotments!I2304)</f>
        <v/>
      </c>
      <c r="J2304" s="18" t="str">
        <f>IF(Allotments!J2304=0,"",Allotments!J2304)</f>
        <v/>
      </c>
      <c r="K2304" s="18" t="str">
        <f>IF(Allotments!K2304=0,"",Allotments!K2304)</f>
        <v/>
      </c>
      <c r="L2304" s="18" t="str">
        <f>IF(Allotments!L2304=0,"",Allotments!L2304)</f>
        <v/>
      </c>
      <c r="M2304" s="18" t="str">
        <f>IF(Allotments!M2304=0,"",Allotments!M2304)</f>
        <v/>
      </c>
    </row>
    <row r="2305" spans="1:13" x14ac:dyDescent="0.35">
      <c r="A2305">
        <f>IF(COUNTIF($L$3:L2305,L2305)=1,A2304+1,A2304)</f>
        <v>43</v>
      </c>
      <c r="B2305">
        <f>IF(COUNTIF($K$3:K2305,K2305)=1,B2304+1,B2304)</f>
        <v>8</v>
      </c>
      <c r="C2305">
        <f>IF(COUNTIF($J$3:J2305,J2305)=1,C2304+1,C2304)</f>
        <v>25</v>
      </c>
      <c r="D2305">
        <f>IF(COUNTIF($E$3:E2305,E2305)=1,D2304+1,D2304)</f>
        <v>827</v>
      </c>
      <c r="E2305" t="str">
        <f t="shared" si="188"/>
        <v/>
      </c>
      <c r="F2305">
        <f>IF(COUNTIF($G$3:G2305,G2305)=1,F2304+1,F2304)</f>
        <v>127</v>
      </c>
      <c r="G2305" t="str">
        <f t="shared" si="189"/>
        <v/>
      </c>
      <c r="I2305" s="18" t="str">
        <f>IF(Allotments!I2305=0,"",Allotments!I2305)</f>
        <v/>
      </c>
      <c r="J2305" s="18" t="str">
        <f>IF(Allotments!J2305=0,"",Allotments!J2305)</f>
        <v/>
      </c>
      <c r="K2305" s="18" t="str">
        <f>IF(Allotments!K2305=0,"",Allotments!K2305)</f>
        <v/>
      </c>
      <c r="L2305" s="18" t="str">
        <f>IF(Allotments!L2305=0,"",Allotments!L2305)</f>
        <v/>
      </c>
      <c r="M2305" s="18" t="str">
        <f>IF(Allotments!M2305=0,"",Allotments!M2305)</f>
        <v/>
      </c>
    </row>
    <row r="2306" spans="1:13" x14ac:dyDescent="0.35">
      <c r="A2306">
        <f>IF(COUNTIF($L$3:L2306,L2306)=1,A2305+1,A2305)</f>
        <v>43</v>
      </c>
      <c r="B2306">
        <f>IF(COUNTIF($K$3:K2306,K2306)=1,B2305+1,B2305)</f>
        <v>8</v>
      </c>
      <c r="C2306">
        <f>IF(COUNTIF($J$3:J2306,J2306)=1,C2305+1,C2305)</f>
        <v>25</v>
      </c>
      <c r="D2306">
        <f>IF(COUNTIF($E$3:E2306,E2306)=1,D2305+1,D2305)</f>
        <v>827</v>
      </c>
      <c r="E2306" t="str">
        <f t="shared" si="188"/>
        <v/>
      </c>
      <c r="F2306">
        <f>IF(COUNTIF($G$3:G2306,G2306)=1,F2305+1,F2305)</f>
        <v>127</v>
      </c>
      <c r="G2306" t="str">
        <f t="shared" si="189"/>
        <v/>
      </c>
      <c r="I2306" s="18" t="str">
        <f>IF(Allotments!I2306=0,"",Allotments!I2306)</f>
        <v/>
      </c>
      <c r="J2306" s="18" t="str">
        <f>IF(Allotments!J2306=0,"",Allotments!J2306)</f>
        <v/>
      </c>
      <c r="K2306" s="18" t="str">
        <f>IF(Allotments!K2306=0,"",Allotments!K2306)</f>
        <v/>
      </c>
      <c r="L2306" s="18" t="str">
        <f>IF(Allotments!L2306=0,"",Allotments!L2306)</f>
        <v/>
      </c>
      <c r="M2306" s="18" t="str">
        <f>IF(Allotments!M2306=0,"",Allotments!M2306)</f>
        <v/>
      </c>
    </row>
    <row r="2307" spans="1:13" x14ac:dyDescent="0.35">
      <c r="A2307">
        <f>IF(COUNTIF($L$3:L2307,L2307)=1,A2306+1,A2306)</f>
        <v>43</v>
      </c>
      <c r="B2307">
        <f>IF(COUNTIF($K$3:K2307,K2307)=1,B2306+1,B2306)</f>
        <v>8</v>
      </c>
      <c r="C2307">
        <f>IF(COUNTIF($J$3:J2307,J2307)=1,C2306+1,C2306)</f>
        <v>25</v>
      </c>
      <c r="D2307">
        <f>IF(COUNTIF($E$3:E2307,E2307)=1,D2306+1,D2306)</f>
        <v>827</v>
      </c>
      <c r="E2307" t="str">
        <f t="shared" si="188"/>
        <v/>
      </c>
      <c r="F2307">
        <f>IF(COUNTIF($G$3:G2307,G2307)=1,F2306+1,F2306)</f>
        <v>127</v>
      </c>
      <c r="G2307" t="str">
        <f t="shared" si="189"/>
        <v/>
      </c>
      <c r="I2307" s="18" t="str">
        <f>IF(Allotments!I2307=0,"",Allotments!I2307)</f>
        <v/>
      </c>
      <c r="J2307" s="18" t="str">
        <f>IF(Allotments!J2307=0,"",Allotments!J2307)</f>
        <v/>
      </c>
      <c r="K2307" s="18" t="str">
        <f>IF(Allotments!K2307=0,"",Allotments!K2307)</f>
        <v/>
      </c>
      <c r="L2307" s="18" t="str">
        <f>IF(Allotments!L2307=0,"",Allotments!L2307)</f>
        <v/>
      </c>
      <c r="M2307" s="18" t="str">
        <f>IF(Allotments!M2307=0,"",Allotments!M2307)</f>
        <v/>
      </c>
    </row>
    <row r="2308" spans="1:13" x14ac:dyDescent="0.35">
      <c r="A2308">
        <f>IF(COUNTIF($L$3:L2308,L2308)=1,A2307+1,A2307)</f>
        <v>43</v>
      </c>
      <c r="B2308">
        <f>IF(COUNTIF($K$3:K2308,K2308)=1,B2307+1,B2307)</f>
        <v>8</v>
      </c>
      <c r="C2308">
        <f>IF(COUNTIF($J$3:J2308,J2308)=1,C2307+1,C2307)</f>
        <v>25</v>
      </c>
      <c r="D2308">
        <f>IF(COUNTIF($E$3:E2308,E2308)=1,D2307+1,D2307)</f>
        <v>827</v>
      </c>
      <c r="E2308" t="str">
        <f t="shared" ref="E2308:E2371" si="190">TRIM(CONCATENATE(L2308,J2308))</f>
        <v/>
      </c>
      <c r="F2308">
        <f>IF(COUNTIF($G$3:G2308,G2308)=1,F2307+1,F2307)</f>
        <v>127</v>
      </c>
      <c r="G2308" t="str">
        <f t="shared" ref="G2308:G2371" si="191">TRIM(CONCATENATE(K2308,J2308))</f>
        <v/>
      </c>
      <c r="I2308" s="18" t="str">
        <f>IF(Allotments!I2308=0,"",Allotments!I2308)</f>
        <v/>
      </c>
      <c r="J2308" s="18" t="str">
        <f>IF(Allotments!J2308=0,"",Allotments!J2308)</f>
        <v/>
      </c>
      <c r="K2308" s="18" t="str">
        <f>IF(Allotments!K2308=0,"",Allotments!K2308)</f>
        <v/>
      </c>
      <c r="L2308" s="18" t="str">
        <f>IF(Allotments!L2308=0,"",Allotments!L2308)</f>
        <v/>
      </c>
      <c r="M2308" s="18" t="str">
        <f>IF(Allotments!M2308=0,"",Allotments!M2308)</f>
        <v/>
      </c>
    </row>
    <row r="2309" spans="1:13" x14ac:dyDescent="0.35">
      <c r="A2309">
        <f>IF(COUNTIF($L$3:L2309,L2309)=1,A2308+1,A2308)</f>
        <v>43</v>
      </c>
      <c r="B2309">
        <f>IF(COUNTIF($K$3:K2309,K2309)=1,B2308+1,B2308)</f>
        <v>8</v>
      </c>
      <c r="C2309">
        <f>IF(COUNTIF($J$3:J2309,J2309)=1,C2308+1,C2308)</f>
        <v>25</v>
      </c>
      <c r="D2309">
        <f>IF(COUNTIF($E$3:E2309,E2309)=1,D2308+1,D2308)</f>
        <v>827</v>
      </c>
      <c r="E2309" t="str">
        <f t="shared" si="190"/>
        <v/>
      </c>
      <c r="F2309">
        <f>IF(COUNTIF($G$3:G2309,G2309)=1,F2308+1,F2308)</f>
        <v>127</v>
      </c>
      <c r="G2309" t="str">
        <f t="shared" si="191"/>
        <v/>
      </c>
      <c r="I2309" s="18" t="str">
        <f>IF(Allotments!I2309=0,"",Allotments!I2309)</f>
        <v/>
      </c>
      <c r="J2309" s="18" t="str">
        <f>IF(Allotments!J2309=0,"",Allotments!J2309)</f>
        <v/>
      </c>
      <c r="K2309" s="18" t="str">
        <f>IF(Allotments!K2309=0,"",Allotments!K2309)</f>
        <v/>
      </c>
      <c r="L2309" s="18" t="str">
        <f>IF(Allotments!L2309=0,"",Allotments!L2309)</f>
        <v/>
      </c>
      <c r="M2309" s="18" t="str">
        <f>IF(Allotments!M2309=0,"",Allotments!M2309)</f>
        <v/>
      </c>
    </row>
    <row r="2310" spans="1:13" x14ac:dyDescent="0.35">
      <c r="A2310">
        <f>IF(COUNTIF($L$3:L2310,L2310)=1,A2309+1,A2309)</f>
        <v>43</v>
      </c>
      <c r="B2310">
        <f>IF(COUNTIF($K$3:K2310,K2310)=1,B2309+1,B2309)</f>
        <v>8</v>
      </c>
      <c r="C2310">
        <f>IF(COUNTIF($J$3:J2310,J2310)=1,C2309+1,C2309)</f>
        <v>25</v>
      </c>
      <c r="D2310">
        <f>IF(COUNTIF($E$3:E2310,E2310)=1,D2309+1,D2309)</f>
        <v>827</v>
      </c>
      <c r="E2310" t="str">
        <f t="shared" si="190"/>
        <v/>
      </c>
      <c r="F2310">
        <f>IF(COUNTIF($G$3:G2310,G2310)=1,F2309+1,F2309)</f>
        <v>127</v>
      </c>
      <c r="G2310" t="str">
        <f t="shared" si="191"/>
        <v/>
      </c>
      <c r="I2310" s="18" t="str">
        <f>IF(Allotments!I2310=0,"",Allotments!I2310)</f>
        <v/>
      </c>
      <c r="J2310" s="18" t="str">
        <f>IF(Allotments!J2310=0,"",Allotments!J2310)</f>
        <v/>
      </c>
      <c r="K2310" s="18" t="str">
        <f>IF(Allotments!K2310=0,"",Allotments!K2310)</f>
        <v/>
      </c>
      <c r="L2310" s="18" t="str">
        <f>IF(Allotments!L2310=0,"",Allotments!L2310)</f>
        <v/>
      </c>
      <c r="M2310" s="18" t="str">
        <f>IF(Allotments!M2310=0,"",Allotments!M2310)</f>
        <v/>
      </c>
    </row>
    <row r="2311" spans="1:13" x14ac:dyDescent="0.35">
      <c r="A2311">
        <f>IF(COUNTIF($L$3:L2311,L2311)=1,A2310+1,A2310)</f>
        <v>43</v>
      </c>
      <c r="B2311">
        <f>IF(COUNTIF($K$3:K2311,K2311)=1,B2310+1,B2310)</f>
        <v>8</v>
      </c>
      <c r="C2311">
        <f>IF(COUNTIF($J$3:J2311,J2311)=1,C2310+1,C2310)</f>
        <v>25</v>
      </c>
      <c r="D2311">
        <f>IF(COUNTIF($E$3:E2311,E2311)=1,D2310+1,D2310)</f>
        <v>827</v>
      </c>
      <c r="E2311" t="str">
        <f t="shared" si="190"/>
        <v/>
      </c>
      <c r="F2311">
        <f>IF(COUNTIF($G$3:G2311,G2311)=1,F2310+1,F2310)</f>
        <v>127</v>
      </c>
      <c r="G2311" t="str">
        <f t="shared" si="191"/>
        <v/>
      </c>
      <c r="I2311" s="18" t="str">
        <f>IF(Allotments!I2311=0,"",Allotments!I2311)</f>
        <v/>
      </c>
      <c r="J2311" s="18" t="str">
        <f>IF(Allotments!J2311=0,"",Allotments!J2311)</f>
        <v/>
      </c>
      <c r="K2311" s="18" t="str">
        <f>IF(Allotments!K2311=0,"",Allotments!K2311)</f>
        <v/>
      </c>
      <c r="L2311" s="18" t="str">
        <f>IF(Allotments!L2311=0,"",Allotments!L2311)</f>
        <v/>
      </c>
      <c r="M2311" s="18" t="str">
        <f>IF(Allotments!M2311=0,"",Allotments!M2311)</f>
        <v/>
      </c>
    </row>
    <row r="2312" spans="1:13" x14ac:dyDescent="0.35">
      <c r="A2312">
        <f>IF(COUNTIF($L$3:L2312,L2312)=1,A2311+1,A2311)</f>
        <v>43</v>
      </c>
      <c r="B2312">
        <f>IF(COUNTIF($K$3:K2312,K2312)=1,B2311+1,B2311)</f>
        <v>8</v>
      </c>
      <c r="C2312">
        <f>IF(COUNTIF($J$3:J2312,J2312)=1,C2311+1,C2311)</f>
        <v>25</v>
      </c>
      <c r="D2312">
        <f>IF(COUNTIF($E$3:E2312,E2312)=1,D2311+1,D2311)</f>
        <v>827</v>
      </c>
      <c r="E2312" t="str">
        <f t="shared" si="190"/>
        <v/>
      </c>
      <c r="F2312">
        <f>IF(COUNTIF($G$3:G2312,G2312)=1,F2311+1,F2311)</f>
        <v>127</v>
      </c>
      <c r="G2312" t="str">
        <f t="shared" si="191"/>
        <v/>
      </c>
      <c r="I2312" s="18" t="str">
        <f>IF(Allotments!I2312=0,"",Allotments!I2312)</f>
        <v/>
      </c>
      <c r="J2312" s="18" t="str">
        <f>IF(Allotments!J2312=0,"",Allotments!J2312)</f>
        <v/>
      </c>
      <c r="K2312" s="18" t="str">
        <f>IF(Allotments!K2312=0,"",Allotments!K2312)</f>
        <v/>
      </c>
      <c r="L2312" s="18" t="str">
        <f>IF(Allotments!L2312=0,"",Allotments!L2312)</f>
        <v/>
      </c>
      <c r="M2312" s="18" t="str">
        <f>IF(Allotments!M2312=0,"",Allotments!M2312)</f>
        <v/>
      </c>
    </row>
    <row r="2313" spans="1:13" x14ac:dyDescent="0.35">
      <c r="A2313">
        <f>IF(COUNTIF($L$3:L2313,L2313)=1,A2312+1,A2312)</f>
        <v>43</v>
      </c>
      <c r="B2313">
        <f>IF(COUNTIF($K$3:K2313,K2313)=1,B2312+1,B2312)</f>
        <v>8</v>
      </c>
      <c r="C2313">
        <f>IF(COUNTIF($J$3:J2313,J2313)=1,C2312+1,C2312)</f>
        <v>25</v>
      </c>
      <c r="D2313">
        <f>IF(COUNTIF($E$3:E2313,E2313)=1,D2312+1,D2312)</f>
        <v>827</v>
      </c>
      <c r="E2313" t="str">
        <f t="shared" si="190"/>
        <v/>
      </c>
      <c r="F2313">
        <f>IF(COUNTIF($G$3:G2313,G2313)=1,F2312+1,F2312)</f>
        <v>127</v>
      </c>
      <c r="G2313" t="str">
        <f t="shared" si="191"/>
        <v/>
      </c>
      <c r="I2313" s="18" t="str">
        <f>IF(Allotments!I2313=0,"",Allotments!I2313)</f>
        <v/>
      </c>
      <c r="J2313" s="18" t="str">
        <f>IF(Allotments!J2313=0,"",Allotments!J2313)</f>
        <v/>
      </c>
      <c r="K2313" s="18" t="str">
        <f>IF(Allotments!K2313=0,"",Allotments!K2313)</f>
        <v/>
      </c>
      <c r="L2313" s="18" t="str">
        <f>IF(Allotments!L2313=0,"",Allotments!L2313)</f>
        <v/>
      </c>
      <c r="M2313" s="18" t="str">
        <f>IF(Allotments!M2313=0,"",Allotments!M2313)</f>
        <v/>
      </c>
    </row>
    <row r="2314" spans="1:13" x14ac:dyDescent="0.35">
      <c r="A2314">
        <f>IF(COUNTIF($L$3:L2314,L2314)=1,A2313+1,A2313)</f>
        <v>43</v>
      </c>
      <c r="B2314">
        <f>IF(COUNTIF($K$3:K2314,K2314)=1,B2313+1,B2313)</f>
        <v>8</v>
      </c>
      <c r="C2314">
        <f>IF(COUNTIF($J$3:J2314,J2314)=1,C2313+1,C2313)</f>
        <v>25</v>
      </c>
      <c r="D2314">
        <f>IF(COUNTIF($E$3:E2314,E2314)=1,D2313+1,D2313)</f>
        <v>827</v>
      </c>
      <c r="E2314" t="str">
        <f t="shared" si="190"/>
        <v/>
      </c>
      <c r="F2314">
        <f>IF(COUNTIF($G$3:G2314,G2314)=1,F2313+1,F2313)</f>
        <v>127</v>
      </c>
      <c r="G2314" t="str">
        <f t="shared" si="191"/>
        <v/>
      </c>
      <c r="I2314" s="18" t="str">
        <f>IF(Allotments!I2314=0,"",Allotments!I2314)</f>
        <v/>
      </c>
      <c r="J2314" s="18" t="str">
        <f>IF(Allotments!J2314=0,"",Allotments!J2314)</f>
        <v/>
      </c>
      <c r="K2314" s="18" t="str">
        <f>IF(Allotments!K2314=0,"",Allotments!K2314)</f>
        <v/>
      </c>
      <c r="L2314" s="18" t="str">
        <f>IF(Allotments!L2314=0,"",Allotments!L2314)</f>
        <v/>
      </c>
      <c r="M2314" s="18" t="str">
        <f>IF(Allotments!M2314=0,"",Allotments!M2314)</f>
        <v/>
      </c>
    </row>
    <row r="2315" spans="1:13" x14ac:dyDescent="0.35">
      <c r="A2315">
        <f>IF(COUNTIF($L$3:L2315,L2315)=1,A2314+1,A2314)</f>
        <v>43</v>
      </c>
      <c r="B2315">
        <f>IF(COUNTIF($K$3:K2315,K2315)=1,B2314+1,B2314)</f>
        <v>8</v>
      </c>
      <c r="C2315">
        <f>IF(COUNTIF($J$3:J2315,J2315)=1,C2314+1,C2314)</f>
        <v>25</v>
      </c>
      <c r="D2315">
        <f>IF(COUNTIF($E$3:E2315,E2315)=1,D2314+1,D2314)</f>
        <v>827</v>
      </c>
      <c r="E2315" t="str">
        <f t="shared" si="190"/>
        <v/>
      </c>
      <c r="F2315">
        <f>IF(COUNTIF($G$3:G2315,G2315)=1,F2314+1,F2314)</f>
        <v>127</v>
      </c>
      <c r="G2315" t="str">
        <f t="shared" si="191"/>
        <v/>
      </c>
      <c r="I2315" s="18" t="str">
        <f>IF(Allotments!I2315=0,"",Allotments!I2315)</f>
        <v/>
      </c>
      <c r="J2315" s="18" t="str">
        <f>IF(Allotments!J2315=0,"",Allotments!J2315)</f>
        <v/>
      </c>
      <c r="K2315" s="18" t="str">
        <f>IF(Allotments!K2315=0,"",Allotments!K2315)</f>
        <v/>
      </c>
      <c r="L2315" s="18" t="str">
        <f>IF(Allotments!L2315=0,"",Allotments!L2315)</f>
        <v/>
      </c>
      <c r="M2315" s="18" t="str">
        <f>IF(Allotments!M2315=0,"",Allotments!M2315)</f>
        <v/>
      </c>
    </row>
    <row r="2316" spans="1:13" x14ac:dyDescent="0.35">
      <c r="A2316">
        <f>IF(COUNTIF($L$3:L2316,L2316)=1,A2315+1,A2315)</f>
        <v>43</v>
      </c>
      <c r="B2316">
        <f>IF(COUNTIF($K$3:K2316,K2316)=1,B2315+1,B2315)</f>
        <v>8</v>
      </c>
      <c r="C2316">
        <f>IF(COUNTIF($J$3:J2316,J2316)=1,C2315+1,C2315)</f>
        <v>25</v>
      </c>
      <c r="D2316">
        <f>IF(COUNTIF($E$3:E2316,E2316)=1,D2315+1,D2315)</f>
        <v>827</v>
      </c>
      <c r="E2316" t="str">
        <f t="shared" si="190"/>
        <v/>
      </c>
      <c r="F2316">
        <f>IF(COUNTIF($G$3:G2316,G2316)=1,F2315+1,F2315)</f>
        <v>127</v>
      </c>
      <c r="G2316" t="str">
        <f t="shared" si="191"/>
        <v/>
      </c>
      <c r="I2316" s="18" t="str">
        <f>IF(Allotments!I2316=0,"",Allotments!I2316)</f>
        <v/>
      </c>
      <c r="J2316" s="18" t="str">
        <f>IF(Allotments!J2316=0,"",Allotments!J2316)</f>
        <v/>
      </c>
      <c r="K2316" s="18" t="str">
        <f>IF(Allotments!K2316=0,"",Allotments!K2316)</f>
        <v/>
      </c>
      <c r="L2316" s="18" t="str">
        <f>IF(Allotments!L2316=0,"",Allotments!L2316)</f>
        <v/>
      </c>
      <c r="M2316" s="18" t="str">
        <f>IF(Allotments!M2316=0,"",Allotments!M2316)</f>
        <v/>
      </c>
    </row>
    <row r="2317" spans="1:13" x14ac:dyDescent="0.35">
      <c r="A2317">
        <f>IF(COUNTIF($L$3:L2317,L2317)=1,A2316+1,A2316)</f>
        <v>43</v>
      </c>
      <c r="B2317">
        <f>IF(COUNTIF($K$3:K2317,K2317)=1,B2316+1,B2316)</f>
        <v>8</v>
      </c>
      <c r="C2317">
        <f>IF(COUNTIF($J$3:J2317,J2317)=1,C2316+1,C2316)</f>
        <v>25</v>
      </c>
      <c r="D2317">
        <f>IF(COUNTIF($E$3:E2317,E2317)=1,D2316+1,D2316)</f>
        <v>827</v>
      </c>
      <c r="E2317" t="str">
        <f t="shared" si="190"/>
        <v/>
      </c>
      <c r="F2317">
        <f>IF(COUNTIF($G$3:G2317,G2317)=1,F2316+1,F2316)</f>
        <v>127</v>
      </c>
      <c r="G2317" t="str">
        <f t="shared" si="191"/>
        <v/>
      </c>
      <c r="I2317" s="18" t="str">
        <f>IF(Allotments!I2317=0,"",Allotments!I2317)</f>
        <v/>
      </c>
      <c r="J2317" s="18" t="str">
        <f>IF(Allotments!J2317=0,"",Allotments!J2317)</f>
        <v/>
      </c>
      <c r="K2317" s="18" t="str">
        <f>IF(Allotments!K2317=0,"",Allotments!K2317)</f>
        <v/>
      </c>
      <c r="L2317" s="18" t="str">
        <f>IF(Allotments!L2317=0,"",Allotments!L2317)</f>
        <v/>
      </c>
      <c r="M2317" s="18" t="str">
        <f>IF(Allotments!M2317=0,"",Allotments!M2317)</f>
        <v/>
      </c>
    </row>
    <row r="2318" spans="1:13" x14ac:dyDescent="0.35">
      <c r="A2318">
        <f>IF(COUNTIF($L$3:L2318,L2318)=1,A2317+1,A2317)</f>
        <v>43</v>
      </c>
      <c r="B2318">
        <f>IF(COUNTIF($K$3:K2318,K2318)=1,B2317+1,B2317)</f>
        <v>8</v>
      </c>
      <c r="C2318">
        <f>IF(COUNTIF($J$3:J2318,J2318)=1,C2317+1,C2317)</f>
        <v>25</v>
      </c>
      <c r="D2318">
        <f>IF(COUNTIF($E$3:E2318,E2318)=1,D2317+1,D2317)</f>
        <v>827</v>
      </c>
      <c r="E2318" t="str">
        <f t="shared" si="190"/>
        <v/>
      </c>
      <c r="F2318">
        <f>IF(COUNTIF($G$3:G2318,G2318)=1,F2317+1,F2317)</f>
        <v>127</v>
      </c>
      <c r="G2318" t="str">
        <f t="shared" si="191"/>
        <v/>
      </c>
      <c r="I2318" s="18" t="str">
        <f>IF(Allotments!I2318=0,"",Allotments!I2318)</f>
        <v/>
      </c>
      <c r="J2318" s="18" t="str">
        <f>IF(Allotments!J2318=0,"",Allotments!J2318)</f>
        <v/>
      </c>
      <c r="K2318" s="18" t="str">
        <f>IF(Allotments!K2318=0,"",Allotments!K2318)</f>
        <v/>
      </c>
      <c r="L2318" s="18" t="str">
        <f>IF(Allotments!L2318=0,"",Allotments!L2318)</f>
        <v/>
      </c>
      <c r="M2318" s="18" t="str">
        <f>IF(Allotments!M2318=0,"",Allotments!M2318)</f>
        <v/>
      </c>
    </row>
    <row r="2319" spans="1:13" x14ac:dyDescent="0.35">
      <c r="A2319">
        <f>IF(COUNTIF($L$3:L2319,L2319)=1,A2318+1,A2318)</f>
        <v>43</v>
      </c>
      <c r="B2319">
        <f>IF(COUNTIF($K$3:K2319,K2319)=1,B2318+1,B2318)</f>
        <v>8</v>
      </c>
      <c r="C2319">
        <f>IF(COUNTIF($J$3:J2319,J2319)=1,C2318+1,C2318)</f>
        <v>25</v>
      </c>
      <c r="D2319">
        <f>IF(COUNTIF($E$3:E2319,E2319)=1,D2318+1,D2318)</f>
        <v>827</v>
      </c>
      <c r="E2319" t="str">
        <f t="shared" si="190"/>
        <v/>
      </c>
      <c r="F2319">
        <f>IF(COUNTIF($G$3:G2319,G2319)=1,F2318+1,F2318)</f>
        <v>127</v>
      </c>
      <c r="G2319" t="str">
        <f t="shared" si="191"/>
        <v/>
      </c>
      <c r="I2319" s="18" t="str">
        <f>IF(Allotments!I2319=0,"",Allotments!I2319)</f>
        <v/>
      </c>
      <c r="J2319" s="18" t="str">
        <f>IF(Allotments!J2319=0,"",Allotments!J2319)</f>
        <v/>
      </c>
      <c r="K2319" s="18" t="str">
        <f>IF(Allotments!K2319=0,"",Allotments!K2319)</f>
        <v/>
      </c>
      <c r="L2319" s="18" t="str">
        <f>IF(Allotments!L2319=0,"",Allotments!L2319)</f>
        <v/>
      </c>
      <c r="M2319" s="18" t="str">
        <f>IF(Allotments!M2319=0,"",Allotments!M2319)</f>
        <v/>
      </c>
    </row>
    <row r="2320" spans="1:13" x14ac:dyDescent="0.35">
      <c r="A2320">
        <f>IF(COUNTIF($L$3:L2320,L2320)=1,A2319+1,A2319)</f>
        <v>43</v>
      </c>
      <c r="B2320">
        <f>IF(COUNTIF($K$3:K2320,K2320)=1,B2319+1,B2319)</f>
        <v>8</v>
      </c>
      <c r="C2320">
        <f>IF(COUNTIF($J$3:J2320,J2320)=1,C2319+1,C2319)</f>
        <v>25</v>
      </c>
      <c r="D2320">
        <f>IF(COUNTIF($E$3:E2320,E2320)=1,D2319+1,D2319)</f>
        <v>827</v>
      </c>
      <c r="E2320" t="str">
        <f t="shared" si="190"/>
        <v/>
      </c>
      <c r="F2320">
        <f>IF(COUNTIF($G$3:G2320,G2320)=1,F2319+1,F2319)</f>
        <v>127</v>
      </c>
      <c r="G2320" t="str">
        <f t="shared" si="191"/>
        <v/>
      </c>
      <c r="I2320" s="18" t="str">
        <f>IF(Allotments!I2320=0,"",Allotments!I2320)</f>
        <v/>
      </c>
      <c r="J2320" s="18" t="str">
        <f>IF(Allotments!J2320=0,"",Allotments!J2320)</f>
        <v/>
      </c>
      <c r="K2320" s="18" t="str">
        <f>IF(Allotments!K2320=0,"",Allotments!K2320)</f>
        <v/>
      </c>
      <c r="L2320" s="18" t="str">
        <f>IF(Allotments!L2320=0,"",Allotments!L2320)</f>
        <v/>
      </c>
      <c r="M2320" s="18" t="str">
        <f>IF(Allotments!M2320=0,"",Allotments!M2320)</f>
        <v/>
      </c>
    </row>
    <row r="2321" spans="1:13" x14ac:dyDescent="0.35">
      <c r="A2321">
        <f>IF(COUNTIF($L$3:L2321,L2321)=1,A2320+1,A2320)</f>
        <v>43</v>
      </c>
      <c r="B2321">
        <f>IF(COUNTIF($K$3:K2321,K2321)=1,B2320+1,B2320)</f>
        <v>8</v>
      </c>
      <c r="C2321">
        <f>IF(COUNTIF($J$3:J2321,J2321)=1,C2320+1,C2320)</f>
        <v>25</v>
      </c>
      <c r="D2321">
        <f>IF(COUNTIF($E$3:E2321,E2321)=1,D2320+1,D2320)</f>
        <v>827</v>
      </c>
      <c r="E2321" t="str">
        <f t="shared" si="190"/>
        <v/>
      </c>
      <c r="F2321">
        <f>IF(COUNTIF($G$3:G2321,G2321)=1,F2320+1,F2320)</f>
        <v>127</v>
      </c>
      <c r="G2321" t="str">
        <f t="shared" si="191"/>
        <v/>
      </c>
      <c r="I2321" s="18" t="str">
        <f>IF(Allotments!I2321=0,"",Allotments!I2321)</f>
        <v/>
      </c>
      <c r="J2321" s="18" t="str">
        <f>IF(Allotments!J2321=0,"",Allotments!J2321)</f>
        <v/>
      </c>
      <c r="K2321" s="18" t="str">
        <f>IF(Allotments!K2321=0,"",Allotments!K2321)</f>
        <v/>
      </c>
      <c r="L2321" s="18" t="str">
        <f>IF(Allotments!L2321=0,"",Allotments!L2321)</f>
        <v/>
      </c>
      <c r="M2321" s="18" t="str">
        <f>IF(Allotments!M2321=0,"",Allotments!M2321)</f>
        <v/>
      </c>
    </row>
    <row r="2322" spans="1:13" x14ac:dyDescent="0.35">
      <c r="A2322">
        <f>IF(COUNTIF($L$3:L2322,L2322)=1,A2321+1,A2321)</f>
        <v>43</v>
      </c>
      <c r="B2322">
        <f>IF(COUNTIF($K$3:K2322,K2322)=1,B2321+1,B2321)</f>
        <v>8</v>
      </c>
      <c r="C2322">
        <f>IF(COUNTIF($J$3:J2322,J2322)=1,C2321+1,C2321)</f>
        <v>25</v>
      </c>
      <c r="D2322">
        <f>IF(COUNTIF($E$3:E2322,E2322)=1,D2321+1,D2321)</f>
        <v>827</v>
      </c>
      <c r="E2322" t="str">
        <f t="shared" si="190"/>
        <v/>
      </c>
      <c r="F2322">
        <f>IF(COUNTIF($G$3:G2322,G2322)=1,F2321+1,F2321)</f>
        <v>127</v>
      </c>
      <c r="G2322" t="str">
        <f t="shared" si="191"/>
        <v/>
      </c>
      <c r="I2322" s="18" t="str">
        <f>IF(Allotments!I2322=0,"",Allotments!I2322)</f>
        <v/>
      </c>
      <c r="J2322" s="18" t="str">
        <f>IF(Allotments!J2322=0,"",Allotments!J2322)</f>
        <v/>
      </c>
      <c r="K2322" s="18" t="str">
        <f>IF(Allotments!K2322=0,"",Allotments!K2322)</f>
        <v/>
      </c>
      <c r="L2322" s="18" t="str">
        <f>IF(Allotments!L2322=0,"",Allotments!L2322)</f>
        <v/>
      </c>
      <c r="M2322" s="18" t="str">
        <f>IF(Allotments!M2322=0,"",Allotments!M2322)</f>
        <v/>
      </c>
    </row>
    <row r="2323" spans="1:13" x14ac:dyDescent="0.35">
      <c r="A2323">
        <f>IF(COUNTIF($L$3:L2323,L2323)=1,A2322+1,A2322)</f>
        <v>43</v>
      </c>
      <c r="B2323">
        <f>IF(COUNTIF($K$3:K2323,K2323)=1,B2322+1,B2322)</f>
        <v>8</v>
      </c>
      <c r="C2323">
        <f>IF(COUNTIF($J$3:J2323,J2323)=1,C2322+1,C2322)</f>
        <v>25</v>
      </c>
      <c r="D2323">
        <f>IF(COUNTIF($E$3:E2323,E2323)=1,D2322+1,D2322)</f>
        <v>827</v>
      </c>
      <c r="E2323" t="str">
        <f t="shared" si="190"/>
        <v/>
      </c>
      <c r="F2323">
        <f>IF(COUNTIF($G$3:G2323,G2323)=1,F2322+1,F2322)</f>
        <v>127</v>
      </c>
      <c r="G2323" t="str">
        <f t="shared" si="191"/>
        <v/>
      </c>
      <c r="I2323" s="18" t="str">
        <f>IF(Allotments!I2323=0,"",Allotments!I2323)</f>
        <v/>
      </c>
      <c r="J2323" s="18" t="str">
        <f>IF(Allotments!J2323=0,"",Allotments!J2323)</f>
        <v/>
      </c>
      <c r="K2323" s="18" t="str">
        <f>IF(Allotments!K2323=0,"",Allotments!K2323)</f>
        <v/>
      </c>
      <c r="L2323" s="18" t="str">
        <f>IF(Allotments!L2323=0,"",Allotments!L2323)</f>
        <v/>
      </c>
      <c r="M2323" s="18" t="str">
        <f>IF(Allotments!M2323=0,"",Allotments!M2323)</f>
        <v/>
      </c>
    </row>
    <row r="2324" spans="1:13" x14ac:dyDescent="0.35">
      <c r="A2324">
        <f>IF(COUNTIF($L$3:L2324,L2324)=1,A2323+1,A2323)</f>
        <v>43</v>
      </c>
      <c r="B2324">
        <f>IF(COUNTIF($K$3:K2324,K2324)=1,B2323+1,B2323)</f>
        <v>8</v>
      </c>
      <c r="C2324">
        <f>IF(COUNTIF($J$3:J2324,J2324)=1,C2323+1,C2323)</f>
        <v>25</v>
      </c>
      <c r="D2324">
        <f>IF(COUNTIF($E$3:E2324,E2324)=1,D2323+1,D2323)</f>
        <v>827</v>
      </c>
      <c r="E2324" t="str">
        <f t="shared" si="190"/>
        <v/>
      </c>
      <c r="F2324">
        <f>IF(COUNTIF($G$3:G2324,G2324)=1,F2323+1,F2323)</f>
        <v>127</v>
      </c>
      <c r="G2324" t="str">
        <f t="shared" si="191"/>
        <v/>
      </c>
      <c r="I2324" s="18" t="str">
        <f>IF(Allotments!I2324=0,"",Allotments!I2324)</f>
        <v/>
      </c>
      <c r="J2324" s="18" t="str">
        <f>IF(Allotments!J2324=0,"",Allotments!J2324)</f>
        <v/>
      </c>
      <c r="K2324" s="18" t="str">
        <f>IF(Allotments!K2324=0,"",Allotments!K2324)</f>
        <v/>
      </c>
      <c r="L2324" s="18" t="str">
        <f>IF(Allotments!L2324=0,"",Allotments!L2324)</f>
        <v/>
      </c>
      <c r="M2324" s="18" t="str">
        <f>IF(Allotments!M2324=0,"",Allotments!M2324)</f>
        <v/>
      </c>
    </row>
    <row r="2325" spans="1:13" x14ac:dyDescent="0.35">
      <c r="A2325">
        <f>IF(COUNTIF($L$3:L2325,L2325)=1,A2324+1,A2324)</f>
        <v>43</v>
      </c>
      <c r="B2325">
        <f>IF(COUNTIF($K$3:K2325,K2325)=1,B2324+1,B2324)</f>
        <v>8</v>
      </c>
      <c r="C2325">
        <f>IF(COUNTIF($J$3:J2325,J2325)=1,C2324+1,C2324)</f>
        <v>25</v>
      </c>
      <c r="D2325">
        <f>IF(COUNTIF($E$3:E2325,E2325)=1,D2324+1,D2324)</f>
        <v>827</v>
      </c>
      <c r="E2325" t="str">
        <f t="shared" si="190"/>
        <v/>
      </c>
      <c r="F2325">
        <f>IF(COUNTIF($G$3:G2325,G2325)=1,F2324+1,F2324)</f>
        <v>127</v>
      </c>
      <c r="G2325" t="str">
        <f t="shared" si="191"/>
        <v/>
      </c>
      <c r="I2325" s="18" t="str">
        <f>IF(Allotments!I2325=0,"",Allotments!I2325)</f>
        <v/>
      </c>
      <c r="J2325" s="18" t="str">
        <f>IF(Allotments!J2325=0,"",Allotments!J2325)</f>
        <v/>
      </c>
      <c r="K2325" s="18" t="str">
        <f>IF(Allotments!K2325=0,"",Allotments!K2325)</f>
        <v/>
      </c>
      <c r="L2325" s="18" t="str">
        <f>IF(Allotments!L2325=0,"",Allotments!L2325)</f>
        <v/>
      </c>
      <c r="M2325" s="18" t="str">
        <f>IF(Allotments!M2325=0,"",Allotments!M2325)</f>
        <v/>
      </c>
    </row>
    <row r="2326" spans="1:13" x14ac:dyDescent="0.35">
      <c r="A2326">
        <f>IF(COUNTIF($L$3:L2326,L2326)=1,A2325+1,A2325)</f>
        <v>43</v>
      </c>
      <c r="B2326">
        <f>IF(COUNTIF($K$3:K2326,K2326)=1,B2325+1,B2325)</f>
        <v>8</v>
      </c>
      <c r="C2326">
        <f>IF(COUNTIF($J$3:J2326,J2326)=1,C2325+1,C2325)</f>
        <v>25</v>
      </c>
      <c r="D2326">
        <f>IF(COUNTIF($E$3:E2326,E2326)=1,D2325+1,D2325)</f>
        <v>827</v>
      </c>
      <c r="E2326" t="str">
        <f t="shared" si="190"/>
        <v/>
      </c>
      <c r="F2326">
        <f>IF(COUNTIF($G$3:G2326,G2326)=1,F2325+1,F2325)</f>
        <v>127</v>
      </c>
      <c r="G2326" t="str">
        <f t="shared" si="191"/>
        <v/>
      </c>
      <c r="I2326" s="18" t="str">
        <f>IF(Allotments!I2326=0,"",Allotments!I2326)</f>
        <v/>
      </c>
      <c r="J2326" s="18" t="str">
        <f>IF(Allotments!J2326=0,"",Allotments!J2326)</f>
        <v/>
      </c>
      <c r="K2326" s="18" t="str">
        <f>IF(Allotments!K2326=0,"",Allotments!K2326)</f>
        <v/>
      </c>
      <c r="L2326" s="18" t="str">
        <f>IF(Allotments!L2326=0,"",Allotments!L2326)</f>
        <v/>
      </c>
      <c r="M2326" s="18" t="str">
        <f>IF(Allotments!M2326=0,"",Allotments!M2326)</f>
        <v/>
      </c>
    </row>
    <row r="2327" spans="1:13" x14ac:dyDescent="0.35">
      <c r="A2327">
        <f>IF(COUNTIF($L$3:L2327,L2327)=1,A2326+1,A2326)</f>
        <v>43</v>
      </c>
      <c r="B2327">
        <f>IF(COUNTIF($K$3:K2327,K2327)=1,B2326+1,B2326)</f>
        <v>8</v>
      </c>
      <c r="C2327">
        <f>IF(COUNTIF($J$3:J2327,J2327)=1,C2326+1,C2326)</f>
        <v>25</v>
      </c>
      <c r="D2327">
        <f>IF(COUNTIF($E$3:E2327,E2327)=1,D2326+1,D2326)</f>
        <v>827</v>
      </c>
      <c r="E2327" t="str">
        <f t="shared" si="190"/>
        <v/>
      </c>
      <c r="F2327">
        <f>IF(COUNTIF($G$3:G2327,G2327)=1,F2326+1,F2326)</f>
        <v>127</v>
      </c>
      <c r="G2327" t="str">
        <f t="shared" si="191"/>
        <v/>
      </c>
      <c r="I2327" s="18" t="str">
        <f>IF(Allotments!I2327=0,"",Allotments!I2327)</f>
        <v/>
      </c>
      <c r="J2327" s="18" t="str">
        <f>IF(Allotments!J2327=0,"",Allotments!J2327)</f>
        <v/>
      </c>
      <c r="K2327" s="18" t="str">
        <f>IF(Allotments!K2327=0,"",Allotments!K2327)</f>
        <v/>
      </c>
      <c r="L2327" s="18" t="str">
        <f>IF(Allotments!L2327=0,"",Allotments!L2327)</f>
        <v/>
      </c>
      <c r="M2327" s="18" t="str">
        <f>IF(Allotments!M2327=0,"",Allotments!M2327)</f>
        <v/>
      </c>
    </row>
    <row r="2328" spans="1:13" x14ac:dyDescent="0.35">
      <c r="A2328">
        <f>IF(COUNTIF($L$3:L2328,L2328)=1,A2327+1,A2327)</f>
        <v>43</v>
      </c>
      <c r="B2328">
        <f>IF(COUNTIF($K$3:K2328,K2328)=1,B2327+1,B2327)</f>
        <v>8</v>
      </c>
      <c r="C2328">
        <f>IF(COUNTIF($J$3:J2328,J2328)=1,C2327+1,C2327)</f>
        <v>25</v>
      </c>
      <c r="D2328">
        <f>IF(COUNTIF($E$3:E2328,E2328)=1,D2327+1,D2327)</f>
        <v>827</v>
      </c>
      <c r="E2328" t="str">
        <f t="shared" si="190"/>
        <v/>
      </c>
      <c r="F2328">
        <f>IF(COUNTIF($G$3:G2328,G2328)=1,F2327+1,F2327)</f>
        <v>127</v>
      </c>
      <c r="G2328" t="str">
        <f t="shared" si="191"/>
        <v/>
      </c>
      <c r="I2328" s="18" t="str">
        <f>IF(Allotments!I2328=0,"",Allotments!I2328)</f>
        <v/>
      </c>
      <c r="J2328" s="18" t="str">
        <f>IF(Allotments!J2328=0,"",Allotments!J2328)</f>
        <v/>
      </c>
      <c r="K2328" s="18" t="str">
        <f>IF(Allotments!K2328=0,"",Allotments!K2328)</f>
        <v/>
      </c>
      <c r="L2328" s="18" t="str">
        <f>IF(Allotments!L2328=0,"",Allotments!L2328)</f>
        <v/>
      </c>
      <c r="M2328" s="18" t="str">
        <f>IF(Allotments!M2328=0,"",Allotments!M2328)</f>
        <v/>
      </c>
    </row>
    <row r="2329" spans="1:13" x14ac:dyDescent="0.35">
      <c r="A2329">
        <f>IF(COUNTIF($L$3:L2329,L2329)=1,A2328+1,A2328)</f>
        <v>43</v>
      </c>
      <c r="B2329">
        <f>IF(COUNTIF($K$3:K2329,K2329)=1,B2328+1,B2328)</f>
        <v>8</v>
      </c>
      <c r="C2329">
        <f>IF(COUNTIF($J$3:J2329,J2329)=1,C2328+1,C2328)</f>
        <v>25</v>
      </c>
      <c r="D2329">
        <f>IF(COUNTIF($E$3:E2329,E2329)=1,D2328+1,D2328)</f>
        <v>827</v>
      </c>
      <c r="E2329" t="str">
        <f t="shared" si="190"/>
        <v/>
      </c>
      <c r="F2329">
        <f>IF(COUNTIF($G$3:G2329,G2329)=1,F2328+1,F2328)</f>
        <v>127</v>
      </c>
      <c r="G2329" t="str">
        <f t="shared" si="191"/>
        <v/>
      </c>
      <c r="I2329" s="18" t="str">
        <f>IF(Allotments!I2329=0,"",Allotments!I2329)</f>
        <v/>
      </c>
      <c r="J2329" s="18" t="str">
        <f>IF(Allotments!J2329=0,"",Allotments!J2329)</f>
        <v/>
      </c>
      <c r="K2329" s="18" t="str">
        <f>IF(Allotments!K2329=0,"",Allotments!K2329)</f>
        <v/>
      </c>
      <c r="L2329" s="18" t="str">
        <f>IF(Allotments!L2329=0,"",Allotments!L2329)</f>
        <v/>
      </c>
      <c r="M2329" s="18" t="str">
        <f>IF(Allotments!M2329=0,"",Allotments!M2329)</f>
        <v/>
      </c>
    </row>
    <row r="2330" spans="1:13" x14ac:dyDescent="0.35">
      <c r="A2330">
        <f>IF(COUNTIF($L$3:L2330,L2330)=1,A2329+1,A2329)</f>
        <v>43</v>
      </c>
      <c r="B2330">
        <f>IF(COUNTIF($K$3:K2330,K2330)=1,B2329+1,B2329)</f>
        <v>8</v>
      </c>
      <c r="C2330">
        <f>IF(COUNTIF($J$3:J2330,J2330)=1,C2329+1,C2329)</f>
        <v>25</v>
      </c>
      <c r="D2330">
        <f>IF(COUNTIF($E$3:E2330,E2330)=1,D2329+1,D2329)</f>
        <v>827</v>
      </c>
      <c r="E2330" t="str">
        <f t="shared" si="190"/>
        <v/>
      </c>
      <c r="F2330">
        <f>IF(COUNTIF($G$3:G2330,G2330)=1,F2329+1,F2329)</f>
        <v>127</v>
      </c>
      <c r="G2330" t="str">
        <f t="shared" si="191"/>
        <v/>
      </c>
      <c r="I2330" s="18" t="str">
        <f>IF(Allotments!I2330=0,"",Allotments!I2330)</f>
        <v/>
      </c>
      <c r="J2330" s="18" t="str">
        <f>IF(Allotments!J2330=0,"",Allotments!J2330)</f>
        <v/>
      </c>
      <c r="K2330" s="18" t="str">
        <f>IF(Allotments!K2330=0,"",Allotments!K2330)</f>
        <v/>
      </c>
      <c r="L2330" s="18" t="str">
        <f>IF(Allotments!L2330=0,"",Allotments!L2330)</f>
        <v/>
      </c>
      <c r="M2330" s="18" t="str">
        <f>IF(Allotments!M2330=0,"",Allotments!M2330)</f>
        <v/>
      </c>
    </row>
    <row r="2331" spans="1:13" x14ac:dyDescent="0.35">
      <c r="A2331">
        <f>IF(COUNTIF($L$3:L2331,L2331)=1,A2330+1,A2330)</f>
        <v>43</v>
      </c>
      <c r="B2331">
        <f>IF(COUNTIF($K$3:K2331,K2331)=1,B2330+1,B2330)</f>
        <v>8</v>
      </c>
      <c r="C2331">
        <f>IF(COUNTIF($J$3:J2331,J2331)=1,C2330+1,C2330)</f>
        <v>25</v>
      </c>
      <c r="D2331">
        <f>IF(COUNTIF($E$3:E2331,E2331)=1,D2330+1,D2330)</f>
        <v>827</v>
      </c>
      <c r="E2331" t="str">
        <f t="shared" si="190"/>
        <v/>
      </c>
      <c r="F2331">
        <f>IF(COUNTIF($G$3:G2331,G2331)=1,F2330+1,F2330)</f>
        <v>127</v>
      </c>
      <c r="G2331" t="str">
        <f t="shared" si="191"/>
        <v/>
      </c>
      <c r="I2331" s="18" t="str">
        <f>IF(Allotments!I2331=0,"",Allotments!I2331)</f>
        <v/>
      </c>
      <c r="J2331" s="18" t="str">
        <f>IF(Allotments!J2331=0,"",Allotments!J2331)</f>
        <v/>
      </c>
      <c r="K2331" s="18" t="str">
        <f>IF(Allotments!K2331=0,"",Allotments!K2331)</f>
        <v/>
      </c>
      <c r="L2331" s="18" t="str">
        <f>IF(Allotments!L2331=0,"",Allotments!L2331)</f>
        <v/>
      </c>
      <c r="M2331" s="18" t="str">
        <f>IF(Allotments!M2331=0,"",Allotments!M2331)</f>
        <v/>
      </c>
    </row>
    <row r="2332" spans="1:13" x14ac:dyDescent="0.35">
      <c r="A2332">
        <f>IF(COUNTIF($L$3:L2332,L2332)=1,A2331+1,A2331)</f>
        <v>43</v>
      </c>
      <c r="B2332">
        <f>IF(COUNTIF($K$3:K2332,K2332)=1,B2331+1,B2331)</f>
        <v>8</v>
      </c>
      <c r="C2332">
        <f>IF(COUNTIF($J$3:J2332,J2332)=1,C2331+1,C2331)</f>
        <v>25</v>
      </c>
      <c r="D2332">
        <f>IF(COUNTIF($E$3:E2332,E2332)=1,D2331+1,D2331)</f>
        <v>827</v>
      </c>
      <c r="E2332" t="str">
        <f t="shared" si="190"/>
        <v/>
      </c>
      <c r="F2332">
        <f>IF(COUNTIF($G$3:G2332,G2332)=1,F2331+1,F2331)</f>
        <v>127</v>
      </c>
      <c r="G2332" t="str">
        <f t="shared" si="191"/>
        <v/>
      </c>
      <c r="I2332" s="18" t="str">
        <f>IF(Allotments!I2332=0,"",Allotments!I2332)</f>
        <v/>
      </c>
      <c r="J2332" s="18" t="str">
        <f>IF(Allotments!J2332=0,"",Allotments!J2332)</f>
        <v/>
      </c>
      <c r="K2332" s="18" t="str">
        <f>IF(Allotments!K2332=0,"",Allotments!K2332)</f>
        <v/>
      </c>
      <c r="L2332" s="18" t="str">
        <f>IF(Allotments!L2332=0,"",Allotments!L2332)</f>
        <v/>
      </c>
      <c r="M2332" s="18" t="str">
        <f>IF(Allotments!M2332=0,"",Allotments!M2332)</f>
        <v/>
      </c>
    </row>
    <row r="2333" spans="1:13" x14ac:dyDescent="0.35">
      <c r="A2333">
        <f>IF(COUNTIF($L$3:L2333,L2333)=1,A2332+1,A2332)</f>
        <v>43</v>
      </c>
      <c r="B2333">
        <f>IF(COUNTIF($K$3:K2333,K2333)=1,B2332+1,B2332)</f>
        <v>8</v>
      </c>
      <c r="C2333">
        <f>IF(COUNTIF($J$3:J2333,J2333)=1,C2332+1,C2332)</f>
        <v>25</v>
      </c>
      <c r="D2333">
        <f>IF(COUNTIF($E$3:E2333,E2333)=1,D2332+1,D2332)</f>
        <v>827</v>
      </c>
      <c r="E2333" t="str">
        <f t="shared" si="190"/>
        <v/>
      </c>
      <c r="F2333">
        <f>IF(COUNTIF($G$3:G2333,G2333)=1,F2332+1,F2332)</f>
        <v>127</v>
      </c>
      <c r="G2333" t="str">
        <f t="shared" si="191"/>
        <v/>
      </c>
      <c r="I2333" s="18" t="str">
        <f>IF(Allotments!I2333=0,"",Allotments!I2333)</f>
        <v/>
      </c>
      <c r="J2333" s="18" t="str">
        <f>IF(Allotments!J2333=0,"",Allotments!J2333)</f>
        <v/>
      </c>
      <c r="K2333" s="18" t="str">
        <f>IF(Allotments!K2333=0,"",Allotments!K2333)</f>
        <v/>
      </c>
      <c r="L2333" s="18" t="str">
        <f>IF(Allotments!L2333=0,"",Allotments!L2333)</f>
        <v/>
      </c>
      <c r="M2333" s="18" t="str">
        <f>IF(Allotments!M2333=0,"",Allotments!M2333)</f>
        <v/>
      </c>
    </row>
    <row r="2334" spans="1:13" x14ac:dyDescent="0.35">
      <c r="A2334">
        <f>IF(COUNTIF($L$3:L2334,L2334)=1,A2333+1,A2333)</f>
        <v>43</v>
      </c>
      <c r="B2334">
        <f>IF(COUNTIF($K$3:K2334,K2334)=1,B2333+1,B2333)</f>
        <v>8</v>
      </c>
      <c r="C2334">
        <f>IF(COUNTIF($J$3:J2334,J2334)=1,C2333+1,C2333)</f>
        <v>25</v>
      </c>
      <c r="D2334">
        <f>IF(COUNTIF($E$3:E2334,E2334)=1,D2333+1,D2333)</f>
        <v>827</v>
      </c>
      <c r="E2334" t="str">
        <f t="shared" si="190"/>
        <v/>
      </c>
      <c r="F2334">
        <f>IF(COUNTIF($G$3:G2334,G2334)=1,F2333+1,F2333)</f>
        <v>127</v>
      </c>
      <c r="G2334" t="str">
        <f t="shared" si="191"/>
        <v/>
      </c>
      <c r="I2334" s="18" t="str">
        <f>IF(Allotments!I2334=0,"",Allotments!I2334)</f>
        <v/>
      </c>
      <c r="J2334" s="18" t="str">
        <f>IF(Allotments!J2334=0,"",Allotments!J2334)</f>
        <v/>
      </c>
      <c r="K2334" s="18" t="str">
        <f>IF(Allotments!K2334=0,"",Allotments!K2334)</f>
        <v/>
      </c>
      <c r="L2334" s="18" t="str">
        <f>IF(Allotments!L2334=0,"",Allotments!L2334)</f>
        <v/>
      </c>
      <c r="M2334" s="18" t="str">
        <f>IF(Allotments!M2334=0,"",Allotments!M2334)</f>
        <v/>
      </c>
    </row>
    <row r="2335" spans="1:13" x14ac:dyDescent="0.35">
      <c r="A2335">
        <f>IF(COUNTIF($L$3:L2335,L2335)=1,A2334+1,A2334)</f>
        <v>43</v>
      </c>
      <c r="B2335">
        <f>IF(COUNTIF($K$3:K2335,K2335)=1,B2334+1,B2334)</f>
        <v>8</v>
      </c>
      <c r="C2335">
        <f>IF(COUNTIF($J$3:J2335,J2335)=1,C2334+1,C2334)</f>
        <v>25</v>
      </c>
      <c r="D2335">
        <f>IF(COUNTIF($E$3:E2335,E2335)=1,D2334+1,D2334)</f>
        <v>827</v>
      </c>
      <c r="E2335" t="str">
        <f t="shared" si="190"/>
        <v/>
      </c>
      <c r="F2335">
        <f>IF(COUNTIF($G$3:G2335,G2335)=1,F2334+1,F2334)</f>
        <v>127</v>
      </c>
      <c r="G2335" t="str">
        <f t="shared" si="191"/>
        <v/>
      </c>
      <c r="I2335" s="18" t="str">
        <f>IF(Allotments!I2335=0,"",Allotments!I2335)</f>
        <v/>
      </c>
      <c r="J2335" s="18" t="str">
        <f>IF(Allotments!J2335=0,"",Allotments!J2335)</f>
        <v/>
      </c>
      <c r="K2335" s="18" t="str">
        <f>IF(Allotments!K2335=0,"",Allotments!K2335)</f>
        <v/>
      </c>
      <c r="L2335" s="18" t="str">
        <f>IF(Allotments!L2335=0,"",Allotments!L2335)</f>
        <v/>
      </c>
      <c r="M2335" s="18" t="str">
        <f>IF(Allotments!M2335=0,"",Allotments!M2335)</f>
        <v/>
      </c>
    </row>
    <row r="2336" spans="1:13" x14ac:dyDescent="0.35">
      <c r="A2336">
        <f>IF(COUNTIF($L$3:L2336,L2336)=1,A2335+1,A2335)</f>
        <v>43</v>
      </c>
      <c r="B2336">
        <f>IF(COUNTIF($K$3:K2336,K2336)=1,B2335+1,B2335)</f>
        <v>8</v>
      </c>
      <c r="C2336">
        <f>IF(COUNTIF($J$3:J2336,J2336)=1,C2335+1,C2335)</f>
        <v>25</v>
      </c>
      <c r="D2336">
        <f>IF(COUNTIF($E$3:E2336,E2336)=1,D2335+1,D2335)</f>
        <v>827</v>
      </c>
      <c r="E2336" t="str">
        <f t="shared" si="190"/>
        <v/>
      </c>
      <c r="F2336">
        <f>IF(COUNTIF($G$3:G2336,G2336)=1,F2335+1,F2335)</f>
        <v>127</v>
      </c>
      <c r="G2336" t="str">
        <f t="shared" si="191"/>
        <v/>
      </c>
      <c r="I2336" s="18" t="str">
        <f>IF(Allotments!I2336=0,"",Allotments!I2336)</f>
        <v/>
      </c>
      <c r="J2336" s="18" t="str">
        <f>IF(Allotments!J2336=0,"",Allotments!J2336)</f>
        <v/>
      </c>
      <c r="K2336" s="18" t="str">
        <f>IF(Allotments!K2336=0,"",Allotments!K2336)</f>
        <v/>
      </c>
      <c r="L2336" s="18" t="str">
        <f>IF(Allotments!L2336=0,"",Allotments!L2336)</f>
        <v/>
      </c>
      <c r="M2336" s="18" t="str">
        <f>IF(Allotments!M2336=0,"",Allotments!M2336)</f>
        <v/>
      </c>
    </row>
    <row r="2337" spans="1:13" x14ac:dyDescent="0.35">
      <c r="A2337">
        <f>IF(COUNTIF($L$3:L2337,L2337)=1,A2336+1,A2336)</f>
        <v>43</v>
      </c>
      <c r="B2337">
        <f>IF(COUNTIF($K$3:K2337,K2337)=1,B2336+1,B2336)</f>
        <v>8</v>
      </c>
      <c r="C2337">
        <f>IF(COUNTIF($J$3:J2337,J2337)=1,C2336+1,C2336)</f>
        <v>25</v>
      </c>
      <c r="D2337">
        <f>IF(COUNTIF($E$3:E2337,E2337)=1,D2336+1,D2336)</f>
        <v>827</v>
      </c>
      <c r="E2337" t="str">
        <f t="shared" si="190"/>
        <v/>
      </c>
      <c r="F2337">
        <f>IF(COUNTIF($G$3:G2337,G2337)=1,F2336+1,F2336)</f>
        <v>127</v>
      </c>
      <c r="G2337" t="str">
        <f t="shared" si="191"/>
        <v/>
      </c>
      <c r="I2337" s="18" t="str">
        <f>IF(Allotments!I2337=0,"",Allotments!I2337)</f>
        <v/>
      </c>
      <c r="J2337" s="18" t="str">
        <f>IF(Allotments!J2337=0,"",Allotments!J2337)</f>
        <v/>
      </c>
      <c r="K2337" s="18" t="str">
        <f>IF(Allotments!K2337=0,"",Allotments!K2337)</f>
        <v/>
      </c>
      <c r="L2337" s="18" t="str">
        <f>IF(Allotments!L2337=0,"",Allotments!L2337)</f>
        <v/>
      </c>
      <c r="M2337" s="18" t="str">
        <f>IF(Allotments!M2337=0,"",Allotments!M2337)</f>
        <v/>
      </c>
    </row>
    <row r="2338" spans="1:13" x14ac:dyDescent="0.35">
      <c r="A2338">
        <f>IF(COUNTIF($L$3:L2338,L2338)=1,A2337+1,A2337)</f>
        <v>43</v>
      </c>
      <c r="B2338">
        <f>IF(COUNTIF($K$3:K2338,K2338)=1,B2337+1,B2337)</f>
        <v>8</v>
      </c>
      <c r="C2338">
        <f>IF(COUNTIF($J$3:J2338,J2338)=1,C2337+1,C2337)</f>
        <v>25</v>
      </c>
      <c r="D2338">
        <f>IF(COUNTIF($E$3:E2338,E2338)=1,D2337+1,D2337)</f>
        <v>827</v>
      </c>
      <c r="E2338" t="str">
        <f t="shared" si="190"/>
        <v/>
      </c>
      <c r="F2338">
        <f>IF(COUNTIF($G$3:G2338,G2338)=1,F2337+1,F2337)</f>
        <v>127</v>
      </c>
      <c r="G2338" t="str">
        <f t="shared" si="191"/>
        <v/>
      </c>
      <c r="I2338" s="18" t="str">
        <f>IF(Allotments!I2338=0,"",Allotments!I2338)</f>
        <v/>
      </c>
      <c r="J2338" s="18" t="str">
        <f>IF(Allotments!J2338=0,"",Allotments!J2338)</f>
        <v/>
      </c>
      <c r="K2338" s="18" t="str">
        <f>IF(Allotments!K2338=0,"",Allotments!K2338)</f>
        <v/>
      </c>
      <c r="L2338" s="18" t="str">
        <f>IF(Allotments!L2338=0,"",Allotments!L2338)</f>
        <v/>
      </c>
      <c r="M2338" s="18" t="str">
        <f>IF(Allotments!M2338=0,"",Allotments!M2338)</f>
        <v/>
      </c>
    </row>
    <row r="2339" spans="1:13" x14ac:dyDescent="0.35">
      <c r="A2339">
        <f>IF(COUNTIF($L$3:L2339,L2339)=1,A2338+1,A2338)</f>
        <v>43</v>
      </c>
      <c r="B2339">
        <f>IF(COUNTIF($K$3:K2339,K2339)=1,B2338+1,B2338)</f>
        <v>8</v>
      </c>
      <c r="C2339">
        <f>IF(COUNTIF($J$3:J2339,J2339)=1,C2338+1,C2338)</f>
        <v>25</v>
      </c>
      <c r="D2339">
        <f>IF(COUNTIF($E$3:E2339,E2339)=1,D2338+1,D2338)</f>
        <v>827</v>
      </c>
      <c r="E2339" t="str">
        <f t="shared" si="190"/>
        <v/>
      </c>
      <c r="F2339">
        <f>IF(COUNTIF($G$3:G2339,G2339)=1,F2338+1,F2338)</f>
        <v>127</v>
      </c>
      <c r="G2339" t="str">
        <f t="shared" si="191"/>
        <v/>
      </c>
      <c r="I2339" s="18" t="str">
        <f>IF(Allotments!I2339=0,"",Allotments!I2339)</f>
        <v/>
      </c>
      <c r="J2339" s="18" t="str">
        <f>IF(Allotments!J2339=0,"",Allotments!J2339)</f>
        <v/>
      </c>
      <c r="K2339" s="18" t="str">
        <f>IF(Allotments!K2339=0,"",Allotments!K2339)</f>
        <v/>
      </c>
      <c r="L2339" s="18" t="str">
        <f>IF(Allotments!L2339=0,"",Allotments!L2339)</f>
        <v/>
      </c>
      <c r="M2339" s="18" t="str">
        <f>IF(Allotments!M2339=0,"",Allotments!M2339)</f>
        <v/>
      </c>
    </row>
    <row r="2340" spans="1:13" x14ac:dyDescent="0.35">
      <c r="A2340">
        <f>IF(COUNTIF($L$3:L2340,L2340)=1,A2339+1,A2339)</f>
        <v>43</v>
      </c>
      <c r="B2340">
        <f>IF(COUNTIF($K$3:K2340,K2340)=1,B2339+1,B2339)</f>
        <v>8</v>
      </c>
      <c r="C2340">
        <f>IF(COUNTIF($J$3:J2340,J2340)=1,C2339+1,C2339)</f>
        <v>25</v>
      </c>
      <c r="D2340">
        <f>IF(COUNTIF($E$3:E2340,E2340)=1,D2339+1,D2339)</f>
        <v>827</v>
      </c>
      <c r="E2340" t="str">
        <f t="shared" si="190"/>
        <v/>
      </c>
      <c r="F2340">
        <f>IF(COUNTIF($G$3:G2340,G2340)=1,F2339+1,F2339)</f>
        <v>127</v>
      </c>
      <c r="G2340" t="str">
        <f t="shared" si="191"/>
        <v/>
      </c>
      <c r="I2340" s="18" t="str">
        <f>IF(Allotments!I2340=0,"",Allotments!I2340)</f>
        <v/>
      </c>
      <c r="J2340" s="18" t="str">
        <f>IF(Allotments!J2340=0,"",Allotments!J2340)</f>
        <v/>
      </c>
      <c r="K2340" s="18" t="str">
        <f>IF(Allotments!K2340=0,"",Allotments!K2340)</f>
        <v/>
      </c>
      <c r="L2340" s="18" t="str">
        <f>IF(Allotments!L2340=0,"",Allotments!L2340)</f>
        <v/>
      </c>
      <c r="M2340" s="18" t="str">
        <f>IF(Allotments!M2340=0,"",Allotments!M2340)</f>
        <v/>
      </c>
    </row>
    <row r="2341" spans="1:13" x14ac:dyDescent="0.35">
      <c r="A2341">
        <f>IF(COUNTIF($L$3:L2341,L2341)=1,A2340+1,A2340)</f>
        <v>43</v>
      </c>
      <c r="B2341">
        <f>IF(COUNTIF($K$3:K2341,K2341)=1,B2340+1,B2340)</f>
        <v>8</v>
      </c>
      <c r="C2341">
        <f>IF(COUNTIF($J$3:J2341,J2341)=1,C2340+1,C2340)</f>
        <v>25</v>
      </c>
      <c r="D2341">
        <f>IF(COUNTIF($E$3:E2341,E2341)=1,D2340+1,D2340)</f>
        <v>827</v>
      </c>
      <c r="E2341" t="str">
        <f t="shared" si="190"/>
        <v/>
      </c>
      <c r="F2341">
        <f>IF(COUNTIF($G$3:G2341,G2341)=1,F2340+1,F2340)</f>
        <v>127</v>
      </c>
      <c r="G2341" t="str">
        <f t="shared" si="191"/>
        <v/>
      </c>
      <c r="I2341" s="18" t="str">
        <f>IF(Allotments!I2341=0,"",Allotments!I2341)</f>
        <v/>
      </c>
      <c r="J2341" s="18" t="str">
        <f>IF(Allotments!J2341=0,"",Allotments!J2341)</f>
        <v/>
      </c>
      <c r="K2341" s="18" t="str">
        <f>IF(Allotments!K2341=0,"",Allotments!K2341)</f>
        <v/>
      </c>
      <c r="L2341" s="18" t="str">
        <f>IF(Allotments!L2341=0,"",Allotments!L2341)</f>
        <v/>
      </c>
      <c r="M2341" s="18" t="str">
        <f>IF(Allotments!M2341=0,"",Allotments!M2341)</f>
        <v/>
      </c>
    </row>
    <row r="2342" spans="1:13" x14ac:dyDescent="0.35">
      <c r="A2342">
        <f>IF(COUNTIF($L$3:L2342,L2342)=1,A2341+1,A2341)</f>
        <v>43</v>
      </c>
      <c r="B2342">
        <f>IF(COUNTIF($K$3:K2342,K2342)=1,B2341+1,B2341)</f>
        <v>8</v>
      </c>
      <c r="C2342">
        <f>IF(COUNTIF($J$3:J2342,J2342)=1,C2341+1,C2341)</f>
        <v>25</v>
      </c>
      <c r="D2342">
        <f>IF(COUNTIF($E$3:E2342,E2342)=1,D2341+1,D2341)</f>
        <v>827</v>
      </c>
      <c r="E2342" t="str">
        <f t="shared" si="190"/>
        <v/>
      </c>
      <c r="F2342">
        <f>IF(COUNTIF($G$3:G2342,G2342)=1,F2341+1,F2341)</f>
        <v>127</v>
      </c>
      <c r="G2342" t="str">
        <f t="shared" si="191"/>
        <v/>
      </c>
      <c r="I2342" s="18" t="str">
        <f>IF(Allotments!I2342=0,"",Allotments!I2342)</f>
        <v/>
      </c>
      <c r="J2342" s="18" t="str">
        <f>IF(Allotments!J2342=0,"",Allotments!J2342)</f>
        <v/>
      </c>
      <c r="K2342" s="18" t="str">
        <f>IF(Allotments!K2342=0,"",Allotments!K2342)</f>
        <v/>
      </c>
      <c r="L2342" s="18" t="str">
        <f>IF(Allotments!L2342=0,"",Allotments!L2342)</f>
        <v/>
      </c>
      <c r="M2342" s="18" t="str">
        <f>IF(Allotments!M2342=0,"",Allotments!M2342)</f>
        <v/>
      </c>
    </row>
    <row r="2343" spans="1:13" x14ac:dyDescent="0.35">
      <c r="A2343">
        <f>IF(COUNTIF($L$3:L2343,L2343)=1,A2342+1,A2342)</f>
        <v>43</v>
      </c>
      <c r="B2343">
        <f>IF(COUNTIF($K$3:K2343,K2343)=1,B2342+1,B2342)</f>
        <v>8</v>
      </c>
      <c r="C2343">
        <f>IF(COUNTIF($J$3:J2343,J2343)=1,C2342+1,C2342)</f>
        <v>25</v>
      </c>
      <c r="D2343">
        <f>IF(COUNTIF($E$3:E2343,E2343)=1,D2342+1,D2342)</f>
        <v>827</v>
      </c>
      <c r="E2343" t="str">
        <f t="shared" si="190"/>
        <v/>
      </c>
      <c r="F2343">
        <f>IF(COUNTIF($G$3:G2343,G2343)=1,F2342+1,F2342)</f>
        <v>127</v>
      </c>
      <c r="G2343" t="str">
        <f t="shared" si="191"/>
        <v/>
      </c>
      <c r="I2343" s="18" t="str">
        <f>IF(Allotments!I2343=0,"",Allotments!I2343)</f>
        <v/>
      </c>
      <c r="J2343" s="18" t="str">
        <f>IF(Allotments!J2343=0,"",Allotments!J2343)</f>
        <v/>
      </c>
      <c r="K2343" s="18" t="str">
        <f>IF(Allotments!K2343=0,"",Allotments!K2343)</f>
        <v/>
      </c>
      <c r="L2343" s="18" t="str">
        <f>IF(Allotments!L2343=0,"",Allotments!L2343)</f>
        <v/>
      </c>
      <c r="M2343" s="18" t="str">
        <f>IF(Allotments!M2343=0,"",Allotments!M2343)</f>
        <v/>
      </c>
    </row>
    <row r="2344" spans="1:13" x14ac:dyDescent="0.35">
      <c r="A2344">
        <f>IF(COUNTIF($L$3:L2344,L2344)=1,A2343+1,A2343)</f>
        <v>43</v>
      </c>
      <c r="B2344">
        <f>IF(COUNTIF($K$3:K2344,K2344)=1,B2343+1,B2343)</f>
        <v>8</v>
      </c>
      <c r="C2344">
        <f>IF(COUNTIF($J$3:J2344,J2344)=1,C2343+1,C2343)</f>
        <v>25</v>
      </c>
      <c r="D2344">
        <f>IF(COUNTIF($E$3:E2344,E2344)=1,D2343+1,D2343)</f>
        <v>827</v>
      </c>
      <c r="E2344" t="str">
        <f t="shared" si="190"/>
        <v/>
      </c>
      <c r="F2344">
        <f>IF(COUNTIF($G$3:G2344,G2344)=1,F2343+1,F2343)</f>
        <v>127</v>
      </c>
      <c r="G2344" t="str">
        <f t="shared" si="191"/>
        <v/>
      </c>
      <c r="I2344" s="18" t="str">
        <f>IF(Allotments!I2344=0,"",Allotments!I2344)</f>
        <v/>
      </c>
      <c r="J2344" s="18" t="str">
        <f>IF(Allotments!J2344=0,"",Allotments!J2344)</f>
        <v/>
      </c>
      <c r="K2344" s="18" t="str">
        <f>IF(Allotments!K2344=0,"",Allotments!K2344)</f>
        <v/>
      </c>
      <c r="L2344" s="18" t="str">
        <f>IF(Allotments!L2344=0,"",Allotments!L2344)</f>
        <v/>
      </c>
      <c r="M2344" s="18" t="str">
        <f>IF(Allotments!M2344=0,"",Allotments!M2344)</f>
        <v/>
      </c>
    </row>
    <row r="2345" spans="1:13" x14ac:dyDescent="0.35">
      <c r="A2345">
        <f>IF(COUNTIF($L$3:L2345,L2345)=1,A2344+1,A2344)</f>
        <v>43</v>
      </c>
      <c r="B2345">
        <f>IF(COUNTIF($K$3:K2345,K2345)=1,B2344+1,B2344)</f>
        <v>8</v>
      </c>
      <c r="C2345">
        <f>IF(COUNTIF($J$3:J2345,J2345)=1,C2344+1,C2344)</f>
        <v>25</v>
      </c>
      <c r="D2345">
        <f>IF(COUNTIF($E$3:E2345,E2345)=1,D2344+1,D2344)</f>
        <v>827</v>
      </c>
      <c r="E2345" t="str">
        <f t="shared" si="190"/>
        <v/>
      </c>
      <c r="F2345">
        <f>IF(COUNTIF($G$3:G2345,G2345)=1,F2344+1,F2344)</f>
        <v>127</v>
      </c>
      <c r="G2345" t="str">
        <f t="shared" si="191"/>
        <v/>
      </c>
      <c r="I2345" s="18" t="str">
        <f>IF(Allotments!I2345=0,"",Allotments!I2345)</f>
        <v/>
      </c>
      <c r="J2345" s="18" t="str">
        <f>IF(Allotments!J2345=0,"",Allotments!J2345)</f>
        <v/>
      </c>
      <c r="K2345" s="18" t="str">
        <f>IF(Allotments!K2345=0,"",Allotments!K2345)</f>
        <v/>
      </c>
      <c r="L2345" s="18" t="str">
        <f>IF(Allotments!L2345=0,"",Allotments!L2345)</f>
        <v/>
      </c>
      <c r="M2345" s="18" t="str">
        <f>IF(Allotments!M2345=0,"",Allotments!M2345)</f>
        <v/>
      </c>
    </row>
    <row r="2346" spans="1:13" x14ac:dyDescent="0.35">
      <c r="A2346">
        <f>IF(COUNTIF($L$3:L2346,L2346)=1,A2345+1,A2345)</f>
        <v>43</v>
      </c>
      <c r="B2346">
        <f>IF(COUNTIF($K$3:K2346,K2346)=1,B2345+1,B2345)</f>
        <v>8</v>
      </c>
      <c r="C2346">
        <f>IF(COUNTIF($J$3:J2346,J2346)=1,C2345+1,C2345)</f>
        <v>25</v>
      </c>
      <c r="D2346">
        <f>IF(COUNTIF($E$3:E2346,E2346)=1,D2345+1,D2345)</f>
        <v>827</v>
      </c>
      <c r="E2346" t="str">
        <f t="shared" si="190"/>
        <v/>
      </c>
      <c r="F2346">
        <f>IF(COUNTIF($G$3:G2346,G2346)=1,F2345+1,F2345)</f>
        <v>127</v>
      </c>
      <c r="G2346" t="str">
        <f t="shared" si="191"/>
        <v/>
      </c>
      <c r="I2346" s="18" t="str">
        <f>IF(Allotments!I2346=0,"",Allotments!I2346)</f>
        <v/>
      </c>
      <c r="J2346" s="18" t="str">
        <f>IF(Allotments!J2346=0,"",Allotments!J2346)</f>
        <v/>
      </c>
      <c r="K2346" s="18" t="str">
        <f>IF(Allotments!K2346=0,"",Allotments!K2346)</f>
        <v/>
      </c>
      <c r="L2346" s="18" t="str">
        <f>IF(Allotments!L2346=0,"",Allotments!L2346)</f>
        <v/>
      </c>
      <c r="M2346" s="18" t="str">
        <f>IF(Allotments!M2346=0,"",Allotments!M2346)</f>
        <v/>
      </c>
    </row>
    <row r="2347" spans="1:13" x14ac:dyDescent="0.35">
      <c r="A2347">
        <f>IF(COUNTIF($L$3:L2347,L2347)=1,A2346+1,A2346)</f>
        <v>43</v>
      </c>
      <c r="B2347">
        <f>IF(COUNTIF($K$3:K2347,K2347)=1,B2346+1,B2346)</f>
        <v>8</v>
      </c>
      <c r="C2347">
        <f>IF(COUNTIF($J$3:J2347,J2347)=1,C2346+1,C2346)</f>
        <v>25</v>
      </c>
      <c r="D2347">
        <f>IF(COUNTIF($E$3:E2347,E2347)=1,D2346+1,D2346)</f>
        <v>827</v>
      </c>
      <c r="E2347" t="str">
        <f t="shared" si="190"/>
        <v/>
      </c>
      <c r="F2347">
        <f>IF(COUNTIF($G$3:G2347,G2347)=1,F2346+1,F2346)</f>
        <v>127</v>
      </c>
      <c r="G2347" t="str">
        <f t="shared" si="191"/>
        <v/>
      </c>
      <c r="I2347" s="18" t="str">
        <f>IF(Allotments!I2347=0,"",Allotments!I2347)</f>
        <v/>
      </c>
      <c r="J2347" s="18" t="str">
        <f>IF(Allotments!J2347=0,"",Allotments!J2347)</f>
        <v/>
      </c>
      <c r="K2347" s="18" t="str">
        <f>IF(Allotments!K2347=0,"",Allotments!K2347)</f>
        <v/>
      </c>
      <c r="L2347" s="18" t="str">
        <f>IF(Allotments!L2347=0,"",Allotments!L2347)</f>
        <v/>
      </c>
      <c r="M2347" s="18" t="str">
        <f>IF(Allotments!M2347=0,"",Allotments!M2347)</f>
        <v/>
      </c>
    </row>
    <row r="2348" spans="1:13" x14ac:dyDescent="0.35">
      <c r="A2348">
        <f>IF(COUNTIF($L$3:L2348,L2348)=1,A2347+1,A2347)</f>
        <v>43</v>
      </c>
      <c r="B2348">
        <f>IF(COUNTIF($K$3:K2348,K2348)=1,B2347+1,B2347)</f>
        <v>8</v>
      </c>
      <c r="C2348">
        <f>IF(COUNTIF($J$3:J2348,J2348)=1,C2347+1,C2347)</f>
        <v>25</v>
      </c>
      <c r="D2348">
        <f>IF(COUNTIF($E$3:E2348,E2348)=1,D2347+1,D2347)</f>
        <v>827</v>
      </c>
      <c r="E2348" t="str">
        <f t="shared" si="190"/>
        <v/>
      </c>
      <c r="F2348">
        <f>IF(COUNTIF($G$3:G2348,G2348)=1,F2347+1,F2347)</f>
        <v>127</v>
      </c>
      <c r="G2348" t="str">
        <f t="shared" si="191"/>
        <v/>
      </c>
      <c r="I2348" s="18" t="str">
        <f>IF(Allotments!I2348=0,"",Allotments!I2348)</f>
        <v/>
      </c>
      <c r="J2348" s="18" t="str">
        <f>IF(Allotments!J2348=0,"",Allotments!J2348)</f>
        <v/>
      </c>
      <c r="K2348" s="18" t="str">
        <f>IF(Allotments!K2348=0,"",Allotments!K2348)</f>
        <v/>
      </c>
      <c r="L2348" s="18" t="str">
        <f>IF(Allotments!L2348=0,"",Allotments!L2348)</f>
        <v/>
      </c>
      <c r="M2348" s="18" t="str">
        <f>IF(Allotments!M2348=0,"",Allotments!M2348)</f>
        <v/>
      </c>
    </row>
    <row r="2349" spans="1:13" x14ac:dyDescent="0.35">
      <c r="A2349">
        <f>IF(COUNTIF($L$3:L2349,L2349)=1,A2348+1,A2348)</f>
        <v>43</v>
      </c>
      <c r="B2349">
        <f>IF(COUNTIF($K$3:K2349,K2349)=1,B2348+1,B2348)</f>
        <v>8</v>
      </c>
      <c r="C2349">
        <f>IF(COUNTIF($J$3:J2349,J2349)=1,C2348+1,C2348)</f>
        <v>25</v>
      </c>
      <c r="D2349">
        <f>IF(COUNTIF($E$3:E2349,E2349)=1,D2348+1,D2348)</f>
        <v>827</v>
      </c>
      <c r="E2349" t="str">
        <f t="shared" si="190"/>
        <v/>
      </c>
      <c r="F2349">
        <f>IF(COUNTIF($G$3:G2349,G2349)=1,F2348+1,F2348)</f>
        <v>127</v>
      </c>
      <c r="G2349" t="str">
        <f t="shared" si="191"/>
        <v/>
      </c>
      <c r="I2349" s="18" t="str">
        <f>IF(Allotments!I2349=0,"",Allotments!I2349)</f>
        <v/>
      </c>
      <c r="J2349" s="18" t="str">
        <f>IF(Allotments!J2349=0,"",Allotments!J2349)</f>
        <v/>
      </c>
      <c r="K2349" s="18" t="str">
        <f>IF(Allotments!K2349=0,"",Allotments!K2349)</f>
        <v/>
      </c>
      <c r="L2349" s="18" t="str">
        <f>IF(Allotments!L2349=0,"",Allotments!L2349)</f>
        <v/>
      </c>
      <c r="M2349" s="18" t="str">
        <f>IF(Allotments!M2349=0,"",Allotments!M2349)</f>
        <v/>
      </c>
    </row>
    <row r="2350" spans="1:13" x14ac:dyDescent="0.35">
      <c r="A2350">
        <f>IF(COUNTIF($L$3:L2350,L2350)=1,A2349+1,A2349)</f>
        <v>43</v>
      </c>
      <c r="B2350">
        <f>IF(COUNTIF($K$3:K2350,K2350)=1,B2349+1,B2349)</f>
        <v>8</v>
      </c>
      <c r="C2350">
        <f>IF(COUNTIF($J$3:J2350,J2350)=1,C2349+1,C2349)</f>
        <v>25</v>
      </c>
      <c r="D2350">
        <f>IF(COUNTIF($E$3:E2350,E2350)=1,D2349+1,D2349)</f>
        <v>827</v>
      </c>
      <c r="E2350" t="str">
        <f t="shared" si="190"/>
        <v/>
      </c>
      <c r="F2350">
        <f>IF(COUNTIF($G$3:G2350,G2350)=1,F2349+1,F2349)</f>
        <v>127</v>
      </c>
      <c r="G2350" t="str">
        <f t="shared" si="191"/>
        <v/>
      </c>
      <c r="I2350" s="18" t="str">
        <f>IF(Allotments!I2350=0,"",Allotments!I2350)</f>
        <v/>
      </c>
      <c r="J2350" s="18" t="str">
        <f>IF(Allotments!J2350=0,"",Allotments!J2350)</f>
        <v/>
      </c>
      <c r="K2350" s="18" t="str">
        <f>IF(Allotments!K2350=0,"",Allotments!K2350)</f>
        <v/>
      </c>
      <c r="L2350" s="18" t="str">
        <f>IF(Allotments!L2350=0,"",Allotments!L2350)</f>
        <v/>
      </c>
      <c r="M2350" s="18" t="str">
        <f>IF(Allotments!M2350=0,"",Allotments!M2350)</f>
        <v/>
      </c>
    </row>
    <row r="2351" spans="1:13" x14ac:dyDescent="0.35">
      <c r="A2351">
        <f>IF(COUNTIF($L$3:L2351,L2351)=1,A2350+1,A2350)</f>
        <v>43</v>
      </c>
      <c r="B2351">
        <f>IF(COUNTIF($K$3:K2351,K2351)=1,B2350+1,B2350)</f>
        <v>8</v>
      </c>
      <c r="C2351">
        <f>IF(COUNTIF($J$3:J2351,J2351)=1,C2350+1,C2350)</f>
        <v>25</v>
      </c>
      <c r="D2351">
        <f>IF(COUNTIF($E$3:E2351,E2351)=1,D2350+1,D2350)</f>
        <v>827</v>
      </c>
      <c r="E2351" t="str">
        <f t="shared" si="190"/>
        <v/>
      </c>
      <c r="F2351">
        <f>IF(COUNTIF($G$3:G2351,G2351)=1,F2350+1,F2350)</f>
        <v>127</v>
      </c>
      <c r="G2351" t="str">
        <f t="shared" si="191"/>
        <v/>
      </c>
      <c r="I2351" s="18" t="str">
        <f>IF(Allotments!I2351=0,"",Allotments!I2351)</f>
        <v/>
      </c>
      <c r="J2351" s="18" t="str">
        <f>IF(Allotments!J2351=0,"",Allotments!J2351)</f>
        <v/>
      </c>
      <c r="K2351" s="18" t="str">
        <f>IF(Allotments!K2351=0,"",Allotments!K2351)</f>
        <v/>
      </c>
      <c r="L2351" s="18" t="str">
        <f>IF(Allotments!L2351=0,"",Allotments!L2351)</f>
        <v/>
      </c>
      <c r="M2351" s="18" t="str">
        <f>IF(Allotments!M2351=0,"",Allotments!M2351)</f>
        <v/>
      </c>
    </row>
    <row r="2352" spans="1:13" x14ac:dyDescent="0.35">
      <c r="A2352">
        <f>IF(COUNTIF($L$3:L2352,L2352)=1,A2351+1,A2351)</f>
        <v>43</v>
      </c>
      <c r="B2352">
        <f>IF(COUNTIF($K$3:K2352,K2352)=1,B2351+1,B2351)</f>
        <v>8</v>
      </c>
      <c r="C2352">
        <f>IF(COUNTIF($J$3:J2352,J2352)=1,C2351+1,C2351)</f>
        <v>25</v>
      </c>
      <c r="D2352">
        <f>IF(COUNTIF($E$3:E2352,E2352)=1,D2351+1,D2351)</f>
        <v>827</v>
      </c>
      <c r="E2352" t="str">
        <f t="shared" si="190"/>
        <v/>
      </c>
      <c r="F2352">
        <f>IF(COUNTIF($G$3:G2352,G2352)=1,F2351+1,F2351)</f>
        <v>127</v>
      </c>
      <c r="G2352" t="str">
        <f t="shared" si="191"/>
        <v/>
      </c>
      <c r="I2352" s="18" t="str">
        <f>IF(Allotments!I2352=0,"",Allotments!I2352)</f>
        <v/>
      </c>
      <c r="J2352" s="18" t="str">
        <f>IF(Allotments!J2352=0,"",Allotments!J2352)</f>
        <v/>
      </c>
      <c r="K2352" s="18" t="str">
        <f>IF(Allotments!K2352=0,"",Allotments!K2352)</f>
        <v/>
      </c>
      <c r="L2352" s="18" t="str">
        <f>IF(Allotments!L2352=0,"",Allotments!L2352)</f>
        <v/>
      </c>
      <c r="M2352" s="18" t="str">
        <f>IF(Allotments!M2352=0,"",Allotments!M2352)</f>
        <v/>
      </c>
    </row>
    <row r="2353" spans="1:13" x14ac:dyDescent="0.35">
      <c r="A2353">
        <f>IF(COUNTIF($L$3:L2353,L2353)=1,A2352+1,A2352)</f>
        <v>43</v>
      </c>
      <c r="B2353">
        <f>IF(COUNTIF($K$3:K2353,K2353)=1,B2352+1,B2352)</f>
        <v>8</v>
      </c>
      <c r="C2353">
        <f>IF(COUNTIF($J$3:J2353,J2353)=1,C2352+1,C2352)</f>
        <v>25</v>
      </c>
      <c r="D2353">
        <f>IF(COUNTIF($E$3:E2353,E2353)=1,D2352+1,D2352)</f>
        <v>827</v>
      </c>
      <c r="E2353" t="str">
        <f t="shared" si="190"/>
        <v/>
      </c>
      <c r="F2353">
        <f>IF(COUNTIF($G$3:G2353,G2353)=1,F2352+1,F2352)</f>
        <v>127</v>
      </c>
      <c r="G2353" t="str">
        <f t="shared" si="191"/>
        <v/>
      </c>
      <c r="I2353" s="18" t="str">
        <f>IF(Allotments!I2353=0,"",Allotments!I2353)</f>
        <v/>
      </c>
      <c r="J2353" s="18" t="str">
        <f>IF(Allotments!J2353=0,"",Allotments!J2353)</f>
        <v/>
      </c>
      <c r="K2353" s="18" t="str">
        <f>IF(Allotments!K2353=0,"",Allotments!K2353)</f>
        <v/>
      </c>
      <c r="L2353" s="18" t="str">
        <f>IF(Allotments!L2353=0,"",Allotments!L2353)</f>
        <v/>
      </c>
      <c r="M2353" s="18" t="str">
        <f>IF(Allotments!M2353=0,"",Allotments!M2353)</f>
        <v/>
      </c>
    </row>
    <row r="2354" spans="1:13" x14ac:dyDescent="0.35">
      <c r="A2354">
        <f>IF(COUNTIF($L$3:L2354,L2354)=1,A2353+1,A2353)</f>
        <v>43</v>
      </c>
      <c r="B2354">
        <f>IF(COUNTIF($K$3:K2354,K2354)=1,B2353+1,B2353)</f>
        <v>8</v>
      </c>
      <c r="C2354">
        <f>IF(COUNTIF($J$3:J2354,J2354)=1,C2353+1,C2353)</f>
        <v>25</v>
      </c>
      <c r="D2354">
        <f>IF(COUNTIF($E$3:E2354,E2354)=1,D2353+1,D2353)</f>
        <v>827</v>
      </c>
      <c r="E2354" t="str">
        <f t="shared" si="190"/>
        <v/>
      </c>
      <c r="F2354">
        <f>IF(COUNTIF($G$3:G2354,G2354)=1,F2353+1,F2353)</f>
        <v>127</v>
      </c>
      <c r="G2354" t="str">
        <f t="shared" si="191"/>
        <v/>
      </c>
      <c r="I2354" s="18" t="str">
        <f>IF(Allotments!I2354=0,"",Allotments!I2354)</f>
        <v/>
      </c>
      <c r="J2354" s="18" t="str">
        <f>IF(Allotments!J2354=0,"",Allotments!J2354)</f>
        <v/>
      </c>
      <c r="K2354" s="18" t="str">
        <f>IF(Allotments!K2354=0,"",Allotments!K2354)</f>
        <v/>
      </c>
      <c r="L2354" s="18" t="str">
        <f>IF(Allotments!L2354=0,"",Allotments!L2354)</f>
        <v/>
      </c>
      <c r="M2354" s="18" t="str">
        <f>IF(Allotments!M2354=0,"",Allotments!M2354)</f>
        <v/>
      </c>
    </row>
    <row r="2355" spans="1:13" x14ac:dyDescent="0.35">
      <c r="A2355">
        <f>IF(COUNTIF($L$3:L2355,L2355)=1,A2354+1,A2354)</f>
        <v>43</v>
      </c>
      <c r="B2355">
        <f>IF(COUNTIF($K$3:K2355,K2355)=1,B2354+1,B2354)</f>
        <v>8</v>
      </c>
      <c r="C2355">
        <f>IF(COUNTIF($J$3:J2355,J2355)=1,C2354+1,C2354)</f>
        <v>25</v>
      </c>
      <c r="D2355">
        <f>IF(COUNTIF($E$3:E2355,E2355)=1,D2354+1,D2354)</f>
        <v>827</v>
      </c>
      <c r="E2355" t="str">
        <f t="shared" si="190"/>
        <v/>
      </c>
      <c r="F2355">
        <f>IF(COUNTIF($G$3:G2355,G2355)=1,F2354+1,F2354)</f>
        <v>127</v>
      </c>
      <c r="G2355" t="str">
        <f t="shared" si="191"/>
        <v/>
      </c>
      <c r="I2355" s="18" t="str">
        <f>IF(Allotments!I2355=0,"",Allotments!I2355)</f>
        <v/>
      </c>
      <c r="J2355" s="18" t="str">
        <f>IF(Allotments!J2355=0,"",Allotments!J2355)</f>
        <v/>
      </c>
      <c r="K2355" s="18" t="str">
        <f>IF(Allotments!K2355=0,"",Allotments!K2355)</f>
        <v/>
      </c>
      <c r="L2355" s="18" t="str">
        <f>IF(Allotments!L2355=0,"",Allotments!L2355)</f>
        <v/>
      </c>
      <c r="M2355" s="18" t="str">
        <f>IF(Allotments!M2355=0,"",Allotments!M2355)</f>
        <v/>
      </c>
    </row>
    <row r="2356" spans="1:13" x14ac:dyDescent="0.35">
      <c r="A2356">
        <f>IF(COUNTIF($L$3:L2356,L2356)=1,A2355+1,A2355)</f>
        <v>43</v>
      </c>
      <c r="B2356">
        <f>IF(COUNTIF($K$3:K2356,K2356)=1,B2355+1,B2355)</f>
        <v>8</v>
      </c>
      <c r="C2356">
        <f>IF(COUNTIF($J$3:J2356,J2356)=1,C2355+1,C2355)</f>
        <v>25</v>
      </c>
      <c r="D2356">
        <f>IF(COUNTIF($E$3:E2356,E2356)=1,D2355+1,D2355)</f>
        <v>827</v>
      </c>
      <c r="E2356" t="str">
        <f t="shared" si="190"/>
        <v/>
      </c>
      <c r="F2356">
        <f>IF(COUNTIF($G$3:G2356,G2356)=1,F2355+1,F2355)</f>
        <v>127</v>
      </c>
      <c r="G2356" t="str">
        <f t="shared" si="191"/>
        <v/>
      </c>
      <c r="I2356" s="18" t="str">
        <f>IF(Allotments!I2356=0,"",Allotments!I2356)</f>
        <v/>
      </c>
      <c r="J2356" s="18" t="str">
        <f>IF(Allotments!J2356=0,"",Allotments!J2356)</f>
        <v/>
      </c>
      <c r="K2356" s="18" t="str">
        <f>IF(Allotments!K2356=0,"",Allotments!K2356)</f>
        <v/>
      </c>
      <c r="L2356" s="18" t="str">
        <f>IF(Allotments!L2356=0,"",Allotments!L2356)</f>
        <v/>
      </c>
      <c r="M2356" s="18" t="str">
        <f>IF(Allotments!M2356=0,"",Allotments!M2356)</f>
        <v/>
      </c>
    </row>
    <row r="2357" spans="1:13" x14ac:dyDescent="0.35">
      <c r="A2357">
        <f>IF(COUNTIF($L$3:L2357,L2357)=1,A2356+1,A2356)</f>
        <v>43</v>
      </c>
      <c r="B2357">
        <f>IF(COUNTIF($K$3:K2357,K2357)=1,B2356+1,B2356)</f>
        <v>8</v>
      </c>
      <c r="C2357">
        <f>IF(COUNTIF($J$3:J2357,J2357)=1,C2356+1,C2356)</f>
        <v>25</v>
      </c>
      <c r="D2357">
        <f>IF(COUNTIF($E$3:E2357,E2357)=1,D2356+1,D2356)</f>
        <v>827</v>
      </c>
      <c r="E2357" t="str">
        <f t="shared" si="190"/>
        <v/>
      </c>
      <c r="F2357">
        <f>IF(COUNTIF($G$3:G2357,G2357)=1,F2356+1,F2356)</f>
        <v>127</v>
      </c>
      <c r="G2357" t="str">
        <f t="shared" si="191"/>
        <v/>
      </c>
      <c r="I2357" s="18" t="str">
        <f>IF(Allotments!I2357=0,"",Allotments!I2357)</f>
        <v/>
      </c>
      <c r="J2357" s="18" t="str">
        <f>IF(Allotments!J2357=0,"",Allotments!J2357)</f>
        <v/>
      </c>
      <c r="K2357" s="18" t="str">
        <f>IF(Allotments!K2357=0,"",Allotments!K2357)</f>
        <v/>
      </c>
      <c r="L2357" s="18" t="str">
        <f>IF(Allotments!L2357=0,"",Allotments!L2357)</f>
        <v/>
      </c>
      <c r="M2357" s="18" t="str">
        <f>IF(Allotments!M2357=0,"",Allotments!M2357)</f>
        <v/>
      </c>
    </row>
    <row r="2358" spans="1:13" x14ac:dyDescent="0.35">
      <c r="A2358">
        <f>IF(COUNTIF($L$3:L2358,L2358)=1,A2357+1,A2357)</f>
        <v>43</v>
      </c>
      <c r="B2358">
        <f>IF(COUNTIF($K$3:K2358,K2358)=1,B2357+1,B2357)</f>
        <v>8</v>
      </c>
      <c r="C2358">
        <f>IF(COUNTIF($J$3:J2358,J2358)=1,C2357+1,C2357)</f>
        <v>25</v>
      </c>
      <c r="D2358">
        <f>IF(COUNTIF($E$3:E2358,E2358)=1,D2357+1,D2357)</f>
        <v>827</v>
      </c>
      <c r="E2358" t="str">
        <f t="shared" si="190"/>
        <v/>
      </c>
      <c r="F2358">
        <f>IF(COUNTIF($G$3:G2358,G2358)=1,F2357+1,F2357)</f>
        <v>127</v>
      </c>
      <c r="G2358" t="str">
        <f t="shared" si="191"/>
        <v/>
      </c>
      <c r="I2358" s="18" t="str">
        <f>IF(Allotments!I2358=0,"",Allotments!I2358)</f>
        <v/>
      </c>
      <c r="J2358" s="18" t="str">
        <f>IF(Allotments!J2358=0,"",Allotments!J2358)</f>
        <v/>
      </c>
      <c r="K2358" s="18" t="str">
        <f>IF(Allotments!K2358=0,"",Allotments!K2358)</f>
        <v/>
      </c>
      <c r="L2358" s="18" t="str">
        <f>IF(Allotments!L2358=0,"",Allotments!L2358)</f>
        <v/>
      </c>
      <c r="M2358" s="18" t="str">
        <f>IF(Allotments!M2358=0,"",Allotments!M2358)</f>
        <v/>
      </c>
    </row>
    <row r="2359" spans="1:13" x14ac:dyDescent="0.35">
      <c r="A2359">
        <f>IF(COUNTIF($L$3:L2359,L2359)=1,A2358+1,A2358)</f>
        <v>43</v>
      </c>
      <c r="B2359">
        <f>IF(COUNTIF($K$3:K2359,K2359)=1,B2358+1,B2358)</f>
        <v>8</v>
      </c>
      <c r="C2359">
        <f>IF(COUNTIF($J$3:J2359,J2359)=1,C2358+1,C2358)</f>
        <v>25</v>
      </c>
      <c r="D2359">
        <f>IF(COUNTIF($E$3:E2359,E2359)=1,D2358+1,D2358)</f>
        <v>827</v>
      </c>
      <c r="E2359" t="str">
        <f t="shared" si="190"/>
        <v/>
      </c>
      <c r="F2359">
        <f>IF(COUNTIF($G$3:G2359,G2359)=1,F2358+1,F2358)</f>
        <v>127</v>
      </c>
      <c r="G2359" t="str">
        <f t="shared" si="191"/>
        <v/>
      </c>
      <c r="I2359" s="18" t="str">
        <f>IF(Allotments!I2359=0,"",Allotments!I2359)</f>
        <v/>
      </c>
      <c r="J2359" s="18" t="str">
        <f>IF(Allotments!J2359=0,"",Allotments!J2359)</f>
        <v/>
      </c>
      <c r="K2359" s="18" t="str">
        <f>IF(Allotments!K2359=0,"",Allotments!K2359)</f>
        <v/>
      </c>
      <c r="L2359" s="18" t="str">
        <f>IF(Allotments!L2359=0,"",Allotments!L2359)</f>
        <v/>
      </c>
      <c r="M2359" s="18" t="str">
        <f>IF(Allotments!M2359=0,"",Allotments!M2359)</f>
        <v/>
      </c>
    </row>
    <row r="2360" spans="1:13" x14ac:dyDescent="0.35">
      <c r="A2360">
        <f>IF(COUNTIF($L$3:L2360,L2360)=1,A2359+1,A2359)</f>
        <v>43</v>
      </c>
      <c r="B2360">
        <f>IF(COUNTIF($K$3:K2360,K2360)=1,B2359+1,B2359)</f>
        <v>8</v>
      </c>
      <c r="C2360">
        <f>IF(COUNTIF($J$3:J2360,J2360)=1,C2359+1,C2359)</f>
        <v>25</v>
      </c>
      <c r="D2360">
        <f>IF(COUNTIF($E$3:E2360,E2360)=1,D2359+1,D2359)</f>
        <v>827</v>
      </c>
      <c r="E2360" t="str">
        <f t="shared" si="190"/>
        <v/>
      </c>
      <c r="F2360">
        <f>IF(COUNTIF($G$3:G2360,G2360)=1,F2359+1,F2359)</f>
        <v>127</v>
      </c>
      <c r="G2360" t="str">
        <f t="shared" si="191"/>
        <v/>
      </c>
      <c r="I2360" s="18" t="str">
        <f>IF(Allotments!I2360=0,"",Allotments!I2360)</f>
        <v/>
      </c>
      <c r="J2360" s="18" t="str">
        <f>IF(Allotments!J2360=0,"",Allotments!J2360)</f>
        <v/>
      </c>
      <c r="K2360" s="18" t="str">
        <f>IF(Allotments!K2360=0,"",Allotments!K2360)</f>
        <v/>
      </c>
      <c r="L2360" s="18" t="str">
        <f>IF(Allotments!L2360=0,"",Allotments!L2360)</f>
        <v/>
      </c>
      <c r="M2360" s="18" t="str">
        <f>IF(Allotments!M2360=0,"",Allotments!M2360)</f>
        <v/>
      </c>
    </row>
    <row r="2361" spans="1:13" x14ac:dyDescent="0.35">
      <c r="A2361">
        <f>IF(COUNTIF($L$3:L2361,L2361)=1,A2360+1,A2360)</f>
        <v>43</v>
      </c>
      <c r="B2361">
        <f>IF(COUNTIF($K$3:K2361,K2361)=1,B2360+1,B2360)</f>
        <v>8</v>
      </c>
      <c r="C2361">
        <f>IF(COUNTIF($J$3:J2361,J2361)=1,C2360+1,C2360)</f>
        <v>25</v>
      </c>
      <c r="D2361">
        <f>IF(COUNTIF($E$3:E2361,E2361)=1,D2360+1,D2360)</f>
        <v>827</v>
      </c>
      <c r="E2361" t="str">
        <f t="shared" si="190"/>
        <v/>
      </c>
      <c r="F2361">
        <f>IF(COUNTIF($G$3:G2361,G2361)=1,F2360+1,F2360)</f>
        <v>127</v>
      </c>
      <c r="G2361" t="str">
        <f t="shared" si="191"/>
        <v/>
      </c>
      <c r="I2361" s="18" t="str">
        <f>IF(Allotments!I2361=0,"",Allotments!I2361)</f>
        <v/>
      </c>
      <c r="J2361" s="18" t="str">
        <f>IF(Allotments!J2361=0,"",Allotments!J2361)</f>
        <v/>
      </c>
      <c r="K2361" s="18" t="str">
        <f>IF(Allotments!K2361=0,"",Allotments!K2361)</f>
        <v/>
      </c>
      <c r="L2361" s="18" t="str">
        <f>IF(Allotments!L2361=0,"",Allotments!L2361)</f>
        <v/>
      </c>
      <c r="M2361" s="18" t="str">
        <f>IF(Allotments!M2361=0,"",Allotments!M2361)</f>
        <v/>
      </c>
    </row>
    <row r="2362" spans="1:13" x14ac:dyDescent="0.35">
      <c r="A2362">
        <f>IF(COUNTIF($L$3:L2362,L2362)=1,A2361+1,A2361)</f>
        <v>43</v>
      </c>
      <c r="B2362">
        <f>IF(COUNTIF($K$3:K2362,K2362)=1,B2361+1,B2361)</f>
        <v>8</v>
      </c>
      <c r="C2362">
        <f>IF(COUNTIF($J$3:J2362,J2362)=1,C2361+1,C2361)</f>
        <v>25</v>
      </c>
      <c r="D2362">
        <f>IF(COUNTIF($E$3:E2362,E2362)=1,D2361+1,D2361)</f>
        <v>827</v>
      </c>
      <c r="E2362" t="str">
        <f t="shared" si="190"/>
        <v/>
      </c>
      <c r="F2362">
        <f>IF(COUNTIF($G$3:G2362,G2362)=1,F2361+1,F2361)</f>
        <v>127</v>
      </c>
      <c r="G2362" t="str">
        <f t="shared" si="191"/>
        <v/>
      </c>
      <c r="I2362" s="18" t="str">
        <f>IF(Allotments!I2362=0,"",Allotments!I2362)</f>
        <v/>
      </c>
      <c r="J2362" s="18" t="str">
        <f>IF(Allotments!J2362=0,"",Allotments!J2362)</f>
        <v/>
      </c>
      <c r="K2362" s="18" t="str">
        <f>IF(Allotments!K2362=0,"",Allotments!K2362)</f>
        <v/>
      </c>
      <c r="L2362" s="18" t="str">
        <f>IF(Allotments!L2362=0,"",Allotments!L2362)</f>
        <v/>
      </c>
      <c r="M2362" s="18" t="str">
        <f>IF(Allotments!M2362=0,"",Allotments!M2362)</f>
        <v/>
      </c>
    </row>
    <row r="2363" spans="1:13" x14ac:dyDescent="0.35">
      <c r="A2363">
        <f>IF(COUNTIF($L$3:L2363,L2363)=1,A2362+1,A2362)</f>
        <v>43</v>
      </c>
      <c r="B2363">
        <f>IF(COUNTIF($K$3:K2363,K2363)=1,B2362+1,B2362)</f>
        <v>8</v>
      </c>
      <c r="C2363">
        <f>IF(COUNTIF($J$3:J2363,J2363)=1,C2362+1,C2362)</f>
        <v>25</v>
      </c>
      <c r="D2363">
        <f>IF(COUNTIF($E$3:E2363,E2363)=1,D2362+1,D2362)</f>
        <v>827</v>
      </c>
      <c r="E2363" t="str">
        <f t="shared" si="190"/>
        <v/>
      </c>
      <c r="F2363">
        <f>IF(COUNTIF($G$3:G2363,G2363)=1,F2362+1,F2362)</f>
        <v>127</v>
      </c>
      <c r="G2363" t="str">
        <f t="shared" si="191"/>
        <v/>
      </c>
      <c r="I2363" s="18" t="str">
        <f>IF(Allotments!I2363=0,"",Allotments!I2363)</f>
        <v/>
      </c>
      <c r="J2363" s="18" t="str">
        <f>IF(Allotments!J2363=0,"",Allotments!J2363)</f>
        <v/>
      </c>
      <c r="K2363" s="18" t="str">
        <f>IF(Allotments!K2363=0,"",Allotments!K2363)</f>
        <v/>
      </c>
      <c r="L2363" s="18" t="str">
        <f>IF(Allotments!L2363=0,"",Allotments!L2363)</f>
        <v/>
      </c>
      <c r="M2363" s="18" t="str">
        <f>IF(Allotments!M2363=0,"",Allotments!M2363)</f>
        <v/>
      </c>
    </row>
    <row r="2364" spans="1:13" x14ac:dyDescent="0.35">
      <c r="A2364">
        <f>IF(COUNTIF($L$3:L2364,L2364)=1,A2363+1,A2363)</f>
        <v>43</v>
      </c>
      <c r="B2364">
        <f>IF(COUNTIF($K$3:K2364,K2364)=1,B2363+1,B2363)</f>
        <v>8</v>
      </c>
      <c r="C2364">
        <f>IF(COUNTIF($J$3:J2364,J2364)=1,C2363+1,C2363)</f>
        <v>25</v>
      </c>
      <c r="D2364">
        <f>IF(COUNTIF($E$3:E2364,E2364)=1,D2363+1,D2363)</f>
        <v>827</v>
      </c>
      <c r="E2364" t="str">
        <f t="shared" si="190"/>
        <v/>
      </c>
      <c r="F2364">
        <f>IF(COUNTIF($G$3:G2364,G2364)=1,F2363+1,F2363)</f>
        <v>127</v>
      </c>
      <c r="G2364" t="str">
        <f t="shared" si="191"/>
        <v/>
      </c>
      <c r="I2364" s="18" t="str">
        <f>IF(Allotments!I2364=0,"",Allotments!I2364)</f>
        <v/>
      </c>
      <c r="J2364" s="18" t="str">
        <f>IF(Allotments!J2364=0,"",Allotments!J2364)</f>
        <v/>
      </c>
      <c r="K2364" s="18" t="str">
        <f>IF(Allotments!K2364=0,"",Allotments!K2364)</f>
        <v/>
      </c>
      <c r="L2364" s="18" t="str">
        <f>IF(Allotments!L2364=0,"",Allotments!L2364)</f>
        <v/>
      </c>
      <c r="M2364" s="18" t="str">
        <f>IF(Allotments!M2364=0,"",Allotments!M2364)</f>
        <v/>
      </c>
    </row>
    <row r="2365" spans="1:13" x14ac:dyDescent="0.35">
      <c r="A2365">
        <f>IF(COUNTIF($L$3:L2365,L2365)=1,A2364+1,A2364)</f>
        <v>43</v>
      </c>
      <c r="B2365">
        <f>IF(COUNTIF($K$3:K2365,K2365)=1,B2364+1,B2364)</f>
        <v>8</v>
      </c>
      <c r="C2365">
        <f>IF(COUNTIF($J$3:J2365,J2365)=1,C2364+1,C2364)</f>
        <v>25</v>
      </c>
      <c r="D2365">
        <f>IF(COUNTIF($E$3:E2365,E2365)=1,D2364+1,D2364)</f>
        <v>827</v>
      </c>
      <c r="E2365" t="str">
        <f t="shared" si="190"/>
        <v/>
      </c>
      <c r="F2365">
        <f>IF(COUNTIF($G$3:G2365,G2365)=1,F2364+1,F2364)</f>
        <v>127</v>
      </c>
      <c r="G2365" t="str">
        <f t="shared" si="191"/>
        <v/>
      </c>
      <c r="I2365" s="18" t="str">
        <f>IF(Allotments!I2365=0,"",Allotments!I2365)</f>
        <v/>
      </c>
      <c r="J2365" s="18" t="str">
        <f>IF(Allotments!J2365=0,"",Allotments!J2365)</f>
        <v/>
      </c>
      <c r="K2365" s="18" t="str">
        <f>IF(Allotments!K2365=0,"",Allotments!K2365)</f>
        <v/>
      </c>
      <c r="L2365" s="18" t="str">
        <f>IF(Allotments!L2365=0,"",Allotments!L2365)</f>
        <v/>
      </c>
      <c r="M2365" s="18" t="str">
        <f>IF(Allotments!M2365=0,"",Allotments!M2365)</f>
        <v/>
      </c>
    </row>
    <row r="2366" spans="1:13" x14ac:dyDescent="0.35">
      <c r="A2366">
        <f>IF(COUNTIF($L$3:L2366,L2366)=1,A2365+1,A2365)</f>
        <v>43</v>
      </c>
      <c r="B2366">
        <f>IF(COUNTIF($K$3:K2366,K2366)=1,B2365+1,B2365)</f>
        <v>8</v>
      </c>
      <c r="C2366">
        <f>IF(COUNTIF($J$3:J2366,J2366)=1,C2365+1,C2365)</f>
        <v>25</v>
      </c>
      <c r="D2366">
        <f>IF(COUNTIF($E$3:E2366,E2366)=1,D2365+1,D2365)</f>
        <v>827</v>
      </c>
      <c r="E2366" t="str">
        <f t="shared" si="190"/>
        <v/>
      </c>
      <c r="F2366">
        <f>IF(COUNTIF($G$3:G2366,G2366)=1,F2365+1,F2365)</f>
        <v>127</v>
      </c>
      <c r="G2366" t="str">
        <f t="shared" si="191"/>
        <v/>
      </c>
      <c r="I2366" s="18" t="str">
        <f>IF(Allotments!I2366=0,"",Allotments!I2366)</f>
        <v/>
      </c>
      <c r="J2366" s="18" t="str">
        <f>IF(Allotments!J2366=0,"",Allotments!J2366)</f>
        <v/>
      </c>
      <c r="K2366" s="18" t="str">
        <f>IF(Allotments!K2366=0,"",Allotments!K2366)</f>
        <v/>
      </c>
      <c r="L2366" s="18" t="str">
        <f>IF(Allotments!L2366=0,"",Allotments!L2366)</f>
        <v/>
      </c>
      <c r="M2366" s="18" t="str">
        <f>IF(Allotments!M2366=0,"",Allotments!M2366)</f>
        <v/>
      </c>
    </row>
    <row r="2367" spans="1:13" x14ac:dyDescent="0.35">
      <c r="A2367">
        <f>IF(COUNTIF($L$3:L2367,L2367)=1,A2366+1,A2366)</f>
        <v>43</v>
      </c>
      <c r="B2367">
        <f>IF(COUNTIF($K$3:K2367,K2367)=1,B2366+1,B2366)</f>
        <v>8</v>
      </c>
      <c r="C2367">
        <f>IF(COUNTIF($J$3:J2367,J2367)=1,C2366+1,C2366)</f>
        <v>25</v>
      </c>
      <c r="D2367">
        <f>IF(COUNTIF($E$3:E2367,E2367)=1,D2366+1,D2366)</f>
        <v>827</v>
      </c>
      <c r="E2367" t="str">
        <f t="shared" si="190"/>
        <v/>
      </c>
      <c r="F2367">
        <f>IF(COUNTIF($G$3:G2367,G2367)=1,F2366+1,F2366)</f>
        <v>127</v>
      </c>
      <c r="G2367" t="str">
        <f t="shared" si="191"/>
        <v/>
      </c>
      <c r="I2367" s="18" t="str">
        <f>IF(Allotments!I2367=0,"",Allotments!I2367)</f>
        <v/>
      </c>
      <c r="J2367" s="18" t="str">
        <f>IF(Allotments!J2367=0,"",Allotments!J2367)</f>
        <v/>
      </c>
      <c r="K2367" s="18" t="str">
        <f>IF(Allotments!K2367=0,"",Allotments!K2367)</f>
        <v/>
      </c>
      <c r="L2367" s="18" t="str">
        <f>IF(Allotments!L2367=0,"",Allotments!L2367)</f>
        <v/>
      </c>
      <c r="M2367" s="18" t="str">
        <f>IF(Allotments!M2367=0,"",Allotments!M2367)</f>
        <v/>
      </c>
    </row>
    <row r="2368" spans="1:13" x14ac:dyDescent="0.35">
      <c r="A2368">
        <f>IF(COUNTIF($L$3:L2368,L2368)=1,A2367+1,A2367)</f>
        <v>43</v>
      </c>
      <c r="B2368">
        <f>IF(COUNTIF($K$3:K2368,K2368)=1,B2367+1,B2367)</f>
        <v>8</v>
      </c>
      <c r="C2368">
        <f>IF(COUNTIF($J$3:J2368,J2368)=1,C2367+1,C2367)</f>
        <v>25</v>
      </c>
      <c r="D2368">
        <f>IF(COUNTIF($E$3:E2368,E2368)=1,D2367+1,D2367)</f>
        <v>827</v>
      </c>
      <c r="E2368" t="str">
        <f t="shared" si="190"/>
        <v/>
      </c>
      <c r="F2368">
        <f>IF(COUNTIF($G$3:G2368,G2368)=1,F2367+1,F2367)</f>
        <v>127</v>
      </c>
      <c r="G2368" t="str">
        <f t="shared" si="191"/>
        <v/>
      </c>
      <c r="I2368" s="18" t="str">
        <f>IF(Allotments!I2368=0,"",Allotments!I2368)</f>
        <v/>
      </c>
      <c r="J2368" s="18" t="str">
        <f>IF(Allotments!J2368=0,"",Allotments!J2368)</f>
        <v/>
      </c>
      <c r="K2368" s="18" t="str">
        <f>IF(Allotments!K2368=0,"",Allotments!K2368)</f>
        <v/>
      </c>
      <c r="L2368" s="18" t="str">
        <f>IF(Allotments!L2368=0,"",Allotments!L2368)</f>
        <v/>
      </c>
      <c r="M2368" s="18" t="str">
        <f>IF(Allotments!M2368=0,"",Allotments!M2368)</f>
        <v/>
      </c>
    </row>
    <row r="2369" spans="1:13" x14ac:dyDescent="0.35">
      <c r="A2369">
        <f>IF(COUNTIF($L$3:L2369,L2369)=1,A2368+1,A2368)</f>
        <v>43</v>
      </c>
      <c r="B2369">
        <f>IF(COUNTIF($K$3:K2369,K2369)=1,B2368+1,B2368)</f>
        <v>8</v>
      </c>
      <c r="C2369">
        <f>IF(COUNTIF($J$3:J2369,J2369)=1,C2368+1,C2368)</f>
        <v>25</v>
      </c>
      <c r="D2369">
        <f>IF(COUNTIF($E$3:E2369,E2369)=1,D2368+1,D2368)</f>
        <v>827</v>
      </c>
      <c r="E2369" t="str">
        <f t="shared" si="190"/>
        <v/>
      </c>
      <c r="F2369">
        <f>IF(COUNTIF($G$3:G2369,G2369)=1,F2368+1,F2368)</f>
        <v>127</v>
      </c>
      <c r="G2369" t="str">
        <f t="shared" si="191"/>
        <v/>
      </c>
      <c r="I2369" s="18" t="str">
        <f>IF(Allotments!I2369=0,"",Allotments!I2369)</f>
        <v/>
      </c>
      <c r="J2369" s="18" t="str">
        <f>IF(Allotments!J2369=0,"",Allotments!J2369)</f>
        <v/>
      </c>
      <c r="K2369" s="18" t="str">
        <f>IF(Allotments!K2369=0,"",Allotments!K2369)</f>
        <v/>
      </c>
      <c r="L2369" s="18" t="str">
        <f>IF(Allotments!L2369=0,"",Allotments!L2369)</f>
        <v/>
      </c>
      <c r="M2369" s="18" t="str">
        <f>IF(Allotments!M2369=0,"",Allotments!M2369)</f>
        <v/>
      </c>
    </row>
    <row r="2370" spans="1:13" x14ac:dyDescent="0.35">
      <c r="A2370">
        <f>IF(COUNTIF($L$3:L2370,L2370)=1,A2369+1,A2369)</f>
        <v>43</v>
      </c>
      <c r="B2370">
        <f>IF(COUNTIF($K$3:K2370,K2370)=1,B2369+1,B2369)</f>
        <v>8</v>
      </c>
      <c r="C2370">
        <f>IF(COUNTIF($J$3:J2370,J2370)=1,C2369+1,C2369)</f>
        <v>25</v>
      </c>
      <c r="D2370">
        <f>IF(COUNTIF($E$3:E2370,E2370)=1,D2369+1,D2369)</f>
        <v>827</v>
      </c>
      <c r="E2370" t="str">
        <f t="shared" si="190"/>
        <v/>
      </c>
      <c r="F2370">
        <f>IF(COUNTIF($G$3:G2370,G2370)=1,F2369+1,F2369)</f>
        <v>127</v>
      </c>
      <c r="G2370" t="str">
        <f t="shared" si="191"/>
        <v/>
      </c>
      <c r="I2370" s="18" t="str">
        <f>IF(Allotments!I2370=0,"",Allotments!I2370)</f>
        <v/>
      </c>
      <c r="J2370" s="18" t="str">
        <f>IF(Allotments!J2370=0,"",Allotments!J2370)</f>
        <v/>
      </c>
      <c r="K2370" s="18" t="str">
        <f>IF(Allotments!K2370=0,"",Allotments!K2370)</f>
        <v/>
      </c>
      <c r="L2370" s="18" t="str">
        <f>IF(Allotments!L2370=0,"",Allotments!L2370)</f>
        <v/>
      </c>
      <c r="M2370" s="18" t="str">
        <f>IF(Allotments!M2370=0,"",Allotments!M2370)</f>
        <v/>
      </c>
    </row>
    <row r="2371" spans="1:13" x14ac:dyDescent="0.35">
      <c r="A2371">
        <f>IF(COUNTIF($L$3:L2371,L2371)=1,A2370+1,A2370)</f>
        <v>43</v>
      </c>
      <c r="B2371">
        <f>IF(COUNTIF($K$3:K2371,K2371)=1,B2370+1,B2370)</f>
        <v>8</v>
      </c>
      <c r="C2371">
        <f>IF(COUNTIF($J$3:J2371,J2371)=1,C2370+1,C2370)</f>
        <v>25</v>
      </c>
      <c r="D2371">
        <f>IF(COUNTIF($E$3:E2371,E2371)=1,D2370+1,D2370)</f>
        <v>827</v>
      </c>
      <c r="E2371" t="str">
        <f t="shared" si="190"/>
        <v/>
      </c>
      <c r="F2371">
        <f>IF(COUNTIF($G$3:G2371,G2371)=1,F2370+1,F2370)</f>
        <v>127</v>
      </c>
      <c r="G2371" t="str">
        <f t="shared" si="191"/>
        <v/>
      </c>
      <c r="I2371" s="18" t="str">
        <f>IF(Allotments!I2371=0,"",Allotments!I2371)</f>
        <v/>
      </c>
      <c r="J2371" s="18" t="str">
        <f>IF(Allotments!J2371=0,"",Allotments!J2371)</f>
        <v/>
      </c>
      <c r="K2371" s="18" t="str">
        <f>IF(Allotments!K2371=0,"",Allotments!K2371)</f>
        <v/>
      </c>
      <c r="L2371" s="18" t="str">
        <f>IF(Allotments!L2371=0,"",Allotments!L2371)</f>
        <v/>
      </c>
      <c r="M2371" s="18" t="str">
        <f>IF(Allotments!M2371=0,"",Allotments!M2371)</f>
        <v/>
      </c>
    </row>
    <row r="2372" spans="1:13" x14ac:dyDescent="0.35">
      <c r="A2372">
        <f>IF(COUNTIF($L$3:L2372,L2372)=1,A2371+1,A2371)</f>
        <v>43</v>
      </c>
      <c r="B2372">
        <f>IF(COUNTIF($K$3:K2372,K2372)=1,B2371+1,B2371)</f>
        <v>8</v>
      </c>
      <c r="C2372">
        <f>IF(COUNTIF($J$3:J2372,J2372)=1,C2371+1,C2371)</f>
        <v>25</v>
      </c>
      <c r="D2372">
        <f>IF(COUNTIF($E$3:E2372,E2372)=1,D2371+1,D2371)</f>
        <v>827</v>
      </c>
      <c r="E2372" t="str">
        <f t="shared" ref="E2372:E2435" si="192">TRIM(CONCATENATE(L2372,J2372))</f>
        <v/>
      </c>
      <c r="F2372">
        <f>IF(COUNTIF($G$3:G2372,G2372)=1,F2371+1,F2371)</f>
        <v>127</v>
      </c>
      <c r="G2372" t="str">
        <f t="shared" ref="G2372:G2435" si="193">TRIM(CONCATENATE(K2372,J2372))</f>
        <v/>
      </c>
      <c r="I2372" s="18" t="str">
        <f>IF(Allotments!I2372=0,"",Allotments!I2372)</f>
        <v/>
      </c>
      <c r="J2372" s="18" t="str">
        <f>IF(Allotments!J2372=0,"",Allotments!J2372)</f>
        <v/>
      </c>
      <c r="K2372" s="18" t="str">
        <f>IF(Allotments!K2372=0,"",Allotments!K2372)</f>
        <v/>
      </c>
      <c r="L2372" s="18" t="str">
        <f>IF(Allotments!L2372=0,"",Allotments!L2372)</f>
        <v/>
      </c>
      <c r="M2372" s="18" t="str">
        <f>IF(Allotments!M2372=0,"",Allotments!M2372)</f>
        <v/>
      </c>
    </row>
    <row r="2373" spans="1:13" x14ac:dyDescent="0.35">
      <c r="A2373">
        <f>IF(COUNTIF($L$3:L2373,L2373)=1,A2372+1,A2372)</f>
        <v>43</v>
      </c>
      <c r="B2373">
        <f>IF(COUNTIF($K$3:K2373,K2373)=1,B2372+1,B2372)</f>
        <v>8</v>
      </c>
      <c r="C2373">
        <f>IF(COUNTIF($J$3:J2373,J2373)=1,C2372+1,C2372)</f>
        <v>25</v>
      </c>
      <c r="D2373">
        <f>IF(COUNTIF($E$3:E2373,E2373)=1,D2372+1,D2372)</f>
        <v>827</v>
      </c>
      <c r="E2373" t="str">
        <f t="shared" si="192"/>
        <v/>
      </c>
      <c r="F2373">
        <f>IF(COUNTIF($G$3:G2373,G2373)=1,F2372+1,F2372)</f>
        <v>127</v>
      </c>
      <c r="G2373" t="str">
        <f t="shared" si="193"/>
        <v/>
      </c>
      <c r="I2373" s="18" t="str">
        <f>IF(Allotments!I2373=0,"",Allotments!I2373)</f>
        <v/>
      </c>
      <c r="J2373" s="18" t="str">
        <f>IF(Allotments!J2373=0,"",Allotments!J2373)</f>
        <v/>
      </c>
      <c r="K2373" s="18" t="str">
        <f>IF(Allotments!K2373=0,"",Allotments!K2373)</f>
        <v/>
      </c>
      <c r="L2373" s="18" t="str">
        <f>IF(Allotments!L2373=0,"",Allotments!L2373)</f>
        <v/>
      </c>
      <c r="M2373" s="18" t="str">
        <f>IF(Allotments!M2373=0,"",Allotments!M2373)</f>
        <v/>
      </c>
    </row>
    <row r="2374" spans="1:13" x14ac:dyDescent="0.35">
      <c r="A2374">
        <f>IF(COUNTIF($L$3:L2374,L2374)=1,A2373+1,A2373)</f>
        <v>43</v>
      </c>
      <c r="B2374">
        <f>IF(COUNTIF($K$3:K2374,K2374)=1,B2373+1,B2373)</f>
        <v>8</v>
      </c>
      <c r="C2374">
        <f>IF(COUNTIF($J$3:J2374,J2374)=1,C2373+1,C2373)</f>
        <v>25</v>
      </c>
      <c r="D2374">
        <f>IF(COUNTIF($E$3:E2374,E2374)=1,D2373+1,D2373)</f>
        <v>827</v>
      </c>
      <c r="E2374" t="str">
        <f t="shared" si="192"/>
        <v/>
      </c>
      <c r="F2374">
        <f>IF(COUNTIF($G$3:G2374,G2374)=1,F2373+1,F2373)</f>
        <v>127</v>
      </c>
      <c r="G2374" t="str">
        <f t="shared" si="193"/>
        <v/>
      </c>
      <c r="I2374" s="18" t="str">
        <f>IF(Allotments!I2374=0,"",Allotments!I2374)</f>
        <v/>
      </c>
      <c r="J2374" s="18" t="str">
        <f>IF(Allotments!J2374=0,"",Allotments!J2374)</f>
        <v/>
      </c>
      <c r="K2374" s="18" t="str">
        <f>IF(Allotments!K2374=0,"",Allotments!K2374)</f>
        <v/>
      </c>
      <c r="L2374" s="18" t="str">
        <f>IF(Allotments!L2374=0,"",Allotments!L2374)</f>
        <v/>
      </c>
      <c r="M2374" s="18" t="str">
        <f>IF(Allotments!M2374=0,"",Allotments!M2374)</f>
        <v/>
      </c>
    </row>
    <row r="2375" spans="1:13" x14ac:dyDescent="0.35">
      <c r="A2375">
        <f>IF(COUNTIF($L$3:L2375,L2375)=1,A2374+1,A2374)</f>
        <v>43</v>
      </c>
      <c r="B2375">
        <f>IF(COUNTIF($K$3:K2375,K2375)=1,B2374+1,B2374)</f>
        <v>8</v>
      </c>
      <c r="C2375">
        <f>IF(COUNTIF($J$3:J2375,J2375)=1,C2374+1,C2374)</f>
        <v>25</v>
      </c>
      <c r="D2375">
        <f>IF(COUNTIF($E$3:E2375,E2375)=1,D2374+1,D2374)</f>
        <v>827</v>
      </c>
      <c r="E2375" t="str">
        <f t="shared" si="192"/>
        <v/>
      </c>
      <c r="F2375">
        <f>IF(COUNTIF($G$3:G2375,G2375)=1,F2374+1,F2374)</f>
        <v>127</v>
      </c>
      <c r="G2375" t="str">
        <f t="shared" si="193"/>
        <v/>
      </c>
      <c r="I2375" s="18" t="str">
        <f>IF(Allotments!I2375=0,"",Allotments!I2375)</f>
        <v/>
      </c>
      <c r="J2375" s="18" t="str">
        <f>IF(Allotments!J2375=0,"",Allotments!J2375)</f>
        <v/>
      </c>
      <c r="K2375" s="18" t="str">
        <f>IF(Allotments!K2375=0,"",Allotments!K2375)</f>
        <v/>
      </c>
      <c r="L2375" s="18" t="str">
        <f>IF(Allotments!L2375=0,"",Allotments!L2375)</f>
        <v/>
      </c>
      <c r="M2375" s="18" t="str">
        <f>IF(Allotments!M2375=0,"",Allotments!M2375)</f>
        <v/>
      </c>
    </row>
    <row r="2376" spans="1:13" x14ac:dyDescent="0.35">
      <c r="A2376">
        <f>IF(COUNTIF($L$3:L2376,L2376)=1,A2375+1,A2375)</f>
        <v>43</v>
      </c>
      <c r="B2376">
        <f>IF(COUNTIF($K$3:K2376,K2376)=1,B2375+1,B2375)</f>
        <v>8</v>
      </c>
      <c r="C2376">
        <f>IF(COUNTIF($J$3:J2376,J2376)=1,C2375+1,C2375)</f>
        <v>25</v>
      </c>
      <c r="D2376">
        <f>IF(COUNTIF($E$3:E2376,E2376)=1,D2375+1,D2375)</f>
        <v>827</v>
      </c>
      <c r="E2376" t="str">
        <f t="shared" si="192"/>
        <v/>
      </c>
      <c r="F2376">
        <f>IF(COUNTIF($G$3:G2376,G2376)=1,F2375+1,F2375)</f>
        <v>127</v>
      </c>
      <c r="G2376" t="str">
        <f t="shared" si="193"/>
        <v/>
      </c>
      <c r="I2376" s="18" t="str">
        <f>IF(Allotments!I2376=0,"",Allotments!I2376)</f>
        <v/>
      </c>
      <c r="J2376" s="18" t="str">
        <f>IF(Allotments!J2376=0,"",Allotments!J2376)</f>
        <v/>
      </c>
      <c r="K2376" s="18" t="str">
        <f>IF(Allotments!K2376=0,"",Allotments!K2376)</f>
        <v/>
      </c>
      <c r="L2376" s="18" t="str">
        <f>IF(Allotments!L2376=0,"",Allotments!L2376)</f>
        <v/>
      </c>
      <c r="M2376" s="18" t="str">
        <f>IF(Allotments!M2376=0,"",Allotments!M2376)</f>
        <v/>
      </c>
    </row>
    <row r="2377" spans="1:13" x14ac:dyDescent="0.35">
      <c r="A2377">
        <f>IF(COUNTIF($L$3:L2377,L2377)=1,A2376+1,A2376)</f>
        <v>43</v>
      </c>
      <c r="B2377">
        <f>IF(COUNTIF($K$3:K2377,K2377)=1,B2376+1,B2376)</f>
        <v>8</v>
      </c>
      <c r="C2377">
        <f>IF(COUNTIF($J$3:J2377,J2377)=1,C2376+1,C2376)</f>
        <v>25</v>
      </c>
      <c r="D2377">
        <f>IF(COUNTIF($E$3:E2377,E2377)=1,D2376+1,D2376)</f>
        <v>827</v>
      </c>
      <c r="E2377" t="str">
        <f t="shared" si="192"/>
        <v/>
      </c>
      <c r="F2377">
        <f>IF(COUNTIF($G$3:G2377,G2377)=1,F2376+1,F2376)</f>
        <v>127</v>
      </c>
      <c r="G2377" t="str">
        <f t="shared" si="193"/>
        <v/>
      </c>
      <c r="I2377" s="18" t="str">
        <f>IF(Allotments!I2377=0,"",Allotments!I2377)</f>
        <v/>
      </c>
      <c r="J2377" s="18" t="str">
        <f>IF(Allotments!J2377=0,"",Allotments!J2377)</f>
        <v/>
      </c>
      <c r="K2377" s="18" t="str">
        <f>IF(Allotments!K2377=0,"",Allotments!K2377)</f>
        <v/>
      </c>
      <c r="L2377" s="18" t="str">
        <f>IF(Allotments!L2377=0,"",Allotments!L2377)</f>
        <v/>
      </c>
      <c r="M2377" s="18" t="str">
        <f>IF(Allotments!M2377=0,"",Allotments!M2377)</f>
        <v/>
      </c>
    </row>
    <row r="2378" spans="1:13" x14ac:dyDescent="0.35">
      <c r="A2378">
        <f>IF(COUNTIF($L$3:L2378,L2378)=1,A2377+1,A2377)</f>
        <v>43</v>
      </c>
      <c r="B2378">
        <f>IF(COUNTIF($K$3:K2378,K2378)=1,B2377+1,B2377)</f>
        <v>8</v>
      </c>
      <c r="C2378">
        <f>IF(COUNTIF($J$3:J2378,J2378)=1,C2377+1,C2377)</f>
        <v>25</v>
      </c>
      <c r="D2378">
        <f>IF(COUNTIF($E$3:E2378,E2378)=1,D2377+1,D2377)</f>
        <v>827</v>
      </c>
      <c r="E2378" t="str">
        <f t="shared" si="192"/>
        <v/>
      </c>
      <c r="F2378">
        <f>IF(COUNTIF($G$3:G2378,G2378)=1,F2377+1,F2377)</f>
        <v>127</v>
      </c>
      <c r="G2378" t="str">
        <f t="shared" si="193"/>
        <v/>
      </c>
      <c r="I2378" s="18" t="str">
        <f>IF(Allotments!I2378=0,"",Allotments!I2378)</f>
        <v/>
      </c>
      <c r="J2378" s="18" t="str">
        <f>IF(Allotments!J2378=0,"",Allotments!J2378)</f>
        <v/>
      </c>
      <c r="K2378" s="18" t="str">
        <f>IF(Allotments!K2378=0,"",Allotments!K2378)</f>
        <v/>
      </c>
      <c r="L2378" s="18" t="str">
        <f>IF(Allotments!L2378=0,"",Allotments!L2378)</f>
        <v/>
      </c>
      <c r="M2378" s="18" t="str">
        <f>IF(Allotments!M2378=0,"",Allotments!M2378)</f>
        <v/>
      </c>
    </row>
    <row r="2379" spans="1:13" x14ac:dyDescent="0.35">
      <c r="A2379">
        <f>IF(COUNTIF($L$3:L2379,L2379)=1,A2378+1,A2378)</f>
        <v>43</v>
      </c>
      <c r="B2379">
        <f>IF(COUNTIF($K$3:K2379,K2379)=1,B2378+1,B2378)</f>
        <v>8</v>
      </c>
      <c r="C2379">
        <f>IF(COUNTIF($J$3:J2379,J2379)=1,C2378+1,C2378)</f>
        <v>25</v>
      </c>
      <c r="D2379">
        <f>IF(COUNTIF($E$3:E2379,E2379)=1,D2378+1,D2378)</f>
        <v>827</v>
      </c>
      <c r="E2379" t="str">
        <f t="shared" si="192"/>
        <v/>
      </c>
      <c r="F2379">
        <f>IF(COUNTIF($G$3:G2379,G2379)=1,F2378+1,F2378)</f>
        <v>127</v>
      </c>
      <c r="G2379" t="str">
        <f t="shared" si="193"/>
        <v/>
      </c>
      <c r="I2379" s="18" t="str">
        <f>IF(Allotments!I2379=0,"",Allotments!I2379)</f>
        <v/>
      </c>
      <c r="J2379" s="18" t="str">
        <f>IF(Allotments!J2379=0,"",Allotments!J2379)</f>
        <v/>
      </c>
      <c r="K2379" s="18" t="str">
        <f>IF(Allotments!K2379=0,"",Allotments!K2379)</f>
        <v/>
      </c>
      <c r="L2379" s="18" t="str">
        <f>IF(Allotments!L2379=0,"",Allotments!L2379)</f>
        <v/>
      </c>
      <c r="M2379" s="18" t="str">
        <f>IF(Allotments!M2379=0,"",Allotments!M2379)</f>
        <v/>
      </c>
    </row>
    <row r="2380" spans="1:13" x14ac:dyDescent="0.35">
      <c r="A2380">
        <f>IF(COUNTIF($L$3:L2380,L2380)=1,A2379+1,A2379)</f>
        <v>43</v>
      </c>
      <c r="B2380">
        <f>IF(COUNTIF($K$3:K2380,K2380)=1,B2379+1,B2379)</f>
        <v>8</v>
      </c>
      <c r="C2380">
        <f>IF(COUNTIF($J$3:J2380,J2380)=1,C2379+1,C2379)</f>
        <v>25</v>
      </c>
      <c r="D2380">
        <f>IF(COUNTIF($E$3:E2380,E2380)=1,D2379+1,D2379)</f>
        <v>827</v>
      </c>
      <c r="E2380" t="str">
        <f t="shared" si="192"/>
        <v/>
      </c>
      <c r="F2380">
        <f>IF(COUNTIF($G$3:G2380,G2380)=1,F2379+1,F2379)</f>
        <v>127</v>
      </c>
      <c r="G2380" t="str">
        <f t="shared" si="193"/>
        <v/>
      </c>
      <c r="I2380" s="18" t="str">
        <f>IF(Allotments!I2380=0,"",Allotments!I2380)</f>
        <v/>
      </c>
      <c r="J2380" s="18" t="str">
        <f>IF(Allotments!J2380=0,"",Allotments!J2380)</f>
        <v/>
      </c>
      <c r="K2380" s="18" t="str">
        <f>IF(Allotments!K2380=0,"",Allotments!K2380)</f>
        <v/>
      </c>
      <c r="L2380" s="18" t="str">
        <f>IF(Allotments!L2380=0,"",Allotments!L2380)</f>
        <v/>
      </c>
      <c r="M2380" s="18" t="str">
        <f>IF(Allotments!M2380=0,"",Allotments!M2380)</f>
        <v/>
      </c>
    </row>
    <row r="2381" spans="1:13" x14ac:dyDescent="0.35">
      <c r="A2381">
        <f>IF(COUNTIF($L$3:L2381,L2381)=1,A2380+1,A2380)</f>
        <v>43</v>
      </c>
      <c r="B2381">
        <f>IF(COUNTIF($K$3:K2381,K2381)=1,B2380+1,B2380)</f>
        <v>8</v>
      </c>
      <c r="C2381">
        <f>IF(COUNTIF($J$3:J2381,J2381)=1,C2380+1,C2380)</f>
        <v>25</v>
      </c>
      <c r="D2381">
        <f>IF(COUNTIF($E$3:E2381,E2381)=1,D2380+1,D2380)</f>
        <v>827</v>
      </c>
      <c r="E2381" t="str">
        <f t="shared" si="192"/>
        <v/>
      </c>
      <c r="F2381">
        <f>IF(COUNTIF($G$3:G2381,G2381)=1,F2380+1,F2380)</f>
        <v>127</v>
      </c>
      <c r="G2381" t="str">
        <f t="shared" si="193"/>
        <v/>
      </c>
      <c r="I2381" s="18" t="str">
        <f>IF(Allotments!I2381=0,"",Allotments!I2381)</f>
        <v/>
      </c>
      <c r="J2381" s="18" t="str">
        <f>IF(Allotments!J2381=0,"",Allotments!J2381)</f>
        <v/>
      </c>
      <c r="K2381" s="18" t="str">
        <f>IF(Allotments!K2381=0,"",Allotments!K2381)</f>
        <v/>
      </c>
      <c r="L2381" s="18" t="str">
        <f>IF(Allotments!L2381=0,"",Allotments!L2381)</f>
        <v/>
      </c>
      <c r="M2381" s="18" t="str">
        <f>IF(Allotments!M2381=0,"",Allotments!M2381)</f>
        <v/>
      </c>
    </row>
    <row r="2382" spans="1:13" x14ac:dyDescent="0.35">
      <c r="A2382">
        <f>IF(COUNTIF($L$3:L2382,L2382)=1,A2381+1,A2381)</f>
        <v>43</v>
      </c>
      <c r="B2382">
        <f>IF(COUNTIF($K$3:K2382,K2382)=1,B2381+1,B2381)</f>
        <v>8</v>
      </c>
      <c r="C2382">
        <f>IF(COUNTIF($J$3:J2382,J2382)=1,C2381+1,C2381)</f>
        <v>25</v>
      </c>
      <c r="D2382">
        <f>IF(COUNTIF($E$3:E2382,E2382)=1,D2381+1,D2381)</f>
        <v>827</v>
      </c>
      <c r="E2382" t="str">
        <f t="shared" si="192"/>
        <v/>
      </c>
      <c r="F2382">
        <f>IF(COUNTIF($G$3:G2382,G2382)=1,F2381+1,F2381)</f>
        <v>127</v>
      </c>
      <c r="G2382" t="str">
        <f t="shared" si="193"/>
        <v/>
      </c>
      <c r="I2382" s="18" t="str">
        <f>IF(Allotments!I2382=0,"",Allotments!I2382)</f>
        <v/>
      </c>
      <c r="J2382" s="18" t="str">
        <f>IF(Allotments!J2382=0,"",Allotments!J2382)</f>
        <v/>
      </c>
      <c r="K2382" s="18" t="str">
        <f>IF(Allotments!K2382=0,"",Allotments!K2382)</f>
        <v/>
      </c>
      <c r="L2382" s="18" t="str">
        <f>IF(Allotments!L2382=0,"",Allotments!L2382)</f>
        <v/>
      </c>
      <c r="M2382" s="18" t="str">
        <f>IF(Allotments!M2382=0,"",Allotments!M2382)</f>
        <v/>
      </c>
    </row>
    <row r="2383" spans="1:13" x14ac:dyDescent="0.35">
      <c r="A2383">
        <f>IF(COUNTIF($L$3:L2383,L2383)=1,A2382+1,A2382)</f>
        <v>43</v>
      </c>
      <c r="B2383">
        <f>IF(COUNTIF($K$3:K2383,K2383)=1,B2382+1,B2382)</f>
        <v>8</v>
      </c>
      <c r="C2383">
        <f>IF(COUNTIF($J$3:J2383,J2383)=1,C2382+1,C2382)</f>
        <v>25</v>
      </c>
      <c r="D2383">
        <f>IF(COUNTIF($E$3:E2383,E2383)=1,D2382+1,D2382)</f>
        <v>827</v>
      </c>
      <c r="E2383" t="str">
        <f t="shared" si="192"/>
        <v/>
      </c>
      <c r="F2383">
        <f>IF(COUNTIF($G$3:G2383,G2383)=1,F2382+1,F2382)</f>
        <v>127</v>
      </c>
      <c r="G2383" t="str">
        <f t="shared" si="193"/>
        <v/>
      </c>
      <c r="I2383" s="18" t="str">
        <f>IF(Allotments!I2383=0,"",Allotments!I2383)</f>
        <v/>
      </c>
      <c r="J2383" s="18" t="str">
        <f>IF(Allotments!J2383=0,"",Allotments!J2383)</f>
        <v/>
      </c>
      <c r="K2383" s="18" t="str">
        <f>IF(Allotments!K2383=0,"",Allotments!K2383)</f>
        <v/>
      </c>
      <c r="L2383" s="18" t="str">
        <f>IF(Allotments!L2383=0,"",Allotments!L2383)</f>
        <v/>
      </c>
      <c r="M2383" s="18" t="str">
        <f>IF(Allotments!M2383=0,"",Allotments!M2383)</f>
        <v/>
      </c>
    </row>
    <row r="2384" spans="1:13" x14ac:dyDescent="0.35">
      <c r="A2384">
        <f>IF(COUNTIF($L$3:L2384,L2384)=1,A2383+1,A2383)</f>
        <v>43</v>
      </c>
      <c r="B2384">
        <f>IF(COUNTIF($K$3:K2384,K2384)=1,B2383+1,B2383)</f>
        <v>8</v>
      </c>
      <c r="C2384">
        <f>IF(COUNTIF($J$3:J2384,J2384)=1,C2383+1,C2383)</f>
        <v>25</v>
      </c>
      <c r="D2384">
        <f>IF(COUNTIF($E$3:E2384,E2384)=1,D2383+1,D2383)</f>
        <v>827</v>
      </c>
      <c r="E2384" t="str">
        <f t="shared" si="192"/>
        <v/>
      </c>
      <c r="F2384">
        <f>IF(COUNTIF($G$3:G2384,G2384)=1,F2383+1,F2383)</f>
        <v>127</v>
      </c>
      <c r="G2384" t="str">
        <f t="shared" si="193"/>
        <v/>
      </c>
      <c r="I2384" s="18" t="str">
        <f>IF(Allotments!I2384=0,"",Allotments!I2384)</f>
        <v/>
      </c>
      <c r="J2384" s="18" t="str">
        <f>IF(Allotments!J2384=0,"",Allotments!J2384)</f>
        <v/>
      </c>
      <c r="K2384" s="18" t="str">
        <f>IF(Allotments!K2384=0,"",Allotments!K2384)</f>
        <v/>
      </c>
      <c r="L2384" s="18" t="str">
        <f>IF(Allotments!L2384=0,"",Allotments!L2384)</f>
        <v/>
      </c>
      <c r="M2384" s="18" t="str">
        <f>IF(Allotments!M2384=0,"",Allotments!M2384)</f>
        <v/>
      </c>
    </row>
    <row r="2385" spans="1:13" x14ac:dyDescent="0.35">
      <c r="A2385">
        <f>IF(COUNTIF($L$3:L2385,L2385)=1,A2384+1,A2384)</f>
        <v>43</v>
      </c>
      <c r="B2385">
        <f>IF(COUNTIF($K$3:K2385,K2385)=1,B2384+1,B2384)</f>
        <v>8</v>
      </c>
      <c r="C2385">
        <f>IF(COUNTIF($J$3:J2385,J2385)=1,C2384+1,C2384)</f>
        <v>25</v>
      </c>
      <c r="D2385">
        <f>IF(COUNTIF($E$3:E2385,E2385)=1,D2384+1,D2384)</f>
        <v>827</v>
      </c>
      <c r="E2385" t="str">
        <f t="shared" si="192"/>
        <v/>
      </c>
      <c r="F2385">
        <f>IF(COUNTIF($G$3:G2385,G2385)=1,F2384+1,F2384)</f>
        <v>127</v>
      </c>
      <c r="G2385" t="str">
        <f t="shared" si="193"/>
        <v/>
      </c>
      <c r="I2385" s="18" t="str">
        <f>IF(Allotments!I2385=0,"",Allotments!I2385)</f>
        <v/>
      </c>
      <c r="J2385" s="18" t="str">
        <f>IF(Allotments!J2385=0,"",Allotments!J2385)</f>
        <v/>
      </c>
      <c r="K2385" s="18" t="str">
        <f>IF(Allotments!K2385=0,"",Allotments!K2385)</f>
        <v/>
      </c>
      <c r="L2385" s="18" t="str">
        <f>IF(Allotments!L2385=0,"",Allotments!L2385)</f>
        <v/>
      </c>
      <c r="M2385" s="18" t="str">
        <f>IF(Allotments!M2385=0,"",Allotments!M2385)</f>
        <v/>
      </c>
    </row>
    <row r="2386" spans="1:13" x14ac:dyDescent="0.35">
      <c r="A2386">
        <f>IF(COUNTIF($L$3:L2386,L2386)=1,A2385+1,A2385)</f>
        <v>43</v>
      </c>
      <c r="B2386">
        <f>IF(COUNTIF($K$3:K2386,K2386)=1,B2385+1,B2385)</f>
        <v>8</v>
      </c>
      <c r="C2386">
        <f>IF(COUNTIF($J$3:J2386,J2386)=1,C2385+1,C2385)</f>
        <v>25</v>
      </c>
      <c r="D2386">
        <f>IF(COUNTIF($E$3:E2386,E2386)=1,D2385+1,D2385)</f>
        <v>827</v>
      </c>
      <c r="E2386" t="str">
        <f t="shared" si="192"/>
        <v/>
      </c>
      <c r="F2386">
        <f>IF(COUNTIF($G$3:G2386,G2386)=1,F2385+1,F2385)</f>
        <v>127</v>
      </c>
      <c r="G2386" t="str">
        <f t="shared" si="193"/>
        <v/>
      </c>
      <c r="I2386" s="18" t="str">
        <f>IF(Allotments!I2386=0,"",Allotments!I2386)</f>
        <v/>
      </c>
      <c r="J2386" s="18" t="str">
        <f>IF(Allotments!J2386=0,"",Allotments!J2386)</f>
        <v/>
      </c>
      <c r="K2386" s="18" t="str">
        <f>IF(Allotments!K2386=0,"",Allotments!K2386)</f>
        <v/>
      </c>
      <c r="L2386" s="18" t="str">
        <f>IF(Allotments!L2386=0,"",Allotments!L2386)</f>
        <v/>
      </c>
      <c r="M2386" s="18" t="str">
        <f>IF(Allotments!M2386=0,"",Allotments!M2386)</f>
        <v/>
      </c>
    </row>
    <row r="2387" spans="1:13" x14ac:dyDescent="0.35">
      <c r="A2387">
        <f>IF(COUNTIF($L$3:L2387,L2387)=1,A2386+1,A2386)</f>
        <v>43</v>
      </c>
      <c r="B2387">
        <f>IF(COUNTIF($K$3:K2387,K2387)=1,B2386+1,B2386)</f>
        <v>8</v>
      </c>
      <c r="C2387">
        <f>IF(COUNTIF($J$3:J2387,J2387)=1,C2386+1,C2386)</f>
        <v>25</v>
      </c>
      <c r="D2387">
        <f>IF(COUNTIF($E$3:E2387,E2387)=1,D2386+1,D2386)</f>
        <v>827</v>
      </c>
      <c r="E2387" t="str">
        <f t="shared" si="192"/>
        <v/>
      </c>
      <c r="F2387">
        <f>IF(COUNTIF($G$3:G2387,G2387)=1,F2386+1,F2386)</f>
        <v>127</v>
      </c>
      <c r="G2387" t="str">
        <f t="shared" si="193"/>
        <v/>
      </c>
      <c r="I2387" s="18" t="str">
        <f>IF(Allotments!I2387=0,"",Allotments!I2387)</f>
        <v/>
      </c>
      <c r="J2387" s="18" t="str">
        <f>IF(Allotments!J2387=0,"",Allotments!J2387)</f>
        <v/>
      </c>
      <c r="K2387" s="18" t="str">
        <f>IF(Allotments!K2387=0,"",Allotments!K2387)</f>
        <v/>
      </c>
      <c r="L2387" s="18" t="str">
        <f>IF(Allotments!L2387=0,"",Allotments!L2387)</f>
        <v/>
      </c>
      <c r="M2387" s="18" t="str">
        <f>IF(Allotments!M2387=0,"",Allotments!M2387)</f>
        <v/>
      </c>
    </row>
    <row r="2388" spans="1:13" x14ac:dyDescent="0.35">
      <c r="A2388">
        <f>IF(COUNTIF($L$3:L2388,L2388)=1,A2387+1,A2387)</f>
        <v>43</v>
      </c>
      <c r="B2388">
        <f>IF(COUNTIF($K$3:K2388,K2388)=1,B2387+1,B2387)</f>
        <v>8</v>
      </c>
      <c r="C2388">
        <f>IF(COUNTIF($J$3:J2388,J2388)=1,C2387+1,C2387)</f>
        <v>25</v>
      </c>
      <c r="D2388">
        <f>IF(COUNTIF($E$3:E2388,E2388)=1,D2387+1,D2387)</f>
        <v>827</v>
      </c>
      <c r="E2388" t="str">
        <f t="shared" si="192"/>
        <v/>
      </c>
      <c r="F2388">
        <f>IF(COUNTIF($G$3:G2388,G2388)=1,F2387+1,F2387)</f>
        <v>127</v>
      </c>
      <c r="G2388" t="str">
        <f t="shared" si="193"/>
        <v/>
      </c>
      <c r="I2388" s="18" t="str">
        <f>IF(Allotments!I2388=0,"",Allotments!I2388)</f>
        <v/>
      </c>
      <c r="J2388" s="18" t="str">
        <f>IF(Allotments!J2388=0,"",Allotments!J2388)</f>
        <v/>
      </c>
      <c r="K2388" s="18" t="str">
        <f>IF(Allotments!K2388=0,"",Allotments!K2388)</f>
        <v/>
      </c>
      <c r="L2388" s="18" t="str">
        <f>IF(Allotments!L2388=0,"",Allotments!L2388)</f>
        <v/>
      </c>
      <c r="M2388" s="18" t="str">
        <f>IF(Allotments!M2388=0,"",Allotments!M2388)</f>
        <v/>
      </c>
    </row>
    <row r="2389" spans="1:13" x14ac:dyDescent="0.35">
      <c r="A2389">
        <f>IF(COUNTIF($L$3:L2389,L2389)=1,A2388+1,A2388)</f>
        <v>43</v>
      </c>
      <c r="B2389">
        <f>IF(COUNTIF($K$3:K2389,K2389)=1,B2388+1,B2388)</f>
        <v>8</v>
      </c>
      <c r="C2389">
        <f>IF(COUNTIF($J$3:J2389,J2389)=1,C2388+1,C2388)</f>
        <v>25</v>
      </c>
      <c r="D2389">
        <f>IF(COUNTIF($E$3:E2389,E2389)=1,D2388+1,D2388)</f>
        <v>827</v>
      </c>
      <c r="E2389" t="str">
        <f t="shared" si="192"/>
        <v/>
      </c>
      <c r="F2389">
        <f>IF(COUNTIF($G$3:G2389,G2389)=1,F2388+1,F2388)</f>
        <v>127</v>
      </c>
      <c r="G2389" t="str">
        <f t="shared" si="193"/>
        <v/>
      </c>
      <c r="I2389" s="18" t="str">
        <f>IF(Allotments!I2389=0,"",Allotments!I2389)</f>
        <v/>
      </c>
      <c r="J2389" s="18" t="str">
        <f>IF(Allotments!J2389=0,"",Allotments!J2389)</f>
        <v/>
      </c>
      <c r="K2389" s="18" t="str">
        <f>IF(Allotments!K2389=0,"",Allotments!K2389)</f>
        <v/>
      </c>
      <c r="L2389" s="18" t="str">
        <f>IF(Allotments!L2389=0,"",Allotments!L2389)</f>
        <v/>
      </c>
      <c r="M2389" s="18" t="str">
        <f>IF(Allotments!M2389=0,"",Allotments!M2389)</f>
        <v/>
      </c>
    </row>
    <row r="2390" spans="1:13" x14ac:dyDescent="0.35">
      <c r="A2390">
        <f>IF(COUNTIF($L$3:L2390,L2390)=1,A2389+1,A2389)</f>
        <v>43</v>
      </c>
      <c r="B2390">
        <f>IF(COUNTIF($K$3:K2390,K2390)=1,B2389+1,B2389)</f>
        <v>8</v>
      </c>
      <c r="C2390">
        <f>IF(COUNTIF($J$3:J2390,J2390)=1,C2389+1,C2389)</f>
        <v>25</v>
      </c>
      <c r="D2390">
        <f>IF(COUNTIF($E$3:E2390,E2390)=1,D2389+1,D2389)</f>
        <v>827</v>
      </c>
      <c r="E2390" t="str">
        <f t="shared" si="192"/>
        <v/>
      </c>
      <c r="F2390">
        <f>IF(COUNTIF($G$3:G2390,G2390)=1,F2389+1,F2389)</f>
        <v>127</v>
      </c>
      <c r="G2390" t="str">
        <f t="shared" si="193"/>
        <v/>
      </c>
      <c r="I2390" s="18" t="str">
        <f>IF(Allotments!I2390=0,"",Allotments!I2390)</f>
        <v/>
      </c>
      <c r="J2390" s="18" t="str">
        <f>IF(Allotments!J2390=0,"",Allotments!J2390)</f>
        <v/>
      </c>
      <c r="K2390" s="18" t="str">
        <f>IF(Allotments!K2390=0,"",Allotments!K2390)</f>
        <v/>
      </c>
      <c r="L2390" s="18" t="str">
        <f>IF(Allotments!L2390=0,"",Allotments!L2390)</f>
        <v/>
      </c>
      <c r="M2390" s="18" t="str">
        <f>IF(Allotments!M2390=0,"",Allotments!M2390)</f>
        <v/>
      </c>
    </row>
    <row r="2391" spans="1:13" x14ac:dyDescent="0.35">
      <c r="A2391">
        <f>IF(COUNTIF($L$3:L2391,L2391)=1,A2390+1,A2390)</f>
        <v>43</v>
      </c>
      <c r="B2391">
        <f>IF(COUNTIF($K$3:K2391,K2391)=1,B2390+1,B2390)</f>
        <v>8</v>
      </c>
      <c r="C2391">
        <f>IF(COUNTIF($J$3:J2391,J2391)=1,C2390+1,C2390)</f>
        <v>25</v>
      </c>
      <c r="D2391">
        <f>IF(COUNTIF($E$3:E2391,E2391)=1,D2390+1,D2390)</f>
        <v>827</v>
      </c>
      <c r="E2391" t="str">
        <f t="shared" si="192"/>
        <v/>
      </c>
      <c r="F2391">
        <f>IF(COUNTIF($G$3:G2391,G2391)=1,F2390+1,F2390)</f>
        <v>127</v>
      </c>
      <c r="G2391" t="str">
        <f t="shared" si="193"/>
        <v/>
      </c>
      <c r="I2391" s="18" t="str">
        <f>IF(Allotments!I2391=0,"",Allotments!I2391)</f>
        <v/>
      </c>
      <c r="J2391" s="18" t="str">
        <f>IF(Allotments!J2391=0,"",Allotments!J2391)</f>
        <v/>
      </c>
      <c r="K2391" s="18" t="str">
        <f>IF(Allotments!K2391=0,"",Allotments!K2391)</f>
        <v/>
      </c>
      <c r="L2391" s="18" t="str">
        <f>IF(Allotments!L2391=0,"",Allotments!L2391)</f>
        <v/>
      </c>
      <c r="M2391" s="18" t="str">
        <f>IF(Allotments!M2391=0,"",Allotments!M2391)</f>
        <v/>
      </c>
    </row>
    <row r="2392" spans="1:13" x14ac:dyDescent="0.35">
      <c r="A2392">
        <f>IF(COUNTIF($L$3:L2392,L2392)=1,A2391+1,A2391)</f>
        <v>43</v>
      </c>
      <c r="B2392">
        <f>IF(COUNTIF($K$3:K2392,K2392)=1,B2391+1,B2391)</f>
        <v>8</v>
      </c>
      <c r="C2392">
        <f>IF(COUNTIF($J$3:J2392,J2392)=1,C2391+1,C2391)</f>
        <v>25</v>
      </c>
      <c r="D2392">
        <f>IF(COUNTIF($E$3:E2392,E2392)=1,D2391+1,D2391)</f>
        <v>827</v>
      </c>
      <c r="E2392" t="str">
        <f t="shared" si="192"/>
        <v/>
      </c>
      <c r="F2392">
        <f>IF(COUNTIF($G$3:G2392,G2392)=1,F2391+1,F2391)</f>
        <v>127</v>
      </c>
      <c r="G2392" t="str">
        <f t="shared" si="193"/>
        <v/>
      </c>
      <c r="I2392" s="18" t="str">
        <f>IF(Allotments!I2392=0,"",Allotments!I2392)</f>
        <v/>
      </c>
      <c r="J2392" s="18" t="str">
        <f>IF(Allotments!J2392=0,"",Allotments!J2392)</f>
        <v/>
      </c>
      <c r="K2392" s="18" t="str">
        <f>IF(Allotments!K2392=0,"",Allotments!K2392)</f>
        <v/>
      </c>
      <c r="L2392" s="18" t="str">
        <f>IF(Allotments!L2392=0,"",Allotments!L2392)</f>
        <v/>
      </c>
      <c r="M2392" s="18" t="str">
        <f>IF(Allotments!M2392=0,"",Allotments!M2392)</f>
        <v/>
      </c>
    </row>
    <row r="2393" spans="1:13" x14ac:dyDescent="0.35">
      <c r="A2393">
        <f>IF(COUNTIF($L$3:L2393,L2393)=1,A2392+1,A2392)</f>
        <v>43</v>
      </c>
      <c r="B2393">
        <f>IF(COUNTIF($K$3:K2393,K2393)=1,B2392+1,B2392)</f>
        <v>8</v>
      </c>
      <c r="C2393">
        <f>IF(COUNTIF($J$3:J2393,J2393)=1,C2392+1,C2392)</f>
        <v>25</v>
      </c>
      <c r="D2393">
        <f>IF(COUNTIF($E$3:E2393,E2393)=1,D2392+1,D2392)</f>
        <v>827</v>
      </c>
      <c r="E2393" t="str">
        <f t="shared" si="192"/>
        <v/>
      </c>
      <c r="F2393">
        <f>IF(COUNTIF($G$3:G2393,G2393)=1,F2392+1,F2392)</f>
        <v>127</v>
      </c>
      <c r="G2393" t="str">
        <f t="shared" si="193"/>
        <v/>
      </c>
      <c r="I2393" s="18" t="str">
        <f>IF(Allotments!I2393=0,"",Allotments!I2393)</f>
        <v/>
      </c>
      <c r="J2393" s="18" t="str">
        <f>IF(Allotments!J2393=0,"",Allotments!J2393)</f>
        <v/>
      </c>
      <c r="K2393" s="18" t="str">
        <f>IF(Allotments!K2393=0,"",Allotments!K2393)</f>
        <v/>
      </c>
      <c r="L2393" s="18" t="str">
        <f>IF(Allotments!L2393=0,"",Allotments!L2393)</f>
        <v/>
      </c>
      <c r="M2393" s="18" t="str">
        <f>IF(Allotments!M2393=0,"",Allotments!M2393)</f>
        <v/>
      </c>
    </row>
    <row r="2394" spans="1:13" x14ac:dyDescent="0.35">
      <c r="A2394">
        <f>IF(COUNTIF($L$3:L2394,L2394)=1,A2393+1,A2393)</f>
        <v>43</v>
      </c>
      <c r="B2394">
        <f>IF(COUNTIF($K$3:K2394,K2394)=1,B2393+1,B2393)</f>
        <v>8</v>
      </c>
      <c r="C2394">
        <f>IF(COUNTIF($J$3:J2394,J2394)=1,C2393+1,C2393)</f>
        <v>25</v>
      </c>
      <c r="D2394">
        <f>IF(COUNTIF($E$3:E2394,E2394)=1,D2393+1,D2393)</f>
        <v>827</v>
      </c>
      <c r="E2394" t="str">
        <f t="shared" si="192"/>
        <v/>
      </c>
      <c r="F2394">
        <f>IF(COUNTIF($G$3:G2394,G2394)=1,F2393+1,F2393)</f>
        <v>127</v>
      </c>
      <c r="G2394" t="str">
        <f t="shared" si="193"/>
        <v/>
      </c>
      <c r="I2394" s="18" t="str">
        <f>IF(Allotments!I2394=0,"",Allotments!I2394)</f>
        <v/>
      </c>
      <c r="J2394" s="18" t="str">
        <f>IF(Allotments!J2394=0,"",Allotments!J2394)</f>
        <v/>
      </c>
      <c r="K2394" s="18" t="str">
        <f>IF(Allotments!K2394=0,"",Allotments!K2394)</f>
        <v/>
      </c>
      <c r="L2394" s="18" t="str">
        <f>IF(Allotments!L2394=0,"",Allotments!L2394)</f>
        <v/>
      </c>
      <c r="M2394" s="18" t="str">
        <f>IF(Allotments!M2394=0,"",Allotments!M2394)</f>
        <v/>
      </c>
    </row>
    <row r="2395" spans="1:13" x14ac:dyDescent="0.35">
      <c r="A2395">
        <f>IF(COUNTIF($L$3:L2395,L2395)=1,A2394+1,A2394)</f>
        <v>43</v>
      </c>
      <c r="B2395">
        <f>IF(COUNTIF($K$3:K2395,K2395)=1,B2394+1,B2394)</f>
        <v>8</v>
      </c>
      <c r="C2395">
        <f>IF(COUNTIF($J$3:J2395,J2395)=1,C2394+1,C2394)</f>
        <v>25</v>
      </c>
      <c r="D2395">
        <f>IF(COUNTIF($E$3:E2395,E2395)=1,D2394+1,D2394)</f>
        <v>827</v>
      </c>
      <c r="E2395" t="str">
        <f t="shared" si="192"/>
        <v/>
      </c>
      <c r="F2395">
        <f>IF(COUNTIF($G$3:G2395,G2395)=1,F2394+1,F2394)</f>
        <v>127</v>
      </c>
      <c r="G2395" t="str">
        <f t="shared" si="193"/>
        <v/>
      </c>
      <c r="I2395" s="18" t="str">
        <f>IF(Allotments!I2395=0,"",Allotments!I2395)</f>
        <v/>
      </c>
      <c r="J2395" s="18" t="str">
        <f>IF(Allotments!J2395=0,"",Allotments!J2395)</f>
        <v/>
      </c>
      <c r="K2395" s="18" t="str">
        <f>IF(Allotments!K2395=0,"",Allotments!K2395)</f>
        <v/>
      </c>
      <c r="L2395" s="18" t="str">
        <f>IF(Allotments!L2395=0,"",Allotments!L2395)</f>
        <v/>
      </c>
      <c r="M2395" s="18" t="str">
        <f>IF(Allotments!M2395=0,"",Allotments!M2395)</f>
        <v/>
      </c>
    </row>
    <row r="2396" spans="1:13" x14ac:dyDescent="0.35">
      <c r="A2396">
        <f>IF(COUNTIF($L$3:L2396,L2396)=1,A2395+1,A2395)</f>
        <v>43</v>
      </c>
      <c r="B2396">
        <f>IF(COUNTIF($K$3:K2396,K2396)=1,B2395+1,B2395)</f>
        <v>8</v>
      </c>
      <c r="C2396">
        <f>IF(COUNTIF($J$3:J2396,J2396)=1,C2395+1,C2395)</f>
        <v>25</v>
      </c>
      <c r="D2396">
        <f>IF(COUNTIF($E$3:E2396,E2396)=1,D2395+1,D2395)</f>
        <v>827</v>
      </c>
      <c r="E2396" t="str">
        <f t="shared" si="192"/>
        <v/>
      </c>
      <c r="F2396">
        <f>IF(COUNTIF($G$3:G2396,G2396)=1,F2395+1,F2395)</f>
        <v>127</v>
      </c>
      <c r="G2396" t="str">
        <f t="shared" si="193"/>
        <v/>
      </c>
      <c r="I2396" s="18" t="str">
        <f>IF(Allotments!I2396=0,"",Allotments!I2396)</f>
        <v/>
      </c>
      <c r="J2396" s="18" t="str">
        <f>IF(Allotments!J2396=0,"",Allotments!J2396)</f>
        <v/>
      </c>
      <c r="K2396" s="18" t="str">
        <f>IF(Allotments!K2396=0,"",Allotments!K2396)</f>
        <v/>
      </c>
      <c r="L2396" s="18" t="str">
        <f>IF(Allotments!L2396=0,"",Allotments!L2396)</f>
        <v/>
      </c>
      <c r="M2396" s="18" t="str">
        <f>IF(Allotments!M2396=0,"",Allotments!M2396)</f>
        <v/>
      </c>
    </row>
    <row r="2397" spans="1:13" x14ac:dyDescent="0.35">
      <c r="A2397">
        <f>IF(COUNTIF($L$3:L2397,L2397)=1,A2396+1,A2396)</f>
        <v>43</v>
      </c>
      <c r="B2397">
        <f>IF(COUNTIF($K$3:K2397,K2397)=1,B2396+1,B2396)</f>
        <v>8</v>
      </c>
      <c r="C2397">
        <f>IF(COUNTIF($J$3:J2397,J2397)=1,C2396+1,C2396)</f>
        <v>25</v>
      </c>
      <c r="D2397">
        <f>IF(COUNTIF($E$3:E2397,E2397)=1,D2396+1,D2396)</f>
        <v>827</v>
      </c>
      <c r="E2397" t="str">
        <f t="shared" si="192"/>
        <v/>
      </c>
      <c r="F2397">
        <f>IF(COUNTIF($G$3:G2397,G2397)=1,F2396+1,F2396)</f>
        <v>127</v>
      </c>
      <c r="G2397" t="str">
        <f t="shared" si="193"/>
        <v/>
      </c>
      <c r="I2397" s="18" t="str">
        <f>IF(Allotments!I2397=0,"",Allotments!I2397)</f>
        <v/>
      </c>
      <c r="J2397" s="18" t="str">
        <f>IF(Allotments!J2397=0,"",Allotments!J2397)</f>
        <v/>
      </c>
      <c r="K2397" s="18" t="str">
        <f>IF(Allotments!K2397=0,"",Allotments!K2397)</f>
        <v/>
      </c>
      <c r="L2397" s="18" t="str">
        <f>IF(Allotments!L2397=0,"",Allotments!L2397)</f>
        <v/>
      </c>
      <c r="M2397" s="18" t="str">
        <f>IF(Allotments!M2397=0,"",Allotments!M2397)</f>
        <v/>
      </c>
    </row>
    <row r="2398" spans="1:13" x14ac:dyDescent="0.35">
      <c r="A2398">
        <f>IF(COUNTIF($L$3:L2398,L2398)=1,A2397+1,A2397)</f>
        <v>43</v>
      </c>
      <c r="B2398">
        <f>IF(COUNTIF($K$3:K2398,K2398)=1,B2397+1,B2397)</f>
        <v>8</v>
      </c>
      <c r="C2398">
        <f>IF(COUNTIF($J$3:J2398,J2398)=1,C2397+1,C2397)</f>
        <v>25</v>
      </c>
      <c r="D2398">
        <f>IF(COUNTIF($E$3:E2398,E2398)=1,D2397+1,D2397)</f>
        <v>827</v>
      </c>
      <c r="E2398" t="str">
        <f t="shared" si="192"/>
        <v/>
      </c>
      <c r="F2398">
        <f>IF(COUNTIF($G$3:G2398,G2398)=1,F2397+1,F2397)</f>
        <v>127</v>
      </c>
      <c r="G2398" t="str">
        <f t="shared" si="193"/>
        <v/>
      </c>
      <c r="I2398" s="18" t="str">
        <f>IF(Allotments!I2398=0,"",Allotments!I2398)</f>
        <v/>
      </c>
      <c r="J2398" s="18" t="str">
        <f>IF(Allotments!J2398=0,"",Allotments!J2398)</f>
        <v/>
      </c>
      <c r="K2398" s="18" t="str">
        <f>IF(Allotments!K2398=0,"",Allotments!K2398)</f>
        <v/>
      </c>
      <c r="L2398" s="18" t="str">
        <f>IF(Allotments!L2398=0,"",Allotments!L2398)</f>
        <v/>
      </c>
      <c r="M2398" s="18" t="str">
        <f>IF(Allotments!M2398=0,"",Allotments!M2398)</f>
        <v/>
      </c>
    </row>
    <row r="2399" spans="1:13" x14ac:dyDescent="0.35">
      <c r="A2399">
        <f>IF(COUNTIF($L$3:L2399,L2399)=1,A2398+1,A2398)</f>
        <v>43</v>
      </c>
      <c r="B2399">
        <f>IF(COUNTIF($K$3:K2399,K2399)=1,B2398+1,B2398)</f>
        <v>8</v>
      </c>
      <c r="C2399">
        <f>IF(COUNTIF($J$3:J2399,J2399)=1,C2398+1,C2398)</f>
        <v>25</v>
      </c>
      <c r="D2399">
        <f>IF(COUNTIF($E$3:E2399,E2399)=1,D2398+1,D2398)</f>
        <v>827</v>
      </c>
      <c r="E2399" t="str">
        <f t="shared" si="192"/>
        <v/>
      </c>
      <c r="F2399">
        <f>IF(COUNTIF($G$3:G2399,G2399)=1,F2398+1,F2398)</f>
        <v>127</v>
      </c>
      <c r="G2399" t="str">
        <f t="shared" si="193"/>
        <v/>
      </c>
      <c r="I2399" s="18" t="str">
        <f>IF(Allotments!I2399=0,"",Allotments!I2399)</f>
        <v/>
      </c>
      <c r="J2399" s="18" t="str">
        <f>IF(Allotments!J2399=0,"",Allotments!J2399)</f>
        <v/>
      </c>
      <c r="K2399" s="18" t="str">
        <f>IF(Allotments!K2399=0,"",Allotments!K2399)</f>
        <v/>
      </c>
      <c r="L2399" s="18" t="str">
        <f>IF(Allotments!L2399=0,"",Allotments!L2399)</f>
        <v/>
      </c>
      <c r="M2399" s="18" t="str">
        <f>IF(Allotments!M2399=0,"",Allotments!M2399)</f>
        <v/>
      </c>
    </row>
    <row r="2400" spans="1:13" x14ac:dyDescent="0.35">
      <c r="A2400">
        <f>IF(COUNTIF($L$3:L2400,L2400)=1,A2399+1,A2399)</f>
        <v>43</v>
      </c>
      <c r="B2400">
        <f>IF(COUNTIF($K$3:K2400,K2400)=1,B2399+1,B2399)</f>
        <v>8</v>
      </c>
      <c r="C2400">
        <f>IF(COUNTIF($J$3:J2400,J2400)=1,C2399+1,C2399)</f>
        <v>25</v>
      </c>
      <c r="D2400">
        <f>IF(COUNTIF($E$3:E2400,E2400)=1,D2399+1,D2399)</f>
        <v>827</v>
      </c>
      <c r="E2400" t="str">
        <f t="shared" si="192"/>
        <v/>
      </c>
      <c r="F2400">
        <f>IF(COUNTIF($G$3:G2400,G2400)=1,F2399+1,F2399)</f>
        <v>127</v>
      </c>
      <c r="G2400" t="str">
        <f t="shared" si="193"/>
        <v/>
      </c>
      <c r="I2400" s="18" t="str">
        <f>IF(Allotments!I2400=0,"",Allotments!I2400)</f>
        <v/>
      </c>
      <c r="J2400" s="18" t="str">
        <f>IF(Allotments!J2400=0,"",Allotments!J2400)</f>
        <v/>
      </c>
      <c r="K2400" s="18" t="str">
        <f>IF(Allotments!K2400=0,"",Allotments!K2400)</f>
        <v/>
      </c>
      <c r="L2400" s="18" t="str">
        <f>IF(Allotments!L2400=0,"",Allotments!L2400)</f>
        <v/>
      </c>
      <c r="M2400" s="18" t="str">
        <f>IF(Allotments!M2400=0,"",Allotments!M2400)</f>
        <v/>
      </c>
    </row>
    <row r="2401" spans="1:13" x14ac:dyDescent="0.35">
      <c r="A2401">
        <f>IF(COUNTIF($L$3:L2401,L2401)=1,A2400+1,A2400)</f>
        <v>43</v>
      </c>
      <c r="B2401">
        <f>IF(COUNTIF($K$3:K2401,K2401)=1,B2400+1,B2400)</f>
        <v>8</v>
      </c>
      <c r="C2401">
        <f>IF(COUNTIF($J$3:J2401,J2401)=1,C2400+1,C2400)</f>
        <v>25</v>
      </c>
      <c r="D2401">
        <f>IF(COUNTIF($E$3:E2401,E2401)=1,D2400+1,D2400)</f>
        <v>827</v>
      </c>
      <c r="E2401" t="str">
        <f t="shared" si="192"/>
        <v/>
      </c>
      <c r="F2401">
        <f>IF(COUNTIF($G$3:G2401,G2401)=1,F2400+1,F2400)</f>
        <v>127</v>
      </c>
      <c r="G2401" t="str">
        <f t="shared" si="193"/>
        <v/>
      </c>
      <c r="I2401" s="18" t="str">
        <f>IF(Allotments!I2401=0,"",Allotments!I2401)</f>
        <v/>
      </c>
      <c r="J2401" s="18" t="str">
        <f>IF(Allotments!J2401=0,"",Allotments!J2401)</f>
        <v/>
      </c>
      <c r="K2401" s="18" t="str">
        <f>IF(Allotments!K2401=0,"",Allotments!K2401)</f>
        <v/>
      </c>
      <c r="L2401" s="18" t="str">
        <f>IF(Allotments!L2401=0,"",Allotments!L2401)</f>
        <v/>
      </c>
      <c r="M2401" s="18" t="str">
        <f>IF(Allotments!M2401=0,"",Allotments!M2401)</f>
        <v/>
      </c>
    </row>
    <row r="2402" spans="1:13" x14ac:dyDescent="0.35">
      <c r="A2402">
        <f>IF(COUNTIF($L$3:L2402,L2402)=1,A2401+1,A2401)</f>
        <v>43</v>
      </c>
      <c r="B2402">
        <f>IF(COUNTIF($K$3:K2402,K2402)=1,B2401+1,B2401)</f>
        <v>8</v>
      </c>
      <c r="C2402">
        <f>IF(COUNTIF($J$3:J2402,J2402)=1,C2401+1,C2401)</f>
        <v>25</v>
      </c>
      <c r="D2402">
        <f>IF(COUNTIF($E$3:E2402,E2402)=1,D2401+1,D2401)</f>
        <v>827</v>
      </c>
      <c r="E2402" t="str">
        <f t="shared" si="192"/>
        <v/>
      </c>
      <c r="F2402">
        <f>IF(COUNTIF($G$3:G2402,G2402)=1,F2401+1,F2401)</f>
        <v>127</v>
      </c>
      <c r="G2402" t="str">
        <f t="shared" si="193"/>
        <v/>
      </c>
      <c r="I2402" s="18" t="str">
        <f>IF(Allotments!I2402=0,"",Allotments!I2402)</f>
        <v/>
      </c>
      <c r="J2402" s="18" t="str">
        <f>IF(Allotments!J2402=0,"",Allotments!J2402)</f>
        <v/>
      </c>
      <c r="K2402" s="18" t="str">
        <f>IF(Allotments!K2402=0,"",Allotments!K2402)</f>
        <v/>
      </c>
      <c r="L2402" s="18" t="str">
        <f>IF(Allotments!L2402=0,"",Allotments!L2402)</f>
        <v/>
      </c>
      <c r="M2402" s="18" t="str">
        <f>IF(Allotments!M2402=0,"",Allotments!M2402)</f>
        <v/>
      </c>
    </row>
    <row r="2403" spans="1:13" x14ac:dyDescent="0.35">
      <c r="A2403">
        <f>IF(COUNTIF($L$3:L2403,L2403)=1,A2402+1,A2402)</f>
        <v>43</v>
      </c>
      <c r="B2403">
        <f>IF(COUNTIF($K$3:K2403,K2403)=1,B2402+1,B2402)</f>
        <v>8</v>
      </c>
      <c r="C2403">
        <f>IF(COUNTIF($J$3:J2403,J2403)=1,C2402+1,C2402)</f>
        <v>25</v>
      </c>
      <c r="D2403">
        <f>IF(COUNTIF($E$3:E2403,E2403)=1,D2402+1,D2402)</f>
        <v>827</v>
      </c>
      <c r="E2403" t="str">
        <f t="shared" si="192"/>
        <v/>
      </c>
      <c r="F2403">
        <f>IF(COUNTIF($G$3:G2403,G2403)=1,F2402+1,F2402)</f>
        <v>127</v>
      </c>
      <c r="G2403" t="str">
        <f t="shared" si="193"/>
        <v/>
      </c>
      <c r="I2403" s="18" t="str">
        <f>IF(Allotments!I2403=0,"",Allotments!I2403)</f>
        <v/>
      </c>
      <c r="J2403" s="18" t="str">
        <f>IF(Allotments!J2403=0,"",Allotments!J2403)</f>
        <v/>
      </c>
      <c r="K2403" s="18" t="str">
        <f>IF(Allotments!K2403=0,"",Allotments!K2403)</f>
        <v/>
      </c>
      <c r="L2403" s="18" t="str">
        <f>IF(Allotments!L2403=0,"",Allotments!L2403)</f>
        <v/>
      </c>
      <c r="M2403" s="18" t="str">
        <f>IF(Allotments!M2403=0,"",Allotments!M2403)</f>
        <v/>
      </c>
    </row>
    <row r="2404" spans="1:13" x14ac:dyDescent="0.35">
      <c r="A2404">
        <f>IF(COUNTIF($L$3:L2404,L2404)=1,A2403+1,A2403)</f>
        <v>43</v>
      </c>
      <c r="B2404">
        <f>IF(COUNTIF($K$3:K2404,K2404)=1,B2403+1,B2403)</f>
        <v>8</v>
      </c>
      <c r="C2404">
        <f>IF(COUNTIF($J$3:J2404,J2404)=1,C2403+1,C2403)</f>
        <v>25</v>
      </c>
      <c r="D2404">
        <f>IF(COUNTIF($E$3:E2404,E2404)=1,D2403+1,D2403)</f>
        <v>827</v>
      </c>
      <c r="E2404" t="str">
        <f t="shared" si="192"/>
        <v/>
      </c>
      <c r="F2404">
        <f>IF(COUNTIF($G$3:G2404,G2404)=1,F2403+1,F2403)</f>
        <v>127</v>
      </c>
      <c r="G2404" t="str">
        <f t="shared" si="193"/>
        <v/>
      </c>
      <c r="I2404" s="18" t="str">
        <f>IF(Allotments!I2404=0,"",Allotments!I2404)</f>
        <v/>
      </c>
      <c r="J2404" s="18" t="str">
        <f>IF(Allotments!J2404=0,"",Allotments!J2404)</f>
        <v/>
      </c>
      <c r="K2404" s="18" t="str">
        <f>IF(Allotments!K2404=0,"",Allotments!K2404)</f>
        <v/>
      </c>
      <c r="L2404" s="18" t="str">
        <f>IF(Allotments!L2404=0,"",Allotments!L2404)</f>
        <v/>
      </c>
      <c r="M2404" s="18" t="str">
        <f>IF(Allotments!M2404=0,"",Allotments!M2404)</f>
        <v/>
      </c>
    </row>
    <row r="2405" spans="1:13" x14ac:dyDescent="0.35">
      <c r="A2405">
        <f>IF(COUNTIF($L$3:L2405,L2405)=1,A2404+1,A2404)</f>
        <v>43</v>
      </c>
      <c r="B2405">
        <f>IF(COUNTIF($K$3:K2405,K2405)=1,B2404+1,B2404)</f>
        <v>8</v>
      </c>
      <c r="C2405">
        <f>IF(COUNTIF($J$3:J2405,J2405)=1,C2404+1,C2404)</f>
        <v>25</v>
      </c>
      <c r="D2405">
        <f>IF(COUNTIF($E$3:E2405,E2405)=1,D2404+1,D2404)</f>
        <v>827</v>
      </c>
      <c r="E2405" t="str">
        <f t="shared" si="192"/>
        <v/>
      </c>
      <c r="F2405">
        <f>IF(COUNTIF($G$3:G2405,G2405)=1,F2404+1,F2404)</f>
        <v>127</v>
      </c>
      <c r="G2405" t="str">
        <f t="shared" si="193"/>
        <v/>
      </c>
      <c r="I2405" s="18" t="str">
        <f>IF(Allotments!I2405=0,"",Allotments!I2405)</f>
        <v/>
      </c>
      <c r="J2405" s="18" t="str">
        <f>IF(Allotments!J2405=0,"",Allotments!J2405)</f>
        <v/>
      </c>
      <c r="K2405" s="18" t="str">
        <f>IF(Allotments!K2405=0,"",Allotments!K2405)</f>
        <v/>
      </c>
      <c r="L2405" s="18" t="str">
        <f>IF(Allotments!L2405=0,"",Allotments!L2405)</f>
        <v/>
      </c>
      <c r="M2405" s="18" t="str">
        <f>IF(Allotments!M2405=0,"",Allotments!M2405)</f>
        <v/>
      </c>
    </row>
    <row r="2406" spans="1:13" x14ac:dyDescent="0.35">
      <c r="A2406">
        <f>IF(COUNTIF($L$3:L2406,L2406)=1,A2405+1,A2405)</f>
        <v>43</v>
      </c>
      <c r="B2406">
        <f>IF(COUNTIF($K$3:K2406,K2406)=1,B2405+1,B2405)</f>
        <v>8</v>
      </c>
      <c r="C2406">
        <f>IF(COUNTIF($J$3:J2406,J2406)=1,C2405+1,C2405)</f>
        <v>25</v>
      </c>
      <c r="D2406">
        <f>IF(COUNTIF($E$3:E2406,E2406)=1,D2405+1,D2405)</f>
        <v>827</v>
      </c>
      <c r="E2406" t="str">
        <f t="shared" si="192"/>
        <v/>
      </c>
      <c r="F2406">
        <f>IF(COUNTIF($G$3:G2406,G2406)=1,F2405+1,F2405)</f>
        <v>127</v>
      </c>
      <c r="G2406" t="str">
        <f t="shared" si="193"/>
        <v/>
      </c>
      <c r="I2406" s="18" t="str">
        <f>IF(Allotments!I2406=0,"",Allotments!I2406)</f>
        <v/>
      </c>
      <c r="J2406" s="18" t="str">
        <f>IF(Allotments!J2406=0,"",Allotments!J2406)</f>
        <v/>
      </c>
      <c r="K2406" s="18" t="str">
        <f>IF(Allotments!K2406=0,"",Allotments!K2406)</f>
        <v/>
      </c>
      <c r="L2406" s="18" t="str">
        <f>IF(Allotments!L2406=0,"",Allotments!L2406)</f>
        <v/>
      </c>
      <c r="M2406" s="18" t="str">
        <f>IF(Allotments!M2406=0,"",Allotments!M2406)</f>
        <v/>
      </c>
    </row>
    <row r="2407" spans="1:13" x14ac:dyDescent="0.35">
      <c r="A2407">
        <f>IF(COUNTIF($L$3:L2407,L2407)=1,A2406+1,A2406)</f>
        <v>43</v>
      </c>
      <c r="B2407">
        <f>IF(COUNTIF($K$3:K2407,K2407)=1,B2406+1,B2406)</f>
        <v>8</v>
      </c>
      <c r="C2407">
        <f>IF(COUNTIF($J$3:J2407,J2407)=1,C2406+1,C2406)</f>
        <v>25</v>
      </c>
      <c r="D2407">
        <f>IF(COUNTIF($E$3:E2407,E2407)=1,D2406+1,D2406)</f>
        <v>827</v>
      </c>
      <c r="E2407" t="str">
        <f t="shared" si="192"/>
        <v/>
      </c>
      <c r="F2407">
        <f>IF(COUNTIF($G$3:G2407,G2407)=1,F2406+1,F2406)</f>
        <v>127</v>
      </c>
      <c r="G2407" t="str">
        <f t="shared" si="193"/>
        <v/>
      </c>
      <c r="I2407" s="18" t="str">
        <f>IF(Allotments!I2407=0,"",Allotments!I2407)</f>
        <v/>
      </c>
      <c r="J2407" s="18" t="str">
        <f>IF(Allotments!J2407=0,"",Allotments!J2407)</f>
        <v/>
      </c>
      <c r="K2407" s="18" t="str">
        <f>IF(Allotments!K2407=0,"",Allotments!K2407)</f>
        <v/>
      </c>
      <c r="L2407" s="18" t="str">
        <f>IF(Allotments!L2407=0,"",Allotments!L2407)</f>
        <v/>
      </c>
      <c r="M2407" s="18" t="str">
        <f>IF(Allotments!M2407=0,"",Allotments!M2407)</f>
        <v/>
      </c>
    </row>
    <row r="2408" spans="1:13" x14ac:dyDescent="0.35">
      <c r="A2408">
        <f>IF(COUNTIF($L$3:L2408,L2408)=1,A2407+1,A2407)</f>
        <v>43</v>
      </c>
      <c r="B2408">
        <f>IF(COUNTIF($K$3:K2408,K2408)=1,B2407+1,B2407)</f>
        <v>8</v>
      </c>
      <c r="C2408">
        <f>IF(COUNTIF($J$3:J2408,J2408)=1,C2407+1,C2407)</f>
        <v>25</v>
      </c>
      <c r="D2408">
        <f>IF(COUNTIF($E$3:E2408,E2408)=1,D2407+1,D2407)</f>
        <v>827</v>
      </c>
      <c r="E2408" t="str">
        <f t="shared" si="192"/>
        <v/>
      </c>
      <c r="F2408">
        <f>IF(COUNTIF($G$3:G2408,G2408)=1,F2407+1,F2407)</f>
        <v>127</v>
      </c>
      <c r="G2408" t="str">
        <f t="shared" si="193"/>
        <v/>
      </c>
      <c r="I2408" s="18" t="str">
        <f>IF(Allotments!I2408=0,"",Allotments!I2408)</f>
        <v/>
      </c>
      <c r="J2408" s="18" t="str">
        <f>IF(Allotments!J2408=0,"",Allotments!J2408)</f>
        <v/>
      </c>
      <c r="K2408" s="18" t="str">
        <f>IF(Allotments!K2408=0,"",Allotments!K2408)</f>
        <v/>
      </c>
      <c r="L2408" s="18" t="str">
        <f>IF(Allotments!L2408=0,"",Allotments!L2408)</f>
        <v/>
      </c>
      <c r="M2408" s="18" t="str">
        <f>IF(Allotments!M2408=0,"",Allotments!M2408)</f>
        <v/>
      </c>
    </row>
    <row r="2409" spans="1:13" x14ac:dyDescent="0.35">
      <c r="A2409">
        <f>IF(COUNTIF($L$3:L2409,L2409)=1,A2408+1,A2408)</f>
        <v>43</v>
      </c>
      <c r="B2409">
        <f>IF(COUNTIF($K$3:K2409,K2409)=1,B2408+1,B2408)</f>
        <v>8</v>
      </c>
      <c r="C2409">
        <f>IF(COUNTIF($J$3:J2409,J2409)=1,C2408+1,C2408)</f>
        <v>25</v>
      </c>
      <c r="D2409">
        <f>IF(COUNTIF($E$3:E2409,E2409)=1,D2408+1,D2408)</f>
        <v>827</v>
      </c>
      <c r="E2409" t="str">
        <f t="shared" si="192"/>
        <v/>
      </c>
      <c r="F2409">
        <f>IF(COUNTIF($G$3:G2409,G2409)=1,F2408+1,F2408)</f>
        <v>127</v>
      </c>
      <c r="G2409" t="str">
        <f t="shared" si="193"/>
        <v/>
      </c>
      <c r="I2409" s="18" t="str">
        <f>IF(Allotments!I2409=0,"",Allotments!I2409)</f>
        <v/>
      </c>
      <c r="J2409" s="18" t="str">
        <f>IF(Allotments!J2409=0,"",Allotments!J2409)</f>
        <v/>
      </c>
      <c r="K2409" s="18" t="str">
        <f>IF(Allotments!K2409=0,"",Allotments!K2409)</f>
        <v/>
      </c>
      <c r="L2409" s="18" t="str">
        <f>IF(Allotments!L2409=0,"",Allotments!L2409)</f>
        <v/>
      </c>
      <c r="M2409" s="18" t="str">
        <f>IF(Allotments!M2409=0,"",Allotments!M2409)</f>
        <v/>
      </c>
    </row>
    <row r="2410" spans="1:13" x14ac:dyDescent="0.35">
      <c r="A2410">
        <f>IF(COUNTIF($L$3:L2410,L2410)=1,A2409+1,A2409)</f>
        <v>43</v>
      </c>
      <c r="B2410">
        <f>IF(COUNTIF($K$3:K2410,K2410)=1,B2409+1,B2409)</f>
        <v>8</v>
      </c>
      <c r="C2410">
        <f>IF(COUNTIF($J$3:J2410,J2410)=1,C2409+1,C2409)</f>
        <v>25</v>
      </c>
      <c r="D2410">
        <f>IF(COUNTIF($E$3:E2410,E2410)=1,D2409+1,D2409)</f>
        <v>827</v>
      </c>
      <c r="E2410" t="str">
        <f t="shared" si="192"/>
        <v/>
      </c>
      <c r="F2410">
        <f>IF(COUNTIF($G$3:G2410,G2410)=1,F2409+1,F2409)</f>
        <v>127</v>
      </c>
      <c r="G2410" t="str">
        <f t="shared" si="193"/>
        <v/>
      </c>
      <c r="I2410" s="18" t="str">
        <f>IF(Allotments!I2410=0,"",Allotments!I2410)</f>
        <v/>
      </c>
      <c r="J2410" s="18" t="str">
        <f>IF(Allotments!J2410=0,"",Allotments!J2410)</f>
        <v/>
      </c>
      <c r="K2410" s="18" t="str">
        <f>IF(Allotments!K2410=0,"",Allotments!K2410)</f>
        <v/>
      </c>
      <c r="L2410" s="18" t="str">
        <f>IF(Allotments!L2410=0,"",Allotments!L2410)</f>
        <v/>
      </c>
      <c r="M2410" s="18" t="str">
        <f>IF(Allotments!M2410=0,"",Allotments!M2410)</f>
        <v/>
      </c>
    </row>
    <row r="2411" spans="1:13" x14ac:dyDescent="0.35">
      <c r="A2411">
        <f>IF(COUNTIF($L$3:L2411,L2411)=1,A2410+1,A2410)</f>
        <v>43</v>
      </c>
      <c r="B2411">
        <f>IF(COUNTIF($K$3:K2411,K2411)=1,B2410+1,B2410)</f>
        <v>8</v>
      </c>
      <c r="C2411">
        <f>IF(COUNTIF($J$3:J2411,J2411)=1,C2410+1,C2410)</f>
        <v>25</v>
      </c>
      <c r="D2411">
        <f>IF(COUNTIF($E$3:E2411,E2411)=1,D2410+1,D2410)</f>
        <v>827</v>
      </c>
      <c r="E2411" t="str">
        <f t="shared" si="192"/>
        <v/>
      </c>
      <c r="F2411">
        <f>IF(COUNTIF($G$3:G2411,G2411)=1,F2410+1,F2410)</f>
        <v>127</v>
      </c>
      <c r="G2411" t="str">
        <f t="shared" si="193"/>
        <v/>
      </c>
      <c r="I2411" s="18" t="str">
        <f>IF(Allotments!I2411=0,"",Allotments!I2411)</f>
        <v/>
      </c>
      <c r="J2411" s="18" t="str">
        <f>IF(Allotments!J2411=0,"",Allotments!J2411)</f>
        <v/>
      </c>
      <c r="K2411" s="18" t="str">
        <f>IF(Allotments!K2411=0,"",Allotments!K2411)</f>
        <v/>
      </c>
      <c r="L2411" s="18" t="str">
        <f>IF(Allotments!L2411=0,"",Allotments!L2411)</f>
        <v/>
      </c>
      <c r="M2411" s="18" t="str">
        <f>IF(Allotments!M2411=0,"",Allotments!M2411)</f>
        <v/>
      </c>
    </row>
    <row r="2412" spans="1:13" x14ac:dyDescent="0.35">
      <c r="A2412">
        <f>IF(COUNTIF($L$3:L2412,L2412)=1,A2411+1,A2411)</f>
        <v>43</v>
      </c>
      <c r="B2412">
        <f>IF(COUNTIF($K$3:K2412,K2412)=1,B2411+1,B2411)</f>
        <v>8</v>
      </c>
      <c r="C2412">
        <f>IF(COUNTIF($J$3:J2412,J2412)=1,C2411+1,C2411)</f>
        <v>25</v>
      </c>
      <c r="D2412">
        <f>IF(COUNTIF($E$3:E2412,E2412)=1,D2411+1,D2411)</f>
        <v>827</v>
      </c>
      <c r="E2412" t="str">
        <f t="shared" si="192"/>
        <v/>
      </c>
      <c r="F2412">
        <f>IF(COUNTIF($G$3:G2412,G2412)=1,F2411+1,F2411)</f>
        <v>127</v>
      </c>
      <c r="G2412" t="str">
        <f t="shared" si="193"/>
        <v/>
      </c>
      <c r="I2412" s="18" t="str">
        <f>IF(Allotments!I2412=0,"",Allotments!I2412)</f>
        <v/>
      </c>
      <c r="J2412" s="18" t="str">
        <f>IF(Allotments!J2412=0,"",Allotments!J2412)</f>
        <v/>
      </c>
      <c r="K2412" s="18" t="str">
        <f>IF(Allotments!K2412=0,"",Allotments!K2412)</f>
        <v/>
      </c>
      <c r="L2412" s="18" t="str">
        <f>IF(Allotments!L2412=0,"",Allotments!L2412)</f>
        <v/>
      </c>
      <c r="M2412" s="18" t="str">
        <f>IF(Allotments!M2412=0,"",Allotments!M2412)</f>
        <v/>
      </c>
    </row>
    <row r="2413" spans="1:13" x14ac:dyDescent="0.35">
      <c r="A2413">
        <f>IF(COUNTIF($L$3:L2413,L2413)=1,A2412+1,A2412)</f>
        <v>43</v>
      </c>
      <c r="B2413">
        <f>IF(COUNTIF($K$3:K2413,K2413)=1,B2412+1,B2412)</f>
        <v>8</v>
      </c>
      <c r="C2413">
        <f>IF(COUNTIF($J$3:J2413,J2413)=1,C2412+1,C2412)</f>
        <v>25</v>
      </c>
      <c r="D2413">
        <f>IF(COUNTIF($E$3:E2413,E2413)=1,D2412+1,D2412)</f>
        <v>827</v>
      </c>
      <c r="E2413" t="str">
        <f t="shared" si="192"/>
        <v/>
      </c>
      <c r="F2413">
        <f>IF(COUNTIF($G$3:G2413,G2413)=1,F2412+1,F2412)</f>
        <v>127</v>
      </c>
      <c r="G2413" t="str">
        <f t="shared" si="193"/>
        <v/>
      </c>
      <c r="I2413" s="18" t="str">
        <f>IF(Allotments!I2413=0,"",Allotments!I2413)</f>
        <v/>
      </c>
      <c r="J2413" s="18" t="str">
        <f>IF(Allotments!J2413=0,"",Allotments!J2413)</f>
        <v/>
      </c>
      <c r="K2413" s="18" t="str">
        <f>IF(Allotments!K2413=0,"",Allotments!K2413)</f>
        <v/>
      </c>
      <c r="L2413" s="18" t="str">
        <f>IF(Allotments!L2413=0,"",Allotments!L2413)</f>
        <v/>
      </c>
      <c r="M2413" s="18" t="str">
        <f>IF(Allotments!M2413=0,"",Allotments!M2413)</f>
        <v/>
      </c>
    </row>
    <row r="2414" spans="1:13" x14ac:dyDescent="0.35">
      <c r="A2414">
        <f>IF(COUNTIF($L$3:L2414,L2414)=1,A2413+1,A2413)</f>
        <v>43</v>
      </c>
      <c r="B2414">
        <f>IF(COUNTIF($K$3:K2414,K2414)=1,B2413+1,B2413)</f>
        <v>8</v>
      </c>
      <c r="C2414">
        <f>IF(COUNTIF($J$3:J2414,J2414)=1,C2413+1,C2413)</f>
        <v>25</v>
      </c>
      <c r="D2414">
        <f>IF(COUNTIF($E$3:E2414,E2414)=1,D2413+1,D2413)</f>
        <v>827</v>
      </c>
      <c r="E2414" t="str">
        <f t="shared" si="192"/>
        <v/>
      </c>
      <c r="F2414">
        <f>IF(COUNTIF($G$3:G2414,G2414)=1,F2413+1,F2413)</f>
        <v>127</v>
      </c>
      <c r="G2414" t="str">
        <f t="shared" si="193"/>
        <v/>
      </c>
      <c r="I2414" s="18" t="str">
        <f>IF(Allotments!I2414=0,"",Allotments!I2414)</f>
        <v/>
      </c>
      <c r="J2414" s="18" t="str">
        <f>IF(Allotments!J2414=0,"",Allotments!J2414)</f>
        <v/>
      </c>
      <c r="K2414" s="18" t="str">
        <f>IF(Allotments!K2414=0,"",Allotments!K2414)</f>
        <v/>
      </c>
      <c r="L2414" s="18" t="str">
        <f>IF(Allotments!L2414=0,"",Allotments!L2414)</f>
        <v/>
      </c>
      <c r="M2414" s="18" t="str">
        <f>IF(Allotments!M2414=0,"",Allotments!M2414)</f>
        <v/>
      </c>
    </row>
    <row r="2415" spans="1:13" x14ac:dyDescent="0.35">
      <c r="A2415">
        <f>IF(COUNTIF($L$3:L2415,L2415)=1,A2414+1,A2414)</f>
        <v>43</v>
      </c>
      <c r="B2415">
        <f>IF(COUNTIF($K$3:K2415,K2415)=1,B2414+1,B2414)</f>
        <v>8</v>
      </c>
      <c r="C2415">
        <f>IF(COUNTIF($J$3:J2415,J2415)=1,C2414+1,C2414)</f>
        <v>25</v>
      </c>
      <c r="D2415">
        <f>IF(COUNTIF($E$3:E2415,E2415)=1,D2414+1,D2414)</f>
        <v>827</v>
      </c>
      <c r="E2415" t="str">
        <f t="shared" si="192"/>
        <v/>
      </c>
      <c r="F2415">
        <f>IF(COUNTIF($G$3:G2415,G2415)=1,F2414+1,F2414)</f>
        <v>127</v>
      </c>
      <c r="G2415" t="str">
        <f t="shared" si="193"/>
        <v/>
      </c>
      <c r="I2415" s="18" t="str">
        <f>IF(Allotments!I2415=0,"",Allotments!I2415)</f>
        <v/>
      </c>
      <c r="J2415" s="18" t="str">
        <f>IF(Allotments!J2415=0,"",Allotments!J2415)</f>
        <v/>
      </c>
      <c r="K2415" s="18" t="str">
        <f>IF(Allotments!K2415=0,"",Allotments!K2415)</f>
        <v/>
      </c>
      <c r="L2415" s="18" t="str">
        <f>IF(Allotments!L2415=0,"",Allotments!L2415)</f>
        <v/>
      </c>
      <c r="M2415" s="18" t="str">
        <f>IF(Allotments!M2415=0,"",Allotments!M2415)</f>
        <v/>
      </c>
    </row>
    <row r="2416" spans="1:13" x14ac:dyDescent="0.35">
      <c r="A2416">
        <f>IF(COUNTIF($L$3:L2416,L2416)=1,A2415+1,A2415)</f>
        <v>43</v>
      </c>
      <c r="B2416">
        <f>IF(COUNTIF($K$3:K2416,K2416)=1,B2415+1,B2415)</f>
        <v>8</v>
      </c>
      <c r="C2416">
        <f>IF(COUNTIF($J$3:J2416,J2416)=1,C2415+1,C2415)</f>
        <v>25</v>
      </c>
      <c r="D2416">
        <f>IF(COUNTIF($E$3:E2416,E2416)=1,D2415+1,D2415)</f>
        <v>827</v>
      </c>
      <c r="E2416" t="str">
        <f t="shared" si="192"/>
        <v/>
      </c>
      <c r="F2416">
        <f>IF(COUNTIF($G$3:G2416,G2416)=1,F2415+1,F2415)</f>
        <v>127</v>
      </c>
      <c r="G2416" t="str">
        <f t="shared" si="193"/>
        <v/>
      </c>
      <c r="I2416" s="18" t="str">
        <f>IF(Allotments!I2416=0,"",Allotments!I2416)</f>
        <v/>
      </c>
      <c r="J2416" s="18" t="str">
        <f>IF(Allotments!J2416=0,"",Allotments!J2416)</f>
        <v/>
      </c>
      <c r="K2416" s="18" t="str">
        <f>IF(Allotments!K2416=0,"",Allotments!K2416)</f>
        <v/>
      </c>
      <c r="L2416" s="18" t="str">
        <f>IF(Allotments!L2416=0,"",Allotments!L2416)</f>
        <v/>
      </c>
      <c r="M2416" s="18" t="str">
        <f>IF(Allotments!M2416=0,"",Allotments!M2416)</f>
        <v/>
      </c>
    </row>
    <row r="2417" spans="1:13" x14ac:dyDescent="0.35">
      <c r="A2417">
        <f>IF(COUNTIF($L$3:L2417,L2417)=1,A2416+1,A2416)</f>
        <v>43</v>
      </c>
      <c r="B2417">
        <f>IF(COUNTIF($K$3:K2417,K2417)=1,B2416+1,B2416)</f>
        <v>8</v>
      </c>
      <c r="C2417">
        <f>IF(COUNTIF($J$3:J2417,J2417)=1,C2416+1,C2416)</f>
        <v>25</v>
      </c>
      <c r="D2417">
        <f>IF(COUNTIF($E$3:E2417,E2417)=1,D2416+1,D2416)</f>
        <v>827</v>
      </c>
      <c r="E2417" t="str">
        <f t="shared" si="192"/>
        <v/>
      </c>
      <c r="F2417">
        <f>IF(COUNTIF($G$3:G2417,G2417)=1,F2416+1,F2416)</f>
        <v>127</v>
      </c>
      <c r="G2417" t="str">
        <f t="shared" si="193"/>
        <v/>
      </c>
      <c r="I2417" s="18" t="str">
        <f>IF(Allotments!I2417=0,"",Allotments!I2417)</f>
        <v/>
      </c>
      <c r="J2417" s="18" t="str">
        <f>IF(Allotments!J2417=0,"",Allotments!J2417)</f>
        <v/>
      </c>
      <c r="K2417" s="18" t="str">
        <f>IF(Allotments!K2417=0,"",Allotments!K2417)</f>
        <v/>
      </c>
      <c r="L2417" s="18" t="str">
        <f>IF(Allotments!L2417=0,"",Allotments!L2417)</f>
        <v/>
      </c>
      <c r="M2417" s="18" t="str">
        <f>IF(Allotments!M2417=0,"",Allotments!M2417)</f>
        <v/>
      </c>
    </row>
    <row r="2418" spans="1:13" x14ac:dyDescent="0.35">
      <c r="A2418">
        <f>IF(COUNTIF($L$3:L2418,L2418)=1,A2417+1,A2417)</f>
        <v>43</v>
      </c>
      <c r="B2418">
        <f>IF(COUNTIF($K$3:K2418,K2418)=1,B2417+1,B2417)</f>
        <v>8</v>
      </c>
      <c r="C2418">
        <f>IF(COUNTIF($J$3:J2418,J2418)=1,C2417+1,C2417)</f>
        <v>25</v>
      </c>
      <c r="D2418">
        <f>IF(COUNTIF($E$3:E2418,E2418)=1,D2417+1,D2417)</f>
        <v>827</v>
      </c>
      <c r="E2418" t="str">
        <f t="shared" si="192"/>
        <v/>
      </c>
      <c r="F2418">
        <f>IF(COUNTIF($G$3:G2418,G2418)=1,F2417+1,F2417)</f>
        <v>127</v>
      </c>
      <c r="G2418" t="str">
        <f t="shared" si="193"/>
        <v/>
      </c>
      <c r="I2418" s="18" t="str">
        <f>IF(Allotments!I2418=0,"",Allotments!I2418)</f>
        <v/>
      </c>
      <c r="J2418" s="18" t="str">
        <f>IF(Allotments!J2418=0,"",Allotments!J2418)</f>
        <v/>
      </c>
      <c r="K2418" s="18" t="str">
        <f>IF(Allotments!K2418=0,"",Allotments!K2418)</f>
        <v/>
      </c>
      <c r="L2418" s="18" t="str">
        <f>IF(Allotments!L2418=0,"",Allotments!L2418)</f>
        <v/>
      </c>
      <c r="M2418" s="18" t="str">
        <f>IF(Allotments!M2418=0,"",Allotments!M2418)</f>
        <v/>
      </c>
    </row>
    <row r="2419" spans="1:13" x14ac:dyDescent="0.35">
      <c r="A2419">
        <f>IF(COUNTIF($L$3:L2419,L2419)=1,A2418+1,A2418)</f>
        <v>43</v>
      </c>
      <c r="B2419">
        <f>IF(COUNTIF($K$3:K2419,K2419)=1,B2418+1,B2418)</f>
        <v>8</v>
      </c>
      <c r="C2419">
        <f>IF(COUNTIF($J$3:J2419,J2419)=1,C2418+1,C2418)</f>
        <v>25</v>
      </c>
      <c r="D2419">
        <f>IF(COUNTIF($E$3:E2419,E2419)=1,D2418+1,D2418)</f>
        <v>827</v>
      </c>
      <c r="E2419" t="str">
        <f t="shared" si="192"/>
        <v/>
      </c>
      <c r="F2419">
        <f>IF(COUNTIF($G$3:G2419,G2419)=1,F2418+1,F2418)</f>
        <v>127</v>
      </c>
      <c r="G2419" t="str">
        <f t="shared" si="193"/>
        <v/>
      </c>
      <c r="I2419" s="18" t="str">
        <f>IF(Allotments!I2419=0,"",Allotments!I2419)</f>
        <v/>
      </c>
      <c r="J2419" s="18" t="str">
        <f>IF(Allotments!J2419=0,"",Allotments!J2419)</f>
        <v/>
      </c>
      <c r="K2419" s="18" t="str">
        <f>IF(Allotments!K2419=0,"",Allotments!K2419)</f>
        <v/>
      </c>
      <c r="L2419" s="18" t="str">
        <f>IF(Allotments!L2419=0,"",Allotments!L2419)</f>
        <v/>
      </c>
      <c r="M2419" s="18" t="str">
        <f>IF(Allotments!M2419=0,"",Allotments!M2419)</f>
        <v/>
      </c>
    </row>
    <row r="2420" spans="1:13" x14ac:dyDescent="0.35">
      <c r="A2420">
        <f>IF(COUNTIF($L$3:L2420,L2420)=1,A2419+1,A2419)</f>
        <v>43</v>
      </c>
      <c r="B2420">
        <f>IF(COUNTIF($K$3:K2420,K2420)=1,B2419+1,B2419)</f>
        <v>8</v>
      </c>
      <c r="C2420">
        <f>IF(COUNTIF($J$3:J2420,J2420)=1,C2419+1,C2419)</f>
        <v>25</v>
      </c>
      <c r="D2420">
        <f>IF(COUNTIF($E$3:E2420,E2420)=1,D2419+1,D2419)</f>
        <v>827</v>
      </c>
      <c r="E2420" t="str">
        <f t="shared" si="192"/>
        <v/>
      </c>
      <c r="F2420">
        <f>IF(COUNTIF($G$3:G2420,G2420)=1,F2419+1,F2419)</f>
        <v>127</v>
      </c>
      <c r="G2420" t="str">
        <f t="shared" si="193"/>
        <v/>
      </c>
      <c r="I2420" s="18" t="str">
        <f>IF(Allotments!I2420=0,"",Allotments!I2420)</f>
        <v/>
      </c>
      <c r="J2420" s="18" t="str">
        <f>IF(Allotments!J2420=0,"",Allotments!J2420)</f>
        <v/>
      </c>
      <c r="K2420" s="18" t="str">
        <f>IF(Allotments!K2420=0,"",Allotments!K2420)</f>
        <v/>
      </c>
      <c r="L2420" s="18" t="str">
        <f>IF(Allotments!L2420=0,"",Allotments!L2420)</f>
        <v/>
      </c>
      <c r="M2420" s="18" t="str">
        <f>IF(Allotments!M2420=0,"",Allotments!M2420)</f>
        <v/>
      </c>
    </row>
    <row r="2421" spans="1:13" x14ac:dyDescent="0.35">
      <c r="A2421">
        <f>IF(COUNTIF($L$3:L2421,L2421)=1,A2420+1,A2420)</f>
        <v>43</v>
      </c>
      <c r="B2421">
        <f>IF(COUNTIF($K$3:K2421,K2421)=1,B2420+1,B2420)</f>
        <v>8</v>
      </c>
      <c r="C2421">
        <f>IF(COUNTIF($J$3:J2421,J2421)=1,C2420+1,C2420)</f>
        <v>25</v>
      </c>
      <c r="D2421">
        <f>IF(COUNTIF($E$3:E2421,E2421)=1,D2420+1,D2420)</f>
        <v>827</v>
      </c>
      <c r="E2421" t="str">
        <f t="shared" si="192"/>
        <v/>
      </c>
      <c r="F2421">
        <f>IF(COUNTIF($G$3:G2421,G2421)=1,F2420+1,F2420)</f>
        <v>127</v>
      </c>
      <c r="G2421" t="str">
        <f t="shared" si="193"/>
        <v/>
      </c>
      <c r="I2421" s="18" t="str">
        <f>IF(Allotments!I2421=0,"",Allotments!I2421)</f>
        <v/>
      </c>
      <c r="J2421" s="18" t="str">
        <f>IF(Allotments!J2421=0,"",Allotments!J2421)</f>
        <v/>
      </c>
      <c r="K2421" s="18" t="str">
        <f>IF(Allotments!K2421=0,"",Allotments!K2421)</f>
        <v/>
      </c>
      <c r="L2421" s="18" t="str">
        <f>IF(Allotments!L2421=0,"",Allotments!L2421)</f>
        <v/>
      </c>
      <c r="M2421" s="18" t="str">
        <f>IF(Allotments!M2421=0,"",Allotments!M2421)</f>
        <v/>
      </c>
    </row>
    <row r="2422" spans="1:13" x14ac:dyDescent="0.35">
      <c r="A2422">
        <f>IF(COUNTIF($L$3:L2422,L2422)=1,A2421+1,A2421)</f>
        <v>43</v>
      </c>
      <c r="B2422">
        <f>IF(COUNTIF($K$3:K2422,K2422)=1,B2421+1,B2421)</f>
        <v>8</v>
      </c>
      <c r="C2422">
        <f>IF(COUNTIF($J$3:J2422,J2422)=1,C2421+1,C2421)</f>
        <v>25</v>
      </c>
      <c r="D2422">
        <f>IF(COUNTIF($E$3:E2422,E2422)=1,D2421+1,D2421)</f>
        <v>827</v>
      </c>
      <c r="E2422" t="str">
        <f t="shared" si="192"/>
        <v/>
      </c>
      <c r="F2422">
        <f>IF(COUNTIF($G$3:G2422,G2422)=1,F2421+1,F2421)</f>
        <v>127</v>
      </c>
      <c r="G2422" t="str">
        <f t="shared" si="193"/>
        <v/>
      </c>
      <c r="I2422" s="18" t="str">
        <f>IF(Allotments!I2422=0,"",Allotments!I2422)</f>
        <v/>
      </c>
      <c r="J2422" s="18" t="str">
        <f>IF(Allotments!J2422=0,"",Allotments!J2422)</f>
        <v/>
      </c>
      <c r="K2422" s="18" t="str">
        <f>IF(Allotments!K2422=0,"",Allotments!K2422)</f>
        <v/>
      </c>
      <c r="L2422" s="18" t="str">
        <f>IF(Allotments!L2422=0,"",Allotments!L2422)</f>
        <v/>
      </c>
      <c r="M2422" s="18" t="str">
        <f>IF(Allotments!M2422=0,"",Allotments!M2422)</f>
        <v/>
      </c>
    </row>
    <row r="2423" spans="1:13" x14ac:dyDescent="0.35">
      <c r="A2423">
        <f>IF(COUNTIF($L$3:L2423,L2423)=1,A2422+1,A2422)</f>
        <v>43</v>
      </c>
      <c r="B2423">
        <f>IF(COUNTIF($K$3:K2423,K2423)=1,B2422+1,B2422)</f>
        <v>8</v>
      </c>
      <c r="C2423">
        <f>IF(COUNTIF($J$3:J2423,J2423)=1,C2422+1,C2422)</f>
        <v>25</v>
      </c>
      <c r="D2423">
        <f>IF(COUNTIF($E$3:E2423,E2423)=1,D2422+1,D2422)</f>
        <v>827</v>
      </c>
      <c r="E2423" t="str">
        <f t="shared" si="192"/>
        <v/>
      </c>
      <c r="F2423">
        <f>IF(COUNTIF($G$3:G2423,G2423)=1,F2422+1,F2422)</f>
        <v>127</v>
      </c>
      <c r="G2423" t="str">
        <f t="shared" si="193"/>
        <v/>
      </c>
      <c r="I2423" s="18" t="str">
        <f>IF(Allotments!I2423=0,"",Allotments!I2423)</f>
        <v/>
      </c>
      <c r="J2423" s="18" t="str">
        <f>IF(Allotments!J2423=0,"",Allotments!J2423)</f>
        <v/>
      </c>
      <c r="K2423" s="18" t="str">
        <f>IF(Allotments!K2423=0,"",Allotments!K2423)</f>
        <v/>
      </c>
      <c r="L2423" s="18" t="str">
        <f>IF(Allotments!L2423=0,"",Allotments!L2423)</f>
        <v/>
      </c>
      <c r="M2423" s="18" t="str">
        <f>IF(Allotments!M2423=0,"",Allotments!M2423)</f>
        <v/>
      </c>
    </row>
    <row r="2424" spans="1:13" x14ac:dyDescent="0.35">
      <c r="A2424">
        <f>IF(COUNTIF($L$3:L2424,L2424)=1,A2423+1,A2423)</f>
        <v>43</v>
      </c>
      <c r="B2424">
        <f>IF(COUNTIF($K$3:K2424,K2424)=1,B2423+1,B2423)</f>
        <v>8</v>
      </c>
      <c r="C2424">
        <f>IF(COUNTIF($J$3:J2424,J2424)=1,C2423+1,C2423)</f>
        <v>25</v>
      </c>
      <c r="D2424">
        <f>IF(COUNTIF($E$3:E2424,E2424)=1,D2423+1,D2423)</f>
        <v>827</v>
      </c>
      <c r="E2424" t="str">
        <f t="shared" si="192"/>
        <v/>
      </c>
      <c r="F2424">
        <f>IF(COUNTIF($G$3:G2424,G2424)=1,F2423+1,F2423)</f>
        <v>127</v>
      </c>
      <c r="G2424" t="str">
        <f t="shared" si="193"/>
        <v/>
      </c>
      <c r="I2424" s="18" t="str">
        <f>IF(Allotments!I2424=0,"",Allotments!I2424)</f>
        <v/>
      </c>
      <c r="J2424" s="18" t="str">
        <f>IF(Allotments!J2424=0,"",Allotments!J2424)</f>
        <v/>
      </c>
      <c r="K2424" s="18" t="str">
        <f>IF(Allotments!K2424=0,"",Allotments!K2424)</f>
        <v/>
      </c>
      <c r="L2424" s="18" t="str">
        <f>IF(Allotments!L2424=0,"",Allotments!L2424)</f>
        <v/>
      </c>
      <c r="M2424" s="18" t="str">
        <f>IF(Allotments!M2424=0,"",Allotments!M2424)</f>
        <v/>
      </c>
    </row>
    <row r="2425" spans="1:13" x14ac:dyDescent="0.35">
      <c r="A2425">
        <f>IF(COUNTIF($L$3:L2425,L2425)=1,A2424+1,A2424)</f>
        <v>43</v>
      </c>
      <c r="B2425">
        <f>IF(COUNTIF($K$3:K2425,K2425)=1,B2424+1,B2424)</f>
        <v>8</v>
      </c>
      <c r="C2425">
        <f>IF(COUNTIF($J$3:J2425,J2425)=1,C2424+1,C2424)</f>
        <v>25</v>
      </c>
      <c r="D2425">
        <f>IF(COUNTIF($E$3:E2425,E2425)=1,D2424+1,D2424)</f>
        <v>827</v>
      </c>
      <c r="E2425" t="str">
        <f t="shared" si="192"/>
        <v/>
      </c>
      <c r="F2425">
        <f>IF(COUNTIF($G$3:G2425,G2425)=1,F2424+1,F2424)</f>
        <v>127</v>
      </c>
      <c r="G2425" t="str">
        <f t="shared" si="193"/>
        <v/>
      </c>
      <c r="I2425" s="18" t="str">
        <f>IF(Allotments!I2425=0,"",Allotments!I2425)</f>
        <v/>
      </c>
      <c r="J2425" s="18" t="str">
        <f>IF(Allotments!J2425=0,"",Allotments!J2425)</f>
        <v/>
      </c>
      <c r="K2425" s="18" t="str">
        <f>IF(Allotments!K2425=0,"",Allotments!K2425)</f>
        <v/>
      </c>
      <c r="L2425" s="18" t="str">
        <f>IF(Allotments!L2425=0,"",Allotments!L2425)</f>
        <v/>
      </c>
      <c r="M2425" s="18" t="str">
        <f>IF(Allotments!M2425=0,"",Allotments!M2425)</f>
        <v/>
      </c>
    </row>
    <row r="2426" spans="1:13" x14ac:dyDescent="0.35">
      <c r="A2426">
        <f>IF(COUNTIF($L$3:L2426,L2426)=1,A2425+1,A2425)</f>
        <v>43</v>
      </c>
      <c r="B2426">
        <f>IF(COUNTIF($K$3:K2426,K2426)=1,B2425+1,B2425)</f>
        <v>8</v>
      </c>
      <c r="C2426">
        <f>IF(COUNTIF($J$3:J2426,J2426)=1,C2425+1,C2425)</f>
        <v>25</v>
      </c>
      <c r="D2426">
        <f>IF(COUNTIF($E$3:E2426,E2426)=1,D2425+1,D2425)</f>
        <v>827</v>
      </c>
      <c r="E2426" t="str">
        <f t="shared" si="192"/>
        <v/>
      </c>
      <c r="F2426">
        <f>IF(COUNTIF($G$3:G2426,G2426)=1,F2425+1,F2425)</f>
        <v>127</v>
      </c>
      <c r="G2426" t="str">
        <f t="shared" si="193"/>
        <v/>
      </c>
      <c r="I2426" s="18" t="str">
        <f>IF(Allotments!I2426=0,"",Allotments!I2426)</f>
        <v/>
      </c>
      <c r="J2426" s="18" t="str">
        <f>IF(Allotments!J2426=0,"",Allotments!J2426)</f>
        <v/>
      </c>
      <c r="K2426" s="18" t="str">
        <f>IF(Allotments!K2426=0,"",Allotments!K2426)</f>
        <v/>
      </c>
      <c r="L2426" s="18" t="str">
        <f>IF(Allotments!L2426=0,"",Allotments!L2426)</f>
        <v/>
      </c>
      <c r="M2426" s="18" t="str">
        <f>IF(Allotments!M2426=0,"",Allotments!M2426)</f>
        <v/>
      </c>
    </row>
    <row r="2427" spans="1:13" x14ac:dyDescent="0.35">
      <c r="A2427">
        <f>IF(COUNTIF($L$3:L2427,L2427)=1,A2426+1,A2426)</f>
        <v>43</v>
      </c>
      <c r="B2427">
        <f>IF(COUNTIF($K$3:K2427,K2427)=1,B2426+1,B2426)</f>
        <v>8</v>
      </c>
      <c r="C2427">
        <f>IF(COUNTIF($J$3:J2427,J2427)=1,C2426+1,C2426)</f>
        <v>25</v>
      </c>
      <c r="D2427">
        <f>IF(COUNTIF($E$3:E2427,E2427)=1,D2426+1,D2426)</f>
        <v>827</v>
      </c>
      <c r="E2427" t="str">
        <f t="shared" si="192"/>
        <v/>
      </c>
      <c r="F2427">
        <f>IF(COUNTIF($G$3:G2427,G2427)=1,F2426+1,F2426)</f>
        <v>127</v>
      </c>
      <c r="G2427" t="str">
        <f t="shared" si="193"/>
        <v/>
      </c>
      <c r="I2427" s="18" t="str">
        <f>IF(Allotments!I2427=0,"",Allotments!I2427)</f>
        <v/>
      </c>
      <c r="J2427" s="18" t="str">
        <f>IF(Allotments!J2427=0,"",Allotments!J2427)</f>
        <v/>
      </c>
      <c r="K2427" s="18" t="str">
        <f>IF(Allotments!K2427=0,"",Allotments!K2427)</f>
        <v/>
      </c>
      <c r="L2427" s="18" t="str">
        <f>IF(Allotments!L2427=0,"",Allotments!L2427)</f>
        <v/>
      </c>
      <c r="M2427" s="18" t="str">
        <f>IF(Allotments!M2427=0,"",Allotments!M2427)</f>
        <v/>
      </c>
    </row>
    <row r="2428" spans="1:13" x14ac:dyDescent="0.35">
      <c r="A2428">
        <f>IF(COUNTIF($L$3:L2428,L2428)=1,A2427+1,A2427)</f>
        <v>43</v>
      </c>
      <c r="B2428">
        <f>IF(COUNTIF($K$3:K2428,K2428)=1,B2427+1,B2427)</f>
        <v>8</v>
      </c>
      <c r="C2428">
        <f>IF(COUNTIF($J$3:J2428,J2428)=1,C2427+1,C2427)</f>
        <v>25</v>
      </c>
      <c r="D2428">
        <f>IF(COUNTIF($E$3:E2428,E2428)=1,D2427+1,D2427)</f>
        <v>827</v>
      </c>
      <c r="E2428" t="str">
        <f t="shared" si="192"/>
        <v/>
      </c>
      <c r="F2428">
        <f>IF(COUNTIF($G$3:G2428,G2428)=1,F2427+1,F2427)</f>
        <v>127</v>
      </c>
      <c r="G2428" t="str">
        <f t="shared" si="193"/>
        <v/>
      </c>
      <c r="I2428" s="18" t="str">
        <f>IF(Allotments!I2428=0,"",Allotments!I2428)</f>
        <v/>
      </c>
      <c r="J2428" s="18" t="str">
        <f>IF(Allotments!J2428=0,"",Allotments!J2428)</f>
        <v/>
      </c>
      <c r="K2428" s="18" t="str">
        <f>IF(Allotments!K2428=0,"",Allotments!K2428)</f>
        <v/>
      </c>
      <c r="L2428" s="18" t="str">
        <f>IF(Allotments!L2428=0,"",Allotments!L2428)</f>
        <v/>
      </c>
      <c r="M2428" s="18" t="str">
        <f>IF(Allotments!M2428=0,"",Allotments!M2428)</f>
        <v/>
      </c>
    </row>
    <row r="2429" spans="1:13" x14ac:dyDescent="0.35">
      <c r="A2429">
        <f>IF(COUNTIF($L$3:L2429,L2429)=1,A2428+1,A2428)</f>
        <v>43</v>
      </c>
      <c r="B2429">
        <f>IF(COUNTIF($K$3:K2429,K2429)=1,B2428+1,B2428)</f>
        <v>8</v>
      </c>
      <c r="C2429">
        <f>IF(COUNTIF($J$3:J2429,J2429)=1,C2428+1,C2428)</f>
        <v>25</v>
      </c>
      <c r="D2429">
        <f>IF(COUNTIF($E$3:E2429,E2429)=1,D2428+1,D2428)</f>
        <v>827</v>
      </c>
      <c r="E2429" t="str">
        <f t="shared" si="192"/>
        <v/>
      </c>
      <c r="F2429">
        <f>IF(COUNTIF($G$3:G2429,G2429)=1,F2428+1,F2428)</f>
        <v>127</v>
      </c>
      <c r="G2429" t="str">
        <f t="shared" si="193"/>
        <v/>
      </c>
      <c r="I2429" s="18" t="str">
        <f>IF(Allotments!I2429=0,"",Allotments!I2429)</f>
        <v/>
      </c>
      <c r="J2429" s="18" t="str">
        <f>IF(Allotments!J2429=0,"",Allotments!J2429)</f>
        <v/>
      </c>
      <c r="K2429" s="18" t="str">
        <f>IF(Allotments!K2429=0,"",Allotments!K2429)</f>
        <v/>
      </c>
      <c r="L2429" s="18" t="str">
        <f>IF(Allotments!L2429=0,"",Allotments!L2429)</f>
        <v/>
      </c>
      <c r="M2429" s="18" t="str">
        <f>IF(Allotments!M2429=0,"",Allotments!M2429)</f>
        <v/>
      </c>
    </row>
    <row r="2430" spans="1:13" x14ac:dyDescent="0.35">
      <c r="A2430">
        <f>IF(COUNTIF($L$3:L2430,L2430)=1,A2429+1,A2429)</f>
        <v>43</v>
      </c>
      <c r="B2430">
        <f>IF(COUNTIF($K$3:K2430,K2430)=1,B2429+1,B2429)</f>
        <v>8</v>
      </c>
      <c r="C2430">
        <f>IF(COUNTIF($J$3:J2430,J2430)=1,C2429+1,C2429)</f>
        <v>25</v>
      </c>
      <c r="D2430">
        <f>IF(COUNTIF($E$3:E2430,E2430)=1,D2429+1,D2429)</f>
        <v>827</v>
      </c>
      <c r="E2430" t="str">
        <f t="shared" si="192"/>
        <v/>
      </c>
      <c r="F2430">
        <f>IF(COUNTIF($G$3:G2430,G2430)=1,F2429+1,F2429)</f>
        <v>127</v>
      </c>
      <c r="G2430" t="str">
        <f t="shared" si="193"/>
        <v/>
      </c>
      <c r="I2430" s="18" t="str">
        <f>IF(Allotments!I2430=0,"",Allotments!I2430)</f>
        <v/>
      </c>
      <c r="J2430" s="18" t="str">
        <f>IF(Allotments!J2430=0,"",Allotments!J2430)</f>
        <v/>
      </c>
      <c r="K2430" s="18" t="str">
        <f>IF(Allotments!K2430=0,"",Allotments!K2430)</f>
        <v/>
      </c>
      <c r="L2430" s="18" t="str">
        <f>IF(Allotments!L2430=0,"",Allotments!L2430)</f>
        <v/>
      </c>
      <c r="M2430" s="18" t="str">
        <f>IF(Allotments!M2430=0,"",Allotments!M2430)</f>
        <v/>
      </c>
    </row>
    <row r="2431" spans="1:13" x14ac:dyDescent="0.35">
      <c r="A2431">
        <f>IF(COUNTIF($L$3:L2431,L2431)=1,A2430+1,A2430)</f>
        <v>43</v>
      </c>
      <c r="B2431">
        <f>IF(COUNTIF($K$3:K2431,K2431)=1,B2430+1,B2430)</f>
        <v>8</v>
      </c>
      <c r="C2431">
        <f>IF(COUNTIF($J$3:J2431,J2431)=1,C2430+1,C2430)</f>
        <v>25</v>
      </c>
      <c r="D2431">
        <f>IF(COUNTIF($E$3:E2431,E2431)=1,D2430+1,D2430)</f>
        <v>827</v>
      </c>
      <c r="E2431" t="str">
        <f t="shared" si="192"/>
        <v/>
      </c>
      <c r="F2431">
        <f>IF(COUNTIF($G$3:G2431,G2431)=1,F2430+1,F2430)</f>
        <v>127</v>
      </c>
      <c r="G2431" t="str">
        <f t="shared" si="193"/>
        <v/>
      </c>
      <c r="I2431" s="18" t="str">
        <f>IF(Allotments!I2431=0,"",Allotments!I2431)</f>
        <v/>
      </c>
      <c r="J2431" s="18" t="str">
        <f>IF(Allotments!J2431=0,"",Allotments!J2431)</f>
        <v/>
      </c>
      <c r="K2431" s="18" t="str">
        <f>IF(Allotments!K2431=0,"",Allotments!K2431)</f>
        <v/>
      </c>
      <c r="L2431" s="18" t="str">
        <f>IF(Allotments!L2431=0,"",Allotments!L2431)</f>
        <v/>
      </c>
      <c r="M2431" s="18" t="str">
        <f>IF(Allotments!M2431=0,"",Allotments!M2431)</f>
        <v/>
      </c>
    </row>
    <row r="2432" spans="1:13" x14ac:dyDescent="0.35">
      <c r="A2432">
        <f>IF(COUNTIF($L$3:L2432,L2432)=1,A2431+1,A2431)</f>
        <v>43</v>
      </c>
      <c r="B2432">
        <f>IF(COUNTIF($K$3:K2432,K2432)=1,B2431+1,B2431)</f>
        <v>8</v>
      </c>
      <c r="C2432">
        <f>IF(COUNTIF($J$3:J2432,J2432)=1,C2431+1,C2431)</f>
        <v>25</v>
      </c>
      <c r="D2432">
        <f>IF(COUNTIF($E$3:E2432,E2432)=1,D2431+1,D2431)</f>
        <v>827</v>
      </c>
      <c r="E2432" t="str">
        <f t="shared" si="192"/>
        <v/>
      </c>
      <c r="F2432">
        <f>IF(COUNTIF($G$3:G2432,G2432)=1,F2431+1,F2431)</f>
        <v>127</v>
      </c>
      <c r="G2432" t="str">
        <f t="shared" si="193"/>
        <v/>
      </c>
      <c r="I2432" s="18" t="str">
        <f>IF(Allotments!I2432=0,"",Allotments!I2432)</f>
        <v/>
      </c>
      <c r="J2432" s="18" t="str">
        <f>IF(Allotments!J2432=0,"",Allotments!J2432)</f>
        <v/>
      </c>
      <c r="K2432" s="18" t="str">
        <f>IF(Allotments!K2432=0,"",Allotments!K2432)</f>
        <v/>
      </c>
      <c r="L2432" s="18" t="str">
        <f>IF(Allotments!L2432=0,"",Allotments!L2432)</f>
        <v/>
      </c>
      <c r="M2432" s="18" t="str">
        <f>IF(Allotments!M2432=0,"",Allotments!M2432)</f>
        <v/>
      </c>
    </row>
    <row r="2433" spans="1:13" x14ac:dyDescent="0.35">
      <c r="A2433">
        <f>IF(COUNTIF($L$3:L2433,L2433)=1,A2432+1,A2432)</f>
        <v>43</v>
      </c>
      <c r="B2433">
        <f>IF(COUNTIF($K$3:K2433,K2433)=1,B2432+1,B2432)</f>
        <v>8</v>
      </c>
      <c r="C2433">
        <f>IF(COUNTIF($J$3:J2433,J2433)=1,C2432+1,C2432)</f>
        <v>25</v>
      </c>
      <c r="D2433">
        <f>IF(COUNTIF($E$3:E2433,E2433)=1,D2432+1,D2432)</f>
        <v>827</v>
      </c>
      <c r="E2433" t="str">
        <f t="shared" si="192"/>
        <v/>
      </c>
      <c r="F2433">
        <f>IF(COUNTIF($G$3:G2433,G2433)=1,F2432+1,F2432)</f>
        <v>127</v>
      </c>
      <c r="G2433" t="str">
        <f t="shared" si="193"/>
        <v/>
      </c>
      <c r="I2433" s="18" t="str">
        <f>IF(Allotments!I2433=0,"",Allotments!I2433)</f>
        <v/>
      </c>
      <c r="J2433" s="18" t="str">
        <f>IF(Allotments!J2433=0,"",Allotments!J2433)</f>
        <v/>
      </c>
      <c r="K2433" s="18" t="str">
        <f>IF(Allotments!K2433=0,"",Allotments!K2433)</f>
        <v/>
      </c>
      <c r="L2433" s="18" t="str">
        <f>IF(Allotments!L2433=0,"",Allotments!L2433)</f>
        <v/>
      </c>
      <c r="M2433" s="18" t="str">
        <f>IF(Allotments!M2433=0,"",Allotments!M2433)</f>
        <v/>
      </c>
    </row>
    <row r="2434" spans="1:13" x14ac:dyDescent="0.35">
      <c r="A2434">
        <f>IF(COUNTIF($L$3:L2434,L2434)=1,A2433+1,A2433)</f>
        <v>43</v>
      </c>
      <c r="B2434">
        <f>IF(COUNTIF($K$3:K2434,K2434)=1,B2433+1,B2433)</f>
        <v>8</v>
      </c>
      <c r="C2434">
        <f>IF(COUNTIF($J$3:J2434,J2434)=1,C2433+1,C2433)</f>
        <v>25</v>
      </c>
      <c r="D2434">
        <f>IF(COUNTIF($E$3:E2434,E2434)=1,D2433+1,D2433)</f>
        <v>827</v>
      </c>
      <c r="E2434" t="str">
        <f t="shared" si="192"/>
        <v/>
      </c>
      <c r="F2434">
        <f>IF(COUNTIF($G$3:G2434,G2434)=1,F2433+1,F2433)</f>
        <v>127</v>
      </c>
      <c r="G2434" t="str">
        <f t="shared" si="193"/>
        <v/>
      </c>
      <c r="I2434" s="18" t="str">
        <f>IF(Allotments!I2434=0,"",Allotments!I2434)</f>
        <v/>
      </c>
      <c r="J2434" s="18" t="str">
        <f>IF(Allotments!J2434=0,"",Allotments!J2434)</f>
        <v/>
      </c>
      <c r="K2434" s="18" t="str">
        <f>IF(Allotments!K2434=0,"",Allotments!K2434)</f>
        <v/>
      </c>
      <c r="L2434" s="18" t="str">
        <f>IF(Allotments!L2434=0,"",Allotments!L2434)</f>
        <v/>
      </c>
      <c r="M2434" s="18" t="str">
        <f>IF(Allotments!M2434=0,"",Allotments!M2434)</f>
        <v/>
      </c>
    </row>
    <row r="2435" spans="1:13" x14ac:dyDescent="0.35">
      <c r="A2435">
        <f>IF(COUNTIF($L$3:L2435,L2435)=1,A2434+1,A2434)</f>
        <v>43</v>
      </c>
      <c r="B2435">
        <f>IF(COUNTIF($K$3:K2435,K2435)=1,B2434+1,B2434)</f>
        <v>8</v>
      </c>
      <c r="C2435">
        <f>IF(COUNTIF($J$3:J2435,J2435)=1,C2434+1,C2434)</f>
        <v>25</v>
      </c>
      <c r="D2435">
        <f>IF(COUNTIF($E$3:E2435,E2435)=1,D2434+1,D2434)</f>
        <v>827</v>
      </c>
      <c r="E2435" t="str">
        <f t="shared" si="192"/>
        <v/>
      </c>
      <c r="F2435">
        <f>IF(COUNTIF($G$3:G2435,G2435)=1,F2434+1,F2434)</f>
        <v>127</v>
      </c>
      <c r="G2435" t="str">
        <f t="shared" si="193"/>
        <v/>
      </c>
      <c r="I2435" s="18" t="str">
        <f>IF(Allotments!I2435=0,"",Allotments!I2435)</f>
        <v/>
      </c>
      <c r="J2435" s="18" t="str">
        <f>IF(Allotments!J2435=0,"",Allotments!J2435)</f>
        <v/>
      </c>
      <c r="K2435" s="18" t="str">
        <f>IF(Allotments!K2435=0,"",Allotments!K2435)</f>
        <v/>
      </c>
      <c r="L2435" s="18" t="str">
        <f>IF(Allotments!L2435=0,"",Allotments!L2435)</f>
        <v/>
      </c>
      <c r="M2435" s="18" t="str">
        <f>IF(Allotments!M2435=0,"",Allotments!M2435)</f>
        <v/>
      </c>
    </row>
    <row r="2436" spans="1:13" x14ac:dyDescent="0.35">
      <c r="A2436">
        <f>IF(COUNTIF($L$3:L2436,L2436)=1,A2435+1,A2435)</f>
        <v>43</v>
      </c>
      <c r="B2436">
        <f>IF(COUNTIF($K$3:K2436,K2436)=1,B2435+1,B2435)</f>
        <v>8</v>
      </c>
      <c r="C2436">
        <f>IF(COUNTIF($J$3:J2436,J2436)=1,C2435+1,C2435)</f>
        <v>25</v>
      </c>
      <c r="D2436">
        <f>IF(COUNTIF($E$3:E2436,E2436)=1,D2435+1,D2435)</f>
        <v>827</v>
      </c>
      <c r="E2436" t="str">
        <f t="shared" ref="E2436:E2499" si="194">TRIM(CONCATENATE(L2436,J2436))</f>
        <v/>
      </c>
      <c r="F2436">
        <f>IF(COUNTIF($G$3:G2436,G2436)=1,F2435+1,F2435)</f>
        <v>127</v>
      </c>
      <c r="G2436" t="str">
        <f t="shared" ref="G2436:G2499" si="195">TRIM(CONCATENATE(K2436,J2436))</f>
        <v/>
      </c>
      <c r="I2436" s="18" t="str">
        <f>IF(Allotments!I2436=0,"",Allotments!I2436)</f>
        <v/>
      </c>
      <c r="J2436" s="18" t="str">
        <f>IF(Allotments!J2436=0,"",Allotments!J2436)</f>
        <v/>
      </c>
      <c r="K2436" s="18" t="str">
        <f>IF(Allotments!K2436=0,"",Allotments!K2436)</f>
        <v/>
      </c>
      <c r="L2436" s="18" t="str">
        <f>IF(Allotments!L2436=0,"",Allotments!L2436)</f>
        <v/>
      </c>
      <c r="M2436" s="18" t="str">
        <f>IF(Allotments!M2436=0,"",Allotments!M2436)</f>
        <v/>
      </c>
    </row>
    <row r="2437" spans="1:13" x14ac:dyDescent="0.35">
      <c r="A2437">
        <f>IF(COUNTIF($L$3:L2437,L2437)=1,A2436+1,A2436)</f>
        <v>43</v>
      </c>
      <c r="B2437">
        <f>IF(COUNTIF($K$3:K2437,K2437)=1,B2436+1,B2436)</f>
        <v>8</v>
      </c>
      <c r="C2437">
        <f>IF(COUNTIF($J$3:J2437,J2437)=1,C2436+1,C2436)</f>
        <v>25</v>
      </c>
      <c r="D2437">
        <f>IF(COUNTIF($E$3:E2437,E2437)=1,D2436+1,D2436)</f>
        <v>827</v>
      </c>
      <c r="E2437" t="str">
        <f t="shared" si="194"/>
        <v/>
      </c>
      <c r="F2437">
        <f>IF(COUNTIF($G$3:G2437,G2437)=1,F2436+1,F2436)</f>
        <v>127</v>
      </c>
      <c r="G2437" t="str">
        <f t="shared" si="195"/>
        <v/>
      </c>
      <c r="I2437" s="18" t="str">
        <f>IF(Allotments!I2437=0,"",Allotments!I2437)</f>
        <v/>
      </c>
      <c r="J2437" s="18" t="str">
        <f>IF(Allotments!J2437=0,"",Allotments!J2437)</f>
        <v/>
      </c>
      <c r="K2437" s="18" t="str">
        <f>IF(Allotments!K2437=0,"",Allotments!K2437)</f>
        <v/>
      </c>
      <c r="L2437" s="18" t="str">
        <f>IF(Allotments!L2437=0,"",Allotments!L2437)</f>
        <v/>
      </c>
      <c r="M2437" s="18" t="str">
        <f>IF(Allotments!M2437=0,"",Allotments!M2437)</f>
        <v/>
      </c>
    </row>
    <row r="2438" spans="1:13" x14ac:dyDescent="0.35">
      <c r="A2438">
        <f>IF(COUNTIF($L$3:L2438,L2438)=1,A2437+1,A2437)</f>
        <v>43</v>
      </c>
      <c r="B2438">
        <f>IF(COUNTIF($K$3:K2438,K2438)=1,B2437+1,B2437)</f>
        <v>8</v>
      </c>
      <c r="C2438">
        <f>IF(COUNTIF($J$3:J2438,J2438)=1,C2437+1,C2437)</f>
        <v>25</v>
      </c>
      <c r="D2438">
        <f>IF(COUNTIF($E$3:E2438,E2438)=1,D2437+1,D2437)</f>
        <v>827</v>
      </c>
      <c r="E2438" t="str">
        <f t="shared" si="194"/>
        <v/>
      </c>
      <c r="F2438">
        <f>IF(COUNTIF($G$3:G2438,G2438)=1,F2437+1,F2437)</f>
        <v>127</v>
      </c>
      <c r="G2438" t="str">
        <f t="shared" si="195"/>
        <v/>
      </c>
      <c r="I2438" s="18" t="str">
        <f>IF(Allotments!I2438=0,"",Allotments!I2438)</f>
        <v/>
      </c>
      <c r="J2438" s="18" t="str">
        <f>IF(Allotments!J2438=0,"",Allotments!J2438)</f>
        <v/>
      </c>
      <c r="K2438" s="18" t="str">
        <f>IF(Allotments!K2438=0,"",Allotments!K2438)</f>
        <v/>
      </c>
      <c r="L2438" s="18" t="str">
        <f>IF(Allotments!L2438=0,"",Allotments!L2438)</f>
        <v/>
      </c>
      <c r="M2438" s="18" t="str">
        <f>IF(Allotments!M2438=0,"",Allotments!M2438)</f>
        <v/>
      </c>
    </row>
    <row r="2439" spans="1:13" x14ac:dyDescent="0.35">
      <c r="A2439">
        <f>IF(COUNTIF($L$3:L2439,L2439)=1,A2438+1,A2438)</f>
        <v>43</v>
      </c>
      <c r="B2439">
        <f>IF(COUNTIF($K$3:K2439,K2439)=1,B2438+1,B2438)</f>
        <v>8</v>
      </c>
      <c r="C2439">
        <f>IF(COUNTIF($J$3:J2439,J2439)=1,C2438+1,C2438)</f>
        <v>25</v>
      </c>
      <c r="D2439">
        <f>IF(COUNTIF($E$3:E2439,E2439)=1,D2438+1,D2438)</f>
        <v>827</v>
      </c>
      <c r="E2439" t="str">
        <f t="shared" si="194"/>
        <v/>
      </c>
      <c r="F2439">
        <f>IF(COUNTIF($G$3:G2439,G2439)=1,F2438+1,F2438)</f>
        <v>127</v>
      </c>
      <c r="G2439" t="str">
        <f t="shared" si="195"/>
        <v/>
      </c>
      <c r="I2439" s="18" t="str">
        <f>IF(Allotments!I2439=0,"",Allotments!I2439)</f>
        <v/>
      </c>
      <c r="J2439" s="18" t="str">
        <f>IF(Allotments!J2439=0,"",Allotments!J2439)</f>
        <v/>
      </c>
      <c r="K2439" s="18" t="str">
        <f>IF(Allotments!K2439=0,"",Allotments!K2439)</f>
        <v/>
      </c>
      <c r="L2439" s="18" t="str">
        <f>IF(Allotments!L2439=0,"",Allotments!L2439)</f>
        <v/>
      </c>
      <c r="M2439" s="18" t="str">
        <f>IF(Allotments!M2439=0,"",Allotments!M2439)</f>
        <v/>
      </c>
    </row>
    <row r="2440" spans="1:13" x14ac:dyDescent="0.35">
      <c r="A2440">
        <f>IF(COUNTIF($L$3:L2440,L2440)=1,A2439+1,A2439)</f>
        <v>43</v>
      </c>
      <c r="B2440">
        <f>IF(COUNTIF($K$3:K2440,K2440)=1,B2439+1,B2439)</f>
        <v>8</v>
      </c>
      <c r="C2440">
        <f>IF(COUNTIF($J$3:J2440,J2440)=1,C2439+1,C2439)</f>
        <v>25</v>
      </c>
      <c r="D2440">
        <f>IF(COUNTIF($E$3:E2440,E2440)=1,D2439+1,D2439)</f>
        <v>827</v>
      </c>
      <c r="E2440" t="str">
        <f t="shared" si="194"/>
        <v/>
      </c>
      <c r="F2440">
        <f>IF(COUNTIF($G$3:G2440,G2440)=1,F2439+1,F2439)</f>
        <v>127</v>
      </c>
      <c r="G2440" t="str">
        <f t="shared" si="195"/>
        <v/>
      </c>
      <c r="I2440" s="18" t="str">
        <f>IF(Allotments!I2440=0,"",Allotments!I2440)</f>
        <v/>
      </c>
      <c r="J2440" s="18" t="str">
        <f>IF(Allotments!J2440=0,"",Allotments!J2440)</f>
        <v/>
      </c>
      <c r="K2440" s="18" t="str">
        <f>IF(Allotments!K2440=0,"",Allotments!K2440)</f>
        <v/>
      </c>
      <c r="L2440" s="18" t="str">
        <f>IF(Allotments!L2440=0,"",Allotments!L2440)</f>
        <v/>
      </c>
      <c r="M2440" s="18" t="str">
        <f>IF(Allotments!M2440=0,"",Allotments!M2440)</f>
        <v/>
      </c>
    </row>
    <row r="2441" spans="1:13" x14ac:dyDescent="0.35">
      <c r="A2441">
        <f>IF(COUNTIF($L$3:L2441,L2441)=1,A2440+1,A2440)</f>
        <v>43</v>
      </c>
      <c r="B2441">
        <f>IF(COUNTIF($K$3:K2441,K2441)=1,B2440+1,B2440)</f>
        <v>8</v>
      </c>
      <c r="C2441">
        <f>IF(COUNTIF($J$3:J2441,J2441)=1,C2440+1,C2440)</f>
        <v>25</v>
      </c>
      <c r="D2441">
        <f>IF(COUNTIF($E$3:E2441,E2441)=1,D2440+1,D2440)</f>
        <v>827</v>
      </c>
      <c r="E2441" t="str">
        <f t="shared" si="194"/>
        <v/>
      </c>
      <c r="F2441">
        <f>IF(COUNTIF($G$3:G2441,G2441)=1,F2440+1,F2440)</f>
        <v>127</v>
      </c>
      <c r="G2441" t="str">
        <f t="shared" si="195"/>
        <v/>
      </c>
      <c r="I2441" s="18" t="str">
        <f>IF(Allotments!I2441=0,"",Allotments!I2441)</f>
        <v/>
      </c>
      <c r="J2441" s="18" t="str">
        <f>IF(Allotments!J2441=0,"",Allotments!J2441)</f>
        <v/>
      </c>
      <c r="K2441" s="18" t="str">
        <f>IF(Allotments!K2441=0,"",Allotments!K2441)</f>
        <v/>
      </c>
      <c r="L2441" s="18" t="str">
        <f>IF(Allotments!L2441=0,"",Allotments!L2441)</f>
        <v/>
      </c>
      <c r="M2441" s="18" t="str">
        <f>IF(Allotments!M2441=0,"",Allotments!M2441)</f>
        <v/>
      </c>
    </row>
    <row r="2442" spans="1:13" x14ac:dyDescent="0.35">
      <c r="A2442">
        <f>IF(COUNTIF($L$3:L2442,L2442)=1,A2441+1,A2441)</f>
        <v>43</v>
      </c>
      <c r="B2442">
        <f>IF(COUNTIF($K$3:K2442,K2442)=1,B2441+1,B2441)</f>
        <v>8</v>
      </c>
      <c r="C2442">
        <f>IF(COUNTIF($J$3:J2442,J2442)=1,C2441+1,C2441)</f>
        <v>25</v>
      </c>
      <c r="D2442">
        <f>IF(COUNTIF($E$3:E2442,E2442)=1,D2441+1,D2441)</f>
        <v>827</v>
      </c>
      <c r="E2442" t="str">
        <f t="shared" si="194"/>
        <v/>
      </c>
      <c r="F2442">
        <f>IF(COUNTIF($G$3:G2442,G2442)=1,F2441+1,F2441)</f>
        <v>127</v>
      </c>
      <c r="G2442" t="str">
        <f t="shared" si="195"/>
        <v/>
      </c>
      <c r="I2442" s="18" t="str">
        <f>IF(Allotments!I2442=0,"",Allotments!I2442)</f>
        <v/>
      </c>
      <c r="J2442" s="18" t="str">
        <f>IF(Allotments!J2442=0,"",Allotments!J2442)</f>
        <v/>
      </c>
      <c r="K2442" s="18" t="str">
        <f>IF(Allotments!K2442=0,"",Allotments!K2442)</f>
        <v/>
      </c>
      <c r="L2442" s="18" t="str">
        <f>IF(Allotments!L2442=0,"",Allotments!L2442)</f>
        <v/>
      </c>
      <c r="M2442" s="18" t="str">
        <f>IF(Allotments!M2442=0,"",Allotments!M2442)</f>
        <v/>
      </c>
    </row>
    <row r="2443" spans="1:13" x14ac:dyDescent="0.35">
      <c r="A2443">
        <f>IF(COUNTIF($L$3:L2443,L2443)=1,A2442+1,A2442)</f>
        <v>43</v>
      </c>
      <c r="B2443">
        <f>IF(COUNTIF($K$3:K2443,K2443)=1,B2442+1,B2442)</f>
        <v>8</v>
      </c>
      <c r="C2443">
        <f>IF(COUNTIF($J$3:J2443,J2443)=1,C2442+1,C2442)</f>
        <v>25</v>
      </c>
      <c r="D2443">
        <f>IF(COUNTIF($E$3:E2443,E2443)=1,D2442+1,D2442)</f>
        <v>827</v>
      </c>
      <c r="E2443" t="str">
        <f t="shared" si="194"/>
        <v/>
      </c>
      <c r="F2443">
        <f>IF(COUNTIF($G$3:G2443,G2443)=1,F2442+1,F2442)</f>
        <v>127</v>
      </c>
      <c r="G2443" t="str">
        <f t="shared" si="195"/>
        <v/>
      </c>
      <c r="I2443" s="18" t="str">
        <f>IF(Allotments!I2443=0,"",Allotments!I2443)</f>
        <v/>
      </c>
      <c r="J2443" s="18" t="str">
        <f>IF(Allotments!J2443=0,"",Allotments!J2443)</f>
        <v/>
      </c>
      <c r="K2443" s="18" t="str">
        <f>IF(Allotments!K2443=0,"",Allotments!K2443)</f>
        <v/>
      </c>
      <c r="L2443" s="18" t="str">
        <f>IF(Allotments!L2443=0,"",Allotments!L2443)</f>
        <v/>
      </c>
      <c r="M2443" s="18" t="str">
        <f>IF(Allotments!M2443=0,"",Allotments!M2443)</f>
        <v/>
      </c>
    </row>
    <row r="2444" spans="1:13" x14ac:dyDescent="0.35">
      <c r="A2444">
        <f>IF(COUNTIF($L$3:L2444,L2444)=1,A2443+1,A2443)</f>
        <v>43</v>
      </c>
      <c r="B2444">
        <f>IF(COUNTIF($K$3:K2444,K2444)=1,B2443+1,B2443)</f>
        <v>8</v>
      </c>
      <c r="C2444">
        <f>IF(COUNTIF($J$3:J2444,J2444)=1,C2443+1,C2443)</f>
        <v>25</v>
      </c>
      <c r="D2444">
        <f>IF(COUNTIF($E$3:E2444,E2444)=1,D2443+1,D2443)</f>
        <v>827</v>
      </c>
      <c r="E2444" t="str">
        <f t="shared" si="194"/>
        <v/>
      </c>
      <c r="F2444">
        <f>IF(COUNTIF($G$3:G2444,G2444)=1,F2443+1,F2443)</f>
        <v>127</v>
      </c>
      <c r="G2444" t="str">
        <f t="shared" si="195"/>
        <v/>
      </c>
      <c r="I2444" s="18" t="str">
        <f>IF(Allotments!I2444=0,"",Allotments!I2444)</f>
        <v/>
      </c>
      <c r="J2444" s="18" t="str">
        <f>IF(Allotments!J2444=0,"",Allotments!J2444)</f>
        <v/>
      </c>
      <c r="K2444" s="18" t="str">
        <f>IF(Allotments!K2444=0,"",Allotments!K2444)</f>
        <v/>
      </c>
      <c r="L2444" s="18" t="str">
        <f>IF(Allotments!L2444=0,"",Allotments!L2444)</f>
        <v/>
      </c>
      <c r="M2444" s="18" t="str">
        <f>IF(Allotments!M2444=0,"",Allotments!M2444)</f>
        <v/>
      </c>
    </row>
    <row r="2445" spans="1:13" x14ac:dyDescent="0.35">
      <c r="A2445">
        <f>IF(COUNTIF($L$3:L2445,L2445)=1,A2444+1,A2444)</f>
        <v>43</v>
      </c>
      <c r="B2445">
        <f>IF(COUNTIF($K$3:K2445,K2445)=1,B2444+1,B2444)</f>
        <v>8</v>
      </c>
      <c r="C2445">
        <f>IF(COUNTIF($J$3:J2445,J2445)=1,C2444+1,C2444)</f>
        <v>25</v>
      </c>
      <c r="D2445">
        <f>IF(COUNTIF($E$3:E2445,E2445)=1,D2444+1,D2444)</f>
        <v>827</v>
      </c>
      <c r="E2445" t="str">
        <f t="shared" si="194"/>
        <v/>
      </c>
      <c r="F2445">
        <f>IF(COUNTIF($G$3:G2445,G2445)=1,F2444+1,F2444)</f>
        <v>127</v>
      </c>
      <c r="G2445" t="str">
        <f t="shared" si="195"/>
        <v/>
      </c>
      <c r="I2445" s="18" t="str">
        <f>IF(Allotments!I2445=0,"",Allotments!I2445)</f>
        <v/>
      </c>
      <c r="J2445" s="18" t="str">
        <f>IF(Allotments!J2445=0,"",Allotments!J2445)</f>
        <v/>
      </c>
      <c r="K2445" s="18" t="str">
        <f>IF(Allotments!K2445=0,"",Allotments!K2445)</f>
        <v/>
      </c>
      <c r="L2445" s="18" t="str">
        <f>IF(Allotments!L2445=0,"",Allotments!L2445)</f>
        <v/>
      </c>
      <c r="M2445" s="18" t="str">
        <f>IF(Allotments!M2445=0,"",Allotments!M2445)</f>
        <v/>
      </c>
    </row>
    <row r="2446" spans="1:13" x14ac:dyDescent="0.35">
      <c r="A2446">
        <f>IF(COUNTIF($L$3:L2446,L2446)=1,A2445+1,A2445)</f>
        <v>43</v>
      </c>
      <c r="B2446">
        <f>IF(COUNTIF($K$3:K2446,K2446)=1,B2445+1,B2445)</f>
        <v>8</v>
      </c>
      <c r="C2446">
        <f>IF(COUNTIF($J$3:J2446,J2446)=1,C2445+1,C2445)</f>
        <v>25</v>
      </c>
      <c r="D2446">
        <f>IF(COUNTIF($E$3:E2446,E2446)=1,D2445+1,D2445)</f>
        <v>827</v>
      </c>
      <c r="E2446" t="str">
        <f t="shared" si="194"/>
        <v/>
      </c>
      <c r="F2446">
        <f>IF(COUNTIF($G$3:G2446,G2446)=1,F2445+1,F2445)</f>
        <v>127</v>
      </c>
      <c r="G2446" t="str">
        <f t="shared" si="195"/>
        <v/>
      </c>
      <c r="I2446" s="18" t="str">
        <f>IF(Allotments!I2446=0,"",Allotments!I2446)</f>
        <v/>
      </c>
      <c r="J2446" s="18" t="str">
        <f>IF(Allotments!J2446=0,"",Allotments!J2446)</f>
        <v/>
      </c>
      <c r="K2446" s="18" t="str">
        <f>IF(Allotments!K2446=0,"",Allotments!K2446)</f>
        <v/>
      </c>
      <c r="L2446" s="18" t="str">
        <f>IF(Allotments!L2446=0,"",Allotments!L2446)</f>
        <v/>
      </c>
      <c r="M2446" s="18" t="str">
        <f>IF(Allotments!M2446=0,"",Allotments!M2446)</f>
        <v/>
      </c>
    </row>
    <row r="2447" spans="1:13" x14ac:dyDescent="0.35">
      <c r="A2447">
        <f>IF(COUNTIF($L$3:L2447,L2447)=1,A2446+1,A2446)</f>
        <v>43</v>
      </c>
      <c r="B2447">
        <f>IF(COUNTIF($K$3:K2447,K2447)=1,B2446+1,B2446)</f>
        <v>8</v>
      </c>
      <c r="C2447">
        <f>IF(COUNTIF($J$3:J2447,J2447)=1,C2446+1,C2446)</f>
        <v>25</v>
      </c>
      <c r="D2447">
        <f>IF(COUNTIF($E$3:E2447,E2447)=1,D2446+1,D2446)</f>
        <v>827</v>
      </c>
      <c r="E2447" t="str">
        <f t="shared" si="194"/>
        <v/>
      </c>
      <c r="F2447">
        <f>IF(COUNTIF($G$3:G2447,G2447)=1,F2446+1,F2446)</f>
        <v>127</v>
      </c>
      <c r="G2447" t="str">
        <f t="shared" si="195"/>
        <v/>
      </c>
      <c r="I2447" s="18" t="str">
        <f>IF(Allotments!I2447=0,"",Allotments!I2447)</f>
        <v/>
      </c>
      <c r="J2447" s="18" t="str">
        <f>IF(Allotments!J2447=0,"",Allotments!J2447)</f>
        <v/>
      </c>
      <c r="K2447" s="18" t="str">
        <f>IF(Allotments!K2447=0,"",Allotments!K2447)</f>
        <v/>
      </c>
      <c r="L2447" s="18" t="str">
        <f>IF(Allotments!L2447=0,"",Allotments!L2447)</f>
        <v/>
      </c>
      <c r="M2447" s="18" t="str">
        <f>IF(Allotments!M2447=0,"",Allotments!M2447)</f>
        <v/>
      </c>
    </row>
    <row r="2448" spans="1:13" x14ac:dyDescent="0.35">
      <c r="A2448">
        <f>IF(COUNTIF($L$3:L2448,L2448)=1,A2447+1,A2447)</f>
        <v>43</v>
      </c>
      <c r="B2448">
        <f>IF(COUNTIF($K$3:K2448,K2448)=1,B2447+1,B2447)</f>
        <v>8</v>
      </c>
      <c r="C2448">
        <f>IF(COUNTIF($J$3:J2448,J2448)=1,C2447+1,C2447)</f>
        <v>25</v>
      </c>
      <c r="D2448">
        <f>IF(COUNTIF($E$3:E2448,E2448)=1,D2447+1,D2447)</f>
        <v>827</v>
      </c>
      <c r="E2448" t="str">
        <f t="shared" si="194"/>
        <v/>
      </c>
      <c r="F2448">
        <f>IF(COUNTIF($G$3:G2448,G2448)=1,F2447+1,F2447)</f>
        <v>127</v>
      </c>
      <c r="G2448" t="str">
        <f t="shared" si="195"/>
        <v/>
      </c>
      <c r="I2448" s="18" t="str">
        <f>IF(Allotments!I2448=0,"",Allotments!I2448)</f>
        <v/>
      </c>
      <c r="J2448" s="18" t="str">
        <f>IF(Allotments!J2448=0,"",Allotments!J2448)</f>
        <v/>
      </c>
      <c r="K2448" s="18" t="str">
        <f>IF(Allotments!K2448=0,"",Allotments!K2448)</f>
        <v/>
      </c>
      <c r="L2448" s="18" t="str">
        <f>IF(Allotments!L2448=0,"",Allotments!L2448)</f>
        <v/>
      </c>
      <c r="M2448" s="18" t="str">
        <f>IF(Allotments!M2448=0,"",Allotments!M2448)</f>
        <v/>
      </c>
    </row>
    <row r="2449" spans="1:13" x14ac:dyDescent="0.35">
      <c r="A2449">
        <f>IF(COUNTIF($L$3:L2449,L2449)=1,A2448+1,A2448)</f>
        <v>43</v>
      </c>
      <c r="B2449">
        <f>IF(COUNTIF($K$3:K2449,K2449)=1,B2448+1,B2448)</f>
        <v>8</v>
      </c>
      <c r="C2449">
        <f>IF(COUNTIF($J$3:J2449,J2449)=1,C2448+1,C2448)</f>
        <v>25</v>
      </c>
      <c r="D2449">
        <f>IF(COUNTIF($E$3:E2449,E2449)=1,D2448+1,D2448)</f>
        <v>827</v>
      </c>
      <c r="E2449" t="str">
        <f t="shared" si="194"/>
        <v/>
      </c>
      <c r="F2449">
        <f>IF(COUNTIF($G$3:G2449,G2449)=1,F2448+1,F2448)</f>
        <v>127</v>
      </c>
      <c r="G2449" t="str">
        <f t="shared" si="195"/>
        <v/>
      </c>
      <c r="I2449" s="18" t="str">
        <f>IF(Allotments!I2449=0,"",Allotments!I2449)</f>
        <v/>
      </c>
      <c r="J2449" s="18" t="str">
        <f>IF(Allotments!J2449=0,"",Allotments!J2449)</f>
        <v/>
      </c>
      <c r="K2449" s="18" t="str">
        <f>IF(Allotments!K2449=0,"",Allotments!K2449)</f>
        <v/>
      </c>
      <c r="L2449" s="18" t="str">
        <f>IF(Allotments!L2449=0,"",Allotments!L2449)</f>
        <v/>
      </c>
      <c r="M2449" s="18" t="str">
        <f>IF(Allotments!M2449=0,"",Allotments!M2449)</f>
        <v/>
      </c>
    </row>
    <row r="2450" spans="1:13" x14ac:dyDescent="0.35">
      <c r="A2450">
        <f>IF(COUNTIF($L$3:L2450,L2450)=1,A2449+1,A2449)</f>
        <v>43</v>
      </c>
      <c r="B2450">
        <f>IF(COUNTIF($K$3:K2450,K2450)=1,B2449+1,B2449)</f>
        <v>8</v>
      </c>
      <c r="C2450">
        <f>IF(COUNTIF($J$3:J2450,J2450)=1,C2449+1,C2449)</f>
        <v>25</v>
      </c>
      <c r="D2450">
        <f>IF(COUNTIF($E$3:E2450,E2450)=1,D2449+1,D2449)</f>
        <v>827</v>
      </c>
      <c r="E2450" t="str">
        <f t="shared" si="194"/>
        <v/>
      </c>
      <c r="F2450">
        <f>IF(COUNTIF($G$3:G2450,G2450)=1,F2449+1,F2449)</f>
        <v>127</v>
      </c>
      <c r="G2450" t="str">
        <f t="shared" si="195"/>
        <v/>
      </c>
      <c r="I2450" s="18" t="str">
        <f>IF(Allotments!I2450=0,"",Allotments!I2450)</f>
        <v/>
      </c>
      <c r="J2450" s="18" t="str">
        <f>IF(Allotments!J2450=0,"",Allotments!J2450)</f>
        <v/>
      </c>
      <c r="K2450" s="18" t="str">
        <f>IF(Allotments!K2450=0,"",Allotments!K2450)</f>
        <v/>
      </c>
      <c r="L2450" s="18" t="str">
        <f>IF(Allotments!L2450=0,"",Allotments!L2450)</f>
        <v/>
      </c>
      <c r="M2450" s="18" t="str">
        <f>IF(Allotments!M2450=0,"",Allotments!M2450)</f>
        <v/>
      </c>
    </row>
    <row r="2451" spans="1:13" x14ac:dyDescent="0.35">
      <c r="A2451">
        <f>IF(COUNTIF($L$3:L2451,L2451)=1,A2450+1,A2450)</f>
        <v>43</v>
      </c>
      <c r="B2451">
        <f>IF(COUNTIF($K$3:K2451,K2451)=1,B2450+1,B2450)</f>
        <v>8</v>
      </c>
      <c r="C2451">
        <f>IF(COUNTIF($J$3:J2451,J2451)=1,C2450+1,C2450)</f>
        <v>25</v>
      </c>
      <c r="D2451">
        <f>IF(COUNTIF($E$3:E2451,E2451)=1,D2450+1,D2450)</f>
        <v>827</v>
      </c>
      <c r="E2451" t="str">
        <f t="shared" si="194"/>
        <v/>
      </c>
      <c r="F2451">
        <f>IF(COUNTIF($G$3:G2451,G2451)=1,F2450+1,F2450)</f>
        <v>127</v>
      </c>
      <c r="G2451" t="str">
        <f t="shared" si="195"/>
        <v/>
      </c>
      <c r="I2451" s="18" t="str">
        <f>IF(Allotments!I2451=0,"",Allotments!I2451)</f>
        <v/>
      </c>
      <c r="J2451" s="18" t="str">
        <f>IF(Allotments!J2451=0,"",Allotments!J2451)</f>
        <v/>
      </c>
      <c r="K2451" s="18" t="str">
        <f>IF(Allotments!K2451=0,"",Allotments!K2451)</f>
        <v/>
      </c>
      <c r="L2451" s="18" t="str">
        <f>IF(Allotments!L2451=0,"",Allotments!L2451)</f>
        <v/>
      </c>
      <c r="M2451" s="18" t="str">
        <f>IF(Allotments!M2451=0,"",Allotments!M2451)</f>
        <v/>
      </c>
    </row>
    <row r="2452" spans="1:13" x14ac:dyDescent="0.35">
      <c r="A2452">
        <f>IF(COUNTIF($L$3:L2452,L2452)=1,A2451+1,A2451)</f>
        <v>43</v>
      </c>
      <c r="B2452">
        <f>IF(COUNTIF($K$3:K2452,K2452)=1,B2451+1,B2451)</f>
        <v>8</v>
      </c>
      <c r="C2452">
        <f>IF(COUNTIF($J$3:J2452,J2452)=1,C2451+1,C2451)</f>
        <v>25</v>
      </c>
      <c r="D2452">
        <f>IF(COUNTIF($E$3:E2452,E2452)=1,D2451+1,D2451)</f>
        <v>827</v>
      </c>
      <c r="E2452" t="str">
        <f t="shared" si="194"/>
        <v/>
      </c>
      <c r="F2452">
        <f>IF(COUNTIF($G$3:G2452,G2452)=1,F2451+1,F2451)</f>
        <v>127</v>
      </c>
      <c r="G2452" t="str">
        <f t="shared" si="195"/>
        <v/>
      </c>
      <c r="I2452" s="18" t="str">
        <f>IF(Allotments!I2452=0,"",Allotments!I2452)</f>
        <v/>
      </c>
      <c r="J2452" s="18" t="str">
        <f>IF(Allotments!J2452=0,"",Allotments!J2452)</f>
        <v/>
      </c>
      <c r="K2452" s="18" t="str">
        <f>IF(Allotments!K2452=0,"",Allotments!K2452)</f>
        <v/>
      </c>
      <c r="L2452" s="18" t="str">
        <f>IF(Allotments!L2452=0,"",Allotments!L2452)</f>
        <v/>
      </c>
      <c r="M2452" s="18" t="str">
        <f>IF(Allotments!M2452=0,"",Allotments!M2452)</f>
        <v/>
      </c>
    </row>
    <row r="2453" spans="1:13" x14ac:dyDescent="0.35">
      <c r="A2453">
        <f>IF(COUNTIF($L$3:L2453,L2453)=1,A2452+1,A2452)</f>
        <v>43</v>
      </c>
      <c r="B2453">
        <f>IF(COUNTIF($K$3:K2453,K2453)=1,B2452+1,B2452)</f>
        <v>8</v>
      </c>
      <c r="C2453">
        <f>IF(COUNTIF($J$3:J2453,J2453)=1,C2452+1,C2452)</f>
        <v>25</v>
      </c>
      <c r="D2453">
        <f>IF(COUNTIF($E$3:E2453,E2453)=1,D2452+1,D2452)</f>
        <v>827</v>
      </c>
      <c r="E2453" t="str">
        <f t="shared" si="194"/>
        <v/>
      </c>
      <c r="F2453">
        <f>IF(COUNTIF($G$3:G2453,G2453)=1,F2452+1,F2452)</f>
        <v>127</v>
      </c>
      <c r="G2453" t="str">
        <f t="shared" si="195"/>
        <v/>
      </c>
      <c r="I2453" s="18" t="str">
        <f>IF(Allotments!I2453=0,"",Allotments!I2453)</f>
        <v/>
      </c>
      <c r="J2453" s="18" t="str">
        <f>IF(Allotments!J2453=0,"",Allotments!J2453)</f>
        <v/>
      </c>
      <c r="K2453" s="18" t="str">
        <f>IF(Allotments!K2453=0,"",Allotments!K2453)</f>
        <v/>
      </c>
      <c r="L2453" s="18" t="str">
        <f>IF(Allotments!L2453=0,"",Allotments!L2453)</f>
        <v/>
      </c>
      <c r="M2453" s="18" t="str">
        <f>IF(Allotments!M2453=0,"",Allotments!M2453)</f>
        <v/>
      </c>
    </row>
    <row r="2454" spans="1:13" x14ac:dyDescent="0.35">
      <c r="A2454">
        <f>IF(COUNTIF($L$3:L2454,L2454)=1,A2453+1,A2453)</f>
        <v>43</v>
      </c>
      <c r="B2454">
        <f>IF(COUNTIF($K$3:K2454,K2454)=1,B2453+1,B2453)</f>
        <v>8</v>
      </c>
      <c r="C2454">
        <f>IF(COUNTIF($J$3:J2454,J2454)=1,C2453+1,C2453)</f>
        <v>25</v>
      </c>
      <c r="D2454">
        <f>IF(COUNTIF($E$3:E2454,E2454)=1,D2453+1,D2453)</f>
        <v>827</v>
      </c>
      <c r="E2454" t="str">
        <f t="shared" si="194"/>
        <v/>
      </c>
      <c r="F2454">
        <f>IF(COUNTIF($G$3:G2454,G2454)=1,F2453+1,F2453)</f>
        <v>127</v>
      </c>
      <c r="G2454" t="str">
        <f t="shared" si="195"/>
        <v/>
      </c>
      <c r="I2454" s="18" t="str">
        <f>IF(Allotments!I2454=0,"",Allotments!I2454)</f>
        <v/>
      </c>
      <c r="J2454" s="18" t="str">
        <f>IF(Allotments!J2454=0,"",Allotments!J2454)</f>
        <v/>
      </c>
      <c r="K2454" s="18" t="str">
        <f>IF(Allotments!K2454=0,"",Allotments!K2454)</f>
        <v/>
      </c>
      <c r="L2454" s="18" t="str">
        <f>IF(Allotments!L2454=0,"",Allotments!L2454)</f>
        <v/>
      </c>
      <c r="M2454" s="18" t="str">
        <f>IF(Allotments!M2454=0,"",Allotments!M2454)</f>
        <v/>
      </c>
    </row>
    <row r="2455" spans="1:13" x14ac:dyDescent="0.35">
      <c r="A2455">
        <f>IF(COUNTIF($L$3:L2455,L2455)=1,A2454+1,A2454)</f>
        <v>43</v>
      </c>
      <c r="B2455">
        <f>IF(COUNTIF($K$3:K2455,K2455)=1,B2454+1,B2454)</f>
        <v>8</v>
      </c>
      <c r="C2455">
        <f>IF(COUNTIF($J$3:J2455,J2455)=1,C2454+1,C2454)</f>
        <v>25</v>
      </c>
      <c r="D2455">
        <f>IF(COUNTIF($E$3:E2455,E2455)=1,D2454+1,D2454)</f>
        <v>827</v>
      </c>
      <c r="E2455" t="str">
        <f t="shared" si="194"/>
        <v/>
      </c>
      <c r="F2455">
        <f>IF(COUNTIF($G$3:G2455,G2455)=1,F2454+1,F2454)</f>
        <v>127</v>
      </c>
      <c r="G2455" t="str">
        <f t="shared" si="195"/>
        <v/>
      </c>
      <c r="I2455" s="18" t="str">
        <f>IF(Allotments!I2455=0,"",Allotments!I2455)</f>
        <v/>
      </c>
      <c r="J2455" s="18" t="str">
        <f>IF(Allotments!J2455=0,"",Allotments!J2455)</f>
        <v/>
      </c>
      <c r="K2455" s="18" t="str">
        <f>IF(Allotments!K2455=0,"",Allotments!K2455)</f>
        <v/>
      </c>
      <c r="L2455" s="18" t="str">
        <f>IF(Allotments!L2455=0,"",Allotments!L2455)</f>
        <v/>
      </c>
      <c r="M2455" s="18" t="str">
        <f>IF(Allotments!M2455=0,"",Allotments!M2455)</f>
        <v/>
      </c>
    </row>
    <row r="2456" spans="1:13" x14ac:dyDescent="0.35">
      <c r="A2456">
        <f>IF(COUNTIF($L$3:L2456,L2456)=1,A2455+1,A2455)</f>
        <v>43</v>
      </c>
      <c r="B2456">
        <f>IF(COUNTIF($K$3:K2456,K2456)=1,B2455+1,B2455)</f>
        <v>8</v>
      </c>
      <c r="C2456">
        <f>IF(COUNTIF($J$3:J2456,J2456)=1,C2455+1,C2455)</f>
        <v>25</v>
      </c>
      <c r="D2456">
        <f>IF(COUNTIF($E$3:E2456,E2456)=1,D2455+1,D2455)</f>
        <v>827</v>
      </c>
      <c r="E2456" t="str">
        <f t="shared" si="194"/>
        <v/>
      </c>
      <c r="F2456">
        <f>IF(COUNTIF($G$3:G2456,G2456)=1,F2455+1,F2455)</f>
        <v>127</v>
      </c>
      <c r="G2456" t="str">
        <f t="shared" si="195"/>
        <v/>
      </c>
      <c r="I2456" s="18" t="str">
        <f>IF(Allotments!I2456=0,"",Allotments!I2456)</f>
        <v/>
      </c>
      <c r="J2456" s="18" t="str">
        <f>IF(Allotments!J2456=0,"",Allotments!J2456)</f>
        <v/>
      </c>
      <c r="K2456" s="18" t="str">
        <f>IF(Allotments!K2456=0,"",Allotments!K2456)</f>
        <v/>
      </c>
      <c r="L2456" s="18" t="str">
        <f>IF(Allotments!L2456=0,"",Allotments!L2456)</f>
        <v/>
      </c>
      <c r="M2456" s="18" t="str">
        <f>IF(Allotments!M2456=0,"",Allotments!M2456)</f>
        <v/>
      </c>
    </row>
    <row r="2457" spans="1:13" x14ac:dyDescent="0.35">
      <c r="A2457">
        <f>IF(COUNTIF($L$3:L2457,L2457)=1,A2456+1,A2456)</f>
        <v>43</v>
      </c>
      <c r="B2457">
        <f>IF(COUNTIF($K$3:K2457,K2457)=1,B2456+1,B2456)</f>
        <v>8</v>
      </c>
      <c r="C2457">
        <f>IF(COUNTIF($J$3:J2457,J2457)=1,C2456+1,C2456)</f>
        <v>25</v>
      </c>
      <c r="D2457">
        <f>IF(COUNTIF($E$3:E2457,E2457)=1,D2456+1,D2456)</f>
        <v>827</v>
      </c>
      <c r="E2457" t="str">
        <f t="shared" si="194"/>
        <v/>
      </c>
      <c r="F2457">
        <f>IF(COUNTIF($G$3:G2457,G2457)=1,F2456+1,F2456)</f>
        <v>127</v>
      </c>
      <c r="G2457" t="str">
        <f t="shared" si="195"/>
        <v/>
      </c>
      <c r="I2457" s="18" t="str">
        <f>IF(Allotments!I2457=0,"",Allotments!I2457)</f>
        <v/>
      </c>
      <c r="J2457" s="18" t="str">
        <f>IF(Allotments!J2457=0,"",Allotments!J2457)</f>
        <v/>
      </c>
      <c r="K2457" s="18" t="str">
        <f>IF(Allotments!K2457=0,"",Allotments!K2457)</f>
        <v/>
      </c>
      <c r="L2457" s="18" t="str">
        <f>IF(Allotments!L2457=0,"",Allotments!L2457)</f>
        <v/>
      </c>
      <c r="M2457" s="18" t="str">
        <f>IF(Allotments!M2457=0,"",Allotments!M2457)</f>
        <v/>
      </c>
    </row>
    <row r="2458" spans="1:13" x14ac:dyDescent="0.35">
      <c r="A2458">
        <f>IF(COUNTIF($L$3:L2458,L2458)=1,A2457+1,A2457)</f>
        <v>43</v>
      </c>
      <c r="B2458">
        <f>IF(COUNTIF($K$3:K2458,K2458)=1,B2457+1,B2457)</f>
        <v>8</v>
      </c>
      <c r="C2458">
        <f>IF(COUNTIF($J$3:J2458,J2458)=1,C2457+1,C2457)</f>
        <v>25</v>
      </c>
      <c r="D2458">
        <f>IF(COUNTIF($E$3:E2458,E2458)=1,D2457+1,D2457)</f>
        <v>827</v>
      </c>
      <c r="E2458" t="str">
        <f t="shared" si="194"/>
        <v/>
      </c>
      <c r="F2458">
        <f>IF(COUNTIF($G$3:G2458,G2458)=1,F2457+1,F2457)</f>
        <v>127</v>
      </c>
      <c r="G2458" t="str">
        <f t="shared" si="195"/>
        <v/>
      </c>
      <c r="I2458" s="18" t="str">
        <f>IF(Allotments!I2458=0,"",Allotments!I2458)</f>
        <v/>
      </c>
      <c r="J2458" s="18" t="str">
        <f>IF(Allotments!J2458=0,"",Allotments!J2458)</f>
        <v/>
      </c>
      <c r="K2458" s="18" t="str">
        <f>IF(Allotments!K2458=0,"",Allotments!K2458)</f>
        <v/>
      </c>
      <c r="L2458" s="18" t="str">
        <f>IF(Allotments!L2458=0,"",Allotments!L2458)</f>
        <v/>
      </c>
      <c r="M2458" s="18" t="str">
        <f>IF(Allotments!M2458=0,"",Allotments!M2458)</f>
        <v/>
      </c>
    </row>
    <row r="2459" spans="1:13" x14ac:dyDescent="0.35">
      <c r="A2459">
        <f>IF(COUNTIF($L$3:L2459,L2459)=1,A2458+1,A2458)</f>
        <v>43</v>
      </c>
      <c r="B2459">
        <f>IF(COUNTIF($K$3:K2459,K2459)=1,B2458+1,B2458)</f>
        <v>8</v>
      </c>
      <c r="C2459">
        <f>IF(COUNTIF($J$3:J2459,J2459)=1,C2458+1,C2458)</f>
        <v>25</v>
      </c>
      <c r="D2459">
        <f>IF(COUNTIF($E$3:E2459,E2459)=1,D2458+1,D2458)</f>
        <v>827</v>
      </c>
      <c r="E2459" t="str">
        <f t="shared" si="194"/>
        <v/>
      </c>
      <c r="F2459">
        <f>IF(COUNTIF($G$3:G2459,G2459)=1,F2458+1,F2458)</f>
        <v>127</v>
      </c>
      <c r="G2459" t="str">
        <f t="shared" si="195"/>
        <v/>
      </c>
      <c r="I2459" s="18" t="str">
        <f>IF(Allotments!I2459=0,"",Allotments!I2459)</f>
        <v/>
      </c>
      <c r="J2459" s="18" t="str">
        <f>IF(Allotments!J2459=0,"",Allotments!J2459)</f>
        <v/>
      </c>
      <c r="K2459" s="18" t="str">
        <f>IF(Allotments!K2459=0,"",Allotments!K2459)</f>
        <v/>
      </c>
      <c r="L2459" s="18" t="str">
        <f>IF(Allotments!L2459=0,"",Allotments!L2459)</f>
        <v/>
      </c>
      <c r="M2459" s="18" t="str">
        <f>IF(Allotments!M2459=0,"",Allotments!M2459)</f>
        <v/>
      </c>
    </row>
    <row r="2460" spans="1:13" x14ac:dyDescent="0.35">
      <c r="A2460">
        <f>IF(COUNTIF($L$3:L2460,L2460)=1,A2459+1,A2459)</f>
        <v>43</v>
      </c>
      <c r="B2460">
        <f>IF(COUNTIF($K$3:K2460,K2460)=1,B2459+1,B2459)</f>
        <v>8</v>
      </c>
      <c r="C2460">
        <f>IF(COUNTIF($J$3:J2460,J2460)=1,C2459+1,C2459)</f>
        <v>25</v>
      </c>
      <c r="D2460">
        <f>IF(COUNTIF($E$3:E2460,E2460)=1,D2459+1,D2459)</f>
        <v>827</v>
      </c>
      <c r="E2460" t="str">
        <f t="shared" si="194"/>
        <v/>
      </c>
      <c r="F2460">
        <f>IF(COUNTIF($G$3:G2460,G2460)=1,F2459+1,F2459)</f>
        <v>127</v>
      </c>
      <c r="G2460" t="str">
        <f t="shared" si="195"/>
        <v/>
      </c>
      <c r="I2460" s="18" t="str">
        <f>IF(Allotments!I2460=0,"",Allotments!I2460)</f>
        <v/>
      </c>
      <c r="J2460" s="18" t="str">
        <f>IF(Allotments!J2460=0,"",Allotments!J2460)</f>
        <v/>
      </c>
      <c r="K2460" s="18" t="str">
        <f>IF(Allotments!K2460=0,"",Allotments!K2460)</f>
        <v/>
      </c>
      <c r="L2460" s="18" t="str">
        <f>IF(Allotments!L2460=0,"",Allotments!L2460)</f>
        <v/>
      </c>
      <c r="M2460" s="18" t="str">
        <f>IF(Allotments!M2460=0,"",Allotments!M2460)</f>
        <v/>
      </c>
    </row>
    <row r="2461" spans="1:13" x14ac:dyDescent="0.35">
      <c r="A2461">
        <f>IF(COUNTIF($L$3:L2461,L2461)=1,A2460+1,A2460)</f>
        <v>43</v>
      </c>
      <c r="B2461">
        <f>IF(COUNTIF($K$3:K2461,K2461)=1,B2460+1,B2460)</f>
        <v>8</v>
      </c>
      <c r="C2461">
        <f>IF(COUNTIF($J$3:J2461,J2461)=1,C2460+1,C2460)</f>
        <v>25</v>
      </c>
      <c r="D2461">
        <f>IF(COUNTIF($E$3:E2461,E2461)=1,D2460+1,D2460)</f>
        <v>827</v>
      </c>
      <c r="E2461" t="str">
        <f t="shared" si="194"/>
        <v/>
      </c>
      <c r="F2461">
        <f>IF(COUNTIF($G$3:G2461,G2461)=1,F2460+1,F2460)</f>
        <v>127</v>
      </c>
      <c r="G2461" t="str">
        <f t="shared" si="195"/>
        <v/>
      </c>
      <c r="I2461" s="18" t="str">
        <f>IF(Allotments!I2461=0,"",Allotments!I2461)</f>
        <v/>
      </c>
      <c r="J2461" s="18" t="str">
        <f>IF(Allotments!J2461=0,"",Allotments!J2461)</f>
        <v/>
      </c>
      <c r="K2461" s="18" t="str">
        <f>IF(Allotments!K2461=0,"",Allotments!K2461)</f>
        <v/>
      </c>
      <c r="L2461" s="18" t="str">
        <f>IF(Allotments!L2461=0,"",Allotments!L2461)</f>
        <v/>
      </c>
      <c r="M2461" s="18" t="str">
        <f>IF(Allotments!M2461=0,"",Allotments!M2461)</f>
        <v/>
      </c>
    </row>
    <row r="2462" spans="1:13" x14ac:dyDescent="0.35">
      <c r="A2462">
        <f>IF(COUNTIF($L$3:L2462,L2462)=1,A2461+1,A2461)</f>
        <v>43</v>
      </c>
      <c r="B2462">
        <f>IF(COUNTIF($K$3:K2462,K2462)=1,B2461+1,B2461)</f>
        <v>8</v>
      </c>
      <c r="C2462">
        <f>IF(COUNTIF($J$3:J2462,J2462)=1,C2461+1,C2461)</f>
        <v>25</v>
      </c>
      <c r="D2462">
        <f>IF(COUNTIF($E$3:E2462,E2462)=1,D2461+1,D2461)</f>
        <v>827</v>
      </c>
      <c r="E2462" t="str">
        <f t="shared" si="194"/>
        <v/>
      </c>
      <c r="F2462">
        <f>IF(COUNTIF($G$3:G2462,G2462)=1,F2461+1,F2461)</f>
        <v>127</v>
      </c>
      <c r="G2462" t="str">
        <f t="shared" si="195"/>
        <v/>
      </c>
      <c r="I2462" s="18" t="str">
        <f>IF(Allotments!I2462=0,"",Allotments!I2462)</f>
        <v/>
      </c>
      <c r="J2462" s="18" t="str">
        <f>IF(Allotments!J2462=0,"",Allotments!J2462)</f>
        <v/>
      </c>
      <c r="K2462" s="18" t="str">
        <f>IF(Allotments!K2462=0,"",Allotments!K2462)</f>
        <v/>
      </c>
      <c r="L2462" s="18" t="str">
        <f>IF(Allotments!L2462=0,"",Allotments!L2462)</f>
        <v/>
      </c>
      <c r="M2462" s="18" t="str">
        <f>IF(Allotments!M2462=0,"",Allotments!M2462)</f>
        <v/>
      </c>
    </row>
    <row r="2463" spans="1:13" x14ac:dyDescent="0.35">
      <c r="A2463">
        <f>IF(COUNTIF($L$3:L2463,L2463)=1,A2462+1,A2462)</f>
        <v>43</v>
      </c>
      <c r="B2463">
        <f>IF(COUNTIF($K$3:K2463,K2463)=1,B2462+1,B2462)</f>
        <v>8</v>
      </c>
      <c r="C2463">
        <f>IF(COUNTIF($J$3:J2463,J2463)=1,C2462+1,C2462)</f>
        <v>25</v>
      </c>
      <c r="D2463">
        <f>IF(COUNTIF($E$3:E2463,E2463)=1,D2462+1,D2462)</f>
        <v>827</v>
      </c>
      <c r="E2463" t="str">
        <f t="shared" si="194"/>
        <v/>
      </c>
      <c r="F2463">
        <f>IF(COUNTIF($G$3:G2463,G2463)=1,F2462+1,F2462)</f>
        <v>127</v>
      </c>
      <c r="G2463" t="str">
        <f t="shared" si="195"/>
        <v/>
      </c>
      <c r="I2463" s="18" t="str">
        <f>IF(Allotments!I2463=0,"",Allotments!I2463)</f>
        <v/>
      </c>
      <c r="J2463" s="18" t="str">
        <f>IF(Allotments!J2463=0,"",Allotments!J2463)</f>
        <v/>
      </c>
      <c r="K2463" s="18" t="str">
        <f>IF(Allotments!K2463=0,"",Allotments!K2463)</f>
        <v/>
      </c>
      <c r="L2463" s="18" t="str">
        <f>IF(Allotments!L2463=0,"",Allotments!L2463)</f>
        <v/>
      </c>
      <c r="M2463" s="18" t="str">
        <f>IF(Allotments!M2463=0,"",Allotments!M2463)</f>
        <v/>
      </c>
    </row>
    <row r="2464" spans="1:13" x14ac:dyDescent="0.35">
      <c r="A2464">
        <f>IF(COUNTIF($L$3:L2464,L2464)=1,A2463+1,A2463)</f>
        <v>43</v>
      </c>
      <c r="B2464">
        <f>IF(COUNTIF($K$3:K2464,K2464)=1,B2463+1,B2463)</f>
        <v>8</v>
      </c>
      <c r="C2464">
        <f>IF(COUNTIF($J$3:J2464,J2464)=1,C2463+1,C2463)</f>
        <v>25</v>
      </c>
      <c r="D2464">
        <f>IF(COUNTIF($E$3:E2464,E2464)=1,D2463+1,D2463)</f>
        <v>827</v>
      </c>
      <c r="E2464" t="str">
        <f t="shared" si="194"/>
        <v/>
      </c>
      <c r="F2464">
        <f>IF(COUNTIF($G$3:G2464,G2464)=1,F2463+1,F2463)</f>
        <v>127</v>
      </c>
      <c r="G2464" t="str">
        <f t="shared" si="195"/>
        <v/>
      </c>
      <c r="I2464" s="18" t="str">
        <f>IF(Allotments!I2464=0,"",Allotments!I2464)</f>
        <v/>
      </c>
      <c r="J2464" s="18" t="str">
        <f>IF(Allotments!J2464=0,"",Allotments!J2464)</f>
        <v/>
      </c>
      <c r="K2464" s="18" t="str">
        <f>IF(Allotments!K2464=0,"",Allotments!K2464)</f>
        <v/>
      </c>
      <c r="L2464" s="18" t="str">
        <f>IF(Allotments!L2464=0,"",Allotments!L2464)</f>
        <v/>
      </c>
      <c r="M2464" s="18" t="str">
        <f>IF(Allotments!M2464=0,"",Allotments!M2464)</f>
        <v/>
      </c>
    </row>
    <row r="2465" spans="1:13" x14ac:dyDescent="0.35">
      <c r="A2465">
        <f>IF(COUNTIF($L$3:L2465,L2465)=1,A2464+1,A2464)</f>
        <v>43</v>
      </c>
      <c r="B2465">
        <f>IF(COUNTIF($K$3:K2465,K2465)=1,B2464+1,B2464)</f>
        <v>8</v>
      </c>
      <c r="C2465">
        <f>IF(COUNTIF($J$3:J2465,J2465)=1,C2464+1,C2464)</f>
        <v>25</v>
      </c>
      <c r="D2465">
        <f>IF(COUNTIF($E$3:E2465,E2465)=1,D2464+1,D2464)</f>
        <v>827</v>
      </c>
      <c r="E2465" t="str">
        <f t="shared" si="194"/>
        <v/>
      </c>
      <c r="F2465">
        <f>IF(COUNTIF($G$3:G2465,G2465)=1,F2464+1,F2464)</f>
        <v>127</v>
      </c>
      <c r="G2465" t="str">
        <f t="shared" si="195"/>
        <v/>
      </c>
      <c r="I2465" s="18" t="str">
        <f>IF(Allotments!I2465=0,"",Allotments!I2465)</f>
        <v/>
      </c>
      <c r="J2465" s="18" t="str">
        <f>IF(Allotments!J2465=0,"",Allotments!J2465)</f>
        <v/>
      </c>
      <c r="K2465" s="18" t="str">
        <f>IF(Allotments!K2465=0,"",Allotments!K2465)</f>
        <v/>
      </c>
      <c r="L2465" s="18" t="str">
        <f>IF(Allotments!L2465=0,"",Allotments!L2465)</f>
        <v/>
      </c>
      <c r="M2465" s="18" t="str">
        <f>IF(Allotments!M2465=0,"",Allotments!M2465)</f>
        <v/>
      </c>
    </row>
    <row r="2466" spans="1:13" x14ac:dyDescent="0.35">
      <c r="A2466">
        <f>IF(COUNTIF($L$3:L2466,L2466)=1,A2465+1,A2465)</f>
        <v>43</v>
      </c>
      <c r="B2466">
        <f>IF(COUNTIF($K$3:K2466,K2466)=1,B2465+1,B2465)</f>
        <v>8</v>
      </c>
      <c r="C2466">
        <f>IF(COUNTIF($J$3:J2466,J2466)=1,C2465+1,C2465)</f>
        <v>25</v>
      </c>
      <c r="D2466">
        <f>IF(COUNTIF($E$3:E2466,E2466)=1,D2465+1,D2465)</f>
        <v>827</v>
      </c>
      <c r="E2466" t="str">
        <f t="shared" si="194"/>
        <v/>
      </c>
      <c r="F2466">
        <f>IF(COUNTIF($G$3:G2466,G2466)=1,F2465+1,F2465)</f>
        <v>127</v>
      </c>
      <c r="G2466" t="str">
        <f t="shared" si="195"/>
        <v/>
      </c>
      <c r="I2466" s="18" t="str">
        <f>IF(Allotments!I2466=0,"",Allotments!I2466)</f>
        <v/>
      </c>
      <c r="J2466" s="18" t="str">
        <f>IF(Allotments!J2466=0,"",Allotments!J2466)</f>
        <v/>
      </c>
      <c r="K2466" s="18" t="str">
        <f>IF(Allotments!K2466=0,"",Allotments!K2466)</f>
        <v/>
      </c>
      <c r="L2466" s="18" t="str">
        <f>IF(Allotments!L2466=0,"",Allotments!L2466)</f>
        <v/>
      </c>
      <c r="M2466" s="18" t="str">
        <f>IF(Allotments!M2466=0,"",Allotments!M2466)</f>
        <v/>
      </c>
    </row>
    <row r="2467" spans="1:13" x14ac:dyDescent="0.35">
      <c r="A2467">
        <f>IF(COUNTIF($L$3:L2467,L2467)=1,A2466+1,A2466)</f>
        <v>43</v>
      </c>
      <c r="B2467">
        <f>IF(COUNTIF($K$3:K2467,K2467)=1,B2466+1,B2466)</f>
        <v>8</v>
      </c>
      <c r="C2467">
        <f>IF(COUNTIF($J$3:J2467,J2467)=1,C2466+1,C2466)</f>
        <v>25</v>
      </c>
      <c r="D2467">
        <f>IF(COUNTIF($E$3:E2467,E2467)=1,D2466+1,D2466)</f>
        <v>827</v>
      </c>
      <c r="E2467" t="str">
        <f t="shared" si="194"/>
        <v/>
      </c>
      <c r="F2467">
        <f>IF(COUNTIF($G$3:G2467,G2467)=1,F2466+1,F2466)</f>
        <v>127</v>
      </c>
      <c r="G2467" t="str">
        <f t="shared" si="195"/>
        <v/>
      </c>
      <c r="I2467" s="18" t="str">
        <f>IF(Allotments!I2467=0,"",Allotments!I2467)</f>
        <v/>
      </c>
      <c r="J2467" s="18" t="str">
        <f>IF(Allotments!J2467=0,"",Allotments!J2467)</f>
        <v/>
      </c>
      <c r="K2467" s="18" t="str">
        <f>IF(Allotments!K2467=0,"",Allotments!K2467)</f>
        <v/>
      </c>
      <c r="L2467" s="18" t="str">
        <f>IF(Allotments!L2467=0,"",Allotments!L2467)</f>
        <v/>
      </c>
      <c r="M2467" s="18" t="str">
        <f>IF(Allotments!M2467=0,"",Allotments!M2467)</f>
        <v/>
      </c>
    </row>
    <row r="2468" spans="1:13" x14ac:dyDescent="0.35">
      <c r="A2468">
        <f>IF(COUNTIF($L$3:L2468,L2468)=1,A2467+1,A2467)</f>
        <v>43</v>
      </c>
      <c r="B2468">
        <f>IF(COUNTIF($K$3:K2468,K2468)=1,B2467+1,B2467)</f>
        <v>8</v>
      </c>
      <c r="C2468">
        <f>IF(COUNTIF($J$3:J2468,J2468)=1,C2467+1,C2467)</f>
        <v>25</v>
      </c>
      <c r="D2468">
        <f>IF(COUNTIF($E$3:E2468,E2468)=1,D2467+1,D2467)</f>
        <v>827</v>
      </c>
      <c r="E2468" t="str">
        <f t="shared" si="194"/>
        <v/>
      </c>
      <c r="F2468">
        <f>IF(COUNTIF($G$3:G2468,G2468)=1,F2467+1,F2467)</f>
        <v>127</v>
      </c>
      <c r="G2468" t="str">
        <f t="shared" si="195"/>
        <v/>
      </c>
      <c r="I2468" s="18" t="str">
        <f>IF(Allotments!I2468=0,"",Allotments!I2468)</f>
        <v/>
      </c>
      <c r="J2468" s="18" t="str">
        <f>IF(Allotments!J2468=0,"",Allotments!J2468)</f>
        <v/>
      </c>
      <c r="K2468" s="18" t="str">
        <f>IF(Allotments!K2468=0,"",Allotments!K2468)</f>
        <v/>
      </c>
      <c r="L2468" s="18" t="str">
        <f>IF(Allotments!L2468=0,"",Allotments!L2468)</f>
        <v/>
      </c>
      <c r="M2468" s="18" t="str">
        <f>IF(Allotments!M2468=0,"",Allotments!M2468)</f>
        <v/>
      </c>
    </row>
    <row r="2469" spans="1:13" x14ac:dyDescent="0.35">
      <c r="A2469">
        <f>IF(COUNTIF($L$3:L2469,L2469)=1,A2468+1,A2468)</f>
        <v>43</v>
      </c>
      <c r="B2469">
        <f>IF(COUNTIF($K$3:K2469,K2469)=1,B2468+1,B2468)</f>
        <v>8</v>
      </c>
      <c r="C2469">
        <f>IF(COUNTIF($J$3:J2469,J2469)=1,C2468+1,C2468)</f>
        <v>25</v>
      </c>
      <c r="D2469">
        <f>IF(COUNTIF($E$3:E2469,E2469)=1,D2468+1,D2468)</f>
        <v>827</v>
      </c>
      <c r="E2469" t="str">
        <f t="shared" si="194"/>
        <v/>
      </c>
      <c r="F2469">
        <f>IF(COUNTIF($G$3:G2469,G2469)=1,F2468+1,F2468)</f>
        <v>127</v>
      </c>
      <c r="G2469" t="str">
        <f t="shared" si="195"/>
        <v/>
      </c>
      <c r="I2469" s="18" t="str">
        <f>IF(Allotments!I2469=0,"",Allotments!I2469)</f>
        <v/>
      </c>
      <c r="J2469" s="18" t="str">
        <f>IF(Allotments!J2469=0,"",Allotments!J2469)</f>
        <v/>
      </c>
      <c r="K2469" s="18" t="str">
        <f>IF(Allotments!K2469=0,"",Allotments!K2469)</f>
        <v/>
      </c>
      <c r="L2469" s="18" t="str">
        <f>IF(Allotments!L2469=0,"",Allotments!L2469)</f>
        <v/>
      </c>
      <c r="M2469" s="18" t="str">
        <f>IF(Allotments!M2469=0,"",Allotments!M2469)</f>
        <v/>
      </c>
    </row>
    <row r="2470" spans="1:13" x14ac:dyDescent="0.35">
      <c r="A2470">
        <f>IF(COUNTIF($L$3:L2470,L2470)=1,A2469+1,A2469)</f>
        <v>43</v>
      </c>
      <c r="B2470">
        <f>IF(COUNTIF($K$3:K2470,K2470)=1,B2469+1,B2469)</f>
        <v>8</v>
      </c>
      <c r="C2470">
        <f>IF(COUNTIF($J$3:J2470,J2470)=1,C2469+1,C2469)</f>
        <v>25</v>
      </c>
      <c r="D2470">
        <f>IF(COUNTIF($E$3:E2470,E2470)=1,D2469+1,D2469)</f>
        <v>827</v>
      </c>
      <c r="E2470" t="str">
        <f t="shared" si="194"/>
        <v/>
      </c>
      <c r="F2470">
        <f>IF(COUNTIF($G$3:G2470,G2470)=1,F2469+1,F2469)</f>
        <v>127</v>
      </c>
      <c r="G2470" t="str">
        <f t="shared" si="195"/>
        <v/>
      </c>
      <c r="I2470" s="18" t="str">
        <f>IF(Allotments!I2470=0,"",Allotments!I2470)</f>
        <v/>
      </c>
      <c r="J2470" s="18" t="str">
        <f>IF(Allotments!J2470=0,"",Allotments!J2470)</f>
        <v/>
      </c>
      <c r="K2470" s="18" t="str">
        <f>IF(Allotments!K2470=0,"",Allotments!K2470)</f>
        <v/>
      </c>
      <c r="L2470" s="18" t="str">
        <f>IF(Allotments!L2470=0,"",Allotments!L2470)</f>
        <v/>
      </c>
      <c r="M2470" s="18" t="str">
        <f>IF(Allotments!M2470=0,"",Allotments!M2470)</f>
        <v/>
      </c>
    </row>
    <row r="2471" spans="1:13" x14ac:dyDescent="0.35">
      <c r="A2471">
        <f>IF(COUNTIF($L$3:L2471,L2471)=1,A2470+1,A2470)</f>
        <v>43</v>
      </c>
      <c r="B2471">
        <f>IF(COUNTIF($K$3:K2471,K2471)=1,B2470+1,B2470)</f>
        <v>8</v>
      </c>
      <c r="C2471">
        <f>IF(COUNTIF($J$3:J2471,J2471)=1,C2470+1,C2470)</f>
        <v>25</v>
      </c>
      <c r="D2471">
        <f>IF(COUNTIF($E$3:E2471,E2471)=1,D2470+1,D2470)</f>
        <v>827</v>
      </c>
      <c r="E2471" t="str">
        <f t="shared" si="194"/>
        <v/>
      </c>
      <c r="F2471">
        <f>IF(COUNTIF($G$3:G2471,G2471)=1,F2470+1,F2470)</f>
        <v>127</v>
      </c>
      <c r="G2471" t="str">
        <f t="shared" si="195"/>
        <v/>
      </c>
      <c r="I2471" s="18" t="str">
        <f>IF(Allotments!I2471=0,"",Allotments!I2471)</f>
        <v/>
      </c>
      <c r="J2471" s="18" t="str">
        <f>IF(Allotments!J2471=0,"",Allotments!J2471)</f>
        <v/>
      </c>
      <c r="K2471" s="18" t="str">
        <f>IF(Allotments!K2471=0,"",Allotments!K2471)</f>
        <v/>
      </c>
      <c r="L2471" s="18" t="str">
        <f>IF(Allotments!L2471=0,"",Allotments!L2471)</f>
        <v/>
      </c>
      <c r="M2471" s="18" t="str">
        <f>IF(Allotments!M2471=0,"",Allotments!M2471)</f>
        <v/>
      </c>
    </row>
    <row r="2472" spans="1:13" x14ac:dyDescent="0.35">
      <c r="A2472">
        <f>IF(COUNTIF($L$3:L2472,L2472)=1,A2471+1,A2471)</f>
        <v>43</v>
      </c>
      <c r="B2472">
        <f>IF(COUNTIF($K$3:K2472,K2472)=1,B2471+1,B2471)</f>
        <v>8</v>
      </c>
      <c r="C2472">
        <f>IF(COUNTIF($J$3:J2472,J2472)=1,C2471+1,C2471)</f>
        <v>25</v>
      </c>
      <c r="D2472">
        <f>IF(COUNTIF($E$3:E2472,E2472)=1,D2471+1,D2471)</f>
        <v>827</v>
      </c>
      <c r="E2472" t="str">
        <f t="shared" si="194"/>
        <v/>
      </c>
      <c r="F2472">
        <f>IF(COUNTIF($G$3:G2472,G2472)=1,F2471+1,F2471)</f>
        <v>127</v>
      </c>
      <c r="G2472" t="str">
        <f t="shared" si="195"/>
        <v/>
      </c>
      <c r="I2472" s="18" t="str">
        <f>IF(Allotments!I2472=0,"",Allotments!I2472)</f>
        <v/>
      </c>
      <c r="J2472" s="18" t="str">
        <f>IF(Allotments!J2472=0,"",Allotments!J2472)</f>
        <v/>
      </c>
      <c r="K2472" s="18" t="str">
        <f>IF(Allotments!K2472=0,"",Allotments!K2472)</f>
        <v/>
      </c>
      <c r="L2472" s="18" t="str">
        <f>IF(Allotments!L2472=0,"",Allotments!L2472)</f>
        <v/>
      </c>
      <c r="M2472" s="18" t="str">
        <f>IF(Allotments!M2472=0,"",Allotments!M2472)</f>
        <v/>
      </c>
    </row>
    <row r="2473" spans="1:13" x14ac:dyDescent="0.35">
      <c r="A2473">
        <f>IF(COUNTIF($L$3:L2473,L2473)=1,A2472+1,A2472)</f>
        <v>43</v>
      </c>
      <c r="B2473">
        <f>IF(COUNTIF($K$3:K2473,K2473)=1,B2472+1,B2472)</f>
        <v>8</v>
      </c>
      <c r="C2473">
        <f>IF(COUNTIF($J$3:J2473,J2473)=1,C2472+1,C2472)</f>
        <v>25</v>
      </c>
      <c r="D2473">
        <f>IF(COUNTIF($E$3:E2473,E2473)=1,D2472+1,D2472)</f>
        <v>827</v>
      </c>
      <c r="E2473" t="str">
        <f t="shared" si="194"/>
        <v/>
      </c>
      <c r="F2473">
        <f>IF(COUNTIF($G$3:G2473,G2473)=1,F2472+1,F2472)</f>
        <v>127</v>
      </c>
      <c r="G2473" t="str">
        <f t="shared" si="195"/>
        <v/>
      </c>
      <c r="I2473" s="18" t="str">
        <f>IF(Allotments!I2473=0,"",Allotments!I2473)</f>
        <v/>
      </c>
      <c r="J2473" s="18" t="str">
        <f>IF(Allotments!J2473=0,"",Allotments!J2473)</f>
        <v/>
      </c>
      <c r="K2473" s="18" t="str">
        <f>IF(Allotments!K2473=0,"",Allotments!K2473)</f>
        <v/>
      </c>
      <c r="L2473" s="18" t="str">
        <f>IF(Allotments!L2473=0,"",Allotments!L2473)</f>
        <v/>
      </c>
      <c r="M2473" s="18" t="str">
        <f>IF(Allotments!M2473=0,"",Allotments!M2473)</f>
        <v/>
      </c>
    </row>
    <row r="2474" spans="1:13" x14ac:dyDescent="0.35">
      <c r="A2474">
        <f>IF(COUNTIF($L$3:L2474,L2474)=1,A2473+1,A2473)</f>
        <v>43</v>
      </c>
      <c r="B2474">
        <f>IF(COUNTIF($K$3:K2474,K2474)=1,B2473+1,B2473)</f>
        <v>8</v>
      </c>
      <c r="C2474">
        <f>IF(COUNTIF($J$3:J2474,J2474)=1,C2473+1,C2473)</f>
        <v>25</v>
      </c>
      <c r="D2474">
        <f>IF(COUNTIF($E$3:E2474,E2474)=1,D2473+1,D2473)</f>
        <v>827</v>
      </c>
      <c r="E2474" t="str">
        <f t="shared" si="194"/>
        <v/>
      </c>
      <c r="F2474">
        <f>IF(COUNTIF($G$3:G2474,G2474)=1,F2473+1,F2473)</f>
        <v>127</v>
      </c>
      <c r="G2474" t="str">
        <f t="shared" si="195"/>
        <v/>
      </c>
      <c r="I2474" s="18" t="str">
        <f>IF(Allotments!I2474=0,"",Allotments!I2474)</f>
        <v/>
      </c>
      <c r="J2474" s="18" t="str">
        <f>IF(Allotments!J2474=0,"",Allotments!J2474)</f>
        <v/>
      </c>
      <c r="K2474" s="18" t="str">
        <f>IF(Allotments!K2474=0,"",Allotments!K2474)</f>
        <v/>
      </c>
      <c r="L2474" s="18" t="str">
        <f>IF(Allotments!L2474=0,"",Allotments!L2474)</f>
        <v/>
      </c>
      <c r="M2474" s="18" t="str">
        <f>IF(Allotments!M2474=0,"",Allotments!M2474)</f>
        <v/>
      </c>
    </row>
    <row r="2475" spans="1:13" x14ac:dyDescent="0.35">
      <c r="A2475">
        <f>IF(COUNTIF($L$3:L2475,L2475)=1,A2474+1,A2474)</f>
        <v>43</v>
      </c>
      <c r="B2475">
        <f>IF(COUNTIF($K$3:K2475,K2475)=1,B2474+1,B2474)</f>
        <v>8</v>
      </c>
      <c r="C2475">
        <f>IF(COUNTIF($J$3:J2475,J2475)=1,C2474+1,C2474)</f>
        <v>25</v>
      </c>
      <c r="D2475">
        <f>IF(COUNTIF($E$3:E2475,E2475)=1,D2474+1,D2474)</f>
        <v>827</v>
      </c>
      <c r="E2475" t="str">
        <f t="shared" si="194"/>
        <v/>
      </c>
      <c r="F2475">
        <f>IF(COUNTIF($G$3:G2475,G2475)=1,F2474+1,F2474)</f>
        <v>127</v>
      </c>
      <c r="G2475" t="str">
        <f t="shared" si="195"/>
        <v/>
      </c>
      <c r="I2475" s="18" t="str">
        <f>IF(Allotments!I2475=0,"",Allotments!I2475)</f>
        <v/>
      </c>
      <c r="J2475" s="18" t="str">
        <f>IF(Allotments!J2475=0,"",Allotments!J2475)</f>
        <v/>
      </c>
      <c r="K2475" s="18" t="str">
        <f>IF(Allotments!K2475=0,"",Allotments!K2475)</f>
        <v/>
      </c>
      <c r="L2475" s="18" t="str">
        <f>IF(Allotments!L2475=0,"",Allotments!L2475)</f>
        <v/>
      </c>
      <c r="M2475" s="18" t="str">
        <f>IF(Allotments!M2475=0,"",Allotments!M2475)</f>
        <v/>
      </c>
    </row>
    <row r="2476" spans="1:13" x14ac:dyDescent="0.35">
      <c r="A2476">
        <f>IF(COUNTIF($L$3:L2476,L2476)=1,A2475+1,A2475)</f>
        <v>43</v>
      </c>
      <c r="B2476">
        <f>IF(COUNTIF($K$3:K2476,K2476)=1,B2475+1,B2475)</f>
        <v>8</v>
      </c>
      <c r="C2476">
        <f>IF(COUNTIF($J$3:J2476,J2476)=1,C2475+1,C2475)</f>
        <v>25</v>
      </c>
      <c r="D2476">
        <f>IF(COUNTIF($E$3:E2476,E2476)=1,D2475+1,D2475)</f>
        <v>827</v>
      </c>
      <c r="E2476" t="str">
        <f t="shared" si="194"/>
        <v/>
      </c>
      <c r="F2476">
        <f>IF(COUNTIF($G$3:G2476,G2476)=1,F2475+1,F2475)</f>
        <v>127</v>
      </c>
      <c r="G2476" t="str">
        <f t="shared" si="195"/>
        <v/>
      </c>
      <c r="I2476" s="18" t="str">
        <f>IF(Allotments!I2476=0,"",Allotments!I2476)</f>
        <v/>
      </c>
      <c r="J2476" s="18" t="str">
        <f>IF(Allotments!J2476=0,"",Allotments!J2476)</f>
        <v/>
      </c>
      <c r="K2476" s="18" t="str">
        <f>IF(Allotments!K2476=0,"",Allotments!K2476)</f>
        <v/>
      </c>
      <c r="L2476" s="18" t="str">
        <f>IF(Allotments!L2476=0,"",Allotments!L2476)</f>
        <v/>
      </c>
      <c r="M2476" s="18" t="str">
        <f>IF(Allotments!M2476=0,"",Allotments!M2476)</f>
        <v/>
      </c>
    </row>
    <row r="2477" spans="1:13" x14ac:dyDescent="0.35">
      <c r="A2477">
        <f>IF(COUNTIF($L$3:L2477,L2477)=1,A2476+1,A2476)</f>
        <v>43</v>
      </c>
      <c r="B2477">
        <f>IF(COUNTIF($K$3:K2477,K2477)=1,B2476+1,B2476)</f>
        <v>8</v>
      </c>
      <c r="C2477">
        <f>IF(COUNTIF($J$3:J2477,J2477)=1,C2476+1,C2476)</f>
        <v>25</v>
      </c>
      <c r="D2477">
        <f>IF(COUNTIF($E$3:E2477,E2477)=1,D2476+1,D2476)</f>
        <v>827</v>
      </c>
      <c r="E2477" t="str">
        <f t="shared" si="194"/>
        <v/>
      </c>
      <c r="F2477">
        <f>IF(COUNTIF($G$3:G2477,G2477)=1,F2476+1,F2476)</f>
        <v>127</v>
      </c>
      <c r="G2477" t="str">
        <f t="shared" si="195"/>
        <v/>
      </c>
      <c r="I2477" s="18" t="str">
        <f>IF(Allotments!I2477=0,"",Allotments!I2477)</f>
        <v/>
      </c>
      <c r="J2477" s="18" t="str">
        <f>IF(Allotments!J2477=0,"",Allotments!J2477)</f>
        <v/>
      </c>
      <c r="K2477" s="18" t="str">
        <f>IF(Allotments!K2477=0,"",Allotments!K2477)</f>
        <v/>
      </c>
      <c r="L2477" s="18" t="str">
        <f>IF(Allotments!L2477=0,"",Allotments!L2477)</f>
        <v/>
      </c>
      <c r="M2477" s="18" t="str">
        <f>IF(Allotments!M2477=0,"",Allotments!M2477)</f>
        <v/>
      </c>
    </row>
    <row r="2478" spans="1:13" x14ac:dyDescent="0.35">
      <c r="A2478">
        <f>IF(COUNTIF($L$3:L2478,L2478)=1,A2477+1,A2477)</f>
        <v>43</v>
      </c>
      <c r="B2478">
        <f>IF(COUNTIF($K$3:K2478,K2478)=1,B2477+1,B2477)</f>
        <v>8</v>
      </c>
      <c r="C2478">
        <f>IF(COUNTIF($J$3:J2478,J2478)=1,C2477+1,C2477)</f>
        <v>25</v>
      </c>
      <c r="D2478">
        <f>IF(COUNTIF($E$3:E2478,E2478)=1,D2477+1,D2477)</f>
        <v>827</v>
      </c>
      <c r="E2478" t="str">
        <f t="shared" si="194"/>
        <v/>
      </c>
      <c r="F2478">
        <f>IF(COUNTIF($G$3:G2478,G2478)=1,F2477+1,F2477)</f>
        <v>127</v>
      </c>
      <c r="G2478" t="str">
        <f t="shared" si="195"/>
        <v/>
      </c>
      <c r="I2478" s="18" t="str">
        <f>IF(Allotments!I2478=0,"",Allotments!I2478)</f>
        <v/>
      </c>
      <c r="J2478" s="18" t="str">
        <f>IF(Allotments!J2478=0,"",Allotments!J2478)</f>
        <v/>
      </c>
      <c r="K2478" s="18" t="str">
        <f>IF(Allotments!K2478=0,"",Allotments!K2478)</f>
        <v/>
      </c>
      <c r="L2478" s="18" t="str">
        <f>IF(Allotments!L2478=0,"",Allotments!L2478)</f>
        <v/>
      </c>
      <c r="M2478" s="18" t="str">
        <f>IF(Allotments!M2478=0,"",Allotments!M2478)</f>
        <v/>
      </c>
    </row>
    <row r="2479" spans="1:13" x14ac:dyDescent="0.35">
      <c r="A2479">
        <f>IF(COUNTIF($L$3:L2479,L2479)=1,A2478+1,A2478)</f>
        <v>43</v>
      </c>
      <c r="B2479">
        <f>IF(COUNTIF($K$3:K2479,K2479)=1,B2478+1,B2478)</f>
        <v>8</v>
      </c>
      <c r="C2479">
        <f>IF(COUNTIF($J$3:J2479,J2479)=1,C2478+1,C2478)</f>
        <v>25</v>
      </c>
      <c r="D2479">
        <f>IF(COUNTIF($E$3:E2479,E2479)=1,D2478+1,D2478)</f>
        <v>827</v>
      </c>
      <c r="E2479" t="str">
        <f t="shared" si="194"/>
        <v/>
      </c>
      <c r="F2479">
        <f>IF(COUNTIF($G$3:G2479,G2479)=1,F2478+1,F2478)</f>
        <v>127</v>
      </c>
      <c r="G2479" t="str">
        <f t="shared" si="195"/>
        <v/>
      </c>
      <c r="I2479" s="18" t="str">
        <f>IF(Allotments!I2479=0,"",Allotments!I2479)</f>
        <v/>
      </c>
      <c r="J2479" s="18" t="str">
        <f>IF(Allotments!J2479=0,"",Allotments!J2479)</f>
        <v/>
      </c>
      <c r="K2479" s="18" t="str">
        <f>IF(Allotments!K2479=0,"",Allotments!K2479)</f>
        <v/>
      </c>
      <c r="L2479" s="18" t="str">
        <f>IF(Allotments!L2479=0,"",Allotments!L2479)</f>
        <v/>
      </c>
      <c r="M2479" s="18" t="str">
        <f>IF(Allotments!M2479=0,"",Allotments!M2479)</f>
        <v/>
      </c>
    </row>
    <row r="2480" spans="1:13" x14ac:dyDescent="0.35">
      <c r="A2480">
        <f>IF(COUNTIF($L$3:L2480,L2480)=1,A2479+1,A2479)</f>
        <v>43</v>
      </c>
      <c r="B2480">
        <f>IF(COUNTIF($K$3:K2480,K2480)=1,B2479+1,B2479)</f>
        <v>8</v>
      </c>
      <c r="C2480">
        <f>IF(COUNTIF($J$3:J2480,J2480)=1,C2479+1,C2479)</f>
        <v>25</v>
      </c>
      <c r="D2480">
        <f>IF(COUNTIF($E$3:E2480,E2480)=1,D2479+1,D2479)</f>
        <v>827</v>
      </c>
      <c r="E2480" t="str">
        <f t="shared" si="194"/>
        <v/>
      </c>
      <c r="F2480">
        <f>IF(COUNTIF($G$3:G2480,G2480)=1,F2479+1,F2479)</f>
        <v>127</v>
      </c>
      <c r="G2480" t="str">
        <f t="shared" si="195"/>
        <v/>
      </c>
      <c r="I2480" s="18" t="str">
        <f>IF(Allotments!I2480=0,"",Allotments!I2480)</f>
        <v/>
      </c>
      <c r="J2480" s="18" t="str">
        <f>IF(Allotments!J2480=0,"",Allotments!J2480)</f>
        <v/>
      </c>
      <c r="K2480" s="18" t="str">
        <f>IF(Allotments!K2480=0,"",Allotments!K2480)</f>
        <v/>
      </c>
      <c r="L2480" s="18" t="str">
        <f>IF(Allotments!L2480=0,"",Allotments!L2480)</f>
        <v/>
      </c>
      <c r="M2480" s="18" t="str">
        <f>IF(Allotments!M2480=0,"",Allotments!M2480)</f>
        <v/>
      </c>
    </row>
    <row r="2481" spans="1:13" x14ac:dyDescent="0.35">
      <c r="A2481">
        <f>IF(COUNTIF($L$3:L2481,L2481)=1,A2480+1,A2480)</f>
        <v>43</v>
      </c>
      <c r="B2481">
        <f>IF(COUNTIF($K$3:K2481,K2481)=1,B2480+1,B2480)</f>
        <v>8</v>
      </c>
      <c r="C2481">
        <f>IF(COUNTIF($J$3:J2481,J2481)=1,C2480+1,C2480)</f>
        <v>25</v>
      </c>
      <c r="D2481">
        <f>IF(COUNTIF($E$3:E2481,E2481)=1,D2480+1,D2480)</f>
        <v>827</v>
      </c>
      <c r="E2481" t="str">
        <f t="shared" si="194"/>
        <v/>
      </c>
      <c r="F2481">
        <f>IF(COUNTIF($G$3:G2481,G2481)=1,F2480+1,F2480)</f>
        <v>127</v>
      </c>
      <c r="G2481" t="str">
        <f t="shared" si="195"/>
        <v/>
      </c>
      <c r="I2481" s="18" t="str">
        <f>IF(Allotments!I2481=0,"",Allotments!I2481)</f>
        <v/>
      </c>
      <c r="J2481" s="18" t="str">
        <f>IF(Allotments!J2481=0,"",Allotments!J2481)</f>
        <v/>
      </c>
      <c r="K2481" s="18" t="str">
        <f>IF(Allotments!K2481=0,"",Allotments!K2481)</f>
        <v/>
      </c>
      <c r="L2481" s="18" t="str">
        <f>IF(Allotments!L2481=0,"",Allotments!L2481)</f>
        <v/>
      </c>
      <c r="M2481" s="18" t="str">
        <f>IF(Allotments!M2481=0,"",Allotments!M2481)</f>
        <v/>
      </c>
    </row>
    <row r="2482" spans="1:13" x14ac:dyDescent="0.35">
      <c r="A2482">
        <f>IF(COUNTIF($L$3:L2482,L2482)=1,A2481+1,A2481)</f>
        <v>43</v>
      </c>
      <c r="B2482">
        <f>IF(COUNTIF($K$3:K2482,K2482)=1,B2481+1,B2481)</f>
        <v>8</v>
      </c>
      <c r="C2482">
        <f>IF(COUNTIF($J$3:J2482,J2482)=1,C2481+1,C2481)</f>
        <v>25</v>
      </c>
      <c r="D2482">
        <f>IF(COUNTIF($E$3:E2482,E2482)=1,D2481+1,D2481)</f>
        <v>827</v>
      </c>
      <c r="E2482" t="str">
        <f t="shared" si="194"/>
        <v/>
      </c>
      <c r="F2482">
        <f>IF(COUNTIF($G$3:G2482,G2482)=1,F2481+1,F2481)</f>
        <v>127</v>
      </c>
      <c r="G2482" t="str">
        <f t="shared" si="195"/>
        <v/>
      </c>
      <c r="I2482" s="18" t="str">
        <f>IF(Allotments!I2482=0,"",Allotments!I2482)</f>
        <v/>
      </c>
      <c r="J2482" s="18" t="str">
        <f>IF(Allotments!J2482=0,"",Allotments!J2482)</f>
        <v/>
      </c>
      <c r="K2482" s="18" t="str">
        <f>IF(Allotments!K2482=0,"",Allotments!K2482)</f>
        <v/>
      </c>
      <c r="L2482" s="18" t="str">
        <f>IF(Allotments!L2482=0,"",Allotments!L2482)</f>
        <v/>
      </c>
      <c r="M2482" s="18" t="str">
        <f>IF(Allotments!M2482=0,"",Allotments!M2482)</f>
        <v/>
      </c>
    </row>
    <row r="2483" spans="1:13" x14ac:dyDescent="0.35">
      <c r="A2483">
        <f>IF(COUNTIF($L$3:L2483,L2483)=1,A2482+1,A2482)</f>
        <v>43</v>
      </c>
      <c r="B2483">
        <f>IF(COUNTIF($K$3:K2483,K2483)=1,B2482+1,B2482)</f>
        <v>8</v>
      </c>
      <c r="C2483">
        <f>IF(COUNTIF($J$3:J2483,J2483)=1,C2482+1,C2482)</f>
        <v>25</v>
      </c>
      <c r="D2483">
        <f>IF(COUNTIF($E$3:E2483,E2483)=1,D2482+1,D2482)</f>
        <v>827</v>
      </c>
      <c r="E2483" t="str">
        <f t="shared" si="194"/>
        <v/>
      </c>
      <c r="F2483">
        <f>IF(COUNTIF($G$3:G2483,G2483)=1,F2482+1,F2482)</f>
        <v>127</v>
      </c>
      <c r="G2483" t="str">
        <f t="shared" si="195"/>
        <v/>
      </c>
      <c r="I2483" s="18" t="str">
        <f>IF(Allotments!I2483=0,"",Allotments!I2483)</f>
        <v/>
      </c>
      <c r="J2483" s="18" t="str">
        <f>IF(Allotments!J2483=0,"",Allotments!J2483)</f>
        <v/>
      </c>
      <c r="K2483" s="18" t="str">
        <f>IF(Allotments!K2483=0,"",Allotments!K2483)</f>
        <v/>
      </c>
      <c r="L2483" s="18" t="str">
        <f>IF(Allotments!L2483=0,"",Allotments!L2483)</f>
        <v/>
      </c>
      <c r="M2483" s="18" t="str">
        <f>IF(Allotments!M2483=0,"",Allotments!M2483)</f>
        <v/>
      </c>
    </row>
    <row r="2484" spans="1:13" x14ac:dyDescent="0.35">
      <c r="A2484">
        <f>IF(COUNTIF($L$3:L2484,L2484)=1,A2483+1,A2483)</f>
        <v>43</v>
      </c>
      <c r="B2484">
        <f>IF(COUNTIF($K$3:K2484,K2484)=1,B2483+1,B2483)</f>
        <v>8</v>
      </c>
      <c r="C2484">
        <f>IF(COUNTIF($J$3:J2484,J2484)=1,C2483+1,C2483)</f>
        <v>25</v>
      </c>
      <c r="D2484">
        <f>IF(COUNTIF($E$3:E2484,E2484)=1,D2483+1,D2483)</f>
        <v>827</v>
      </c>
      <c r="E2484" t="str">
        <f t="shared" si="194"/>
        <v/>
      </c>
      <c r="F2484">
        <f>IF(COUNTIF($G$3:G2484,G2484)=1,F2483+1,F2483)</f>
        <v>127</v>
      </c>
      <c r="G2484" t="str">
        <f t="shared" si="195"/>
        <v/>
      </c>
      <c r="I2484" s="18" t="str">
        <f>IF(Allotments!I2484=0,"",Allotments!I2484)</f>
        <v/>
      </c>
      <c r="J2484" s="18" t="str">
        <f>IF(Allotments!J2484=0,"",Allotments!J2484)</f>
        <v/>
      </c>
      <c r="K2484" s="18" t="str">
        <f>IF(Allotments!K2484=0,"",Allotments!K2484)</f>
        <v/>
      </c>
      <c r="L2484" s="18" t="str">
        <f>IF(Allotments!L2484=0,"",Allotments!L2484)</f>
        <v/>
      </c>
      <c r="M2484" s="18" t="str">
        <f>IF(Allotments!M2484=0,"",Allotments!M2484)</f>
        <v/>
      </c>
    </row>
    <row r="2485" spans="1:13" x14ac:dyDescent="0.35">
      <c r="A2485">
        <f>IF(COUNTIF($L$3:L2485,L2485)=1,A2484+1,A2484)</f>
        <v>43</v>
      </c>
      <c r="B2485">
        <f>IF(COUNTIF($K$3:K2485,K2485)=1,B2484+1,B2484)</f>
        <v>8</v>
      </c>
      <c r="C2485">
        <f>IF(COUNTIF($J$3:J2485,J2485)=1,C2484+1,C2484)</f>
        <v>25</v>
      </c>
      <c r="D2485">
        <f>IF(COUNTIF($E$3:E2485,E2485)=1,D2484+1,D2484)</f>
        <v>827</v>
      </c>
      <c r="E2485" t="str">
        <f t="shared" si="194"/>
        <v/>
      </c>
      <c r="F2485">
        <f>IF(COUNTIF($G$3:G2485,G2485)=1,F2484+1,F2484)</f>
        <v>127</v>
      </c>
      <c r="G2485" t="str">
        <f t="shared" si="195"/>
        <v/>
      </c>
      <c r="I2485" s="18" t="str">
        <f>IF(Allotments!I2485=0,"",Allotments!I2485)</f>
        <v/>
      </c>
      <c r="J2485" s="18" t="str">
        <f>IF(Allotments!J2485=0,"",Allotments!J2485)</f>
        <v/>
      </c>
      <c r="K2485" s="18" t="str">
        <f>IF(Allotments!K2485=0,"",Allotments!K2485)</f>
        <v/>
      </c>
      <c r="L2485" s="18" t="str">
        <f>IF(Allotments!L2485=0,"",Allotments!L2485)</f>
        <v/>
      </c>
      <c r="M2485" s="18" t="str">
        <f>IF(Allotments!M2485=0,"",Allotments!M2485)</f>
        <v/>
      </c>
    </row>
    <row r="2486" spans="1:13" x14ac:dyDescent="0.35">
      <c r="A2486">
        <f>IF(COUNTIF($L$3:L2486,L2486)=1,A2485+1,A2485)</f>
        <v>43</v>
      </c>
      <c r="B2486">
        <f>IF(COUNTIF($K$3:K2486,K2486)=1,B2485+1,B2485)</f>
        <v>8</v>
      </c>
      <c r="C2486">
        <f>IF(COUNTIF($J$3:J2486,J2486)=1,C2485+1,C2485)</f>
        <v>25</v>
      </c>
      <c r="D2486">
        <f>IF(COUNTIF($E$3:E2486,E2486)=1,D2485+1,D2485)</f>
        <v>827</v>
      </c>
      <c r="E2486" t="str">
        <f t="shared" si="194"/>
        <v/>
      </c>
      <c r="F2486">
        <f>IF(COUNTIF($G$3:G2486,G2486)=1,F2485+1,F2485)</f>
        <v>127</v>
      </c>
      <c r="G2486" t="str">
        <f t="shared" si="195"/>
        <v/>
      </c>
      <c r="I2486" s="18" t="str">
        <f>IF(Allotments!I2486=0,"",Allotments!I2486)</f>
        <v/>
      </c>
      <c r="J2486" s="18" t="str">
        <f>IF(Allotments!J2486=0,"",Allotments!J2486)</f>
        <v/>
      </c>
      <c r="K2486" s="18" t="str">
        <f>IF(Allotments!K2486=0,"",Allotments!K2486)</f>
        <v/>
      </c>
      <c r="L2486" s="18" t="str">
        <f>IF(Allotments!L2486=0,"",Allotments!L2486)</f>
        <v/>
      </c>
      <c r="M2486" s="18" t="str">
        <f>IF(Allotments!M2486=0,"",Allotments!M2486)</f>
        <v/>
      </c>
    </row>
    <row r="2487" spans="1:13" x14ac:dyDescent="0.35">
      <c r="A2487">
        <f>IF(COUNTIF($L$3:L2487,L2487)=1,A2486+1,A2486)</f>
        <v>43</v>
      </c>
      <c r="B2487">
        <f>IF(COUNTIF($K$3:K2487,K2487)=1,B2486+1,B2486)</f>
        <v>8</v>
      </c>
      <c r="C2487">
        <f>IF(COUNTIF($J$3:J2487,J2487)=1,C2486+1,C2486)</f>
        <v>25</v>
      </c>
      <c r="D2487">
        <f>IF(COUNTIF($E$3:E2487,E2487)=1,D2486+1,D2486)</f>
        <v>827</v>
      </c>
      <c r="E2487" t="str">
        <f t="shared" si="194"/>
        <v/>
      </c>
      <c r="F2487">
        <f>IF(COUNTIF($G$3:G2487,G2487)=1,F2486+1,F2486)</f>
        <v>127</v>
      </c>
      <c r="G2487" t="str">
        <f t="shared" si="195"/>
        <v/>
      </c>
      <c r="I2487" s="18" t="str">
        <f>IF(Allotments!I2487=0,"",Allotments!I2487)</f>
        <v/>
      </c>
      <c r="J2487" s="18" t="str">
        <f>IF(Allotments!J2487=0,"",Allotments!J2487)</f>
        <v/>
      </c>
      <c r="K2487" s="18" t="str">
        <f>IF(Allotments!K2487=0,"",Allotments!K2487)</f>
        <v/>
      </c>
      <c r="L2487" s="18" t="str">
        <f>IF(Allotments!L2487=0,"",Allotments!L2487)</f>
        <v/>
      </c>
      <c r="M2487" s="18" t="str">
        <f>IF(Allotments!M2487=0,"",Allotments!M2487)</f>
        <v/>
      </c>
    </row>
    <row r="2488" spans="1:13" x14ac:dyDescent="0.35">
      <c r="A2488">
        <f>IF(COUNTIF($L$3:L2488,L2488)=1,A2487+1,A2487)</f>
        <v>43</v>
      </c>
      <c r="B2488">
        <f>IF(COUNTIF($K$3:K2488,K2488)=1,B2487+1,B2487)</f>
        <v>8</v>
      </c>
      <c r="C2488">
        <f>IF(COUNTIF($J$3:J2488,J2488)=1,C2487+1,C2487)</f>
        <v>25</v>
      </c>
      <c r="D2488">
        <f>IF(COUNTIF($E$3:E2488,E2488)=1,D2487+1,D2487)</f>
        <v>827</v>
      </c>
      <c r="E2488" t="str">
        <f t="shared" si="194"/>
        <v/>
      </c>
      <c r="F2488">
        <f>IF(COUNTIF($G$3:G2488,G2488)=1,F2487+1,F2487)</f>
        <v>127</v>
      </c>
      <c r="G2488" t="str">
        <f t="shared" si="195"/>
        <v/>
      </c>
      <c r="I2488" s="18" t="str">
        <f>IF(Allotments!I2488=0,"",Allotments!I2488)</f>
        <v/>
      </c>
      <c r="J2488" s="18" t="str">
        <f>IF(Allotments!J2488=0,"",Allotments!J2488)</f>
        <v/>
      </c>
      <c r="K2488" s="18" t="str">
        <f>IF(Allotments!K2488=0,"",Allotments!K2488)</f>
        <v/>
      </c>
      <c r="L2488" s="18" t="str">
        <f>IF(Allotments!L2488=0,"",Allotments!L2488)</f>
        <v/>
      </c>
      <c r="M2488" s="18" t="str">
        <f>IF(Allotments!M2488=0,"",Allotments!M2488)</f>
        <v/>
      </c>
    </row>
    <row r="2489" spans="1:13" x14ac:dyDescent="0.35">
      <c r="A2489">
        <f>IF(COUNTIF($L$3:L2489,L2489)=1,A2488+1,A2488)</f>
        <v>43</v>
      </c>
      <c r="B2489">
        <f>IF(COUNTIF($K$3:K2489,K2489)=1,B2488+1,B2488)</f>
        <v>8</v>
      </c>
      <c r="C2489">
        <f>IF(COUNTIF($J$3:J2489,J2489)=1,C2488+1,C2488)</f>
        <v>25</v>
      </c>
      <c r="D2489">
        <f>IF(COUNTIF($E$3:E2489,E2489)=1,D2488+1,D2488)</f>
        <v>827</v>
      </c>
      <c r="E2489" t="str">
        <f t="shared" si="194"/>
        <v/>
      </c>
      <c r="F2489">
        <f>IF(COUNTIF($G$3:G2489,G2489)=1,F2488+1,F2488)</f>
        <v>127</v>
      </c>
      <c r="G2489" t="str">
        <f t="shared" si="195"/>
        <v/>
      </c>
      <c r="I2489" s="18" t="str">
        <f>IF(Allotments!I2489=0,"",Allotments!I2489)</f>
        <v/>
      </c>
      <c r="J2489" s="18" t="str">
        <f>IF(Allotments!J2489=0,"",Allotments!J2489)</f>
        <v/>
      </c>
      <c r="K2489" s="18" t="str">
        <f>IF(Allotments!K2489=0,"",Allotments!K2489)</f>
        <v/>
      </c>
      <c r="L2489" s="18" t="str">
        <f>IF(Allotments!L2489=0,"",Allotments!L2489)</f>
        <v/>
      </c>
      <c r="M2489" s="18" t="str">
        <f>IF(Allotments!M2489=0,"",Allotments!M2489)</f>
        <v/>
      </c>
    </row>
    <row r="2490" spans="1:13" x14ac:dyDescent="0.35">
      <c r="A2490">
        <f>IF(COUNTIF($L$3:L2490,L2490)=1,A2489+1,A2489)</f>
        <v>43</v>
      </c>
      <c r="B2490">
        <f>IF(COUNTIF($K$3:K2490,K2490)=1,B2489+1,B2489)</f>
        <v>8</v>
      </c>
      <c r="C2490">
        <f>IF(COUNTIF($J$3:J2490,J2490)=1,C2489+1,C2489)</f>
        <v>25</v>
      </c>
      <c r="D2490">
        <f>IF(COUNTIF($E$3:E2490,E2490)=1,D2489+1,D2489)</f>
        <v>827</v>
      </c>
      <c r="E2490" t="str">
        <f t="shared" si="194"/>
        <v/>
      </c>
      <c r="F2490">
        <f>IF(COUNTIF($G$3:G2490,G2490)=1,F2489+1,F2489)</f>
        <v>127</v>
      </c>
      <c r="G2490" t="str">
        <f t="shared" si="195"/>
        <v/>
      </c>
      <c r="I2490" s="18" t="str">
        <f>IF(Allotments!I2490=0,"",Allotments!I2490)</f>
        <v/>
      </c>
      <c r="J2490" s="18" t="str">
        <f>IF(Allotments!J2490=0,"",Allotments!J2490)</f>
        <v/>
      </c>
      <c r="K2490" s="18" t="str">
        <f>IF(Allotments!K2490=0,"",Allotments!K2490)</f>
        <v/>
      </c>
      <c r="L2490" s="18" t="str">
        <f>IF(Allotments!L2490=0,"",Allotments!L2490)</f>
        <v/>
      </c>
      <c r="M2490" s="18" t="str">
        <f>IF(Allotments!M2490=0,"",Allotments!M2490)</f>
        <v/>
      </c>
    </row>
    <row r="2491" spans="1:13" x14ac:dyDescent="0.35">
      <c r="A2491">
        <f>IF(COUNTIF($L$3:L2491,L2491)=1,A2490+1,A2490)</f>
        <v>43</v>
      </c>
      <c r="B2491">
        <f>IF(COUNTIF($K$3:K2491,K2491)=1,B2490+1,B2490)</f>
        <v>8</v>
      </c>
      <c r="C2491">
        <f>IF(COUNTIF($J$3:J2491,J2491)=1,C2490+1,C2490)</f>
        <v>25</v>
      </c>
      <c r="D2491">
        <f>IF(COUNTIF($E$3:E2491,E2491)=1,D2490+1,D2490)</f>
        <v>827</v>
      </c>
      <c r="E2491" t="str">
        <f t="shared" si="194"/>
        <v/>
      </c>
      <c r="F2491">
        <f>IF(COUNTIF($G$3:G2491,G2491)=1,F2490+1,F2490)</f>
        <v>127</v>
      </c>
      <c r="G2491" t="str">
        <f t="shared" si="195"/>
        <v/>
      </c>
      <c r="I2491" s="18" t="str">
        <f>IF(Allotments!I2491=0,"",Allotments!I2491)</f>
        <v/>
      </c>
      <c r="J2491" s="18" t="str">
        <f>IF(Allotments!J2491=0,"",Allotments!J2491)</f>
        <v/>
      </c>
      <c r="K2491" s="18" t="str">
        <f>IF(Allotments!K2491=0,"",Allotments!K2491)</f>
        <v/>
      </c>
      <c r="L2491" s="18" t="str">
        <f>IF(Allotments!L2491=0,"",Allotments!L2491)</f>
        <v/>
      </c>
      <c r="M2491" s="18" t="str">
        <f>IF(Allotments!M2491=0,"",Allotments!M2491)</f>
        <v/>
      </c>
    </row>
    <row r="2492" spans="1:13" x14ac:dyDescent="0.35">
      <c r="A2492">
        <f>IF(COUNTIF($L$3:L2492,L2492)=1,A2491+1,A2491)</f>
        <v>43</v>
      </c>
      <c r="B2492">
        <f>IF(COUNTIF($K$3:K2492,K2492)=1,B2491+1,B2491)</f>
        <v>8</v>
      </c>
      <c r="C2492">
        <f>IF(COUNTIF($J$3:J2492,J2492)=1,C2491+1,C2491)</f>
        <v>25</v>
      </c>
      <c r="D2492">
        <f>IF(COUNTIF($E$3:E2492,E2492)=1,D2491+1,D2491)</f>
        <v>827</v>
      </c>
      <c r="E2492" t="str">
        <f t="shared" si="194"/>
        <v/>
      </c>
      <c r="F2492">
        <f>IF(COUNTIF($G$3:G2492,G2492)=1,F2491+1,F2491)</f>
        <v>127</v>
      </c>
      <c r="G2492" t="str">
        <f t="shared" si="195"/>
        <v/>
      </c>
      <c r="I2492" s="18" t="str">
        <f>IF(Allotments!I2492=0,"",Allotments!I2492)</f>
        <v/>
      </c>
      <c r="J2492" s="18" t="str">
        <f>IF(Allotments!J2492=0,"",Allotments!J2492)</f>
        <v/>
      </c>
      <c r="K2492" s="18" t="str">
        <f>IF(Allotments!K2492=0,"",Allotments!K2492)</f>
        <v/>
      </c>
      <c r="L2492" s="18" t="str">
        <f>IF(Allotments!L2492=0,"",Allotments!L2492)</f>
        <v/>
      </c>
      <c r="M2492" s="18" t="str">
        <f>IF(Allotments!M2492=0,"",Allotments!M2492)</f>
        <v/>
      </c>
    </row>
    <row r="2493" spans="1:13" x14ac:dyDescent="0.35">
      <c r="A2493">
        <f>IF(COUNTIF($L$3:L2493,L2493)=1,A2492+1,A2492)</f>
        <v>43</v>
      </c>
      <c r="B2493">
        <f>IF(COUNTIF($K$3:K2493,K2493)=1,B2492+1,B2492)</f>
        <v>8</v>
      </c>
      <c r="C2493">
        <f>IF(COUNTIF($J$3:J2493,J2493)=1,C2492+1,C2492)</f>
        <v>25</v>
      </c>
      <c r="D2493">
        <f>IF(COUNTIF($E$3:E2493,E2493)=1,D2492+1,D2492)</f>
        <v>827</v>
      </c>
      <c r="E2493" t="str">
        <f t="shared" si="194"/>
        <v/>
      </c>
      <c r="F2493">
        <f>IF(COUNTIF($G$3:G2493,G2493)=1,F2492+1,F2492)</f>
        <v>127</v>
      </c>
      <c r="G2493" t="str">
        <f t="shared" si="195"/>
        <v/>
      </c>
      <c r="I2493" s="18" t="str">
        <f>IF(Allotments!I2493=0,"",Allotments!I2493)</f>
        <v/>
      </c>
      <c r="J2493" s="18" t="str">
        <f>IF(Allotments!J2493=0,"",Allotments!J2493)</f>
        <v/>
      </c>
      <c r="K2493" s="18" t="str">
        <f>IF(Allotments!K2493=0,"",Allotments!K2493)</f>
        <v/>
      </c>
      <c r="L2493" s="18" t="str">
        <f>IF(Allotments!L2493=0,"",Allotments!L2493)</f>
        <v/>
      </c>
      <c r="M2493" s="18" t="str">
        <f>IF(Allotments!M2493=0,"",Allotments!M2493)</f>
        <v/>
      </c>
    </row>
    <row r="2494" spans="1:13" x14ac:dyDescent="0.35">
      <c r="A2494">
        <f>IF(COUNTIF($L$3:L2494,L2494)=1,A2493+1,A2493)</f>
        <v>43</v>
      </c>
      <c r="B2494">
        <f>IF(COUNTIF($K$3:K2494,K2494)=1,B2493+1,B2493)</f>
        <v>8</v>
      </c>
      <c r="C2494">
        <f>IF(COUNTIF($J$3:J2494,J2494)=1,C2493+1,C2493)</f>
        <v>25</v>
      </c>
      <c r="D2494">
        <f>IF(COUNTIF($E$3:E2494,E2494)=1,D2493+1,D2493)</f>
        <v>827</v>
      </c>
      <c r="E2494" t="str">
        <f t="shared" si="194"/>
        <v/>
      </c>
      <c r="F2494">
        <f>IF(COUNTIF($G$3:G2494,G2494)=1,F2493+1,F2493)</f>
        <v>127</v>
      </c>
      <c r="G2494" t="str">
        <f t="shared" si="195"/>
        <v/>
      </c>
      <c r="I2494" s="18" t="str">
        <f>IF(Allotments!I2494=0,"",Allotments!I2494)</f>
        <v/>
      </c>
      <c r="J2494" s="18" t="str">
        <f>IF(Allotments!J2494=0,"",Allotments!J2494)</f>
        <v/>
      </c>
      <c r="K2494" s="18" t="str">
        <f>IF(Allotments!K2494=0,"",Allotments!K2494)</f>
        <v/>
      </c>
      <c r="L2494" s="18" t="str">
        <f>IF(Allotments!L2494=0,"",Allotments!L2494)</f>
        <v/>
      </c>
      <c r="M2494" s="18" t="str">
        <f>IF(Allotments!M2494=0,"",Allotments!M2494)</f>
        <v/>
      </c>
    </row>
    <row r="2495" spans="1:13" x14ac:dyDescent="0.35">
      <c r="A2495">
        <f>IF(COUNTIF($L$3:L2495,L2495)=1,A2494+1,A2494)</f>
        <v>43</v>
      </c>
      <c r="B2495">
        <f>IF(COUNTIF($K$3:K2495,K2495)=1,B2494+1,B2494)</f>
        <v>8</v>
      </c>
      <c r="C2495">
        <f>IF(COUNTIF($J$3:J2495,J2495)=1,C2494+1,C2494)</f>
        <v>25</v>
      </c>
      <c r="D2495">
        <f>IF(COUNTIF($E$3:E2495,E2495)=1,D2494+1,D2494)</f>
        <v>827</v>
      </c>
      <c r="E2495" t="str">
        <f t="shared" si="194"/>
        <v/>
      </c>
      <c r="F2495">
        <f>IF(COUNTIF($G$3:G2495,G2495)=1,F2494+1,F2494)</f>
        <v>127</v>
      </c>
      <c r="G2495" t="str">
        <f t="shared" si="195"/>
        <v/>
      </c>
      <c r="I2495" s="18" t="str">
        <f>IF(Allotments!I2495=0,"",Allotments!I2495)</f>
        <v/>
      </c>
      <c r="J2495" s="18" t="str">
        <f>IF(Allotments!J2495=0,"",Allotments!J2495)</f>
        <v/>
      </c>
      <c r="K2495" s="18" t="str">
        <f>IF(Allotments!K2495=0,"",Allotments!K2495)</f>
        <v/>
      </c>
      <c r="L2495" s="18" t="str">
        <f>IF(Allotments!L2495=0,"",Allotments!L2495)</f>
        <v/>
      </c>
      <c r="M2495" s="18" t="str">
        <f>IF(Allotments!M2495=0,"",Allotments!M2495)</f>
        <v/>
      </c>
    </row>
    <row r="2496" spans="1:13" x14ac:dyDescent="0.35">
      <c r="A2496">
        <f>IF(COUNTIF($L$3:L2496,L2496)=1,A2495+1,A2495)</f>
        <v>43</v>
      </c>
      <c r="B2496">
        <f>IF(COUNTIF($K$3:K2496,K2496)=1,B2495+1,B2495)</f>
        <v>8</v>
      </c>
      <c r="C2496">
        <f>IF(COUNTIF($J$3:J2496,J2496)=1,C2495+1,C2495)</f>
        <v>25</v>
      </c>
      <c r="D2496">
        <f>IF(COUNTIF($E$3:E2496,E2496)=1,D2495+1,D2495)</f>
        <v>827</v>
      </c>
      <c r="E2496" t="str">
        <f t="shared" si="194"/>
        <v/>
      </c>
      <c r="F2496">
        <f>IF(COUNTIF($G$3:G2496,G2496)=1,F2495+1,F2495)</f>
        <v>127</v>
      </c>
      <c r="G2496" t="str">
        <f t="shared" si="195"/>
        <v/>
      </c>
      <c r="I2496" s="18" t="str">
        <f>IF(Allotments!I2496=0,"",Allotments!I2496)</f>
        <v/>
      </c>
      <c r="J2496" s="18" t="str">
        <f>IF(Allotments!J2496=0,"",Allotments!J2496)</f>
        <v/>
      </c>
      <c r="K2496" s="18" t="str">
        <f>IF(Allotments!K2496=0,"",Allotments!K2496)</f>
        <v/>
      </c>
      <c r="L2496" s="18" t="str">
        <f>IF(Allotments!L2496=0,"",Allotments!L2496)</f>
        <v/>
      </c>
      <c r="M2496" s="18" t="str">
        <f>IF(Allotments!M2496=0,"",Allotments!M2496)</f>
        <v/>
      </c>
    </row>
    <row r="2497" spans="1:13" x14ac:dyDescent="0.35">
      <c r="A2497">
        <f>IF(COUNTIF($L$3:L2497,L2497)=1,A2496+1,A2496)</f>
        <v>43</v>
      </c>
      <c r="B2497">
        <f>IF(COUNTIF($K$3:K2497,K2497)=1,B2496+1,B2496)</f>
        <v>8</v>
      </c>
      <c r="C2497">
        <f>IF(COUNTIF($J$3:J2497,J2497)=1,C2496+1,C2496)</f>
        <v>25</v>
      </c>
      <c r="D2497">
        <f>IF(COUNTIF($E$3:E2497,E2497)=1,D2496+1,D2496)</f>
        <v>827</v>
      </c>
      <c r="E2497" t="str">
        <f t="shared" si="194"/>
        <v/>
      </c>
      <c r="F2497">
        <f>IF(COUNTIF($G$3:G2497,G2497)=1,F2496+1,F2496)</f>
        <v>127</v>
      </c>
      <c r="G2497" t="str">
        <f t="shared" si="195"/>
        <v/>
      </c>
      <c r="I2497" s="18" t="str">
        <f>IF(Allotments!I2497=0,"",Allotments!I2497)</f>
        <v/>
      </c>
      <c r="J2497" s="18" t="str">
        <f>IF(Allotments!J2497=0,"",Allotments!J2497)</f>
        <v/>
      </c>
      <c r="K2497" s="18" t="str">
        <f>IF(Allotments!K2497=0,"",Allotments!K2497)</f>
        <v/>
      </c>
      <c r="L2497" s="18" t="str">
        <f>IF(Allotments!L2497=0,"",Allotments!L2497)</f>
        <v/>
      </c>
      <c r="M2497" s="18" t="str">
        <f>IF(Allotments!M2497=0,"",Allotments!M2497)</f>
        <v/>
      </c>
    </row>
    <row r="2498" spans="1:13" x14ac:dyDescent="0.35">
      <c r="A2498">
        <f>IF(COUNTIF($L$3:L2498,L2498)=1,A2497+1,A2497)</f>
        <v>43</v>
      </c>
      <c r="B2498">
        <f>IF(COUNTIF($K$3:K2498,K2498)=1,B2497+1,B2497)</f>
        <v>8</v>
      </c>
      <c r="C2498">
        <f>IF(COUNTIF($J$3:J2498,J2498)=1,C2497+1,C2497)</f>
        <v>25</v>
      </c>
      <c r="D2498">
        <f>IF(COUNTIF($E$3:E2498,E2498)=1,D2497+1,D2497)</f>
        <v>827</v>
      </c>
      <c r="E2498" t="str">
        <f t="shared" si="194"/>
        <v/>
      </c>
      <c r="F2498">
        <f>IF(COUNTIF($G$3:G2498,G2498)=1,F2497+1,F2497)</f>
        <v>127</v>
      </c>
      <c r="G2498" t="str">
        <f t="shared" si="195"/>
        <v/>
      </c>
      <c r="I2498" s="18" t="str">
        <f>IF(Allotments!I2498=0,"",Allotments!I2498)</f>
        <v/>
      </c>
      <c r="J2498" s="18" t="str">
        <f>IF(Allotments!J2498=0,"",Allotments!J2498)</f>
        <v/>
      </c>
      <c r="K2498" s="18" t="str">
        <f>IF(Allotments!K2498=0,"",Allotments!K2498)</f>
        <v/>
      </c>
      <c r="L2498" s="18" t="str">
        <f>IF(Allotments!L2498=0,"",Allotments!L2498)</f>
        <v/>
      </c>
      <c r="M2498" s="18" t="str">
        <f>IF(Allotments!M2498=0,"",Allotments!M2498)</f>
        <v/>
      </c>
    </row>
    <row r="2499" spans="1:13" x14ac:dyDescent="0.35">
      <c r="A2499">
        <f>IF(COUNTIF($L$3:L2499,L2499)=1,A2498+1,A2498)</f>
        <v>43</v>
      </c>
      <c r="B2499">
        <f>IF(COUNTIF($K$3:K2499,K2499)=1,B2498+1,B2498)</f>
        <v>8</v>
      </c>
      <c r="C2499">
        <f>IF(COUNTIF($J$3:J2499,J2499)=1,C2498+1,C2498)</f>
        <v>25</v>
      </c>
      <c r="D2499">
        <f>IF(COUNTIF($E$3:E2499,E2499)=1,D2498+1,D2498)</f>
        <v>827</v>
      </c>
      <c r="E2499" t="str">
        <f t="shared" si="194"/>
        <v/>
      </c>
      <c r="F2499">
        <f>IF(COUNTIF($G$3:G2499,G2499)=1,F2498+1,F2498)</f>
        <v>127</v>
      </c>
      <c r="G2499" t="str">
        <f t="shared" si="195"/>
        <v/>
      </c>
      <c r="I2499" s="18" t="str">
        <f>IF(Allotments!I2499=0,"",Allotments!I2499)</f>
        <v/>
      </c>
      <c r="J2499" s="18" t="str">
        <f>IF(Allotments!J2499=0,"",Allotments!J2499)</f>
        <v/>
      </c>
      <c r="K2499" s="18" t="str">
        <f>IF(Allotments!K2499=0,"",Allotments!K2499)</f>
        <v/>
      </c>
      <c r="L2499" s="18" t="str">
        <f>IF(Allotments!L2499=0,"",Allotments!L2499)</f>
        <v/>
      </c>
      <c r="M2499" s="18" t="str">
        <f>IF(Allotments!M2499=0,"",Allotments!M2499)</f>
        <v/>
      </c>
    </row>
    <row r="2500" spans="1:13" x14ac:dyDescent="0.35">
      <c r="A2500">
        <f>IF(COUNTIF($L$3:L2500,L2500)=1,A2499+1,A2499)</f>
        <v>43</v>
      </c>
      <c r="B2500">
        <f>IF(COUNTIF($K$3:K2500,K2500)=1,B2499+1,B2499)</f>
        <v>8</v>
      </c>
      <c r="C2500">
        <f>IF(COUNTIF($J$3:J2500,J2500)=1,C2499+1,C2499)</f>
        <v>25</v>
      </c>
      <c r="D2500">
        <f>IF(COUNTIF($E$3:E2500,E2500)=1,D2499+1,D2499)</f>
        <v>827</v>
      </c>
      <c r="E2500" t="str">
        <f t="shared" ref="E2500:E2563" si="196">TRIM(CONCATENATE(L2500,J2500))</f>
        <v/>
      </c>
      <c r="F2500">
        <f>IF(COUNTIF($G$3:G2500,G2500)=1,F2499+1,F2499)</f>
        <v>127</v>
      </c>
      <c r="G2500" t="str">
        <f t="shared" ref="G2500:G2563" si="197">TRIM(CONCATENATE(K2500,J2500))</f>
        <v/>
      </c>
      <c r="I2500" s="18" t="str">
        <f>IF(Allotments!I2500=0,"",Allotments!I2500)</f>
        <v/>
      </c>
      <c r="J2500" s="18" t="str">
        <f>IF(Allotments!J2500=0,"",Allotments!J2500)</f>
        <v/>
      </c>
      <c r="K2500" s="18" t="str">
        <f>IF(Allotments!K2500=0,"",Allotments!K2500)</f>
        <v/>
      </c>
      <c r="L2500" s="18" t="str">
        <f>IF(Allotments!L2500=0,"",Allotments!L2500)</f>
        <v/>
      </c>
      <c r="M2500" s="18" t="str">
        <f>IF(Allotments!M2500=0,"",Allotments!M2500)</f>
        <v/>
      </c>
    </row>
    <row r="2501" spans="1:13" x14ac:dyDescent="0.35">
      <c r="A2501">
        <f>IF(COUNTIF($L$3:L2501,L2501)=1,A2500+1,A2500)</f>
        <v>43</v>
      </c>
      <c r="B2501">
        <f>IF(COUNTIF($K$3:K2501,K2501)=1,B2500+1,B2500)</f>
        <v>8</v>
      </c>
      <c r="C2501">
        <f>IF(COUNTIF($J$3:J2501,J2501)=1,C2500+1,C2500)</f>
        <v>25</v>
      </c>
      <c r="D2501">
        <f>IF(COUNTIF($E$3:E2501,E2501)=1,D2500+1,D2500)</f>
        <v>827</v>
      </c>
      <c r="E2501" t="str">
        <f t="shared" si="196"/>
        <v/>
      </c>
      <c r="F2501">
        <f>IF(COUNTIF($G$3:G2501,G2501)=1,F2500+1,F2500)</f>
        <v>127</v>
      </c>
      <c r="G2501" t="str">
        <f t="shared" si="197"/>
        <v/>
      </c>
      <c r="I2501" s="18" t="str">
        <f>IF(Allotments!I2501=0,"",Allotments!I2501)</f>
        <v/>
      </c>
      <c r="J2501" s="18" t="str">
        <f>IF(Allotments!J2501=0,"",Allotments!J2501)</f>
        <v/>
      </c>
      <c r="K2501" s="18" t="str">
        <f>IF(Allotments!K2501=0,"",Allotments!K2501)</f>
        <v/>
      </c>
      <c r="L2501" s="18" t="str">
        <f>IF(Allotments!L2501=0,"",Allotments!L2501)</f>
        <v/>
      </c>
      <c r="M2501" s="18" t="str">
        <f>IF(Allotments!M2501=0,"",Allotments!M2501)</f>
        <v/>
      </c>
    </row>
    <row r="2502" spans="1:13" x14ac:dyDescent="0.35">
      <c r="A2502">
        <f>IF(COUNTIF($L$3:L2502,L2502)=1,A2501+1,A2501)</f>
        <v>43</v>
      </c>
      <c r="B2502">
        <f>IF(COUNTIF($K$3:K2502,K2502)=1,B2501+1,B2501)</f>
        <v>8</v>
      </c>
      <c r="C2502">
        <f>IF(COUNTIF($J$3:J2502,J2502)=1,C2501+1,C2501)</f>
        <v>25</v>
      </c>
      <c r="D2502">
        <f>IF(COUNTIF($E$3:E2502,E2502)=1,D2501+1,D2501)</f>
        <v>827</v>
      </c>
      <c r="E2502" t="str">
        <f t="shared" si="196"/>
        <v/>
      </c>
      <c r="F2502">
        <f>IF(COUNTIF($G$3:G2502,G2502)=1,F2501+1,F2501)</f>
        <v>127</v>
      </c>
      <c r="G2502" t="str">
        <f t="shared" si="197"/>
        <v/>
      </c>
      <c r="I2502" s="18" t="str">
        <f>IF(Allotments!I2502=0,"",Allotments!I2502)</f>
        <v/>
      </c>
      <c r="J2502" s="18" t="str">
        <f>IF(Allotments!J2502=0,"",Allotments!J2502)</f>
        <v/>
      </c>
      <c r="K2502" s="18" t="str">
        <f>IF(Allotments!K2502=0,"",Allotments!K2502)</f>
        <v/>
      </c>
      <c r="L2502" s="18" t="str">
        <f>IF(Allotments!L2502=0,"",Allotments!L2502)</f>
        <v/>
      </c>
      <c r="M2502" s="18" t="str">
        <f>IF(Allotments!M2502=0,"",Allotments!M2502)</f>
        <v/>
      </c>
    </row>
    <row r="2503" spans="1:13" x14ac:dyDescent="0.35">
      <c r="A2503">
        <f>IF(COUNTIF($L$3:L2503,L2503)=1,A2502+1,A2502)</f>
        <v>43</v>
      </c>
      <c r="B2503">
        <f>IF(COUNTIF($K$3:K2503,K2503)=1,B2502+1,B2502)</f>
        <v>8</v>
      </c>
      <c r="C2503">
        <f>IF(COUNTIF($J$3:J2503,J2503)=1,C2502+1,C2502)</f>
        <v>25</v>
      </c>
      <c r="D2503">
        <f>IF(COUNTIF($E$3:E2503,E2503)=1,D2502+1,D2502)</f>
        <v>827</v>
      </c>
      <c r="E2503" t="str">
        <f t="shared" si="196"/>
        <v/>
      </c>
      <c r="F2503">
        <f>IF(COUNTIF($G$3:G2503,G2503)=1,F2502+1,F2502)</f>
        <v>127</v>
      </c>
      <c r="G2503" t="str">
        <f t="shared" si="197"/>
        <v/>
      </c>
      <c r="I2503" s="18" t="str">
        <f>IF(Allotments!I2503=0,"",Allotments!I2503)</f>
        <v/>
      </c>
      <c r="J2503" s="18" t="str">
        <f>IF(Allotments!J2503=0,"",Allotments!J2503)</f>
        <v/>
      </c>
      <c r="K2503" s="18" t="str">
        <f>IF(Allotments!K2503=0,"",Allotments!K2503)</f>
        <v/>
      </c>
      <c r="L2503" s="18" t="str">
        <f>IF(Allotments!L2503=0,"",Allotments!L2503)</f>
        <v/>
      </c>
      <c r="M2503" s="18" t="str">
        <f>IF(Allotments!M2503=0,"",Allotments!M2503)</f>
        <v/>
      </c>
    </row>
    <row r="2504" spans="1:13" x14ac:dyDescent="0.35">
      <c r="A2504">
        <f>IF(COUNTIF($L$3:L2504,L2504)=1,A2503+1,A2503)</f>
        <v>43</v>
      </c>
      <c r="B2504">
        <f>IF(COUNTIF($K$3:K2504,K2504)=1,B2503+1,B2503)</f>
        <v>8</v>
      </c>
      <c r="C2504">
        <f>IF(COUNTIF($J$3:J2504,J2504)=1,C2503+1,C2503)</f>
        <v>25</v>
      </c>
      <c r="D2504">
        <f>IF(COUNTIF($E$3:E2504,E2504)=1,D2503+1,D2503)</f>
        <v>827</v>
      </c>
      <c r="E2504" t="str">
        <f t="shared" si="196"/>
        <v/>
      </c>
      <c r="F2504">
        <f>IF(COUNTIF($G$3:G2504,G2504)=1,F2503+1,F2503)</f>
        <v>127</v>
      </c>
      <c r="G2504" t="str">
        <f t="shared" si="197"/>
        <v/>
      </c>
      <c r="I2504" s="18" t="str">
        <f>IF(Allotments!I2504=0,"",Allotments!I2504)</f>
        <v/>
      </c>
      <c r="J2504" s="18" t="str">
        <f>IF(Allotments!J2504=0,"",Allotments!J2504)</f>
        <v/>
      </c>
      <c r="K2504" s="18" t="str">
        <f>IF(Allotments!K2504=0,"",Allotments!K2504)</f>
        <v/>
      </c>
      <c r="L2504" s="18" t="str">
        <f>IF(Allotments!L2504=0,"",Allotments!L2504)</f>
        <v/>
      </c>
      <c r="M2504" s="18" t="str">
        <f>IF(Allotments!M2504=0,"",Allotments!M2504)</f>
        <v/>
      </c>
    </row>
    <row r="2505" spans="1:13" x14ac:dyDescent="0.35">
      <c r="A2505">
        <f>IF(COUNTIF($L$3:L2505,L2505)=1,A2504+1,A2504)</f>
        <v>43</v>
      </c>
      <c r="B2505">
        <f>IF(COUNTIF($K$3:K2505,K2505)=1,B2504+1,B2504)</f>
        <v>8</v>
      </c>
      <c r="C2505">
        <f>IF(COUNTIF($J$3:J2505,J2505)=1,C2504+1,C2504)</f>
        <v>25</v>
      </c>
      <c r="D2505">
        <f>IF(COUNTIF($E$3:E2505,E2505)=1,D2504+1,D2504)</f>
        <v>827</v>
      </c>
      <c r="E2505" t="str">
        <f t="shared" si="196"/>
        <v/>
      </c>
      <c r="F2505">
        <f>IF(COUNTIF($G$3:G2505,G2505)=1,F2504+1,F2504)</f>
        <v>127</v>
      </c>
      <c r="G2505" t="str">
        <f t="shared" si="197"/>
        <v/>
      </c>
      <c r="I2505" s="18" t="str">
        <f>IF(Allotments!I2505=0,"",Allotments!I2505)</f>
        <v/>
      </c>
      <c r="J2505" s="18" t="str">
        <f>IF(Allotments!J2505=0,"",Allotments!J2505)</f>
        <v/>
      </c>
      <c r="K2505" s="18" t="str">
        <f>IF(Allotments!K2505=0,"",Allotments!K2505)</f>
        <v/>
      </c>
      <c r="L2505" s="18" t="str">
        <f>IF(Allotments!L2505=0,"",Allotments!L2505)</f>
        <v/>
      </c>
      <c r="M2505" s="18" t="str">
        <f>IF(Allotments!M2505=0,"",Allotments!M2505)</f>
        <v/>
      </c>
    </row>
    <row r="2506" spans="1:13" x14ac:dyDescent="0.35">
      <c r="A2506">
        <f>IF(COUNTIF($L$3:L2506,L2506)=1,A2505+1,A2505)</f>
        <v>43</v>
      </c>
      <c r="B2506">
        <f>IF(COUNTIF($K$3:K2506,K2506)=1,B2505+1,B2505)</f>
        <v>8</v>
      </c>
      <c r="C2506">
        <f>IF(COUNTIF($J$3:J2506,J2506)=1,C2505+1,C2505)</f>
        <v>25</v>
      </c>
      <c r="D2506">
        <f>IF(COUNTIF($E$3:E2506,E2506)=1,D2505+1,D2505)</f>
        <v>827</v>
      </c>
      <c r="E2506" t="str">
        <f t="shared" si="196"/>
        <v/>
      </c>
      <c r="F2506">
        <f>IF(COUNTIF($G$3:G2506,G2506)=1,F2505+1,F2505)</f>
        <v>127</v>
      </c>
      <c r="G2506" t="str">
        <f t="shared" si="197"/>
        <v/>
      </c>
      <c r="I2506" s="18" t="str">
        <f>IF(Allotments!I2506=0,"",Allotments!I2506)</f>
        <v/>
      </c>
      <c r="J2506" s="18" t="str">
        <f>IF(Allotments!J2506=0,"",Allotments!J2506)</f>
        <v/>
      </c>
      <c r="K2506" s="18" t="str">
        <f>IF(Allotments!K2506=0,"",Allotments!K2506)</f>
        <v/>
      </c>
      <c r="L2506" s="18" t="str">
        <f>IF(Allotments!L2506=0,"",Allotments!L2506)</f>
        <v/>
      </c>
      <c r="M2506" s="18" t="str">
        <f>IF(Allotments!M2506=0,"",Allotments!M2506)</f>
        <v/>
      </c>
    </row>
    <row r="2507" spans="1:13" x14ac:dyDescent="0.35">
      <c r="A2507">
        <f>IF(COUNTIF($L$3:L2507,L2507)=1,A2506+1,A2506)</f>
        <v>43</v>
      </c>
      <c r="B2507">
        <f>IF(COUNTIF($K$3:K2507,K2507)=1,B2506+1,B2506)</f>
        <v>8</v>
      </c>
      <c r="C2507">
        <f>IF(COUNTIF($J$3:J2507,J2507)=1,C2506+1,C2506)</f>
        <v>25</v>
      </c>
      <c r="D2507">
        <f>IF(COUNTIF($E$3:E2507,E2507)=1,D2506+1,D2506)</f>
        <v>827</v>
      </c>
      <c r="E2507" t="str">
        <f t="shared" si="196"/>
        <v/>
      </c>
      <c r="F2507">
        <f>IF(COUNTIF($G$3:G2507,G2507)=1,F2506+1,F2506)</f>
        <v>127</v>
      </c>
      <c r="G2507" t="str">
        <f t="shared" si="197"/>
        <v/>
      </c>
      <c r="I2507" s="18" t="str">
        <f>IF(Allotments!I2507=0,"",Allotments!I2507)</f>
        <v/>
      </c>
      <c r="J2507" s="18" t="str">
        <f>IF(Allotments!J2507=0,"",Allotments!J2507)</f>
        <v/>
      </c>
      <c r="K2507" s="18" t="str">
        <f>IF(Allotments!K2507=0,"",Allotments!K2507)</f>
        <v/>
      </c>
      <c r="L2507" s="18" t="str">
        <f>IF(Allotments!L2507=0,"",Allotments!L2507)</f>
        <v/>
      </c>
      <c r="M2507" s="18" t="str">
        <f>IF(Allotments!M2507=0,"",Allotments!M2507)</f>
        <v/>
      </c>
    </row>
    <row r="2508" spans="1:13" x14ac:dyDescent="0.35">
      <c r="A2508">
        <f>IF(COUNTIF($L$3:L2508,L2508)=1,A2507+1,A2507)</f>
        <v>43</v>
      </c>
      <c r="B2508">
        <f>IF(COUNTIF($K$3:K2508,K2508)=1,B2507+1,B2507)</f>
        <v>8</v>
      </c>
      <c r="C2508">
        <f>IF(COUNTIF($J$3:J2508,J2508)=1,C2507+1,C2507)</f>
        <v>25</v>
      </c>
      <c r="D2508">
        <f>IF(COUNTIF($E$3:E2508,E2508)=1,D2507+1,D2507)</f>
        <v>827</v>
      </c>
      <c r="E2508" t="str">
        <f t="shared" si="196"/>
        <v/>
      </c>
      <c r="F2508">
        <f>IF(COUNTIF($G$3:G2508,G2508)=1,F2507+1,F2507)</f>
        <v>127</v>
      </c>
      <c r="G2508" t="str">
        <f t="shared" si="197"/>
        <v/>
      </c>
      <c r="I2508" s="18" t="str">
        <f>IF(Allotments!I2508=0,"",Allotments!I2508)</f>
        <v/>
      </c>
      <c r="J2508" s="18" t="str">
        <f>IF(Allotments!J2508=0,"",Allotments!J2508)</f>
        <v/>
      </c>
      <c r="K2508" s="18" t="str">
        <f>IF(Allotments!K2508=0,"",Allotments!K2508)</f>
        <v/>
      </c>
      <c r="L2508" s="18" t="str">
        <f>IF(Allotments!L2508=0,"",Allotments!L2508)</f>
        <v/>
      </c>
      <c r="M2508" s="18" t="str">
        <f>IF(Allotments!M2508=0,"",Allotments!M2508)</f>
        <v/>
      </c>
    </row>
    <row r="2509" spans="1:13" x14ac:dyDescent="0.35">
      <c r="A2509">
        <f>IF(COUNTIF($L$3:L2509,L2509)=1,A2508+1,A2508)</f>
        <v>43</v>
      </c>
      <c r="B2509">
        <f>IF(COUNTIF($K$3:K2509,K2509)=1,B2508+1,B2508)</f>
        <v>8</v>
      </c>
      <c r="C2509">
        <f>IF(COUNTIF($J$3:J2509,J2509)=1,C2508+1,C2508)</f>
        <v>25</v>
      </c>
      <c r="D2509">
        <f>IF(COUNTIF($E$3:E2509,E2509)=1,D2508+1,D2508)</f>
        <v>827</v>
      </c>
      <c r="E2509" t="str">
        <f t="shared" si="196"/>
        <v/>
      </c>
      <c r="F2509">
        <f>IF(COUNTIF($G$3:G2509,G2509)=1,F2508+1,F2508)</f>
        <v>127</v>
      </c>
      <c r="G2509" t="str">
        <f t="shared" si="197"/>
        <v/>
      </c>
      <c r="I2509" s="18" t="str">
        <f>IF(Allotments!I2509=0,"",Allotments!I2509)</f>
        <v/>
      </c>
      <c r="J2509" s="18" t="str">
        <f>IF(Allotments!J2509=0,"",Allotments!J2509)</f>
        <v/>
      </c>
      <c r="K2509" s="18" t="str">
        <f>IF(Allotments!K2509=0,"",Allotments!K2509)</f>
        <v/>
      </c>
      <c r="L2509" s="18" t="str">
        <f>IF(Allotments!L2509=0,"",Allotments!L2509)</f>
        <v/>
      </c>
      <c r="M2509" s="18" t="str">
        <f>IF(Allotments!M2509=0,"",Allotments!M2509)</f>
        <v/>
      </c>
    </row>
    <row r="2510" spans="1:13" x14ac:dyDescent="0.35">
      <c r="A2510">
        <f>IF(COUNTIF($L$3:L2510,L2510)=1,A2509+1,A2509)</f>
        <v>43</v>
      </c>
      <c r="B2510">
        <f>IF(COUNTIF($K$3:K2510,K2510)=1,B2509+1,B2509)</f>
        <v>8</v>
      </c>
      <c r="C2510">
        <f>IF(COUNTIF($J$3:J2510,J2510)=1,C2509+1,C2509)</f>
        <v>25</v>
      </c>
      <c r="D2510">
        <f>IF(COUNTIF($E$3:E2510,E2510)=1,D2509+1,D2509)</f>
        <v>827</v>
      </c>
      <c r="E2510" t="str">
        <f t="shared" si="196"/>
        <v/>
      </c>
      <c r="F2510">
        <f>IF(COUNTIF($G$3:G2510,G2510)=1,F2509+1,F2509)</f>
        <v>127</v>
      </c>
      <c r="G2510" t="str">
        <f t="shared" si="197"/>
        <v/>
      </c>
      <c r="I2510" s="18" t="str">
        <f>IF(Allotments!I2510=0,"",Allotments!I2510)</f>
        <v/>
      </c>
      <c r="J2510" s="18" t="str">
        <f>IF(Allotments!J2510=0,"",Allotments!J2510)</f>
        <v/>
      </c>
      <c r="K2510" s="18" t="str">
        <f>IF(Allotments!K2510=0,"",Allotments!K2510)</f>
        <v/>
      </c>
      <c r="L2510" s="18" t="str">
        <f>IF(Allotments!L2510=0,"",Allotments!L2510)</f>
        <v/>
      </c>
      <c r="M2510" s="18" t="str">
        <f>IF(Allotments!M2510=0,"",Allotments!M2510)</f>
        <v/>
      </c>
    </row>
    <row r="2511" spans="1:13" x14ac:dyDescent="0.35">
      <c r="A2511">
        <f>IF(COUNTIF($L$3:L2511,L2511)=1,A2510+1,A2510)</f>
        <v>43</v>
      </c>
      <c r="B2511">
        <f>IF(COUNTIF($K$3:K2511,K2511)=1,B2510+1,B2510)</f>
        <v>8</v>
      </c>
      <c r="C2511">
        <f>IF(COUNTIF($J$3:J2511,J2511)=1,C2510+1,C2510)</f>
        <v>25</v>
      </c>
      <c r="D2511">
        <f>IF(COUNTIF($E$3:E2511,E2511)=1,D2510+1,D2510)</f>
        <v>827</v>
      </c>
      <c r="E2511" t="str">
        <f t="shared" si="196"/>
        <v/>
      </c>
      <c r="F2511">
        <f>IF(COUNTIF($G$3:G2511,G2511)=1,F2510+1,F2510)</f>
        <v>127</v>
      </c>
      <c r="G2511" t="str">
        <f t="shared" si="197"/>
        <v/>
      </c>
      <c r="I2511" s="18" t="str">
        <f>IF(Allotments!I2511=0,"",Allotments!I2511)</f>
        <v/>
      </c>
      <c r="J2511" s="18" t="str">
        <f>IF(Allotments!J2511=0,"",Allotments!J2511)</f>
        <v/>
      </c>
      <c r="K2511" s="18" t="str">
        <f>IF(Allotments!K2511=0,"",Allotments!K2511)</f>
        <v/>
      </c>
      <c r="L2511" s="18" t="str">
        <f>IF(Allotments!L2511=0,"",Allotments!L2511)</f>
        <v/>
      </c>
      <c r="M2511" s="18" t="str">
        <f>IF(Allotments!M2511=0,"",Allotments!M2511)</f>
        <v/>
      </c>
    </row>
    <row r="2512" spans="1:13" x14ac:dyDescent="0.35">
      <c r="A2512">
        <f>IF(COUNTIF($L$3:L2512,L2512)=1,A2511+1,A2511)</f>
        <v>43</v>
      </c>
      <c r="B2512">
        <f>IF(COUNTIF($K$3:K2512,K2512)=1,B2511+1,B2511)</f>
        <v>8</v>
      </c>
      <c r="C2512">
        <f>IF(COUNTIF($J$3:J2512,J2512)=1,C2511+1,C2511)</f>
        <v>25</v>
      </c>
      <c r="D2512">
        <f>IF(COUNTIF($E$3:E2512,E2512)=1,D2511+1,D2511)</f>
        <v>827</v>
      </c>
      <c r="E2512" t="str">
        <f t="shared" si="196"/>
        <v/>
      </c>
      <c r="F2512">
        <f>IF(COUNTIF($G$3:G2512,G2512)=1,F2511+1,F2511)</f>
        <v>127</v>
      </c>
      <c r="G2512" t="str">
        <f t="shared" si="197"/>
        <v/>
      </c>
      <c r="I2512" s="18" t="str">
        <f>IF(Allotments!I2512=0,"",Allotments!I2512)</f>
        <v/>
      </c>
      <c r="J2512" s="18" t="str">
        <f>IF(Allotments!J2512=0,"",Allotments!J2512)</f>
        <v/>
      </c>
      <c r="K2512" s="18" t="str">
        <f>IF(Allotments!K2512=0,"",Allotments!K2512)</f>
        <v/>
      </c>
      <c r="L2512" s="18" t="str">
        <f>IF(Allotments!L2512=0,"",Allotments!L2512)</f>
        <v/>
      </c>
      <c r="M2512" s="18" t="str">
        <f>IF(Allotments!M2512=0,"",Allotments!M2512)</f>
        <v/>
      </c>
    </row>
    <row r="2513" spans="1:13" x14ac:dyDescent="0.35">
      <c r="A2513">
        <f>IF(COUNTIF($L$3:L2513,L2513)=1,A2512+1,A2512)</f>
        <v>43</v>
      </c>
      <c r="B2513">
        <f>IF(COUNTIF($K$3:K2513,K2513)=1,B2512+1,B2512)</f>
        <v>8</v>
      </c>
      <c r="C2513">
        <f>IF(COUNTIF($J$3:J2513,J2513)=1,C2512+1,C2512)</f>
        <v>25</v>
      </c>
      <c r="D2513">
        <f>IF(COUNTIF($E$3:E2513,E2513)=1,D2512+1,D2512)</f>
        <v>827</v>
      </c>
      <c r="E2513" t="str">
        <f t="shared" si="196"/>
        <v/>
      </c>
      <c r="F2513">
        <f>IF(COUNTIF($G$3:G2513,G2513)=1,F2512+1,F2512)</f>
        <v>127</v>
      </c>
      <c r="G2513" t="str">
        <f t="shared" si="197"/>
        <v/>
      </c>
      <c r="I2513" s="18" t="str">
        <f>IF(Allotments!I2513=0,"",Allotments!I2513)</f>
        <v/>
      </c>
      <c r="J2513" s="18" t="str">
        <f>IF(Allotments!J2513=0,"",Allotments!J2513)</f>
        <v/>
      </c>
      <c r="K2513" s="18" t="str">
        <f>IF(Allotments!K2513=0,"",Allotments!K2513)</f>
        <v/>
      </c>
      <c r="L2513" s="18" t="str">
        <f>IF(Allotments!L2513=0,"",Allotments!L2513)</f>
        <v/>
      </c>
      <c r="M2513" s="18" t="str">
        <f>IF(Allotments!M2513=0,"",Allotments!M2513)</f>
        <v/>
      </c>
    </row>
    <row r="2514" spans="1:13" x14ac:dyDescent="0.35">
      <c r="A2514">
        <f>IF(COUNTIF($L$3:L2514,L2514)=1,A2513+1,A2513)</f>
        <v>43</v>
      </c>
      <c r="B2514">
        <f>IF(COUNTIF($K$3:K2514,K2514)=1,B2513+1,B2513)</f>
        <v>8</v>
      </c>
      <c r="C2514">
        <f>IF(COUNTIF($J$3:J2514,J2514)=1,C2513+1,C2513)</f>
        <v>25</v>
      </c>
      <c r="D2514">
        <f>IF(COUNTIF($E$3:E2514,E2514)=1,D2513+1,D2513)</f>
        <v>827</v>
      </c>
      <c r="E2514" t="str">
        <f t="shared" si="196"/>
        <v/>
      </c>
      <c r="F2514">
        <f>IF(COUNTIF($G$3:G2514,G2514)=1,F2513+1,F2513)</f>
        <v>127</v>
      </c>
      <c r="G2514" t="str">
        <f t="shared" si="197"/>
        <v/>
      </c>
      <c r="I2514" s="18" t="str">
        <f>IF(Allotments!I2514=0,"",Allotments!I2514)</f>
        <v/>
      </c>
      <c r="J2514" s="18" t="str">
        <f>IF(Allotments!J2514=0,"",Allotments!J2514)</f>
        <v/>
      </c>
      <c r="K2514" s="18" t="str">
        <f>IF(Allotments!K2514=0,"",Allotments!K2514)</f>
        <v/>
      </c>
      <c r="L2514" s="18" t="str">
        <f>IF(Allotments!L2514=0,"",Allotments!L2514)</f>
        <v/>
      </c>
      <c r="M2514" s="18" t="str">
        <f>IF(Allotments!M2514=0,"",Allotments!M2514)</f>
        <v/>
      </c>
    </row>
    <row r="2515" spans="1:13" x14ac:dyDescent="0.35">
      <c r="A2515">
        <f>IF(COUNTIF($L$3:L2515,L2515)=1,A2514+1,A2514)</f>
        <v>43</v>
      </c>
      <c r="B2515">
        <f>IF(COUNTIF($K$3:K2515,K2515)=1,B2514+1,B2514)</f>
        <v>8</v>
      </c>
      <c r="C2515">
        <f>IF(COUNTIF($J$3:J2515,J2515)=1,C2514+1,C2514)</f>
        <v>25</v>
      </c>
      <c r="D2515">
        <f>IF(COUNTIF($E$3:E2515,E2515)=1,D2514+1,D2514)</f>
        <v>827</v>
      </c>
      <c r="E2515" t="str">
        <f t="shared" si="196"/>
        <v/>
      </c>
      <c r="F2515">
        <f>IF(COUNTIF($G$3:G2515,G2515)=1,F2514+1,F2514)</f>
        <v>127</v>
      </c>
      <c r="G2515" t="str">
        <f t="shared" si="197"/>
        <v/>
      </c>
      <c r="I2515" s="18" t="str">
        <f>IF(Allotments!I2515=0,"",Allotments!I2515)</f>
        <v/>
      </c>
      <c r="J2515" s="18" t="str">
        <f>IF(Allotments!J2515=0,"",Allotments!J2515)</f>
        <v/>
      </c>
      <c r="K2515" s="18" t="str">
        <f>IF(Allotments!K2515=0,"",Allotments!K2515)</f>
        <v/>
      </c>
      <c r="L2515" s="18" t="str">
        <f>IF(Allotments!L2515=0,"",Allotments!L2515)</f>
        <v/>
      </c>
      <c r="M2515" s="18" t="str">
        <f>IF(Allotments!M2515=0,"",Allotments!M2515)</f>
        <v/>
      </c>
    </row>
    <row r="2516" spans="1:13" x14ac:dyDescent="0.35">
      <c r="A2516">
        <f>IF(COUNTIF($L$3:L2516,L2516)=1,A2515+1,A2515)</f>
        <v>43</v>
      </c>
      <c r="B2516">
        <f>IF(COUNTIF($K$3:K2516,K2516)=1,B2515+1,B2515)</f>
        <v>8</v>
      </c>
      <c r="C2516">
        <f>IF(COUNTIF($J$3:J2516,J2516)=1,C2515+1,C2515)</f>
        <v>25</v>
      </c>
      <c r="D2516">
        <f>IF(COUNTIF($E$3:E2516,E2516)=1,D2515+1,D2515)</f>
        <v>827</v>
      </c>
      <c r="E2516" t="str">
        <f t="shared" si="196"/>
        <v/>
      </c>
      <c r="F2516">
        <f>IF(COUNTIF($G$3:G2516,G2516)=1,F2515+1,F2515)</f>
        <v>127</v>
      </c>
      <c r="G2516" t="str">
        <f t="shared" si="197"/>
        <v/>
      </c>
      <c r="I2516" s="18" t="str">
        <f>IF(Allotments!I2516=0,"",Allotments!I2516)</f>
        <v/>
      </c>
      <c r="J2516" s="18" t="str">
        <f>IF(Allotments!J2516=0,"",Allotments!J2516)</f>
        <v/>
      </c>
      <c r="K2516" s="18" t="str">
        <f>IF(Allotments!K2516=0,"",Allotments!K2516)</f>
        <v/>
      </c>
      <c r="L2516" s="18" t="str">
        <f>IF(Allotments!L2516=0,"",Allotments!L2516)</f>
        <v/>
      </c>
      <c r="M2516" s="18" t="str">
        <f>IF(Allotments!M2516=0,"",Allotments!M2516)</f>
        <v/>
      </c>
    </row>
    <row r="2517" spans="1:13" x14ac:dyDescent="0.35">
      <c r="A2517">
        <f>IF(COUNTIF($L$3:L2517,L2517)=1,A2516+1,A2516)</f>
        <v>43</v>
      </c>
      <c r="B2517">
        <f>IF(COUNTIF($K$3:K2517,K2517)=1,B2516+1,B2516)</f>
        <v>8</v>
      </c>
      <c r="C2517">
        <f>IF(COUNTIF($J$3:J2517,J2517)=1,C2516+1,C2516)</f>
        <v>25</v>
      </c>
      <c r="D2517">
        <f>IF(COUNTIF($E$3:E2517,E2517)=1,D2516+1,D2516)</f>
        <v>827</v>
      </c>
      <c r="E2517" t="str">
        <f t="shared" si="196"/>
        <v/>
      </c>
      <c r="F2517">
        <f>IF(COUNTIF($G$3:G2517,G2517)=1,F2516+1,F2516)</f>
        <v>127</v>
      </c>
      <c r="G2517" t="str">
        <f t="shared" si="197"/>
        <v/>
      </c>
      <c r="I2517" s="18" t="str">
        <f>IF(Allotments!I2517=0,"",Allotments!I2517)</f>
        <v/>
      </c>
      <c r="J2517" s="18" t="str">
        <f>IF(Allotments!J2517=0,"",Allotments!J2517)</f>
        <v/>
      </c>
      <c r="K2517" s="18" t="str">
        <f>IF(Allotments!K2517=0,"",Allotments!K2517)</f>
        <v/>
      </c>
      <c r="L2517" s="18" t="str">
        <f>IF(Allotments!L2517=0,"",Allotments!L2517)</f>
        <v/>
      </c>
      <c r="M2517" s="18" t="str">
        <f>IF(Allotments!M2517=0,"",Allotments!M2517)</f>
        <v/>
      </c>
    </row>
    <row r="2518" spans="1:13" x14ac:dyDescent="0.35">
      <c r="A2518">
        <f>IF(COUNTIF($L$3:L2518,L2518)=1,A2517+1,A2517)</f>
        <v>43</v>
      </c>
      <c r="B2518">
        <f>IF(COUNTIF($K$3:K2518,K2518)=1,B2517+1,B2517)</f>
        <v>8</v>
      </c>
      <c r="C2518">
        <f>IF(COUNTIF($J$3:J2518,J2518)=1,C2517+1,C2517)</f>
        <v>25</v>
      </c>
      <c r="D2518">
        <f>IF(COUNTIF($E$3:E2518,E2518)=1,D2517+1,D2517)</f>
        <v>827</v>
      </c>
      <c r="E2518" t="str">
        <f t="shared" si="196"/>
        <v/>
      </c>
      <c r="F2518">
        <f>IF(COUNTIF($G$3:G2518,G2518)=1,F2517+1,F2517)</f>
        <v>127</v>
      </c>
      <c r="G2518" t="str">
        <f t="shared" si="197"/>
        <v/>
      </c>
      <c r="I2518" s="18" t="str">
        <f>IF(Allotments!I2518=0,"",Allotments!I2518)</f>
        <v/>
      </c>
      <c r="J2518" s="18" t="str">
        <f>IF(Allotments!J2518=0,"",Allotments!J2518)</f>
        <v/>
      </c>
      <c r="K2518" s="18" t="str">
        <f>IF(Allotments!K2518=0,"",Allotments!K2518)</f>
        <v/>
      </c>
      <c r="L2518" s="18" t="str">
        <f>IF(Allotments!L2518=0,"",Allotments!L2518)</f>
        <v/>
      </c>
      <c r="M2518" s="18" t="str">
        <f>IF(Allotments!M2518=0,"",Allotments!M2518)</f>
        <v/>
      </c>
    </row>
    <row r="2519" spans="1:13" x14ac:dyDescent="0.35">
      <c r="A2519">
        <f>IF(COUNTIF($L$3:L2519,L2519)=1,A2518+1,A2518)</f>
        <v>43</v>
      </c>
      <c r="B2519">
        <f>IF(COUNTIF($K$3:K2519,K2519)=1,B2518+1,B2518)</f>
        <v>8</v>
      </c>
      <c r="C2519">
        <f>IF(COUNTIF($J$3:J2519,J2519)=1,C2518+1,C2518)</f>
        <v>25</v>
      </c>
      <c r="D2519">
        <f>IF(COUNTIF($E$3:E2519,E2519)=1,D2518+1,D2518)</f>
        <v>827</v>
      </c>
      <c r="E2519" t="str">
        <f t="shared" si="196"/>
        <v/>
      </c>
      <c r="F2519">
        <f>IF(COUNTIF($G$3:G2519,G2519)=1,F2518+1,F2518)</f>
        <v>127</v>
      </c>
      <c r="G2519" t="str">
        <f t="shared" si="197"/>
        <v/>
      </c>
      <c r="I2519" s="18" t="str">
        <f>IF(Allotments!I2519=0,"",Allotments!I2519)</f>
        <v/>
      </c>
      <c r="J2519" s="18" t="str">
        <f>IF(Allotments!J2519=0,"",Allotments!J2519)</f>
        <v/>
      </c>
      <c r="K2519" s="18" t="str">
        <f>IF(Allotments!K2519=0,"",Allotments!K2519)</f>
        <v/>
      </c>
      <c r="L2519" s="18" t="str">
        <f>IF(Allotments!L2519=0,"",Allotments!L2519)</f>
        <v/>
      </c>
      <c r="M2519" s="18" t="str">
        <f>IF(Allotments!M2519=0,"",Allotments!M2519)</f>
        <v/>
      </c>
    </row>
    <row r="2520" spans="1:13" x14ac:dyDescent="0.35">
      <c r="A2520">
        <f>IF(COUNTIF($L$3:L2520,L2520)=1,A2519+1,A2519)</f>
        <v>43</v>
      </c>
      <c r="B2520">
        <f>IF(COUNTIF($K$3:K2520,K2520)=1,B2519+1,B2519)</f>
        <v>8</v>
      </c>
      <c r="C2520">
        <f>IF(COUNTIF($J$3:J2520,J2520)=1,C2519+1,C2519)</f>
        <v>25</v>
      </c>
      <c r="D2520">
        <f>IF(COUNTIF($E$3:E2520,E2520)=1,D2519+1,D2519)</f>
        <v>827</v>
      </c>
      <c r="E2520" t="str">
        <f t="shared" si="196"/>
        <v/>
      </c>
      <c r="F2520">
        <f>IF(COUNTIF($G$3:G2520,G2520)=1,F2519+1,F2519)</f>
        <v>127</v>
      </c>
      <c r="G2520" t="str">
        <f t="shared" si="197"/>
        <v/>
      </c>
      <c r="I2520" s="18" t="str">
        <f>IF(Allotments!I2520=0,"",Allotments!I2520)</f>
        <v/>
      </c>
      <c r="J2520" s="18" t="str">
        <f>IF(Allotments!J2520=0,"",Allotments!J2520)</f>
        <v/>
      </c>
      <c r="K2520" s="18" t="str">
        <f>IF(Allotments!K2520=0,"",Allotments!K2520)</f>
        <v/>
      </c>
      <c r="L2520" s="18" t="str">
        <f>IF(Allotments!L2520=0,"",Allotments!L2520)</f>
        <v/>
      </c>
      <c r="M2520" s="18" t="str">
        <f>IF(Allotments!M2520=0,"",Allotments!M2520)</f>
        <v/>
      </c>
    </row>
    <row r="2521" spans="1:13" x14ac:dyDescent="0.35">
      <c r="A2521">
        <f>IF(COUNTIF($L$3:L2521,L2521)=1,A2520+1,A2520)</f>
        <v>43</v>
      </c>
      <c r="B2521">
        <f>IF(COUNTIF($K$3:K2521,K2521)=1,B2520+1,B2520)</f>
        <v>8</v>
      </c>
      <c r="C2521">
        <f>IF(COUNTIF($J$3:J2521,J2521)=1,C2520+1,C2520)</f>
        <v>25</v>
      </c>
      <c r="D2521">
        <f>IF(COUNTIF($E$3:E2521,E2521)=1,D2520+1,D2520)</f>
        <v>827</v>
      </c>
      <c r="E2521" t="str">
        <f t="shared" si="196"/>
        <v/>
      </c>
      <c r="F2521">
        <f>IF(COUNTIF($G$3:G2521,G2521)=1,F2520+1,F2520)</f>
        <v>127</v>
      </c>
      <c r="G2521" t="str">
        <f t="shared" si="197"/>
        <v/>
      </c>
      <c r="I2521" s="18" t="str">
        <f>IF(Allotments!I2521=0,"",Allotments!I2521)</f>
        <v/>
      </c>
      <c r="J2521" s="18" t="str">
        <f>IF(Allotments!J2521=0,"",Allotments!J2521)</f>
        <v/>
      </c>
      <c r="K2521" s="18" t="str">
        <f>IF(Allotments!K2521=0,"",Allotments!K2521)</f>
        <v/>
      </c>
      <c r="L2521" s="18" t="str">
        <f>IF(Allotments!L2521=0,"",Allotments!L2521)</f>
        <v/>
      </c>
      <c r="M2521" s="18" t="str">
        <f>IF(Allotments!M2521=0,"",Allotments!M2521)</f>
        <v/>
      </c>
    </row>
    <row r="2522" spans="1:13" x14ac:dyDescent="0.35">
      <c r="A2522">
        <f>IF(COUNTIF($L$3:L2522,L2522)=1,A2521+1,A2521)</f>
        <v>43</v>
      </c>
      <c r="B2522">
        <f>IF(COUNTIF($K$3:K2522,K2522)=1,B2521+1,B2521)</f>
        <v>8</v>
      </c>
      <c r="C2522">
        <f>IF(COUNTIF($J$3:J2522,J2522)=1,C2521+1,C2521)</f>
        <v>25</v>
      </c>
      <c r="D2522">
        <f>IF(COUNTIF($E$3:E2522,E2522)=1,D2521+1,D2521)</f>
        <v>827</v>
      </c>
      <c r="E2522" t="str">
        <f t="shared" si="196"/>
        <v/>
      </c>
      <c r="F2522">
        <f>IF(COUNTIF($G$3:G2522,G2522)=1,F2521+1,F2521)</f>
        <v>127</v>
      </c>
      <c r="G2522" t="str">
        <f t="shared" si="197"/>
        <v/>
      </c>
      <c r="I2522" s="18" t="str">
        <f>IF(Allotments!I2522=0,"",Allotments!I2522)</f>
        <v/>
      </c>
      <c r="J2522" s="18" t="str">
        <f>IF(Allotments!J2522=0,"",Allotments!J2522)</f>
        <v/>
      </c>
      <c r="K2522" s="18" t="str">
        <f>IF(Allotments!K2522=0,"",Allotments!K2522)</f>
        <v/>
      </c>
      <c r="L2522" s="18" t="str">
        <f>IF(Allotments!L2522=0,"",Allotments!L2522)</f>
        <v/>
      </c>
      <c r="M2522" s="18" t="str">
        <f>IF(Allotments!M2522=0,"",Allotments!M2522)</f>
        <v/>
      </c>
    </row>
    <row r="2523" spans="1:13" x14ac:dyDescent="0.35">
      <c r="A2523">
        <f>IF(COUNTIF($L$3:L2523,L2523)=1,A2522+1,A2522)</f>
        <v>43</v>
      </c>
      <c r="B2523">
        <f>IF(COUNTIF($K$3:K2523,K2523)=1,B2522+1,B2522)</f>
        <v>8</v>
      </c>
      <c r="C2523">
        <f>IF(COUNTIF($J$3:J2523,J2523)=1,C2522+1,C2522)</f>
        <v>25</v>
      </c>
      <c r="D2523">
        <f>IF(COUNTIF($E$3:E2523,E2523)=1,D2522+1,D2522)</f>
        <v>827</v>
      </c>
      <c r="E2523" t="str">
        <f t="shared" si="196"/>
        <v/>
      </c>
      <c r="F2523">
        <f>IF(COUNTIF($G$3:G2523,G2523)=1,F2522+1,F2522)</f>
        <v>127</v>
      </c>
      <c r="G2523" t="str">
        <f t="shared" si="197"/>
        <v/>
      </c>
      <c r="I2523" s="18" t="str">
        <f>IF(Allotments!I2523=0,"",Allotments!I2523)</f>
        <v/>
      </c>
      <c r="J2523" s="18" t="str">
        <f>IF(Allotments!J2523=0,"",Allotments!J2523)</f>
        <v/>
      </c>
      <c r="K2523" s="18" t="str">
        <f>IF(Allotments!K2523=0,"",Allotments!K2523)</f>
        <v/>
      </c>
      <c r="L2523" s="18" t="str">
        <f>IF(Allotments!L2523=0,"",Allotments!L2523)</f>
        <v/>
      </c>
      <c r="M2523" s="18" t="str">
        <f>IF(Allotments!M2523=0,"",Allotments!M2523)</f>
        <v/>
      </c>
    </row>
    <row r="2524" spans="1:13" x14ac:dyDescent="0.35">
      <c r="A2524">
        <f>IF(COUNTIF($L$3:L2524,L2524)=1,A2523+1,A2523)</f>
        <v>43</v>
      </c>
      <c r="B2524">
        <f>IF(COUNTIF($K$3:K2524,K2524)=1,B2523+1,B2523)</f>
        <v>8</v>
      </c>
      <c r="C2524">
        <f>IF(COUNTIF($J$3:J2524,J2524)=1,C2523+1,C2523)</f>
        <v>25</v>
      </c>
      <c r="D2524">
        <f>IF(COUNTIF($E$3:E2524,E2524)=1,D2523+1,D2523)</f>
        <v>827</v>
      </c>
      <c r="E2524" t="str">
        <f t="shared" si="196"/>
        <v/>
      </c>
      <c r="F2524">
        <f>IF(COUNTIF($G$3:G2524,G2524)=1,F2523+1,F2523)</f>
        <v>127</v>
      </c>
      <c r="G2524" t="str">
        <f t="shared" si="197"/>
        <v/>
      </c>
      <c r="I2524" s="18" t="str">
        <f>IF(Allotments!I2524=0,"",Allotments!I2524)</f>
        <v/>
      </c>
      <c r="J2524" s="18" t="str">
        <f>IF(Allotments!J2524=0,"",Allotments!J2524)</f>
        <v/>
      </c>
      <c r="K2524" s="18" t="str">
        <f>IF(Allotments!K2524=0,"",Allotments!K2524)</f>
        <v/>
      </c>
      <c r="L2524" s="18" t="str">
        <f>IF(Allotments!L2524=0,"",Allotments!L2524)</f>
        <v/>
      </c>
      <c r="M2524" s="18" t="str">
        <f>IF(Allotments!M2524=0,"",Allotments!M2524)</f>
        <v/>
      </c>
    </row>
    <row r="2525" spans="1:13" x14ac:dyDescent="0.35">
      <c r="A2525">
        <f>IF(COUNTIF($L$3:L2525,L2525)=1,A2524+1,A2524)</f>
        <v>43</v>
      </c>
      <c r="B2525">
        <f>IF(COUNTIF($K$3:K2525,K2525)=1,B2524+1,B2524)</f>
        <v>8</v>
      </c>
      <c r="C2525">
        <f>IF(COUNTIF($J$3:J2525,J2525)=1,C2524+1,C2524)</f>
        <v>25</v>
      </c>
      <c r="D2525">
        <f>IF(COUNTIF($E$3:E2525,E2525)=1,D2524+1,D2524)</f>
        <v>827</v>
      </c>
      <c r="E2525" t="str">
        <f t="shared" si="196"/>
        <v/>
      </c>
      <c r="F2525">
        <f>IF(COUNTIF($G$3:G2525,G2525)=1,F2524+1,F2524)</f>
        <v>127</v>
      </c>
      <c r="G2525" t="str">
        <f t="shared" si="197"/>
        <v/>
      </c>
      <c r="I2525" s="18" t="str">
        <f>IF(Allotments!I2525=0,"",Allotments!I2525)</f>
        <v/>
      </c>
      <c r="J2525" s="18" t="str">
        <f>IF(Allotments!J2525=0,"",Allotments!J2525)</f>
        <v/>
      </c>
      <c r="K2525" s="18" t="str">
        <f>IF(Allotments!K2525=0,"",Allotments!K2525)</f>
        <v/>
      </c>
      <c r="L2525" s="18" t="str">
        <f>IF(Allotments!L2525=0,"",Allotments!L2525)</f>
        <v/>
      </c>
      <c r="M2525" s="18" t="str">
        <f>IF(Allotments!M2525=0,"",Allotments!M2525)</f>
        <v/>
      </c>
    </row>
    <row r="2526" spans="1:13" x14ac:dyDescent="0.35">
      <c r="A2526">
        <f>IF(COUNTIF($L$3:L2526,L2526)=1,A2525+1,A2525)</f>
        <v>43</v>
      </c>
      <c r="B2526">
        <f>IF(COUNTIF($K$3:K2526,K2526)=1,B2525+1,B2525)</f>
        <v>8</v>
      </c>
      <c r="C2526">
        <f>IF(COUNTIF($J$3:J2526,J2526)=1,C2525+1,C2525)</f>
        <v>25</v>
      </c>
      <c r="D2526">
        <f>IF(COUNTIF($E$3:E2526,E2526)=1,D2525+1,D2525)</f>
        <v>827</v>
      </c>
      <c r="E2526" t="str">
        <f t="shared" si="196"/>
        <v/>
      </c>
      <c r="F2526">
        <f>IF(COUNTIF($G$3:G2526,G2526)=1,F2525+1,F2525)</f>
        <v>127</v>
      </c>
      <c r="G2526" t="str">
        <f t="shared" si="197"/>
        <v/>
      </c>
      <c r="I2526" s="18" t="str">
        <f>IF(Allotments!I2526=0,"",Allotments!I2526)</f>
        <v/>
      </c>
      <c r="J2526" s="18" t="str">
        <f>IF(Allotments!J2526=0,"",Allotments!J2526)</f>
        <v/>
      </c>
      <c r="K2526" s="18" t="str">
        <f>IF(Allotments!K2526=0,"",Allotments!K2526)</f>
        <v/>
      </c>
      <c r="L2526" s="18" t="str">
        <f>IF(Allotments!L2526=0,"",Allotments!L2526)</f>
        <v/>
      </c>
      <c r="M2526" s="18" t="str">
        <f>IF(Allotments!M2526=0,"",Allotments!M2526)</f>
        <v/>
      </c>
    </row>
    <row r="2527" spans="1:13" x14ac:dyDescent="0.35">
      <c r="A2527">
        <f>IF(COUNTIF($L$3:L2527,L2527)=1,A2526+1,A2526)</f>
        <v>43</v>
      </c>
      <c r="B2527">
        <f>IF(COUNTIF($K$3:K2527,K2527)=1,B2526+1,B2526)</f>
        <v>8</v>
      </c>
      <c r="C2527">
        <f>IF(COUNTIF($J$3:J2527,J2527)=1,C2526+1,C2526)</f>
        <v>25</v>
      </c>
      <c r="D2527">
        <f>IF(COUNTIF($E$3:E2527,E2527)=1,D2526+1,D2526)</f>
        <v>827</v>
      </c>
      <c r="E2527" t="str">
        <f t="shared" si="196"/>
        <v/>
      </c>
      <c r="F2527">
        <f>IF(COUNTIF($G$3:G2527,G2527)=1,F2526+1,F2526)</f>
        <v>127</v>
      </c>
      <c r="G2527" t="str">
        <f t="shared" si="197"/>
        <v/>
      </c>
      <c r="I2527" s="18" t="str">
        <f>IF(Allotments!I2527=0,"",Allotments!I2527)</f>
        <v/>
      </c>
      <c r="J2527" s="18" t="str">
        <f>IF(Allotments!J2527=0,"",Allotments!J2527)</f>
        <v/>
      </c>
      <c r="K2527" s="18" t="str">
        <f>IF(Allotments!K2527=0,"",Allotments!K2527)</f>
        <v/>
      </c>
      <c r="L2527" s="18" t="str">
        <f>IF(Allotments!L2527=0,"",Allotments!L2527)</f>
        <v/>
      </c>
      <c r="M2527" s="18" t="str">
        <f>IF(Allotments!M2527=0,"",Allotments!M2527)</f>
        <v/>
      </c>
    </row>
    <row r="2528" spans="1:13" x14ac:dyDescent="0.35">
      <c r="A2528">
        <f>IF(COUNTIF($L$3:L2528,L2528)=1,A2527+1,A2527)</f>
        <v>43</v>
      </c>
      <c r="B2528">
        <f>IF(COUNTIF($K$3:K2528,K2528)=1,B2527+1,B2527)</f>
        <v>8</v>
      </c>
      <c r="C2528">
        <f>IF(COUNTIF($J$3:J2528,J2528)=1,C2527+1,C2527)</f>
        <v>25</v>
      </c>
      <c r="D2528">
        <f>IF(COUNTIF($E$3:E2528,E2528)=1,D2527+1,D2527)</f>
        <v>827</v>
      </c>
      <c r="E2528" t="str">
        <f t="shared" si="196"/>
        <v/>
      </c>
      <c r="F2528">
        <f>IF(COUNTIF($G$3:G2528,G2528)=1,F2527+1,F2527)</f>
        <v>127</v>
      </c>
      <c r="G2528" t="str">
        <f t="shared" si="197"/>
        <v/>
      </c>
      <c r="I2528" s="18" t="str">
        <f>IF(Allotments!I2528=0,"",Allotments!I2528)</f>
        <v/>
      </c>
      <c r="J2528" s="18" t="str">
        <f>IF(Allotments!J2528=0,"",Allotments!J2528)</f>
        <v/>
      </c>
      <c r="K2528" s="18" t="str">
        <f>IF(Allotments!K2528=0,"",Allotments!K2528)</f>
        <v/>
      </c>
      <c r="L2528" s="18" t="str">
        <f>IF(Allotments!L2528=0,"",Allotments!L2528)</f>
        <v/>
      </c>
      <c r="M2528" s="18" t="str">
        <f>IF(Allotments!M2528=0,"",Allotments!M2528)</f>
        <v/>
      </c>
    </row>
    <row r="2529" spans="1:13" x14ac:dyDescent="0.35">
      <c r="A2529">
        <f>IF(COUNTIF($L$3:L2529,L2529)=1,A2528+1,A2528)</f>
        <v>43</v>
      </c>
      <c r="B2529">
        <f>IF(COUNTIF($K$3:K2529,K2529)=1,B2528+1,B2528)</f>
        <v>8</v>
      </c>
      <c r="C2529">
        <f>IF(COUNTIF($J$3:J2529,J2529)=1,C2528+1,C2528)</f>
        <v>25</v>
      </c>
      <c r="D2529">
        <f>IF(COUNTIF($E$3:E2529,E2529)=1,D2528+1,D2528)</f>
        <v>827</v>
      </c>
      <c r="E2529" t="str">
        <f t="shared" si="196"/>
        <v/>
      </c>
      <c r="F2529">
        <f>IF(COUNTIF($G$3:G2529,G2529)=1,F2528+1,F2528)</f>
        <v>127</v>
      </c>
      <c r="G2529" t="str">
        <f t="shared" si="197"/>
        <v/>
      </c>
      <c r="I2529" s="18" t="str">
        <f>IF(Allotments!I2529=0,"",Allotments!I2529)</f>
        <v/>
      </c>
      <c r="J2529" s="18" t="str">
        <f>IF(Allotments!J2529=0,"",Allotments!J2529)</f>
        <v/>
      </c>
      <c r="K2529" s="18" t="str">
        <f>IF(Allotments!K2529=0,"",Allotments!K2529)</f>
        <v/>
      </c>
      <c r="L2529" s="18" t="str">
        <f>IF(Allotments!L2529=0,"",Allotments!L2529)</f>
        <v/>
      </c>
      <c r="M2529" s="18" t="str">
        <f>IF(Allotments!M2529=0,"",Allotments!M2529)</f>
        <v/>
      </c>
    </row>
    <row r="2530" spans="1:13" x14ac:dyDescent="0.35">
      <c r="A2530">
        <f>IF(COUNTIF($L$3:L2530,L2530)=1,A2529+1,A2529)</f>
        <v>43</v>
      </c>
      <c r="B2530">
        <f>IF(COUNTIF($K$3:K2530,K2530)=1,B2529+1,B2529)</f>
        <v>8</v>
      </c>
      <c r="C2530">
        <f>IF(COUNTIF($J$3:J2530,J2530)=1,C2529+1,C2529)</f>
        <v>25</v>
      </c>
      <c r="D2530">
        <f>IF(COUNTIF($E$3:E2530,E2530)=1,D2529+1,D2529)</f>
        <v>827</v>
      </c>
      <c r="E2530" t="str">
        <f t="shared" si="196"/>
        <v/>
      </c>
      <c r="F2530">
        <f>IF(COUNTIF($G$3:G2530,G2530)=1,F2529+1,F2529)</f>
        <v>127</v>
      </c>
      <c r="G2530" t="str">
        <f t="shared" si="197"/>
        <v/>
      </c>
      <c r="I2530" s="18" t="str">
        <f>IF(Allotments!I2530=0,"",Allotments!I2530)</f>
        <v/>
      </c>
      <c r="J2530" s="18" t="str">
        <f>IF(Allotments!J2530=0,"",Allotments!J2530)</f>
        <v/>
      </c>
      <c r="K2530" s="18" t="str">
        <f>IF(Allotments!K2530=0,"",Allotments!K2530)</f>
        <v/>
      </c>
      <c r="L2530" s="18" t="str">
        <f>IF(Allotments!L2530=0,"",Allotments!L2530)</f>
        <v/>
      </c>
      <c r="M2530" s="18" t="str">
        <f>IF(Allotments!M2530=0,"",Allotments!M2530)</f>
        <v/>
      </c>
    </row>
    <row r="2531" spans="1:13" x14ac:dyDescent="0.35">
      <c r="A2531">
        <f>IF(COUNTIF($L$3:L2531,L2531)=1,A2530+1,A2530)</f>
        <v>43</v>
      </c>
      <c r="B2531">
        <f>IF(COUNTIF($K$3:K2531,K2531)=1,B2530+1,B2530)</f>
        <v>8</v>
      </c>
      <c r="C2531">
        <f>IF(COUNTIF($J$3:J2531,J2531)=1,C2530+1,C2530)</f>
        <v>25</v>
      </c>
      <c r="D2531">
        <f>IF(COUNTIF($E$3:E2531,E2531)=1,D2530+1,D2530)</f>
        <v>827</v>
      </c>
      <c r="E2531" t="str">
        <f t="shared" si="196"/>
        <v/>
      </c>
      <c r="F2531">
        <f>IF(COUNTIF($G$3:G2531,G2531)=1,F2530+1,F2530)</f>
        <v>127</v>
      </c>
      <c r="G2531" t="str">
        <f t="shared" si="197"/>
        <v/>
      </c>
      <c r="I2531" s="18" t="str">
        <f>IF(Allotments!I2531=0,"",Allotments!I2531)</f>
        <v/>
      </c>
      <c r="J2531" s="18" t="str">
        <f>IF(Allotments!J2531=0,"",Allotments!J2531)</f>
        <v/>
      </c>
      <c r="K2531" s="18" t="str">
        <f>IF(Allotments!K2531=0,"",Allotments!K2531)</f>
        <v/>
      </c>
      <c r="L2531" s="18" t="str">
        <f>IF(Allotments!L2531=0,"",Allotments!L2531)</f>
        <v/>
      </c>
      <c r="M2531" s="18" t="str">
        <f>IF(Allotments!M2531=0,"",Allotments!M2531)</f>
        <v/>
      </c>
    </row>
    <row r="2532" spans="1:13" x14ac:dyDescent="0.35">
      <c r="A2532">
        <f>IF(COUNTIF($L$3:L2532,L2532)=1,A2531+1,A2531)</f>
        <v>43</v>
      </c>
      <c r="B2532">
        <f>IF(COUNTIF($K$3:K2532,K2532)=1,B2531+1,B2531)</f>
        <v>8</v>
      </c>
      <c r="C2532">
        <f>IF(COUNTIF($J$3:J2532,J2532)=1,C2531+1,C2531)</f>
        <v>25</v>
      </c>
      <c r="D2532">
        <f>IF(COUNTIF($E$3:E2532,E2532)=1,D2531+1,D2531)</f>
        <v>827</v>
      </c>
      <c r="E2532" t="str">
        <f t="shared" si="196"/>
        <v/>
      </c>
      <c r="F2532">
        <f>IF(COUNTIF($G$3:G2532,G2532)=1,F2531+1,F2531)</f>
        <v>127</v>
      </c>
      <c r="G2532" t="str">
        <f t="shared" si="197"/>
        <v/>
      </c>
      <c r="I2532" s="18" t="str">
        <f>IF(Allotments!I2532=0,"",Allotments!I2532)</f>
        <v/>
      </c>
      <c r="J2532" s="18" t="str">
        <f>IF(Allotments!J2532=0,"",Allotments!J2532)</f>
        <v/>
      </c>
      <c r="K2532" s="18" t="str">
        <f>IF(Allotments!K2532=0,"",Allotments!K2532)</f>
        <v/>
      </c>
      <c r="L2532" s="18" t="str">
        <f>IF(Allotments!L2532=0,"",Allotments!L2532)</f>
        <v/>
      </c>
      <c r="M2532" s="18" t="str">
        <f>IF(Allotments!M2532=0,"",Allotments!M2532)</f>
        <v/>
      </c>
    </row>
    <row r="2533" spans="1:13" x14ac:dyDescent="0.35">
      <c r="A2533">
        <f>IF(COUNTIF($L$3:L2533,L2533)=1,A2532+1,A2532)</f>
        <v>43</v>
      </c>
      <c r="B2533">
        <f>IF(COUNTIF($K$3:K2533,K2533)=1,B2532+1,B2532)</f>
        <v>8</v>
      </c>
      <c r="C2533">
        <f>IF(COUNTIF($J$3:J2533,J2533)=1,C2532+1,C2532)</f>
        <v>25</v>
      </c>
      <c r="D2533">
        <f>IF(COUNTIF($E$3:E2533,E2533)=1,D2532+1,D2532)</f>
        <v>827</v>
      </c>
      <c r="E2533" t="str">
        <f t="shared" si="196"/>
        <v/>
      </c>
      <c r="F2533">
        <f>IF(COUNTIF($G$3:G2533,G2533)=1,F2532+1,F2532)</f>
        <v>127</v>
      </c>
      <c r="G2533" t="str">
        <f t="shared" si="197"/>
        <v/>
      </c>
      <c r="I2533" s="18" t="str">
        <f>IF(Allotments!I2533=0,"",Allotments!I2533)</f>
        <v/>
      </c>
      <c r="J2533" s="18" t="str">
        <f>IF(Allotments!J2533=0,"",Allotments!J2533)</f>
        <v/>
      </c>
      <c r="K2533" s="18" t="str">
        <f>IF(Allotments!K2533=0,"",Allotments!K2533)</f>
        <v/>
      </c>
      <c r="L2533" s="18" t="str">
        <f>IF(Allotments!L2533=0,"",Allotments!L2533)</f>
        <v/>
      </c>
      <c r="M2533" s="18" t="str">
        <f>IF(Allotments!M2533=0,"",Allotments!M2533)</f>
        <v/>
      </c>
    </row>
    <row r="2534" spans="1:13" x14ac:dyDescent="0.35">
      <c r="A2534">
        <f>IF(COUNTIF($L$3:L2534,L2534)=1,A2533+1,A2533)</f>
        <v>43</v>
      </c>
      <c r="B2534">
        <f>IF(COUNTIF($K$3:K2534,K2534)=1,B2533+1,B2533)</f>
        <v>8</v>
      </c>
      <c r="C2534">
        <f>IF(COUNTIF($J$3:J2534,J2534)=1,C2533+1,C2533)</f>
        <v>25</v>
      </c>
      <c r="D2534">
        <f>IF(COUNTIF($E$3:E2534,E2534)=1,D2533+1,D2533)</f>
        <v>827</v>
      </c>
      <c r="E2534" t="str">
        <f t="shared" si="196"/>
        <v/>
      </c>
      <c r="F2534">
        <f>IF(COUNTIF($G$3:G2534,G2534)=1,F2533+1,F2533)</f>
        <v>127</v>
      </c>
      <c r="G2534" t="str">
        <f t="shared" si="197"/>
        <v/>
      </c>
      <c r="I2534" s="18" t="str">
        <f>IF(Allotments!I2534=0,"",Allotments!I2534)</f>
        <v/>
      </c>
      <c r="J2534" s="18" t="str">
        <f>IF(Allotments!J2534=0,"",Allotments!J2534)</f>
        <v/>
      </c>
      <c r="K2534" s="18" t="str">
        <f>IF(Allotments!K2534=0,"",Allotments!K2534)</f>
        <v/>
      </c>
      <c r="L2534" s="18" t="str">
        <f>IF(Allotments!L2534=0,"",Allotments!L2534)</f>
        <v/>
      </c>
      <c r="M2534" s="18" t="str">
        <f>IF(Allotments!M2534=0,"",Allotments!M2534)</f>
        <v/>
      </c>
    </row>
    <row r="2535" spans="1:13" x14ac:dyDescent="0.35">
      <c r="A2535">
        <f>IF(COUNTIF($L$3:L2535,L2535)=1,A2534+1,A2534)</f>
        <v>43</v>
      </c>
      <c r="B2535">
        <f>IF(COUNTIF($K$3:K2535,K2535)=1,B2534+1,B2534)</f>
        <v>8</v>
      </c>
      <c r="C2535">
        <f>IF(COUNTIF($J$3:J2535,J2535)=1,C2534+1,C2534)</f>
        <v>25</v>
      </c>
      <c r="D2535">
        <f>IF(COUNTIF($E$3:E2535,E2535)=1,D2534+1,D2534)</f>
        <v>827</v>
      </c>
      <c r="E2535" t="str">
        <f t="shared" si="196"/>
        <v/>
      </c>
      <c r="F2535">
        <f>IF(COUNTIF($G$3:G2535,G2535)=1,F2534+1,F2534)</f>
        <v>127</v>
      </c>
      <c r="G2535" t="str">
        <f t="shared" si="197"/>
        <v/>
      </c>
      <c r="I2535" s="18" t="str">
        <f>IF(Allotments!I2535=0,"",Allotments!I2535)</f>
        <v/>
      </c>
      <c r="J2535" s="18" t="str">
        <f>IF(Allotments!J2535=0,"",Allotments!J2535)</f>
        <v/>
      </c>
      <c r="K2535" s="18" t="str">
        <f>IF(Allotments!K2535=0,"",Allotments!K2535)</f>
        <v/>
      </c>
      <c r="L2535" s="18" t="str">
        <f>IF(Allotments!L2535=0,"",Allotments!L2535)</f>
        <v/>
      </c>
      <c r="M2535" s="18" t="str">
        <f>IF(Allotments!M2535=0,"",Allotments!M2535)</f>
        <v/>
      </c>
    </row>
    <row r="2536" spans="1:13" x14ac:dyDescent="0.35">
      <c r="A2536">
        <f>IF(COUNTIF($L$3:L2536,L2536)=1,A2535+1,A2535)</f>
        <v>43</v>
      </c>
      <c r="B2536">
        <f>IF(COUNTIF($K$3:K2536,K2536)=1,B2535+1,B2535)</f>
        <v>8</v>
      </c>
      <c r="C2536">
        <f>IF(COUNTIF($J$3:J2536,J2536)=1,C2535+1,C2535)</f>
        <v>25</v>
      </c>
      <c r="D2536">
        <f>IF(COUNTIF($E$3:E2536,E2536)=1,D2535+1,D2535)</f>
        <v>827</v>
      </c>
      <c r="E2536" t="str">
        <f t="shared" si="196"/>
        <v/>
      </c>
      <c r="F2536">
        <f>IF(COUNTIF($G$3:G2536,G2536)=1,F2535+1,F2535)</f>
        <v>127</v>
      </c>
      <c r="G2536" t="str">
        <f t="shared" si="197"/>
        <v/>
      </c>
      <c r="I2536" s="18" t="str">
        <f>IF(Allotments!I2536=0,"",Allotments!I2536)</f>
        <v/>
      </c>
      <c r="J2536" s="18" t="str">
        <f>IF(Allotments!J2536=0,"",Allotments!J2536)</f>
        <v/>
      </c>
      <c r="K2536" s="18" t="str">
        <f>IF(Allotments!K2536=0,"",Allotments!K2536)</f>
        <v/>
      </c>
      <c r="L2536" s="18" t="str">
        <f>IF(Allotments!L2536=0,"",Allotments!L2536)</f>
        <v/>
      </c>
      <c r="M2536" s="18" t="str">
        <f>IF(Allotments!M2536=0,"",Allotments!M2536)</f>
        <v/>
      </c>
    </row>
    <row r="2537" spans="1:13" x14ac:dyDescent="0.35">
      <c r="A2537">
        <f>IF(COUNTIF($L$3:L2537,L2537)=1,A2536+1,A2536)</f>
        <v>43</v>
      </c>
      <c r="B2537">
        <f>IF(COUNTIF($K$3:K2537,K2537)=1,B2536+1,B2536)</f>
        <v>8</v>
      </c>
      <c r="C2537">
        <f>IF(COUNTIF($J$3:J2537,J2537)=1,C2536+1,C2536)</f>
        <v>25</v>
      </c>
      <c r="D2537">
        <f>IF(COUNTIF($E$3:E2537,E2537)=1,D2536+1,D2536)</f>
        <v>827</v>
      </c>
      <c r="E2537" t="str">
        <f t="shared" si="196"/>
        <v/>
      </c>
      <c r="F2537">
        <f>IF(COUNTIF($G$3:G2537,G2537)=1,F2536+1,F2536)</f>
        <v>127</v>
      </c>
      <c r="G2537" t="str">
        <f t="shared" si="197"/>
        <v/>
      </c>
      <c r="I2537" s="18" t="str">
        <f>IF(Allotments!I2537=0,"",Allotments!I2537)</f>
        <v/>
      </c>
      <c r="J2537" s="18" t="str">
        <f>IF(Allotments!J2537=0,"",Allotments!J2537)</f>
        <v/>
      </c>
      <c r="K2537" s="18" t="str">
        <f>IF(Allotments!K2537=0,"",Allotments!K2537)</f>
        <v/>
      </c>
      <c r="L2537" s="18" t="str">
        <f>IF(Allotments!L2537=0,"",Allotments!L2537)</f>
        <v/>
      </c>
      <c r="M2537" s="18" t="str">
        <f>IF(Allotments!M2537=0,"",Allotments!M2537)</f>
        <v/>
      </c>
    </row>
    <row r="2538" spans="1:13" x14ac:dyDescent="0.35">
      <c r="A2538">
        <f>IF(COUNTIF($L$3:L2538,L2538)=1,A2537+1,A2537)</f>
        <v>43</v>
      </c>
      <c r="B2538">
        <f>IF(COUNTIF($K$3:K2538,K2538)=1,B2537+1,B2537)</f>
        <v>8</v>
      </c>
      <c r="C2538">
        <f>IF(COUNTIF($J$3:J2538,J2538)=1,C2537+1,C2537)</f>
        <v>25</v>
      </c>
      <c r="D2538">
        <f>IF(COUNTIF($E$3:E2538,E2538)=1,D2537+1,D2537)</f>
        <v>827</v>
      </c>
      <c r="E2538" t="str">
        <f t="shared" si="196"/>
        <v/>
      </c>
      <c r="F2538">
        <f>IF(COUNTIF($G$3:G2538,G2538)=1,F2537+1,F2537)</f>
        <v>127</v>
      </c>
      <c r="G2538" t="str">
        <f t="shared" si="197"/>
        <v/>
      </c>
      <c r="I2538" s="18" t="str">
        <f>IF(Allotments!I2538=0,"",Allotments!I2538)</f>
        <v/>
      </c>
      <c r="J2538" s="18" t="str">
        <f>IF(Allotments!J2538=0,"",Allotments!J2538)</f>
        <v/>
      </c>
      <c r="K2538" s="18" t="str">
        <f>IF(Allotments!K2538=0,"",Allotments!K2538)</f>
        <v/>
      </c>
      <c r="L2538" s="18" t="str">
        <f>IF(Allotments!L2538=0,"",Allotments!L2538)</f>
        <v/>
      </c>
      <c r="M2538" s="18" t="str">
        <f>IF(Allotments!M2538=0,"",Allotments!M2538)</f>
        <v/>
      </c>
    </row>
    <row r="2539" spans="1:13" x14ac:dyDescent="0.35">
      <c r="A2539">
        <f>IF(COUNTIF($L$3:L2539,L2539)=1,A2538+1,A2538)</f>
        <v>43</v>
      </c>
      <c r="B2539">
        <f>IF(COUNTIF($K$3:K2539,K2539)=1,B2538+1,B2538)</f>
        <v>8</v>
      </c>
      <c r="C2539">
        <f>IF(COUNTIF($J$3:J2539,J2539)=1,C2538+1,C2538)</f>
        <v>25</v>
      </c>
      <c r="D2539">
        <f>IF(COUNTIF($E$3:E2539,E2539)=1,D2538+1,D2538)</f>
        <v>827</v>
      </c>
      <c r="E2539" t="str">
        <f t="shared" si="196"/>
        <v/>
      </c>
      <c r="F2539">
        <f>IF(COUNTIF($G$3:G2539,G2539)=1,F2538+1,F2538)</f>
        <v>127</v>
      </c>
      <c r="G2539" t="str">
        <f t="shared" si="197"/>
        <v/>
      </c>
      <c r="I2539" s="18" t="str">
        <f>IF(Allotments!I2539=0,"",Allotments!I2539)</f>
        <v/>
      </c>
      <c r="J2539" s="18" t="str">
        <f>IF(Allotments!J2539=0,"",Allotments!J2539)</f>
        <v/>
      </c>
      <c r="K2539" s="18" t="str">
        <f>IF(Allotments!K2539=0,"",Allotments!K2539)</f>
        <v/>
      </c>
      <c r="L2539" s="18" t="str">
        <f>IF(Allotments!L2539=0,"",Allotments!L2539)</f>
        <v/>
      </c>
      <c r="M2539" s="18" t="str">
        <f>IF(Allotments!M2539=0,"",Allotments!M2539)</f>
        <v/>
      </c>
    </row>
    <row r="2540" spans="1:13" x14ac:dyDescent="0.35">
      <c r="A2540">
        <f>IF(COUNTIF($L$3:L2540,L2540)=1,A2539+1,A2539)</f>
        <v>43</v>
      </c>
      <c r="B2540">
        <f>IF(COUNTIF($K$3:K2540,K2540)=1,B2539+1,B2539)</f>
        <v>8</v>
      </c>
      <c r="C2540">
        <f>IF(COUNTIF($J$3:J2540,J2540)=1,C2539+1,C2539)</f>
        <v>25</v>
      </c>
      <c r="D2540">
        <f>IF(COUNTIF($E$3:E2540,E2540)=1,D2539+1,D2539)</f>
        <v>827</v>
      </c>
      <c r="E2540" t="str">
        <f t="shared" si="196"/>
        <v/>
      </c>
      <c r="F2540">
        <f>IF(COUNTIF($G$3:G2540,G2540)=1,F2539+1,F2539)</f>
        <v>127</v>
      </c>
      <c r="G2540" t="str">
        <f t="shared" si="197"/>
        <v/>
      </c>
      <c r="I2540" s="18" t="str">
        <f>IF(Allotments!I2540=0,"",Allotments!I2540)</f>
        <v/>
      </c>
      <c r="J2540" s="18" t="str">
        <f>IF(Allotments!J2540=0,"",Allotments!J2540)</f>
        <v/>
      </c>
      <c r="K2540" s="18" t="str">
        <f>IF(Allotments!K2540=0,"",Allotments!K2540)</f>
        <v/>
      </c>
      <c r="L2540" s="18" t="str">
        <f>IF(Allotments!L2540=0,"",Allotments!L2540)</f>
        <v/>
      </c>
      <c r="M2540" s="18" t="str">
        <f>IF(Allotments!M2540=0,"",Allotments!M2540)</f>
        <v/>
      </c>
    </row>
    <row r="2541" spans="1:13" x14ac:dyDescent="0.35">
      <c r="A2541">
        <f>IF(COUNTIF($L$3:L2541,L2541)=1,A2540+1,A2540)</f>
        <v>43</v>
      </c>
      <c r="B2541">
        <f>IF(COUNTIF($K$3:K2541,K2541)=1,B2540+1,B2540)</f>
        <v>8</v>
      </c>
      <c r="C2541">
        <f>IF(COUNTIF($J$3:J2541,J2541)=1,C2540+1,C2540)</f>
        <v>25</v>
      </c>
      <c r="D2541">
        <f>IF(COUNTIF($E$3:E2541,E2541)=1,D2540+1,D2540)</f>
        <v>827</v>
      </c>
      <c r="E2541" t="str">
        <f t="shared" si="196"/>
        <v/>
      </c>
      <c r="F2541">
        <f>IF(COUNTIF($G$3:G2541,G2541)=1,F2540+1,F2540)</f>
        <v>127</v>
      </c>
      <c r="G2541" t="str">
        <f t="shared" si="197"/>
        <v/>
      </c>
      <c r="I2541" s="18" t="str">
        <f>IF(Allotments!I2541=0,"",Allotments!I2541)</f>
        <v/>
      </c>
      <c r="J2541" s="18" t="str">
        <f>IF(Allotments!J2541=0,"",Allotments!J2541)</f>
        <v/>
      </c>
      <c r="K2541" s="18" t="str">
        <f>IF(Allotments!K2541=0,"",Allotments!K2541)</f>
        <v/>
      </c>
      <c r="L2541" s="18" t="str">
        <f>IF(Allotments!L2541=0,"",Allotments!L2541)</f>
        <v/>
      </c>
      <c r="M2541" s="18" t="str">
        <f>IF(Allotments!M2541=0,"",Allotments!M2541)</f>
        <v/>
      </c>
    </row>
    <row r="2542" spans="1:13" x14ac:dyDescent="0.35">
      <c r="A2542">
        <f>IF(COUNTIF($L$3:L2542,L2542)=1,A2541+1,A2541)</f>
        <v>43</v>
      </c>
      <c r="B2542">
        <f>IF(COUNTIF($K$3:K2542,K2542)=1,B2541+1,B2541)</f>
        <v>8</v>
      </c>
      <c r="C2542">
        <f>IF(COUNTIF($J$3:J2542,J2542)=1,C2541+1,C2541)</f>
        <v>25</v>
      </c>
      <c r="D2542">
        <f>IF(COUNTIF($E$3:E2542,E2542)=1,D2541+1,D2541)</f>
        <v>827</v>
      </c>
      <c r="E2542" t="str">
        <f t="shared" si="196"/>
        <v/>
      </c>
      <c r="F2542">
        <f>IF(COUNTIF($G$3:G2542,G2542)=1,F2541+1,F2541)</f>
        <v>127</v>
      </c>
      <c r="G2542" t="str">
        <f t="shared" si="197"/>
        <v/>
      </c>
      <c r="I2542" s="18" t="str">
        <f>IF(Allotments!I2542=0,"",Allotments!I2542)</f>
        <v/>
      </c>
      <c r="J2542" s="18" t="str">
        <f>IF(Allotments!J2542=0,"",Allotments!J2542)</f>
        <v/>
      </c>
      <c r="K2542" s="18" t="str">
        <f>IF(Allotments!K2542=0,"",Allotments!K2542)</f>
        <v/>
      </c>
      <c r="L2542" s="18" t="str">
        <f>IF(Allotments!L2542=0,"",Allotments!L2542)</f>
        <v/>
      </c>
      <c r="M2542" s="18" t="str">
        <f>IF(Allotments!M2542=0,"",Allotments!M2542)</f>
        <v/>
      </c>
    </row>
    <row r="2543" spans="1:13" x14ac:dyDescent="0.35">
      <c r="A2543">
        <f>IF(COUNTIF($L$3:L2543,L2543)=1,A2542+1,A2542)</f>
        <v>43</v>
      </c>
      <c r="B2543">
        <f>IF(COUNTIF($K$3:K2543,K2543)=1,B2542+1,B2542)</f>
        <v>8</v>
      </c>
      <c r="C2543">
        <f>IF(COUNTIF($J$3:J2543,J2543)=1,C2542+1,C2542)</f>
        <v>25</v>
      </c>
      <c r="D2543">
        <f>IF(COUNTIF($E$3:E2543,E2543)=1,D2542+1,D2542)</f>
        <v>827</v>
      </c>
      <c r="E2543" t="str">
        <f t="shared" si="196"/>
        <v/>
      </c>
      <c r="F2543">
        <f>IF(COUNTIF($G$3:G2543,G2543)=1,F2542+1,F2542)</f>
        <v>127</v>
      </c>
      <c r="G2543" t="str">
        <f t="shared" si="197"/>
        <v/>
      </c>
      <c r="I2543" s="18" t="str">
        <f>IF(Allotments!I2543=0,"",Allotments!I2543)</f>
        <v/>
      </c>
      <c r="J2543" s="18" t="str">
        <f>IF(Allotments!J2543=0,"",Allotments!J2543)</f>
        <v/>
      </c>
      <c r="K2543" s="18" t="str">
        <f>IF(Allotments!K2543=0,"",Allotments!K2543)</f>
        <v/>
      </c>
      <c r="L2543" s="18" t="str">
        <f>IF(Allotments!L2543=0,"",Allotments!L2543)</f>
        <v/>
      </c>
      <c r="M2543" s="18" t="str">
        <f>IF(Allotments!M2543=0,"",Allotments!M2543)</f>
        <v/>
      </c>
    </row>
    <row r="2544" spans="1:13" x14ac:dyDescent="0.35">
      <c r="A2544">
        <f>IF(COUNTIF($L$3:L2544,L2544)=1,A2543+1,A2543)</f>
        <v>43</v>
      </c>
      <c r="B2544">
        <f>IF(COUNTIF($K$3:K2544,K2544)=1,B2543+1,B2543)</f>
        <v>8</v>
      </c>
      <c r="C2544">
        <f>IF(COUNTIF($J$3:J2544,J2544)=1,C2543+1,C2543)</f>
        <v>25</v>
      </c>
      <c r="D2544">
        <f>IF(COUNTIF($E$3:E2544,E2544)=1,D2543+1,D2543)</f>
        <v>827</v>
      </c>
      <c r="E2544" t="str">
        <f t="shared" si="196"/>
        <v/>
      </c>
      <c r="F2544">
        <f>IF(COUNTIF($G$3:G2544,G2544)=1,F2543+1,F2543)</f>
        <v>127</v>
      </c>
      <c r="G2544" t="str">
        <f t="shared" si="197"/>
        <v/>
      </c>
      <c r="I2544" s="18" t="str">
        <f>IF(Allotments!I2544=0,"",Allotments!I2544)</f>
        <v/>
      </c>
      <c r="J2544" s="18" t="str">
        <f>IF(Allotments!J2544=0,"",Allotments!J2544)</f>
        <v/>
      </c>
      <c r="K2544" s="18" t="str">
        <f>IF(Allotments!K2544=0,"",Allotments!K2544)</f>
        <v/>
      </c>
      <c r="L2544" s="18" t="str">
        <f>IF(Allotments!L2544=0,"",Allotments!L2544)</f>
        <v/>
      </c>
      <c r="M2544" s="18" t="str">
        <f>IF(Allotments!M2544=0,"",Allotments!M2544)</f>
        <v/>
      </c>
    </row>
    <row r="2545" spans="1:13" x14ac:dyDescent="0.35">
      <c r="A2545">
        <f>IF(COUNTIF($L$3:L2545,L2545)=1,A2544+1,A2544)</f>
        <v>43</v>
      </c>
      <c r="B2545">
        <f>IF(COUNTIF($K$3:K2545,K2545)=1,B2544+1,B2544)</f>
        <v>8</v>
      </c>
      <c r="C2545">
        <f>IF(COUNTIF($J$3:J2545,J2545)=1,C2544+1,C2544)</f>
        <v>25</v>
      </c>
      <c r="D2545">
        <f>IF(COUNTIF($E$3:E2545,E2545)=1,D2544+1,D2544)</f>
        <v>827</v>
      </c>
      <c r="E2545" t="str">
        <f t="shared" si="196"/>
        <v/>
      </c>
      <c r="F2545">
        <f>IF(COUNTIF($G$3:G2545,G2545)=1,F2544+1,F2544)</f>
        <v>127</v>
      </c>
      <c r="G2545" t="str">
        <f t="shared" si="197"/>
        <v/>
      </c>
      <c r="I2545" s="18" t="str">
        <f>IF(Allotments!I2545=0,"",Allotments!I2545)</f>
        <v/>
      </c>
      <c r="J2545" s="18" t="str">
        <f>IF(Allotments!J2545=0,"",Allotments!J2545)</f>
        <v/>
      </c>
      <c r="K2545" s="18" t="str">
        <f>IF(Allotments!K2545=0,"",Allotments!K2545)</f>
        <v/>
      </c>
      <c r="L2545" s="18" t="str">
        <f>IF(Allotments!L2545=0,"",Allotments!L2545)</f>
        <v/>
      </c>
      <c r="M2545" s="18" t="str">
        <f>IF(Allotments!M2545=0,"",Allotments!M2545)</f>
        <v/>
      </c>
    </row>
    <row r="2546" spans="1:13" x14ac:dyDescent="0.35">
      <c r="A2546">
        <f>IF(COUNTIF($L$3:L2546,L2546)=1,A2545+1,A2545)</f>
        <v>43</v>
      </c>
      <c r="B2546">
        <f>IF(COUNTIF($K$3:K2546,K2546)=1,B2545+1,B2545)</f>
        <v>8</v>
      </c>
      <c r="C2546">
        <f>IF(COUNTIF($J$3:J2546,J2546)=1,C2545+1,C2545)</f>
        <v>25</v>
      </c>
      <c r="D2546">
        <f>IF(COUNTIF($E$3:E2546,E2546)=1,D2545+1,D2545)</f>
        <v>827</v>
      </c>
      <c r="E2546" t="str">
        <f t="shared" si="196"/>
        <v/>
      </c>
      <c r="F2546">
        <f>IF(COUNTIF($G$3:G2546,G2546)=1,F2545+1,F2545)</f>
        <v>127</v>
      </c>
      <c r="G2546" t="str">
        <f t="shared" si="197"/>
        <v/>
      </c>
      <c r="I2546" s="18" t="str">
        <f>IF(Allotments!I2546=0,"",Allotments!I2546)</f>
        <v/>
      </c>
      <c r="J2546" s="18" t="str">
        <f>IF(Allotments!J2546=0,"",Allotments!J2546)</f>
        <v/>
      </c>
      <c r="K2546" s="18" t="str">
        <f>IF(Allotments!K2546=0,"",Allotments!K2546)</f>
        <v/>
      </c>
      <c r="L2546" s="18" t="str">
        <f>IF(Allotments!L2546=0,"",Allotments!L2546)</f>
        <v/>
      </c>
      <c r="M2546" s="18" t="str">
        <f>IF(Allotments!M2546=0,"",Allotments!M2546)</f>
        <v/>
      </c>
    </row>
    <row r="2547" spans="1:13" x14ac:dyDescent="0.35">
      <c r="A2547">
        <f>IF(COUNTIF($L$3:L2547,L2547)=1,A2546+1,A2546)</f>
        <v>43</v>
      </c>
      <c r="B2547">
        <f>IF(COUNTIF($K$3:K2547,K2547)=1,B2546+1,B2546)</f>
        <v>8</v>
      </c>
      <c r="C2547">
        <f>IF(COUNTIF($J$3:J2547,J2547)=1,C2546+1,C2546)</f>
        <v>25</v>
      </c>
      <c r="D2547">
        <f>IF(COUNTIF($E$3:E2547,E2547)=1,D2546+1,D2546)</f>
        <v>827</v>
      </c>
      <c r="E2547" t="str">
        <f t="shared" si="196"/>
        <v/>
      </c>
      <c r="F2547">
        <f>IF(COUNTIF($G$3:G2547,G2547)=1,F2546+1,F2546)</f>
        <v>127</v>
      </c>
      <c r="G2547" t="str">
        <f t="shared" si="197"/>
        <v/>
      </c>
      <c r="I2547" s="18" t="str">
        <f>IF(Allotments!I2547=0,"",Allotments!I2547)</f>
        <v/>
      </c>
      <c r="J2547" s="18" t="str">
        <f>IF(Allotments!J2547=0,"",Allotments!J2547)</f>
        <v/>
      </c>
      <c r="K2547" s="18" t="str">
        <f>IF(Allotments!K2547=0,"",Allotments!K2547)</f>
        <v/>
      </c>
      <c r="L2547" s="18" t="str">
        <f>IF(Allotments!L2547=0,"",Allotments!L2547)</f>
        <v/>
      </c>
      <c r="M2547" s="18" t="str">
        <f>IF(Allotments!M2547=0,"",Allotments!M2547)</f>
        <v/>
      </c>
    </row>
    <row r="2548" spans="1:13" x14ac:dyDescent="0.35">
      <c r="A2548">
        <f>IF(COUNTIF($L$3:L2548,L2548)=1,A2547+1,A2547)</f>
        <v>43</v>
      </c>
      <c r="B2548">
        <f>IF(COUNTIF($K$3:K2548,K2548)=1,B2547+1,B2547)</f>
        <v>8</v>
      </c>
      <c r="C2548">
        <f>IF(COUNTIF($J$3:J2548,J2548)=1,C2547+1,C2547)</f>
        <v>25</v>
      </c>
      <c r="D2548">
        <f>IF(COUNTIF($E$3:E2548,E2548)=1,D2547+1,D2547)</f>
        <v>827</v>
      </c>
      <c r="E2548" t="str">
        <f t="shared" si="196"/>
        <v/>
      </c>
      <c r="F2548">
        <f>IF(COUNTIF($G$3:G2548,G2548)=1,F2547+1,F2547)</f>
        <v>127</v>
      </c>
      <c r="G2548" t="str">
        <f t="shared" si="197"/>
        <v/>
      </c>
      <c r="I2548" s="18" t="str">
        <f>IF(Allotments!I2548=0,"",Allotments!I2548)</f>
        <v/>
      </c>
      <c r="J2548" s="18" t="str">
        <f>IF(Allotments!J2548=0,"",Allotments!J2548)</f>
        <v/>
      </c>
      <c r="K2548" s="18" t="str">
        <f>IF(Allotments!K2548=0,"",Allotments!K2548)</f>
        <v/>
      </c>
      <c r="L2548" s="18" t="str">
        <f>IF(Allotments!L2548=0,"",Allotments!L2548)</f>
        <v/>
      </c>
      <c r="M2548" s="18" t="str">
        <f>IF(Allotments!M2548=0,"",Allotments!M2548)</f>
        <v/>
      </c>
    </row>
    <row r="2549" spans="1:13" x14ac:dyDescent="0.35">
      <c r="A2549">
        <f>IF(COUNTIF($L$3:L2549,L2549)=1,A2548+1,A2548)</f>
        <v>43</v>
      </c>
      <c r="B2549">
        <f>IF(COUNTIF($K$3:K2549,K2549)=1,B2548+1,B2548)</f>
        <v>8</v>
      </c>
      <c r="C2549">
        <f>IF(COUNTIF($J$3:J2549,J2549)=1,C2548+1,C2548)</f>
        <v>25</v>
      </c>
      <c r="D2549">
        <f>IF(COUNTIF($E$3:E2549,E2549)=1,D2548+1,D2548)</f>
        <v>827</v>
      </c>
      <c r="E2549" t="str">
        <f t="shared" si="196"/>
        <v/>
      </c>
      <c r="F2549">
        <f>IF(COUNTIF($G$3:G2549,G2549)=1,F2548+1,F2548)</f>
        <v>127</v>
      </c>
      <c r="G2549" t="str">
        <f t="shared" si="197"/>
        <v/>
      </c>
      <c r="I2549" s="18" t="str">
        <f>IF(Allotments!I2549=0,"",Allotments!I2549)</f>
        <v/>
      </c>
      <c r="J2549" s="18" t="str">
        <f>IF(Allotments!J2549=0,"",Allotments!J2549)</f>
        <v/>
      </c>
      <c r="K2549" s="18" t="str">
        <f>IF(Allotments!K2549=0,"",Allotments!K2549)</f>
        <v/>
      </c>
      <c r="L2549" s="18" t="str">
        <f>IF(Allotments!L2549=0,"",Allotments!L2549)</f>
        <v/>
      </c>
      <c r="M2549" s="18" t="str">
        <f>IF(Allotments!M2549=0,"",Allotments!M2549)</f>
        <v/>
      </c>
    </row>
    <row r="2550" spans="1:13" x14ac:dyDescent="0.35">
      <c r="A2550">
        <f>IF(COUNTIF($L$3:L2550,L2550)=1,A2549+1,A2549)</f>
        <v>43</v>
      </c>
      <c r="B2550">
        <f>IF(COUNTIF($K$3:K2550,K2550)=1,B2549+1,B2549)</f>
        <v>8</v>
      </c>
      <c r="C2550">
        <f>IF(COUNTIF($J$3:J2550,J2550)=1,C2549+1,C2549)</f>
        <v>25</v>
      </c>
      <c r="D2550">
        <f>IF(COUNTIF($E$3:E2550,E2550)=1,D2549+1,D2549)</f>
        <v>827</v>
      </c>
      <c r="E2550" t="str">
        <f t="shared" si="196"/>
        <v/>
      </c>
      <c r="F2550">
        <f>IF(COUNTIF($G$3:G2550,G2550)=1,F2549+1,F2549)</f>
        <v>127</v>
      </c>
      <c r="G2550" t="str">
        <f t="shared" si="197"/>
        <v/>
      </c>
      <c r="I2550" s="18" t="str">
        <f>IF(Allotments!I2550=0,"",Allotments!I2550)</f>
        <v/>
      </c>
      <c r="J2550" s="18" t="str">
        <f>IF(Allotments!J2550=0,"",Allotments!J2550)</f>
        <v/>
      </c>
      <c r="K2550" s="18" t="str">
        <f>IF(Allotments!K2550=0,"",Allotments!K2550)</f>
        <v/>
      </c>
      <c r="L2550" s="18" t="str">
        <f>IF(Allotments!L2550=0,"",Allotments!L2550)</f>
        <v/>
      </c>
      <c r="M2550" s="18" t="str">
        <f>IF(Allotments!M2550=0,"",Allotments!M2550)</f>
        <v/>
      </c>
    </row>
    <row r="2551" spans="1:13" x14ac:dyDescent="0.35">
      <c r="A2551">
        <f>IF(COUNTIF($L$3:L2551,L2551)=1,A2550+1,A2550)</f>
        <v>43</v>
      </c>
      <c r="B2551">
        <f>IF(COUNTIF($K$3:K2551,K2551)=1,B2550+1,B2550)</f>
        <v>8</v>
      </c>
      <c r="C2551">
        <f>IF(COUNTIF($J$3:J2551,J2551)=1,C2550+1,C2550)</f>
        <v>25</v>
      </c>
      <c r="D2551">
        <f>IF(COUNTIF($E$3:E2551,E2551)=1,D2550+1,D2550)</f>
        <v>827</v>
      </c>
      <c r="E2551" t="str">
        <f t="shared" si="196"/>
        <v/>
      </c>
      <c r="F2551">
        <f>IF(COUNTIF($G$3:G2551,G2551)=1,F2550+1,F2550)</f>
        <v>127</v>
      </c>
      <c r="G2551" t="str">
        <f t="shared" si="197"/>
        <v/>
      </c>
      <c r="I2551" s="18" t="str">
        <f>IF(Allotments!I2551=0,"",Allotments!I2551)</f>
        <v/>
      </c>
      <c r="J2551" s="18" t="str">
        <f>IF(Allotments!J2551=0,"",Allotments!J2551)</f>
        <v/>
      </c>
      <c r="K2551" s="18" t="str">
        <f>IF(Allotments!K2551=0,"",Allotments!K2551)</f>
        <v/>
      </c>
      <c r="L2551" s="18" t="str">
        <f>IF(Allotments!L2551=0,"",Allotments!L2551)</f>
        <v/>
      </c>
      <c r="M2551" s="18" t="str">
        <f>IF(Allotments!M2551=0,"",Allotments!M2551)</f>
        <v/>
      </c>
    </row>
    <row r="2552" spans="1:13" x14ac:dyDescent="0.35">
      <c r="A2552">
        <f>IF(COUNTIF($L$3:L2552,L2552)=1,A2551+1,A2551)</f>
        <v>43</v>
      </c>
      <c r="B2552">
        <f>IF(COUNTIF($K$3:K2552,K2552)=1,B2551+1,B2551)</f>
        <v>8</v>
      </c>
      <c r="C2552">
        <f>IF(COUNTIF($J$3:J2552,J2552)=1,C2551+1,C2551)</f>
        <v>25</v>
      </c>
      <c r="D2552">
        <f>IF(COUNTIF($E$3:E2552,E2552)=1,D2551+1,D2551)</f>
        <v>827</v>
      </c>
      <c r="E2552" t="str">
        <f t="shared" si="196"/>
        <v/>
      </c>
      <c r="F2552">
        <f>IF(COUNTIF($G$3:G2552,G2552)=1,F2551+1,F2551)</f>
        <v>127</v>
      </c>
      <c r="G2552" t="str">
        <f t="shared" si="197"/>
        <v/>
      </c>
      <c r="I2552" s="18" t="str">
        <f>IF(Allotments!I2552=0,"",Allotments!I2552)</f>
        <v/>
      </c>
      <c r="J2552" s="18" t="str">
        <f>IF(Allotments!J2552=0,"",Allotments!J2552)</f>
        <v/>
      </c>
      <c r="K2552" s="18" t="str">
        <f>IF(Allotments!K2552=0,"",Allotments!K2552)</f>
        <v/>
      </c>
      <c r="L2552" s="18" t="str">
        <f>IF(Allotments!L2552=0,"",Allotments!L2552)</f>
        <v/>
      </c>
      <c r="M2552" s="18" t="str">
        <f>IF(Allotments!M2552=0,"",Allotments!M2552)</f>
        <v/>
      </c>
    </row>
    <row r="2553" spans="1:13" x14ac:dyDescent="0.35">
      <c r="A2553">
        <f>IF(COUNTIF($L$3:L2553,L2553)=1,A2552+1,A2552)</f>
        <v>43</v>
      </c>
      <c r="B2553">
        <f>IF(COUNTIF($K$3:K2553,K2553)=1,B2552+1,B2552)</f>
        <v>8</v>
      </c>
      <c r="C2553">
        <f>IF(COUNTIF($J$3:J2553,J2553)=1,C2552+1,C2552)</f>
        <v>25</v>
      </c>
      <c r="D2553">
        <f>IF(COUNTIF($E$3:E2553,E2553)=1,D2552+1,D2552)</f>
        <v>827</v>
      </c>
      <c r="E2553" t="str">
        <f t="shared" si="196"/>
        <v/>
      </c>
      <c r="F2553">
        <f>IF(COUNTIF($G$3:G2553,G2553)=1,F2552+1,F2552)</f>
        <v>127</v>
      </c>
      <c r="G2553" t="str">
        <f t="shared" si="197"/>
        <v/>
      </c>
      <c r="I2553" s="18" t="str">
        <f>IF(Allotments!I2553=0,"",Allotments!I2553)</f>
        <v/>
      </c>
      <c r="J2553" s="18" t="str">
        <f>IF(Allotments!J2553=0,"",Allotments!J2553)</f>
        <v/>
      </c>
      <c r="K2553" s="18" t="str">
        <f>IF(Allotments!K2553=0,"",Allotments!K2553)</f>
        <v/>
      </c>
      <c r="L2553" s="18" t="str">
        <f>IF(Allotments!L2553=0,"",Allotments!L2553)</f>
        <v/>
      </c>
      <c r="M2553" s="18" t="str">
        <f>IF(Allotments!M2553=0,"",Allotments!M2553)</f>
        <v/>
      </c>
    </row>
    <row r="2554" spans="1:13" x14ac:dyDescent="0.35">
      <c r="A2554">
        <f>IF(COUNTIF($L$3:L2554,L2554)=1,A2553+1,A2553)</f>
        <v>43</v>
      </c>
      <c r="B2554">
        <f>IF(COUNTIF($K$3:K2554,K2554)=1,B2553+1,B2553)</f>
        <v>8</v>
      </c>
      <c r="C2554">
        <f>IF(COUNTIF($J$3:J2554,J2554)=1,C2553+1,C2553)</f>
        <v>25</v>
      </c>
      <c r="D2554">
        <f>IF(COUNTIF($E$3:E2554,E2554)=1,D2553+1,D2553)</f>
        <v>827</v>
      </c>
      <c r="E2554" t="str">
        <f t="shared" si="196"/>
        <v/>
      </c>
      <c r="F2554">
        <f>IF(COUNTIF($G$3:G2554,G2554)=1,F2553+1,F2553)</f>
        <v>127</v>
      </c>
      <c r="G2554" t="str">
        <f t="shared" si="197"/>
        <v/>
      </c>
      <c r="I2554" s="18" t="str">
        <f>IF(Allotments!I2554=0,"",Allotments!I2554)</f>
        <v/>
      </c>
      <c r="J2554" s="18" t="str">
        <f>IF(Allotments!J2554=0,"",Allotments!J2554)</f>
        <v/>
      </c>
      <c r="K2554" s="18" t="str">
        <f>IF(Allotments!K2554=0,"",Allotments!K2554)</f>
        <v/>
      </c>
      <c r="L2554" s="18" t="str">
        <f>IF(Allotments!L2554=0,"",Allotments!L2554)</f>
        <v/>
      </c>
      <c r="M2554" s="18" t="str">
        <f>IF(Allotments!M2554=0,"",Allotments!M2554)</f>
        <v/>
      </c>
    </row>
    <row r="2555" spans="1:13" x14ac:dyDescent="0.35">
      <c r="A2555">
        <f>IF(COUNTIF($L$3:L2555,L2555)=1,A2554+1,A2554)</f>
        <v>43</v>
      </c>
      <c r="B2555">
        <f>IF(COUNTIF($K$3:K2555,K2555)=1,B2554+1,B2554)</f>
        <v>8</v>
      </c>
      <c r="C2555">
        <f>IF(COUNTIF($J$3:J2555,J2555)=1,C2554+1,C2554)</f>
        <v>25</v>
      </c>
      <c r="D2555">
        <f>IF(COUNTIF($E$3:E2555,E2555)=1,D2554+1,D2554)</f>
        <v>827</v>
      </c>
      <c r="E2555" t="str">
        <f t="shared" si="196"/>
        <v/>
      </c>
      <c r="F2555">
        <f>IF(COUNTIF($G$3:G2555,G2555)=1,F2554+1,F2554)</f>
        <v>127</v>
      </c>
      <c r="G2555" t="str">
        <f t="shared" si="197"/>
        <v/>
      </c>
      <c r="I2555" s="18" t="str">
        <f>IF(Allotments!I2555=0,"",Allotments!I2555)</f>
        <v/>
      </c>
      <c r="J2555" s="18" t="str">
        <f>IF(Allotments!J2555=0,"",Allotments!J2555)</f>
        <v/>
      </c>
      <c r="K2555" s="18" t="str">
        <f>IF(Allotments!K2555=0,"",Allotments!K2555)</f>
        <v/>
      </c>
      <c r="L2555" s="18" t="str">
        <f>IF(Allotments!L2555=0,"",Allotments!L2555)</f>
        <v/>
      </c>
      <c r="M2555" s="18" t="str">
        <f>IF(Allotments!M2555=0,"",Allotments!M2555)</f>
        <v/>
      </c>
    </row>
    <row r="2556" spans="1:13" x14ac:dyDescent="0.35">
      <c r="A2556">
        <f>IF(COUNTIF($L$3:L2556,L2556)=1,A2555+1,A2555)</f>
        <v>43</v>
      </c>
      <c r="B2556">
        <f>IF(COUNTIF($K$3:K2556,K2556)=1,B2555+1,B2555)</f>
        <v>8</v>
      </c>
      <c r="C2556">
        <f>IF(COUNTIF($J$3:J2556,J2556)=1,C2555+1,C2555)</f>
        <v>25</v>
      </c>
      <c r="D2556">
        <f>IF(COUNTIF($E$3:E2556,E2556)=1,D2555+1,D2555)</f>
        <v>827</v>
      </c>
      <c r="E2556" t="str">
        <f t="shared" si="196"/>
        <v/>
      </c>
      <c r="F2556">
        <f>IF(COUNTIF($G$3:G2556,G2556)=1,F2555+1,F2555)</f>
        <v>127</v>
      </c>
      <c r="G2556" t="str">
        <f t="shared" si="197"/>
        <v/>
      </c>
      <c r="I2556" s="18" t="str">
        <f>IF(Allotments!I2556=0,"",Allotments!I2556)</f>
        <v/>
      </c>
      <c r="J2556" s="18" t="str">
        <f>IF(Allotments!J2556=0,"",Allotments!J2556)</f>
        <v/>
      </c>
      <c r="K2556" s="18" t="str">
        <f>IF(Allotments!K2556=0,"",Allotments!K2556)</f>
        <v/>
      </c>
      <c r="L2556" s="18" t="str">
        <f>IF(Allotments!L2556=0,"",Allotments!L2556)</f>
        <v/>
      </c>
      <c r="M2556" s="18" t="str">
        <f>IF(Allotments!M2556=0,"",Allotments!M2556)</f>
        <v/>
      </c>
    </row>
    <row r="2557" spans="1:13" x14ac:dyDescent="0.35">
      <c r="A2557">
        <f>IF(COUNTIF($L$3:L2557,L2557)=1,A2556+1,A2556)</f>
        <v>43</v>
      </c>
      <c r="B2557">
        <f>IF(COUNTIF($K$3:K2557,K2557)=1,B2556+1,B2556)</f>
        <v>8</v>
      </c>
      <c r="C2557">
        <f>IF(COUNTIF($J$3:J2557,J2557)=1,C2556+1,C2556)</f>
        <v>25</v>
      </c>
      <c r="D2557">
        <f>IF(COUNTIF($E$3:E2557,E2557)=1,D2556+1,D2556)</f>
        <v>827</v>
      </c>
      <c r="E2557" t="str">
        <f t="shared" si="196"/>
        <v/>
      </c>
      <c r="F2557">
        <f>IF(COUNTIF($G$3:G2557,G2557)=1,F2556+1,F2556)</f>
        <v>127</v>
      </c>
      <c r="G2557" t="str">
        <f t="shared" si="197"/>
        <v/>
      </c>
      <c r="I2557" s="18" t="str">
        <f>IF(Allotments!I2557=0,"",Allotments!I2557)</f>
        <v/>
      </c>
      <c r="J2557" s="18" t="str">
        <f>IF(Allotments!J2557=0,"",Allotments!J2557)</f>
        <v/>
      </c>
      <c r="K2557" s="18" t="str">
        <f>IF(Allotments!K2557=0,"",Allotments!K2557)</f>
        <v/>
      </c>
      <c r="L2557" s="18" t="str">
        <f>IF(Allotments!L2557=0,"",Allotments!L2557)</f>
        <v/>
      </c>
      <c r="M2557" s="18" t="str">
        <f>IF(Allotments!M2557=0,"",Allotments!M2557)</f>
        <v/>
      </c>
    </row>
    <row r="2558" spans="1:13" x14ac:dyDescent="0.35">
      <c r="A2558">
        <f>IF(COUNTIF($L$3:L2558,L2558)=1,A2557+1,A2557)</f>
        <v>43</v>
      </c>
      <c r="B2558">
        <f>IF(COUNTIF($K$3:K2558,K2558)=1,B2557+1,B2557)</f>
        <v>8</v>
      </c>
      <c r="C2558">
        <f>IF(COUNTIF($J$3:J2558,J2558)=1,C2557+1,C2557)</f>
        <v>25</v>
      </c>
      <c r="D2558">
        <f>IF(COUNTIF($E$3:E2558,E2558)=1,D2557+1,D2557)</f>
        <v>827</v>
      </c>
      <c r="E2558" t="str">
        <f t="shared" si="196"/>
        <v/>
      </c>
      <c r="F2558">
        <f>IF(COUNTIF($G$3:G2558,G2558)=1,F2557+1,F2557)</f>
        <v>127</v>
      </c>
      <c r="G2558" t="str">
        <f t="shared" si="197"/>
        <v/>
      </c>
      <c r="I2558" s="18" t="str">
        <f>IF(Allotments!I2558=0,"",Allotments!I2558)</f>
        <v/>
      </c>
      <c r="J2558" s="18" t="str">
        <f>IF(Allotments!J2558=0,"",Allotments!J2558)</f>
        <v/>
      </c>
      <c r="K2558" s="18" t="str">
        <f>IF(Allotments!K2558=0,"",Allotments!K2558)</f>
        <v/>
      </c>
      <c r="L2558" s="18" t="str">
        <f>IF(Allotments!L2558=0,"",Allotments!L2558)</f>
        <v/>
      </c>
      <c r="M2558" s="18" t="str">
        <f>IF(Allotments!M2558=0,"",Allotments!M2558)</f>
        <v/>
      </c>
    </row>
    <row r="2559" spans="1:13" x14ac:dyDescent="0.35">
      <c r="A2559">
        <f>IF(COUNTIF($L$3:L2559,L2559)=1,A2558+1,A2558)</f>
        <v>43</v>
      </c>
      <c r="B2559">
        <f>IF(COUNTIF($K$3:K2559,K2559)=1,B2558+1,B2558)</f>
        <v>8</v>
      </c>
      <c r="C2559">
        <f>IF(COUNTIF($J$3:J2559,J2559)=1,C2558+1,C2558)</f>
        <v>25</v>
      </c>
      <c r="D2559">
        <f>IF(COUNTIF($E$3:E2559,E2559)=1,D2558+1,D2558)</f>
        <v>827</v>
      </c>
      <c r="E2559" t="str">
        <f t="shared" si="196"/>
        <v/>
      </c>
      <c r="F2559">
        <f>IF(COUNTIF($G$3:G2559,G2559)=1,F2558+1,F2558)</f>
        <v>127</v>
      </c>
      <c r="G2559" t="str">
        <f t="shared" si="197"/>
        <v/>
      </c>
      <c r="I2559" s="18" t="str">
        <f>IF(Allotments!I2559=0,"",Allotments!I2559)</f>
        <v/>
      </c>
      <c r="J2559" s="18" t="str">
        <f>IF(Allotments!J2559=0,"",Allotments!J2559)</f>
        <v/>
      </c>
      <c r="K2559" s="18" t="str">
        <f>IF(Allotments!K2559=0,"",Allotments!K2559)</f>
        <v/>
      </c>
      <c r="L2559" s="18" t="str">
        <f>IF(Allotments!L2559=0,"",Allotments!L2559)</f>
        <v/>
      </c>
      <c r="M2559" s="18" t="str">
        <f>IF(Allotments!M2559=0,"",Allotments!M2559)</f>
        <v/>
      </c>
    </row>
    <row r="2560" spans="1:13" x14ac:dyDescent="0.35">
      <c r="A2560">
        <f>IF(COUNTIF($L$3:L2560,L2560)=1,A2559+1,A2559)</f>
        <v>43</v>
      </c>
      <c r="B2560">
        <f>IF(COUNTIF($K$3:K2560,K2560)=1,B2559+1,B2559)</f>
        <v>8</v>
      </c>
      <c r="C2560">
        <f>IF(COUNTIF($J$3:J2560,J2560)=1,C2559+1,C2559)</f>
        <v>25</v>
      </c>
      <c r="D2560">
        <f>IF(COUNTIF($E$3:E2560,E2560)=1,D2559+1,D2559)</f>
        <v>827</v>
      </c>
      <c r="E2560" t="str">
        <f t="shared" si="196"/>
        <v/>
      </c>
      <c r="F2560">
        <f>IF(COUNTIF($G$3:G2560,G2560)=1,F2559+1,F2559)</f>
        <v>127</v>
      </c>
      <c r="G2560" t="str">
        <f t="shared" si="197"/>
        <v/>
      </c>
      <c r="I2560" s="18" t="str">
        <f>IF(Allotments!I2560=0,"",Allotments!I2560)</f>
        <v/>
      </c>
      <c r="J2560" s="18" t="str">
        <f>IF(Allotments!J2560=0,"",Allotments!J2560)</f>
        <v/>
      </c>
      <c r="K2560" s="18" t="str">
        <f>IF(Allotments!K2560=0,"",Allotments!K2560)</f>
        <v/>
      </c>
      <c r="L2560" s="18" t="str">
        <f>IF(Allotments!L2560=0,"",Allotments!L2560)</f>
        <v/>
      </c>
      <c r="M2560" s="18" t="str">
        <f>IF(Allotments!M2560=0,"",Allotments!M2560)</f>
        <v/>
      </c>
    </row>
    <row r="2561" spans="1:13" x14ac:dyDescent="0.35">
      <c r="A2561">
        <f>IF(COUNTIF($L$3:L2561,L2561)=1,A2560+1,A2560)</f>
        <v>43</v>
      </c>
      <c r="B2561">
        <f>IF(COUNTIF($K$3:K2561,K2561)=1,B2560+1,B2560)</f>
        <v>8</v>
      </c>
      <c r="C2561">
        <f>IF(COUNTIF($J$3:J2561,J2561)=1,C2560+1,C2560)</f>
        <v>25</v>
      </c>
      <c r="D2561">
        <f>IF(COUNTIF($E$3:E2561,E2561)=1,D2560+1,D2560)</f>
        <v>827</v>
      </c>
      <c r="E2561" t="str">
        <f t="shared" si="196"/>
        <v/>
      </c>
      <c r="F2561">
        <f>IF(COUNTIF($G$3:G2561,G2561)=1,F2560+1,F2560)</f>
        <v>127</v>
      </c>
      <c r="G2561" t="str">
        <f t="shared" si="197"/>
        <v/>
      </c>
      <c r="I2561" s="18" t="str">
        <f>IF(Allotments!I2561=0,"",Allotments!I2561)</f>
        <v/>
      </c>
      <c r="J2561" s="18" t="str">
        <f>IF(Allotments!J2561=0,"",Allotments!J2561)</f>
        <v/>
      </c>
      <c r="K2561" s="18" t="str">
        <f>IF(Allotments!K2561=0,"",Allotments!K2561)</f>
        <v/>
      </c>
      <c r="L2561" s="18" t="str">
        <f>IF(Allotments!L2561=0,"",Allotments!L2561)</f>
        <v/>
      </c>
      <c r="M2561" s="18" t="str">
        <f>IF(Allotments!M2561=0,"",Allotments!M2561)</f>
        <v/>
      </c>
    </row>
    <row r="2562" spans="1:13" x14ac:dyDescent="0.35">
      <c r="A2562">
        <f>IF(COUNTIF($L$3:L2562,L2562)=1,A2561+1,A2561)</f>
        <v>43</v>
      </c>
      <c r="B2562">
        <f>IF(COUNTIF($K$3:K2562,K2562)=1,B2561+1,B2561)</f>
        <v>8</v>
      </c>
      <c r="C2562">
        <f>IF(COUNTIF($J$3:J2562,J2562)=1,C2561+1,C2561)</f>
        <v>25</v>
      </c>
      <c r="D2562">
        <f>IF(COUNTIF($E$3:E2562,E2562)=1,D2561+1,D2561)</f>
        <v>827</v>
      </c>
      <c r="E2562" t="str">
        <f t="shared" si="196"/>
        <v/>
      </c>
      <c r="F2562">
        <f>IF(COUNTIF($G$3:G2562,G2562)=1,F2561+1,F2561)</f>
        <v>127</v>
      </c>
      <c r="G2562" t="str">
        <f t="shared" si="197"/>
        <v/>
      </c>
      <c r="I2562" s="18" t="str">
        <f>IF(Allotments!I2562=0,"",Allotments!I2562)</f>
        <v/>
      </c>
      <c r="J2562" s="18" t="str">
        <f>IF(Allotments!J2562=0,"",Allotments!J2562)</f>
        <v/>
      </c>
      <c r="K2562" s="18" t="str">
        <f>IF(Allotments!K2562=0,"",Allotments!K2562)</f>
        <v/>
      </c>
      <c r="L2562" s="18" t="str">
        <f>IF(Allotments!L2562=0,"",Allotments!L2562)</f>
        <v/>
      </c>
      <c r="M2562" s="18" t="str">
        <f>IF(Allotments!M2562=0,"",Allotments!M2562)</f>
        <v/>
      </c>
    </row>
    <row r="2563" spans="1:13" x14ac:dyDescent="0.35">
      <c r="A2563">
        <f>IF(COUNTIF($L$3:L2563,L2563)=1,A2562+1,A2562)</f>
        <v>43</v>
      </c>
      <c r="B2563">
        <f>IF(COUNTIF($K$3:K2563,K2563)=1,B2562+1,B2562)</f>
        <v>8</v>
      </c>
      <c r="C2563">
        <f>IF(COUNTIF($J$3:J2563,J2563)=1,C2562+1,C2562)</f>
        <v>25</v>
      </c>
      <c r="D2563">
        <f>IF(COUNTIF($E$3:E2563,E2563)=1,D2562+1,D2562)</f>
        <v>827</v>
      </c>
      <c r="E2563" t="str">
        <f t="shared" si="196"/>
        <v/>
      </c>
      <c r="F2563">
        <f>IF(COUNTIF($G$3:G2563,G2563)=1,F2562+1,F2562)</f>
        <v>127</v>
      </c>
      <c r="G2563" t="str">
        <f t="shared" si="197"/>
        <v/>
      </c>
      <c r="I2563" s="18" t="str">
        <f>IF(Allotments!I2563=0,"",Allotments!I2563)</f>
        <v/>
      </c>
      <c r="J2563" s="18" t="str">
        <f>IF(Allotments!J2563=0,"",Allotments!J2563)</f>
        <v/>
      </c>
      <c r="K2563" s="18" t="str">
        <f>IF(Allotments!K2563=0,"",Allotments!K2563)</f>
        <v/>
      </c>
      <c r="L2563" s="18" t="str">
        <f>IF(Allotments!L2563=0,"",Allotments!L2563)</f>
        <v/>
      </c>
      <c r="M2563" s="18" t="str">
        <f>IF(Allotments!M2563=0,"",Allotments!M2563)</f>
        <v/>
      </c>
    </row>
    <row r="2564" spans="1:13" x14ac:dyDescent="0.35">
      <c r="A2564">
        <f>IF(COUNTIF($L$3:L2564,L2564)=1,A2563+1,A2563)</f>
        <v>43</v>
      </c>
      <c r="B2564">
        <f>IF(COUNTIF($K$3:K2564,K2564)=1,B2563+1,B2563)</f>
        <v>8</v>
      </c>
      <c r="C2564">
        <f>IF(COUNTIF($J$3:J2564,J2564)=1,C2563+1,C2563)</f>
        <v>25</v>
      </c>
      <c r="D2564">
        <f>IF(COUNTIF($E$3:E2564,E2564)=1,D2563+1,D2563)</f>
        <v>827</v>
      </c>
      <c r="E2564" t="str">
        <f t="shared" ref="E2564:E2627" si="198">TRIM(CONCATENATE(L2564,J2564))</f>
        <v/>
      </c>
      <c r="F2564">
        <f>IF(COUNTIF($G$3:G2564,G2564)=1,F2563+1,F2563)</f>
        <v>127</v>
      </c>
      <c r="G2564" t="str">
        <f t="shared" ref="G2564:G2627" si="199">TRIM(CONCATENATE(K2564,J2564))</f>
        <v/>
      </c>
      <c r="I2564" s="18" t="str">
        <f>IF(Allotments!I2564=0,"",Allotments!I2564)</f>
        <v/>
      </c>
      <c r="J2564" s="18" t="str">
        <f>IF(Allotments!J2564=0,"",Allotments!J2564)</f>
        <v/>
      </c>
      <c r="K2564" s="18" t="str">
        <f>IF(Allotments!K2564=0,"",Allotments!K2564)</f>
        <v/>
      </c>
      <c r="L2564" s="18" t="str">
        <f>IF(Allotments!L2564=0,"",Allotments!L2564)</f>
        <v/>
      </c>
      <c r="M2564" s="18" t="str">
        <f>IF(Allotments!M2564=0,"",Allotments!M2564)</f>
        <v/>
      </c>
    </row>
    <row r="2565" spans="1:13" x14ac:dyDescent="0.35">
      <c r="A2565">
        <f>IF(COUNTIF($L$3:L2565,L2565)=1,A2564+1,A2564)</f>
        <v>43</v>
      </c>
      <c r="B2565">
        <f>IF(COUNTIF($K$3:K2565,K2565)=1,B2564+1,B2564)</f>
        <v>8</v>
      </c>
      <c r="C2565">
        <f>IF(COUNTIF($J$3:J2565,J2565)=1,C2564+1,C2564)</f>
        <v>25</v>
      </c>
      <c r="D2565">
        <f>IF(COUNTIF($E$3:E2565,E2565)=1,D2564+1,D2564)</f>
        <v>827</v>
      </c>
      <c r="E2565" t="str">
        <f t="shared" si="198"/>
        <v/>
      </c>
      <c r="F2565">
        <f>IF(COUNTIF($G$3:G2565,G2565)=1,F2564+1,F2564)</f>
        <v>127</v>
      </c>
      <c r="G2565" t="str">
        <f t="shared" si="199"/>
        <v/>
      </c>
      <c r="I2565" s="18" t="str">
        <f>IF(Allotments!I2565=0,"",Allotments!I2565)</f>
        <v/>
      </c>
      <c r="J2565" s="18" t="str">
        <f>IF(Allotments!J2565=0,"",Allotments!J2565)</f>
        <v/>
      </c>
      <c r="K2565" s="18" t="str">
        <f>IF(Allotments!K2565=0,"",Allotments!K2565)</f>
        <v/>
      </c>
      <c r="L2565" s="18" t="str">
        <f>IF(Allotments!L2565=0,"",Allotments!L2565)</f>
        <v/>
      </c>
      <c r="M2565" s="18" t="str">
        <f>IF(Allotments!M2565=0,"",Allotments!M2565)</f>
        <v/>
      </c>
    </row>
    <row r="2566" spans="1:13" x14ac:dyDescent="0.35">
      <c r="A2566">
        <f>IF(COUNTIF($L$3:L2566,L2566)=1,A2565+1,A2565)</f>
        <v>43</v>
      </c>
      <c r="B2566">
        <f>IF(COUNTIF($K$3:K2566,K2566)=1,B2565+1,B2565)</f>
        <v>8</v>
      </c>
      <c r="C2566">
        <f>IF(COUNTIF($J$3:J2566,J2566)=1,C2565+1,C2565)</f>
        <v>25</v>
      </c>
      <c r="D2566">
        <f>IF(COUNTIF($E$3:E2566,E2566)=1,D2565+1,D2565)</f>
        <v>827</v>
      </c>
      <c r="E2566" t="str">
        <f t="shared" si="198"/>
        <v/>
      </c>
      <c r="F2566">
        <f>IF(COUNTIF($G$3:G2566,G2566)=1,F2565+1,F2565)</f>
        <v>127</v>
      </c>
      <c r="G2566" t="str">
        <f t="shared" si="199"/>
        <v/>
      </c>
      <c r="I2566" s="18" t="str">
        <f>IF(Allotments!I2566=0,"",Allotments!I2566)</f>
        <v/>
      </c>
      <c r="J2566" s="18" t="str">
        <f>IF(Allotments!J2566=0,"",Allotments!J2566)</f>
        <v/>
      </c>
      <c r="K2566" s="18" t="str">
        <f>IF(Allotments!K2566=0,"",Allotments!K2566)</f>
        <v/>
      </c>
      <c r="L2566" s="18" t="str">
        <f>IF(Allotments!L2566=0,"",Allotments!L2566)</f>
        <v/>
      </c>
      <c r="M2566" s="18" t="str">
        <f>IF(Allotments!M2566=0,"",Allotments!M2566)</f>
        <v/>
      </c>
    </row>
    <row r="2567" spans="1:13" x14ac:dyDescent="0.35">
      <c r="A2567">
        <f>IF(COUNTIF($L$3:L2567,L2567)=1,A2566+1,A2566)</f>
        <v>43</v>
      </c>
      <c r="B2567">
        <f>IF(COUNTIF($K$3:K2567,K2567)=1,B2566+1,B2566)</f>
        <v>8</v>
      </c>
      <c r="C2567">
        <f>IF(COUNTIF($J$3:J2567,J2567)=1,C2566+1,C2566)</f>
        <v>25</v>
      </c>
      <c r="D2567">
        <f>IF(COUNTIF($E$3:E2567,E2567)=1,D2566+1,D2566)</f>
        <v>827</v>
      </c>
      <c r="E2567" t="str">
        <f t="shared" si="198"/>
        <v/>
      </c>
      <c r="F2567">
        <f>IF(COUNTIF($G$3:G2567,G2567)=1,F2566+1,F2566)</f>
        <v>127</v>
      </c>
      <c r="G2567" t="str">
        <f t="shared" si="199"/>
        <v/>
      </c>
      <c r="I2567" s="18" t="str">
        <f>IF(Allotments!I2567=0,"",Allotments!I2567)</f>
        <v/>
      </c>
      <c r="J2567" s="18" t="str">
        <f>IF(Allotments!J2567=0,"",Allotments!J2567)</f>
        <v/>
      </c>
      <c r="K2567" s="18" t="str">
        <f>IF(Allotments!K2567=0,"",Allotments!K2567)</f>
        <v/>
      </c>
      <c r="L2567" s="18" t="str">
        <f>IF(Allotments!L2567=0,"",Allotments!L2567)</f>
        <v/>
      </c>
      <c r="M2567" s="18" t="str">
        <f>IF(Allotments!M2567=0,"",Allotments!M2567)</f>
        <v/>
      </c>
    </row>
    <row r="2568" spans="1:13" x14ac:dyDescent="0.35">
      <c r="A2568">
        <f>IF(COUNTIF($L$3:L2568,L2568)=1,A2567+1,A2567)</f>
        <v>43</v>
      </c>
      <c r="B2568">
        <f>IF(COUNTIF($K$3:K2568,K2568)=1,B2567+1,B2567)</f>
        <v>8</v>
      </c>
      <c r="C2568">
        <f>IF(COUNTIF($J$3:J2568,J2568)=1,C2567+1,C2567)</f>
        <v>25</v>
      </c>
      <c r="D2568">
        <f>IF(COUNTIF($E$3:E2568,E2568)=1,D2567+1,D2567)</f>
        <v>827</v>
      </c>
      <c r="E2568" t="str">
        <f t="shared" si="198"/>
        <v/>
      </c>
      <c r="F2568">
        <f>IF(COUNTIF($G$3:G2568,G2568)=1,F2567+1,F2567)</f>
        <v>127</v>
      </c>
      <c r="G2568" t="str">
        <f t="shared" si="199"/>
        <v/>
      </c>
      <c r="I2568" s="18" t="str">
        <f>IF(Allotments!I2568=0,"",Allotments!I2568)</f>
        <v/>
      </c>
      <c r="J2568" s="18" t="str">
        <f>IF(Allotments!J2568=0,"",Allotments!J2568)</f>
        <v/>
      </c>
      <c r="K2568" s="18" t="str">
        <f>IF(Allotments!K2568=0,"",Allotments!K2568)</f>
        <v/>
      </c>
      <c r="L2568" s="18" t="str">
        <f>IF(Allotments!L2568=0,"",Allotments!L2568)</f>
        <v/>
      </c>
      <c r="M2568" s="18" t="str">
        <f>IF(Allotments!M2568=0,"",Allotments!M2568)</f>
        <v/>
      </c>
    </row>
    <row r="2569" spans="1:13" x14ac:dyDescent="0.35">
      <c r="A2569">
        <f>IF(COUNTIF($L$3:L2569,L2569)=1,A2568+1,A2568)</f>
        <v>43</v>
      </c>
      <c r="B2569">
        <f>IF(COUNTIF($K$3:K2569,K2569)=1,B2568+1,B2568)</f>
        <v>8</v>
      </c>
      <c r="C2569">
        <f>IF(COUNTIF($J$3:J2569,J2569)=1,C2568+1,C2568)</f>
        <v>25</v>
      </c>
      <c r="D2569">
        <f>IF(COUNTIF($E$3:E2569,E2569)=1,D2568+1,D2568)</f>
        <v>827</v>
      </c>
      <c r="E2569" t="str">
        <f t="shared" si="198"/>
        <v/>
      </c>
      <c r="F2569">
        <f>IF(COUNTIF($G$3:G2569,G2569)=1,F2568+1,F2568)</f>
        <v>127</v>
      </c>
      <c r="G2569" t="str">
        <f t="shared" si="199"/>
        <v/>
      </c>
      <c r="I2569" s="18" t="str">
        <f>IF(Allotments!I2569=0,"",Allotments!I2569)</f>
        <v/>
      </c>
      <c r="J2569" s="18" t="str">
        <f>IF(Allotments!J2569=0,"",Allotments!J2569)</f>
        <v/>
      </c>
      <c r="K2569" s="18" t="str">
        <f>IF(Allotments!K2569=0,"",Allotments!K2569)</f>
        <v/>
      </c>
      <c r="L2569" s="18" t="str">
        <f>IF(Allotments!L2569=0,"",Allotments!L2569)</f>
        <v/>
      </c>
      <c r="M2569" s="18" t="str">
        <f>IF(Allotments!M2569=0,"",Allotments!M2569)</f>
        <v/>
      </c>
    </row>
    <row r="2570" spans="1:13" x14ac:dyDescent="0.35">
      <c r="A2570">
        <f>IF(COUNTIF($L$3:L2570,L2570)=1,A2569+1,A2569)</f>
        <v>43</v>
      </c>
      <c r="B2570">
        <f>IF(COUNTIF($K$3:K2570,K2570)=1,B2569+1,B2569)</f>
        <v>8</v>
      </c>
      <c r="C2570">
        <f>IF(COUNTIF($J$3:J2570,J2570)=1,C2569+1,C2569)</f>
        <v>25</v>
      </c>
      <c r="D2570">
        <f>IF(COUNTIF($E$3:E2570,E2570)=1,D2569+1,D2569)</f>
        <v>827</v>
      </c>
      <c r="E2570" t="str">
        <f t="shared" si="198"/>
        <v/>
      </c>
      <c r="F2570">
        <f>IF(COUNTIF($G$3:G2570,G2570)=1,F2569+1,F2569)</f>
        <v>127</v>
      </c>
      <c r="G2570" t="str">
        <f t="shared" si="199"/>
        <v/>
      </c>
      <c r="I2570" s="18" t="str">
        <f>IF(Allotments!I2570=0,"",Allotments!I2570)</f>
        <v/>
      </c>
      <c r="J2570" s="18" t="str">
        <f>IF(Allotments!J2570=0,"",Allotments!J2570)</f>
        <v/>
      </c>
      <c r="K2570" s="18" t="str">
        <f>IF(Allotments!K2570=0,"",Allotments!K2570)</f>
        <v/>
      </c>
      <c r="L2570" s="18" t="str">
        <f>IF(Allotments!L2570=0,"",Allotments!L2570)</f>
        <v/>
      </c>
      <c r="M2570" s="18" t="str">
        <f>IF(Allotments!M2570=0,"",Allotments!M2570)</f>
        <v/>
      </c>
    </row>
    <row r="2571" spans="1:13" x14ac:dyDescent="0.35">
      <c r="A2571">
        <f>IF(COUNTIF($L$3:L2571,L2571)=1,A2570+1,A2570)</f>
        <v>43</v>
      </c>
      <c r="B2571">
        <f>IF(COUNTIF($K$3:K2571,K2571)=1,B2570+1,B2570)</f>
        <v>8</v>
      </c>
      <c r="C2571">
        <f>IF(COUNTIF($J$3:J2571,J2571)=1,C2570+1,C2570)</f>
        <v>25</v>
      </c>
      <c r="D2571">
        <f>IF(COUNTIF($E$3:E2571,E2571)=1,D2570+1,D2570)</f>
        <v>827</v>
      </c>
      <c r="E2571" t="str">
        <f t="shared" si="198"/>
        <v/>
      </c>
      <c r="F2571">
        <f>IF(COUNTIF($G$3:G2571,G2571)=1,F2570+1,F2570)</f>
        <v>127</v>
      </c>
      <c r="G2571" t="str">
        <f t="shared" si="199"/>
        <v/>
      </c>
      <c r="I2571" s="18" t="str">
        <f>IF(Allotments!I2571=0,"",Allotments!I2571)</f>
        <v/>
      </c>
      <c r="J2571" s="18" t="str">
        <f>IF(Allotments!J2571=0,"",Allotments!J2571)</f>
        <v/>
      </c>
      <c r="K2571" s="18" t="str">
        <f>IF(Allotments!K2571=0,"",Allotments!K2571)</f>
        <v/>
      </c>
      <c r="L2571" s="18" t="str">
        <f>IF(Allotments!L2571=0,"",Allotments!L2571)</f>
        <v/>
      </c>
      <c r="M2571" s="18" t="str">
        <f>IF(Allotments!M2571=0,"",Allotments!M2571)</f>
        <v/>
      </c>
    </row>
    <row r="2572" spans="1:13" x14ac:dyDescent="0.35">
      <c r="A2572">
        <f>IF(COUNTIF($L$3:L2572,L2572)=1,A2571+1,A2571)</f>
        <v>43</v>
      </c>
      <c r="B2572">
        <f>IF(COUNTIF($K$3:K2572,K2572)=1,B2571+1,B2571)</f>
        <v>8</v>
      </c>
      <c r="C2572">
        <f>IF(COUNTIF($J$3:J2572,J2572)=1,C2571+1,C2571)</f>
        <v>25</v>
      </c>
      <c r="D2572">
        <f>IF(COUNTIF($E$3:E2572,E2572)=1,D2571+1,D2571)</f>
        <v>827</v>
      </c>
      <c r="E2572" t="str">
        <f t="shared" si="198"/>
        <v/>
      </c>
      <c r="F2572">
        <f>IF(COUNTIF($G$3:G2572,G2572)=1,F2571+1,F2571)</f>
        <v>127</v>
      </c>
      <c r="G2572" t="str">
        <f t="shared" si="199"/>
        <v/>
      </c>
      <c r="I2572" s="18" t="str">
        <f>IF(Allotments!I2572=0,"",Allotments!I2572)</f>
        <v/>
      </c>
      <c r="J2572" s="18" t="str">
        <f>IF(Allotments!J2572=0,"",Allotments!J2572)</f>
        <v/>
      </c>
      <c r="K2572" s="18" t="str">
        <f>IF(Allotments!K2572=0,"",Allotments!K2572)</f>
        <v/>
      </c>
      <c r="L2572" s="18" t="str">
        <f>IF(Allotments!L2572=0,"",Allotments!L2572)</f>
        <v/>
      </c>
      <c r="M2572" s="18" t="str">
        <f>IF(Allotments!M2572=0,"",Allotments!M2572)</f>
        <v/>
      </c>
    </row>
    <row r="2573" spans="1:13" x14ac:dyDescent="0.35">
      <c r="A2573">
        <f>IF(COUNTIF($L$3:L2573,L2573)=1,A2572+1,A2572)</f>
        <v>43</v>
      </c>
      <c r="B2573">
        <f>IF(COUNTIF($K$3:K2573,K2573)=1,B2572+1,B2572)</f>
        <v>8</v>
      </c>
      <c r="C2573">
        <f>IF(COUNTIF($J$3:J2573,J2573)=1,C2572+1,C2572)</f>
        <v>25</v>
      </c>
      <c r="D2573">
        <f>IF(COUNTIF($E$3:E2573,E2573)=1,D2572+1,D2572)</f>
        <v>827</v>
      </c>
      <c r="E2573" t="str">
        <f t="shared" si="198"/>
        <v/>
      </c>
      <c r="F2573">
        <f>IF(COUNTIF($G$3:G2573,G2573)=1,F2572+1,F2572)</f>
        <v>127</v>
      </c>
      <c r="G2573" t="str">
        <f t="shared" si="199"/>
        <v/>
      </c>
      <c r="I2573" s="18" t="str">
        <f>IF(Allotments!I2573=0,"",Allotments!I2573)</f>
        <v/>
      </c>
      <c r="J2573" s="18" t="str">
        <f>IF(Allotments!J2573=0,"",Allotments!J2573)</f>
        <v/>
      </c>
      <c r="K2573" s="18" t="str">
        <f>IF(Allotments!K2573=0,"",Allotments!K2573)</f>
        <v/>
      </c>
      <c r="L2573" s="18" t="str">
        <f>IF(Allotments!L2573=0,"",Allotments!L2573)</f>
        <v/>
      </c>
      <c r="M2573" s="18" t="str">
        <f>IF(Allotments!M2573=0,"",Allotments!M2573)</f>
        <v/>
      </c>
    </row>
    <row r="2574" spans="1:13" x14ac:dyDescent="0.35">
      <c r="A2574">
        <f>IF(COUNTIF($L$3:L2574,L2574)=1,A2573+1,A2573)</f>
        <v>43</v>
      </c>
      <c r="B2574">
        <f>IF(COUNTIF($K$3:K2574,K2574)=1,B2573+1,B2573)</f>
        <v>8</v>
      </c>
      <c r="C2574">
        <f>IF(COUNTIF($J$3:J2574,J2574)=1,C2573+1,C2573)</f>
        <v>25</v>
      </c>
      <c r="D2574">
        <f>IF(COUNTIF($E$3:E2574,E2574)=1,D2573+1,D2573)</f>
        <v>827</v>
      </c>
      <c r="E2574" t="str">
        <f t="shared" si="198"/>
        <v/>
      </c>
      <c r="F2574">
        <f>IF(COUNTIF($G$3:G2574,G2574)=1,F2573+1,F2573)</f>
        <v>127</v>
      </c>
      <c r="G2574" t="str">
        <f t="shared" si="199"/>
        <v/>
      </c>
      <c r="I2574" s="18" t="str">
        <f>IF(Allotments!I2574=0,"",Allotments!I2574)</f>
        <v/>
      </c>
      <c r="J2574" s="18" t="str">
        <f>IF(Allotments!J2574=0,"",Allotments!J2574)</f>
        <v/>
      </c>
      <c r="K2574" s="18" t="str">
        <f>IF(Allotments!K2574=0,"",Allotments!K2574)</f>
        <v/>
      </c>
      <c r="L2574" s="18" t="str">
        <f>IF(Allotments!L2574=0,"",Allotments!L2574)</f>
        <v/>
      </c>
      <c r="M2574" s="18" t="str">
        <f>IF(Allotments!M2574=0,"",Allotments!M2574)</f>
        <v/>
      </c>
    </row>
    <row r="2575" spans="1:13" x14ac:dyDescent="0.35">
      <c r="A2575">
        <f>IF(COUNTIF($L$3:L2575,L2575)=1,A2574+1,A2574)</f>
        <v>43</v>
      </c>
      <c r="B2575">
        <f>IF(COUNTIF($K$3:K2575,K2575)=1,B2574+1,B2574)</f>
        <v>8</v>
      </c>
      <c r="C2575">
        <f>IF(COUNTIF($J$3:J2575,J2575)=1,C2574+1,C2574)</f>
        <v>25</v>
      </c>
      <c r="D2575">
        <f>IF(COUNTIF($E$3:E2575,E2575)=1,D2574+1,D2574)</f>
        <v>827</v>
      </c>
      <c r="E2575" t="str">
        <f t="shared" si="198"/>
        <v/>
      </c>
      <c r="F2575">
        <f>IF(COUNTIF($G$3:G2575,G2575)=1,F2574+1,F2574)</f>
        <v>127</v>
      </c>
      <c r="G2575" t="str">
        <f t="shared" si="199"/>
        <v/>
      </c>
      <c r="I2575" s="18" t="str">
        <f>IF(Allotments!I2575=0,"",Allotments!I2575)</f>
        <v/>
      </c>
      <c r="J2575" s="18" t="str">
        <f>IF(Allotments!J2575=0,"",Allotments!J2575)</f>
        <v/>
      </c>
      <c r="K2575" s="18" t="str">
        <f>IF(Allotments!K2575=0,"",Allotments!K2575)</f>
        <v/>
      </c>
      <c r="L2575" s="18" t="str">
        <f>IF(Allotments!L2575=0,"",Allotments!L2575)</f>
        <v/>
      </c>
      <c r="M2575" s="18" t="str">
        <f>IF(Allotments!M2575=0,"",Allotments!M2575)</f>
        <v/>
      </c>
    </row>
    <row r="2576" spans="1:13" x14ac:dyDescent="0.35">
      <c r="A2576">
        <f>IF(COUNTIF($L$3:L2576,L2576)=1,A2575+1,A2575)</f>
        <v>43</v>
      </c>
      <c r="B2576">
        <f>IF(COUNTIF($K$3:K2576,K2576)=1,B2575+1,B2575)</f>
        <v>8</v>
      </c>
      <c r="C2576">
        <f>IF(COUNTIF($J$3:J2576,J2576)=1,C2575+1,C2575)</f>
        <v>25</v>
      </c>
      <c r="D2576">
        <f>IF(COUNTIF($E$3:E2576,E2576)=1,D2575+1,D2575)</f>
        <v>827</v>
      </c>
      <c r="E2576" t="str">
        <f t="shared" si="198"/>
        <v/>
      </c>
      <c r="F2576">
        <f>IF(COUNTIF($G$3:G2576,G2576)=1,F2575+1,F2575)</f>
        <v>127</v>
      </c>
      <c r="G2576" t="str">
        <f t="shared" si="199"/>
        <v/>
      </c>
      <c r="I2576" s="18" t="str">
        <f>IF(Allotments!I2576=0,"",Allotments!I2576)</f>
        <v/>
      </c>
      <c r="J2576" s="18" t="str">
        <f>IF(Allotments!J2576=0,"",Allotments!J2576)</f>
        <v/>
      </c>
      <c r="K2576" s="18" t="str">
        <f>IF(Allotments!K2576=0,"",Allotments!K2576)</f>
        <v/>
      </c>
      <c r="L2576" s="18" t="str">
        <f>IF(Allotments!L2576=0,"",Allotments!L2576)</f>
        <v/>
      </c>
      <c r="M2576" s="18" t="str">
        <f>IF(Allotments!M2576=0,"",Allotments!M2576)</f>
        <v/>
      </c>
    </row>
    <row r="2577" spans="1:13" x14ac:dyDescent="0.35">
      <c r="A2577">
        <f>IF(COUNTIF($L$3:L2577,L2577)=1,A2576+1,A2576)</f>
        <v>43</v>
      </c>
      <c r="B2577">
        <f>IF(COUNTIF($K$3:K2577,K2577)=1,B2576+1,B2576)</f>
        <v>8</v>
      </c>
      <c r="C2577">
        <f>IF(COUNTIF($J$3:J2577,J2577)=1,C2576+1,C2576)</f>
        <v>25</v>
      </c>
      <c r="D2577">
        <f>IF(COUNTIF($E$3:E2577,E2577)=1,D2576+1,D2576)</f>
        <v>827</v>
      </c>
      <c r="E2577" t="str">
        <f t="shared" si="198"/>
        <v/>
      </c>
      <c r="F2577">
        <f>IF(COUNTIF($G$3:G2577,G2577)=1,F2576+1,F2576)</f>
        <v>127</v>
      </c>
      <c r="G2577" t="str">
        <f t="shared" si="199"/>
        <v/>
      </c>
      <c r="I2577" s="18" t="str">
        <f>IF(Allotments!I2577=0,"",Allotments!I2577)</f>
        <v/>
      </c>
      <c r="J2577" s="18" t="str">
        <f>IF(Allotments!J2577=0,"",Allotments!J2577)</f>
        <v/>
      </c>
      <c r="K2577" s="18" t="str">
        <f>IF(Allotments!K2577=0,"",Allotments!K2577)</f>
        <v/>
      </c>
      <c r="L2577" s="18" t="str">
        <f>IF(Allotments!L2577=0,"",Allotments!L2577)</f>
        <v/>
      </c>
      <c r="M2577" s="18" t="str">
        <f>IF(Allotments!M2577=0,"",Allotments!M2577)</f>
        <v/>
      </c>
    </row>
    <row r="2578" spans="1:13" x14ac:dyDescent="0.35">
      <c r="A2578">
        <f>IF(COUNTIF($L$3:L2578,L2578)=1,A2577+1,A2577)</f>
        <v>43</v>
      </c>
      <c r="B2578">
        <f>IF(COUNTIF($K$3:K2578,K2578)=1,B2577+1,B2577)</f>
        <v>8</v>
      </c>
      <c r="C2578">
        <f>IF(COUNTIF($J$3:J2578,J2578)=1,C2577+1,C2577)</f>
        <v>25</v>
      </c>
      <c r="D2578">
        <f>IF(COUNTIF($E$3:E2578,E2578)=1,D2577+1,D2577)</f>
        <v>827</v>
      </c>
      <c r="E2578" t="str">
        <f t="shared" si="198"/>
        <v/>
      </c>
      <c r="F2578">
        <f>IF(COUNTIF($G$3:G2578,G2578)=1,F2577+1,F2577)</f>
        <v>127</v>
      </c>
      <c r="G2578" t="str">
        <f t="shared" si="199"/>
        <v/>
      </c>
      <c r="I2578" s="18" t="str">
        <f>IF(Allotments!I2578=0,"",Allotments!I2578)</f>
        <v/>
      </c>
      <c r="J2578" s="18" t="str">
        <f>IF(Allotments!J2578=0,"",Allotments!J2578)</f>
        <v/>
      </c>
      <c r="K2578" s="18" t="str">
        <f>IF(Allotments!K2578=0,"",Allotments!K2578)</f>
        <v/>
      </c>
      <c r="L2578" s="18" t="str">
        <f>IF(Allotments!L2578=0,"",Allotments!L2578)</f>
        <v/>
      </c>
      <c r="M2578" s="18" t="str">
        <f>IF(Allotments!M2578=0,"",Allotments!M2578)</f>
        <v/>
      </c>
    </row>
    <row r="2579" spans="1:13" x14ac:dyDescent="0.35">
      <c r="A2579">
        <f>IF(COUNTIF($L$3:L2579,L2579)=1,A2578+1,A2578)</f>
        <v>43</v>
      </c>
      <c r="B2579">
        <f>IF(COUNTIF($K$3:K2579,K2579)=1,B2578+1,B2578)</f>
        <v>8</v>
      </c>
      <c r="C2579">
        <f>IF(COUNTIF($J$3:J2579,J2579)=1,C2578+1,C2578)</f>
        <v>25</v>
      </c>
      <c r="D2579">
        <f>IF(COUNTIF($E$3:E2579,E2579)=1,D2578+1,D2578)</f>
        <v>827</v>
      </c>
      <c r="E2579" t="str">
        <f t="shared" si="198"/>
        <v/>
      </c>
      <c r="F2579">
        <f>IF(COUNTIF($G$3:G2579,G2579)=1,F2578+1,F2578)</f>
        <v>127</v>
      </c>
      <c r="G2579" t="str">
        <f t="shared" si="199"/>
        <v/>
      </c>
      <c r="I2579" s="18" t="str">
        <f>IF(Allotments!I2579=0,"",Allotments!I2579)</f>
        <v/>
      </c>
      <c r="J2579" s="18" t="str">
        <f>IF(Allotments!J2579=0,"",Allotments!J2579)</f>
        <v/>
      </c>
      <c r="K2579" s="18" t="str">
        <f>IF(Allotments!K2579=0,"",Allotments!K2579)</f>
        <v/>
      </c>
      <c r="L2579" s="18" t="str">
        <f>IF(Allotments!L2579=0,"",Allotments!L2579)</f>
        <v/>
      </c>
      <c r="M2579" s="18" t="str">
        <f>IF(Allotments!M2579=0,"",Allotments!M2579)</f>
        <v/>
      </c>
    </row>
    <row r="2580" spans="1:13" x14ac:dyDescent="0.35">
      <c r="A2580">
        <f>IF(COUNTIF($L$3:L2580,L2580)=1,A2579+1,A2579)</f>
        <v>43</v>
      </c>
      <c r="B2580">
        <f>IF(COUNTIF($K$3:K2580,K2580)=1,B2579+1,B2579)</f>
        <v>8</v>
      </c>
      <c r="C2580">
        <f>IF(COUNTIF($J$3:J2580,J2580)=1,C2579+1,C2579)</f>
        <v>25</v>
      </c>
      <c r="D2580">
        <f>IF(COUNTIF($E$3:E2580,E2580)=1,D2579+1,D2579)</f>
        <v>827</v>
      </c>
      <c r="E2580" t="str">
        <f t="shared" si="198"/>
        <v/>
      </c>
      <c r="F2580">
        <f>IF(COUNTIF($G$3:G2580,G2580)=1,F2579+1,F2579)</f>
        <v>127</v>
      </c>
      <c r="G2580" t="str">
        <f t="shared" si="199"/>
        <v/>
      </c>
      <c r="I2580" s="18" t="str">
        <f>IF(Allotments!I2580=0,"",Allotments!I2580)</f>
        <v/>
      </c>
      <c r="J2580" s="18" t="str">
        <f>IF(Allotments!J2580=0,"",Allotments!J2580)</f>
        <v/>
      </c>
      <c r="K2580" s="18" t="str">
        <f>IF(Allotments!K2580=0,"",Allotments!K2580)</f>
        <v/>
      </c>
      <c r="L2580" s="18" t="str">
        <f>IF(Allotments!L2580=0,"",Allotments!L2580)</f>
        <v/>
      </c>
      <c r="M2580" s="18" t="str">
        <f>IF(Allotments!M2580=0,"",Allotments!M2580)</f>
        <v/>
      </c>
    </row>
    <row r="2581" spans="1:13" x14ac:dyDescent="0.35">
      <c r="A2581">
        <f>IF(COUNTIF($L$3:L2581,L2581)=1,A2580+1,A2580)</f>
        <v>43</v>
      </c>
      <c r="B2581">
        <f>IF(COUNTIF($K$3:K2581,K2581)=1,B2580+1,B2580)</f>
        <v>8</v>
      </c>
      <c r="C2581">
        <f>IF(COUNTIF($J$3:J2581,J2581)=1,C2580+1,C2580)</f>
        <v>25</v>
      </c>
      <c r="D2581">
        <f>IF(COUNTIF($E$3:E2581,E2581)=1,D2580+1,D2580)</f>
        <v>827</v>
      </c>
      <c r="E2581" t="str">
        <f t="shared" si="198"/>
        <v/>
      </c>
      <c r="F2581">
        <f>IF(COUNTIF($G$3:G2581,G2581)=1,F2580+1,F2580)</f>
        <v>127</v>
      </c>
      <c r="G2581" t="str">
        <f t="shared" si="199"/>
        <v/>
      </c>
      <c r="I2581" s="18" t="str">
        <f>IF(Allotments!I2581=0,"",Allotments!I2581)</f>
        <v/>
      </c>
      <c r="J2581" s="18" t="str">
        <f>IF(Allotments!J2581=0,"",Allotments!J2581)</f>
        <v/>
      </c>
      <c r="K2581" s="18" t="str">
        <f>IF(Allotments!K2581=0,"",Allotments!K2581)</f>
        <v/>
      </c>
      <c r="L2581" s="18" t="str">
        <f>IF(Allotments!L2581=0,"",Allotments!L2581)</f>
        <v/>
      </c>
      <c r="M2581" s="18" t="str">
        <f>IF(Allotments!M2581=0,"",Allotments!M2581)</f>
        <v/>
      </c>
    </row>
    <row r="2582" spans="1:13" x14ac:dyDescent="0.35">
      <c r="A2582">
        <f>IF(COUNTIF($L$3:L2582,L2582)=1,A2581+1,A2581)</f>
        <v>43</v>
      </c>
      <c r="B2582">
        <f>IF(COUNTIF($K$3:K2582,K2582)=1,B2581+1,B2581)</f>
        <v>8</v>
      </c>
      <c r="C2582">
        <f>IF(COUNTIF($J$3:J2582,J2582)=1,C2581+1,C2581)</f>
        <v>25</v>
      </c>
      <c r="D2582">
        <f>IF(COUNTIF($E$3:E2582,E2582)=1,D2581+1,D2581)</f>
        <v>827</v>
      </c>
      <c r="E2582" t="str">
        <f t="shared" si="198"/>
        <v/>
      </c>
      <c r="F2582">
        <f>IF(COUNTIF($G$3:G2582,G2582)=1,F2581+1,F2581)</f>
        <v>127</v>
      </c>
      <c r="G2582" t="str">
        <f t="shared" si="199"/>
        <v/>
      </c>
      <c r="I2582" s="18" t="str">
        <f>IF(Allotments!I2582=0,"",Allotments!I2582)</f>
        <v/>
      </c>
      <c r="J2582" s="18" t="str">
        <f>IF(Allotments!J2582=0,"",Allotments!J2582)</f>
        <v/>
      </c>
      <c r="K2582" s="18" t="str">
        <f>IF(Allotments!K2582=0,"",Allotments!K2582)</f>
        <v/>
      </c>
      <c r="L2582" s="18" t="str">
        <f>IF(Allotments!L2582=0,"",Allotments!L2582)</f>
        <v/>
      </c>
      <c r="M2582" s="18" t="str">
        <f>IF(Allotments!M2582=0,"",Allotments!M2582)</f>
        <v/>
      </c>
    </row>
    <row r="2583" spans="1:13" x14ac:dyDescent="0.35">
      <c r="A2583">
        <f>IF(COUNTIF($L$3:L2583,L2583)=1,A2582+1,A2582)</f>
        <v>43</v>
      </c>
      <c r="B2583">
        <f>IF(COUNTIF($K$3:K2583,K2583)=1,B2582+1,B2582)</f>
        <v>8</v>
      </c>
      <c r="C2583">
        <f>IF(COUNTIF($J$3:J2583,J2583)=1,C2582+1,C2582)</f>
        <v>25</v>
      </c>
      <c r="D2583">
        <f>IF(COUNTIF($E$3:E2583,E2583)=1,D2582+1,D2582)</f>
        <v>827</v>
      </c>
      <c r="E2583" t="str">
        <f t="shared" si="198"/>
        <v/>
      </c>
      <c r="F2583">
        <f>IF(COUNTIF($G$3:G2583,G2583)=1,F2582+1,F2582)</f>
        <v>127</v>
      </c>
      <c r="G2583" t="str">
        <f t="shared" si="199"/>
        <v/>
      </c>
      <c r="I2583" s="18" t="str">
        <f>IF(Allotments!I2583=0,"",Allotments!I2583)</f>
        <v/>
      </c>
      <c r="J2583" s="18" t="str">
        <f>IF(Allotments!J2583=0,"",Allotments!J2583)</f>
        <v/>
      </c>
      <c r="K2583" s="18" t="str">
        <f>IF(Allotments!K2583=0,"",Allotments!K2583)</f>
        <v/>
      </c>
      <c r="L2583" s="18" t="str">
        <f>IF(Allotments!L2583=0,"",Allotments!L2583)</f>
        <v/>
      </c>
      <c r="M2583" s="18" t="str">
        <f>IF(Allotments!M2583=0,"",Allotments!M2583)</f>
        <v/>
      </c>
    </row>
    <row r="2584" spans="1:13" x14ac:dyDescent="0.35">
      <c r="A2584">
        <f>IF(COUNTIF($L$3:L2584,L2584)=1,A2583+1,A2583)</f>
        <v>43</v>
      </c>
      <c r="B2584">
        <f>IF(COUNTIF($K$3:K2584,K2584)=1,B2583+1,B2583)</f>
        <v>8</v>
      </c>
      <c r="C2584">
        <f>IF(COUNTIF($J$3:J2584,J2584)=1,C2583+1,C2583)</f>
        <v>25</v>
      </c>
      <c r="D2584">
        <f>IF(COUNTIF($E$3:E2584,E2584)=1,D2583+1,D2583)</f>
        <v>827</v>
      </c>
      <c r="E2584" t="str">
        <f t="shared" si="198"/>
        <v/>
      </c>
      <c r="F2584">
        <f>IF(COUNTIF($G$3:G2584,G2584)=1,F2583+1,F2583)</f>
        <v>127</v>
      </c>
      <c r="G2584" t="str">
        <f t="shared" si="199"/>
        <v/>
      </c>
      <c r="I2584" s="18" t="str">
        <f>IF(Allotments!I2584=0,"",Allotments!I2584)</f>
        <v/>
      </c>
      <c r="J2584" s="18" t="str">
        <f>IF(Allotments!J2584=0,"",Allotments!J2584)</f>
        <v/>
      </c>
      <c r="K2584" s="18" t="str">
        <f>IF(Allotments!K2584=0,"",Allotments!K2584)</f>
        <v/>
      </c>
      <c r="L2584" s="18" t="str">
        <f>IF(Allotments!L2584=0,"",Allotments!L2584)</f>
        <v/>
      </c>
      <c r="M2584" s="18" t="str">
        <f>IF(Allotments!M2584=0,"",Allotments!M2584)</f>
        <v/>
      </c>
    </row>
    <row r="2585" spans="1:13" x14ac:dyDescent="0.35">
      <c r="A2585">
        <f>IF(COUNTIF($L$3:L2585,L2585)=1,A2584+1,A2584)</f>
        <v>43</v>
      </c>
      <c r="B2585">
        <f>IF(COUNTIF($K$3:K2585,K2585)=1,B2584+1,B2584)</f>
        <v>8</v>
      </c>
      <c r="C2585">
        <f>IF(COUNTIF($J$3:J2585,J2585)=1,C2584+1,C2584)</f>
        <v>25</v>
      </c>
      <c r="D2585">
        <f>IF(COUNTIF($E$3:E2585,E2585)=1,D2584+1,D2584)</f>
        <v>827</v>
      </c>
      <c r="E2585" t="str">
        <f t="shared" si="198"/>
        <v/>
      </c>
      <c r="F2585">
        <f>IF(COUNTIF($G$3:G2585,G2585)=1,F2584+1,F2584)</f>
        <v>127</v>
      </c>
      <c r="G2585" t="str">
        <f t="shared" si="199"/>
        <v/>
      </c>
      <c r="I2585" s="18" t="str">
        <f>IF(Allotments!I2585=0,"",Allotments!I2585)</f>
        <v/>
      </c>
      <c r="J2585" s="18" t="str">
        <f>IF(Allotments!J2585=0,"",Allotments!J2585)</f>
        <v/>
      </c>
      <c r="K2585" s="18" t="str">
        <f>IF(Allotments!K2585=0,"",Allotments!K2585)</f>
        <v/>
      </c>
      <c r="L2585" s="18" t="str">
        <f>IF(Allotments!L2585=0,"",Allotments!L2585)</f>
        <v/>
      </c>
      <c r="M2585" s="18" t="str">
        <f>IF(Allotments!M2585=0,"",Allotments!M2585)</f>
        <v/>
      </c>
    </row>
    <row r="2586" spans="1:13" x14ac:dyDescent="0.35">
      <c r="A2586">
        <f>IF(COUNTIF($L$3:L2586,L2586)=1,A2585+1,A2585)</f>
        <v>43</v>
      </c>
      <c r="B2586">
        <f>IF(COUNTIF($K$3:K2586,K2586)=1,B2585+1,B2585)</f>
        <v>8</v>
      </c>
      <c r="C2586">
        <f>IF(COUNTIF($J$3:J2586,J2586)=1,C2585+1,C2585)</f>
        <v>25</v>
      </c>
      <c r="D2586">
        <f>IF(COUNTIF($E$3:E2586,E2586)=1,D2585+1,D2585)</f>
        <v>827</v>
      </c>
      <c r="E2586" t="str">
        <f t="shared" si="198"/>
        <v/>
      </c>
      <c r="F2586">
        <f>IF(COUNTIF($G$3:G2586,G2586)=1,F2585+1,F2585)</f>
        <v>127</v>
      </c>
      <c r="G2586" t="str">
        <f t="shared" si="199"/>
        <v/>
      </c>
      <c r="I2586" s="18" t="str">
        <f>IF(Allotments!I2586=0,"",Allotments!I2586)</f>
        <v/>
      </c>
      <c r="J2586" s="18" t="str">
        <f>IF(Allotments!J2586=0,"",Allotments!J2586)</f>
        <v/>
      </c>
      <c r="K2586" s="18" t="str">
        <f>IF(Allotments!K2586=0,"",Allotments!K2586)</f>
        <v/>
      </c>
      <c r="L2586" s="18" t="str">
        <f>IF(Allotments!L2586=0,"",Allotments!L2586)</f>
        <v/>
      </c>
      <c r="M2586" s="18" t="str">
        <f>IF(Allotments!M2586=0,"",Allotments!M2586)</f>
        <v/>
      </c>
    </row>
    <row r="2587" spans="1:13" x14ac:dyDescent="0.35">
      <c r="A2587">
        <f>IF(COUNTIF($L$3:L2587,L2587)=1,A2586+1,A2586)</f>
        <v>43</v>
      </c>
      <c r="B2587">
        <f>IF(COUNTIF($K$3:K2587,K2587)=1,B2586+1,B2586)</f>
        <v>8</v>
      </c>
      <c r="C2587">
        <f>IF(COUNTIF($J$3:J2587,J2587)=1,C2586+1,C2586)</f>
        <v>25</v>
      </c>
      <c r="D2587">
        <f>IF(COUNTIF($E$3:E2587,E2587)=1,D2586+1,D2586)</f>
        <v>827</v>
      </c>
      <c r="E2587" t="str">
        <f t="shared" si="198"/>
        <v/>
      </c>
      <c r="F2587">
        <f>IF(COUNTIF($G$3:G2587,G2587)=1,F2586+1,F2586)</f>
        <v>127</v>
      </c>
      <c r="G2587" t="str">
        <f t="shared" si="199"/>
        <v/>
      </c>
      <c r="I2587" s="18" t="str">
        <f>IF(Allotments!I2587=0,"",Allotments!I2587)</f>
        <v/>
      </c>
      <c r="J2587" s="18" t="str">
        <f>IF(Allotments!J2587=0,"",Allotments!J2587)</f>
        <v/>
      </c>
      <c r="K2587" s="18" t="str">
        <f>IF(Allotments!K2587=0,"",Allotments!K2587)</f>
        <v/>
      </c>
      <c r="L2587" s="18" t="str">
        <f>IF(Allotments!L2587=0,"",Allotments!L2587)</f>
        <v/>
      </c>
      <c r="M2587" s="18" t="str">
        <f>IF(Allotments!M2587=0,"",Allotments!M2587)</f>
        <v/>
      </c>
    </row>
    <row r="2588" spans="1:13" x14ac:dyDescent="0.35">
      <c r="A2588">
        <f>IF(COUNTIF($L$3:L2588,L2588)=1,A2587+1,A2587)</f>
        <v>43</v>
      </c>
      <c r="B2588">
        <f>IF(COUNTIF($K$3:K2588,K2588)=1,B2587+1,B2587)</f>
        <v>8</v>
      </c>
      <c r="C2588">
        <f>IF(COUNTIF($J$3:J2588,J2588)=1,C2587+1,C2587)</f>
        <v>25</v>
      </c>
      <c r="D2588">
        <f>IF(COUNTIF($E$3:E2588,E2588)=1,D2587+1,D2587)</f>
        <v>827</v>
      </c>
      <c r="E2588" t="str">
        <f t="shared" si="198"/>
        <v/>
      </c>
      <c r="F2588">
        <f>IF(COUNTIF($G$3:G2588,G2588)=1,F2587+1,F2587)</f>
        <v>127</v>
      </c>
      <c r="G2588" t="str">
        <f t="shared" si="199"/>
        <v/>
      </c>
      <c r="I2588" s="18" t="str">
        <f>IF(Allotments!I2588=0,"",Allotments!I2588)</f>
        <v/>
      </c>
      <c r="J2588" s="18" t="str">
        <f>IF(Allotments!J2588=0,"",Allotments!J2588)</f>
        <v/>
      </c>
      <c r="K2588" s="18" t="str">
        <f>IF(Allotments!K2588=0,"",Allotments!K2588)</f>
        <v/>
      </c>
      <c r="L2588" s="18" t="str">
        <f>IF(Allotments!L2588=0,"",Allotments!L2588)</f>
        <v/>
      </c>
      <c r="M2588" s="18" t="str">
        <f>IF(Allotments!M2588=0,"",Allotments!M2588)</f>
        <v/>
      </c>
    </row>
    <row r="2589" spans="1:13" x14ac:dyDescent="0.35">
      <c r="A2589">
        <f>IF(COUNTIF($L$3:L2589,L2589)=1,A2588+1,A2588)</f>
        <v>43</v>
      </c>
      <c r="B2589">
        <f>IF(COUNTIF($K$3:K2589,K2589)=1,B2588+1,B2588)</f>
        <v>8</v>
      </c>
      <c r="C2589">
        <f>IF(COUNTIF($J$3:J2589,J2589)=1,C2588+1,C2588)</f>
        <v>25</v>
      </c>
      <c r="D2589">
        <f>IF(COUNTIF($E$3:E2589,E2589)=1,D2588+1,D2588)</f>
        <v>827</v>
      </c>
      <c r="E2589" t="str">
        <f t="shared" si="198"/>
        <v/>
      </c>
      <c r="F2589">
        <f>IF(COUNTIF($G$3:G2589,G2589)=1,F2588+1,F2588)</f>
        <v>127</v>
      </c>
      <c r="G2589" t="str">
        <f t="shared" si="199"/>
        <v/>
      </c>
      <c r="I2589" s="18" t="str">
        <f>IF(Allotments!I2589=0,"",Allotments!I2589)</f>
        <v/>
      </c>
      <c r="J2589" s="18" t="str">
        <f>IF(Allotments!J2589=0,"",Allotments!J2589)</f>
        <v/>
      </c>
      <c r="K2589" s="18" t="str">
        <f>IF(Allotments!K2589=0,"",Allotments!K2589)</f>
        <v/>
      </c>
      <c r="L2589" s="18" t="str">
        <f>IF(Allotments!L2589=0,"",Allotments!L2589)</f>
        <v/>
      </c>
      <c r="M2589" s="18" t="str">
        <f>IF(Allotments!M2589=0,"",Allotments!M2589)</f>
        <v/>
      </c>
    </row>
    <row r="2590" spans="1:13" x14ac:dyDescent="0.35">
      <c r="A2590">
        <f>IF(COUNTIF($L$3:L2590,L2590)=1,A2589+1,A2589)</f>
        <v>43</v>
      </c>
      <c r="B2590">
        <f>IF(COUNTIF($K$3:K2590,K2590)=1,B2589+1,B2589)</f>
        <v>8</v>
      </c>
      <c r="C2590">
        <f>IF(COUNTIF($J$3:J2590,J2590)=1,C2589+1,C2589)</f>
        <v>25</v>
      </c>
      <c r="D2590">
        <f>IF(COUNTIF($E$3:E2590,E2590)=1,D2589+1,D2589)</f>
        <v>827</v>
      </c>
      <c r="E2590" t="str">
        <f t="shared" si="198"/>
        <v/>
      </c>
      <c r="F2590">
        <f>IF(COUNTIF($G$3:G2590,G2590)=1,F2589+1,F2589)</f>
        <v>127</v>
      </c>
      <c r="G2590" t="str">
        <f t="shared" si="199"/>
        <v/>
      </c>
      <c r="I2590" s="18" t="str">
        <f>IF(Allotments!I2590=0,"",Allotments!I2590)</f>
        <v/>
      </c>
      <c r="J2590" s="18" t="str">
        <f>IF(Allotments!J2590=0,"",Allotments!J2590)</f>
        <v/>
      </c>
      <c r="K2590" s="18" t="str">
        <f>IF(Allotments!K2590=0,"",Allotments!K2590)</f>
        <v/>
      </c>
      <c r="L2590" s="18" t="str">
        <f>IF(Allotments!L2590=0,"",Allotments!L2590)</f>
        <v/>
      </c>
      <c r="M2590" s="18" t="str">
        <f>IF(Allotments!M2590=0,"",Allotments!M2590)</f>
        <v/>
      </c>
    </row>
    <row r="2591" spans="1:13" x14ac:dyDescent="0.35">
      <c r="A2591">
        <f>IF(COUNTIF($L$3:L2591,L2591)=1,A2590+1,A2590)</f>
        <v>43</v>
      </c>
      <c r="B2591">
        <f>IF(COUNTIF($K$3:K2591,K2591)=1,B2590+1,B2590)</f>
        <v>8</v>
      </c>
      <c r="C2591">
        <f>IF(COUNTIF($J$3:J2591,J2591)=1,C2590+1,C2590)</f>
        <v>25</v>
      </c>
      <c r="D2591">
        <f>IF(COUNTIF($E$3:E2591,E2591)=1,D2590+1,D2590)</f>
        <v>827</v>
      </c>
      <c r="E2591" t="str">
        <f t="shared" si="198"/>
        <v/>
      </c>
      <c r="F2591">
        <f>IF(COUNTIF($G$3:G2591,G2591)=1,F2590+1,F2590)</f>
        <v>127</v>
      </c>
      <c r="G2591" t="str">
        <f t="shared" si="199"/>
        <v/>
      </c>
      <c r="I2591" s="18" t="str">
        <f>IF(Allotments!I2591=0,"",Allotments!I2591)</f>
        <v/>
      </c>
      <c r="J2591" s="18" t="str">
        <f>IF(Allotments!J2591=0,"",Allotments!J2591)</f>
        <v/>
      </c>
      <c r="K2591" s="18" t="str">
        <f>IF(Allotments!K2591=0,"",Allotments!K2591)</f>
        <v/>
      </c>
      <c r="L2591" s="18" t="str">
        <f>IF(Allotments!L2591=0,"",Allotments!L2591)</f>
        <v/>
      </c>
      <c r="M2591" s="18" t="str">
        <f>IF(Allotments!M2591=0,"",Allotments!M2591)</f>
        <v/>
      </c>
    </row>
    <row r="2592" spans="1:13" x14ac:dyDescent="0.35">
      <c r="A2592">
        <f>IF(COUNTIF($L$3:L2592,L2592)=1,A2591+1,A2591)</f>
        <v>43</v>
      </c>
      <c r="B2592">
        <f>IF(COUNTIF($K$3:K2592,K2592)=1,B2591+1,B2591)</f>
        <v>8</v>
      </c>
      <c r="C2592">
        <f>IF(COUNTIF($J$3:J2592,J2592)=1,C2591+1,C2591)</f>
        <v>25</v>
      </c>
      <c r="D2592">
        <f>IF(COUNTIF($E$3:E2592,E2592)=1,D2591+1,D2591)</f>
        <v>827</v>
      </c>
      <c r="E2592" t="str">
        <f t="shared" si="198"/>
        <v/>
      </c>
      <c r="F2592">
        <f>IF(COUNTIF($G$3:G2592,G2592)=1,F2591+1,F2591)</f>
        <v>127</v>
      </c>
      <c r="G2592" t="str">
        <f t="shared" si="199"/>
        <v/>
      </c>
      <c r="I2592" s="18" t="str">
        <f>IF(Allotments!I2592=0,"",Allotments!I2592)</f>
        <v/>
      </c>
      <c r="J2592" s="18" t="str">
        <f>IF(Allotments!J2592=0,"",Allotments!J2592)</f>
        <v/>
      </c>
      <c r="K2592" s="18" t="str">
        <f>IF(Allotments!K2592=0,"",Allotments!K2592)</f>
        <v/>
      </c>
      <c r="L2592" s="18" t="str">
        <f>IF(Allotments!L2592=0,"",Allotments!L2592)</f>
        <v/>
      </c>
      <c r="M2592" s="18" t="str">
        <f>IF(Allotments!M2592=0,"",Allotments!M2592)</f>
        <v/>
      </c>
    </row>
    <row r="2593" spans="1:13" x14ac:dyDescent="0.35">
      <c r="A2593">
        <f>IF(COUNTIF($L$3:L2593,L2593)=1,A2592+1,A2592)</f>
        <v>43</v>
      </c>
      <c r="B2593">
        <f>IF(COUNTIF($K$3:K2593,K2593)=1,B2592+1,B2592)</f>
        <v>8</v>
      </c>
      <c r="C2593">
        <f>IF(COUNTIF($J$3:J2593,J2593)=1,C2592+1,C2592)</f>
        <v>25</v>
      </c>
      <c r="D2593">
        <f>IF(COUNTIF($E$3:E2593,E2593)=1,D2592+1,D2592)</f>
        <v>827</v>
      </c>
      <c r="E2593" t="str">
        <f t="shared" si="198"/>
        <v/>
      </c>
      <c r="F2593">
        <f>IF(COUNTIF($G$3:G2593,G2593)=1,F2592+1,F2592)</f>
        <v>127</v>
      </c>
      <c r="G2593" t="str">
        <f t="shared" si="199"/>
        <v/>
      </c>
      <c r="I2593" s="18" t="str">
        <f>IF(Allotments!I2593=0,"",Allotments!I2593)</f>
        <v/>
      </c>
      <c r="J2593" s="18" t="str">
        <f>IF(Allotments!J2593=0,"",Allotments!J2593)</f>
        <v/>
      </c>
      <c r="K2593" s="18" t="str">
        <f>IF(Allotments!K2593=0,"",Allotments!K2593)</f>
        <v/>
      </c>
      <c r="L2593" s="18" t="str">
        <f>IF(Allotments!L2593=0,"",Allotments!L2593)</f>
        <v/>
      </c>
      <c r="M2593" s="18" t="str">
        <f>IF(Allotments!M2593=0,"",Allotments!M2593)</f>
        <v/>
      </c>
    </row>
    <row r="2594" spans="1:13" x14ac:dyDescent="0.35">
      <c r="A2594">
        <f>IF(COUNTIF($L$3:L2594,L2594)=1,A2593+1,A2593)</f>
        <v>43</v>
      </c>
      <c r="B2594">
        <f>IF(COUNTIF($K$3:K2594,K2594)=1,B2593+1,B2593)</f>
        <v>8</v>
      </c>
      <c r="C2594">
        <f>IF(COUNTIF($J$3:J2594,J2594)=1,C2593+1,C2593)</f>
        <v>25</v>
      </c>
      <c r="D2594">
        <f>IF(COUNTIF($E$3:E2594,E2594)=1,D2593+1,D2593)</f>
        <v>827</v>
      </c>
      <c r="E2594" t="str">
        <f t="shared" si="198"/>
        <v/>
      </c>
      <c r="F2594">
        <f>IF(COUNTIF($G$3:G2594,G2594)=1,F2593+1,F2593)</f>
        <v>127</v>
      </c>
      <c r="G2594" t="str">
        <f t="shared" si="199"/>
        <v/>
      </c>
      <c r="I2594" s="18" t="str">
        <f>IF(Allotments!I2594=0,"",Allotments!I2594)</f>
        <v/>
      </c>
      <c r="J2594" s="18" t="str">
        <f>IF(Allotments!J2594=0,"",Allotments!J2594)</f>
        <v/>
      </c>
      <c r="K2594" s="18" t="str">
        <f>IF(Allotments!K2594=0,"",Allotments!K2594)</f>
        <v/>
      </c>
      <c r="L2594" s="18" t="str">
        <f>IF(Allotments!L2594=0,"",Allotments!L2594)</f>
        <v/>
      </c>
      <c r="M2594" s="18" t="str">
        <f>IF(Allotments!M2594=0,"",Allotments!M2594)</f>
        <v/>
      </c>
    </row>
    <row r="2595" spans="1:13" x14ac:dyDescent="0.35">
      <c r="A2595">
        <f>IF(COUNTIF($L$3:L2595,L2595)=1,A2594+1,A2594)</f>
        <v>43</v>
      </c>
      <c r="B2595">
        <f>IF(COUNTIF($K$3:K2595,K2595)=1,B2594+1,B2594)</f>
        <v>8</v>
      </c>
      <c r="C2595">
        <f>IF(COUNTIF($J$3:J2595,J2595)=1,C2594+1,C2594)</f>
        <v>25</v>
      </c>
      <c r="D2595">
        <f>IF(COUNTIF($E$3:E2595,E2595)=1,D2594+1,D2594)</f>
        <v>827</v>
      </c>
      <c r="E2595" t="str">
        <f t="shared" si="198"/>
        <v/>
      </c>
      <c r="F2595">
        <f>IF(COUNTIF($G$3:G2595,G2595)=1,F2594+1,F2594)</f>
        <v>127</v>
      </c>
      <c r="G2595" t="str">
        <f t="shared" si="199"/>
        <v/>
      </c>
      <c r="I2595" s="18" t="str">
        <f>IF(Allotments!I2595=0,"",Allotments!I2595)</f>
        <v/>
      </c>
      <c r="J2595" s="18" t="str">
        <f>IF(Allotments!J2595=0,"",Allotments!J2595)</f>
        <v/>
      </c>
      <c r="K2595" s="18" t="str">
        <f>IF(Allotments!K2595=0,"",Allotments!K2595)</f>
        <v/>
      </c>
      <c r="L2595" s="18" t="str">
        <f>IF(Allotments!L2595=0,"",Allotments!L2595)</f>
        <v/>
      </c>
      <c r="M2595" s="18" t="str">
        <f>IF(Allotments!M2595=0,"",Allotments!M2595)</f>
        <v/>
      </c>
    </row>
    <row r="2596" spans="1:13" x14ac:dyDescent="0.35">
      <c r="A2596">
        <f>IF(COUNTIF($L$3:L2596,L2596)=1,A2595+1,A2595)</f>
        <v>43</v>
      </c>
      <c r="B2596">
        <f>IF(COUNTIF($K$3:K2596,K2596)=1,B2595+1,B2595)</f>
        <v>8</v>
      </c>
      <c r="C2596">
        <f>IF(COUNTIF($J$3:J2596,J2596)=1,C2595+1,C2595)</f>
        <v>25</v>
      </c>
      <c r="D2596">
        <f>IF(COUNTIF($E$3:E2596,E2596)=1,D2595+1,D2595)</f>
        <v>827</v>
      </c>
      <c r="E2596" t="str">
        <f t="shared" si="198"/>
        <v/>
      </c>
      <c r="F2596">
        <f>IF(COUNTIF($G$3:G2596,G2596)=1,F2595+1,F2595)</f>
        <v>127</v>
      </c>
      <c r="G2596" t="str">
        <f t="shared" si="199"/>
        <v/>
      </c>
      <c r="I2596" s="18" t="str">
        <f>IF(Allotments!I2596=0,"",Allotments!I2596)</f>
        <v/>
      </c>
      <c r="J2596" s="18" t="str">
        <f>IF(Allotments!J2596=0,"",Allotments!J2596)</f>
        <v/>
      </c>
      <c r="K2596" s="18" t="str">
        <f>IF(Allotments!K2596=0,"",Allotments!K2596)</f>
        <v/>
      </c>
      <c r="L2596" s="18" t="str">
        <f>IF(Allotments!L2596=0,"",Allotments!L2596)</f>
        <v/>
      </c>
      <c r="M2596" s="18" t="str">
        <f>IF(Allotments!M2596=0,"",Allotments!M2596)</f>
        <v/>
      </c>
    </row>
    <row r="2597" spans="1:13" x14ac:dyDescent="0.35">
      <c r="A2597">
        <f>IF(COUNTIF($L$3:L2597,L2597)=1,A2596+1,A2596)</f>
        <v>43</v>
      </c>
      <c r="B2597">
        <f>IF(COUNTIF($K$3:K2597,K2597)=1,B2596+1,B2596)</f>
        <v>8</v>
      </c>
      <c r="C2597">
        <f>IF(COUNTIF($J$3:J2597,J2597)=1,C2596+1,C2596)</f>
        <v>25</v>
      </c>
      <c r="D2597">
        <f>IF(COUNTIF($E$3:E2597,E2597)=1,D2596+1,D2596)</f>
        <v>827</v>
      </c>
      <c r="E2597" t="str">
        <f t="shared" si="198"/>
        <v/>
      </c>
      <c r="F2597">
        <f>IF(COUNTIF($G$3:G2597,G2597)=1,F2596+1,F2596)</f>
        <v>127</v>
      </c>
      <c r="G2597" t="str">
        <f t="shared" si="199"/>
        <v/>
      </c>
      <c r="I2597" s="18" t="str">
        <f>IF(Allotments!I2597=0,"",Allotments!I2597)</f>
        <v/>
      </c>
      <c r="J2597" s="18" t="str">
        <f>IF(Allotments!J2597=0,"",Allotments!J2597)</f>
        <v/>
      </c>
      <c r="K2597" s="18" t="str">
        <f>IF(Allotments!K2597=0,"",Allotments!K2597)</f>
        <v/>
      </c>
      <c r="L2597" s="18" t="str">
        <f>IF(Allotments!L2597=0,"",Allotments!L2597)</f>
        <v/>
      </c>
      <c r="M2597" s="18" t="str">
        <f>IF(Allotments!M2597=0,"",Allotments!M2597)</f>
        <v/>
      </c>
    </row>
    <row r="2598" spans="1:13" x14ac:dyDescent="0.35">
      <c r="A2598">
        <f>IF(COUNTIF($L$3:L2598,L2598)=1,A2597+1,A2597)</f>
        <v>43</v>
      </c>
      <c r="B2598">
        <f>IF(COUNTIF($K$3:K2598,K2598)=1,B2597+1,B2597)</f>
        <v>8</v>
      </c>
      <c r="C2598">
        <f>IF(COUNTIF($J$3:J2598,J2598)=1,C2597+1,C2597)</f>
        <v>25</v>
      </c>
      <c r="D2598">
        <f>IF(COUNTIF($E$3:E2598,E2598)=1,D2597+1,D2597)</f>
        <v>827</v>
      </c>
      <c r="E2598" t="str">
        <f t="shared" si="198"/>
        <v/>
      </c>
      <c r="F2598">
        <f>IF(COUNTIF($G$3:G2598,G2598)=1,F2597+1,F2597)</f>
        <v>127</v>
      </c>
      <c r="G2598" t="str">
        <f t="shared" si="199"/>
        <v/>
      </c>
      <c r="I2598" s="18" t="str">
        <f>IF(Allotments!I2598=0,"",Allotments!I2598)</f>
        <v/>
      </c>
      <c r="J2598" s="18" t="str">
        <f>IF(Allotments!J2598=0,"",Allotments!J2598)</f>
        <v/>
      </c>
      <c r="K2598" s="18" t="str">
        <f>IF(Allotments!K2598=0,"",Allotments!K2598)</f>
        <v/>
      </c>
      <c r="L2598" s="18" t="str">
        <f>IF(Allotments!L2598=0,"",Allotments!L2598)</f>
        <v/>
      </c>
      <c r="M2598" s="18" t="str">
        <f>IF(Allotments!M2598=0,"",Allotments!M2598)</f>
        <v/>
      </c>
    </row>
    <row r="2599" spans="1:13" x14ac:dyDescent="0.35">
      <c r="A2599">
        <f>IF(COUNTIF($L$3:L2599,L2599)=1,A2598+1,A2598)</f>
        <v>43</v>
      </c>
      <c r="B2599">
        <f>IF(COUNTIF($K$3:K2599,K2599)=1,B2598+1,B2598)</f>
        <v>8</v>
      </c>
      <c r="C2599">
        <f>IF(COUNTIF($J$3:J2599,J2599)=1,C2598+1,C2598)</f>
        <v>25</v>
      </c>
      <c r="D2599">
        <f>IF(COUNTIF($E$3:E2599,E2599)=1,D2598+1,D2598)</f>
        <v>827</v>
      </c>
      <c r="E2599" t="str">
        <f t="shared" si="198"/>
        <v/>
      </c>
      <c r="F2599">
        <f>IF(COUNTIF($G$3:G2599,G2599)=1,F2598+1,F2598)</f>
        <v>127</v>
      </c>
      <c r="G2599" t="str">
        <f t="shared" si="199"/>
        <v/>
      </c>
      <c r="I2599" s="18" t="str">
        <f>IF(Allotments!I2599=0,"",Allotments!I2599)</f>
        <v/>
      </c>
      <c r="J2599" s="18" t="str">
        <f>IF(Allotments!J2599=0,"",Allotments!J2599)</f>
        <v/>
      </c>
      <c r="K2599" s="18" t="str">
        <f>IF(Allotments!K2599=0,"",Allotments!K2599)</f>
        <v/>
      </c>
      <c r="L2599" s="18" t="str">
        <f>IF(Allotments!L2599=0,"",Allotments!L2599)</f>
        <v/>
      </c>
      <c r="M2599" s="18" t="str">
        <f>IF(Allotments!M2599=0,"",Allotments!M2599)</f>
        <v/>
      </c>
    </row>
    <row r="2600" spans="1:13" x14ac:dyDescent="0.35">
      <c r="A2600">
        <f>IF(COUNTIF($L$3:L2600,L2600)=1,A2599+1,A2599)</f>
        <v>43</v>
      </c>
      <c r="B2600">
        <f>IF(COUNTIF($K$3:K2600,K2600)=1,B2599+1,B2599)</f>
        <v>8</v>
      </c>
      <c r="C2600">
        <f>IF(COUNTIF($J$3:J2600,J2600)=1,C2599+1,C2599)</f>
        <v>25</v>
      </c>
      <c r="D2600">
        <f>IF(COUNTIF($E$3:E2600,E2600)=1,D2599+1,D2599)</f>
        <v>827</v>
      </c>
      <c r="E2600" t="str">
        <f t="shared" si="198"/>
        <v/>
      </c>
      <c r="F2600">
        <f>IF(COUNTIF($G$3:G2600,G2600)=1,F2599+1,F2599)</f>
        <v>127</v>
      </c>
      <c r="G2600" t="str">
        <f t="shared" si="199"/>
        <v/>
      </c>
      <c r="I2600" s="18" t="str">
        <f>IF(Allotments!I2600=0,"",Allotments!I2600)</f>
        <v/>
      </c>
      <c r="J2600" s="18" t="str">
        <f>IF(Allotments!J2600=0,"",Allotments!J2600)</f>
        <v/>
      </c>
      <c r="K2600" s="18" t="str">
        <f>IF(Allotments!K2600=0,"",Allotments!K2600)</f>
        <v/>
      </c>
      <c r="L2600" s="18" t="str">
        <f>IF(Allotments!L2600=0,"",Allotments!L2600)</f>
        <v/>
      </c>
      <c r="M2600" s="18" t="str">
        <f>IF(Allotments!M2600=0,"",Allotments!M2600)</f>
        <v/>
      </c>
    </row>
    <row r="2601" spans="1:13" x14ac:dyDescent="0.35">
      <c r="A2601">
        <f>IF(COUNTIF($L$3:L2601,L2601)=1,A2600+1,A2600)</f>
        <v>43</v>
      </c>
      <c r="B2601">
        <f>IF(COUNTIF($K$3:K2601,K2601)=1,B2600+1,B2600)</f>
        <v>8</v>
      </c>
      <c r="C2601">
        <f>IF(COUNTIF($J$3:J2601,J2601)=1,C2600+1,C2600)</f>
        <v>25</v>
      </c>
      <c r="D2601">
        <f>IF(COUNTIF($E$3:E2601,E2601)=1,D2600+1,D2600)</f>
        <v>827</v>
      </c>
      <c r="E2601" t="str">
        <f t="shared" si="198"/>
        <v/>
      </c>
      <c r="F2601">
        <f>IF(COUNTIF($G$3:G2601,G2601)=1,F2600+1,F2600)</f>
        <v>127</v>
      </c>
      <c r="G2601" t="str">
        <f t="shared" si="199"/>
        <v/>
      </c>
      <c r="I2601" s="18" t="str">
        <f>IF(Allotments!I2601=0,"",Allotments!I2601)</f>
        <v/>
      </c>
      <c r="J2601" s="18" t="str">
        <f>IF(Allotments!J2601=0,"",Allotments!J2601)</f>
        <v/>
      </c>
      <c r="K2601" s="18" t="str">
        <f>IF(Allotments!K2601=0,"",Allotments!K2601)</f>
        <v/>
      </c>
      <c r="L2601" s="18" t="str">
        <f>IF(Allotments!L2601=0,"",Allotments!L2601)</f>
        <v/>
      </c>
      <c r="M2601" s="18" t="str">
        <f>IF(Allotments!M2601=0,"",Allotments!M2601)</f>
        <v/>
      </c>
    </row>
    <row r="2602" spans="1:13" x14ac:dyDescent="0.35">
      <c r="A2602">
        <f>IF(COUNTIF($L$3:L2602,L2602)=1,A2601+1,A2601)</f>
        <v>43</v>
      </c>
      <c r="B2602">
        <f>IF(COUNTIF($K$3:K2602,K2602)=1,B2601+1,B2601)</f>
        <v>8</v>
      </c>
      <c r="C2602">
        <f>IF(COUNTIF($J$3:J2602,J2602)=1,C2601+1,C2601)</f>
        <v>25</v>
      </c>
      <c r="D2602">
        <f>IF(COUNTIF($E$3:E2602,E2602)=1,D2601+1,D2601)</f>
        <v>827</v>
      </c>
      <c r="E2602" t="str">
        <f t="shared" si="198"/>
        <v/>
      </c>
      <c r="F2602">
        <f>IF(COUNTIF($G$3:G2602,G2602)=1,F2601+1,F2601)</f>
        <v>127</v>
      </c>
      <c r="G2602" t="str">
        <f t="shared" si="199"/>
        <v/>
      </c>
      <c r="I2602" s="18" t="str">
        <f>IF(Allotments!I2602=0,"",Allotments!I2602)</f>
        <v/>
      </c>
      <c r="J2602" s="18" t="str">
        <f>IF(Allotments!J2602=0,"",Allotments!J2602)</f>
        <v/>
      </c>
      <c r="K2602" s="18" t="str">
        <f>IF(Allotments!K2602=0,"",Allotments!K2602)</f>
        <v/>
      </c>
      <c r="L2602" s="18" t="str">
        <f>IF(Allotments!L2602=0,"",Allotments!L2602)</f>
        <v/>
      </c>
      <c r="M2602" s="18" t="str">
        <f>IF(Allotments!M2602=0,"",Allotments!M2602)</f>
        <v/>
      </c>
    </row>
    <row r="2603" spans="1:13" x14ac:dyDescent="0.35">
      <c r="A2603">
        <f>IF(COUNTIF($L$3:L2603,L2603)=1,A2602+1,A2602)</f>
        <v>43</v>
      </c>
      <c r="B2603">
        <f>IF(COUNTIF($K$3:K2603,K2603)=1,B2602+1,B2602)</f>
        <v>8</v>
      </c>
      <c r="C2603">
        <f>IF(COUNTIF($J$3:J2603,J2603)=1,C2602+1,C2602)</f>
        <v>25</v>
      </c>
      <c r="D2603">
        <f>IF(COUNTIF($E$3:E2603,E2603)=1,D2602+1,D2602)</f>
        <v>827</v>
      </c>
      <c r="E2603" t="str">
        <f t="shared" si="198"/>
        <v/>
      </c>
      <c r="F2603">
        <f>IF(COUNTIF($G$3:G2603,G2603)=1,F2602+1,F2602)</f>
        <v>127</v>
      </c>
      <c r="G2603" t="str">
        <f t="shared" si="199"/>
        <v/>
      </c>
      <c r="I2603" s="18" t="str">
        <f>IF(Allotments!I2603=0,"",Allotments!I2603)</f>
        <v/>
      </c>
      <c r="J2603" s="18" t="str">
        <f>IF(Allotments!J2603=0,"",Allotments!J2603)</f>
        <v/>
      </c>
      <c r="K2603" s="18" t="str">
        <f>IF(Allotments!K2603=0,"",Allotments!K2603)</f>
        <v/>
      </c>
      <c r="L2603" s="18" t="str">
        <f>IF(Allotments!L2603=0,"",Allotments!L2603)</f>
        <v/>
      </c>
      <c r="M2603" s="18" t="str">
        <f>IF(Allotments!M2603=0,"",Allotments!M2603)</f>
        <v/>
      </c>
    </row>
    <row r="2604" spans="1:13" x14ac:dyDescent="0.35">
      <c r="A2604">
        <f>IF(COUNTIF($L$3:L2604,L2604)=1,A2603+1,A2603)</f>
        <v>43</v>
      </c>
      <c r="B2604">
        <f>IF(COUNTIF($K$3:K2604,K2604)=1,B2603+1,B2603)</f>
        <v>8</v>
      </c>
      <c r="C2604">
        <f>IF(COUNTIF($J$3:J2604,J2604)=1,C2603+1,C2603)</f>
        <v>25</v>
      </c>
      <c r="D2604">
        <f>IF(COUNTIF($E$3:E2604,E2604)=1,D2603+1,D2603)</f>
        <v>827</v>
      </c>
      <c r="E2604" t="str">
        <f t="shared" si="198"/>
        <v/>
      </c>
      <c r="F2604">
        <f>IF(COUNTIF($G$3:G2604,G2604)=1,F2603+1,F2603)</f>
        <v>127</v>
      </c>
      <c r="G2604" t="str">
        <f t="shared" si="199"/>
        <v/>
      </c>
      <c r="I2604" s="18" t="str">
        <f>IF(Allotments!I2604=0,"",Allotments!I2604)</f>
        <v/>
      </c>
      <c r="J2604" s="18" t="str">
        <f>IF(Allotments!J2604=0,"",Allotments!J2604)</f>
        <v/>
      </c>
      <c r="K2604" s="18" t="str">
        <f>IF(Allotments!K2604=0,"",Allotments!K2604)</f>
        <v/>
      </c>
      <c r="L2604" s="18" t="str">
        <f>IF(Allotments!L2604=0,"",Allotments!L2604)</f>
        <v/>
      </c>
      <c r="M2604" s="18" t="str">
        <f>IF(Allotments!M2604=0,"",Allotments!M2604)</f>
        <v/>
      </c>
    </row>
    <row r="2605" spans="1:13" x14ac:dyDescent="0.35">
      <c r="A2605">
        <f>IF(COUNTIF($L$3:L2605,L2605)=1,A2604+1,A2604)</f>
        <v>43</v>
      </c>
      <c r="B2605">
        <f>IF(COUNTIF($K$3:K2605,K2605)=1,B2604+1,B2604)</f>
        <v>8</v>
      </c>
      <c r="C2605">
        <f>IF(COUNTIF($J$3:J2605,J2605)=1,C2604+1,C2604)</f>
        <v>25</v>
      </c>
      <c r="D2605">
        <f>IF(COUNTIF($E$3:E2605,E2605)=1,D2604+1,D2604)</f>
        <v>827</v>
      </c>
      <c r="E2605" t="str">
        <f t="shared" si="198"/>
        <v/>
      </c>
      <c r="F2605">
        <f>IF(COUNTIF($G$3:G2605,G2605)=1,F2604+1,F2604)</f>
        <v>127</v>
      </c>
      <c r="G2605" t="str">
        <f t="shared" si="199"/>
        <v/>
      </c>
      <c r="I2605" s="18" t="str">
        <f>IF(Allotments!I2605=0,"",Allotments!I2605)</f>
        <v/>
      </c>
      <c r="J2605" s="18" t="str">
        <f>IF(Allotments!J2605=0,"",Allotments!J2605)</f>
        <v/>
      </c>
      <c r="K2605" s="18" t="str">
        <f>IF(Allotments!K2605=0,"",Allotments!K2605)</f>
        <v/>
      </c>
      <c r="L2605" s="18" t="str">
        <f>IF(Allotments!L2605=0,"",Allotments!L2605)</f>
        <v/>
      </c>
      <c r="M2605" s="18" t="str">
        <f>IF(Allotments!M2605=0,"",Allotments!M2605)</f>
        <v/>
      </c>
    </row>
    <row r="2606" spans="1:13" x14ac:dyDescent="0.35">
      <c r="A2606">
        <f>IF(COUNTIF($L$3:L2606,L2606)=1,A2605+1,A2605)</f>
        <v>43</v>
      </c>
      <c r="B2606">
        <f>IF(COUNTIF($K$3:K2606,K2606)=1,B2605+1,B2605)</f>
        <v>8</v>
      </c>
      <c r="C2606">
        <f>IF(COUNTIF($J$3:J2606,J2606)=1,C2605+1,C2605)</f>
        <v>25</v>
      </c>
      <c r="D2606">
        <f>IF(COUNTIF($E$3:E2606,E2606)=1,D2605+1,D2605)</f>
        <v>827</v>
      </c>
      <c r="E2606" t="str">
        <f t="shared" si="198"/>
        <v/>
      </c>
      <c r="F2606">
        <f>IF(COUNTIF($G$3:G2606,G2606)=1,F2605+1,F2605)</f>
        <v>127</v>
      </c>
      <c r="G2606" t="str">
        <f t="shared" si="199"/>
        <v/>
      </c>
      <c r="I2606" s="18" t="str">
        <f>IF(Allotments!I2606=0,"",Allotments!I2606)</f>
        <v/>
      </c>
      <c r="J2606" s="18" t="str">
        <f>IF(Allotments!J2606=0,"",Allotments!J2606)</f>
        <v/>
      </c>
      <c r="K2606" s="18" t="str">
        <f>IF(Allotments!K2606=0,"",Allotments!K2606)</f>
        <v/>
      </c>
      <c r="L2606" s="18" t="str">
        <f>IF(Allotments!L2606=0,"",Allotments!L2606)</f>
        <v/>
      </c>
      <c r="M2606" s="18" t="str">
        <f>IF(Allotments!M2606=0,"",Allotments!M2606)</f>
        <v/>
      </c>
    </row>
    <row r="2607" spans="1:13" x14ac:dyDescent="0.35">
      <c r="A2607">
        <f>IF(COUNTIF($L$3:L2607,L2607)=1,A2606+1,A2606)</f>
        <v>43</v>
      </c>
      <c r="B2607">
        <f>IF(COUNTIF($K$3:K2607,K2607)=1,B2606+1,B2606)</f>
        <v>8</v>
      </c>
      <c r="C2607">
        <f>IF(COUNTIF($J$3:J2607,J2607)=1,C2606+1,C2606)</f>
        <v>25</v>
      </c>
      <c r="D2607">
        <f>IF(COUNTIF($E$3:E2607,E2607)=1,D2606+1,D2606)</f>
        <v>827</v>
      </c>
      <c r="E2607" t="str">
        <f t="shared" si="198"/>
        <v/>
      </c>
      <c r="F2607">
        <f>IF(COUNTIF($G$3:G2607,G2607)=1,F2606+1,F2606)</f>
        <v>127</v>
      </c>
      <c r="G2607" t="str">
        <f t="shared" si="199"/>
        <v/>
      </c>
      <c r="I2607" s="18" t="str">
        <f>IF(Allotments!I2607=0,"",Allotments!I2607)</f>
        <v/>
      </c>
      <c r="J2607" s="18" t="str">
        <f>IF(Allotments!J2607=0,"",Allotments!J2607)</f>
        <v/>
      </c>
      <c r="K2607" s="18" t="str">
        <f>IF(Allotments!K2607=0,"",Allotments!K2607)</f>
        <v/>
      </c>
      <c r="L2607" s="18" t="str">
        <f>IF(Allotments!L2607=0,"",Allotments!L2607)</f>
        <v/>
      </c>
      <c r="M2607" s="18" t="str">
        <f>IF(Allotments!M2607=0,"",Allotments!M2607)</f>
        <v/>
      </c>
    </row>
    <row r="2608" spans="1:13" x14ac:dyDescent="0.35">
      <c r="A2608">
        <f>IF(COUNTIF($L$3:L2608,L2608)=1,A2607+1,A2607)</f>
        <v>43</v>
      </c>
      <c r="B2608">
        <f>IF(COUNTIF($K$3:K2608,K2608)=1,B2607+1,B2607)</f>
        <v>8</v>
      </c>
      <c r="C2608">
        <f>IF(COUNTIF($J$3:J2608,J2608)=1,C2607+1,C2607)</f>
        <v>25</v>
      </c>
      <c r="D2608">
        <f>IF(COUNTIF($E$3:E2608,E2608)=1,D2607+1,D2607)</f>
        <v>827</v>
      </c>
      <c r="E2608" t="str">
        <f t="shared" si="198"/>
        <v/>
      </c>
      <c r="F2608">
        <f>IF(COUNTIF($G$3:G2608,G2608)=1,F2607+1,F2607)</f>
        <v>127</v>
      </c>
      <c r="G2608" t="str">
        <f t="shared" si="199"/>
        <v/>
      </c>
      <c r="I2608" s="18" t="str">
        <f>IF(Allotments!I2608=0,"",Allotments!I2608)</f>
        <v/>
      </c>
      <c r="J2608" s="18" t="str">
        <f>IF(Allotments!J2608=0,"",Allotments!J2608)</f>
        <v/>
      </c>
      <c r="K2608" s="18" t="str">
        <f>IF(Allotments!K2608=0,"",Allotments!K2608)</f>
        <v/>
      </c>
      <c r="L2608" s="18" t="str">
        <f>IF(Allotments!L2608=0,"",Allotments!L2608)</f>
        <v/>
      </c>
      <c r="M2608" s="18" t="str">
        <f>IF(Allotments!M2608=0,"",Allotments!M2608)</f>
        <v/>
      </c>
    </row>
    <row r="2609" spans="1:13" x14ac:dyDescent="0.35">
      <c r="A2609">
        <f>IF(COUNTIF($L$3:L2609,L2609)=1,A2608+1,A2608)</f>
        <v>43</v>
      </c>
      <c r="B2609">
        <f>IF(COUNTIF($K$3:K2609,K2609)=1,B2608+1,B2608)</f>
        <v>8</v>
      </c>
      <c r="C2609">
        <f>IF(COUNTIF($J$3:J2609,J2609)=1,C2608+1,C2608)</f>
        <v>25</v>
      </c>
      <c r="D2609">
        <f>IF(COUNTIF($E$3:E2609,E2609)=1,D2608+1,D2608)</f>
        <v>827</v>
      </c>
      <c r="E2609" t="str">
        <f t="shared" si="198"/>
        <v/>
      </c>
      <c r="F2609">
        <f>IF(COUNTIF($G$3:G2609,G2609)=1,F2608+1,F2608)</f>
        <v>127</v>
      </c>
      <c r="G2609" t="str">
        <f t="shared" si="199"/>
        <v/>
      </c>
      <c r="I2609" s="18" t="str">
        <f>IF(Allotments!I2609=0,"",Allotments!I2609)</f>
        <v/>
      </c>
      <c r="J2609" s="18" t="str">
        <f>IF(Allotments!J2609=0,"",Allotments!J2609)</f>
        <v/>
      </c>
      <c r="K2609" s="18" t="str">
        <f>IF(Allotments!K2609=0,"",Allotments!K2609)</f>
        <v/>
      </c>
      <c r="L2609" s="18" t="str">
        <f>IF(Allotments!L2609=0,"",Allotments!L2609)</f>
        <v/>
      </c>
      <c r="M2609" s="18" t="str">
        <f>IF(Allotments!M2609=0,"",Allotments!M2609)</f>
        <v/>
      </c>
    </row>
    <row r="2610" spans="1:13" x14ac:dyDescent="0.35">
      <c r="A2610">
        <f>IF(COUNTIF($L$3:L2610,L2610)=1,A2609+1,A2609)</f>
        <v>43</v>
      </c>
      <c r="B2610">
        <f>IF(COUNTIF($K$3:K2610,K2610)=1,B2609+1,B2609)</f>
        <v>8</v>
      </c>
      <c r="C2610">
        <f>IF(COUNTIF($J$3:J2610,J2610)=1,C2609+1,C2609)</f>
        <v>25</v>
      </c>
      <c r="D2610">
        <f>IF(COUNTIF($E$3:E2610,E2610)=1,D2609+1,D2609)</f>
        <v>827</v>
      </c>
      <c r="E2610" t="str">
        <f t="shared" si="198"/>
        <v/>
      </c>
      <c r="F2610">
        <f>IF(COUNTIF($G$3:G2610,G2610)=1,F2609+1,F2609)</f>
        <v>127</v>
      </c>
      <c r="G2610" t="str">
        <f t="shared" si="199"/>
        <v/>
      </c>
      <c r="I2610" s="18" t="str">
        <f>IF(Allotments!I2610=0,"",Allotments!I2610)</f>
        <v/>
      </c>
      <c r="J2610" s="18" t="str">
        <f>IF(Allotments!J2610=0,"",Allotments!J2610)</f>
        <v/>
      </c>
      <c r="K2610" s="18" t="str">
        <f>IF(Allotments!K2610=0,"",Allotments!K2610)</f>
        <v/>
      </c>
      <c r="L2610" s="18" t="str">
        <f>IF(Allotments!L2610=0,"",Allotments!L2610)</f>
        <v/>
      </c>
      <c r="M2610" s="18" t="str">
        <f>IF(Allotments!M2610=0,"",Allotments!M2610)</f>
        <v/>
      </c>
    </row>
    <row r="2611" spans="1:13" x14ac:dyDescent="0.35">
      <c r="A2611">
        <f>IF(COUNTIF($L$3:L2611,L2611)=1,A2610+1,A2610)</f>
        <v>43</v>
      </c>
      <c r="B2611">
        <f>IF(COUNTIF($K$3:K2611,K2611)=1,B2610+1,B2610)</f>
        <v>8</v>
      </c>
      <c r="C2611">
        <f>IF(COUNTIF($J$3:J2611,J2611)=1,C2610+1,C2610)</f>
        <v>25</v>
      </c>
      <c r="D2611">
        <f>IF(COUNTIF($E$3:E2611,E2611)=1,D2610+1,D2610)</f>
        <v>827</v>
      </c>
      <c r="E2611" t="str">
        <f t="shared" si="198"/>
        <v/>
      </c>
      <c r="F2611">
        <f>IF(COUNTIF($G$3:G2611,G2611)=1,F2610+1,F2610)</f>
        <v>127</v>
      </c>
      <c r="G2611" t="str">
        <f t="shared" si="199"/>
        <v/>
      </c>
      <c r="I2611" s="18" t="str">
        <f>IF(Allotments!I2611=0,"",Allotments!I2611)</f>
        <v/>
      </c>
      <c r="J2611" s="18" t="str">
        <f>IF(Allotments!J2611=0,"",Allotments!J2611)</f>
        <v/>
      </c>
      <c r="K2611" s="18" t="str">
        <f>IF(Allotments!K2611=0,"",Allotments!K2611)</f>
        <v/>
      </c>
      <c r="L2611" s="18" t="str">
        <f>IF(Allotments!L2611=0,"",Allotments!L2611)</f>
        <v/>
      </c>
      <c r="M2611" s="18" t="str">
        <f>IF(Allotments!M2611=0,"",Allotments!M2611)</f>
        <v/>
      </c>
    </row>
    <row r="2612" spans="1:13" x14ac:dyDescent="0.35">
      <c r="A2612">
        <f>IF(COUNTIF($L$3:L2612,L2612)=1,A2611+1,A2611)</f>
        <v>43</v>
      </c>
      <c r="B2612">
        <f>IF(COUNTIF($K$3:K2612,K2612)=1,B2611+1,B2611)</f>
        <v>8</v>
      </c>
      <c r="C2612">
        <f>IF(COUNTIF($J$3:J2612,J2612)=1,C2611+1,C2611)</f>
        <v>25</v>
      </c>
      <c r="D2612">
        <f>IF(COUNTIF($E$3:E2612,E2612)=1,D2611+1,D2611)</f>
        <v>827</v>
      </c>
      <c r="E2612" t="str">
        <f t="shared" si="198"/>
        <v/>
      </c>
      <c r="F2612">
        <f>IF(COUNTIF($G$3:G2612,G2612)=1,F2611+1,F2611)</f>
        <v>127</v>
      </c>
      <c r="G2612" t="str">
        <f t="shared" si="199"/>
        <v/>
      </c>
      <c r="I2612" s="18" t="str">
        <f>IF(Allotments!I2612=0,"",Allotments!I2612)</f>
        <v/>
      </c>
      <c r="J2612" s="18" t="str">
        <f>IF(Allotments!J2612=0,"",Allotments!J2612)</f>
        <v/>
      </c>
      <c r="K2612" s="18" t="str">
        <f>IF(Allotments!K2612=0,"",Allotments!K2612)</f>
        <v/>
      </c>
      <c r="L2612" s="18" t="str">
        <f>IF(Allotments!L2612=0,"",Allotments!L2612)</f>
        <v/>
      </c>
      <c r="M2612" s="18" t="str">
        <f>IF(Allotments!M2612=0,"",Allotments!M2612)</f>
        <v/>
      </c>
    </row>
    <row r="2613" spans="1:13" x14ac:dyDescent="0.35">
      <c r="A2613">
        <f>IF(COUNTIF($L$3:L2613,L2613)=1,A2612+1,A2612)</f>
        <v>43</v>
      </c>
      <c r="B2613">
        <f>IF(COUNTIF($K$3:K2613,K2613)=1,B2612+1,B2612)</f>
        <v>8</v>
      </c>
      <c r="C2613">
        <f>IF(COUNTIF($J$3:J2613,J2613)=1,C2612+1,C2612)</f>
        <v>25</v>
      </c>
      <c r="D2613">
        <f>IF(COUNTIF($E$3:E2613,E2613)=1,D2612+1,D2612)</f>
        <v>827</v>
      </c>
      <c r="E2613" t="str">
        <f t="shared" si="198"/>
        <v/>
      </c>
      <c r="F2613">
        <f>IF(COUNTIF($G$3:G2613,G2613)=1,F2612+1,F2612)</f>
        <v>127</v>
      </c>
      <c r="G2613" t="str">
        <f t="shared" si="199"/>
        <v/>
      </c>
      <c r="I2613" s="18" t="str">
        <f>IF(Allotments!I2613=0,"",Allotments!I2613)</f>
        <v/>
      </c>
      <c r="J2613" s="18" t="str">
        <f>IF(Allotments!J2613=0,"",Allotments!J2613)</f>
        <v/>
      </c>
      <c r="K2613" s="18" t="str">
        <f>IF(Allotments!K2613=0,"",Allotments!K2613)</f>
        <v/>
      </c>
      <c r="L2613" s="18" t="str">
        <f>IF(Allotments!L2613=0,"",Allotments!L2613)</f>
        <v/>
      </c>
      <c r="M2613" s="18" t="str">
        <f>IF(Allotments!M2613=0,"",Allotments!M2613)</f>
        <v/>
      </c>
    </row>
    <row r="2614" spans="1:13" x14ac:dyDescent="0.35">
      <c r="A2614">
        <f>IF(COUNTIF($L$3:L2614,L2614)=1,A2613+1,A2613)</f>
        <v>43</v>
      </c>
      <c r="B2614">
        <f>IF(COUNTIF($K$3:K2614,K2614)=1,B2613+1,B2613)</f>
        <v>8</v>
      </c>
      <c r="C2614">
        <f>IF(COUNTIF($J$3:J2614,J2614)=1,C2613+1,C2613)</f>
        <v>25</v>
      </c>
      <c r="D2614">
        <f>IF(COUNTIF($E$3:E2614,E2614)=1,D2613+1,D2613)</f>
        <v>827</v>
      </c>
      <c r="E2614" t="str">
        <f t="shared" si="198"/>
        <v/>
      </c>
      <c r="F2614">
        <f>IF(COUNTIF($G$3:G2614,G2614)=1,F2613+1,F2613)</f>
        <v>127</v>
      </c>
      <c r="G2614" t="str">
        <f t="shared" si="199"/>
        <v/>
      </c>
      <c r="I2614" s="18" t="str">
        <f>IF(Allotments!I2614=0,"",Allotments!I2614)</f>
        <v/>
      </c>
      <c r="J2614" s="18" t="str">
        <f>IF(Allotments!J2614=0,"",Allotments!J2614)</f>
        <v/>
      </c>
      <c r="K2614" s="18" t="str">
        <f>IF(Allotments!K2614=0,"",Allotments!K2614)</f>
        <v/>
      </c>
      <c r="L2614" s="18" t="str">
        <f>IF(Allotments!L2614=0,"",Allotments!L2614)</f>
        <v/>
      </c>
      <c r="M2614" s="18" t="str">
        <f>IF(Allotments!M2614=0,"",Allotments!M2614)</f>
        <v/>
      </c>
    </row>
    <row r="2615" spans="1:13" x14ac:dyDescent="0.35">
      <c r="A2615">
        <f>IF(COUNTIF($L$3:L2615,L2615)=1,A2614+1,A2614)</f>
        <v>43</v>
      </c>
      <c r="B2615">
        <f>IF(COUNTIF($K$3:K2615,K2615)=1,B2614+1,B2614)</f>
        <v>8</v>
      </c>
      <c r="C2615">
        <f>IF(COUNTIF($J$3:J2615,J2615)=1,C2614+1,C2614)</f>
        <v>25</v>
      </c>
      <c r="D2615">
        <f>IF(COUNTIF($E$3:E2615,E2615)=1,D2614+1,D2614)</f>
        <v>827</v>
      </c>
      <c r="E2615" t="str">
        <f t="shared" si="198"/>
        <v/>
      </c>
      <c r="F2615">
        <f>IF(COUNTIF($G$3:G2615,G2615)=1,F2614+1,F2614)</f>
        <v>127</v>
      </c>
      <c r="G2615" t="str">
        <f t="shared" si="199"/>
        <v/>
      </c>
      <c r="I2615" s="18" t="str">
        <f>IF(Allotments!I2615=0,"",Allotments!I2615)</f>
        <v/>
      </c>
      <c r="J2615" s="18" t="str">
        <f>IF(Allotments!J2615=0,"",Allotments!J2615)</f>
        <v/>
      </c>
      <c r="K2615" s="18" t="str">
        <f>IF(Allotments!K2615=0,"",Allotments!K2615)</f>
        <v/>
      </c>
      <c r="L2615" s="18" t="str">
        <f>IF(Allotments!L2615=0,"",Allotments!L2615)</f>
        <v/>
      </c>
      <c r="M2615" s="18" t="str">
        <f>IF(Allotments!M2615=0,"",Allotments!M2615)</f>
        <v/>
      </c>
    </row>
    <row r="2616" spans="1:13" x14ac:dyDescent="0.35">
      <c r="A2616">
        <f>IF(COUNTIF($L$3:L2616,L2616)=1,A2615+1,A2615)</f>
        <v>43</v>
      </c>
      <c r="B2616">
        <f>IF(COUNTIF($K$3:K2616,K2616)=1,B2615+1,B2615)</f>
        <v>8</v>
      </c>
      <c r="C2616">
        <f>IF(COUNTIF($J$3:J2616,J2616)=1,C2615+1,C2615)</f>
        <v>25</v>
      </c>
      <c r="D2616">
        <f>IF(COUNTIF($E$3:E2616,E2616)=1,D2615+1,D2615)</f>
        <v>827</v>
      </c>
      <c r="E2616" t="str">
        <f t="shared" si="198"/>
        <v/>
      </c>
      <c r="F2616">
        <f>IF(COUNTIF($G$3:G2616,G2616)=1,F2615+1,F2615)</f>
        <v>127</v>
      </c>
      <c r="G2616" t="str">
        <f t="shared" si="199"/>
        <v/>
      </c>
      <c r="I2616" s="18" t="str">
        <f>IF(Allotments!I2616=0,"",Allotments!I2616)</f>
        <v/>
      </c>
      <c r="J2616" s="18" t="str">
        <f>IF(Allotments!J2616=0,"",Allotments!J2616)</f>
        <v/>
      </c>
      <c r="K2616" s="18" t="str">
        <f>IF(Allotments!K2616=0,"",Allotments!K2616)</f>
        <v/>
      </c>
      <c r="L2616" s="18" t="str">
        <f>IF(Allotments!L2616=0,"",Allotments!L2616)</f>
        <v/>
      </c>
      <c r="M2616" s="18" t="str">
        <f>IF(Allotments!M2616=0,"",Allotments!M2616)</f>
        <v/>
      </c>
    </row>
    <row r="2617" spans="1:13" x14ac:dyDescent="0.35">
      <c r="A2617">
        <f>IF(COUNTIF($L$3:L2617,L2617)=1,A2616+1,A2616)</f>
        <v>43</v>
      </c>
      <c r="B2617">
        <f>IF(COUNTIF($K$3:K2617,K2617)=1,B2616+1,B2616)</f>
        <v>8</v>
      </c>
      <c r="C2617">
        <f>IF(COUNTIF($J$3:J2617,J2617)=1,C2616+1,C2616)</f>
        <v>25</v>
      </c>
      <c r="D2617">
        <f>IF(COUNTIF($E$3:E2617,E2617)=1,D2616+1,D2616)</f>
        <v>827</v>
      </c>
      <c r="E2617" t="str">
        <f t="shared" si="198"/>
        <v/>
      </c>
      <c r="F2617">
        <f>IF(COUNTIF($G$3:G2617,G2617)=1,F2616+1,F2616)</f>
        <v>127</v>
      </c>
      <c r="G2617" t="str">
        <f t="shared" si="199"/>
        <v/>
      </c>
      <c r="I2617" s="18" t="str">
        <f>IF(Allotments!I2617=0,"",Allotments!I2617)</f>
        <v/>
      </c>
      <c r="J2617" s="18" t="str">
        <f>IF(Allotments!J2617=0,"",Allotments!J2617)</f>
        <v/>
      </c>
      <c r="K2617" s="18" t="str">
        <f>IF(Allotments!K2617=0,"",Allotments!K2617)</f>
        <v/>
      </c>
      <c r="L2617" s="18" t="str">
        <f>IF(Allotments!L2617=0,"",Allotments!L2617)</f>
        <v/>
      </c>
      <c r="M2617" s="18" t="str">
        <f>IF(Allotments!M2617=0,"",Allotments!M2617)</f>
        <v/>
      </c>
    </row>
    <row r="2618" spans="1:13" x14ac:dyDescent="0.35">
      <c r="A2618">
        <f>IF(COUNTIF($L$3:L2618,L2618)=1,A2617+1,A2617)</f>
        <v>43</v>
      </c>
      <c r="B2618">
        <f>IF(COUNTIF($K$3:K2618,K2618)=1,B2617+1,B2617)</f>
        <v>8</v>
      </c>
      <c r="C2618">
        <f>IF(COUNTIF($J$3:J2618,J2618)=1,C2617+1,C2617)</f>
        <v>25</v>
      </c>
      <c r="D2618">
        <f>IF(COUNTIF($E$3:E2618,E2618)=1,D2617+1,D2617)</f>
        <v>827</v>
      </c>
      <c r="E2618" t="str">
        <f t="shared" si="198"/>
        <v/>
      </c>
      <c r="F2618">
        <f>IF(COUNTIF($G$3:G2618,G2618)=1,F2617+1,F2617)</f>
        <v>127</v>
      </c>
      <c r="G2618" t="str">
        <f t="shared" si="199"/>
        <v/>
      </c>
      <c r="I2618" s="18" t="str">
        <f>IF(Allotments!I2618=0,"",Allotments!I2618)</f>
        <v/>
      </c>
      <c r="J2618" s="18" t="str">
        <f>IF(Allotments!J2618=0,"",Allotments!J2618)</f>
        <v/>
      </c>
      <c r="K2618" s="18" t="str">
        <f>IF(Allotments!K2618=0,"",Allotments!K2618)</f>
        <v/>
      </c>
      <c r="L2618" s="18" t="str">
        <f>IF(Allotments!L2618=0,"",Allotments!L2618)</f>
        <v/>
      </c>
      <c r="M2618" s="18" t="str">
        <f>IF(Allotments!M2618=0,"",Allotments!M2618)</f>
        <v/>
      </c>
    </row>
    <row r="2619" spans="1:13" x14ac:dyDescent="0.35">
      <c r="A2619">
        <f>IF(COUNTIF($L$3:L2619,L2619)=1,A2618+1,A2618)</f>
        <v>43</v>
      </c>
      <c r="B2619">
        <f>IF(COUNTIF($K$3:K2619,K2619)=1,B2618+1,B2618)</f>
        <v>8</v>
      </c>
      <c r="C2619">
        <f>IF(COUNTIF($J$3:J2619,J2619)=1,C2618+1,C2618)</f>
        <v>25</v>
      </c>
      <c r="D2619">
        <f>IF(COUNTIF($E$3:E2619,E2619)=1,D2618+1,D2618)</f>
        <v>827</v>
      </c>
      <c r="E2619" t="str">
        <f t="shared" si="198"/>
        <v/>
      </c>
      <c r="F2619">
        <f>IF(COUNTIF($G$3:G2619,G2619)=1,F2618+1,F2618)</f>
        <v>127</v>
      </c>
      <c r="G2619" t="str">
        <f t="shared" si="199"/>
        <v/>
      </c>
      <c r="I2619" s="18" t="str">
        <f>IF(Allotments!I2619=0,"",Allotments!I2619)</f>
        <v/>
      </c>
      <c r="J2619" s="18" t="str">
        <f>IF(Allotments!J2619=0,"",Allotments!J2619)</f>
        <v/>
      </c>
      <c r="K2619" s="18" t="str">
        <f>IF(Allotments!K2619=0,"",Allotments!K2619)</f>
        <v/>
      </c>
      <c r="L2619" s="18" t="str">
        <f>IF(Allotments!L2619=0,"",Allotments!L2619)</f>
        <v/>
      </c>
      <c r="M2619" s="18" t="str">
        <f>IF(Allotments!M2619=0,"",Allotments!M2619)</f>
        <v/>
      </c>
    </row>
    <row r="2620" spans="1:13" x14ac:dyDescent="0.35">
      <c r="A2620">
        <f>IF(COUNTIF($L$3:L2620,L2620)=1,A2619+1,A2619)</f>
        <v>43</v>
      </c>
      <c r="B2620">
        <f>IF(COUNTIF($K$3:K2620,K2620)=1,B2619+1,B2619)</f>
        <v>8</v>
      </c>
      <c r="C2620">
        <f>IF(COUNTIF($J$3:J2620,J2620)=1,C2619+1,C2619)</f>
        <v>25</v>
      </c>
      <c r="D2620">
        <f>IF(COUNTIF($E$3:E2620,E2620)=1,D2619+1,D2619)</f>
        <v>827</v>
      </c>
      <c r="E2620" t="str">
        <f t="shared" si="198"/>
        <v/>
      </c>
      <c r="F2620">
        <f>IF(COUNTIF($G$3:G2620,G2620)=1,F2619+1,F2619)</f>
        <v>127</v>
      </c>
      <c r="G2620" t="str">
        <f t="shared" si="199"/>
        <v/>
      </c>
      <c r="I2620" s="18" t="str">
        <f>IF(Allotments!I2620=0,"",Allotments!I2620)</f>
        <v/>
      </c>
      <c r="J2620" s="18" t="str">
        <f>IF(Allotments!J2620=0,"",Allotments!J2620)</f>
        <v/>
      </c>
      <c r="K2620" s="18" t="str">
        <f>IF(Allotments!K2620=0,"",Allotments!K2620)</f>
        <v/>
      </c>
      <c r="L2620" s="18" t="str">
        <f>IF(Allotments!L2620=0,"",Allotments!L2620)</f>
        <v/>
      </c>
      <c r="M2620" s="18" t="str">
        <f>IF(Allotments!M2620=0,"",Allotments!M2620)</f>
        <v/>
      </c>
    </row>
    <row r="2621" spans="1:13" x14ac:dyDescent="0.35">
      <c r="A2621">
        <f>IF(COUNTIF($L$3:L2621,L2621)=1,A2620+1,A2620)</f>
        <v>43</v>
      </c>
      <c r="B2621">
        <f>IF(COUNTIF($K$3:K2621,K2621)=1,B2620+1,B2620)</f>
        <v>8</v>
      </c>
      <c r="C2621">
        <f>IF(COUNTIF($J$3:J2621,J2621)=1,C2620+1,C2620)</f>
        <v>25</v>
      </c>
      <c r="D2621">
        <f>IF(COUNTIF($E$3:E2621,E2621)=1,D2620+1,D2620)</f>
        <v>827</v>
      </c>
      <c r="E2621" t="str">
        <f t="shared" si="198"/>
        <v/>
      </c>
      <c r="F2621">
        <f>IF(COUNTIF($G$3:G2621,G2621)=1,F2620+1,F2620)</f>
        <v>127</v>
      </c>
      <c r="G2621" t="str">
        <f t="shared" si="199"/>
        <v/>
      </c>
      <c r="I2621" s="18" t="str">
        <f>IF(Allotments!I2621=0,"",Allotments!I2621)</f>
        <v/>
      </c>
      <c r="J2621" s="18" t="str">
        <f>IF(Allotments!J2621=0,"",Allotments!J2621)</f>
        <v/>
      </c>
      <c r="K2621" s="18" t="str">
        <f>IF(Allotments!K2621=0,"",Allotments!K2621)</f>
        <v/>
      </c>
      <c r="L2621" s="18" t="str">
        <f>IF(Allotments!L2621=0,"",Allotments!L2621)</f>
        <v/>
      </c>
      <c r="M2621" s="18" t="str">
        <f>IF(Allotments!M2621=0,"",Allotments!M2621)</f>
        <v/>
      </c>
    </row>
    <row r="2622" spans="1:13" x14ac:dyDescent="0.35">
      <c r="A2622">
        <f>IF(COUNTIF($L$3:L2622,L2622)=1,A2621+1,A2621)</f>
        <v>43</v>
      </c>
      <c r="B2622">
        <f>IF(COUNTIF($K$3:K2622,K2622)=1,B2621+1,B2621)</f>
        <v>8</v>
      </c>
      <c r="C2622">
        <f>IF(COUNTIF($J$3:J2622,J2622)=1,C2621+1,C2621)</f>
        <v>25</v>
      </c>
      <c r="D2622">
        <f>IF(COUNTIF($E$3:E2622,E2622)=1,D2621+1,D2621)</f>
        <v>827</v>
      </c>
      <c r="E2622" t="str">
        <f t="shared" si="198"/>
        <v/>
      </c>
      <c r="F2622">
        <f>IF(COUNTIF($G$3:G2622,G2622)=1,F2621+1,F2621)</f>
        <v>127</v>
      </c>
      <c r="G2622" t="str">
        <f t="shared" si="199"/>
        <v/>
      </c>
      <c r="I2622" s="18" t="str">
        <f>IF(Allotments!I2622=0,"",Allotments!I2622)</f>
        <v/>
      </c>
      <c r="J2622" s="18" t="str">
        <f>IF(Allotments!J2622=0,"",Allotments!J2622)</f>
        <v/>
      </c>
      <c r="K2622" s="18" t="str">
        <f>IF(Allotments!K2622=0,"",Allotments!K2622)</f>
        <v/>
      </c>
      <c r="L2622" s="18" t="str">
        <f>IF(Allotments!L2622=0,"",Allotments!L2622)</f>
        <v/>
      </c>
      <c r="M2622" s="18" t="str">
        <f>IF(Allotments!M2622=0,"",Allotments!M2622)</f>
        <v/>
      </c>
    </row>
    <row r="2623" spans="1:13" x14ac:dyDescent="0.35">
      <c r="A2623">
        <f>IF(COUNTIF($L$3:L2623,L2623)=1,A2622+1,A2622)</f>
        <v>43</v>
      </c>
      <c r="B2623">
        <f>IF(COUNTIF($K$3:K2623,K2623)=1,B2622+1,B2622)</f>
        <v>8</v>
      </c>
      <c r="C2623">
        <f>IF(COUNTIF($J$3:J2623,J2623)=1,C2622+1,C2622)</f>
        <v>25</v>
      </c>
      <c r="D2623">
        <f>IF(COUNTIF($E$3:E2623,E2623)=1,D2622+1,D2622)</f>
        <v>827</v>
      </c>
      <c r="E2623" t="str">
        <f t="shared" si="198"/>
        <v/>
      </c>
      <c r="F2623">
        <f>IF(COUNTIF($G$3:G2623,G2623)=1,F2622+1,F2622)</f>
        <v>127</v>
      </c>
      <c r="G2623" t="str">
        <f t="shared" si="199"/>
        <v/>
      </c>
      <c r="I2623" s="18" t="str">
        <f>IF(Allotments!I2623=0,"",Allotments!I2623)</f>
        <v/>
      </c>
      <c r="J2623" s="18" t="str">
        <f>IF(Allotments!J2623=0,"",Allotments!J2623)</f>
        <v/>
      </c>
      <c r="K2623" s="18" t="str">
        <f>IF(Allotments!K2623=0,"",Allotments!K2623)</f>
        <v/>
      </c>
      <c r="L2623" s="18" t="str">
        <f>IF(Allotments!L2623=0,"",Allotments!L2623)</f>
        <v/>
      </c>
      <c r="M2623" s="18" t="str">
        <f>IF(Allotments!M2623=0,"",Allotments!M2623)</f>
        <v/>
      </c>
    </row>
    <row r="2624" spans="1:13" x14ac:dyDescent="0.35">
      <c r="A2624">
        <f>IF(COUNTIF($L$3:L2624,L2624)=1,A2623+1,A2623)</f>
        <v>43</v>
      </c>
      <c r="B2624">
        <f>IF(COUNTIF($K$3:K2624,K2624)=1,B2623+1,B2623)</f>
        <v>8</v>
      </c>
      <c r="C2624">
        <f>IF(COUNTIF($J$3:J2624,J2624)=1,C2623+1,C2623)</f>
        <v>25</v>
      </c>
      <c r="D2624">
        <f>IF(COUNTIF($E$3:E2624,E2624)=1,D2623+1,D2623)</f>
        <v>827</v>
      </c>
      <c r="E2624" t="str">
        <f t="shared" si="198"/>
        <v/>
      </c>
      <c r="F2624">
        <f>IF(COUNTIF($G$3:G2624,G2624)=1,F2623+1,F2623)</f>
        <v>127</v>
      </c>
      <c r="G2624" t="str">
        <f t="shared" si="199"/>
        <v/>
      </c>
      <c r="I2624" s="18" t="str">
        <f>IF(Allotments!I2624=0,"",Allotments!I2624)</f>
        <v/>
      </c>
      <c r="J2624" s="18" t="str">
        <f>IF(Allotments!J2624=0,"",Allotments!J2624)</f>
        <v/>
      </c>
      <c r="K2624" s="18" t="str">
        <f>IF(Allotments!K2624=0,"",Allotments!K2624)</f>
        <v/>
      </c>
      <c r="L2624" s="18" t="str">
        <f>IF(Allotments!L2624=0,"",Allotments!L2624)</f>
        <v/>
      </c>
      <c r="M2624" s="18" t="str">
        <f>IF(Allotments!M2624=0,"",Allotments!M2624)</f>
        <v/>
      </c>
    </row>
    <row r="2625" spans="1:13" x14ac:dyDescent="0.35">
      <c r="A2625">
        <f>IF(COUNTIF($L$3:L2625,L2625)=1,A2624+1,A2624)</f>
        <v>43</v>
      </c>
      <c r="B2625">
        <f>IF(COUNTIF($K$3:K2625,K2625)=1,B2624+1,B2624)</f>
        <v>8</v>
      </c>
      <c r="C2625">
        <f>IF(COUNTIF($J$3:J2625,J2625)=1,C2624+1,C2624)</f>
        <v>25</v>
      </c>
      <c r="D2625">
        <f>IF(COUNTIF($E$3:E2625,E2625)=1,D2624+1,D2624)</f>
        <v>827</v>
      </c>
      <c r="E2625" t="str">
        <f t="shared" si="198"/>
        <v/>
      </c>
      <c r="F2625">
        <f>IF(COUNTIF($G$3:G2625,G2625)=1,F2624+1,F2624)</f>
        <v>127</v>
      </c>
      <c r="G2625" t="str">
        <f t="shared" si="199"/>
        <v/>
      </c>
      <c r="I2625" s="18" t="str">
        <f>IF(Allotments!I2625=0,"",Allotments!I2625)</f>
        <v/>
      </c>
      <c r="J2625" s="18" t="str">
        <f>IF(Allotments!J2625=0,"",Allotments!J2625)</f>
        <v/>
      </c>
      <c r="K2625" s="18" t="str">
        <f>IF(Allotments!K2625=0,"",Allotments!K2625)</f>
        <v/>
      </c>
      <c r="L2625" s="18" t="str">
        <f>IF(Allotments!L2625=0,"",Allotments!L2625)</f>
        <v/>
      </c>
      <c r="M2625" s="18" t="str">
        <f>IF(Allotments!M2625=0,"",Allotments!M2625)</f>
        <v/>
      </c>
    </row>
    <row r="2626" spans="1:13" x14ac:dyDescent="0.35">
      <c r="A2626">
        <f>IF(COUNTIF($L$3:L2626,L2626)=1,A2625+1,A2625)</f>
        <v>43</v>
      </c>
      <c r="B2626">
        <f>IF(COUNTIF($K$3:K2626,K2626)=1,B2625+1,B2625)</f>
        <v>8</v>
      </c>
      <c r="C2626">
        <f>IF(COUNTIF($J$3:J2626,J2626)=1,C2625+1,C2625)</f>
        <v>25</v>
      </c>
      <c r="D2626">
        <f>IF(COUNTIF($E$3:E2626,E2626)=1,D2625+1,D2625)</f>
        <v>827</v>
      </c>
      <c r="E2626" t="str">
        <f t="shared" si="198"/>
        <v/>
      </c>
      <c r="F2626">
        <f>IF(COUNTIF($G$3:G2626,G2626)=1,F2625+1,F2625)</f>
        <v>127</v>
      </c>
      <c r="G2626" t="str">
        <f t="shared" si="199"/>
        <v/>
      </c>
      <c r="I2626" s="18" t="str">
        <f>IF(Allotments!I2626=0,"",Allotments!I2626)</f>
        <v/>
      </c>
      <c r="J2626" s="18" t="str">
        <f>IF(Allotments!J2626=0,"",Allotments!J2626)</f>
        <v/>
      </c>
      <c r="K2626" s="18" t="str">
        <f>IF(Allotments!K2626=0,"",Allotments!K2626)</f>
        <v/>
      </c>
      <c r="L2626" s="18" t="str">
        <f>IF(Allotments!L2626=0,"",Allotments!L2626)</f>
        <v/>
      </c>
      <c r="M2626" s="18" t="str">
        <f>IF(Allotments!M2626=0,"",Allotments!M2626)</f>
        <v/>
      </c>
    </row>
    <row r="2627" spans="1:13" x14ac:dyDescent="0.35">
      <c r="A2627">
        <f>IF(COUNTIF($L$3:L2627,L2627)=1,A2626+1,A2626)</f>
        <v>43</v>
      </c>
      <c r="B2627">
        <f>IF(COUNTIF($K$3:K2627,K2627)=1,B2626+1,B2626)</f>
        <v>8</v>
      </c>
      <c r="C2627">
        <f>IF(COUNTIF($J$3:J2627,J2627)=1,C2626+1,C2626)</f>
        <v>25</v>
      </c>
      <c r="D2627">
        <f>IF(COUNTIF($E$3:E2627,E2627)=1,D2626+1,D2626)</f>
        <v>827</v>
      </c>
      <c r="E2627" t="str">
        <f t="shared" si="198"/>
        <v/>
      </c>
      <c r="F2627">
        <f>IF(COUNTIF($G$3:G2627,G2627)=1,F2626+1,F2626)</f>
        <v>127</v>
      </c>
      <c r="G2627" t="str">
        <f t="shared" si="199"/>
        <v/>
      </c>
      <c r="I2627" s="18" t="str">
        <f>IF(Allotments!I2627=0,"",Allotments!I2627)</f>
        <v/>
      </c>
      <c r="J2627" s="18" t="str">
        <f>IF(Allotments!J2627=0,"",Allotments!J2627)</f>
        <v/>
      </c>
      <c r="K2627" s="18" t="str">
        <f>IF(Allotments!K2627=0,"",Allotments!K2627)</f>
        <v/>
      </c>
      <c r="L2627" s="18" t="str">
        <f>IF(Allotments!L2627=0,"",Allotments!L2627)</f>
        <v/>
      </c>
      <c r="M2627" s="18" t="str">
        <f>IF(Allotments!M2627=0,"",Allotments!M2627)</f>
        <v/>
      </c>
    </row>
    <row r="2628" spans="1:13" x14ac:dyDescent="0.35">
      <c r="A2628">
        <f>IF(COUNTIF($L$3:L2628,L2628)=1,A2627+1,A2627)</f>
        <v>43</v>
      </c>
      <c r="B2628">
        <f>IF(COUNTIF($K$3:K2628,K2628)=1,B2627+1,B2627)</f>
        <v>8</v>
      </c>
      <c r="C2628">
        <f>IF(COUNTIF($J$3:J2628,J2628)=1,C2627+1,C2627)</f>
        <v>25</v>
      </c>
      <c r="D2628">
        <f>IF(COUNTIF($E$3:E2628,E2628)=1,D2627+1,D2627)</f>
        <v>827</v>
      </c>
      <c r="E2628" t="str">
        <f t="shared" ref="E2628:E2691" si="200">TRIM(CONCATENATE(L2628,J2628))</f>
        <v/>
      </c>
      <c r="F2628">
        <f>IF(COUNTIF($G$3:G2628,G2628)=1,F2627+1,F2627)</f>
        <v>127</v>
      </c>
      <c r="G2628" t="str">
        <f t="shared" ref="G2628:G2691" si="201">TRIM(CONCATENATE(K2628,J2628))</f>
        <v/>
      </c>
      <c r="I2628" s="18" t="str">
        <f>IF(Allotments!I2628=0,"",Allotments!I2628)</f>
        <v/>
      </c>
      <c r="J2628" s="18" t="str">
        <f>IF(Allotments!J2628=0,"",Allotments!J2628)</f>
        <v/>
      </c>
      <c r="K2628" s="18" t="str">
        <f>IF(Allotments!K2628=0,"",Allotments!K2628)</f>
        <v/>
      </c>
      <c r="L2628" s="18" t="str">
        <f>IF(Allotments!L2628=0,"",Allotments!L2628)</f>
        <v/>
      </c>
      <c r="M2628" s="18" t="str">
        <f>IF(Allotments!M2628=0,"",Allotments!M2628)</f>
        <v/>
      </c>
    </row>
    <row r="2629" spans="1:13" x14ac:dyDescent="0.35">
      <c r="A2629">
        <f>IF(COUNTIF($L$3:L2629,L2629)=1,A2628+1,A2628)</f>
        <v>43</v>
      </c>
      <c r="B2629">
        <f>IF(COUNTIF($K$3:K2629,K2629)=1,B2628+1,B2628)</f>
        <v>8</v>
      </c>
      <c r="C2629">
        <f>IF(COUNTIF($J$3:J2629,J2629)=1,C2628+1,C2628)</f>
        <v>25</v>
      </c>
      <c r="D2629">
        <f>IF(COUNTIF($E$3:E2629,E2629)=1,D2628+1,D2628)</f>
        <v>827</v>
      </c>
      <c r="E2629" t="str">
        <f t="shared" si="200"/>
        <v/>
      </c>
      <c r="F2629">
        <f>IF(COUNTIF($G$3:G2629,G2629)=1,F2628+1,F2628)</f>
        <v>127</v>
      </c>
      <c r="G2629" t="str">
        <f t="shared" si="201"/>
        <v/>
      </c>
      <c r="I2629" s="18" t="str">
        <f>IF(Allotments!I2629=0,"",Allotments!I2629)</f>
        <v/>
      </c>
      <c r="J2629" s="18" t="str">
        <f>IF(Allotments!J2629=0,"",Allotments!J2629)</f>
        <v/>
      </c>
      <c r="K2629" s="18" t="str">
        <f>IF(Allotments!K2629=0,"",Allotments!K2629)</f>
        <v/>
      </c>
      <c r="L2629" s="18" t="str">
        <f>IF(Allotments!L2629=0,"",Allotments!L2629)</f>
        <v/>
      </c>
      <c r="M2629" s="18" t="str">
        <f>IF(Allotments!M2629=0,"",Allotments!M2629)</f>
        <v/>
      </c>
    </row>
    <row r="2630" spans="1:13" x14ac:dyDescent="0.35">
      <c r="A2630">
        <f>IF(COUNTIF($L$3:L2630,L2630)=1,A2629+1,A2629)</f>
        <v>43</v>
      </c>
      <c r="B2630">
        <f>IF(COUNTIF($K$3:K2630,K2630)=1,B2629+1,B2629)</f>
        <v>8</v>
      </c>
      <c r="C2630">
        <f>IF(COUNTIF($J$3:J2630,J2630)=1,C2629+1,C2629)</f>
        <v>25</v>
      </c>
      <c r="D2630">
        <f>IF(COUNTIF($E$3:E2630,E2630)=1,D2629+1,D2629)</f>
        <v>827</v>
      </c>
      <c r="E2630" t="str">
        <f t="shared" si="200"/>
        <v/>
      </c>
      <c r="F2630">
        <f>IF(COUNTIF($G$3:G2630,G2630)=1,F2629+1,F2629)</f>
        <v>127</v>
      </c>
      <c r="G2630" t="str">
        <f t="shared" si="201"/>
        <v/>
      </c>
      <c r="I2630" s="18" t="str">
        <f>IF(Allotments!I2630=0,"",Allotments!I2630)</f>
        <v/>
      </c>
      <c r="J2630" s="18" t="str">
        <f>IF(Allotments!J2630=0,"",Allotments!J2630)</f>
        <v/>
      </c>
      <c r="K2630" s="18" t="str">
        <f>IF(Allotments!K2630=0,"",Allotments!K2630)</f>
        <v/>
      </c>
      <c r="L2630" s="18" t="str">
        <f>IF(Allotments!L2630=0,"",Allotments!L2630)</f>
        <v/>
      </c>
      <c r="M2630" s="18" t="str">
        <f>IF(Allotments!M2630=0,"",Allotments!M2630)</f>
        <v/>
      </c>
    </row>
    <row r="2631" spans="1:13" x14ac:dyDescent="0.35">
      <c r="A2631">
        <f>IF(COUNTIF($L$3:L2631,L2631)=1,A2630+1,A2630)</f>
        <v>43</v>
      </c>
      <c r="B2631">
        <f>IF(COUNTIF($K$3:K2631,K2631)=1,B2630+1,B2630)</f>
        <v>8</v>
      </c>
      <c r="C2631">
        <f>IF(COUNTIF($J$3:J2631,J2631)=1,C2630+1,C2630)</f>
        <v>25</v>
      </c>
      <c r="D2631">
        <f>IF(COUNTIF($E$3:E2631,E2631)=1,D2630+1,D2630)</f>
        <v>827</v>
      </c>
      <c r="E2631" t="str">
        <f t="shared" si="200"/>
        <v/>
      </c>
      <c r="F2631">
        <f>IF(COUNTIF($G$3:G2631,G2631)=1,F2630+1,F2630)</f>
        <v>127</v>
      </c>
      <c r="G2631" t="str">
        <f t="shared" si="201"/>
        <v/>
      </c>
      <c r="I2631" s="18" t="str">
        <f>IF(Allotments!I2631=0,"",Allotments!I2631)</f>
        <v/>
      </c>
      <c r="J2631" s="18" t="str">
        <f>IF(Allotments!J2631=0,"",Allotments!J2631)</f>
        <v/>
      </c>
      <c r="K2631" s="18" t="str">
        <f>IF(Allotments!K2631=0,"",Allotments!K2631)</f>
        <v/>
      </c>
      <c r="L2631" s="18" t="str">
        <f>IF(Allotments!L2631=0,"",Allotments!L2631)</f>
        <v/>
      </c>
      <c r="M2631" s="18" t="str">
        <f>IF(Allotments!M2631=0,"",Allotments!M2631)</f>
        <v/>
      </c>
    </row>
    <row r="2632" spans="1:13" x14ac:dyDescent="0.35">
      <c r="A2632">
        <f>IF(COUNTIF($L$3:L2632,L2632)=1,A2631+1,A2631)</f>
        <v>43</v>
      </c>
      <c r="B2632">
        <f>IF(COUNTIF($K$3:K2632,K2632)=1,B2631+1,B2631)</f>
        <v>8</v>
      </c>
      <c r="C2632">
        <f>IF(COUNTIF($J$3:J2632,J2632)=1,C2631+1,C2631)</f>
        <v>25</v>
      </c>
      <c r="D2632">
        <f>IF(COUNTIF($E$3:E2632,E2632)=1,D2631+1,D2631)</f>
        <v>827</v>
      </c>
      <c r="E2632" t="str">
        <f t="shared" si="200"/>
        <v/>
      </c>
      <c r="F2632">
        <f>IF(COUNTIF($G$3:G2632,G2632)=1,F2631+1,F2631)</f>
        <v>127</v>
      </c>
      <c r="G2632" t="str">
        <f t="shared" si="201"/>
        <v/>
      </c>
      <c r="I2632" s="18" t="str">
        <f>IF(Allotments!I2632=0,"",Allotments!I2632)</f>
        <v/>
      </c>
      <c r="J2632" s="18" t="str">
        <f>IF(Allotments!J2632=0,"",Allotments!J2632)</f>
        <v/>
      </c>
      <c r="K2632" s="18" t="str">
        <f>IF(Allotments!K2632=0,"",Allotments!K2632)</f>
        <v/>
      </c>
      <c r="L2632" s="18" t="str">
        <f>IF(Allotments!L2632=0,"",Allotments!L2632)</f>
        <v/>
      </c>
      <c r="M2632" s="18" t="str">
        <f>IF(Allotments!M2632=0,"",Allotments!M2632)</f>
        <v/>
      </c>
    </row>
    <row r="2633" spans="1:13" x14ac:dyDescent="0.35">
      <c r="A2633">
        <f>IF(COUNTIF($L$3:L2633,L2633)=1,A2632+1,A2632)</f>
        <v>43</v>
      </c>
      <c r="B2633">
        <f>IF(COUNTIF($K$3:K2633,K2633)=1,B2632+1,B2632)</f>
        <v>8</v>
      </c>
      <c r="C2633">
        <f>IF(COUNTIF($J$3:J2633,J2633)=1,C2632+1,C2632)</f>
        <v>25</v>
      </c>
      <c r="D2633">
        <f>IF(COUNTIF($E$3:E2633,E2633)=1,D2632+1,D2632)</f>
        <v>827</v>
      </c>
      <c r="E2633" t="str">
        <f t="shared" si="200"/>
        <v/>
      </c>
      <c r="F2633">
        <f>IF(COUNTIF($G$3:G2633,G2633)=1,F2632+1,F2632)</f>
        <v>127</v>
      </c>
      <c r="G2633" t="str">
        <f t="shared" si="201"/>
        <v/>
      </c>
      <c r="I2633" s="18" t="str">
        <f>IF(Allotments!I2633=0,"",Allotments!I2633)</f>
        <v/>
      </c>
      <c r="J2633" s="18" t="str">
        <f>IF(Allotments!J2633=0,"",Allotments!J2633)</f>
        <v/>
      </c>
      <c r="K2633" s="18" t="str">
        <f>IF(Allotments!K2633=0,"",Allotments!K2633)</f>
        <v/>
      </c>
      <c r="L2633" s="18" t="str">
        <f>IF(Allotments!L2633=0,"",Allotments!L2633)</f>
        <v/>
      </c>
      <c r="M2633" s="18" t="str">
        <f>IF(Allotments!M2633=0,"",Allotments!M2633)</f>
        <v/>
      </c>
    </row>
    <row r="2634" spans="1:13" x14ac:dyDescent="0.35">
      <c r="A2634">
        <f>IF(COUNTIF($L$3:L2634,L2634)=1,A2633+1,A2633)</f>
        <v>43</v>
      </c>
      <c r="B2634">
        <f>IF(COUNTIF($K$3:K2634,K2634)=1,B2633+1,B2633)</f>
        <v>8</v>
      </c>
      <c r="C2634">
        <f>IF(COUNTIF($J$3:J2634,J2634)=1,C2633+1,C2633)</f>
        <v>25</v>
      </c>
      <c r="D2634">
        <f>IF(COUNTIF($E$3:E2634,E2634)=1,D2633+1,D2633)</f>
        <v>827</v>
      </c>
      <c r="E2634" t="str">
        <f t="shared" si="200"/>
        <v/>
      </c>
      <c r="F2634">
        <f>IF(COUNTIF($G$3:G2634,G2634)=1,F2633+1,F2633)</f>
        <v>127</v>
      </c>
      <c r="G2634" t="str">
        <f t="shared" si="201"/>
        <v/>
      </c>
      <c r="I2634" s="18" t="str">
        <f>IF(Allotments!I2634=0,"",Allotments!I2634)</f>
        <v/>
      </c>
      <c r="J2634" s="18" t="str">
        <f>IF(Allotments!J2634=0,"",Allotments!J2634)</f>
        <v/>
      </c>
      <c r="K2634" s="18" t="str">
        <f>IF(Allotments!K2634=0,"",Allotments!K2634)</f>
        <v/>
      </c>
      <c r="L2634" s="18" t="str">
        <f>IF(Allotments!L2634=0,"",Allotments!L2634)</f>
        <v/>
      </c>
      <c r="M2634" s="18" t="str">
        <f>IF(Allotments!M2634=0,"",Allotments!M2634)</f>
        <v/>
      </c>
    </row>
    <row r="2635" spans="1:13" x14ac:dyDescent="0.35">
      <c r="A2635">
        <f>IF(COUNTIF($L$3:L2635,L2635)=1,A2634+1,A2634)</f>
        <v>43</v>
      </c>
      <c r="B2635">
        <f>IF(COUNTIF($K$3:K2635,K2635)=1,B2634+1,B2634)</f>
        <v>8</v>
      </c>
      <c r="C2635">
        <f>IF(COUNTIF($J$3:J2635,J2635)=1,C2634+1,C2634)</f>
        <v>25</v>
      </c>
      <c r="D2635">
        <f>IF(COUNTIF($E$3:E2635,E2635)=1,D2634+1,D2634)</f>
        <v>827</v>
      </c>
      <c r="E2635" t="str">
        <f t="shared" si="200"/>
        <v/>
      </c>
      <c r="F2635">
        <f>IF(COUNTIF($G$3:G2635,G2635)=1,F2634+1,F2634)</f>
        <v>127</v>
      </c>
      <c r="G2635" t="str">
        <f t="shared" si="201"/>
        <v/>
      </c>
      <c r="I2635" s="18" t="str">
        <f>IF(Allotments!I2635=0,"",Allotments!I2635)</f>
        <v/>
      </c>
      <c r="J2635" s="18" t="str">
        <f>IF(Allotments!J2635=0,"",Allotments!J2635)</f>
        <v/>
      </c>
      <c r="K2635" s="18" t="str">
        <f>IF(Allotments!K2635=0,"",Allotments!K2635)</f>
        <v/>
      </c>
      <c r="L2635" s="18" t="str">
        <f>IF(Allotments!L2635=0,"",Allotments!L2635)</f>
        <v/>
      </c>
      <c r="M2635" s="18" t="str">
        <f>IF(Allotments!M2635=0,"",Allotments!M2635)</f>
        <v/>
      </c>
    </row>
    <row r="2636" spans="1:13" x14ac:dyDescent="0.35">
      <c r="A2636">
        <f>IF(COUNTIF($L$3:L2636,L2636)=1,A2635+1,A2635)</f>
        <v>43</v>
      </c>
      <c r="B2636">
        <f>IF(COUNTIF($K$3:K2636,K2636)=1,B2635+1,B2635)</f>
        <v>8</v>
      </c>
      <c r="C2636">
        <f>IF(COUNTIF($J$3:J2636,J2636)=1,C2635+1,C2635)</f>
        <v>25</v>
      </c>
      <c r="D2636">
        <f>IF(COUNTIF($E$3:E2636,E2636)=1,D2635+1,D2635)</f>
        <v>827</v>
      </c>
      <c r="E2636" t="str">
        <f t="shared" si="200"/>
        <v/>
      </c>
      <c r="F2636">
        <f>IF(COUNTIF($G$3:G2636,G2636)=1,F2635+1,F2635)</f>
        <v>127</v>
      </c>
      <c r="G2636" t="str">
        <f t="shared" si="201"/>
        <v/>
      </c>
      <c r="I2636" s="18" t="str">
        <f>IF(Allotments!I2636=0,"",Allotments!I2636)</f>
        <v/>
      </c>
      <c r="J2636" s="18" t="str">
        <f>IF(Allotments!J2636=0,"",Allotments!J2636)</f>
        <v/>
      </c>
      <c r="K2636" s="18" t="str">
        <f>IF(Allotments!K2636=0,"",Allotments!K2636)</f>
        <v/>
      </c>
      <c r="L2636" s="18" t="str">
        <f>IF(Allotments!L2636=0,"",Allotments!L2636)</f>
        <v/>
      </c>
      <c r="M2636" s="18" t="str">
        <f>IF(Allotments!M2636=0,"",Allotments!M2636)</f>
        <v/>
      </c>
    </row>
    <row r="2637" spans="1:13" x14ac:dyDescent="0.35">
      <c r="A2637">
        <f>IF(COUNTIF($L$3:L2637,L2637)=1,A2636+1,A2636)</f>
        <v>43</v>
      </c>
      <c r="B2637">
        <f>IF(COUNTIF($K$3:K2637,K2637)=1,B2636+1,B2636)</f>
        <v>8</v>
      </c>
      <c r="C2637">
        <f>IF(COUNTIF($J$3:J2637,J2637)=1,C2636+1,C2636)</f>
        <v>25</v>
      </c>
      <c r="D2637">
        <f>IF(COUNTIF($E$3:E2637,E2637)=1,D2636+1,D2636)</f>
        <v>827</v>
      </c>
      <c r="E2637" t="str">
        <f t="shared" si="200"/>
        <v/>
      </c>
      <c r="F2637">
        <f>IF(COUNTIF($G$3:G2637,G2637)=1,F2636+1,F2636)</f>
        <v>127</v>
      </c>
      <c r="G2637" t="str">
        <f t="shared" si="201"/>
        <v/>
      </c>
      <c r="I2637" s="18" t="str">
        <f>IF(Allotments!I2637=0,"",Allotments!I2637)</f>
        <v/>
      </c>
      <c r="J2637" s="18" t="str">
        <f>IF(Allotments!J2637=0,"",Allotments!J2637)</f>
        <v/>
      </c>
      <c r="K2637" s="18" t="str">
        <f>IF(Allotments!K2637=0,"",Allotments!K2637)</f>
        <v/>
      </c>
      <c r="L2637" s="18" t="str">
        <f>IF(Allotments!L2637=0,"",Allotments!L2637)</f>
        <v/>
      </c>
      <c r="M2637" s="18" t="str">
        <f>IF(Allotments!M2637=0,"",Allotments!M2637)</f>
        <v/>
      </c>
    </row>
    <row r="2638" spans="1:13" x14ac:dyDescent="0.35">
      <c r="A2638">
        <f>IF(COUNTIF($L$3:L2638,L2638)=1,A2637+1,A2637)</f>
        <v>43</v>
      </c>
      <c r="B2638">
        <f>IF(COUNTIF($K$3:K2638,K2638)=1,B2637+1,B2637)</f>
        <v>8</v>
      </c>
      <c r="C2638">
        <f>IF(COUNTIF($J$3:J2638,J2638)=1,C2637+1,C2637)</f>
        <v>25</v>
      </c>
      <c r="D2638">
        <f>IF(COUNTIF($E$3:E2638,E2638)=1,D2637+1,D2637)</f>
        <v>827</v>
      </c>
      <c r="E2638" t="str">
        <f t="shared" si="200"/>
        <v/>
      </c>
      <c r="F2638">
        <f>IF(COUNTIF($G$3:G2638,G2638)=1,F2637+1,F2637)</f>
        <v>127</v>
      </c>
      <c r="G2638" t="str">
        <f t="shared" si="201"/>
        <v/>
      </c>
      <c r="I2638" s="18" t="str">
        <f>IF(Allotments!I2638=0,"",Allotments!I2638)</f>
        <v/>
      </c>
      <c r="J2638" s="18" t="str">
        <f>IF(Allotments!J2638=0,"",Allotments!J2638)</f>
        <v/>
      </c>
      <c r="K2638" s="18" t="str">
        <f>IF(Allotments!K2638=0,"",Allotments!K2638)</f>
        <v/>
      </c>
      <c r="L2638" s="18" t="str">
        <f>IF(Allotments!L2638=0,"",Allotments!L2638)</f>
        <v/>
      </c>
      <c r="M2638" s="18" t="str">
        <f>IF(Allotments!M2638=0,"",Allotments!M2638)</f>
        <v/>
      </c>
    </row>
    <row r="2639" spans="1:13" x14ac:dyDescent="0.35">
      <c r="A2639">
        <f>IF(COUNTIF($L$3:L2639,L2639)=1,A2638+1,A2638)</f>
        <v>43</v>
      </c>
      <c r="B2639">
        <f>IF(COUNTIF($K$3:K2639,K2639)=1,B2638+1,B2638)</f>
        <v>8</v>
      </c>
      <c r="C2639">
        <f>IF(COUNTIF($J$3:J2639,J2639)=1,C2638+1,C2638)</f>
        <v>25</v>
      </c>
      <c r="D2639">
        <f>IF(COUNTIF($E$3:E2639,E2639)=1,D2638+1,D2638)</f>
        <v>827</v>
      </c>
      <c r="E2639" t="str">
        <f t="shared" si="200"/>
        <v/>
      </c>
      <c r="F2639">
        <f>IF(COUNTIF($G$3:G2639,G2639)=1,F2638+1,F2638)</f>
        <v>127</v>
      </c>
      <c r="G2639" t="str">
        <f t="shared" si="201"/>
        <v/>
      </c>
      <c r="I2639" s="18" t="str">
        <f>IF(Allotments!I2639=0,"",Allotments!I2639)</f>
        <v/>
      </c>
      <c r="J2639" s="18" t="str">
        <f>IF(Allotments!J2639=0,"",Allotments!J2639)</f>
        <v/>
      </c>
      <c r="K2639" s="18" t="str">
        <f>IF(Allotments!K2639=0,"",Allotments!K2639)</f>
        <v/>
      </c>
      <c r="L2639" s="18" t="str">
        <f>IF(Allotments!L2639=0,"",Allotments!L2639)</f>
        <v/>
      </c>
      <c r="M2639" s="18" t="str">
        <f>IF(Allotments!M2639=0,"",Allotments!M2639)</f>
        <v/>
      </c>
    </row>
    <row r="2640" spans="1:13" x14ac:dyDescent="0.35">
      <c r="A2640">
        <f>IF(COUNTIF($L$3:L2640,L2640)=1,A2639+1,A2639)</f>
        <v>43</v>
      </c>
      <c r="B2640">
        <f>IF(COUNTIF($K$3:K2640,K2640)=1,B2639+1,B2639)</f>
        <v>8</v>
      </c>
      <c r="C2640">
        <f>IF(COUNTIF($J$3:J2640,J2640)=1,C2639+1,C2639)</f>
        <v>25</v>
      </c>
      <c r="D2640">
        <f>IF(COUNTIF($E$3:E2640,E2640)=1,D2639+1,D2639)</f>
        <v>827</v>
      </c>
      <c r="E2640" t="str">
        <f t="shared" si="200"/>
        <v/>
      </c>
      <c r="F2640">
        <f>IF(COUNTIF($G$3:G2640,G2640)=1,F2639+1,F2639)</f>
        <v>127</v>
      </c>
      <c r="G2640" t="str">
        <f t="shared" si="201"/>
        <v/>
      </c>
      <c r="I2640" s="18" t="str">
        <f>IF(Allotments!I2640=0,"",Allotments!I2640)</f>
        <v/>
      </c>
      <c r="J2640" s="18" t="str">
        <f>IF(Allotments!J2640=0,"",Allotments!J2640)</f>
        <v/>
      </c>
      <c r="K2640" s="18" t="str">
        <f>IF(Allotments!K2640=0,"",Allotments!K2640)</f>
        <v/>
      </c>
      <c r="L2640" s="18" t="str">
        <f>IF(Allotments!L2640=0,"",Allotments!L2640)</f>
        <v/>
      </c>
      <c r="M2640" s="18" t="str">
        <f>IF(Allotments!M2640=0,"",Allotments!M2640)</f>
        <v/>
      </c>
    </row>
    <row r="2641" spans="1:13" x14ac:dyDescent="0.35">
      <c r="A2641">
        <f>IF(COUNTIF($L$3:L2641,L2641)=1,A2640+1,A2640)</f>
        <v>43</v>
      </c>
      <c r="B2641">
        <f>IF(COUNTIF($K$3:K2641,K2641)=1,B2640+1,B2640)</f>
        <v>8</v>
      </c>
      <c r="C2641">
        <f>IF(COUNTIF($J$3:J2641,J2641)=1,C2640+1,C2640)</f>
        <v>25</v>
      </c>
      <c r="D2641">
        <f>IF(COUNTIF($E$3:E2641,E2641)=1,D2640+1,D2640)</f>
        <v>827</v>
      </c>
      <c r="E2641" t="str">
        <f t="shared" si="200"/>
        <v/>
      </c>
      <c r="F2641">
        <f>IF(COUNTIF($G$3:G2641,G2641)=1,F2640+1,F2640)</f>
        <v>127</v>
      </c>
      <c r="G2641" t="str">
        <f t="shared" si="201"/>
        <v/>
      </c>
      <c r="I2641" s="18" t="str">
        <f>IF(Allotments!I2641=0,"",Allotments!I2641)</f>
        <v/>
      </c>
      <c r="J2641" s="18" t="str">
        <f>IF(Allotments!J2641=0,"",Allotments!J2641)</f>
        <v/>
      </c>
      <c r="K2641" s="18" t="str">
        <f>IF(Allotments!K2641=0,"",Allotments!K2641)</f>
        <v/>
      </c>
      <c r="L2641" s="18" t="str">
        <f>IF(Allotments!L2641=0,"",Allotments!L2641)</f>
        <v/>
      </c>
      <c r="M2641" s="18" t="str">
        <f>IF(Allotments!M2641=0,"",Allotments!M2641)</f>
        <v/>
      </c>
    </row>
    <row r="2642" spans="1:13" x14ac:dyDescent="0.35">
      <c r="A2642">
        <f>IF(COUNTIF($L$3:L2642,L2642)=1,A2641+1,A2641)</f>
        <v>43</v>
      </c>
      <c r="B2642">
        <f>IF(COUNTIF($K$3:K2642,K2642)=1,B2641+1,B2641)</f>
        <v>8</v>
      </c>
      <c r="C2642">
        <f>IF(COUNTIF($J$3:J2642,J2642)=1,C2641+1,C2641)</f>
        <v>25</v>
      </c>
      <c r="D2642">
        <f>IF(COUNTIF($E$3:E2642,E2642)=1,D2641+1,D2641)</f>
        <v>827</v>
      </c>
      <c r="E2642" t="str">
        <f t="shared" si="200"/>
        <v/>
      </c>
      <c r="F2642">
        <f>IF(COUNTIF($G$3:G2642,G2642)=1,F2641+1,F2641)</f>
        <v>127</v>
      </c>
      <c r="G2642" t="str">
        <f t="shared" si="201"/>
        <v/>
      </c>
      <c r="I2642" s="18" t="str">
        <f>IF(Allotments!I2642=0,"",Allotments!I2642)</f>
        <v/>
      </c>
      <c r="J2642" s="18" t="str">
        <f>IF(Allotments!J2642=0,"",Allotments!J2642)</f>
        <v/>
      </c>
      <c r="K2642" s="18" t="str">
        <f>IF(Allotments!K2642=0,"",Allotments!K2642)</f>
        <v/>
      </c>
      <c r="L2642" s="18" t="str">
        <f>IF(Allotments!L2642=0,"",Allotments!L2642)</f>
        <v/>
      </c>
      <c r="M2642" s="18" t="str">
        <f>IF(Allotments!M2642=0,"",Allotments!M2642)</f>
        <v/>
      </c>
    </row>
    <row r="2643" spans="1:13" x14ac:dyDescent="0.35">
      <c r="A2643">
        <f>IF(COUNTIF($L$3:L2643,L2643)=1,A2642+1,A2642)</f>
        <v>43</v>
      </c>
      <c r="B2643">
        <f>IF(COUNTIF($K$3:K2643,K2643)=1,B2642+1,B2642)</f>
        <v>8</v>
      </c>
      <c r="C2643">
        <f>IF(COUNTIF($J$3:J2643,J2643)=1,C2642+1,C2642)</f>
        <v>25</v>
      </c>
      <c r="D2643">
        <f>IF(COUNTIF($E$3:E2643,E2643)=1,D2642+1,D2642)</f>
        <v>827</v>
      </c>
      <c r="E2643" t="str">
        <f t="shared" si="200"/>
        <v/>
      </c>
      <c r="F2643">
        <f>IF(COUNTIF($G$3:G2643,G2643)=1,F2642+1,F2642)</f>
        <v>127</v>
      </c>
      <c r="G2643" t="str">
        <f t="shared" si="201"/>
        <v/>
      </c>
      <c r="I2643" s="18" t="str">
        <f>IF(Allotments!I2643=0,"",Allotments!I2643)</f>
        <v/>
      </c>
      <c r="J2643" s="18" t="str">
        <f>IF(Allotments!J2643=0,"",Allotments!J2643)</f>
        <v/>
      </c>
      <c r="K2643" s="18" t="str">
        <f>IF(Allotments!K2643=0,"",Allotments!K2643)</f>
        <v/>
      </c>
      <c r="L2643" s="18" t="str">
        <f>IF(Allotments!L2643=0,"",Allotments!L2643)</f>
        <v/>
      </c>
      <c r="M2643" s="18" t="str">
        <f>IF(Allotments!M2643=0,"",Allotments!M2643)</f>
        <v/>
      </c>
    </row>
    <row r="2644" spans="1:13" x14ac:dyDescent="0.35">
      <c r="A2644">
        <f>IF(COUNTIF($L$3:L2644,L2644)=1,A2643+1,A2643)</f>
        <v>43</v>
      </c>
      <c r="B2644">
        <f>IF(COUNTIF($K$3:K2644,K2644)=1,B2643+1,B2643)</f>
        <v>8</v>
      </c>
      <c r="C2644">
        <f>IF(COUNTIF($J$3:J2644,J2644)=1,C2643+1,C2643)</f>
        <v>25</v>
      </c>
      <c r="D2644">
        <f>IF(COUNTIF($E$3:E2644,E2644)=1,D2643+1,D2643)</f>
        <v>827</v>
      </c>
      <c r="E2644" t="str">
        <f t="shared" si="200"/>
        <v/>
      </c>
      <c r="F2644">
        <f>IF(COUNTIF($G$3:G2644,G2644)=1,F2643+1,F2643)</f>
        <v>127</v>
      </c>
      <c r="G2644" t="str">
        <f t="shared" si="201"/>
        <v/>
      </c>
      <c r="I2644" s="18" t="str">
        <f>IF(Allotments!I2644=0,"",Allotments!I2644)</f>
        <v/>
      </c>
      <c r="J2644" s="18" t="str">
        <f>IF(Allotments!J2644=0,"",Allotments!J2644)</f>
        <v/>
      </c>
      <c r="K2644" s="18" t="str">
        <f>IF(Allotments!K2644=0,"",Allotments!K2644)</f>
        <v/>
      </c>
      <c r="L2644" s="18" t="str">
        <f>IF(Allotments!L2644=0,"",Allotments!L2644)</f>
        <v/>
      </c>
      <c r="M2644" s="18" t="str">
        <f>IF(Allotments!M2644=0,"",Allotments!M2644)</f>
        <v/>
      </c>
    </row>
    <row r="2645" spans="1:13" x14ac:dyDescent="0.35">
      <c r="A2645">
        <f>IF(COUNTIF($L$3:L2645,L2645)=1,A2644+1,A2644)</f>
        <v>43</v>
      </c>
      <c r="B2645">
        <f>IF(COUNTIF($K$3:K2645,K2645)=1,B2644+1,B2644)</f>
        <v>8</v>
      </c>
      <c r="C2645">
        <f>IF(COUNTIF($J$3:J2645,J2645)=1,C2644+1,C2644)</f>
        <v>25</v>
      </c>
      <c r="D2645">
        <f>IF(COUNTIF($E$3:E2645,E2645)=1,D2644+1,D2644)</f>
        <v>827</v>
      </c>
      <c r="E2645" t="str">
        <f t="shared" si="200"/>
        <v/>
      </c>
      <c r="F2645">
        <f>IF(COUNTIF($G$3:G2645,G2645)=1,F2644+1,F2644)</f>
        <v>127</v>
      </c>
      <c r="G2645" t="str">
        <f t="shared" si="201"/>
        <v/>
      </c>
      <c r="I2645" s="18" t="str">
        <f>IF(Allotments!I2645=0,"",Allotments!I2645)</f>
        <v/>
      </c>
      <c r="J2645" s="18" t="str">
        <f>IF(Allotments!J2645=0,"",Allotments!J2645)</f>
        <v/>
      </c>
      <c r="K2645" s="18" t="str">
        <f>IF(Allotments!K2645=0,"",Allotments!K2645)</f>
        <v/>
      </c>
      <c r="L2645" s="18" t="str">
        <f>IF(Allotments!L2645=0,"",Allotments!L2645)</f>
        <v/>
      </c>
      <c r="M2645" s="18" t="str">
        <f>IF(Allotments!M2645=0,"",Allotments!M2645)</f>
        <v/>
      </c>
    </row>
    <row r="2646" spans="1:13" x14ac:dyDescent="0.35">
      <c r="A2646">
        <f>IF(COUNTIF($L$3:L2646,L2646)=1,A2645+1,A2645)</f>
        <v>43</v>
      </c>
      <c r="B2646">
        <f>IF(COUNTIF($K$3:K2646,K2646)=1,B2645+1,B2645)</f>
        <v>8</v>
      </c>
      <c r="C2646">
        <f>IF(COUNTIF($J$3:J2646,J2646)=1,C2645+1,C2645)</f>
        <v>25</v>
      </c>
      <c r="D2646">
        <f>IF(COUNTIF($E$3:E2646,E2646)=1,D2645+1,D2645)</f>
        <v>827</v>
      </c>
      <c r="E2646" t="str">
        <f t="shared" si="200"/>
        <v/>
      </c>
      <c r="F2646">
        <f>IF(COUNTIF($G$3:G2646,G2646)=1,F2645+1,F2645)</f>
        <v>127</v>
      </c>
      <c r="G2646" t="str">
        <f t="shared" si="201"/>
        <v/>
      </c>
      <c r="I2646" s="18" t="str">
        <f>IF(Allotments!I2646=0,"",Allotments!I2646)</f>
        <v/>
      </c>
      <c r="J2646" s="18" t="str">
        <f>IF(Allotments!J2646=0,"",Allotments!J2646)</f>
        <v/>
      </c>
      <c r="K2646" s="18" t="str">
        <f>IF(Allotments!K2646=0,"",Allotments!K2646)</f>
        <v/>
      </c>
      <c r="L2646" s="18" t="str">
        <f>IF(Allotments!L2646=0,"",Allotments!L2646)</f>
        <v/>
      </c>
      <c r="M2646" s="18" t="str">
        <f>IF(Allotments!M2646=0,"",Allotments!M2646)</f>
        <v/>
      </c>
    </row>
    <row r="2647" spans="1:13" x14ac:dyDescent="0.35">
      <c r="A2647">
        <f>IF(COUNTIF($L$3:L2647,L2647)=1,A2646+1,A2646)</f>
        <v>43</v>
      </c>
      <c r="B2647">
        <f>IF(COUNTIF($K$3:K2647,K2647)=1,B2646+1,B2646)</f>
        <v>8</v>
      </c>
      <c r="C2647">
        <f>IF(COUNTIF($J$3:J2647,J2647)=1,C2646+1,C2646)</f>
        <v>25</v>
      </c>
      <c r="D2647">
        <f>IF(COUNTIF($E$3:E2647,E2647)=1,D2646+1,D2646)</f>
        <v>827</v>
      </c>
      <c r="E2647" t="str">
        <f t="shared" si="200"/>
        <v/>
      </c>
      <c r="F2647">
        <f>IF(COUNTIF($G$3:G2647,G2647)=1,F2646+1,F2646)</f>
        <v>127</v>
      </c>
      <c r="G2647" t="str">
        <f t="shared" si="201"/>
        <v/>
      </c>
      <c r="I2647" s="18" t="str">
        <f>IF(Allotments!I2647=0,"",Allotments!I2647)</f>
        <v/>
      </c>
      <c r="J2647" s="18" t="str">
        <f>IF(Allotments!J2647=0,"",Allotments!J2647)</f>
        <v/>
      </c>
      <c r="K2647" s="18" t="str">
        <f>IF(Allotments!K2647=0,"",Allotments!K2647)</f>
        <v/>
      </c>
      <c r="L2647" s="18" t="str">
        <f>IF(Allotments!L2647=0,"",Allotments!L2647)</f>
        <v/>
      </c>
      <c r="M2647" s="18" t="str">
        <f>IF(Allotments!M2647=0,"",Allotments!M2647)</f>
        <v/>
      </c>
    </row>
    <row r="2648" spans="1:13" x14ac:dyDescent="0.35">
      <c r="A2648">
        <f>IF(COUNTIF($L$3:L2648,L2648)=1,A2647+1,A2647)</f>
        <v>43</v>
      </c>
      <c r="B2648">
        <f>IF(COUNTIF($K$3:K2648,K2648)=1,B2647+1,B2647)</f>
        <v>8</v>
      </c>
      <c r="C2648">
        <f>IF(COUNTIF($J$3:J2648,J2648)=1,C2647+1,C2647)</f>
        <v>25</v>
      </c>
      <c r="D2648">
        <f>IF(COUNTIF($E$3:E2648,E2648)=1,D2647+1,D2647)</f>
        <v>827</v>
      </c>
      <c r="E2648" t="str">
        <f t="shared" si="200"/>
        <v/>
      </c>
      <c r="F2648">
        <f>IF(COUNTIF($G$3:G2648,G2648)=1,F2647+1,F2647)</f>
        <v>127</v>
      </c>
      <c r="G2648" t="str">
        <f t="shared" si="201"/>
        <v/>
      </c>
      <c r="I2648" s="18" t="str">
        <f>IF(Allotments!I2648=0,"",Allotments!I2648)</f>
        <v/>
      </c>
      <c r="J2648" s="18" t="str">
        <f>IF(Allotments!J2648=0,"",Allotments!J2648)</f>
        <v/>
      </c>
      <c r="K2648" s="18" t="str">
        <f>IF(Allotments!K2648=0,"",Allotments!K2648)</f>
        <v/>
      </c>
      <c r="L2648" s="18" t="str">
        <f>IF(Allotments!L2648=0,"",Allotments!L2648)</f>
        <v/>
      </c>
      <c r="M2648" s="18" t="str">
        <f>IF(Allotments!M2648=0,"",Allotments!M2648)</f>
        <v/>
      </c>
    </row>
    <row r="2649" spans="1:13" x14ac:dyDescent="0.35">
      <c r="A2649">
        <f>IF(COUNTIF($L$3:L2649,L2649)=1,A2648+1,A2648)</f>
        <v>43</v>
      </c>
      <c r="B2649">
        <f>IF(COUNTIF($K$3:K2649,K2649)=1,B2648+1,B2648)</f>
        <v>8</v>
      </c>
      <c r="C2649">
        <f>IF(COUNTIF($J$3:J2649,J2649)=1,C2648+1,C2648)</f>
        <v>25</v>
      </c>
      <c r="D2649">
        <f>IF(COUNTIF($E$3:E2649,E2649)=1,D2648+1,D2648)</f>
        <v>827</v>
      </c>
      <c r="E2649" t="str">
        <f t="shared" si="200"/>
        <v/>
      </c>
      <c r="F2649">
        <f>IF(COUNTIF($G$3:G2649,G2649)=1,F2648+1,F2648)</f>
        <v>127</v>
      </c>
      <c r="G2649" t="str">
        <f t="shared" si="201"/>
        <v/>
      </c>
      <c r="I2649" s="18" t="str">
        <f>IF(Allotments!I2649=0,"",Allotments!I2649)</f>
        <v/>
      </c>
      <c r="J2649" s="18" t="str">
        <f>IF(Allotments!J2649=0,"",Allotments!J2649)</f>
        <v/>
      </c>
      <c r="K2649" s="18" t="str">
        <f>IF(Allotments!K2649=0,"",Allotments!K2649)</f>
        <v/>
      </c>
      <c r="L2649" s="18" t="str">
        <f>IF(Allotments!L2649=0,"",Allotments!L2649)</f>
        <v/>
      </c>
      <c r="M2649" s="18" t="str">
        <f>IF(Allotments!M2649=0,"",Allotments!M2649)</f>
        <v/>
      </c>
    </row>
    <row r="2650" spans="1:13" x14ac:dyDescent="0.35">
      <c r="A2650">
        <f>IF(COUNTIF($L$3:L2650,L2650)=1,A2649+1,A2649)</f>
        <v>43</v>
      </c>
      <c r="B2650">
        <f>IF(COUNTIF($K$3:K2650,K2650)=1,B2649+1,B2649)</f>
        <v>8</v>
      </c>
      <c r="C2650">
        <f>IF(COUNTIF($J$3:J2650,J2650)=1,C2649+1,C2649)</f>
        <v>25</v>
      </c>
      <c r="D2650">
        <f>IF(COUNTIF($E$3:E2650,E2650)=1,D2649+1,D2649)</f>
        <v>827</v>
      </c>
      <c r="E2650" t="str">
        <f t="shared" si="200"/>
        <v/>
      </c>
      <c r="F2650">
        <f>IF(COUNTIF($G$3:G2650,G2650)=1,F2649+1,F2649)</f>
        <v>127</v>
      </c>
      <c r="G2650" t="str">
        <f t="shared" si="201"/>
        <v/>
      </c>
      <c r="I2650" s="18" t="str">
        <f>IF(Allotments!I2650=0,"",Allotments!I2650)</f>
        <v/>
      </c>
      <c r="J2650" s="18" t="str">
        <f>IF(Allotments!J2650=0,"",Allotments!J2650)</f>
        <v/>
      </c>
      <c r="K2650" s="18" t="str">
        <f>IF(Allotments!K2650=0,"",Allotments!K2650)</f>
        <v/>
      </c>
      <c r="L2650" s="18" t="str">
        <f>IF(Allotments!L2650=0,"",Allotments!L2650)</f>
        <v/>
      </c>
      <c r="M2650" s="18" t="str">
        <f>IF(Allotments!M2650=0,"",Allotments!M2650)</f>
        <v/>
      </c>
    </row>
    <row r="2651" spans="1:13" x14ac:dyDescent="0.35">
      <c r="A2651">
        <f>IF(COUNTIF($L$3:L2651,L2651)=1,A2650+1,A2650)</f>
        <v>43</v>
      </c>
      <c r="B2651">
        <f>IF(COUNTIF($K$3:K2651,K2651)=1,B2650+1,B2650)</f>
        <v>8</v>
      </c>
      <c r="C2651">
        <f>IF(COUNTIF($J$3:J2651,J2651)=1,C2650+1,C2650)</f>
        <v>25</v>
      </c>
      <c r="D2651">
        <f>IF(COUNTIF($E$3:E2651,E2651)=1,D2650+1,D2650)</f>
        <v>827</v>
      </c>
      <c r="E2651" t="str">
        <f t="shared" si="200"/>
        <v/>
      </c>
      <c r="F2651">
        <f>IF(COUNTIF($G$3:G2651,G2651)=1,F2650+1,F2650)</f>
        <v>127</v>
      </c>
      <c r="G2651" t="str">
        <f t="shared" si="201"/>
        <v/>
      </c>
      <c r="I2651" s="18" t="str">
        <f>IF(Allotments!I2651=0,"",Allotments!I2651)</f>
        <v/>
      </c>
      <c r="J2651" s="18" t="str">
        <f>IF(Allotments!J2651=0,"",Allotments!J2651)</f>
        <v/>
      </c>
      <c r="K2651" s="18" t="str">
        <f>IF(Allotments!K2651=0,"",Allotments!K2651)</f>
        <v/>
      </c>
      <c r="L2651" s="18" t="str">
        <f>IF(Allotments!L2651=0,"",Allotments!L2651)</f>
        <v/>
      </c>
      <c r="M2651" s="18" t="str">
        <f>IF(Allotments!M2651=0,"",Allotments!M2651)</f>
        <v/>
      </c>
    </row>
    <row r="2652" spans="1:13" x14ac:dyDescent="0.35">
      <c r="A2652">
        <f>IF(COUNTIF($L$3:L2652,L2652)=1,A2651+1,A2651)</f>
        <v>43</v>
      </c>
      <c r="B2652">
        <f>IF(COUNTIF($K$3:K2652,K2652)=1,B2651+1,B2651)</f>
        <v>8</v>
      </c>
      <c r="C2652">
        <f>IF(COUNTIF($J$3:J2652,J2652)=1,C2651+1,C2651)</f>
        <v>25</v>
      </c>
      <c r="D2652">
        <f>IF(COUNTIF($E$3:E2652,E2652)=1,D2651+1,D2651)</f>
        <v>827</v>
      </c>
      <c r="E2652" t="str">
        <f t="shared" si="200"/>
        <v/>
      </c>
      <c r="F2652">
        <f>IF(COUNTIF($G$3:G2652,G2652)=1,F2651+1,F2651)</f>
        <v>127</v>
      </c>
      <c r="G2652" t="str">
        <f t="shared" si="201"/>
        <v/>
      </c>
      <c r="I2652" s="18" t="str">
        <f>IF(Allotments!I2652=0,"",Allotments!I2652)</f>
        <v/>
      </c>
      <c r="J2652" s="18" t="str">
        <f>IF(Allotments!J2652=0,"",Allotments!J2652)</f>
        <v/>
      </c>
      <c r="K2652" s="18" t="str">
        <f>IF(Allotments!K2652=0,"",Allotments!K2652)</f>
        <v/>
      </c>
      <c r="L2652" s="18" t="str">
        <f>IF(Allotments!L2652=0,"",Allotments!L2652)</f>
        <v/>
      </c>
      <c r="M2652" s="18" t="str">
        <f>IF(Allotments!M2652=0,"",Allotments!M2652)</f>
        <v/>
      </c>
    </row>
    <row r="2653" spans="1:13" x14ac:dyDescent="0.35">
      <c r="A2653">
        <f>IF(COUNTIF($L$3:L2653,L2653)=1,A2652+1,A2652)</f>
        <v>43</v>
      </c>
      <c r="B2653">
        <f>IF(COUNTIF($K$3:K2653,K2653)=1,B2652+1,B2652)</f>
        <v>8</v>
      </c>
      <c r="C2653">
        <f>IF(COUNTIF($J$3:J2653,J2653)=1,C2652+1,C2652)</f>
        <v>25</v>
      </c>
      <c r="D2653">
        <f>IF(COUNTIF($E$3:E2653,E2653)=1,D2652+1,D2652)</f>
        <v>827</v>
      </c>
      <c r="E2653" t="str">
        <f t="shared" si="200"/>
        <v/>
      </c>
      <c r="F2653">
        <f>IF(COUNTIF($G$3:G2653,G2653)=1,F2652+1,F2652)</f>
        <v>127</v>
      </c>
      <c r="G2653" t="str">
        <f t="shared" si="201"/>
        <v/>
      </c>
      <c r="I2653" s="18" t="str">
        <f>IF(Allotments!I2653=0,"",Allotments!I2653)</f>
        <v/>
      </c>
      <c r="J2653" s="18" t="str">
        <f>IF(Allotments!J2653=0,"",Allotments!J2653)</f>
        <v/>
      </c>
      <c r="K2653" s="18" t="str">
        <f>IF(Allotments!K2653=0,"",Allotments!K2653)</f>
        <v/>
      </c>
      <c r="L2653" s="18" t="str">
        <f>IF(Allotments!L2653=0,"",Allotments!L2653)</f>
        <v/>
      </c>
      <c r="M2653" s="18" t="str">
        <f>IF(Allotments!M2653=0,"",Allotments!M2653)</f>
        <v/>
      </c>
    </row>
    <row r="2654" spans="1:13" x14ac:dyDescent="0.35">
      <c r="A2654">
        <f>IF(COUNTIF($L$3:L2654,L2654)=1,A2653+1,A2653)</f>
        <v>43</v>
      </c>
      <c r="B2654">
        <f>IF(COUNTIF($K$3:K2654,K2654)=1,B2653+1,B2653)</f>
        <v>8</v>
      </c>
      <c r="C2654">
        <f>IF(COUNTIF($J$3:J2654,J2654)=1,C2653+1,C2653)</f>
        <v>25</v>
      </c>
      <c r="D2654">
        <f>IF(COUNTIF($E$3:E2654,E2654)=1,D2653+1,D2653)</f>
        <v>827</v>
      </c>
      <c r="E2654" t="str">
        <f t="shared" si="200"/>
        <v/>
      </c>
      <c r="F2654">
        <f>IF(COUNTIF($G$3:G2654,G2654)=1,F2653+1,F2653)</f>
        <v>127</v>
      </c>
      <c r="G2654" t="str">
        <f t="shared" si="201"/>
        <v/>
      </c>
      <c r="I2654" s="18" t="str">
        <f>IF(Allotments!I2654=0,"",Allotments!I2654)</f>
        <v/>
      </c>
      <c r="J2654" s="18" t="str">
        <f>IF(Allotments!J2654=0,"",Allotments!J2654)</f>
        <v/>
      </c>
      <c r="K2654" s="18" t="str">
        <f>IF(Allotments!K2654=0,"",Allotments!K2654)</f>
        <v/>
      </c>
      <c r="L2654" s="18" t="str">
        <f>IF(Allotments!L2654=0,"",Allotments!L2654)</f>
        <v/>
      </c>
      <c r="M2654" s="18" t="str">
        <f>IF(Allotments!M2654=0,"",Allotments!M2654)</f>
        <v/>
      </c>
    </row>
    <row r="2655" spans="1:13" x14ac:dyDescent="0.35">
      <c r="A2655">
        <f>IF(COUNTIF($L$3:L2655,L2655)=1,A2654+1,A2654)</f>
        <v>43</v>
      </c>
      <c r="B2655">
        <f>IF(COUNTIF($K$3:K2655,K2655)=1,B2654+1,B2654)</f>
        <v>8</v>
      </c>
      <c r="C2655">
        <f>IF(COUNTIF($J$3:J2655,J2655)=1,C2654+1,C2654)</f>
        <v>25</v>
      </c>
      <c r="D2655">
        <f>IF(COUNTIF($E$3:E2655,E2655)=1,D2654+1,D2654)</f>
        <v>827</v>
      </c>
      <c r="E2655" t="str">
        <f t="shared" si="200"/>
        <v/>
      </c>
      <c r="F2655">
        <f>IF(COUNTIF($G$3:G2655,G2655)=1,F2654+1,F2654)</f>
        <v>127</v>
      </c>
      <c r="G2655" t="str">
        <f t="shared" si="201"/>
        <v/>
      </c>
      <c r="I2655" s="18" t="str">
        <f>IF(Allotments!I2655=0,"",Allotments!I2655)</f>
        <v/>
      </c>
      <c r="J2655" s="18" t="str">
        <f>IF(Allotments!J2655=0,"",Allotments!J2655)</f>
        <v/>
      </c>
      <c r="K2655" s="18" t="str">
        <f>IF(Allotments!K2655=0,"",Allotments!K2655)</f>
        <v/>
      </c>
      <c r="L2655" s="18" t="str">
        <f>IF(Allotments!L2655=0,"",Allotments!L2655)</f>
        <v/>
      </c>
      <c r="M2655" s="18" t="str">
        <f>IF(Allotments!M2655=0,"",Allotments!M2655)</f>
        <v/>
      </c>
    </row>
    <row r="2656" spans="1:13" x14ac:dyDescent="0.35">
      <c r="A2656">
        <f>IF(COUNTIF($L$3:L2656,L2656)=1,A2655+1,A2655)</f>
        <v>43</v>
      </c>
      <c r="B2656">
        <f>IF(COUNTIF($K$3:K2656,K2656)=1,B2655+1,B2655)</f>
        <v>8</v>
      </c>
      <c r="C2656">
        <f>IF(COUNTIF($J$3:J2656,J2656)=1,C2655+1,C2655)</f>
        <v>25</v>
      </c>
      <c r="D2656">
        <f>IF(COUNTIF($E$3:E2656,E2656)=1,D2655+1,D2655)</f>
        <v>827</v>
      </c>
      <c r="E2656" t="str">
        <f t="shared" si="200"/>
        <v/>
      </c>
      <c r="F2656">
        <f>IF(COUNTIF($G$3:G2656,G2656)=1,F2655+1,F2655)</f>
        <v>127</v>
      </c>
      <c r="G2656" t="str">
        <f t="shared" si="201"/>
        <v/>
      </c>
      <c r="I2656" s="18" t="str">
        <f>IF(Allotments!I2656=0,"",Allotments!I2656)</f>
        <v/>
      </c>
      <c r="J2656" s="18" t="str">
        <f>IF(Allotments!J2656=0,"",Allotments!J2656)</f>
        <v/>
      </c>
      <c r="K2656" s="18" t="str">
        <f>IF(Allotments!K2656=0,"",Allotments!K2656)</f>
        <v/>
      </c>
      <c r="L2656" s="18" t="str">
        <f>IF(Allotments!L2656=0,"",Allotments!L2656)</f>
        <v/>
      </c>
      <c r="M2656" s="18" t="str">
        <f>IF(Allotments!M2656=0,"",Allotments!M2656)</f>
        <v/>
      </c>
    </row>
    <row r="2657" spans="1:13" x14ac:dyDescent="0.35">
      <c r="A2657">
        <f>IF(COUNTIF($L$3:L2657,L2657)=1,A2656+1,A2656)</f>
        <v>43</v>
      </c>
      <c r="B2657">
        <f>IF(COUNTIF($K$3:K2657,K2657)=1,B2656+1,B2656)</f>
        <v>8</v>
      </c>
      <c r="C2657">
        <f>IF(COUNTIF($J$3:J2657,J2657)=1,C2656+1,C2656)</f>
        <v>25</v>
      </c>
      <c r="D2657">
        <f>IF(COUNTIF($E$3:E2657,E2657)=1,D2656+1,D2656)</f>
        <v>827</v>
      </c>
      <c r="E2657" t="str">
        <f t="shared" si="200"/>
        <v/>
      </c>
      <c r="F2657">
        <f>IF(COUNTIF($G$3:G2657,G2657)=1,F2656+1,F2656)</f>
        <v>127</v>
      </c>
      <c r="G2657" t="str">
        <f t="shared" si="201"/>
        <v/>
      </c>
      <c r="I2657" s="18" t="str">
        <f>IF(Allotments!I2657=0,"",Allotments!I2657)</f>
        <v/>
      </c>
      <c r="J2657" s="18" t="str">
        <f>IF(Allotments!J2657=0,"",Allotments!J2657)</f>
        <v/>
      </c>
      <c r="K2657" s="18" t="str">
        <f>IF(Allotments!K2657=0,"",Allotments!K2657)</f>
        <v/>
      </c>
      <c r="L2657" s="18" t="str">
        <f>IF(Allotments!L2657=0,"",Allotments!L2657)</f>
        <v/>
      </c>
      <c r="M2657" s="18" t="str">
        <f>IF(Allotments!M2657=0,"",Allotments!M2657)</f>
        <v/>
      </c>
    </row>
    <row r="2658" spans="1:13" x14ac:dyDescent="0.35">
      <c r="A2658">
        <f>IF(COUNTIF($L$3:L2658,L2658)=1,A2657+1,A2657)</f>
        <v>43</v>
      </c>
      <c r="B2658">
        <f>IF(COUNTIF($K$3:K2658,K2658)=1,B2657+1,B2657)</f>
        <v>8</v>
      </c>
      <c r="C2658">
        <f>IF(COUNTIF($J$3:J2658,J2658)=1,C2657+1,C2657)</f>
        <v>25</v>
      </c>
      <c r="D2658">
        <f>IF(COUNTIF($E$3:E2658,E2658)=1,D2657+1,D2657)</f>
        <v>827</v>
      </c>
      <c r="E2658" t="str">
        <f t="shared" si="200"/>
        <v/>
      </c>
      <c r="F2658">
        <f>IF(COUNTIF($G$3:G2658,G2658)=1,F2657+1,F2657)</f>
        <v>127</v>
      </c>
      <c r="G2658" t="str">
        <f t="shared" si="201"/>
        <v/>
      </c>
      <c r="I2658" s="18" t="str">
        <f>IF(Allotments!I2658=0,"",Allotments!I2658)</f>
        <v/>
      </c>
      <c r="J2658" s="18" t="str">
        <f>IF(Allotments!J2658=0,"",Allotments!J2658)</f>
        <v/>
      </c>
      <c r="K2658" s="18" t="str">
        <f>IF(Allotments!K2658=0,"",Allotments!K2658)</f>
        <v/>
      </c>
      <c r="L2658" s="18" t="str">
        <f>IF(Allotments!L2658=0,"",Allotments!L2658)</f>
        <v/>
      </c>
      <c r="M2658" s="18" t="str">
        <f>IF(Allotments!M2658=0,"",Allotments!M2658)</f>
        <v/>
      </c>
    </row>
    <row r="2659" spans="1:13" x14ac:dyDescent="0.35">
      <c r="A2659">
        <f>IF(COUNTIF($L$3:L2659,L2659)=1,A2658+1,A2658)</f>
        <v>43</v>
      </c>
      <c r="B2659">
        <f>IF(COUNTIF($K$3:K2659,K2659)=1,B2658+1,B2658)</f>
        <v>8</v>
      </c>
      <c r="C2659">
        <f>IF(COUNTIF($J$3:J2659,J2659)=1,C2658+1,C2658)</f>
        <v>25</v>
      </c>
      <c r="D2659">
        <f>IF(COUNTIF($E$3:E2659,E2659)=1,D2658+1,D2658)</f>
        <v>827</v>
      </c>
      <c r="E2659" t="str">
        <f t="shared" si="200"/>
        <v/>
      </c>
      <c r="F2659">
        <f>IF(COUNTIF($G$3:G2659,G2659)=1,F2658+1,F2658)</f>
        <v>127</v>
      </c>
      <c r="G2659" t="str">
        <f t="shared" si="201"/>
        <v/>
      </c>
      <c r="I2659" s="18" t="str">
        <f>IF(Allotments!I2659=0,"",Allotments!I2659)</f>
        <v/>
      </c>
      <c r="J2659" s="18" t="str">
        <f>IF(Allotments!J2659=0,"",Allotments!J2659)</f>
        <v/>
      </c>
      <c r="K2659" s="18" t="str">
        <f>IF(Allotments!K2659=0,"",Allotments!K2659)</f>
        <v/>
      </c>
      <c r="L2659" s="18" t="str">
        <f>IF(Allotments!L2659=0,"",Allotments!L2659)</f>
        <v/>
      </c>
      <c r="M2659" s="18" t="str">
        <f>IF(Allotments!M2659=0,"",Allotments!M2659)</f>
        <v/>
      </c>
    </row>
    <row r="2660" spans="1:13" x14ac:dyDescent="0.35">
      <c r="A2660">
        <f>IF(COUNTIF($L$3:L2660,L2660)=1,A2659+1,A2659)</f>
        <v>43</v>
      </c>
      <c r="B2660">
        <f>IF(COUNTIF($K$3:K2660,K2660)=1,B2659+1,B2659)</f>
        <v>8</v>
      </c>
      <c r="C2660">
        <f>IF(COUNTIF($J$3:J2660,J2660)=1,C2659+1,C2659)</f>
        <v>25</v>
      </c>
      <c r="D2660">
        <f>IF(COUNTIF($E$3:E2660,E2660)=1,D2659+1,D2659)</f>
        <v>827</v>
      </c>
      <c r="E2660" t="str">
        <f t="shared" si="200"/>
        <v/>
      </c>
      <c r="F2660">
        <f>IF(COUNTIF($G$3:G2660,G2660)=1,F2659+1,F2659)</f>
        <v>127</v>
      </c>
      <c r="G2660" t="str">
        <f t="shared" si="201"/>
        <v/>
      </c>
      <c r="I2660" s="18" t="str">
        <f>IF(Allotments!I2660=0,"",Allotments!I2660)</f>
        <v/>
      </c>
      <c r="J2660" s="18" t="str">
        <f>IF(Allotments!J2660=0,"",Allotments!J2660)</f>
        <v/>
      </c>
      <c r="K2660" s="18" t="str">
        <f>IF(Allotments!K2660=0,"",Allotments!K2660)</f>
        <v/>
      </c>
      <c r="L2660" s="18" t="str">
        <f>IF(Allotments!L2660=0,"",Allotments!L2660)</f>
        <v/>
      </c>
      <c r="M2660" s="18" t="str">
        <f>IF(Allotments!M2660=0,"",Allotments!M2660)</f>
        <v/>
      </c>
    </row>
    <row r="2661" spans="1:13" x14ac:dyDescent="0.35">
      <c r="A2661">
        <f>IF(COUNTIF($L$3:L2661,L2661)=1,A2660+1,A2660)</f>
        <v>43</v>
      </c>
      <c r="B2661">
        <f>IF(COUNTIF($K$3:K2661,K2661)=1,B2660+1,B2660)</f>
        <v>8</v>
      </c>
      <c r="C2661">
        <f>IF(COUNTIF($J$3:J2661,J2661)=1,C2660+1,C2660)</f>
        <v>25</v>
      </c>
      <c r="D2661">
        <f>IF(COUNTIF($E$3:E2661,E2661)=1,D2660+1,D2660)</f>
        <v>827</v>
      </c>
      <c r="E2661" t="str">
        <f t="shared" si="200"/>
        <v/>
      </c>
      <c r="F2661">
        <f>IF(COUNTIF($G$3:G2661,G2661)=1,F2660+1,F2660)</f>
        <v>127</v>
      </c>
      <c r="G2661" t="str">
        <f t="shared" si="201"/>
        <v/>
      </c>
      <c r="I2661" s="18" t="str">
        <f>IF(Allotments!I2661=0,"",Allotments!I2661)</f>
        <v/>
      </c>
      <c r="J2661" s="18" t="str">
        <f>IF(Allotments!J2661=0,"",Allotments!J2661)</f>
        <v/>
      </c>
      <c r="K2661" s="18" t="str">
        <f>IF(Allotments!K2661=0,"",Allotments!K2661)</f>
        <v/>
      </c>
      <c r="L2661" s="18" t="str">
        <f>IF(Allotments!L2661=0,"",Allotments!L2661)</f>
        <v/>
      </c>
      <c r="M2661" s="18" t="str">
        <f>IF(Allotments!M2661=0,"",Allotments!M2661)</f>
        <v/>
      </c>
    </row>
    <row r="2662" spans="1:13" x14ac:dyDescent="0.35">
      <c r="A2662">
        <f>IF(COUNTIF($L$3:L2662,L2662)=1,A2661+1,A2661)</f>
        <v>43</v>
      </c>
      <c r="B2662">
        <f>IF(COUNTIF($K$3:K2662,K2662)=1,B2661+1,B2661)</f>
        <v>8</v>
      </c>
      <c r="C2662">
        <f>IF(COUNTIF($J$3:J2662,J2662)=1,C2661+1,C2661)</f>
        <v>25</v>
      </c>
      <c r="D2662">
        <f>IF(COUNTIF($E$3:E2662,E2662)=1,D2661+1,D2661)</f>
        <v>827</v>
      </c>
      <c r="E2662" t="str">
        <f t="shared" si="200"/>
        <v/>
      </c>
      <c r="F2662">
        <f>IF(COUNTIF($G$3:G2662,G2662)=1,F2661+1,F2661)</f>
        <v>127</v>
      </c>
      <c r="G2662" t="str">
        <f t="shared" si="201"/>
        <v/>
      </c>
      <c r="I2662" s="18" t="str">
        <f>IF(Allotments!I2662=0,"",Allotments!I2662)</f>
        <v/>
      </c>
      <c r="J2662" s="18" t="str">
        <f>IF(Allotments!J2662=0,"",Allotments!J2662)</f>
        <v/>
      </c>
      <c r="K2662" s="18" t="str">
        <f>IF(Allotments!K2662=0,"",Allotments!K2662)</f>
        <v/>
      </c>
      <c r="L2662" s="18" t="str">
        <f>IF(Allotments!L2662=0,"",Allotments!L2662)</f>
        <v/>
      </c>
      <c r="M2662" s="18" t="str">
        <f>IF(Allotments!M2662=0,"",Allotments!M2662)</f>
        <v/>
      </c>
    </row>
    <row r="2663" spans="1:13" x14ac:dyDescent="0.35">
      <c r="A2663">
        <f>IF(COUNTIF($L$3:L2663,L2663)=1,A2662+1,A2662)</f>
        <v>43</v>
      </c>
      <c r="B2663">
        <f>IF(COUNTIF($K$3:K2663,K2663)=1,B2662+1,B2662)</f>
        <v>8</v>
      </c>
      <c r="C2663">
        <f>IF(COUNTIF($J$3:J2663,J2663)=1,C2662+1,C2662)</f>
        <v>25</v>
      </c>
      <c r="D2663">
        <f>IF(COUNTIF($E$3:E2663,E2663)=1,D2662+1,D2662)</f>
        <v>827</v>
      </c>
      <c r="E2663" t="str">
        <f t="shared" si="200"/>
        <v/>
      </c>
      <c r="F2663">
        <f>IF(COUNTIF($G$3:G2663,G2663)=1,F2662+1,F2662)</f>
        <v>127</v>
      </c>
      <c r="G2663" t="str">
        <f t="shared" si="201"/>
        <v/>
      </c>
      <c r="I2663" s="18" t="str">
        <f>IF(Allotments!I2663=0,"",Allotments!I2663)</f>
        <v/>
      </c>
      <c r="J2663" s="18" t="str">
        <f>IF(Allotments!J2663=0,"",Allotments!J2663)</f>
        <v/>
      </c>
      <c r="K2663" s="18" t="str">
        <f>IF(Allotments!K2663=0,"",Allotments!K2663)</f>
        <v/>
      </c>
      <c r="L2663" s="18" t="str">
        <f>IF(Allotments!L2663=0,"",Allotments!L2663)</f>
        <v/>
      </c>
      <c r="M2663" s="18" t="str">
        <f>IF(Allotments!M2663=0,"",Allotments!M2663)</f>
        <v/>
      </c>
    </row>
    <row r="2664" spans="1:13" x14ac:dyDescent="0.35">
      <c r="A2664">
        <f>IF(COUNTIF($L$3:L2664,L2664)=1,A2663+1,A2663)</f>
        <v>43</v>
      </c>
      <c r="B2664">
        <f>IF(COUNTIF($K$3:K2664,K2664)=1,B2663+1,B2663)</f>
        <v>8</v>
      </c>
      <c r="C2664">
        <f>IF(COUNTIF($J$3:J2664,J2664)=1,C2663+1,C2663)</f>
        <v>25</v>
      </c>
      <c r="D2664">
        <f>IF(COUNTIF($E$3:E2664,E2664)=1,D2663+1,D2663)</f>
        <v>827</v>
      </c>
      <c r="E2664" t="str">
        <f t="shared" si="200"/>
        <v/>
      </c>
      <c r="F2664">
        <f>IF(COUNTIF($G$3:G2664,G2664)=1,F2663+1,F2663)</f>
        <v>127</v>
      </c>
      <c r="G2664" t="str">
        <f t="shared" si="201"/>
        <v/>
      </c>
      <c r="I2664" s="18" t="str">
        <f>IF(Allotments!I2664=0,"",Allotments!I2664)</f>
        <v/>
      </c>
      <c r="J2664" s="18" t="str">
        <f>IF(Allotments!J2664=0,"",Allotments!J2664)</f>
        <v/>
      </c>
      <c r="K2664" s="18" t="str">
        <f>IF(Allotments!K2664=0,"",Allotments!K2664)</f>
        <v/>
      </c>
      <c r="L2664" s="18" t="str">
        <f>IF(Allotments!L2664=0,"",Allotments!L2664)</f>
        <v/>
      </c>
      <c r="M2664" s="18" t="str">
        <f>IF(Allotments!M2664=0,"",Allotments!M2664)</f>
        <v/>
      </c>
    </row>
    <row r="2665" spans="1:13" x14ac:dyDescent="0.35">
      <c r="A2665">
        <f>IF(COUNTIF($L$3:L2665,L2665)=1,A2664+1,A2664)</f>
        <v>43</v>
      </c>
      <c r="B2665">
        <f>IF(COUNTIF($K$3:K2665,K2665)=1,B2664+1,B2664)</f>
        <v>8</v>
      </c>
      <c r="C2665">
        <f>IF(COUNTIF($J$3:J2665,J2665)=1,C2664+1,C2664)</f>
        <v>25</v>
      </c>
      <c r="D2665">
        <f>IF(COUNTIF($E$3:E2665,E2665)=1,D2664+1,D2664)</f>
        <v>827</v>
      </c>
      <c r="E2665" t="str">
        <f t="shared" si="200"/>
        <v/>
      </c>
      <c r="F2665">
        <f>IF(COUNTIF($G$3:G2665,G2665)=1,F2664+1,F2664)</f>
        <v>127</v>
      </c>
      <c r="G2665" t="str">
        <f t="shared" si="201"/>
        <v/>
      </c>
      <c r="I2665" s="18" t="str">
        <f>IF(Allotments!I2665=0,"",Allotments!I2665)</f>
        <v/>
      </c>
      <c r="J2665" s="18" t="str">
        <f>IF(Allotments!J2665=0,"",Allotments!J2665)</f>
        <v/>
      </c>
      <c r="K2665" s="18" t="str">
        <f>IF(Allotments!K2665=0,"",Allotments!K2665)</f>
        <v/>
      </c>
      <c r="L2665" s="18" t="str">
        <f>IF(Allotments!L2665=0,"",Allotments!L2665)</f>
        <v/>
      </c>
      <c r="M2665" s="18" t="str">
        <f>IF(Allotments!M2665=0,"",Allotments!M2665)</f>
        <v/>
      </c>
    </row>
    <row r="2666" spans="1:13" x14ac:dyDescent="0.35">
      <c r="A2666">
        <f>IF(COUNTIF($L$3:L2666,L2666)=1,A2665+1,A2665)</f>
        <v>43</v>
      </c>
      <c r="B2666">
        <f>IF(COUNTIF($K$3:K2666,K2666)=1,B2665+1,B2665)</f>
        <v>8</v>
      </c>
      <c r="C2666">
        <f>IF(COUNTIF($J$3:J2666,J2666)=1,C2665+1,C2665)</f>
        <v>25</v>
      </c>
      <c r="D2666">
        <f>IF(COUNTIF($E$3:E2666,E2666)=1,D2665+1,D2665)</f>
        <v>827</v>
      </c>
      <c r="E2666" t="str">
        <f t="shared" si="200"/>
        <v/>
      </c>
      <c r="F2666">
        <f>IF(COUNTIF($G$3:G2666,G2666)=1,F2665+1,F2665)</f>
        <v>127</v>
      </c>
      <c r="G2666" t="str">
        <f t="shared" si="201"/>
        <v/>
      </c>
      <c r="I2666" s="18" t="str">
        <f>IF(Allotments!I2666=0,"",Allotments!I2666)</f>
        <v/>
      </c>
      <c r="J2666" s="18" t="str">
        <f>IF(Allotments!J2666=0,"",Allotments!J2666)</f>
        <v/>
      </c>
      <c r="K2666" s="18" t="str">
        <f>IF(Allotments!K2666=0,"",Allotments!K2666)</f>
        <v/>
      </c>
      <c r="L2666" s="18" t="str">
        <f>IF(Allotments!L2666=0,"",Allotments!L2666)</f>
        <v/>
      </c>
      <c r="M2666" s="18" t="str">
        <f>IF(Allotments!M2666=0,"",Allotments!M2666)</f>
        <v/>
      </c>
    </row>
    <row r="2667" spans="1:13" x14ac:dyDescent="0.35">
      <c r="A2667">
        <f>IF(COUNTIF($L$3:L2667,L2667)=1,A2666+1,A2666)</f>
        <v>43</v>
      </c>
      <c r="B2667">
        <f>IF(COUNTIF($K$3:K2667,K2667)=1,B2666+1,B2666)</f>
        <v>8</v>
      </c>
      <c r="C2667">
        <f>IF(COUNTIF($J$3:J2667,J2667)=1,C2666+1,C2666)</f>
        <v>25</v>
      </c>
      <c r="D2667">
        <f>IF(COUNTIF($E$3:E2667,E2667)=1,D2666+1,D2666)</f>
        <v>827</v>
      </c>
      <c r="E2667" t="str">
        <f t="shared" si="200"/>
        <v/>
      </c>
      <c r="F2667">
        <f>IF(COUNTIF($G$3:G2667,G2667)=1,F2666+1,F2666)</f>
        <v>127</v>
      </c>
      <c r="G2667" t="str">
        <f t="shared" si="201"/>
        <v/>
      </c>
      <c r="I2667" s="18" t="str">
        <f>IF(Allotments!I2667=0,"",Allotments!I2667)</f>
        <v/>
      </c>
      <c r="J2667" s="18" t="str">
        <f>IF(Allotments!J2667=0,"",Allotments!J2667)</f>
        <v/>
      </c>
      <c r="K2667" s="18" t="str">
        <f>IF(Allotments!K2667=0,"",Allotments!K2667)</f>
        <v/>
      </c>
      <c r="L2667" s="18" t="str">
        <f>IF(Allotments!L2667=0,"",Allotments!L2667)</f>
        <v/>
      </c>
      <c r="M2667" s="18" t="str">
        <f>IF(Allotments!M2667=0,"",Allotments!M2667)</f>
        <v/>
      </c>
    </row>
    <row r="2668" spans="1:13" x14ac:dyDescent="0.35">
      <c r="A2668">
        <f>IF(COUNTIF($L$3:L2668,L2668)=1,A2667+1,A2667)</f>
        <v>43</v>
      </c>
      <c r="B2668">
        <f>IF(COUNTIF($K$3:K2668,K2668)=1,B2667+1,B2667)</f>
        <v>8</v>
      </c>
      <c r="C2668">
        <f>IF(COUNTIF($J$3:J2668,J2668)=1,C2667+1,C2667)</f>
        <v>25</v>
      </c>
      <c r="D2668">
        <f>IF(COUNTIF($E$3:E2668,E2668)=1,D2667+1,D2667)</f>
        <v>827</v>
      </c>
      <c r="E2668" t="str">
        <f t="shared" si="200"/>
        <v/>
      </c>
      <c r="F2668">
        <f>IF(COUNTIF($G$3:G2668,G2668)=1,F2667+1,F2667)</f>
        <v>127</v>
      </c>
      <c r="G2668" t="str">
        <f t="shared" si="201"/>
        <v/>
      </c>
      <c r="I2668" s="18" t="str">
        <f>IF(Allotments!I2668=0,"",Allotments!I2668)</f>
        <v/>
      </c>
      <c r="J2668" s="18" t="str">
        <f>IF(Allotments!J2668=0,"",Allotments!J2668)</f>
        <v/>
      </c>
      <c r="K2668" s="18" t="str">
        <f>IF(Allotments!K2668=0,"",Allotments!K2668)</f>
        <v/>
      </c>
      <c r="L2668" s="18" t="str">
        <f>IF(Allotments!L2668=0,"",Allotments!L2668)</f>
        <v/>
      </c>
      <c r="M2668" s="18" t="str">
        <f>IF(Allotments!M2668=0,"",Allotments!M2668)</f>
        <v/>
      </c>
    </row>
    <row r="2669" spans="1:13" x14ac:dyDescent="0.35">
      <c r="A2669">
        <f>IF(COUNTIF($L$3:L2669,L2669)=1,A2668+1,A2668)</f>
        <v>43</v>
      </c>
      <c r="B2669">
        <f>IF(COUNTIF($K$3:K2669,K2669)=1,B2668+1,B2668)</f>
        <v>8</v>
      </c>
      <c r="C2669">
        <f>IF(COUNTIF($J$3:J2669,J2669)=1,C2668+1,C2668)</f>
        <v>25</v>
      </c>
      <c r="D2669">
        <f>IF(COUNTIF($E$3:E2669,E2669)=1,D2668+1,D2668)</f>
        <v>827</v>
      </c>
      <c r="E2669" t="str">
        <f t="shared" si="200"/>
        <v/>
      </c>
      <c r="F2669">
        <f>IF(COUNTIF($G$3:G2669,G2669)=1,F2668+1,F2668)</f>
        <v>127</v>
      </c>
      <c r="G2669" t="str">
        <f t="shared" si="201"/>
        <v/>
      </c>
      <c r="I2669" s="18" t="str">
        <f>IF(Allotments!I2669=0,"",Allotments!I2669)</f>
        <v/>
      </c>
      <c r="J2669" s="18" t="str">
        <f>IF(Allotments!J2669=0,"",Allotments!J2669)</f>
        <v/>
      </c>
      <c r="K2669" s="18" t="str">
        <f>IF(Allotments!K2669=0,"",Allotments!K2669)</f>
        <v/>
      </c>
      <c r="L2669" s="18" t="str">
        <f>IF(Allotments!L2669=0,"",Allotments!L2669)</f>
        <v/>
      </c>
      <c r="M2669" s="18" t="str">
        <f>IF(Allotments!M2669=0,"",Allotments!M2669)</f>
        <v/>
      </c>
    </row>
    <row r="2670" spans="1:13" x14ac:dyDescent="0.35">
      <c r="A2670">
        <f>IF(COUNTIF($L$3:L2670,L2670)=1,A2669+1,A2669)</f>
        <v>43</v>
      </c>
      <c r="B2670">
        <f>IF(COUNTIF($K$3:K2670,K2670)=1,B2669+1,B2669)</f>
        <v>8</v>
      </c>
      <c r="C2670">
        <f>IF(COUNTIF($J$3:J2670,J2670)=1,C2669+1,C2669)</f>
        <v>25</v>
      </c>
      <c r="D2670">
        <f>IF(COUNTIF($E$3:E2670,E2670)=1,D2669+1,D2669)</f>
        <v>827</v>
      </c>
      <c r="E2670" t="str">
        <f t="shared" si="200"/>
        <v/>
      </c>
      <c r="F2670">
        <f>IF(COUNTIF($G$3:G2670,G2670)=1,F2669+1,F2669)</f>
        <v>127</v>
      </c>
      <c r="G2670" t="str">
        <f t="shared" si="201"/>
        <v/>
      </c>
      <c r="I2670" s="18" t="str">
        <f>IF(Allotments!I2670=0,"",Allotments!I2670)</f>
        <v/>
      </c>
      <c r="J2670" s="18" t="str">
        <f>IF(Allotments!J2670=0,"",Allotments!J2670)</f>
        <v/>
      </c>
      <c r="K2670" s="18" t="str">
        <f>IF(Allotments!K2670=0,"",Allotments!K2670)</f>
        <v/>
      </c>
      <c r="L2670" s="18" t="str">
        <f>IF(Allotments!L2670=0,"",Allotments!L2670)</f>
        <v/>
      </c>
      <c r="M2670" s="18" t="str">
        <f>IF(Allotments!M2670=0,"",Allotments!M2670)</f>
        <v/>
      </c>
    </row>
    <row r="2671" spans="1:13" x14ac:dyDescent="0.35">
      <c r="A2671">
        <f>IF(COUNTIF($L$3:L2671,L2671)=1,A2670+1,A2670)</f>
        <v>43</v>
      </c>
      <c r="B2671">
        <f>IF(COUNTIF($K$3:K2671,K2671)=1,B2670+1,B2670)</f>
        <v>8</v>
      </c>
      <c r="C2671">
        <f>IF(COUNTIF($J$3:J2671,J2671)=1,C2670+1,C2670)</f>
        <v>25</v>
      </c>
      <c r="D2671">
        <f>IF(COUNTIF($E$3:E2671,E2671)=1,D2670+1,D2670)</f>
        <v>827</v>
      </c>
      <c r="E2671" t="str">
        <f t="shared" si="200"/>
        <v/>
      </c>
      <c r="F2671">
        <f>IF(COUNTIF($G$3:G2671,G2671)=1,F2670+1,F2670)</f>
        <v>127</v>
      </c>
      <c r="G2671" t="str">
        <f t="shared" si="201"/>
        <v/>
      </c>
      <c r="I2671" s="18" t="str">
        <f>IF(Allotments!I2671=0,"",Allotments!I2671)</f>
        <v/>
      </c>
      <c r="J2671" s="18" t="str">
        <f>IF(Allotments!J2671=0,"",Allotments!J2671)</f>
        <v/>
      </c>
      <c r="K2671" s="18" t="str">
        <f>IF(Allotments!K2671=0,"",Allotments!K2671)</f>
        <v/>
      </c>
      <c r="L2671" s="18" t="str">
        <f>IF(Allotments!L2671=0,"",Allotments!L2671)</f>
        <v/>
      </c>
      <c r="M2671" s="18" t="str">
        <f>IF(Allotments!M2671=0,"",Allotments!M2671)</f>
        <v/>
      </c>
    </row>
    <row r="2672" spans="1:13" x14ac:dyDescent="0.35">
      <c r="A2672">
        <f>IF(COUNTIF($L$3:L2672,L2672)=1,A2671+1,A2671)</f>
        <v>43</v>
      </c>
      <c r="B2672">
        <f>IF(COUNTIF($K$3:K2672,K2672)=1,B2671+1,B2671)</f>
        <v>8</v>
      </c>
      <c r="C2672">
        <f>IF(COUNTIF($J$3:J2672,J2672)=1,C2671+1,C2671)</f>
        <v>25</v>
      </c>
      <c r="D2672">
        <f>IF(COUNTIF($E$3:E2672,E2672)=1,D2671+1,D2671)</f>
        <v>827</v>
      </c>
      <c r="E2672" t="str">
        <f t="shared" si="200"/>
        <v/>
      </c>
      <c r="F2672">
        <f>IF(COUNTIF($G$3:G2672,G2672)=1,F2671+1,F2671)</f>
        <v>127</v>
      </c>
      <c r="G2672" t="str">
        <f t="shared" si="201"/>
        <v/>
      </c>
      <c r="I2672" s="18" t="str">
        <f>IF(Allotments!I2672=0,"",Allotments!I2672)</f>
        <v/>
      </c>
      <c r="J2672" s="18" t="str">
        <f>IF(Allotments!J2672=0,"",Allotments!J2672)</f>
        <v/>
      </c>
      <c r="K2672" s="18" t="str">
        <f>IF(Allotments!K2672=0,"",Allotments!K2672)</f>
        <v/>
      </c>
      <c r="L2672" s="18" t="str">
        <f>IF(Allotments!L2672=0,"",Allotments!L2672)</f>
        <v/>
      </c>
      <c r="M2672" s="18" t="str">
        <f>IF(Allotments!M2672=0,"",Allotments!M2672)</f>
        <v/>
      </c>
    </row>
    <row r="2673" spans="1:13" x14ac:dyDescent="0.35">
      <c r="A2673">
        <f>IF(COUNTIF($L$3:L2673,L2673)=1,A2672+1,A2672)</f>
        <v>43</v>
      </c>
      <c r="B2673">
        <f>IF(COUNTIF($K$3:K2673,K2673)=1,B2672+1,B2672)</f>
        <v>8</v>
      </c>
      <c r="C2673">
        <f>IF(COUNTIF($J$3:J2673,J2673)=1,C2672+1,C2672)</f>
        <v>25</v>
      </c>
      <c r="D2673">
        <f>IF(COUNTIF($E$3:E2673,E2673)=1,D2672+1,D2672)</f>
        <v>827</v>
      </c>
      <c r="E2673" t="str">
        <f t="shared" si="200"/>
        <v/>
      </c>
      <c r="F2673">
        <f>IF(COUNTIF($G$3:G2673,G2673)=1,F2672+1,F2672)</f>
        <v>127</v>
      </c>
      <c r="G2673" t="str">
        <f t="shared" si="201"/>
        <v/>
      </c>
      <c r="I2673" s="18" t="str">
        <f>IF(Allotments!I2673=0,"",Allotments!I2673)</f>
        <v/>
      </c>
      <c r="J2673" s="18" t="str">
        <f>IF(Allotments!J2673=0,"",Allotments!J2673)</f>
        <v/>
      </c>
      <c r="K2673" s="18" t="str">
        <f>IF(Allotments!K2673=0,"",Allotments!K2673)</f>
        <v/>
      </c>
      <c r="L2673" s="18" t="str">
        <f>IF(Allotments!L2673=0,"",Allotments!L2673)</f>
        <v/>
      </c>
      <c r="M2673" s="18" t="str">
        <f>IF(Allotments!M2673=0,"",Allotments!M2673)</f>
        <v/>
      </c>
    </row>
    <row r="2674" spans="1:13" x14ac:dyDescent="0.35">
      <c r="A2674">
        <f>IF(COUNTIF($L$3:L2674,L2674)=1,A2673+1,A2673)</f>
        <v>43</v>
      </c>
      <c r="B2674">
        <f>IF(COUNTIF($K$3:K2674,K2674)=1,B2673+1,B2673)</f>
        <v>8</v>
      </c>
      <c r="C2674">
        <f>IF(COUNTIF($J$3:J2674,J2674)=1,C2673+1,C2673)</f>
        <v>25</v>
      </c>
      <c r="D2674">
        <f>IF(COUNTIF($E$3:E2674,E2674)=1,D2673+1,D2673)</f>
        <v>827</v>
      </c>
      <c r="E2674" t="str">
        <f t="shared" si="200"/>
        <v/>
      </c>
      <c r="F2674">
        <f>IF(COUNTIF($G$3:G2674,G2674)=1,F2673+1,F2673)</f>
        <v>127</v>
      </c>
      <c r="G2674" t="str">
        <f t="shared" si="201"/>
        <v/>
      </c>
      <c r="I2674" s="18" t="str">
        <f>IF(Allotments!I2674=0,"",Allotments!I2674)</f>
        <v/>
      </c>
      <c r="J2674" s="18" t="str">
        <f>IF(Allotments!J2674=0,"",Allotments!J2674)</f>
        <v/>
      </c>
      <c r="K2674" s="18" t="str">
        <f>IF(Allotments!K2674=0,"",Allotments!K2674)</f>
        <v/>
      </c>
      <c r="L2674" s="18" t="str">
        <f>IF(Allotments!L2674=0,"",Allotments!L2674)</f>
        <v/>
      </c>
      <c r="M2674" s="18" t="str">
        <f>IF(Allotments!M2674=0,"",Allotments!M2674)</f>
        <v/>
      </c>
    </row>
    <row r="2675" spans="1:13" x14ac:dyDescent="0.35">
      <c r="A2675">
        <f>IF(COUNTIF($L$3:L2675,L2675)=1,A2674+1,A2674)</f>
        <v>43</v>
      </c>
      <c r="B2675">
        <f>IF(COUNTIF($K$3:K2675,K2675)=1,B2674+1,B2674)</f>
        <v>8</v>
      </c>
      <c r="C2675">
        <f>IF(COUNTIF($J$3:J2675,J2675)=1,C2674+1,C2674)</f>
        <v>25</v>
      </c>
      <c r="D2675">
        <f>IF(COUNTIF($E$3:E2675,E2675)=1,D2674+1,D2674)</f>
        <v>827</v>
      </c>
      <c r="E2675" t="str">
        <f t="shared" si="200"/>
        <v/>
      </c>
      <c r="F2675">
        <f>IF(COUNTIF($G$3:G2675,G2675)=1,F2674+1,F2674)</f>
        <v>127</v>
      </c>
      <c r="G2675" t="str">
        <f t="shared" si="201"/>
        <v/>
      </c>
      <c r="I2675" s="18" t="str">
        <f>IF(Allotments!I2675=0,"",Allotments!I2675)</f>
        <v/>
      </c>
      <c r="J2675" s="18" t="str">
        <f>IF(Allotments!J2675=0,"",Allotments!J2675)</f>
        <v/>
      </c>
      <c r="K2675" s="18" t="str">
        <f>IF(Allotments!K2675=0,"",Allotments!K2675)</f>
        <v/>
      </c>
      <c r="L2675" s="18" t="str">
        <f>IF(Allotments!L2675=0,"",Allotments!L2675)</f>
        <v/>
      </c>
      <c r="M2675" s="18" t="str">
        <f>IF(Allotments!M2675=0,"",Allotments!M2675)</f>
        <v/>
      </c>
    </row>
    <row r="2676" spans="1:13" x14ac:dyDescent="0.35">
      <c r="A2676">
        <f>IF(COUNTIF($L$3:L2676,L2676)=1,A2675+1,A2675)</f>
        <v>43</v>
      </c>
      <c r="B2676">
        <f>IF(COUNTIF($K$3:K2676,K2676)=1,B2675+1,B2675)</f>
        <v>8</v>
      </c>
      <c r="C2676">
        <f>IF(COUNTIF($J$3:J2676,J2676)=1,C2675+1,C2675)</f>
        <v>25</v>
      </c>
      <c r="D2676">
        <f>IF(COUNTIF($E$3:E2676,E2676)=1,D2675+1,D2675)</f>
        <v>827</v>
      </c>
      <c r="E2676" t="str">
        <f t="shared" si="200"/>
        <v/>
      </c>
      <c r="F2676">
        <f>IF(COUNTIF($G$3:G2676,G2676)=1,F2675+1,F2675)</f>
        <v>127</v>
      </c>
      <c r="G2676" t="str">
        <f t="shared" si="201"/>
        <v/>
      </c>
      <c r="I2676" s="18" t="str">
        <f>IF(Allotments!I2676=0,"",Allotments!I2676)</f>
        <v/>
      </c>
      <c r="J2676" s="18" t="str">
        <f>IF(Allotments!J2676=0,"",Allotments!J2676)</f>
        <v/>
      </c>
      <c r="K2676" s="18" t="str">
        <f>IF(Allotments!K2676=0,"",Allotments!K2676)</f>
        <v/>
      </c>
      <c r="L2676" s="18" t="str">
        <f>IF(Allotments!L2676=0,"",Allotments!L2676)</f>
        <v/>
      </c>
      <c r="M2676" s="18" t="str">
        <f>IF(Allotments!M2676=0,"",Allotments!M2676)</f>
        <v/>
      </c>
    </row>
    <row r="2677" spans="1:13" x14ac:dyDescent="0.35">
      <c r="A2677">
        <f>IF(COUNTIF($L$3:L2677,L2677)=1,A2676+1,A2676)</f>
        <v>43</v>
      </c>
      <c r="B2677">
        <f>IF(COUNTIF($K$3:K2677,K2677)=1,B2676+1,B2676)</f>
        <v>8</v>
      </c>
      <c r="C2677">
        <f>IF(COUNTIF($J$3:J2677,J2677)=1,C2676+1,C2676)</f>
        <v>25</v>
      </c>
      <c r="D2677">
        <f>IF(COUNTIF($E$3:E2677,E2677)=1,D2676+1,D2676)</f>
        <v>827</v>
      </c>
      <c r="E2677" t="str">
        <f t="shared" si="200"/>
        <v/>
      </c>
      <c r="F2677">
        <f>IF(COUNTIF($G$3:G2677,G2677)=1,F2676+1,F2676)</f>
        <v>127</v>
      </c>
      <c r="G2677" t="str">
        <f t="shared" si="201"/>
        <v/>
      </c>
      <c r="I2677" s="18" t="str">
        <f>IF(Allotments!I2677=0,"",Allotments!I2677)</f>
        <v/>
      </c>
      <c r="J2677" s="18" t="str">
        <f>IF(Allotments!J2677=0,"",Allotments!J2677)</f>
        <v/>
      </c>
      <c r="K2677" s="18" t="str">
        <f>IF(Allotments!K2677=0,"",Allotments!K2677)</f>
        <v/>
      </c>
      <c r="L2677" s="18" t="str">
        <f>IF(Allotments!L2677=0,"",Allotments!L2677)</f>
        <v/>
      </c>
      <c r="M2677" s="18" t="str">
        <f>IF(Allotments!M2677=0,"",Allotments!M2677)</f>
        <v/>
      </c>
    </row>
    <row r="2678" spans="1:13" x14ac:dyDescent="0.35">
      <c r="A2678">
        <f>IF(COUNTIF($L$3:L2678,L2678)=1,A2677+1,A2677)</f>
        <v>43</v>
      </c>
      <c r="B2678">
        <f>IF(COUNTIF($K$3:K2678,K2678)=1,B2677+1,B2677)</f>
        <v>8</v>
      </c>
      <c r="C2678">
        <f>IF(COUNTIF($J$3:J2678,J2678)=1,C2677+1,C2677)</f>
        <v>25</v>
      </c>
      <c r="D2678">
        <f>IF(COUNTIF($E$3:E2678,E2678)=1,D2677+1,D2677)</f>
        <v>827</v>
      </c>
      <c r="E2678" t="str">
        <f t="shared" si="200"/>
        <v/>
      </c>
      <c r="F2678">
        <f>IF(COUNTIF($G$3:G2678,G2678)=1,F2677+1,F2677)</f>
        <v>127</v>
      </c>
      <c r="G2678" t="str">
        <f t="shared" si="201"/>
        <v/>
      </c>
      <c r="I2678" s="18" t="str">
        <f>IF(Allotments!I2678=0,"",Allotments!I2678)</f>
        <v/>
      </c>
      <c r="J2678" s="18" t="str">
        <f>IF(Allotments!J2678=0,"",Allotments!J2678)</f>
        <v/>
      </c>
      <c r="K2678" s="18" t="str">
        <f>IF(Allotments!K2678=0,"",Allotments!K2678)</f>
        <v/>
      </c>
      <c r="L2678" s="18" t="str">
        <f>IF(Allotments!L2678=0,"",Allotments!L2678)</f>
        <v/>
      </c>
      <c r="M2678" s="18" t="str">
        <f>IF(Allotments!M2678=0,"",Allotments!M2678)</f>
        <v/>
      </c>
    </row>
    <row r="2679" spans="1:13" x14ac:dyDescent="0.35">
      <c r="A2679">
        <f>IF(COUNTIF($L$3:L2679,L2679)=1,A2678+1,A2678)</f>
        <v>43</v>
      </c>
      <c r="B2679">
        <f>IF(COUNTIF($K$3:K2679,K2679)=1,B2678+1,B2678)</f>
        <v>8</v>
      </c>
      <c r="C2679">
        <f>IF(COUNTIF($J$3:J2679,J2679)=1,C2678+1,C2678)</f>
        <v>25</v>
      </c>
      <c r="D2679">
        <f>IF(COUNTIF($E$3:E2679,E2679)=1,D2678+1,D2678)</f>
        <v>827</v>
      </c>
      <c r="E2679" t="str">
        <f t="shared" si="200"/>
        <v/>
      </c>
      <c r="F2679">
        <f>IF(COUNTIF($G$3:G2679,G2679)=1,F2678+1,F2678)</f>
        <v>127</v>
      </c>
      <c r="G2679" t="str">
        <f t="shared" si="201"/>
        <v/>
      </c>
      <c r="I2679" s="18" t="str">
        <f>IF(Allotments!I2679=0,"",Allotments!I2679)</f>
        <v/>
      </c>
      <c r="J2679" s="18" t="str">
        <f>IF(Allotments!J2679=0,"",Allotments!J2679)</f>
        <v/>
      </c>
      <c r="K2679" s="18" t="str">
        <f>IF(Allotments!K2679=0,"",Allotments!K2679)</f>
        <v/>
      </c>
      <c r="L2679" s="18" t="str">
        <f>IF(Allotments!L2679=0,"",Allotments!L2679)</f>
        <v/>
      </c>
      <c r="M2679" s="18" t="str">
        <f>IF(Allotments!M2679=0,"",Allotments!M2679)</f>
        <v/>
      </c>
    </row>
    <row r="2680" spans="1:13" x14ac:dyDescent="0.35">
      <c r="A2680">
        <f>IF(COUNTIF($L$3:L2680,L2680)=1,A2679+1,A2679)</f>
        <v>43</v>
      </c>
      <c r="B2680">
        <f>IF(COUNTIF($K$3:K2680,K2680)=1,B2679+1,B2679)</f>
        <v>8</v>
      </c>
      <c r="C2680">
        <f>IF(COUNTIF($J$3:J2680,J2680)=1,C2679+1,C2679)</f>
        <v>25</v>
      </c>
      <c r="D2680">
        <f>IF(COUNTIF($E$3:E2680,E2680)=1,D2679+1,D2679)</f>
        <v>827</v>
      </c>
      <c r="E2680" t="str">
        <f t="shared" si="200"/>
        <v/>
      </c>
      <c r="F2680">
        <f>IF(COUNTIF($G$3:G2680,G2680)=1,F2679+1,F2679)</f>
        <v>127</v>
      </c>
      <c r="G2680" t="str">
        <f t="shared" si="201"/>
        <v/>
      </c>
      <c r="I2680" s="18" t="str">
        <f>IF(Allotments!I2680=0,"",Allotments!I2680)</f>
        <v/>
      </c>
      <c r="J2680" s="18" t="str">
        <f>IF(Allotments!J2680=0,"",Allotments!J2680)</f>
        <v/>
      </c>
      <c r="K2680" s="18" t="str">
        <f>IF(Allotments!K2680=0,"",Allotments!K2680)</f>
        <v/>
      </c>
      <c r="L2680" s="18" t="str">
        <f>IF(Allotments!L2680=0,"",Allotments!L2680)</f>
        <v/>
      </c>
      <c r="M2680" s="18" t="str">
        <f>IF(Allotments!M2680=0,"",Allotments!M2680)</f>
        <v/>
      </c>
    </row>
    <row r="2681" spans="1:13" x14ac:dyDescent="0.35">
      <c r="A2681">
        <f>IF(COUNTIF($L$3:L2681,L2681)=1,A2680+1,A2680)</f>
        <v>43</v>
      </c>
      <c r="B2681">
        <f>IF(COUNTIF($K$3:K2681,K2681)=1,B2680+1,B2680)</f>
        <v>8</v>
      </c>
      <c r="C2681">
        <f>IF(COUNTIF($J$3:J2681,J2681)=1,C2680+1,C2680)</f>
        <v>25</v>
      </c>
      <c r="D2681">
        <f>IF(COUNTIF($E$3:E2681,E2681)=1,D2680+1,D2680)</f>
        <v>827</v>
      </c>
      <c r="E2681" t="str">
        <f t="shared" si="200"/>
        <v/>
      </c>
      <c r="F2681">
        <f>IF(COUNTIF($G$3:G2681,G2681)=1,F2680+1,F2680)</f>
        <v>127</v>
      </c>
      <c r="G2681" t="str">
        <f t="shared" si="201"/>
        <v/>
      </c>
      <c r="I2681" s="18" t="str">
        <f>IF(Allotments!I2681=0,"",Allotments!I2681)</f>
        <v/>
      </c>
      <c r="J2681" s="18" t="str">
        <f>IF(Allotments!J2681=0,"",Allotments!J2681)</f>
        <v/>
      </c>
      <c r="K2681" s="18" t="str">
        <f>IF(Allotments!K2681=0,"",Allotments!K2681)</f>
        <v/>
      </c>
      <c r="L2681" s="18" t="str">
        <f>IF(Allotments!L2681=0,"",Allotments!L2681)</f>
        <v/>
      </c>
      <c r="M2681" s="18" t="str">
        <f>IF(Allotments!M2681=0,"",Allotments!M2681)</f>
        <v/>
      </c>
    </row>
    <row r="2682" spans="1:13" x14ac:dyDescent="0.35">
      <c r="A2682">
        <f>IF(COUNTIF($L$3:L2682,L2682)=1,A2681+1,A2681)</f>
        <v>43</v>
      </c>
      <c r="B2682">
        <f>IF(COUNTIF($K$3:K2682,K2682)=1,B2681+1,B2681)</f>
        <v>8</v>
      </c>
      <c r="C2682">
        <f>IF(COUNTIF($J$3:J2682,J2682)=1,C2681+1,C2681)</f>
        <v>25</v>
      </c>
      <c r="D2682">
        <f>IF(COUNTIF($E$3:E2682,E2682)=1,D2681+1,D2681)</f>
        <v>827</v>
      </c>
      <c r="E2682" t="str">
        <f t="shared" si="200"/>
        <v/>
      </c>
      <c r="F2682">
        <f>IF(COUNTIF($G$3:G2682,G2682)=1,F2681+1,F2681)</f>
        <v>127</v>
      </c>
      <c r="G2682" t="str">
        <f t="shared" si="201"/>
        <v/>
      </c>
      <c r="I2682" s="18" t="str">
        <f>IF(Allotments!I2682=0,"",Allotments!I2682)</f>
        <v/>
      </c>
      <c r="J2682" s="18" t="str">
        <f>IF(Allotments!J2682=0,"",Allotments!J2682)</f>
        <v/>
      </c>
      <c r="K2682" s="18" t="str">
        <f>IF(Allotments!K2682=0,"",Allotments!K2682)</f>
        <v/>
      </c>
      <c r="L2682" s="18" t="str">
        <f>IF(Allotments!L2682=0,"",Allotments!L2682)</f>
        <v/>
      </c>
      <c r="M2682" s="18" t="str">
        <f>IF(Allotments!M2682=0,"",Allotments!M2682)</f>
        <v/>
      </c>
    </row>
    <row r="2683" spans="1:13" x14ac:dyDescent="0.35">
      <c r="A2683">
        <f>IF(COUNTIF($L$3:L2683,L2683)=1,A2682+1,A2682)</f>
        <v>43</v>
      </c>
      <c r="B2683">
        <f>IF(COUNTIF($K$3:K2683,K2683)=1,B2682+1,B2682)</f>
        <v>8</v>
      </c>
      <c r="C2683">
        <f>IF(COUNTIF($J$3:J2683,J2683)=1,C2682+1,C2682)</f>
        <v>25</v>
      </c>
      <c r="D2683">
        <f>IF(COUNTIF($E$3:E2683,E2683)=1,D2682+1,D2682)</f>
        <v>827</v>
      </c>
      <c r="E2683" t="str">
        <f t="shared" si="200"/>
        <v/>
      </c>
      <c r="F2683">
        <f>IF(COUNTIF($G$3:G2683,G2683)=1,F2682+1,F2682)</f>
        <v>127</v>
      </c>
      <c r="G2683" t="str">
        <f t="shared" si="201"/>
        <v/>
      </c>
      <c r="I2683" s="18" t="str">
        <f>IF(Allotments!I2683=0,"",Allotments!I2683)</f>
        <v/>
      </c>
      <c r="J2683" s="18" t="str">
        <f>IF(Allotments!J2683=0,"",Allotments!J2683)</f>
        <v/>
      </c>
      <c r="K2683" s="18" t="str">
        <f>IF(Allotments!K2683=0,"",Allotments!K2683)</f>
        <v/>
      </c>
      <c r="L2683" s="18" t="str">
        <f>IF(Allotments!L2683=0,"",Allotments!L2683)</f>
        <v/>
      </c>
      <c r="M2683" s="18" t="str">
        <f>IF(Allotments!M2683=0,"",Allotments!M2683)</f>
        <v/>
      </c>
    </row>
    <row r="2684" spans="1:13" x14ac:dyDescent="0.35">
      <c r="A2684">
        <f>IF(COUNTIF($L$3:L2684,L2684)=1,A2683+1,A2683)</f>
        <v>43</v>
      </c>
      <c r="B2684">
        <f>IF(COUNTIF($K$3:K2684,K2684)=1,B2683+1,B2683)</f>
        <v>8</v>
      </c>
      <c r="C2684">
        <f>IF(COUNTIF($J$3:J2684,J2684)=1,C2683+1,C2683)</f>
        <v>25</v>
      </c>
      <c r="D2684">
        <f>IF(COUNTIF($E$3:E2684,E2684)=1,D2683+1,D2683)</f>
        <v>827</v>
      </c>
      <c r="E2684" t="str">
        <f t="shared" si="200"/>
        <v/>
      </c>
      <c r="F2684">
        <f>IF(COUNTIF($G$3:G2684,G2684)=1,F2683+1,F2683)</f>
        <v>127</v>
      </c>
      <c r="G2684" t="str">
        <f t="shared" si="201"/>
        <v/>
      </c>
      <c r="I2684" s="18" t="str">
        <f>IF(Allotments!I2684=0,"",Allotments!I2684)</f>
        <v/>
      </c>
      <c r="J2684" s="18" t="str">
        <f>IF(Allotments!J2684=0,"",Allotments!J2684)</f>
        <v/>
      </c>
      <c r="K2684" s="18" t="str">
        <f>IF(Allotments!K2684=0,"",Allotments!K2684)</f>
        <v/>
      </c>
      <c r="L2684" s="18" t="str">
        <f>IF(Allotments!L2684=0,"",Allotments!L2684)</f>
        <v/>
      </c>
      <c r="M2684" s="18" t="str">
        <f>IF(Allotments!M2684=0,"",Allotments!M2684)</f>
        <v/>
      </c>
    </row>
    <row r="2685" spans="1:13" x14ac:dyDescent="0.35">
      <c r="A2685">
        <f>IF(COUNTIF($L$3:L2685,L2685)=1,A2684+1,A2684)</f>
        <v>43</v>
      </c>
      <c r="B2685">
        <f>IF(COUNTIF($K$3:K2685,K2685)=1,B2684+1,B2684)</f>
        <v>8</v>
      </c>
      <c r="C2685">
        <f>IF(COUNTIF($J$3:J2685,J2685)=1,C2684+1,C2684)</f>
        <v>25</v>
      </c>
      <c r="D2685">
        <f>IF(COUNTIF($E$3:E2685,E2685)=1,D2684+1,D2684)</f>
        <v>827</v>
      </c>
      <c r="E2685" t="str">
        <f t="shared" si="200"/>
        <v/>
      </c>
      <c r="F2685">
        <f>IF(COUNTIF($G$3:G2685,G2685)=1,F2684+1,F2684)</f>
        <v>127</v>
      </c>
      <c r="G2685" t="str">
        <f t="shared" si="201"/>
        <v/>
      </c>
      <c r="I2685" s="18" t="str">
        <f>IF(Allotments!I2685=0,"",Allotments!I2685)</f>
        <v/>
      </c>
      <c r="J2685" s="18" t="str">
        <f>IF(Allotments!J2685=0,"",Allotments!J2685)</f>
        <v/>
      </c>
      <c r="K2685" s="18" t="str">
        <f>IF(Allotments!K2685=0,"",Allotments!K2685)</f>
        <v/>
      </c>
      <c r="L2685" s="18" t="str">
        <f>IF(Allotments!L2685=0,"",Allotments!L2685)</f>
        <v/>
      </c>
      <c r="M2685" s="18" t="str">
        <f>IF(Allotments!M2685=0,"",Allotments!M2685)</f>
        <v/>
      </c>
    </row>
    <row r="2686" spans="1:13" x14ac:dyDescent="0.35">
      <c r="A2686">
        <f>IF(COUNTIF($L$3:L2686,L2686)=1,A2685+1,A2685)</f>
        <v>43</v>
      </c>
      <c r="B2686">
        <f>IF(COUNTIF($K$3:K2686,K2686)=1,B2685+1,B2685)</f>
        <v>8</v>
      </c>
      <c r="C2686">
        <f>IF(COUNTIF($J$3:J2686,J2686)=1,C2685+1,C2685)</f>
        <v>25</v>
      </c>
      <c r="D2686">
        <f>IF(COUNTIF($E$3:E2686,E2686)=1,D2685+1,D2685)</f>
        <v>827</v>
      </c>
      <c r="E2686" t="str">
        <f t="shared" si="200"/>
        <v/>
      </c>
      <c r="F2686">
        <f>IF(COUNTIF($G$3:G2686,G2686)=1,F2685+1,F2685)</f>
        <v>127</v>
      </c>
      <c r="G2686" t="str">
        <f t="shared" si="201"/>
        <v/>
      </c>
      <c r="I2686" s="18" t="str">
        <f>IF(Allotments!I2686=0,"",Allotments!I2686)</f>
        <v/>
      </c>
      <c r="J2686" s="18" t="str">
        <f>IF(Allotments!J2686=0,"",Allotments!J2686)</f>
        <v/>
      </c>
      <c r="K2686" s="18" t="str">
        <f>IF(Allotments!K2686=0,"",Allotments!K2686)</f>
        <v/>
      </c>
      <c r="L2686" s="18" t="str">
        <f>IF(Allotments!L2686=0,"",Allotments!L2686)</f>
        <v/>
      </c>
      <c r="M2686" s="18" t="str">
        <f>IF(Allotments!M2686=0,"",Allotments!M2686)</f>
        <v/>
      </c>
    </row>
    <row r="2687" spans="1:13" x14ac:dyDescent="0.35">
      <c r="A2687">
        <f>IF(COUNTIF($L$3:L2687,L2687)=1,A2686+1,A2686)</f>
        <v>43</v>
      </c>
      <c r="B2687">
        <f>IF(COUNTIF($K$3:K2687,K2687)=1,B2686+1,B2686)</f>
        <v>8</v>
      </c>
      <c r="C2687">
        <f>IF(COUNTIF($J$3:J2687,J2687)=1,C2686+1,C2686)</f>
        <v>25</v>
      </c>
      <c r="D2687">
        <f>IF(COUNTIF($E$3:E2687,E2687)=1,D2686+1,D2686)</f>
        <v>827</v>
      </c>
      <c r="E2687" t="str">
        <f t="shared" si="200"/>
        <v/>
      </c>
      <c r="F2687">
        <f>IF(COUNTIF($G$3:G2687,G2687)=1,F2686+1,F2686)</f>
        <v>127</v>
      </c>
      <c r="G2687" t="str">
        <f t="shared" si="201"/>
        <v/>
      </c>
      <c r="I2687" s="18" t="str">
        <f>IF(Allotments!I2687=0,"",Allotments!I2687)</f>
        <v/>
      </c>
      <c r="J2687" s="18" t="str">
        <f>IF(Allotments!J2687=0,"",Allotments!J2687)</f>
        <v/>
      </c>
      <c r="K2687" s="18" t="str">
        <f>IF(Allotments!K2687=0,"",Allotments!K2687)</f>
        <v/>
      </c>
      <c r="L2687" s="18" t="str">
        <f>IF(Allotments!L2687=0,"",Allotments!L2687)</f>
        <v/>
      </c>
      <c r="M2687" s="18" t="str">
        <f>IF(Allotments!M2687=0,"",Allotments!M2687)</f>
        <v/>
      </c>
    </row>
    <row r="2688" spans="1:13" x14ac:dyDescent="0.35">
      <c r="A2688">
        <f>IF(COUNTIF($L$3:L2688,L2688)=1,A2687+1,A2687)</f>
        <v>43</v>
      </c>
      <c r="B2688">
        <f>IF(COUNTIF($K$3:K2688,K2688)=1,B2687+1,B2687)</f>
        <v>8</v>
      </c>
      <c r="C2688">
        <f>IF(COUNTIF($J$3:J2688,J2688)=1,C2687+1,C2687)</f>
        <v>25</v>
      </c>
      <c r="D2688">
        <f>IF(COUNTIF($E$3:E2688,E2688)=1,D2687+1,D2687)</f>
        <v>827</v>
      </c>
      <c r="E2688" t="str">
        <f t="shared" si="200"/>
        <v/>
      </c>
      <c r="F2688">
        <f>IF(COUNTIF($G$3:G2688,G2688)=1,F2687+1,F2687)</f>
        <v>127</v>
      </c>
      <c r="G2688" t="str">
        <f t="shared" si="201"/>
        <v/>
      </c>
      <c r="I2688" s="18" t="str">
        <f>IF(Allotments!I2688=0,"",Allotments!I2688)</f>
        <v/>
      </c>
      <c r="J2688" s="18" t="str">
        <f>IF(Allotments!J2688=0,"",Allotments!J2688)</f>
        <v/>
      </c>
      <c r="K2688" s="18" t="str">
        <f>IF(Allotments!K2688=0,"",Allotments!K2688)</f>
        <v/>
      </c>
      <c r="L2688" s="18" t="str">
        <f>IF(Allotments!L2688=0,"",Allotments!L2688)</f>
        <v/>
      </c>
      <c r="M2688" s="18" t="str">
        <f>IF(Allotments!M2688=0,"",Allotments!M2688)</f>
        <v/>
      </c>
    </row>
    <row r="2689" spans="1:13" x14ac:dyDescent="0.35">
      <c r="A2689">
        <f>IF(COUNTIF($L$3:L2689,L2689)=1,A2688+1,A2688)</f>
        <v>43</v>
      </c>
      <c r="B2689">
        <f>IF(COUNTIF($K$3:K2689,K2689)=1,B2688+1,B2688)</f>
        <v>8</v>
      </c>
      <c r="C2689">
        <f>IF(COUNTIF($J$3:J2689,J2689)=1,C2688+1,C2688)</f>
        <v>25</v>
      </c>
      <c r="D2689">
        <f>IF(COUNTIF($E$3:E2689,E2689)=1,D2688+1,D2688)</f>
        <v>827</v>
      </c>
      <c r="E2689" t="str">
        <f t="shared" si="200"/>
        <v/>
      </c>
      <c r="F2689">
        <f>IF(COUNTIF($G$3:G2689,G2689)=1,F2688+1,F2688)</f>
        <v>127</v>
      </c>
      <c r="G2689" t="str">
        <f t="shared" si="201"/>
        <v/>
      </c>
      <c r="I2689" s="18" t="str">
        <f>IF(Allotments!I2689=0,"",Allotments!I2689)</f>
        <v/>
      </c>
      <c r="J2689" s="18" t="str">
        <f>IF(Allotments!J2689=0,"",Allotments!J2689)</f>
        <v/>
      </c>
      <c r="K2689" s="18" t="str">
        <f>IF(Allotments!K2689=0,"",Allotments!K2689)</f>
        <v/>
      </c>
      <c r="L2689" s="18" t="str">
        <f>IF(Allotments!L2689=0,"",Allotments!L2689)</f>
        <v/>
      </c>
      <c r="M2689" s="18" t="str">
        <f>IF(Allotments!M2689=0,"",Allotments!M2689)</f>
        <v/>
      </c>
    </row>
    <row r="2690" spans="1:13" x14ac:dyDescent="0.35">
      <c r="A2690">
        <f>IF(COUNTIF($L$3:L2690,L2690)=1,A2689+1,A2689)</f>
        <v>43</v>
      </c>
      <c r="B2690">
        <f>IF(COUNTIF($K$3:K2690,K2690)=1,B2689+1,B2689)</f>
        <v>8</v>
      </c>
      <c r="C2690">
        <f>IF(COUNTIF($J$3:J2690,J2690)=1,C2689+1,C2689)</f>
        <v>25</v>
      </c>
      <c r="D2690">
        <f>IF(COUNTIF($E$3:E2690,E2690)=1,D2689+1,D2689)</f>
        <v>827</v>
      </c>
      <c r="E2690" t="str">
        <f t="shared" si="200"/>
        <v/>
      </c>
      <c r="F2690">
        <f>IF(COUNTIF($G$3:G2690,G2690)=1,F2689+1,F2689)</f>
        <v>127</v>
      </c>
      <c r="G2690" t="str">
        <f t="shared" si="201"/>
        <v/>
      </c>
      <c r="I2690" s="18" t="str">
        <f>IF(Allotments!I2690=0,"",Allotments!I2690)</f>
        <v/>
      </c>
      <c r="J2690" s="18" t="str">
        <f>IF(Allotments!J2690=0,"",Allotments!J2690)</f>
        <v/>
      </c>
      <c r="K2690" s="18" t="str">
        <f>IF(Allotments!K2690=0,"",Allotments!K2690)</f>
        <v/>
      </c>
      <c r="L2690" s="18" t="str">
        <f>IF(Allotments!L2690=0,"",Allotments!L2690)</f>
        <v/>
      </c>
      <c r="M2690" s="18" t="str">
        <f>IF(Allotments!M2690=0,"",Allotments!M2690)</f>
        <v/>
      </c>
    </row>
    <row r="2691" spans="1:13" x14ac:dyDescent="0.35">
      <c r="A2691">
        <f>IF(COUNTIF($L$3:L2691,L2691)=1,A2690+1,A2690)</f>
        <v>43</v>
      </c>
      <c r="B2691">
        <f>IF(COUNTIF($K$3:K2691,K2691)=1,B2690+1,B2690)</f>
        <v>8</v>
      </c>
      <c r="C2691">
        <f>IF(COUNTIF($J$3:J2691,J2691)=1,C2690+1,C2690)</f>
        <v>25</v>
      </c>
      <c r="D2691">
        <f>IF(COUNTIF($E$3:E2691,E2691)=1,D2690+1,D2690)</f>
        <v>827</v>
      </c>
      <c r="E2691" t="str">
        <f t="shared" si="200"/>
        <v/>
      </c>
      <c r="F2691">
        <f>IF(COUNTIF($G$3:G2691,G2691)=1,F2690+1,F2690)</f>
        <v>127</v>
      </c>
      <c r="G2691" t="str">
        <f t="shared" si="201"/>
        <v/>
      </c>
      <c r="I2691" s="18" t="str">
        <f>IF(Allotments!I2691=0,"",Allotments!I2691)</f>
        <v/>
      </c>
      <c r="J2691" s="18" t="str">
        <f>IF(Allotments!J2691=0,"",Allotments!J2691)</f>
        <v/>
      </c>
      <c r="K2691" s="18" t="str">
        <f>IF(Allotments!K2691=0,"",Allotments!K2691)</f>
        <v/>
      </c>
      <c r="L2691" s="18" t="str">
        <f>IF(Allotments!L2691=0,"",Allotments!L2691)</f>
        <v/>
      </c>
      <c r="M2691" s="18" t="str">
        <f>IF(Allotments!M2691=0,"",Allotments!M2691)</f>
        <v/>
      </c>
    </row>
    <row r="2692" spans="1:13" x14ac:dyDescent="0.35">
      <c r="A2692">
        <f>IF(COUNTIF($L$3:L2692,L2692)=1,A2691+1,A2691)</f>
        <v>43</v>
      </c>
      <c r="B2692">
        <f>IF(COUNTIF($K$3:K2692,K2692)=1,B2691+1,B2691)</f>
        <v>8</v>
      </c>
      <c r="C2692">
        <f>IF(COUNTIF($J$3:J2692,J2692)=1,C2691+1,C2691)</f>
        <v>25</v>
      </c>
      <c r="D2692">
        <f>IF(COUNTIF($E$3:E2692,E2692)=1,D2691+1,D2691)</f>
        <v>827</v>
      </c>
      <c r="E2692" t="str">
        <f t="shared" ref="E2692:E2755" si="202">TRIM(CONCATENATE(L2692,J2692))</f>
        <v/>
      </c>
      <c r="F2692">
        <f>IF(COUNTIF($G$3:G2692,G2692)=1,F2691+1,F2691)</f>
        <v>127</v>
      </c>
      <c r="G2692" t="str">
        <f t="shared" ref="G2692:G2755" si="203">TRIM(CONCATENATE(K2692,J2692))</f>
        <v/>
      </c>
      <c r="I2692" s="18" t="str">
        <f>IF(Allotments!I2692=0,"",Allotments!I2692)</f>
        <v/>
      </c>
      <c r="J2692" s="18" t="str">
        <f>IF(Allotments!J2692=0,"",Allotments!J2692)</f>
        <v/>
      </c>
      <c r="K2692" s="18" t="str">
        <f>IF(Allotments!K2692=0,"",Allotments!K2692)</f>
        <v/>
      </c>
      <c r="L2692" s="18" t="str">
        <f>IF(Allotments!L2692=0,"",Allotments!L2692)</f>
        <v/>
      </c>
      <c r="M2692" s="18" t="str">
        <f>IF(Allotments!M2692=0,"",Allotments!M2692)</f>
        <v/>
      </c>
    </row>
    <row r="2693" spans="1:13" x14ac:dyDescent="0.35">
      <c r="A2693">
        <f>IF(COUNTIF($L$3:L2693,L2693)=1,A2692+1,A2692)</f>
        <v>43</v>
      </c>
      <c r="B2693">
        <f>IF(COUNTIF($K$3:K2693,K2693)=1,B2692+1,B2692)</f>
        <v>8</v>
      </c>
      <c r="C2693">
        <f>IF(COUNTIF($J$3:J2693,J2693)=1,C2692+1,C2692)</f>
        <v>25</v>
      </c>
      <c r="D2693">
        <f>IF(COUNTIF($E$3:E2693,E2693)=1,D2692+1,D2692)</f>
        <v>827</v>
      </c>
      <c r="E2693" t="str">
        <f t="shared" si="202"/>
        <v/>
      </c>
      <c r="F2693">
        <f>IF(COUNTIF($G$3:G2693,G2693)=1,F2692+1,F2692)</f>
        <v>127</v>
      </c>
      <c r="G2693" t="str">
        <f t="shared" si="203"/>
        <v/>
      </c>
      <c r="I2693" s="18" t="str">
        <f>IF(Allotments!I2693=0,"",Allotments!I2693)</f>
        <v/>
      </c>
      <c r="J2693" s="18" t="str">
        <f>IF(Allotments!J2693=0,"",Allotments!J2693)</f>
        <v/>
      </c>
      <c r="K2693" s="18" t="str">
        <f>IF(Allotments!K2693=0,"",Allotments!K2693)</f>
        <v/>
      </c>
      <c r="L2693" s="18" t="str">
        <f>IF(Allotments!L2693=0,"",Allotments!L2693)</f>
        <v/>
      </c>
      <c r="M2693" s="18" t="str">
        <f>IF(Allotments!M2693=0,"",Allotments!M2693)</f>
        <v/>
      </c>
    </row>
    <row r="2694" spans="1:13" x14ac:dyDescent="0.35">
      <c r="A2694">
        <f>IF(COUNTIF($L$3:L2694,L2694)=1,A2693+1,A2693)</f>
        <v>43</v>
      </c>
      <c r="B2694">
        <f>IF(COUNTIF($K$3:K2694,K2694)=1,B2693+1,B2693)</f>
        <v>8</v>
      </c>
      <c r="C2694">
        <f>IF(COUNTIF($J$3:J2694,J2694)=1,C2693+1,C2693)</f>
        <v>25</v>
      </c>
      <c r="D2694">
        <f>IF(COUNTIF($E$3:E2694,E2694)=1,D2693+1,D2693)</f>
        <v>827</v>
      </c>
      <c r="E2694" t="str">
        <f t="shared" si="202"/>
        <v/>
      </c>
      <c r="F2694">
        <f>IF(COUNTIF($G$3:G2694,G2694)=1,F2693+1,F2693)</f>
        <v>127</v>
      </c>
      <c r="G2694" t="str">
        <f t="shared" si="203"/>
        <v/>
      </c>
      <c r="I2694" s="18" t="str">
        <f>IF(Allotments!I2694=0,"",Allotments!I2694)</f>
        <v/>
      </c>
      <c r="J2694" s="18" t="str">
        <f>IF(Allotments!J2694=0,"",Allotments!J2694)</f>
        <v/>
      </c>
      <c r="K2694" s="18" t="str">
        <f>IF(Allotments!K2694=0,"",Allotments!K2694)</f>
        <v/>
      </c>
      <c r="L2694" s="18" t="str">
        <f>IF(Allotments!L2694=0,"",Allotments!L2694)</f>
        <v/>
      </c>
      <c r="M2694" s="18" t="str">
        <f>IF(Allotments!M2694=0,"",Allotments!M2694)</f>
        <v/>
      </c>
    </row>
    <row r="2695" spans="1:13" x14ac:dyDescent="0.35">
      <c r="A2695">
        <f>IF(COUNTIF($L$3:L2695,L2695)=1,A2694+1,A2694)</f>
        <v>43</v>
      </c>
      <c r="B2695">
        <f>IF(COUNTIF($K$3:K2695,K2695)=1,B2694+1,B2694)</f>
        <v>8</v>
      </c>
      <c r="C2695">
        <f>IF(COUNTIF($J$3:J2695,J2695)=1,C2694+1,C2694)</f>
        <v>25</v>
      </c>
      <c r="D2695">
        <f>IF(COUNTIF($E$3:E2695,E2695)=1,D2694+1,D2694)</f>
        <v>827</v>
      </c>
      <c r="E2695" t="str">
        <f t="shared" si="202"/>
        <v/>
      </c>
      <c r="F2695">
        <f>IF(COUNTIF($G$3:G2695,G2695)=1,F2694+1,F2694)</f>
        <v>127</v>
      </c>
      <c r="G2695" t="str">
        <f t="shared" si="203"/>
        <v/>
      </c>
      <c r="I2695" s="18" t="str">
        <f>IF(Allotments!I2695=0,"",Allotments!I2695)</f>
        <v/>
      </c>
      <c r="J2695" s="18" t="str">
        <f>IF(Allotments!J2695=0,"",Allotments!J2695)</f>
        <v/>
      </c>
      <c r="K2695" s="18" t="str">
        <f>IF(Allotments!K2695=0,"",Allotments!K2695)</f>
        <v/>
      </c>
      <c r="L2695" s="18" t="str">
        <f>IF(Allotments!L2695=0,"",Allotments!L2695)</f>
        <v/>
      </c>
      <c r="M2695" s="18" t="str">
        <f>IF(Allotments!M2695=0,"",Allotments!M2695)</f>
        <v/>
      </c>
    </row>
    <row r="2696" spans="1:13" x14ac:dyDescent="0.35">
      <c r="A2696">
        <f>IF(COUNTIF($L$3:L2696,L2696)=1,A2695+1,A2695)</f>
        <v>43</v>
      </c>
      <c r="B2696">
        <f>IF(COUNTIF($K$3:K2696,K2696)=1,B2695+1,B2695)</f>
        <v>8</v>
      </c>
      <c r="C2696">
        <f>IF(COUNTIF($J$3:J2696,J2696)=1,C2695+1,C2695)</f>
        <v>25</v>
      </c>
      <c r="D2696">
        <f>IF(COUNTIF($E$3:E2696,E2696)=1,D2695+1,D2695)</f>
        <v>827</v>
      </c>
      <c r="E2696" t="str">
        <f t="shared" si="202"/>
        <v/>
      </c>
      <c r="F2696">
        <f>IF(COUNTIF($G$3:G2696,G2696)=1,F2695+1,F2695)</f>
        <v>127</v>
      </c>
      <c r="G2696" t="str">
        <f t="shared" si="203"/>
        <v/>
      </c>
      <c r="I2696" s="18" t="str">
        <f>IF(Allotments!I2696=0,"",Allotments!I2696)</f>
        <v/>
      </c>
      <c r="J2696" s="18" t="str">
        <f>IF(Allotments!J2696=0,"",Allotments!J2696)</f>
        <v/>
      </c>
      <c r="K2696" s="18" t="str">
        <f>IF(Allotments!K2696=0,"",Allotments!K2696)</f>
        <v/>
      </c>
      <c r="L2696" s="18" t="str">
        <f>IF(Allotments!L2696=0,"",Allotments!L2696)</f>
        <v/>
      </c>
      <c r="M2696" s="18" t="str">
        <f>IF(Allotments!M2696=0,"",Allotments!M2696)</f>
        <v/>
      </c>
    </row>
    <row r="2697" spans="1:13" x14ac:dyDescent="0.35">
      <c r="A2697">
        <f>IF(COUNTIF($L$3:L2697,L2697)=1,A2696+1,A2696)</f>
        <v>43</v>
      </c>
      <c r="B2697">
        <f>IF(COUNTIF($K$3:K2697,K2697)=1,B2696+1,B2696)</f>
        <v>8</v>
      </c>
      <c r="C2697">
        <f>IF(COUNTIF($J$3:J2697,J2697)=1,C2696+1,C2696)</f>
        <v>25</v>
      </c>
      <c r="D2697">
        <f>IF(COUNTIF($E$3:E2697,E2697)=1,D2696+1,D2696)</f>
        <v>827</v>
      </c>
      <c r="E2697" t="str">
        <f t="shared" si="202"/>
        <v/>
      </c>
      <c r="F2697">
        <f>IF(COUNTIF($G$3:G2697,G2697)=1,F2696+1,F2696)</f>
        <v>127</v>
      </c>
      <c r="G2697" t="str">
        <f t="shared" si="203"/>
        <v/>
      </c>
      <c r="I2697" s="18" t="str">
        <f>IF(Allotments!I2697=0,"",Allotments!I2697)</f>
        <v/>
      </c>
      <c r="J2697" s="18" t="str">
        <f>IF(Allotments!J2697=0,"",Allotments!J2697)</f>
        <v/>
      </c>
      <c r="K2697" s="18" t="str">
        <f>IF(Allotments!K2697=0,"",Allotments!K2697)</f>
        <v/>
      </c>
      <c r="L2697" s="18" t="str">
        <f>IF(Allotments!L2697=0,"",Allotments!L2697)</f>
        <v/>
      </c>
      <c r="M2697" s="18" t="str">
        <f>IF(Allotments!M2697=0,"",Allotments!M2697)</f>
        <v/>
      </c>
    </row>
    <row r="2698" spans="1:13" x14ac:dyDescent="0.35">
      <c r="A2698">
        <f>IF(COUNTIF($L$3:L2698,L2698)=1,A2697+1,A2697)</f>
        <v>43</v>
      </c>
      <c r="B2698">
        <f>IF(COUNTIF($K$3:K2698,K2698)=1,B2697+1,B2697)</f>
        <v>8</v>
      </c>
      <c r="C2698">
        <f>IF(COUNTIF($J$3:J2698,J2698)=1,C2697+1,C2697)</f>
        <v>25</v>
      </c>
      <c r="D2698">
        <f>IF(COUNTIF($E$3:E2698,E2698)=1,D2697+1,D2697)</f>
        <v>827</v>
      </c>
      <c r="E2698" t="str">
        <f t="shared" si="202"/>
        <v/>
      </c>
      <c r="F2698">
        <f>IF(COUNTIF($G$3:G2698,G2698)=1,F2697+1,F2697)</f>
        <v>127</v>
      </c>
      <c r="G2698" t="str">
        <f t="shared" si="203"/>
        <v/>
      </c>
      <c r="I2698" s="18" t="str">
        <f>IF(Allotments!I2698=0,"",Allotments!I2698)</f>
        <v/>
      </c>
      <c r="J2698" s="18" t="str">
        <f>IF(Allotments!J2698=0,"",Allotments!J2698)</f>
        <v/>
      </c>
      <c r="K2698" s="18" t="str">
        <f>IF(Allotments!K2698=0,"",Allotments!K2698)</f>
        <v/>
      </c>
      <c r="L2698" s="18" t="str">
        <f>IF(Allotments!L2698=0,"",Allotments!L2698)</f>
        <v/>
      </c>
      <c r="M2698" s="18" t="str">
        <f>IF(Allotments!M2698=0,"",Allotments!M2698)</f>
        <v/>
      </c>
    </row>
    <row r="2699" spans="1:13" x14ac:dyDescent="0.35">
      <c r="A2699">
        <f>IF(COUNTIF($L$3:L2699,L2699)=1,A2698+1,A2698)</f>
        <v>43</v>
      </c>
      <c r="B2699">
        <f>IF(COUNTIF($K$3:K2699,K2699)=1,B2698+1,B2698)</f>
        <v>8</v>
      </c>
      <c r="C2699">
        <f>IF(COUNTIF($J$3:J2699,J2699)=1,C2698+1,C2698)</f>
        <v>25</v>
      </c>
      <c r="D2699">
        <f>IF(COUNTIF($E$3:E2699,E2699)=1,D2698+1,D2698)</f>
        <v>827</v>
      </c>
      <c r="E2699" t="str">
        <f t="shared" si="202"/>
        <v/>
      </c>
      <c r="F2699">
        <f>IF(COUNTIF($G$3:G2699,G2699)=1,F2698+1,F2698)</f>
        <v>127</v>
      </c>
      <c r="G2699" t="str">
        <f t="shared" si="203"/>
        <v/>
      </c>
      <c r="I2699" s="18" t="str">
        <f>IF(Allotments!I2699=0,"",Allotments!I2699)</f>
        <v/>
      </c>
      <c r="J2699" s="18" t="str">
        <f>IF(Allotments!J2699=0,"",Allotments!J2699)</f>
        <v/>
      </c>
      <c r="K2699" s="18" t="str">
        <f>IF(Allotments!K2699=0,"",Allotments!K2699)</f>
        <v/>
      </c>
      <c r="L2699" s="18" t="str">
        <f>IF(Allotments!L2699=0,"",Allotments!L2699)</f>
        <v/>
      </c>
      <c r="M2699" s="18" t="str">
        <f>IF(Allotments!M2699=0,"",Allotments!M2699)</f>
        <v/>
      </c>
    </row>
    <row r="2700" spans="1:13" x14ac:dyDescent="0.35">
      <c r="A2700">
        <f>IF(COUNTIF($L$3:L2700,L2700)=1,A2699+1,A2699)</f>
        <v>43</v>
      </c>
      <c r="B2700">
        <f>IF(COUNTIF($K$3:K2700,K2700)=1,B2699+1,B2699)</f>
        <v>8</v>
      </c>
      <c r="C2700">
        <f>IF(COUNTIF($J$3:J2700,J2700)=1,C2699+1,C2699)</f>
        <v>25</v>
      </c>
      <c r="D2700">
        <f>IF(COUNTIF($E$3:E2700,E2700)=1,D2699+1,D2699)</f>
        <v>827</v>
      </c>
      <c r="E2700" t="str">
        <f t="shared" si="202"/>
        <v/>
      </c>
      <c r="F2700">
        <f>IF(COUNTIF($G$3:G2700,G2700)=1,F2699+1,F2699)</f>
        <v>127</v>
      </c>
      <c r="G2700" t="str">
        <f t="shared" si="203"/>
        <v/>
      </c>
      <c r="I2700" s="18" t="str">
        <f>IF(Allotments!I2700=0,"",Allotments!I2700)</f>
        <v/>
      </c>
      <c r="J2700" s="18" t="str">
        <f>IF(Allotments!J2700=0,"",Allotments!J2700)</f>
        <v/>
      </c>
      <c r="K2700" s="18" t="str">
        <f>IF(Allotments!K2700=0,"",Allotments!K2700)</f>
        <v/>
      </c>
      <c r="L2700" s="18" t="str">
        <f>IF(Allotments!L2700=0,"",Allotments!L2700)</f>
        <v/>
      </c>
      <c r="M2700" s="18" t="str">
        <f>IF(Allotments!M2700=0,"",Allotments!M2700)</f>
        <v/>
      </c>
    </row>
    <row r="2701" spans="1:13" x14ac:dyDescent="0.35">
      <c r="A2701">
        <f>IF(COUNTIF($L$3:L2701,L2701)=1,A2700+1,A2700)</f>
        <v>43</v>
      </c>
      <c r="B2701">
        <f>IF(COUNTIF($K$3:K2701,K2701)=1,B2700+1,B2700)</f>
        <v>8</v>
      </c>
      <c r="C2701">
        <f>IF(COUNTIF($J$3:J2701,J2701)=1,C2700+1,C2700)</f>
        <v>25</v>
      </c>
      <c r="D2701">
        <f>IF(COUNTIF($E$3:E2701,E2701)=1,D2700+1,D2700)</f>
        <v>827</v>
      </c>
      <c r="E2701" t="str">
        <f t="shared" si="202"/>
        <v/>
      </c>
      <c r="F2701">
        <f>IF(COUNTIF($G$3:G2701,G2701)=1,F2700+1,F2700)</f>
        <v>127</v>
      </c>
      <c r="G2701" t="str">
        <f t="shared" si="203"/>
        <v/>
      </c>
      <c r="I2701" s="18" t="str">
        <f>IF(Allotments!I2701=0,"",Allotments!I2701)</f>
        <v/>
      </c>
      <c r="J2701" s="18" t="str">
        <f>IF(Allotments!J2701=0,"",Allotments!J2701)</f>
        <v/>
      </c>
      <c r="K2701" s="18" t="str">
        <f>IF(Allotments!K2701=0,"",Allotments!K2701)</f>
        <v/>
      </c>
      <c r="L2701" s="18" t="str">
        <f>IF(Allotments!L2701=0,"",Allotments!L2701)</f>
        <v/>
      </c>
      <c r="M2701" s="18" t="str">
        <f>IF(Allotments!M2701=0,"",Allotments!M2701)</f>
        <v/>
      </c>
    </row>
    <row r="2702" spans="1:13" x14ac:dyDescent="0.35">
      <c r="A2702">
        <f>IF(COUNTIF($L$3:L2702,L2702)=1,A2701+1,A2701)</f>
        <v>43</v>
      </c>
      <c r="B2702">
        <f>IF(COUNTIF($K$3:K2702,K2702)=1,B2701+1,B2701)</f>
        <v>8</v>
      </c>
      <c r="C2702">
        <f>IF(COUNTIF($J$3:J2702,J2702)=1,C2701+1,C2701)</f>
        <v>25</v>
      </c>
      <c r="D2702">
        <f>IF(COUNTIF($E$3:E2702,E2702)=1,D2701+1,D2701)</f>
        <v>827</v>
      </c>
      <c r="E2702" t="str">
        <f t="shared" si="202"/>
        <v/>
      </c>
      <c r="F2702">
        <f>IF(COUNTIF($G$3:G2702,G2702)=1,F2701+1,F2701)</f>
        <v>127</v>
      </c>
      <c r="G2702" t="str">
        <f t="shared" si="203"/>
        <v/>
      </c>
      <c r="I2702" s="18" t="str">
        <f>IF(Allotments!I2702=0,"",Allotments!I2702)</f>
        <v/>
      </c>
      <c r="J2702" s="18" t="str">
        <f>IF(Allotments!J2702=0,"",Allotments!J2702)</f>
        <v/>
      </c>
      <c r="K2702" s="18" t="str">
        <f>IF(Allotments!K2702=0,"",Allotments!K2702)</f>
        <v/>
      </c>
      <c r="L2702" s="18" t="str">
        <f>IF(Allotments!L2702=0,"",Allotments!L2702)</f>
        <v/>
      </c>
      <c r="M2702" s="18" t="str">
        <f>IF(Allotments!M2702=0,"",Allotments!M2702)</f>
        <v/>
      </c>
    </row>
    <row r="2703" spans="1:13" x14ac:dyDescent="0.35">
      <c r="A2703">
        <f>IF(COUNTIF($L$3:L2703,L2703)=1,A2702+1,A2702)</f>
        <v>43</v>
      </c>
      <c r="B2703">
        <f>IF(COUNTIF($K$3:K2703,K2703)=1,B2702+1,B2702)</f>
        <v>8</v>
      </c>
      <c r="C2703">
        <f>IF(COUNTIF($J$3:J2703,J2703)=1,C2702+1,C2702)</f>
        <v>25</v>
      </c>
      <c r="D2703">
        <f>IF(COUNTIF($E$3:E2703,E2703)=1,D2702+1,D2702)</f>
        <v>827</v>
      </c>
      <c r="E2703" t="str">
        <f t="shared" si="202"/>
        <v/>
      </c>
      <c r="F2703">
        <f>IF(COUNTIF($G$3:G2703,G2703)=1,F2702+1,F2702)</f>
        <v>127</v>
      </c>
      <c r="G2703" t="str">
        <f t="shared" si="203"/>
        <v/>
      </c>
      <c r="I2703" s="18" t="str">
        <f>IF(Allotments!I2703=0,"",Allotments!I2703)</f>
        <v/>
      </c>
      <c r="J2703" s="18" t="str">
        <f>IF(Allotments!J2703=0,"",Allotments!J2703)</f>
        <v/>
      </c>
      <c r="K2703" s="18" t="str">
        <f>IF(Allotments!K2703=0,"",Allotments!K2703)</f>
        <v/>
      </c>
      <c r="L2703" s="18" t="str">
        <f>IF(Allotments!L2703=0,"",Allotments!L2703)</f>
        <v/>
      </c>
      <c r="M2703" s="18" t="str">
        <f>IF(Allotments!M2703=0,"",Allotments!M2703)</f>
        <v/>
      </c>
    </row>
    <row r="2704" spans="1:13" x14ac:dyDescent="0.35">
      <c r="A2704">
        <f>IF(COUNTIF($L$3:L2704,L2704)=1,A2703+1,A2703)</f>
        <v>43</v>
      </c>
      <c r="B2704">
        <f>IF(COUNTIF($K$3:K2704,K2704)=1,B2703+1,B2703)</f>
        <v>8</v>
      </c>
      <c r="C2704">
        <f>IF(COUNTIF($J$3:J2704,J2704)=1,C2703+1,C2703)</f>
        <v>25</v>
      </c>
      <c r="D2704">
        <f>IF(COUNTIF($E$3:E2704,E2704)=1,D2703+1,D2703)</f>
        <v>827</v>
      </c>
      <c r="E2704" t="str">
        <f t="shared" si="202"/>
        <v/>
      </c>
      <c r="F2704">
        <f>IF(COUNTIF($G$3:G2704,G2704)=1,F2703+1,F2703)</f>
        <v>127</v>
      </c>
      <c r="G2704" t="str">
        <f t="shared" si="203"/>
        <v/>
      </c>
      <c r="I2704" s="18" t="str">
        <f>IF(Allotments!I2704=0,"",Allotments!I2704)</f>
        <v/>
      </c>
      <c r="J2704" s="18" t="str">
        <f>IF(Allotments!J2704=0,"",Allotments!J2704)</f>
        <v/>
      </c>
      <c r="K2704" s="18" t="str">
        <f>IF(Allotments!K2704=0,"",Allotments!K2704)</f>
        <v/>
      </c>
      <c r="L2704" s="18" t="str">
        <f>IF(Allotments!L2704=0,"",Allotments!L2704)</f>
        <v/>
      </c>
      <c r="M2704" s="18" t="str">
        <f>IF(Allotments!M2704=0,"",Allotments!M2704)</f>
        <v/>
      </c>
    </row>
    <row r="2705" spans="1:13" x14ac:dyDescent="0.35">
      <c r="A2705">
        <f>IF(COUNTIF($L$3:L2705,L2705)=1,A2704+1,A2704)</f>
        <v>43</v>
      </c>
      <c r="B2705">
        <f>IF(COUNTIF($K$3:K2705,K2705)=1,B2704+1,B2704)</f>
        <v>8</v>
      </c>
      <c r="C2705">
        <f>IF(COUNTIF($J$3:J2705,J2705)=1,C2704+1,C2704)</f>
        <v>25</v>
      </c>
      <c r="D2705">
        <f>IF(COUNTIF($E$3:E2705,E2705)=1,D2704+1,D2704)</f>
        <v>827</v>
      </c>
      <c r="E2705" t="str">
        <f t="shared" si="202"/>
        <v/>
      </c>
      <c r="F2705">
        <f>IF(COUNTIF($G$3:G2705,G2705)=1,F2704+1,F2704)</f>
        <v>127</v>
      </c>
      <c r="G2705" t="str">
        <f t="shared" si="203"/>
        <v/>
      </c>
      <c r="I2705" s="18" t="str">
        <f>IF(Allotments!I2705=0,"",Allotments!I2705)</f>
        <v/>
      </c>
      <c r="J2705" s="18" t="str">
        <f>IF(Allotments!J2705=0,"",Allotments!J2705)</f>
        <v/>
      </c>
      <c r="K2705" s="18" t="str">
        <f>IF(Allotments!K2705=0,"",Allotments!K2705)</f>
        <v/>
      </c>
      <c r="L2705" s="18" t="str">
        <f>IF(Allotments!L2705=0,"",Allotments!L2705)</f>
        <v/>
      </c>
      <c r="M2705" s="18" t="str">
        <f>IF(Allotments!M2705=0,"",Allotments!M2705)</f>
        <v/>
      </c>
    </row>
    <row r="2706" spans="1:13" x14ac:dyDescent="0.35">
      <c r="A2706">
        <f>IF(COUNTIF($L$3:L2706,L2706)=1,A2705+1,A2705)</f>
        <v>43</v>
      </c>
      <c r="B2706">
        <f>IF(COUNTIF($K$3:K2706,K2706)=1,B2705+1,B2705)</f>
        <v>8</v>
      </c>
      <c r="C2706">
        <f>IF(COUNTIF($J$3:J2706,J2706)=1,C2705+1,C2705)</f>
        <v>25</v>
      </c>
      <c r="D2706">
        <f>IF(COUNTIF($E$3:E2706,E2706)=1,D2705+1,D2705)</f>
        <v>827</v>
      </c>
      <c r="E2706" t="str">
        <f t="shared" si="202"/>
        <v/>
      </c>
      <c r="F2706">
        <f>IF(COUNTIF($G$3:G2706,G2706)=1,F2705+1,F2705)</f>
        <v>127</v>
      </c>
      <c r="G2706" t="str">
        <f t="shared" si="203"/>
        <v/>
      </c>
      <c r="I2706" s="18" t="str">
        <f>IF(Allotments!I2706=0,"",Allotments!I2706)</f>
        <v/>
      </c>
      <c r="J2706" s="18" t="str">
        <f>IF(Allotments!J2706=0,"",Allotments!J2706)</f>
        <v/>
      </c>
      <c r="K2706" s="18" t="str">
        <f>IF(Allotments!K2706=0,"",Allotments!K2706)</f>
        <v/>
      </c>
      <c r="L2706" s="18" t="str">
        <f>IF(Allotments!L2706=0,"",Allotments!L2706)</f>
        <v/>
      </c>
      <c r="M2706" s="18" t="str">
        <f>IF(Allotments!M2706=0,"",Allotments!M2706)</f>
        <v/>
      </c>
    </row>
    <row r="2707" spans="1:13" x14ac:dyDescent="0.35">
      <c r="A2707">
        <f>IF(COUNTIF($L$3:L2707,L2707)=1,A2706+1,A2706)</f>
        <v>43</v>
      </c>
      <c r="B2707">
        <f>IF(COUNTIF($K$3:K2707,K2707)=1,B2706+1,B2706)</f>
        <v>8</v>
      </c>
      <c r="C2707">
        <f>IF(COUNTIF($J$3:J2707,J2707)=1,C2706+1,C2706)</f>
        <v>25</v>
      </c>
      <c r="D2707">
        <f>IF(COUNTIF($E$3:E2707,E2707)=1,D2706+1,D2706)</f>
        <v>827</v>
      </c>
      <c r="E2707" t="str">
        <f t="shared" si="202"/>
        <v/>
      </c>
      <c r="F2707">
        <f>IF(COUNTIF($G$3:G2707,G2707)=1,F2706+1,F2706)</f>
        <v>127</v>
      </c>
      <c r="G2707" t="str">
        <f t="shared" si="203"/>
        <v/>
      </c>
      <c r="I2707" s="18" t="str">
        <f>IF(Allotments!I2707=0,"",Allotments!I2707)</f>
        <v/>
      </c>
      <c r="J2707" s="18" t="str">
        <f>IF(Allotments!J2707=0,"",Allotments!J2707)</f>
        <v/>
      </c>
      <c r="K2707" s="18" t="str">
        <f>IF(Allotments!K2707=0,"",Allotments!K2707)</f>
        <v/>
      </c>
      <c r="L2707" s="18" t="str">
        <f>IF(Allotments!L2707=0,"",Allotments!L2707)</f>
        <v/>
      </c>
      <c r="M2707" s="18" t="str">
        <f>IF(Allotments!M2707=0,"",Allotments!M2707)</f>
        <v/>
      </c>
    </row>
    <row r="2708" spans="1:13" x14ac:dyDescent="0.35">
      <c r="A2708">
        <f>IF(COUNTIF($L$3:L2708,L2708)=1,A2707+1,A2707)</f>
        <v>43</v>
      </c>
      <c r="B2708">
        <f>IF(COUNTIF($K$3:K2708,K2708)=1,B2707+1,B2707)</f>
        <v>8</v>
      </c>
      <c r="C2708">
        <f>IF(COUNTIF($J$3:J2708,J2708)=1,C2707+1,C2707)</f>
        <v>25</v>
      </c>
      <c r="D2708">
        <f>IF(COUNTIF($E$3:E2708,E2708)=1,D2707+1,D2707)</f>
        <v>827</v>
      </c>
      <c r="E2708" t="str">
        <f t="shared" si="202"/>
        <v/>
      </c>
      <c r="F2708">
        <f>IF(COUNTIF($G$3:G2708,G2708)=1,F2707+1,F2707)</f>
        <v>127</v>
      </c>
      <c r="G2708" t="str">
        <f t="shared" si="203"/>
        <v/>
      </c>
      <c r="I2708" s="18" t="str">
        <f>IF(Allotments!I2708=0,"",Allotments!I2708)</f>
        <v/>
      </c>
      <c r="J2708" s="18" t="str">
        <f>IF(Allotments!J2708=0,"",Allotments!J2708)</f>
        <v/>
      </c>
      <c r="K2708" s="18" t="str">
        <f>IF(Allotments!K2708=0,"",Allotments!K2708)</f>
        <v/>
      </c>
      <c r="L2708" s="18" t="str">
        <f>IF(Allotments!L2708=0,"",Allotments!L2708)</f>
        <v/>
      </c>
      <c r="M2708" s="18" t="str">
        <f>IF(Allotments!M2708=0,"",Allotments!M2708)</f>
        <v/>
      </c>
    </row>
    <row r="2709" spans="1:13" x14ac:dyDescent="0.35">
      <c r="A2709">
        <f>IF(COUNTIF($L$3:L2709,L2709)=1,A2708+1,A2708)</f>
        <v>43</v>
      </c>
      <c r="B2709">
        <f>IF(COUNTIF($K$3:K2709,K2709)=1,B2708+1,B2708)</f>
        <v>8</v>
      </c>
      <c r="C2709">
        <f>IF(COUNTIF($J$3:J2709,J2709)=1,C2708+1,C2708)</f>
        <v>25</v>
      </c>
      <c r="D2709">
        <f>IF(COUNTIF($E$3:E2709,E2709)=1,D2708+1,D2708)</f>
        <v>827</v>
      </c>
      <c r="E2709" t="str">
        <f t="shared" si="202"/>
        <v/>
      </c>
      <c r="F2709">
        <f>IF(COUNTIF($G$3:G2709,G2709)=1,F2708+1,F2708)</f>
        <v>127</v>
      </c>
      <c r="G2709" t="str">
        <f t="shared" si="203"/>
        <v/>
      </c>
      <c r="I2709" s="18" t="str">
        <f>IF(Allotments!I2709=0,"",Allotments!I2709)</f>
        <v/>
      </c>
      <c r="J2709" s="18" t="str">
        <f>IF(Allotments!J2709=0,"",Allotments!J2709)</f>
        <v/>
      </c>
      <c r="K2709" s="18" t="str">
        <f>IF(Allotments!K2709=0,"",Allotments!K2709)</f>
        <v/>
      </c>
      <c r="L2709" s="18" t="str">
        <f>IF(Allotments!L2709=0,"",Allotments!L2709)</f>
        <v/>
      </c>
      <c r="M2709" s="18" t="str">
        <f>IF(Allotments!M2709=0,"",Allotments!M2709)</f>
        <v/>
      </c>
    </row>
    <row r="2710" spans="1:13" x14ac:dyDescent="0.35">
      <c r="A2710">
        <f>IF(COUNTIF($L$3:L2710,L2710)=1,A2709+1,A2709)</f>
        <v>43</v>
      </c>
      <c r="B2710">
        <f>IF(COUNTIF($K$3:K2710,K2710)=1,B2709+1,B2709)</f>
        <v>8</v>
      </c>
      <c r="C2710">
        <f>IF(COUNTIF($J$3:J2710,J2710)=1,C2709+1,C2709)</f>
        <v>25</v>
      </c>
      <c r="D2710">
        <f>IF(COUNTIF($E$3:E2710,E2710)=1,D2709+1,D2709)</f>
        <v>827</v>
      </c>
      <c r="E2710" t="str">
        <f t="shared" si="202"/>
        <v/>
      </c>
      <c r="F2710">
        <f>IF(COUNTIF($G$3:G2710,G2710)=1,F2709+1,F2709)</f>
        <v>127</v>
      </c>
      <c r="G2710" t="str">
        <f t="shared" si="203"/>
        <v/>
      </c>
      <c r="I2710" s="18" t="str">
        <f>IF(Allotments!I2710=0,"",Allotments!I2710)</f>
        <v/>
      </c>
      <c r="J2710" s="18" t="str">
        <f>IF(Allotments!J2710=0,"",Allotments!J2710)</f>
        <v/>
      </c>
      <c r="K2710" s="18" t="str">
        <f>IF(Allotments!K2710=0,"",Allotments!K2710)</f>
        <v/>
      </c>
      <c r="L2710" s="18" t="str">
        <f>IF(Allotments!L2710=0,"",Allotments!L2710)</f>
        <v/>
      </c>
      <c r="M2710" s="18" t="str">
        <f>IF(Allotments!M2710=0,"",Allotments!M2710)</f>
        <v/>
      </c>
    </row>
    <row r="2711" spans="1:13" x14ac:dyDescent="0.35">
      <c r="A2711">
        <f>IF(COUNTIF($L$3:L2711,L2711)=1,A2710+1,A2710)</f>
        <v>43</v>
      </c>
      <c r="B2711">
        <f>IF(COUNTIF($K$3:K2711,K2711)=1,B2710+1,B2710)</f>
        <v>8</v>
      </c>
      <c r="C2711">
        <f>IF(COUNTIF($J$3:J2711,J2711)=1,C2710+1,C2710)</f>
        <v>25</v>
      </c>
      <c r="D2711">
        <f>IF(COUNTIF($E$3:E2711,E2711)=1,D2710+1,D2710)</f>
        <v>827</v>
      </c>
      <c r="E2711" t="str">
        <f t="shared" si="202"/>
        <v/>
      </c>
      <c r="F2711">
        <f>IF(COUNTIF($G$3:G2711,G2711)=1,F2710+1,F2710)</f>
        <v>127</v>
      </c>
      <c r="G2711" t="str">
        <f t="shared" si="203"/>
        <v/>
      </c>
      <c r="I2711" s="18" t="str">
        <f>IF(Allotments!I2711=0,"",Allotments!I2711)</f>
        <v/>
      </c>
      <c r="J2711" s="18" t="str">
        <f>IF(Allotments!J2711=0,"",Allotments!J2711)</f>
        <v/>
      </c>
      <c r="K2711" s="18" t="str">
        <f>IF(Allotments!K2711=0,"",Allotments!K2711)</f>
        <v/>
      </c>
      <c r="L2711" s="18" t="str">
        <f>IF(Allotments!L2711=0,"",Allotments!L2711)</f>
        <v/>
      </c>
      <c r="M2711" s="18" t="str">
        <f>IF(Allotments!M2711=0,"",Allotments!M2711)</f>
        <v/>
      </c>
    </row>
    <row r="2712" spans="1:13" x14ac:dyDescent="0.35">
      <c r="A2712">
        <f>IF(COUNTIF($L$3:L2712,L2712)=1,A2711+1,A2711)</f>
        <v>43</v>
      </c>
      <c r="B2712">
        <f>IF(COUNTIF($K$3:K2712,K2712)=1,B2711+1,B2711)</f>
        <v>8</v>
      </c>
      <c r="C2712">
        <f>IF(COUNTIF($J$3:J2712,J2712)=1,C2711+1,C2711)</f>
        <v>25</v>
      </c>
      <c r="D2712">
        <f>IF(COUNTIF($E$3:E2712,E2712)=1,D2711+1,D2711)</f>
        <v>827</v>
      </c>
      <c r="E2712" t="str">
        <f t="shared" si="202"/>
        <v/>
      </c>
      <c r="F2712">
        <f>IF(COUNTIF($G$3:G2712,G2712)=1,F2711+1,F2711)</f>
        <v>127</v>
      </c>
      <c r="G2712" t="str">
        <f t="shared" si="203"/>
        <v/>
      </c>
      <c r="I2712" s="18" t="str">
        <f>IF(Allotments!I2712=0,"",Allotments!I2712)</f>
        <v/>
      </c>
      <c r="J2712" s="18" t="str">
        <f>IF(Allotments!J2712=0,"",Allotments!J2712)</f>
        <v/>
      </c>
      <c r="K2712" s="18" t="str">
        <f>IF(Allotments!K2712=0,"",Allotments!K2712)</f>
        <v/>
      </c>
      <c r="L2712" s="18" t="str">
        <f>IF(Allotments!L2712=0,"",Allotments!L2712)</f>
        <v/>
      </c>
      <c r="M2712" s="18" t="str">
        <f>IF(Allotments!M2712=0,"",Allotments!M2712)</f>
        <v/>
      </c>
    </row>
    <row r="2713" spans="1:13" x14ac:dyDescent="0.35">
      <c r="A2713">
        <f>IF(COUNTIF($L$3:L2713,L2713)=1,A2712+1,A2712)</f>
        <v>43</v>
      </c>
      <c r="B2713">
        <f>IF(COUNTIF($K$3:K2713,K2713)=1,B2712+1,B2712)</f>
        <v>8</v>
      </c>
      <c r="C2713">
        <f>IF(COUNTIF($J$3:J2713,J2713)=1,C2712+1,C2712)</f>
        <v>25</v>
      </c>
      <c r="D2713">
        <f>IF(COUNTIF($E$3:E2713,E2713)=1,D2712+1,D2712)</f>
        <v>827</v>
      </c>
      <c r="E2713" t="str">
        <f t="shared" si="202"/>
        <v/>
      </c>
      <c r="F2713">
        <f>IF(COUNTIF($G$3:G2713,G2713)=1,F2712+1,F2712)</f>
        <v>127</v>
      </c>
      <c r="G2713" t="str">
        <f t="shared" si="203"/>
        <v/>
      </c>
      <c r="I2713" s="18" t="str">
        <f>IF(Allotments!I2713=0,"",Allotments!I2713)</f>
        <v/>
      </c>
      <c r="J2713" s="18" t="str">
        <f>IF(Allotments!J2713=0,"",Allotments!J2713)</f>
        <v/>
      </c>
      <c r="K2713" s="18" t="str">
        <f>IF(Allotments!K2713=0,"",Allotments!K2713)</f>
        <v/>
      </c>
      <c r="L2713" s="18" t="str">
        <f>IF(Allotments!L2713=0,"",Allotments!L2713)</f>
        <v/>
      </c>
      <c r="M2713" s="18" t="str">
        <f>IF(Allotments!M2713=0,"",Allotments!M2713)</f>
        <v/>
      </c>
    </row>
    <row r="2714" spans="1:13" x14ac:dyDescent="0.35">
      <c r="A2714">
        <f>IF(COUNTIF($L$3:L2714,L2714)=1,A2713+1,A2713)</f>
        <v>43</v>
      </c>
      <c r="B2714">
        <f>IF(COUNTIF($K$3:K2714,K2714)=1,B2713+1,B2713)</f>
        <v>8</v>
      </c>
      <c r="C2714">
        <f>IF(COUNTIF($J$3:J2714,J2714)=1,C2713+1,C2713)</f>
        <v>25</v>
      </c>
      <c r="D2714">
        <f>IF(COUNTIF($E$3:E2714,E2714)=1,D2713+1,D2713)</f>
        <v>827</v>
      </c>
      <c r="E2714" t="str">
        <f t="shared" si="202"/>
        <v/>
      </c>
      <c r="F2714">
        <f>IF(COUNTIF($G$3:G2714,G2714)=1,F2713+1,F2713)</f>
        <v>127</v>
      </c>
      <c r="G2714" t="str">
        <f t="shared" si="203"/>
        <v/>
      </c>
      <c r="I2714" s="18" t="str">
        <f>IF(Allotments!I2714=0,"",Allotments!I2714)</f>
        <v/>
      </c>
      <c r="J2714" s="18" t="str">
        <f>IF(Allotments!J2714=0,"",Allotments!J2714)</f>
        <v/>
      </c>
      <c r="K2714" s="18" t="str">
        <f>IF(Allotments!K2714=0,"",Allotments!K2714)</f>
        <v/>
      </c>
      <c r="L2714" s="18" t="str">
        <f>IF(Allotments!L2714=0,"",Allotments!L2714)</f>
        <v/>
      </c>
      <c r="M2714" s="18" t="str">
        <f>IF(Allotments!M2714=0,"",Allotments!M2714)</f>
        <v/>
      </c>
    </row>
    <row r="2715" spans="1:13" x14ac:dyDescent="0.35">
      <c r="A2715">
        <f>IF(COUNTIF($L$3:L2715,L2715)=1,A2714+1,A2714)</f>
        <v>43</v>
      </c>
      <c r="B2715">
        <f>IF(COUNTIF($K$3:K2715,K2715)=1,B2714+1,B2714)</f>
        <v>8</v>
      </c>
      <c r="C2715">
        <f>IF(COUNTIF($J$3:J2715,J2715)=1,C2714+1,C2714)</f>
        <v>25</v>
      </c>
      <c r="D2715">
        <f>IF(COUNTIF($E$3:E2715,E2715)=1,D2714+1,D2714)</f>
        <v>827</v>
      </c>
      <c r="E2715" t="str">
        <f t="shared" si="202"/>
        <v/>
      </c>
      <c r="F2715">
        <f>IF(COUNTIF($G$3:G2715,G2715)=1,F2714+1,F2714)</f>
        <v>127</v>
      </c>
      <c r="G2715" t="str">
        <f t="shared" si="203"/>
        <v/>
      </c>
      <c r="I2715" s="18" t="str">
        <f>IF(Allotments!I2715=0,"",Allotments!I2715)</f>
        <v/>
      </c>
      <c r="J2715" s="18" t="str">
        <f>IF(Allotments!J2715=0,"",Allotments!J2715)</f>
        <v/>
      </c>
      <c r="K2715" s="18" t="str">
        <f>IF(Allotments!K2715=0,"",Allotments!K2715)</f>
        <v/>
      </c>
      <c r="L2715" s="18" t="str">
        <f>IF(Allotments!L2715=0,"",Allotments!L2715)</f>
        <v/>
      </c>
      <c r="M2715" s="18" t="str">
        <f>IF(Allotments!M2715=0,"",Allotments!M2715)</f>
        <v/>
      </c>
    </row>
    <row r="2716" spans="1:13" x14ac:dyDescent="0.35">
      <c r="A2716">
        <f>IF(COUNTIF($L$3:L2716,L2716)=1,A2715+1,A2715)</f>
        <v>43</v>
      </c>
      <c r="B2716">
        <f>IF(COUNTIF($K$3:K2716,K2716)=1,B2715+1,B2715)</f>
        <v>8</v>
      </c>
      <c r="C2716">
        <f>IF(COUNTIF($J$3:J2716,J2716)=1,C2715+1,C2715)</f>
        <v>25</v>
      </c>
      <c r="D2716">
        <f>IF(COUNTIF($E$3:E2716,E2716)=1,D2715+1,D2715)</f>
        <v>827</v>
      </c>
      <c r="E2716" t="str">
        <f t="shared" si="202"/>
        <v/>
      </c>
      <c r="F2716">
        <f>IF(COUNTIF($G$3:G2716,G2716)=1,F2715+1,F2715)</f>
        <v>127</v>
      </c>
      <c r="G2716" t="str">
        <f t="shared" si="203"/>
        <v/>
      </c>
      <c r="I2716" s="18" t="str">
        <f>IF(Allotments!I2716=0,"",Allotments!I2716)</f>
        <v/>
      </c>
      <c r="J2716" s="18" t="str">
        <f>IF(Allotments!J2716=0,"",Allotments!J2716)</f>
        <v/>
      </c>
      <c r="K2716" s="18" t="str">
        <f>IF(Allotments!K2716=0,"",Allotments!K2716)</f>
        <v/>
      </c>
      <c r="L2716" s="18" t="str">
        <f>IF(Allotments!L2716=0,"",Allotments!L2716)</f>
        <v/>
      </c>
      <c r="M2716" s="18" t="str">
        <f>IF(Allotments!M2716=0,"",Allotments!M2716)</f>
        <v/>
      </c>
    </row>
    <row r="2717" spans="1:13" x14ac:dyDescent="0.35">
      <c r="A2717">
        <f>IF(COUNTIF($L$3:L2717,L2717)=1,A2716+1,A2716)</f>
        <v>43</v>
      </c>
      <c r="B2717">
        <f>IF(COUNTIF($K$3:K2717,K2717)=1,B2716+1,B2716)</f>
        <v>8</v>
      </c>
      <c r="C2717">
        <f>IF(COUNTIF($J$3:J2717,J2717)=1,C2716+1,C2716)</f>
        <v>25</v>
      </c>
      <c r="D2717">
        <f>IF(COUNTIF($E$3:E2717,E2717)=1,D2716+1,D2716)</f>
        <v>827</v>
      </c>
      <c r="E2717" t="str">
        <f t="shared" si="202"/>
        <v/>
      </c>
      <c r="F2717">
        <f>IF(COUNTIF($G$3:G2717,G2717)=1,F2716+1,F2716)</f>
        <v>127</v>
      </c>
      <c r="G2717" t="str">
        <f t="shared" si="203"/>
        <v/>
      </c>
      <c r="I2717" s="18" t="str">
        <f>IF(Allotments!I2717=0,"",Allotments!I2717)</f>
        <v/>
      </c>
      <c r="J2717" s="18" t="str">
        <f>IF(Allotments!J2717=0,"",Allotments!J2717)</f>
        <v/>
      </c>
      <c r="K2717" s="18" t="str">
        <f>IF(Allotments!K2717=0,"",Allotments!K2717)</f>
        <v/>
      </c>
      <c r="L2717" s="18" t="str">
        <f>IF(Allotments!L2717=0,"",Allotments!L2717)</f>
        <v/>
      </c>
      <c r="M2717" s="18" t="str">
        <f>IF(Allotments!M2717=0,"",Allotments!M2717)</f>
        <v/>
      </c>
    </row>
    <row r="2718" spans="1:13" x14ac:dyDescent="0.35">
      <c r="A2718">
        <f>IF(COUNTIF($L$3:L2718,L2718)=1,A2717+1,A2717)</f>
        <v>43</v>
      </c>
      <c r="B2718">
        <f>IF(COUNTIF($K$3:K2718,K2718)=1,B2717+1,B2717)</f>
        <v>8</v>
      </c>
      <c r="C2718">
        <f>IF(COUNTIF($J$3:J2718,J2718)=1,C2717+1,C2717)</f>
        <v>25</v>
      </c>
      <c r="D2718">
        <f>IF(COUNTIF($E$3:E2718,E2718)=1,D2717+1,D2717)</f>
        <v>827</v>
      </c>
      <c r="E2718" t="str">
        <f t="shared" si="202"/>
        <v/>
      </c>
      <c r="F2718">
        <f>IF(COUNTIF($G$3:G2718,G2718)=1,F2717+1,F2717)</f>
        <v>127</v>
      </c>
      <c r="G2718" t="str">
        <f t="shared" si="203"/>
        <v/>
      </c>
      <c r="I2718" s="18" t="str">
        <f>IF(Allotments!I2718=0,"",Allotments!I2718)</f>
        <v/>
      </c>
      <c r="J2718" s="18" t="str">
        <f>IF(Allotments!J2718=0,"",Allotments!J2718)</f>
        <v/>
      </c>
      <c r="K2718" s="18" t="str">
        <f>IF(Allotments!K2718=0,"",Allotments!K2718)</f>
        <v/>
      </c>
      <c r="L2718" s="18" t="str">
        <f>IF(Allotments!L2718=0,"",Allotments!L2718)</f>
        <v/>
      </c>
      <c r="M2718" s="18" t="str">
        <f>IF(Allotments!M2718=0,"",Allotments!M2718)</f>
        <v/>
      </c>
    </row>
    <row r="2719" spans="1:13" x14ac:dyDescent="0.35">
      <c r="A2719">
        <f>IF(COUNTIF($L$3:L2719,L2719)=1,A2718+1,A2718)</f>
        <v>43</v>
      </c>
      <c r="B2719">
        <f>IF(COUNTIF($K$3:K2719,K2719)=1,B2718+1,B2718)</f>
        <v>8</v>
      </c>
      <c r="C2719">
        <f>IF(COUNTIF($J$3:J2719,J2719)=1,C2718+1,C2718)</f>
        <v>25</v>
      </c>
      <c r="D2719">
        <f>IF(COUNTIF($E$3:E2719,E2719)=1,D2718+1,D2718)</f>
        <v>827</v>
      </c>
      <c r="E2719" t="str">
        <f t="shared" si="202"/>
        <v/>
      </c>
      <c r="F2719">
        <f>IF(COUNTIF($G$3:G2719,G2719)=1,F2718+1,F2718)</f>
        <v>127</v>
      </c>
      <c r="G2719" t="str">
        <f t="shared" si="203"/>
        <v/>
      </c>
      <c r="I2719" s="18" t="str">
        <f>IF(Allotments!I2719=0,"",Allotments!I2719)</f>
        <v/>
      </c>
      <c r="J2719" s="18" t="str">
        <f>IF(Allotments!J2719=0,"",Allotments!J2719)</f>
        <v/>
      </c>
      <c r="K2719" s="18" t="str">
        <f>IF(Allotments!K2719=0,"",Allotments!K2719)</f>
        <v/>
      </c>
      <c r="L2719" s="18" t="str">
        <f>IF(Allotments!L2719=0,"",Allotments!L2719)</f>
        <v/>
      </c>
      <c r="M2719" s="18" t="str">
        <f>IF(Allotments!M2719=0,"",Allotments!M2719)</f>
        <v/>
      </c>
    </row>
    <row r="2720" spans="1:13" x14ac:dyDescent="0.35">
      <c r="A2720">
        <f>IF(COUNTIF($L$3:L2720,L2720)=1,A2719+1,A2719)</f>
        <v>43</v>
      </c>
      <c r="B2720">
        <f>IF(COUNTIF($K$3:K2720,K2720)=1,B2719+1,B2719)</f>
        <v>8</v>
      </c>
      <c r="C2720">
        <f>IF(COUNTIF($J$3:J2720,J2720)=1,C2719+1,C2719)</f>
        <v>25</v>
      </c>
      <c r="D2720">
        <f>IF(COUNTIF($E$3:E2720,E2720)=1,D2719+1,D2719)</f>
        <v>827</v>
      </c>
      <c r="E2720" t="str">
        <f t="shared" si="202"/>
        <v/>
      </c>
      <c r="F2720">
        <f>IF(COUNTIF($G$3:G2720,G2720)=1,F2719+1,F2719)</f>
        <v>127</v>
      </c>
      <c r="G2720" t="str">
        <f t="shared" si="203"/>
        <v/>
      </c>
      <c r="I2720" s="18" t="str">
        <f>IF(Allotments!I2720=0,"",Allotments!I2720)</f>
        <v/>
      </c>
      <c r="J2720" s="18" t="str">
        <f>IF(Allotments!J2720=0,"",Allotments!J2720)</f>
        <v/>
      </c>
      <c r="K2720" s="18" t="str">
        <f>IF(Allotments!K2720=0,"",Allotments!K2720)</f>
        <v/>
      </c>
      <c r="L2720" s="18" t="str">
        <f>IF(Allotments!L2720=0,"",Allotments!L2720)</f>
        <v/>
      </c>
      <c r="M2720" s="18" t="str">
        <f>IF(Allotments!M2720=0,"",Allotments!M2720)</f>
        <v/>
      </c>
    </row>
    <row r="2721" spans="1:13" x14ac:dyDescent="0.35">
      <c r="A2721">
        <f>IF(COUNTIF($L$3:L2721,L2721)=1,A2720+1,A2720)</f>
        <v>43</v>
      </c>
      <c r="B2721">
        <f>IF(COUNTIF($K$3:K2721,K2721)=1,B2720+1,B2720)</f>
        <v>8</v>
      </c>
      <c r="C2721">
        <f>IF(COUNTIF($J$3:J2721,J2721)=1,C2720+1,C2720)</f>
        <v>25</v>
      </c>
      <c r="D2721">
        <f>IF(COUNTIF($E$3:E2721,E2721)=1,D2720+1,D2720)</f>
        <v>827</v>
      </c>
      <c r="E2721" t="str">
        <f t="shared" si="202"/>
        <v/>
      </c>
      <c r="F2721">
        <f>IF(COUNTIF($G$3:G2721,G2721)=1,F2720+1,F2720)</f>
        <v>127</v>
      </c>
      <c r="G2721" t="str">
        <f t="shared" si="203"/>
        <v/>
      </c>
      <c r="I2721" s="18" t="str">
        <f>IF(Allotments!I2721=0,"",Allotments!I2721)</f>
        <v/>
      </c>
      <c r="J2721" s="18" t="str">
        <f>IF(Allotments!J2721=0,"",Allotments!J2721)</f>
        <v/>
      </c>
      <c r="K2721" s="18" t="str">
        <f>IF(Allotments!K2721=0,"",Allotments!K2721)</f>
        <v/>
      </c>
      <c r="L2721" s="18" t="str">
        <f>IF(Allotments!L2721=0,"",Allotments!L2721)</f>
        <v/>
      </c>
      <c r="M2721" s="18" t="str">
        <f>IF(Allotments!M2721=0,"",Allotments!M2721)</f>
        <v/>
      </c>
    </row>
    <row r="2722" spans="1:13" x14ac:dyDescent="0.35">
      <c r="A2722">
        <f>IF(COUNTIF($L$3:L2722,L2722)=1,A2721+1,A2721)</f>
        <v>43</v>
      </c>
      <c r="B2722">
        <f>IF(COUNTIF($K$3:K2722,K2722)=1,B2721+1,B2721)</f>
        <v>8</v>
      </c>
      <c r="C2722">
        <f>IF(COUNTIF($J$3:J2722,J2722)=1,C2721+1,C2721)</f>
        <v>25</v>
      </c>
      <c r="D2722">
        <f>IF(COUNTIF($E$3:E2722,E2722)=1,D2721+1,D2721)</f>
        <v>827</v>
      </c>
      <c r="E2722" t="str">
        <f t="shared" si="202"/>
        <v/>
      </c>
      <c r="F2722">
        <f>IF(COUNTIF($G$3:G2722,G2722)=1,F2721+1,F2721)</f>
        <v>127</v>
      </c>
      <c r="G2722" t="str">
        <f t="shared" si="203"/>
        <v/>
      </c>
      <c r="I2722" s="18" t="str">
        <f>IF(Allotments!I2722=0,"",Allotments!I2722)</f>
        <v/>
      </c>
      <c r="J2722" s="18" t="str">
        <f>IF(Allotments!J2722=0,"",Allotments!J2722)</f>
        <v/>
      </c>
      <c r="K2722" s="18" t="str">
        <f>IF(Allotments!K2722=0,"",Allotments!K2722)</f>
        <v/>
      </c>
      <c r="L2722" s="18" t="str">
        <f>IF(Allotments!L2722=0,"",Allotments!L2722)</f>
        <v/>
      </c>
      <c r="M2722" s="18" t="str">
        <f>IF(Allotments!M2722=0,"",Allotments!M2722)</f>
        <v/>
      </c>
    </row>
    <row r="2723" spans="1:13" x14ac:dyDescent="0.35">
      <c r="A2723">
        <f>IF(COUNTIF($L$3:L2723,L2723)=1,A2722+1,A2722)</f>
        <v>43</v>
      </c>
      <c r="B2723">
        <f>IF(COUNTIF($K$3:K2723,K2723)=1,B2722+1,B2722)</f>
        <v>8</v>
      </c>
      <c r="C2723">
        <f>IF(COUNTIF($J$3:J2723,J2723)=1,C2722+1,C2722)</f>
        <v>25</v>
      </c>
      <c r="D2723">
        <f>IF(COUNTIF($E$3:E2723,E2723)=1,D2722+1,D2722)</f>
        <v>827</v>
      </c>
      <c r="E2723" t="str">
        <f t="shared" si="202"/>
        <v/>
      </c>
      <c r="F2723">
        <f>IF(COUNTIF($G$3:G2723,G2723)=1,F2722+1,F2722)</f>
        <v>127</v>
      </c>
      <c r="G2723" t="str">
        <f t="shared" si="203"/>
        <v/>
      </c>
      <c r="I2723" s="18" t="str">
        <f>IF(Allotments!I2723=0,"",Allotments!I2723)</f>
        <v/>
      </c>
      <c r="J2723" s="18" t="str">
        <f>IF(Allotments!J2723=0,"",Allotments!J2723)</f>
        <v/>
      </c>
      <c r="K2723" s="18" t="str">
        <f>IF(Allotments!K2723=0,"",Allotments!K2723)</f>
        <v/>
      </c>
      <c r="L2723" s="18" t="str">
        <f>IF(Allotments!L2723=0,"",Allotments!L2723)</f>
        <v/>
      </c>
      <c r="M2723" s="18" t="str">
        <f>IF(Allotments!M2723=0,"",Allotments!M2723)</f>
        <v/>
      </c>
    </row>
    <row r="2724" spans="1:13" x14ac:dyDescent="0.35">
      <c r="A2724">
        <f>IF(COUNTIF($L$3:L2724,L2724)=1,A2723+1,A2723)</f>
        <v>43</v>
      </c>
      <c r="B2724">
        <f>IF(COUNTIF($K$3:K2724,K2724)=1,B2723+1,B2723)</f>
        <v>8</v>
      </c>
      <c r="C2724">
        <f>IF(COUNTIF($J$3:J2724,J2724)=1,C2723+1,C2723)</f>
        <v>25</v>
      </c>
      <c r="D2724">
        <f>IF(COUNTIF($E$3:E2724,E2724)=1,D2723+1,D2723)</f>
        <v>827</v>
      </c>
      <c r="E2724" t="str">
        <f t="shared" si="202"/>
        <v/>
      </c>
      <c r="F2724">
        <f>IF(COUNTIF($G$3:G2724,G2724)=1,F2723+1,F2723)</f>
        <v>127</v>
      </c>
      <c r="G2724" t="str">
        <f t="shared" si="203"/>
        <v/>
      </c>
      <c r="I2724" s="18" t="str">
        <f>IF(Allotments!I2724=0,"",Allotments!I2724)</f>
        <v/>
      </c>
      <c r="J2724" s="18" t="str">
        <f>IF(Allotments!J2724=0,"",Allotments!J2724)</f>
        <v/>
      </c>
      <c r="K2724" s="18" t="str">
        <f>IF(Allotments!K2724=0,"",Allotments!K2724)</f>
        <v/>
      </c>
      <c r="L2724" s="18" t="str">
        <f>IF(Allotments!L2724=0,"",Allotments!L2724)</f>
        <v/>
      </c>
      <c r="M2724" s="18" t="str">
        <f>IF(Allotments!M2724=0,"",Allotments!M2724)</f>
        <v/>
      </c>
    </row>
    <row r="2725" spans="1:13" x14ac:dyDescent="0.35">
      <c r="A2725">
        <f>IF(COUNTIF($L$3:L2725,L2725)=1,A2724+1,A2724)</f>
        <v>43</v>
      </c>
      <c r="B2725">
        <f>IF(COUNTIF($K$3:K2725,K2725)=1,B2724+1,B2724)</f>
        <v>8</v>
      </c>
      <c r="C2725">
        <f>IF(COUNTIF($J$3:J2725,J2725)=1,C2724+1,C2724)</f>
        <v>25</v>
      </c>
      <c r="D2725">
        <f>IF(COUNTIF($E$3:E2725,E2725)=1,D2724+1,D2724)</f>
        <v>827</v>
      </c>
      <c r="E2725" t="str">
        <f t="shared" si="202"/>
        <v/>
      </c>
      <c r="F2725">
        <f>IF(COUNTIF($G$3:G2725,G2725)=1,F2724+1,F2724)</f>
        <v>127</v>
      </c>
      <c r="G2725" t="str">
        <f t="shared" si="203"/>
        <v/>
      </c>
      <c r="I2725" s="18" t="str">
        <f>IF(Allotments!I2725=0,"",Allotments!I2725)</f>
        <v/>
      </c>
      <c r="J2725" s="18" t="str">
        <f>IF(Allotments!J2725=0,"",Allotments!J2725)</f>
        <v/>
      </c>
      <c r="K2725" s="18" t="str">
        <f>IF(Allotments!K2725=0,"",Allotments!K2725)</f>
        <v/>
      </c>
      <c r="L2725" s="18" t="str">
        <f>IF(Allotments!L2725=0,"",Allotments!L2725)</f>
        <v/>
      </c>
      <c r="M2725" s="18" t="str">
        <f>IF(Allotments!M2725=0,"",Allotments!M2725)</f>
        <v/>
      </c>
    </row>
    <row r="2726" spans="1:13" x14ac:dyDescent="0.35">
      <c r="A2726">
        <f>IF(COUNTIF($L$3:L2726,L2726)=1,A2725+1,A2725)</f>
        <v>43</v>
      </c>
      <c r="B2726">
        <f>IF(COUNTIF($K$3:K2726,K2726)=1,B2725+1,B2725)</f>
        <v>8</v>
      </c>
      <c r="C2726">
        <f>IF(COUNTIF($J$3:J2726,J2726)=1,C2725+1,C2725)</f>
        <v>25</v>
      </c>
      <c r="D2726">
        <f>IF(COUNTIF($E$3:E2726,E2726)=1,D2725+1,D2725)</f>
        <v>827</v>
      </c>
      <c r="E2726" t="str">
        <f t="shared" si="202"/>
        <v/>
      </c>
      <c r="F2726">
        <f>IF(COUNTIF($G$3:G2726,G2726)=1,F2725+1,F2725)</f>
        <v>127</v>
      </c>
      <c r="G2726" t="str">
        <f t="shared" si="203"/>
        <v/>
      </c>
      <c r="I2726" s="18" t="str">
        <f>IF(Allotments!I2726=0,"",Allotments!I2726)</f>
        <v/>
      </c>
      <c r="J2726" s="18" t="str">
        <f>IF(Allotments!J2726=0,"",Allotments!J2726)</f>
        <v/>
      </c>
      <c r="K2726" s="18" t="str">
        <f>IF(Allotments!K2726=0,"",Allotments!K2726)</f>
        <v/>
      </c>
      <c r="L2726" s="18" t="str">
        <f>IF(Allotments!L2726=0,"",Allotments!L2726)</f>
        <v/>
      </c>
      <c r="M2726" s="18" t="str">
        <f>IF(Allotments!M2726=0,"",Allotments!M2726)</f>
        <v/>
      </c>
    </row>
    <row r="2727" spans="1:13" x14ac:dyDescent="0.35">
      <c r="A2727">
        <f>IF(COUNTIF($L$3:L2727,L2727)=1,A2726+1,A2726)</f>
        <v>43</v>
      </c>
      <c r="B2727">
        <f>IF(COUNTIF($K$3:K2727,K2727)=1,B2726+1,B2726)</f>
        <v>8</v>
      </c>
      <c r="C2727">
        <f>IF(COUNTIF($J$3:J2727,J2727)=1,C2726+1,C2726)</f>
        <v>25</v>
      </c>
      <c r="D2727">
        <f>IF(COUNTIF($E$3:E2727,E2727)=1,D2726+1,D2726)</f>
        <v>827</v>
      </c>
      <c r="E2727" t="str">
        <f t="shared" si="202"/>
        <v/>
      </c>
      <c r="F2727">
        <f>IF(COUNTIF($G$3:G2727,G2727)=1,F2726+1,F2726)</f>
        <v>127</v>
      </c>
      <c r="G2727" t="str">
        <f t="shared" si="203"/>
        <v/>
      </c>
      <c r="I2727" s="18" t="str">
        <f>IF(Allotments!I2727=0,"",Allotments!I2727)</f>
        <v/>
      </c>
      <c r="J2727" s="18" t="str">
        <f>IF(Allotments!J2727=0,"",Allotments!J2727)</f>
        <v/>
      </c>
      <c r="K2727" s="18" t="str">
        <f>IF(Allotments!K2727=0,"",Allotments!K2727)</f>
        <v/>
      </c>
      <c r="L2727" s="18" t="str">
        <f>IF(Allotments!L2727=0,"",Allotments!L2727)</f>
        <v/>
      </c>
      <c r="M2727" s="18" t="str">
        <f>IF(Allotments!M2727=0,"",Allotments!M2727)</f>
        <v/>
      </c>
    </row>
    <row r="2728" spans="1:13" x14ac:dyDescent="0.35">
      <c r="A2728">
        <f>IF(COUNTIF($L$3:L2728,L2728)=1,A2727+1,A2727)</f>
        <v>43</v>
      </c>
      <c r="B2728">
        <f>IF(COUNTIF($K$3:K2728,K2728)=1,B2727+1,B2727)</f>
        <v>8</v>
      </c>
      <c r="C2728">
        <f>IF(COUNTIF($J$3:J2728,J2728)=1,C2727+1,C2727)</f>
        <v>25</v>
      </c>
      <c r="D2728">
        <f>IF(COUNTIF($E$3:E2728,E2728)=1,D2727+1,D2727)</f>
        <v>827</v>
      </c>
      <c r="E2728" t="str">
        <f t="shared" si="202"/>
        <v/>
      </c>
      <c r="F2728">
        <f>IF(COUNTIF($G$3:G2728,G2728)=1,F2727+1,F2727)</f>
        <v>127</v>
      </c>
      <c r="G2728" t="str">
        <f t="shared" si="203"/>
        <v/>
      </c>
      <c r="I2728" s="18" t="str">
        <f>IF(Allotments!I2728=0,"",Allotments!I2728)</f>
        <v/>
      </c>
      <c r="J2728" s="18" t="str">
        <f>IF(Allotments!J2728=0,"",Allotments!J2728)</f>
        <v/>
      </c>
      <c r="K2728" s="18" t="str">
        <f>IF(Allotments!K2728=0,"",Allotments!K2728)</f>
        <v/>
      </c>
      <c r="L2728" s="18" t="str">
        <f>IF(Allotments!L2728=0,"",Allotments!L2728)</f>
        <v/>
      </c>
      <c r="M2728" s="18" t="str">
        <f>IF(Allotments!M2728=0,"",Allotments!M2728)</f>
        <v/>
      </c>
    </row>
    <row r="2729" spans="1:13" x14ac:dyDescent="0.35">
      <c r="A2729">
        <f>IF(COUNTIF($L$3:L2729,L2729)=1,A2728+1,A2728)</f>
        <v>43</v>
      </c>
      <c r="B2729">
        <f>IF(COUNTIF($K$3:K2729,K2729)=1,B2728+1,B2728)</f>
        <v>8</v>
      </c>
      <c r="C2729">
        <f>IF(COUNTIF($J$3:J2729,J2729)=1,C2728+1,C2728)</f>
        <v>25</v>
      </c>
      <c r="D2729">
        <f>IF(COUNTIF($E$3:E2729,E2729)=1,D2728+1,D2728)</f>
        <v>827</v>
      </c>
      <c r="E2729" t="str">
        <f t="shared" si="202"/>
        <v/>
      </c>
      <c r="F2729">
        <f>IF(COUNTIF($G$3:G2729,G2729)=1,F2728+1,F2728)</f>
        <v>127</v>
      </c>
      <c r="G2729" t="str">
        <f t="shared" si="203"/>
        <v/>
      </c>
      <c r="I2729" s="18" t="str">
        <f>IF(Allotments!I2729=0,"",Allotments!I2729)</f>
        <v/>
      </c>
      <c r="J2729" s="18" t="str">
        <f>IF(Allotments!J2729=0,"",Allotments!J2729)</f>
        <v/>
      </c>
      <c r="K2729" s="18" t="str">
        <f>IF(Allotments!K2729=0,"",Allotments!K2729)</f>
        <v/>
      </c>
      <c r="L2729" s="18" t="str">
        <f>IF(Allotments!L2729=0,"",Allotments!L2729)</f>
        <v/>
      </c>
      <c r="M2729" s="18" t="str">
        <f>IF(Allotments!M2729=0,"",Allotments!M2729)</f>
        <v/>
      </c>
    </row>
    <row r="2730" spans="1:13" x14ac:dyDescent="0.35">
      <c r="A2730">
        <f>IF(COUNTIF($L$3:L2730,L2730)=1,A2729+1,A2729)</f>
        <v>43</v>
      </c>
      <c r="B2730">
        <f>IF(COUNTIF($K$3:K2730,K2730)=1,B2729+1,B2729)</f>
        <v>8</v>
      </c>
      <c r="C2730">
        <f>IF(COUNTIF($J$3:J2730,J2730)=1,C2729+1,C2729)</f>
        <v>25</v>
      </c>
      <c r="D2730">
        <f>IF(COUNTIF($E$3:E2730,E2730)=1,D2729+1,D2729)</f>
        <v>827</v>
      </c>
      <c r="E2730" t="str">
        <f t="shared" si="202"/>
        <v/>
      </c>
      <c r="F2730">
        <f>IF(COUNTIF($G$3:G2730,G2730)=1,F2729+1,F2729)</f>
        <v>127</v>
      </c>
      <c r="G2730" t="str">
        <f t="shared" si="203"/>
        <v/>
      </c>
      <c r="I2730" s="18" t="str">
        <f>IF(Allotments!I2730=0,"",Allotments!I2730)</f>
        <v/>
      </c>
      <c r="J2730" s="18" t="str">
        <f>IF(Allotments!J2730=0,"",Allotments!J2730)</f>
        <v/>
      </c>
      <c r="K2730" s="18" t="str">
        <f>IF(Allotments!K2730=0,"",Allotments!K2730)</f>
        <v/>
      </c>
      <c r="L2730" s="18" t="str">
        <f>IF(Allotments!L2730=0,"",Allotments!L2730)</f>
        <v/>
      </c>
      <c r="M2730" s="18" t="str">
        <f>IF(Allotments!M2730=0,"",Allotments!M2730)</f>
        <v/>
      </c>
    </row>
    <row r="2731" spans="1:13" x14ac:dyDescent="0.35">
      <c r="A2731">
        <f>IF(COUNTIF($L$3:L2731,L2731)=1,A2730+1,A2730)</f>
        <v>43</v>
      </c>
      <c r="B2731">
        <f>IF(COUNTIF($K$3:K2731,K2731)=1,B2730+1,B2730)</f>
        <v>8</v>
      </c>
      <c r="C2731">
        <f>IF(COUNTIF($J$3:J2731,J2731)=1,C2730+1,C2730)</f>
        <v>25</v>
      </c>
      <c r="D2731">
        <f>IF(COUNTIF($E$3:E2731,E2731)=1,D2730+1,D2730)</f>
        <v>827</v>
      </c>
      <c r="E2731" t="str">
        <f t="shared" si="202"/>
        <v/>
      </c>
      <c r="F2731">
        <f>IF(COUNTIF($G$3:G2731,G2731)=1,F2730+1,F2730)</f>
        <v>127</v>
      </c>
      <c r="G2731" t="str">
        <f t="shared" si="203"/>
        <v/>
      </c>
      <c r="I2731" s="18" t="str">
        <f>IF(Allotments!I2731=0,"",Allotments!I2731)</f>
        <v/>
      </c>
      <c r="J2731" s="18" t="str">
        <f>IF(Allotments!J2731=0,"",Allotments!J2731)</f>
        <v/>
      </c>
      <c r="K2731" s="18" t="str">
        <f>IF(Allotments!K2731=0,"",Allotments!K2731)</f>
        <v/>
      </c>
      <c r="L2731" s="18" t="str">
        <f>IF(Allotments!L2731=0,"",Allotments!L2731)</f>
        <v/>
      </c>
      <c r="M2731" s="18" t="str">
        <f>IF(Allotments!M2731=0,"",Allotments!M2731)</f>
        <v/>
      </c>
    </row>
    <row r="2732" spans="1:13" x14ac:dyDescent="0.35">
      <c r="A2732">
        <f>IF(COUNTIF($L$3:L2732,L2732)=1,A2731+1,A2731)</f>
        <v>43</v>
      </c>
      <c r="B2732">
        <f>IF(COUNTIF($K$3:K2732,K2732)=1,B2731+1,B2731)</f>
        <v>8</v>
      </c>
      <c r="C2732">
        <f>IF(COUNTIF($J$3:J2732,J2732)=1,C2731+1,C2731)</f>
        <v>25</v>
      </c>
      <c r="D2732">
        <f>IF(COUNTIF($E$3:E2732,E2732)=1,D2731+1,D2731)</f>
        <v>827</v>
      </c>
      <c r="E2732" t="str">
        <f t="shared" si="202"/>
        <v/>
      </c>
      <c r="F2732">
        <f>IF(COUNTIF($G$3:G2732,G2732)=1,F2731+1,F2731)</f>
        <v>127</v>
      </c>
      <c r="G2732" t="str">
        <f t="shared" si="203"/>
        <v/>
      </c>
      <c r="I2732" s="18" t="str">
        <f>IF(Allotments!I2732=0,"",Allotments!I2732)</f>
        <v/>
      </c>
      <c r="J2732" s="18" t="str">
        <f>IF(Allotments!J2732=0,"",Allotments!J2732)</f>
        <v/>
      </c>
      <c r="K2732" s="18" t="str">
        <f>IF(Allotments!K2732=0,"",Allotments!K2732)</f>
        <v/>
      </c>
      <c r="L2732" s="18" t="str">
        <f>IF(Allotments!L2732=0,"",Allotments!L2732)</f>
        <v/>
      </c>
      <c r="M2732" s="18" t="str">
        <f>IF(Allotments!M2732=0,"",Allotments!M2732)</f>
        <v/>
      </c>
    </row>
    <row r="2733" spans="1:13" x14ac:dyDescent="0.35">
      <c r="A2733">
        <f>IF(COUNTIF($L$3:L2733,L2733)=1,A2732+1,A2732)</f>
        <v>43</v>
      </c>
      <c r="B2733">
        <f>IF(COUNTIF($K$3:K2733,K2733)=1,B2732+1,B2732)</f>
        <v>8</v>
      </c>
      <c r="C2733">
        <f>IF(COUNTIF($J$3:J2733,J2733)=1,C2732+1,C2732)</f>
        <v>25</v>
      </c>
      <c r="D2733">
        <f>IF(COUNTIF($E$3:E2733,E2733)=1,D2732+1,D2732)</f>
        <v>827</v>
      </c>
      <c r="E2733" t="str">
        <f t="shared" si="202"/>
        <v/>
      </c>
      <c r="F2733">
        <f>IF(COUNTIF($G$3:G2733,G2733)=1,F2732+1,F2732)</f>
        <v>127</v>
      </c>
      <c r="G2733" t="str">
        <f t="shared" si="203"/>
        <v/>
      </c>
      <c r="I2733" s="18" t="str">
        <f>IF(Allotments!I2733=0,"",Allotments!I2733)</f>
        <v/>
      </c>
      <c r="J2733" s="18" t="str">
        <f>IF(Allotments!J2733=0,"",Allotments!J2733)</f>
        <v/>
      </c>
      <c r="K2733" s="18" t="str">
        <f>IF(Allotments!K2733=0,"",Allotments!K2733)</f>
        <v/>
      </c>
      <c r="L2733" s="18" t="str">
        <f>IF(Allotments!L2733=0,"",Allotments!L2733)</f>
        <v/>
      </c>
      <c r="M2733" s="18" t="str">
        <f>IF(Allotments!M2733=0,"",Allotments!M2733)</f>
        <v/>
      </c>
    </row>
    <row r="2734" spans="1:13" x14ac:dyDescent="0.35">
      <c r="A2734">
        <f>IF(COUNTIF($L$3:L2734,L2734)=1,A2733+1,A2733)</f>
        <v>43</v>
      </c>
      <c r="B2734">
        <f>IF(COUNTIF($K$3:K2734,K2734)=1,B2733+1,B2733)</f>
        <v>8</v>
      </c>
      <c r="C2734">
        <f>IF(COUNTIF($J$3:J2734,J2734)=1,C2733+1,C2733)</f>
        <v>25</v>
      </c>
      <c r="D2734">
        <f>IF(COUNTIF($E$3:E2734,E2734)=1,D2733+1,D2733)</f>
        <v>827</v>
      </c>
      <c r="E2734" t="str">
        <f t="shared" si="202"/>
        <v/>
      </c>
      <c r="F2734">
        <f>IF(COUNTIF($G$3:G2734,G2734)=1,F2733+1,F2733)</f>
        <v>127</v>
      </c>
      <c r="G2734" t="str">
        <f t="shared" si="203"/>
        <v/>
      </c>
      <c r="I2734" s="18" t="str">
        <f>IF(Allotments!I2734=0,"",Allotments!I2734)</f>
        <v/>
      </c>
      <c r="J2734" s="18" t="str">
        <f>IF(Allotments!J2734=0,"",Allotments!J2734)</f>
        <v/>
      </c>
      <c r="K2734" s="18" t="str">
        <f>IF(Allotments!K2734=0,"",Allotments!K2734)</f>
        <v/>
      </c>
      <c r="L2734" s="18" t="str">
        <f>IF(Allotments!L2734=0,"",Allotments!L2734)</f>
        <v/>
      </c>
      <c r="M2734" s="18" t="str">
        <f>IF(Allotments!M2734=0,"",Allotments!M2734)</f>
        <v/>
      </c>
    </row>
    <row r="2735" spans="1:13" x14ac:dyDescent="0.35">
      <c r="A2735">
        <f>IF(COUNTIF($L$3:L2735,L2735)=1,A2734+1,A2734)</f>
        <v>43</v>
      </c>
      <c r="B2735">
        <f>IF(COUNTIF($K$3:K2735,K2735)=1,B2734+1,B2734)</f>
        <v>8</v>
      </c>
      <c r="C2735">
        <f>IF(COUNTIF($J$3:J2735,J2735)=1,C2734+1,C2734)</f>
        <v>25</v>
      </c>
      <c r="D2735">
        <f>IF(COUNTIF($E$3:E2735,E2735)=1,D2734+1,D2734)</f>
        <v>827</v>
      </c>
      <c r="E2735" t="str">
        <f t="shared" si="202"/>
        <v/>
      </c>
      <c r="F2735">
        <f>IF(COUNTIF($G$3:G2735,G2735)=1,F2734+1,F2734)</f>
        <v>127</v>
      </c>
      <c r="G2735" t="str">
        <f t="shared" si="203"/>
        <v/>
      </c>
      <c r="I2735" s="18" t="str">
        <f>IF(Allotments!I2735=0,"",Allotments!I2735)</f>
        <v/>
      </c>
      <c r="J2735" s="18" t="str">
        <f>IF(Allotments!J2735=0,"",Allotments!J2735)</f>
        <v/>
      </c>
      <c r="K2735" s="18" t="str">
        <f>IF(Allotments!K2735=0,"",Allotments!K2735)</f>
        <v/>
      </c>
      <c r="L2735" s="18" t="str">
        <f>IF(Allotments!L2735=0,"",Allotments!L2735)</f>
        <v/>
      </c>
      <c r="M2735" s="18" t="str">
        <f>IF(Allotments!M2735=0,"",Allotments!M2735)</f>
        <v/>
      </c>
    </row>
    <row r="2736" spans="1:13" x14ac:dyDescent="0.35">
      <c r="A2736">
        <f>IF(COUNTIF($L$3:L2736,L2736)=1,A2735+1,A2735)</f>
        <v>43</v>
      </c>
      <c r="B2736">
        <f>IF(COUNTIF($K$3:K2736,K2736)=1,B2735+1,B2735)</f>
        <v>8</v>
      </c>
      <c r="C2736">
        <f>IF(COUNTIF($J$3:J2736,J2736)=1,C2735+1,C2735)</f>
        <v>25</v>
      </c>
      <c r="D2736">
        <f>IF(COUNTIF($E$3:E2736,E2736)=1,D2735+1,D2735)</f>
        <v>827</v>
      </c>
      <c r="E2736" t="str">
        <f t="shared" si="202"/>
        <v/>
      </c>
      <c r="F2736">
        <f>IF(COUNTIF($G$3:G2736,G2736)=1,F2735+1,F2735)</f>
        <v>127</v>
      </c>
      <c r="G2736" t="str">
        <f t="shared" si="203"/>
        <v/>
      </c>
      <c r="I2736" s="18" t="str">
        <f>IF(Allotments!I2736=0,"",Allotments!I2736)</f>
        <v/>
      </c>
      <c r="J2736" s="18" t="str">
        <f>IF(Allotments!J2736=0,"",Allotments!J2736)</f>
        <v/>
      </c>
      <c r="K2736" s="18" t="str">
        <f>IF(Allotments!K2736=0,"",Allotments!K2736)</f>
        <v/>
      </c>
      <c r="L2736" s="18" t="str">
        <f>IF(Allotments!L2736=0,"",Allotments!L2736)</f>
        <v/>
      </c>
      <c r="M2736" s="18" t="str">
        <f>IF(Allotments!M2736=0,"",Allotments!M2736)</f>
        <v/>
      </c>
    </row>
    <row r="2737" spans="1:13" x14ac:dyDescent="0.35">
      <c r="A2737">
        <f>IF(COUNTIF($L$3:L2737,L2737)=1,A2736+1,A2736)</f>
        <v>43</v>
      </c>
      <c r="B2737">
        <f>IF(COUNTIF($K$3:K2737,K2737)=1,B2736+1,B2736)</f>
        <v>8</v>
      </c>
      <c r="C2737">
        <f>IF(COUNTIF($J$3:J2737,J2737)=1,C2736+1,C2736)</f>
        <v>25</v>
      </c>
      <c r="D2737">
        <f>IF(COUNTIF($E$3:E2737,E2737)=1,D2736+1,D2736)</f>
        <v>827</v>
      </c>
      <c r="E2737" t="str">
        <f t="shared" si="202"/>
        <v/>
      </c>
      <c r="F2737">
        <f>IF(COUNTIF($G$3:G2737,G2737)=1,F2736+1,F2736)</f>
        <v>127</v>
      </c>
      <c r="G2737" t="str">
        <f t="shared" si="203"/>
        <v/>
      </c>
      <c r="I2737" s="18" t="str">
        <f>IF(Allotments!I2737=0,"",Allotments!I2737)</f>
        <v/>
      </c>
      <c r="J2737" s="18" t="str">
        <f>IF(Allotments!J2737=0,"",Allotments!J2737)</f>
        <v/>
      </c>
      <c r="K2737" s="18" t="str">
        <f>IF(Allotments!K2737=0,"",Allotments!K2737)</f>
        <v/>
      </c>
      <c r="L2737" s="18" t="str">
        <f>IF(Allotments!L2737=0,"",Allotments!L2737)</f>
        <v/>
      </c>
      <c r="M2737" s="18" t="str">
        <f>IF(Allotments!M2737=0,"",Allotments!M2737)</f>
        <v/>
      </c>
    </row>
    <row r="2738" spans="1:13" x14ac:dyDescent="0.35">
      <c r="A2738">
        <f>IF(COUNTIF($L$3:L2738,L2738)=1,A2737+1,A2737)</f>
        <v>43</v>
      </c>
      <c r="B2738">
        <f>IF(COUNTIF($K$3:K2738,K2738)=1,B2737+1,B2737)</f>
        <v>8</v>
      </c>
      <c r="C2738">
        <f>IF(COUNTIF($J$3:J2738,J2738)=1,C2737+1,C2737)</f>
        <v>25</v>
      </c>
      <c r="D2738">
        <f>IF(COUNTIF($E$3:E2738,E2738)=1,D2737+1,D2737)</f>
        <v>827</v>
      </c>
      <c r="E2738" t="str">
        <f t="shared" si="202"/>
        <v/>
      </c>
      <c r="F2738">
        <f>IF(COUNTIF($G$3:G2738,G2738)=1,F2737+1,F2737)</f>
        <v>127</v>
      </c>
      <c r="G2738" t="str">
        <f t="shared" si="203"/>
        <v/>
      </c>
      <c r="I2738" s="18" t="str">
        <f>IF(Allotments!I2738=0,"",Allotments!I2738)</f>
        <v/>
      </c>
      <c r="J2738" s="18" t="str">
        <f>IF(Allotments!J2738=0,"",Allotments!J2738)</f>
        <v/>
      </c>
      <c r="K2738" s="18" t="str">
        <f>IF(Allotments!K2738=0,"",Allotments!K2738)</f>
        <v/>
      </c>
      <c r="L2738" s="18" t="str">
        <f>IF(Allotments!L2738=0,"",Allotments!L2738)</f>
        <v/>
      </c>
      <c r="M2738" s="18" t="str">
        <f>IF(Allotments!M2738=0,"",Allotments!M2738)</f>
        <v/>
      </c>
    </row>
    <row r="2739" spans="1:13" x14ac:dyDescent="0.35">
      <c r="A2739">
        <f>IF(COUNTIF($L$3:L2739,L2739)=1,A2738+1,A2738)</f>
        <v>43</v>
      </c>
      <c r="B2739">
        <f>IF(COUNTIF($K$3:K2739,K2739)=1,B2738+1,B2738)</f>
        <v>8</v>
      </c>
      <c r="C2739">
        <f>IF(COUNTIF($J$3:J2739,J2739)=1,C2738+1,C2738)</f>
        <v>25</v>
      </c>
      <c r="D2739">
        <f>IF(COUNTIF($E$3:E2739,E2739)=1,D2738+1,D2738)</f>
        <v>827</v>
      </c>
      <c r="E2739" t="str">
        <f t="shared" si="202"/>
        <v/>
      </c>
      <c r="F2739">
        <f>IF(COUNTIF($G$3:G2739,G2739)=1,F2738+1,F2738)</f>
        <v>127</v>
      </c>
      <c r="G2739" t="str">
        <f t="shared" si="203"/>
        <v/>
      </c>
      <c r="I2739" s="18" t="str">
        <f>IF(Allotments!I2739=0,"",Allotments!I2739)</f>
        <v/>
      </c>
      <c r="J2739" s="18" t="str">
        <f>IF(Allotments!J2739=0,"",Allotments!J2739)</f>
        <v/>
      </c>
      <c r="K2739" s="18" t="str">
        <f>IF(Allotments!K2739=0,"",Allotments!K2739)</f>
        <v/>
      </c>
      <c r="L2739" s="18" t="str">
        <f>IF(Allotments!L2739=0,"",Allotments!L2739)</f>
        <v/>
      </c>
      <c r="M2739" s="18" t="str">
        <f>IF(Allotments!M2739=0,"",Allotments!M2739)</f>
        <v/>
      </c>
    </row>
    <row r="2740" spans="1:13" x14ac:dyDescent="0.35">
      <c r="A2740">
        <f>IF(COUNTIF($L$3:L2740,L2740)=1,A2739+1,A2739)</f>
        <v>43</v>
      </c>
      <c r="B2740">
        <f>IF(COUNTIF($K$3:K2740,K2740)=1,B2739+1,B2739)</f>
        <v>8</v>
      </c>
      <c r="C2740">
        <f>IF(COUNTIF($J$3:J2740,J2740)=1,C2739+1,C2739)</f>
        <v>25</v>
      </c>
      <c r="D2740">
        <f>IF(COUNTIF($E$3:E2740,E2740)=1,D2739+1,D2739)</f>
        <v>827</v>
      </c>
      <c r="E2740" t="str">
        <f t="shared" si="202"/>
        <v/>
      </c>
      <c r="F2740">
        <f>IF(COUNTIF($G$3:G2740,G2740)=1,F2739+1,F2739)</f>
        <v>127</v>
      </c>
      <c r="G2740" t="str">
        <f t="shared" si="203"/>
        <v/>
      </c>
      <c r="I2740" s="18" t="str">
        <f>IF(Allotments!I2740=0,"",Allotments!I2740)</f>
        <v/>
      </c>
      <c r="J2740" s="18" t="str">
        <f>IF(Allotments!J2740=0,"",Allotments!J2740)</f>
        <v/>
      </c>
      <c r="K2740" s="18" t="str">
        <f>IF(Allotments!K2740=0,"",Allotments!K2740)</f>
        <v/>
      </c>
      <c r="L2740" s="18" t="str">
        <f>IF(Allotments!L2740=0,"",Allotments!L2740)</f>
        <v/>
      </c>
      <c r="M2740" s="18" t="str">
        <f>IF(Allotments!M2740=0,"",Allotments!M2740)</f>
        <v/>
      </c>
    </row>
    <row r="2741" spans="1:13" x14ac:dyDescent="0.35">
      <c r="A2741">
        <f>IF(COUNTIF($L$3:L2741,L2741)=1,A2740+1,A2740)</f>
        <v>43</v>
      </c>
      <c r="B2741">
        <f>IF(COUNTIF($K$3:K2741,K2741)=1,B2740+1,B2740)</f>
        <v>8</v>
      </c>
      <c r="C2741">
        <f>IF(COUNTIF($J$3:J2741,J2741)=1,C2740+1,C2740)</f>
        <v>25</v>
      </c>
      <c r="D2741">
        <f>IF(COUNTIF($E$3:E2741,E2741)=1,D2740+1,D2740)</f>
        <v>827</v>
      </c>
      <c r="E2741" t="str">
        <f t="shared" si="202"/>
        <v/>
      </c>
      <c r="F2741">
        <f>IF(COUNTIF($G$3:G2741,G2741)=1,F2740+1,F2740)</f>
        <v>127</v>
      </c>
      <c r="G2741" t="str">
        <f t="shared" si="203"/>
        <v/>
      </c>
      <c r="I2741" s="18" t="str">
        <f>IF(Allotments!I2741=0,"",Allotments!I2741)</f>
        <v/>
      </c>
      <c r="J2741" s="18" t="str">
        <f>IF(Allotments!J2741=0,"",Allotments!J2741)</f>
        <v/>
      </c>
      <c r="K2741" s="18" t="str">
        <f>IF(Allotments!K2741=0,"",Allotments!K2741)</f>
        <v/>
      </c>
      <c r="L2741" s="18" t="str">
        <f>IF(Allotments!L2741=0,"",Allotments!L2741)</f>
        <v/>
      </c>
      <c r="M2741" s="18" t="str">
        <f>IF(Allotments!M2741=0,"",Allotments!M2741)</f>
        <v/>
      </c>
    </row>
    <row r="2742" spans="1:13" x14ac:dyDescent="0.35">
      <c r="A2742">
        <f>IF(COUNTIF($L$3:L2742,L2742)=1,A2741+1,A2741)</f>
        <v>43</v>
      </c>
      <c r="B2742">
        <f>IF(COUNTIF($K$3:K2742,K2742)=1,B2741+1,B2741)</f>
        <v>8</v>
      </c>
      <c r="C2742">
        <f>IF(COUNTIF($J$3:J2742,J2742)=1,C2741+1,C2741)</f>
        <v>25</v>
      </c>
      <c r="D2742">
        <f>IF(COUNTIF($E$3:E2742,E2742)=1,D2741+1,D2741)</f>
        <v>827</v>
      </c>
      <c r="E2742" t="str">
        <f t="shared" si="202"/>
        <v/>
      </c>
      <c r="F2742">
        <f>IF(COUNTIF($G$3:G2742,G2742)=1,F2741+1,F2741)</f>
        <v>127</v>
      </c>
      <c r="G2742" t="str">
        <f t="shared" si="203"/>
        <v/>
      </c>
      <c r="I2742" s="18" t="str">
        <f>IF(Allotments!I2742=0,"",Allotments!I2742)</f>
        <v/>
      </c>
      <c r="J2742" s="18" t="str">
        <f>IF(Allotments!J2742=0,"",Allotments!J2742)</f>
        <v/>
      </c>
      <c r="K2742" s="18" t="str">
        <f>IF(Allotments!K2742=0,"",Allotments!K2742)</f>
        <v/>
      </c>
      <c r="L2742" s="18" t="str">
        <f>IF(Allotments!L2742=0,"",Allotments!L2742)</f>
        <v/>
      </c>
      <c r="M2742" s="18" t="str">
        <f>IF(Allotments!M2742=0,"",Allotments!M2742)</f>
        <v/>
      </c>
    </row>
    <row r="2743" spans="1:13" x14ac:dyDescent="0.35">
      <c r="A2743">
        <f>IF(COUNTIF($L$3:L2743,L2743)=1,A2742+1,A2742)</f>
        <v>43</v>
      </c>
      <c r="B2743">
        <f>IF(COUNTIF($K$3:K2743,K2743)=1,B2742+1,B2742)</f>
        <v>8</v>
      </c>
      <c r="C2743">
        <f>IF(COUNTIF($J$3:J2743,J2743)=1,C2742+1,C2742)</f>
        <v>25</v>
      </c>
      <c r="D2743">
        <f>IF(COUNTIF($E$3:E2743,E2743)=1,D2742+1,D2742)</f>
        <v>827</v>
      </c>
      <c r="E2743" t="str">
        <f t="shared" si="202"/>
        <v/>
      </c>
      <c r="F2743">
        <f>IF(COUNTIF($G$3:G2743,G2743)=1,F2742+1,F2742)</f>
        <v>127</v>
      </c>
      <c r="G2743" t="str">
        <f t="shared" si="203"/>
        <v/>
      </c>
      <c r="I2743" s="18" t="str">
        <f>IF(Allotments!I2743=0,"",Allotments!I2743)</f>
        <v/>
      </c>
      <c r="J2743" s="18" t="str">
        <f>IF(Allotments!J2743=0,"",Allotments!J2743)</f>
        <v/>
      </c>
      <c r="K2743" s="18" t="str">
        <f>IF(Allotments!K2743=0,"",Allotments!K2743)</f>
        <v/>
      </c>
      <c r="L2743" s="18" t="str">
        <f>IF(Allotments!L2743=0,"",Allotments!L2743)</f>
        <v/>
      </c>
      <c r="M2743" s="18" t="str">
        <f>IF(Allotments!M2743=0,"",Allotments!M2743)</f>
        <v/>
      </c>
    </row>
    <row r="2744" spans="1:13" x14ac:dyDescent="0.35">
      <c r="A2744">
        <f>IF(COUNTIF($L$3:L2744,L2744)=1,A2743+1,A2743)</f>
        <v>43</v>
      </c>
      <c r="B2744">
        <f>IF(COUNTIF($K$3:K2744,K2744)=1,B2743+1,B2743)</f>
        <v>8</v>
      </c>
      <c r="C2744">
        <f>IF(COUNTIF($J$3:J2744,J2744)=1,C2743+1,C2743)</f>
        <v>25</v>
      </c>
      <c r="D2744">
        <f>IF(COUNTIF($E$3:E2744,E2744)=1,D2743+1,D2743)</f>
        <v>827</v>
      </c>
      <c r="E2744" t="str">
        <f t="shared" si="202"/>
        <v/>
      </c>
      <c r="F2744">
        <f>IF(COUNTIF($G$3:G2744,G2744)=1,F2743+1,F2743)</f>
        <v>127</v>
      </c>
      <c r="G2744" t="str">
        <f t="shared" si="203"/>
        <v/>
      </c>
      <c r="I2744" s="18" t="str">
        <f>IF(Allotments!I2744=0,"",Allotments!I2744)</f>
        <v/>
      </c>
      <c r="J2744" s="18" t="str">
        <f>IF(Allotments!J2744=0,"",Allotments!J2744)</f>
        <v/>
      </c>
      <c r="K2744" s="18" t="str">
        <f>IF(Allotments!K2744=0,"",Allotments!K2744)</f>
        <v/>
      </c>
      <c r="L2744" s="18" t="str">
        <f>IF(Allotments!L2744=0,"",Allotments!L2744)</f>
        <v/>
      </c>
      <c r="M2744" s="18" t="str">
        <f>IF(Allotments!M2744=0,"",Allotments!M2744)</f>
        <v/>
      </c>
    </row>
    <row r="2745" spans="1:13" x14ac:dyDescent="0.35">
      <c r="A2745">
        <f>IF(COUNTIF($L$3:L2745,L2745)=1,A2744+1,A2744)</f>
        <v>43</v>
      </c>
      <c r="B2745">
        <f>IF(COUNTIF($K$3:K2745,K2745)=1,B2744+1,B2744)</f>
        <v>8</v>
      </c>
      <c r="C2745">
        <f>IF(COUNTIF($J$3:J2745,J2745)=1,C2744+1,C2744)</f>
        <v>25</v>
      </c>
      <c r="D2745">
        <f>IF(COUNTIF($E$3:E2745,E2745)=1,D2744+1,D2744)</f>
        <v>827</v>
      </c>
      <c r="E2745" t="str">
        <f t="shared" si="202"/>
        <v/>
      </c>
      <c r="F2745">
        <f>IF(COUNTIF($G$3:G2745,G2745)=1,F2744+1,F2744)</f>
        <v>127</v>
      </c>
      <c r="G2745" t="str">
        <f t="shared" si="203"/>
        <v/>
      </c>
      <c r="I2745" s="18" t="str">
        <f>IF(Allotments!I2745=0,"",Allotments!I2745)</f>
        <v/>
      </c>
      <c r="J2745" s="18" t="str">
        <f>IF(Allotments!J2745=0,"",Allotments!J2745)</f>
        <v/>
      </c>
      <c r="K2745" s="18" t="str">
        <f>IF(Allotments!K2745=0,"",Allotments!K2745)</f>
        <v/>
      </c>
      <c r="L2745" s="18" t="str">
        <f>IF(Allotments!L2745=0,"",Allotments!L2745)</f>
        <v/>
      </c>
      <c r="M2745" s="18" t="str">
        <f>IF(Allotments!M2745=0,"",Allotments!M2745)</f>
        <v/>
      </c>
    </row>
    <row r="2746" spans="1:13" x14ac:dyDescent="0.35">
      <c r="A2746">
        <f>IF(COUNTIF($L$3:L2746,L2746)=1,A2745+1,A2745)</f>
        <v>43</v>
      </c>
      <c r="B2746">
        <f>IF(COUNTIF($K$3:K2746,K2746)=1,B2745+1,B2745)</f>
        <v>8</v>
      </c>
      <c r="C2746">
        <f>IF(COUNTIF($J$3:J2746,J2746)=1,C2745+1,C2745)</f>
        <v>25</v>
      </c>
      <c r="D2746">
        <f>IF(COUNTIF($E$3:E2746,E2746)=1,D2745+1,D2745)</f>
        <v>827</v>
      </c>
      <c r="E2746" t="str">
        <f t="shared" si="202"/>
        <v/>
      </c>
      <c r="F2746">
        <f>IF(COUNTIF($G$3:G2746,G2746)=1,F2745+1,F2745)</f>
        <v>127</v>
      </c>
      <c r="G2746" t="str">
        <f t="shared" si="203"/>
        <v/>
      </c>
      <c r="I2746" s="18" t="str">
        <f>IF(Allotments!I2746=0,"",Allotments!I2746)</f>
        <v/>
      </c>
      <c r="J2746" s="18" t="str">
        <f>IF(Allotments!J2746=0,"",Allotments!J2746)</f>
        <v/>
      </c>
      <c r="K2746" s="18" t="str">
        <f>IF(Allotments!K2746=0,"",Allotments!K2746)</f>
        <v/>
      </c>
      <c r="L2746" s="18" t="str">
        <f>IF(Allotments!L2746=0,"",Allotments!L2746)</f>
        <v/>
      </c>
      <c r="M2746" s="18" t="str">
        <f>IF(Allotments!M2746=0,"",Allotments!M2746)</f>
        <v/>
      </c>
    </row>
    <row r="2747" spans="1:13" x14ac:dyDescent="0.35">
      <c r="A2747">
        <f>IF(COUNTIF($L$3:L2747,L2747)=1,A2746+1,A2746)</f>
        <v>43</v>
      </c>
      <c r="B2747">
        <f>IF(COUNTIF($K$3:K2747,K2747)=1,B2746+1,B2746)</f>
        <v>8</v>
      </c>
      <c r="C2747">
        <f>IF(COUNTIF($J$3:J2747,J2747)=1,C2746+1,C2746)</f>
        <v>25</v>
      </c>
      <c r="D2747">
        <f>IF(COUNTIF($E$3:E2747,E2747)=1,D2746+1,D2746)</f>
        <v>827</v>
      </c>
      <c r="E2747" t="str">
        <f t="shared" si="202"/>
        <v/>
      </c>
      <c r="F2747">
        <f>IF(COUNTIF($G$3:G2747,G2747)=1,F2746+1,F2746)</f>
        <v>127</v>
      </c>
      <c r="G2747" t="str">
        <f t="shared" si="203"/>
        <v/>
      </c>
      <c r="I2747" s="18" t="str">
        <f>IF(Allotments!I2747=0,"",Allotments!I2747)</f>
        <v/>
      </c>
      <c r="J2747" s="18" t="str">
        <f>IF(Allotments!J2747=0,"",Allotments!J2747)</f>
        <v/>
      </c>
      <c r="K2747" s="18" t="str">
        <f>IF(Allotments!K2747=0,"",Allotments!K2747)</f>
        <v/>
      </c>
      <c r="L2747" s="18" t="str">
        <f>IF(Allotments!L2747=0,"",Allotments!L2747)</f>
        <v/>
      </c>
      <c r="M2747" s="18" t="str">
        <f>IF(Allotments!M2747=0,"",Allotments!M2747)</f>
        <v/>
      </c>
    </row>
    <row r="2748" spans="1:13" x14ac:dyDescent="0.35">
      <c r="A2748">
        <f>IF(COUNTIF($L$3:L2748,L2748)=1,A2747+1,A2747)</f>
        <v>43</v>
      </c>
      <c r="B2748">
        <f>IF(COUNTIF($K$3:K2748,K2748)=1,B2747+1,B2747)</f>
        <v>8</v>
      </c>
      <c r="C2748">
        <f>IF(COUNTIF($J$3:J2748,J2748)=1,C2747+1,C2747)</f>
        <v>25</v>
      </c>
      <c r="D2748">
        <f>IF(COUNTIF($E$3:E2748,E2748)=1,D2747+1,D2747)</f>
        <v>827</v>
      </c>
      <c r="E2748" t="str">
        <f t="shared" si="202"/>
        <v/>
      </c>
      <c r="F2748">
        <f>IF(COUNTIF($G$3:G2748,G2748)=1,F2747+1,F2747)</f>
        <v>127</v>
      </c>
      <c r="G2748" t="str">
        <f t="shared" si="203"/>
        <v/>
      </c>
      <c r="I2748" s="18" t="str">
        <f>IF(Allotments!I2748=0,"",Allotments!I2748)</f>
        <v/>
      </c>
      <c r="J2748" s="18" t="str">
        <f>IF(Allotments!J2748=0,"",Allotments!J2748)</f>
        <v/>
      </c>
      <c r="K2748" s="18" t="str">
        <f>IF(Allotments!K2748=0,"",Allotments!K2748)</f>
        <v/>
      </c>
      <c r="L2748" s="18" t="str">
        <f>IF(Allotments!L2748=0,"",Allotments!L2748)</f>
        <v/>
      </c>
      <c r="M2748" s="18" t="str">
        <f>IF(Allotments!M2748=0,"",Allotments!M2748)</f>
        <v/>
      </c>
    </row>
    <row r="2749" spans="1:13" x14ac:dyDescent="0.35">
      <c r="A2749">
        <f>IF(COUNTIF($L$3:L2749,L2749)=1,A2748+1,A2748)</f>
        <v>43</v>
      </c>
      <c r="B2749">
        <f>IF(COUNTIF($K$3:K2749,K2749)=1,B2748+1,B2748)</f>
        <v>8</v>
      </c>
      <c r="C2749">
        <f>IF(COUNTIF($J$3:J2749,J2749)=1,C2748+1,C2748)</f>
        <v>25</v>
      </c>
      <c r="D2749">
        <f>IF(COUNTIF($E$3:E2749,E2749)=1,D2748+1,D2748)</f>
        <v>827</v>
      </c>
      <c r="E2749" t="str">
        <f t="shared" si="202"/>
        <v/>
      </c>
      <c r="F2749">
        <f>IF(COUNTIF($G$3:G2749,G2749)=1,F2748+1,F2748)</f>
        <v>127</v>
      </c>
      <c r="G2749" t="str">
        <f t="shared" si="203"/>
        <v/>
      </c>
      <c r="I2749" s="18" t="str">
        <f>IF(Allotments!I2749=0,"",Allotments!I2749)</f>
        <v/>
      </c>
      <c r="J2749" s="18" t="str">
        <f>IF(Allotments!J2749=0,"",Allotments!J2749)</f>
        <v/>
      </c>
      <c r="K2749" s="18" t="str">
        <f>IF(Allotments!K2749=0,"",Allotments!K2749)</f>
        <v/>
      </c>
      <c r="L2749" s="18" t="str">
        <f>IF(Allotments!L2749=0,"",Allotments!L2749)</f>
        <v/>
      </c>
      <c r="M2749" s="18" t="str">
        <f>IF(Allotments!M2749=0,"",Allotments!M2749)</f>
        <v/>
      </c>
    </row>
    <row r="2750" spans="1:13" x14ac:dyDescent="0.35">
      <c r="A2750">
        <f>IF(COUNTIF($L$3:L2750,L2750)=1,A2749+1,A2749)</f>
        <v>43</v>
      </c>
      <c r="B2750">
        <f>IF(COUNTIF($K$3:K2750,K2750)=1,B2749+1,B2749)</f>
        <v>8</v>
      </c>
      <c r="C2750">
        <f>IF(COUNTIF($J$3:J2750,J2750)=1,C2749+1,C2749)</f>
        <v>25</v>
      </c>
      <c r="D2750">
        <f>IF(COUNTIF($E$3:E2750,E2750)=1,D2749+1,D2749)</f>
        <v>827</v>
      </c>
      <c r="E2750" t="str">
        <f t="shared" si="202"/>
        <v/>
      </c>
      <c r="F2750">
        <f>IF(COUNTIF($G$3:G2750,G2750)=1,F2749+1,F2749)</f>
        <v>127</v>
      </c>
      <c r="G2750" t="str">
        <f t="shared" si="203"/>
        <v/>
      </c>
      <c r="I2750" s="18" t="str">
        <f>IF(Allotments!I2750=0,"",Allotments!I2750)</f>
        <v/>
      </c>
      <c r="J2750" s="18" t="str">
        <f>IF(Allotments!J2750=0,"",Allotments!J2750)</f>
        <v/>
      </c>
      <c r="K2750" s="18" t="str">
        <f>IF(Allotments!K2750=0,"",Allotments!K2750)</f>
        <v/>
      </c>
      <c r="L2750" s="18" t="str">
        <f>IF(Allotments!L2750=0,"",Allotments!L2750)</f>
        <v/>
      </c>
      <c r="M2750" s="18" t="str">
        <f>IF(Allotments!M2750=0,"",Allotments!M2750)</f>
        <v/>
      </c>
    </row>
    <row r="2751" spans="1:13" x14ac:dyDescent="0.35">
      <c r="A2751">
        <f>IF(COUNTIF($L$3:L2751,L2751)=1,A2750+1,A2750)</f>
        <v>43</v>
      </c>
      <c r="B2751">
        <f>IF(COUNTIF($K$3:K2751,K2751)=1,B2750+1,B2750)</f>
        <v>8</v>
      </c>
      <c r="C2751">
        <f>IF(COUNTIF($J$3:J2751,J2751)=1,C2750+1,C2750)</f>
        <v>25</v>
      </c>
      <c r="D2751">
        <f>IF(COUNTIF($E$3:E2751,E2751)=1,D2750+1,D2750)</f>
        <v>827</v>
      </c>
      <c r="E2751" t="str">
        <f t="shared" si="202"/>
        <v/>
      </c>
      <c r="F2751">
        <f>IF(COUNTIF($G$3:G2751,G2751)=1,F2750+1,F2750)</f>
        <v>127</v>
      </c>
      <c r="G2751" t="str">
        <f t="shared" si="203"/>
        <v/>
      </c>
      <c r="I2751" s="18" t="str">
        <f>IF(Allotments!I2751=0,"",Allotments!I2751)</f>
        <v/>
      </c>
      <c r="J2751" s="18" t="str">
        <f>IF(Allotments!J2751=0,"",Allotments!J2751)</f>
        <v/>
      </c>
      <c r="K2751" s="18" t="str">
        <f>IF(Allotments!K2751=0,"",Allotments!K2751)</f>
        <v/>
      </c>
      <c r="L2751" s="18" t="str">
        <f>IF(Allotments!L2751=0,"",Allotments!L2751)</f>
        <v/>
      </c>
      <c r="M2751" s="18" t="str">
        <f>IF(Allotments!M2751=0,"",Allotments!M2751)</f>
        <v/>
      </c>
    </row>
    <row r="2752" spans="1:13" x14ac:dyDescent="0.35">
      <c r="A2752">
        <f>IF(COUNTIF($L$3:L2752,L2752)=1,A2751+1,A2751)</f>
        <v>43</v>
      </c>
      <c r="B2752">
        <f>IF(COUNTIF($K$3:K2752,K2752)=1,B2751+1,B2751)</f>
        <v>8</v>
      </c>
      <c r="C2752">
        <f>IF(COUNTIF($J$3:J2752,J2752)=1,C2751+1,C2751)</f>
        <v>25</v>
      </c>
      <c r="D2752">
        <f>IF(COUNTIF($E$3:E2752,E2752)=1,D2751+1,D2751)</f>
        <v>827</v>
      </c>
      <c r="E2752" t="str">
        <f t="shared" si="202"/>
        <v/>
      </c>
      <c r="F2752">
        <f>IF(COUNTIF($G$3:G2752,G2752)=1,F2751+1,F2751)</f>
        <v>127</v>
      </c>
      <c r="G2752" t="str">
        <f t="shared" si="203"/>
        <v/>
      </c>
      <c r="I2752" s="18" t="str">
        <f>IF(Allotments!I2752=0,"",Allotments!I2752)</f>
        <v/>
      </c>
      <c r="J2752" s="18" t="str">
        <f>IF(Allotments!J2752=0,"",Allotments!J2752)</f>
        <v/>
      </c>
      <c r="K2752" s="18" t="str">
        <f>IF(Allotments!K2752=0,"",Allotments!K2752)</f>
        <v/>
      </c>
      <c r="L2752" s="18" t="str">
        <f>IF(Allotments!L2752=0,"",Allotments!L2752)</f>
        <v/>
      </c>
      <c r="M2752" s="18" t="str">
        <f>IF(Allotments!M2752=0,"",Allotments!M2752)</f>
        <v/>
      </c>
    </row>
    <row r="2753" spans="1:13" x14ac:dyDescent="0.35">
      <c r="A2753">
        <f>IF(COUNTIF($L$3:L2753,L2753)=1,A2752+1,A2752)</f>
        <v>43</v>
      </c>
      <c r="B2753">
        <f>IF(COUNTIF($K$3:K2753,K2753)=1,B2752+1,B2752)</f>
        <v>8</v>
      </c>
      <c r="C2753">
        <f>IF(COUNTIF($J$3:J2753,J2753)=1,C2752+1,C2752)</f>
        <v>25</v>
      </c>
      <c r="D2753">
        <f>IF(COUNTIF($E$3:E2753,E2753)=1,D2752+1,D2752)</f>
        <v>827</v>
      </c>
      <c r="E2753" t="str">
        <f t="shared" si="202"/>
        <v/>
      </c>
      <c r="F2753">
        <f>IF(COUNTIF($G$3:G2753,G2753)=1,F2752+1,F2752)</f>
        <v>127</v>
      </c>
      <c r="G2753" t="str">
        <f t="shared" si="203"/>
        <v/>
      </c>
      <c r="I2753" s="18" t="str">
        <f>IF(Allotments!I2753=0,"",Allotments!I2753)</f>
        <v/>
      </c>
      <c r="J2753" s="18" t="str">
        <f>IF(Allotments!J2753=0,"",Allotments!J2753)</f>
        <v/>
      </c>
      <c r="K2753" s="18" t="str">
        <f>IF(Allotments!K2753=0,"",Allotments!K2753)</f>
        <v/>
      </c>
      <c r="L2753" s="18" t="str">
        <f>IF(Allotments!L2753=0,"",Allotments!L2753)</f>
        <v/>
      </c>
      <c r="M2753" s="18" t="str">
        <f>IF(Allotments!M2753=0,"",Allotments!M2753)</f>
        <v/>
      </c>
    </row>
    <row r="2754" spans="1:13" x14ac:dyDescent="0.35">
      <c r="A2754">
        <f>IF(COUNTIF($L$3:L2754,L2754)=1,A2753+1,A2753)</f>
        <v>43</v>
      </c>
      <c r="B2754">
        <f>IF(COUNTIF($K$3:K2754,K2754)=1,B2753+1,B2753)</f>
        <v>8</v>
      </c>
      <c r="C2754">
        <f>IF(COUNTIF($J$3:J2754,J2754)=1,C2753+1,C2753)</f>
        <v>25</v>
      </c>
      <c r="D2754">
        <f>IF(COUNTIF($E$3:E2754,E2754)=1,D2753+1,D2753)</f>
        <v>827</v>
      </c>
      <c r="E2754" t="str">
        <f t="shared" si="202"/>
        <v/>
      </c>
      <c r="F2754">
        <f>IF(COUNTIF($G$3:G2754,G2754)=1,F2753+1,F2753)</f>
        <v>127</v>
      </c>
      <c r="G2754" t="str">
        <f t="shared" si="203"/>
        <v/>
      </c>
      <c r="I2754" s="18" t="str">
        <f>IF(Allotments!I2754=0,"",Allotments!I2754)</f>
        <v/>
      </c>
      <c r="J2754" s="18" t="str">
        <f>IF(Allotments!J2754=0,"",Allotments!J2754)</f>
        <v/>
      </c>
      <c r="K2754" s="18" t="str">
        <f>IF(Allotments!K2754=0,"",Allotments!K2754)</f>
        <v/>
      </c>
      <c r="L2754" s="18" t="str">
        <f>IF(Allotments!L2754=0,"",Allotments!L2754)</f>
        <v/>
      </c>
      <c r="M2754" s="18" t="str">
        <f>IF(Allotments!M2754=0,"",Allotments!M2754)</f>
        <v/>
      </c>
    </row>
    <row r="2755" spans="1:13" x14ac:dyDescent="0.35">
      <c r="A2755">
        <f>IF(COUNTIF($L$3:L2755,L2755)=1,A2754+1,A2754)</f>
        <v>43</v>
      </c>
      <c r="B2755">
        <f>IF(COUNTIF($K$3:K2755,K2755)=1,B2754+1,B2754)</f>
        <v>8</v>
      </c>
      <c r="C2755">
        <f>IF(COUNTIF($J$3:J2755,J2755)=1,C2754+1,C2754)</f>
        <v>25</v>
      </c>
      <c r="D2755">
        <f>IF(COUNTIF($E$3:E2755,E2755)=1,D2754+1,D2754)</f>
        <v>827</v>
      </c>
      <c r="E2755" t="str">
        <f t="shared" si="202"/>
        <v/>
      </c>
      <c r="F2755">
        <f>IF(COUNTIF($G$3:G2755,G2755)=1,F2754+1,F2754)</f>
        <v>127</v>
      </c>
      <c r="G2755" t="str">
        <f t="shared" si="203"/>
        <v/>
      </c>
      <c r="I2755" s="18" t="str">
        <f>IF(Allotments!I2755=0,"",Allotments!I2755)</f>
        <v/>
      </c>
      <c r="J2755" s="18" t="str">
        <f>IF(Allotments!J2755=0,"",Allotments!J2755)</f>
        <v/>
      </c>
      <c r="K2755" s="18" t="str">
        <f>IF(Allotments!K2755=0,"",Allotments!K2755)</f>
        <v/>
      </c>
      <c r="L2755" s="18" t="str">
        <f>IF(Allotments!L2755=0,"",Allotments!L2755)</f>
        <v/>
      </c>
      <c r="M2755" s="18" t="str">
        <f>IF(Allotments!M2755=0,"",Allotments!M2755)</f>
        <v/>
      </c>
    </row>
    <row r="2756" spans="1:13" x14ac:dyDescent="0.35">
      <c r="A2756">
        <f>IF(COUNTIF($L$3:L2756,L2756)=1,A2755+1,A2755)</f>
        <v>43</v>
      </c>
      <c r="B2756">
        <f>IF(COUNTIF($K$3:K2756,K2756)=1,B2755+1,B2755)</f>
        <v>8</v>
      </c>
      <c r="C2756">
        <f>IF(COUNTIF($J$3:J2756,J2756)=1,C2755+1,C2755)</f>
        <v>25</v>
      </c>
      <c r="D2756">
        <f>IF(COUNTIF($E$3:E2756,E2756)=1,D2755+1,D2755)</f>
        <v>827</v>
      </c>
      <c r="E2756" t="str">
        <f t="shared" ref="E2756:E2819" si="204">TRIM(CONCATENATE(L2756,J2756))</f>
        <v/>
      </c>
      <c r="F2756">
        <f>IF(COUNTIF($G$3:G2756,G2756)=1,F2755+1,F2755)</f>
        <v>127</v>
      </c>
      <c r="G2756" t="str">
        <f t="shared" ref="G2756:G2819" si="205">TRIM(CONCATENATE(K2756,J2756))</f>
        <v/>
      </c>
      <c r="I2756" s="18" t="str">
        <f>IF(Allotments!I2756=0,"",Allotments!I2756)</f>
        <v/>
      </c>
      <c r="J2756" s="18" t="str">
        <f>IF(Allotments!J2756=0,"",Allotments!J2756)</f>
        <v/>
      </c>
      <c r="K2756" s="18" t="str">
        <f>IF(Allotments!K2756=0,"",Allotments!K2756)</f>
        <v/>
      </c>
      <c r="L2756" s="18" t="str">
        <f>IF(Allotments!L2756=0,"",Allotments!L2756)</f>
        <v/>
      </c>
      <c r="M2756" s="18" t="str">
        <f>IF(Allotments!M2756=0,"",Allotments!M2756)</f>
        <v/>
      </c>
    </row>
    <row r="2757" spans="1:13" x14ac:dyDescent="0.35">
      <c r="A2757">
        <f>IF(COUNTIF($L$3:L2757,L2757)=1,A2756+1,A2756)</f>
        <v>43</v>
      </c>
      <c r="B2757">
        <f>IF(COUNTIF($K$3:K2757,K2757)=1,B2756+1,B2756)</f>
        <v>8</v>
      </c>
      <c r="C2757">
        <f>IF(COUNTIF($J$3:J2757,J2757)=1,C2756+1,C2756)</f>
        <v>25</v>
      </c>
      <c r="D2757">
        <f>IF(COUNTIF($E$3:E2757,E2757)=1,D2756+1,D2756)</f>
        <v>827</v>
      </c>
      <c r="E2757" t="str">
        <f t="shared" si="204"/>
        <v/>
      </c>
      <c r="F2757">
        <f>IF(COUNTIF($G$3:G2757,G2757)=1,F2756+1,F2756)</f>
        <v>127</v>
      </c>
      <c r="G2757" t="str">
        <f t="shared" si="205"/>
        <v/>
      </c>
      <c r="I2757" s="18" t="str">
        <f>IF(Allotments!I2757=0,"",Allotments!I2757)</f>
        <v/>
      </c>
      <c r="J2757" s="18" t="str">
        <f>IF(Allotments!J2757=0,"",Allotments!J2757)</f>
        <v/>
      </c>
      <c r="K2757" s="18" t="str">
        <f>IF(Allotments!K2757=0,"",Allotments!K2757)</f>
        <v/>
      </c>
      <c r="L2757" s="18" t="str">
        <f>IF(Allotments!L2757=0,"",Allotments!L2757)</f>
        <v/>
      </c>
      <c r="M2757" s="18" t="str">
        <f>IF(Allotments!M2757=0,"",Allotments!M2757)</f>
        <v/>
      </c>
    </row>
    <row r="2758" spans="1:13" x14ac:dyDescent="0.35">
      <c r="A2758">
        <f>IF(COUNTIF($L$3:L2758,L2758)=1,A2757+1,A2757)</f>
        <v>43</v>
      </c>
      <c r="B2758">
        <f>IF(COUNTIF($K$3:K2758,K2758)=1,B2757+1,B2757)</f>
        <v>8</v>
      </c>
      <c r="C2758">
        <f>IF(COUNTIF($J$3:J2758,J2758)=1,C2757+1,C2757)</f>
        <v>25</v>
      </c>
      <c r="D2758">
        <f>IF(COUNTIF($E$3:E2758,E2758)=1,D2757+1,D2757)</f>
        <v>827</v>
      </c>
      <c r="E2758" t="str">
        <f t="shared" si="204"/>
        <v/>
      </c>
      <c r="F2758">
        <f>IF(COUNTIF($G$3:G2758,G2758)=1,F2757+1,F2757)</f>
        <v>127</v>
      </c>
      <c r="G2758" t="str">
        <f t="shared" si="205"/>
        <v/>
      </c>
      <c r="I2758" s="18" t="str">
        <f>IF(Allotments!I2758=0,"",Allotments!I2758)</f>
        <v/>
      </c>
      <c r="J2758" s="18" t="str">
        <f>IF(Allotments!J2758=0,"",Allotments!J2758)</f>
        <v/>
      </c>
      <c r="K2758" s="18" t="str">
        <f>IF(Allotments!K2758=0,"",Allotments!K2758)</f>
        <v/>
      </c>
      <c r="L2758" s="18" t="str">
        <f>IF(Allotments!L2758=0,"",Allotments!L2758)</f>
        <v/>
      </c>
      <c r="M2758" s="18" t="str">
        <f>IF(Allotments!M2758=0,"",Allotments!M2758)</f>
        <v/>
      </c>
    </row>
    <row r="2759" spans="1:13" x14ac:dyDescent="0.35">
      <c r="A2759">
        <f>IF(COUNTIF($L$3:L2759,L2759)=1,A2758+1,A2758)</f>
        <v>43</v>
      </c>
      <c r="B2759">
        <f>IF(COUNTIF($K$3:K2759,K2759)=1,B2758+1,B2758)</f>
        <v>8</v>
      </c>
      <c r="C2759">
        <f>IF(COUNTIF($J$3:J2759,J2759)=1,C2758+1,C2758)</f>
        <v>25</v>
      </c>
      <c r="D2759">
        <f>IF(COUNTIF($E$3:E2759,E2759)=1,D2758+1,D2758)</f>
        <v>827</v>
      </c>
      <c r="E2759" t="str">
        <f t="shared" si="204"/>
        <v/>
      </c>
      <c r="F2759">
        <f>IF(COUNTIF($G$3:G2759,G2759)=1,F2758+1,F2758)</f>
        <v>127</v>
      </c>
      <c r="G2759" t="str">
        <f t="shared" si="205"/>
        <v/>
      </c>
      <c r="I2759" s="18" t="str">
        <f>IF(Allotments!I2759=0,"",Allotments!I2759)</f>
        <v/>
      </c>
      <c r="J2759" s="18" t="str">
        <f>IF(Allotments!J2759=0,"",Allotments!J2759)</f>
        <v/>
      </c>
      <c r="K2759" s="18" t="str">
        <f>IF(Allotments!K2759=0,"",Allotments!K2759)</f>
        <v/>
      </c>
      <c r="L2759" s="18" t="str">
        <f>IF(Allotments!L2759=0,"",Allotments!L2759)</f>
        <v/>
      </c>
      <c r="M2759" s="18" t="str">
        <f>IF(Allotments!M2759=0,"",Allotments!M2759)</f>
        <v/>
      </c>
    </row>
    <row r="2760" spans="1:13" x14ac:dyDescent="0.35">
      <c r="A2760">
        <f>IF(COUNTIF($L$3:L2760,L2760)=1,A2759+1,A2759)</f>
        <v>43</v>
      </c>
      <c r="B2760">
        <f>IF(COUNTIF($K$3:K2760,K2760)=1,B2759+1,B2759)</f>
        <v>8</v>
      </c>
      <c r="C2760">
        <f>IF(COUNTIF($J$3:J2760,J2760)=1,C2759+1,C2759)</f>
        <v>25</v>
      </c>
      <c r="D2760">
        <f>IF(COUNTIF($E$3:E2760,E2760)=1,D2759+1,D2759)</f>
        <v>827</v>
      </c>
      <c r="E2760" t="str">
        <f t="shared" si="204"/>
        <v/>
      </c>
      <c r="F2760">
        <f>IF(COUNTIF($G$3:G2760,G2760)=1,F2759+1,F2759)</f>
        <v>127</v>
      </c>
      <c r="G2760" t="str">
        <f t="shared" si="205"/>
        <v/>
      </c>
      <c r="I2760" s="18" t="str">
        <f>IF(Allotments!I2760=0,"",Allotments!I2760)</f>
        <v/>
      </c>
      <c r="J2760" s="18" t="str">
        <f>IF(Allotments!J2760=0,"",Allotments!J2760)</f>
        <v/>
      </c>
      <c r="K2760" s="18" t="str">
        <f>IF(Allotments!K2760=0,"",Allotments!K2760)</f>
        <v/>
      </c>
      <c r="L2760" s="18" t="str">
        <f>IF(Allotments!L2760=0,"",Allotments!L2760)</f>
        <v/>
      </c>
      <c r="M2760" s="18" t="str">
        <f>IF(Allotments!M2760=0,"",Allotments!M2760)</f>
        <v/>
      </c>
    </row>
    <row r="2761" spans="1:13" x14ac:dyDescent="0.35">
      <c r="A2761">
        <f>IF(COUNTIF($L$3:L2761,L2761)=1,A2760+1,A2760)</f>
        <v>43</v>
      </c>
      <c r="B2761">
        <f>IF(COUNTIF($K$3:K2761,K2761)=1,B2760+1,B2760)</f>
        <v>8</v>
      </c>
      <c r="C2761">
        <f>IF(COUNTIF($J$3:J2761,J2761)=1,C2760+1,C2760)</f>
        <v>25</v>
      </c>
      <c r="D2761">
        <f>IF(COUNTIF($E$3:E2761,E2761)=1,D2760+1,D2760)</f>
        <v>827</v>
      </c>
      <c r="E2761" t="str">
        <f t="shared" si="204"/>
        <v/>
      </c>
      <c r="F2761">
        <f>IF(COUNTIF($G$3:G2761,G2761)=1,F2760+1,F2760)</f>
        <v>127</v>
      </c>
      <c r="G2761" t="str">
        <f t="shared" si="205"/>
        <v/>
      </c>
      <c r="I2761" s="18" t="str">
        <f>IF(Allotments!I2761=0,"",Allotments!I2761)</f>
        <v/>
      </c>
      <c r="J2761" s="18" t="str">
        <f>IF(Allotments!J2761=0,"",Allotments!J2761)</f>
        <v/>
      </c>
      <c r="K2761" s="18" t="str">
        <f>IF(Allotments!K2761=0,"",Allotments!K2761)</f>
        <v/>
      </c>
      <c r="L2761" s="18" t="str">
        <f>IF(Allotments!L2761=0,"",Allotments!L2761)</f>
        <v/>
      </c>
      <c r="M2761" s="18" t="str">
        <f>IF(Allotments!M2761=0,"",Allotments!M2761)</f>
        <v/>
      </c>
    </row>
    <row r="2762" spans="1:13" x14ac:dyDescent="0.35">
      <c r="A2762">
        <f>IF(COUNTIF($L$3:L2762,L2762)=1,A2761+1,A2761)</f>
        <v>43</v>
      </c>
      <c r="B2762">
        <f>IF(COUNTIF($K$3:K2762,K2762)=1,B2761+1,B2761)</f>
        <v>8</v>
      </c>
      <c r="C2762">
        <f>IF(COUNTIF($J$3:J2762,J2762)=1,C2761+1,C2761)</f>
        <v>25</v>
      </c>
      <c r="D2762">
        <f>IF(COUNTIF($E$3:E2762,E2762)=1,D2761+1,D2761)</f>
        <v>827</v>
      </c>
      <c r="E2762" t="str">
        <f t="shared" si="204"/>
        <v/>
      </c>
      <c r="F2762">
        <f>IF(COUNTIF($G$3:G2762,G2762)=1,F2761+1,F2761)</f>
        <v>127</v>
      </c>
      <c r="G2762" t="str">
        <f t="shared" si="205"/>
        <v/>
      </c>
      <c r="I2762" s="18" t="str">
        <f>IF(Allotments!I2762=0,"",Allotments!I2762)</f>
        <v/>
      </c>
      <c r="J2762" s="18" t="str">
        <f>IF(Allotments!J2762=0,"",Allotments!J2762)</f>
        <v/>
      </c>
      <c r="K2762" s="18" t="str">
        <f>IF(Allotments!K2762=0,"",Allotments!K2762)</f>
        <v/>
      </c>
      <c r="L2762" s="18" t="str">
        <f>IF(Allotments!L2762=0,"",Allotments!L2762)</f>
        <v/>
      </c>
      <c r="M2762" s="18" t="str">
        <f>IF(Allotments!M2762=0,"",Allotments!M2762)</f>
        <v/>
      </c>
    </row>
    <row r="2763" spans="1:13" x14ac:dyDescent="0.35">
      <c r="A2763">
        <f>IF(COUNTIF($L$3:L2763,L2763)=1,A2762+1,A2762)</f>
        <v>43</v>
      </c>
      <c r="B2763">
        <f>IF(COUNTIF($K$3:K2763,K2763)=1,B2762+1,B2762)</f>
        <v>8</v>
      </c>
      <c r="C2763">
        <f>IF(COUNTIF($J$3:J2763,J2763)=1,C2762+1,C2762)</f>
        <v>25</v>
      </c>
      <c r="D2763">
        <f>IF(COUNTIF($E$3:E2763,E2763)=1,D2762+1,D2762)</f>
        <v>827</v>
      </c>
      <c r="E2763" t="str">
        <f t="shared" si="204"/>
        <v/>
      </c>
      <c r="F2763">
        <f>IF(COUNTIF($G$3:G2763,G2763)=1,F2762+1,F2762)</f>
        <v>127</v>
      </c>
      <c r="G2763" t="str">
        <f t="shared" si="205"/>
        <v/>
      </c>
      <c r="I2763" s="18" t="str">
        <f>IF(Allotments!I2763=0,"",Allotments!I2763)</f>
        <v/>
      </c>
      <c r="J2763" s="18" t="str">
        <f>IF(Allotments!J2763=0,"",Allotments!J2763)</f>
        <v/>
      </c>
      <c r="K2763" s="18" t="str">
        <f>IF(Allotments!K2763=0,"",Allotments!K2763)</f>
        <v/>
      </c>
      <c r="L2763" s="18" t="str">
        <f>IF(Allotments!L2763=0,"",Allotments!L2763)</f>
        <v/>
      </c>
      <c r="M2763" s="18" t="str">
        <f>IF(Allotments!M2763=0,"",Allotments!M2763)</f>
        <v/>
      </c>
    </row>
    <row r="2764" spans="1:13" x14ac:dyDescent="0.35">
      <c r="A2764">
        <f>IF(COUNTIF($L$3:L2764,L2764)=1,A2763+1,A2763)</f>
        <v>43</v>
      </c>
      <c r="B2764">
        <f>IF(COUNTIF($K$3:K2764,K2764)=1,B2763+1,B2763)</f>
        <v>8</v>
      </c>
      <c r="C2764">
        <f>IF(COUNTIF($J$3:J2764,J2764)=1,C2763+1,C2763)</f>
        <v>25</v>
      </c>
      <c r="D2764">
        <f>IF(COUNTIF($E$3:E2764,E2764)=1,D2763+1,D2763)</f>
        <v>827</v>
      </c>
      <c r="E2764" t="str">
        <f t="shared" si="204"/>
        <v/>
      </c>
      <c r="F2764">
        <f>IF(COUNTIF($G$3:G2764,G2764)=1,F2763+1,F2763)</f>
        <v>127</v>
      </c>
      <c r="G2764" t="str">
        <f t="shared" si="205"/>
        <v/>
      </c>
      <c r="I2764" s="18" t="str">
        <f>IF(Allotments!I2764=0,"",Allotments!I2764)</f>
        <v/>
      </c>
      <c r="J2764" s="18" t="str">
        <f>IF(Allotments!J2764=0,"",Allotments!J2764)</f>
        <v/>
      </c>
      <c r="K2764" s="18" t="str">
        <f>IF(Allotments!K2764=0,"",Allotments!K2764)</f>
        <v/>
      </c>
      <c r="L2764" s="18" t="str">
        <f>IF(Allotments!L2764=0,"",Allotments!L2764)</f>
        <v/>
      </c>
      <c r="M2764" s="18" t="str">
        <f>IF(Allotments!M2764=0,"",Allotments!M2764)</f>
        <v/>
      </c>
    </row>
    <row r="2765" spans="1:13" x14ac:dyDescent="0.35">
      <c r="A2765">
        <f>IF(COUNTIF($L$3:L2765,L2765)=1,A2764+1,A2764)</f>
        <v>43</v>
      </c>
      <c r="B2765">
        <f>IF(COUNTIF($K$3:K2765,K2765)=1,B2764+1,B2764)</f>
        <v>8</v>
      </c>
      <c r="C2765">
        <f>IF(COUNTIF($J$3:J2765,J2765)=1,C2764+1,C2764)</f>
        <v>25</v>
      </c>
      <c r="D2765">
        <f>IF(COUNTIF($E$3:E2765,E2765)=1,D2764+1,D2764)</f>
        <v>827</v>
      </c>
      <c r="E2765" t="str">
        <f t="shared" si="204"/>
        <v/>
      </c>
      <c r="F2765">
        <f>IF(COUNTIF($G$3:G2765,G2765)=1,F2764+1,F2764)</f>
        <v>127</v>
      </c>
      <c r="G2765" t="str">
        <f t="shared" si="205"/>
        <v/>
      </c>
      <c r="I2765" s="18" t="str">
        <f>IF(Allotments!I2765=0,"",Allotments!I2765)</f>
        <v/>
      </c>
      <c r="J2765" s="18" t="str">
        <f>IF(Allotments!J2765=0,"",Allotments!J2765)</f>
        <v/>
      </c>
      <c r="K2765" s="18" t="str">
        <f>IF(Allotments!K2765=0,"",Allotments!K2765)</f>
        <v/>
      </c>
      <c r="L2765" s="18" t="str">
        <f>IF(Allotments!L2765=0,"",Allotments!L2765)</f>
        <v/>
      </c>
      <c r="M2765" s="18" t="str">
        <f>IF(Allotments!M2765=0,"",Allotments!M2765)</f>
        <v/>
      </c>
    </row>
    <row r="2766" spans="1:13" x14ac:dyDescent="0.35">
      <c r="A2766">
        <f>IF(COUNTIF($L$3:L2766,L2766)=1,A2765+1,A2765)</f>
        <v>43</v>
      </c>
      <c r="B2766">
        <f>IF(COUNTIF($K$3:K2766,K2766)=1,B2765+1,B2765)</f>
        <v>8</v>
      </c>
      <c r="C2766">
        <f>IF(COUNTIF($J$3:J2766,J2766)=1,C2765+1,C2765)</f>
        <v>25</v>
      </c>
      <c r="D2766">
        <f>IF(COUNTIF($E$3:E2766,E2766)=1,D2765+1,D2765)</f>
        <v>827</v>
      </c>
      <c r="E2766" t="str">
        <f t="shared" si="204"/>
        <v/>
      </c>
      <c r="F2766">
        <f>IF(COUNTIF($G$3:G2766,G2766)=1,F2765+1,F2765)</f>
        <v>127</v>
      </c>
      <c r="G2766" t="str">
        <f t="shared" si="205"/>
        <v/>
      </c>
      <c r="I2766" s="18" t="str">
        <f>IF(Allotments!I2766=0,"",Allotments!I2766)</f>
        <v/>
      </c>
      <c r="J2766" s="18" t="str">
        <f>IF(Allotments!J2766=0,"",Allotments!J2766)</f>
        <v/>
      </c>
      <c r="K2766" s="18" t="str">
        <f>IF(Allotments!K2766=0,"",Allotments!K2766)</f>
        <v/>
      </c>
      <c r="L2766" s="18" t="str">
        <f>IF(Allotments!L2766=0,"",Allotments!L2766)</f>
        <v/>
      </c>
      <c r="M2766" s="18" t="str">
        <f>IF(Allotments!M2766=0,"",Allotments!M2766)</f>
        <v/>
      </c>
    </row>
    <row r="2767" spans="1:13" x14ac:dyDescent="0.35">
      <c r="A2767">
        <f>IF(COUNTIF($L$3:L2767,L2767)=1,A2766+1,A2766)</f>
        <v>43</v>
      </c>
      <c r="B2767">
        <f>IF(COUNTIF($K$3:K2767,K2767)=1,B2766+1,B2766)</f>
        <v>8</v>
      </c>
      <c r="C2767">
        <f>IF(COUNTIF($J$3:J2767,J2767)=1,C2766+1,C2766)</f>
        <v>25</v>
      </c>
      <c r="D2767">
        <f>IF(COUNTIF($E$3:E2767,E2767)=1,D2766+1,D2766)</f>
        <v>827</v>
      </c>
      <c r="E2767" t="str">
        <f t="shared" si="204"/>
        <v/>
      </c>
      <c r="F2767">
        <f>IF(COUNTIF($G$3:G2767,G2767)=1,F2766+1,F2766)</f>
        <v>127</v>
      </c>
      <c r="G2767" t="str">
        <f t="shared" si="205"/>
        <v/>
      </c>
      <c r="I2767" s="18" t="str">
        <f>IF(Allotments!I2767=0,"",Allotments!I2767)</f>
        <v/>
      </c>
      <c r="J2767" s="18" t="str">
        <f>IF(Allotments!J2767=0,"",Allotments!J2767)</f>
        <v/>
      </c>
      <c r="K2767" s="18" t="str">
        <f>IF(Allotments!K2767=0,"",Allotments!K2767)</f>
        <v/>
      </c>
      <c r="L2767" s="18" t="str">
        <f>IF(Allotments!L2767=0,"",Allotments!L2767)</f>
        <v/>
      </c>
      <c r="M2767" s="18" t="str">
        <f>IF(Allotments!M2767=0,"",Allotments!M2767)</f>
        <v/>
      </c>
    </row>
    <row r="2768" spans="1:13" x14ac:dyDescent="0.35">
      <c r="A2768">
        <f>IF(COUNTIF($L$3:L2768,L2768)=1,A2767+1,A2767)</f>
        <v>43</v>
      </c>
      <c r="B2768">
        <f>IF(COUNTIF($K$3:K2768,K2768)=1,B2767+1,B2767)</f>
        <v>8</v>
      </c>
      <c r="C2768">
        <f>IF(COUNTIF($J$3:J2768,J2768)=1,C2767+1,C2767)</f>
        <v>25</v>
      </c>
      <c r="D2768">
        <f>IF(COUNTIF($E$3:E2768,E2768)=1,D2767+1,D2767)</f>
        <v>827</v>
      </c>
      <c r="E2768" t="str">
        <f t="shared" si="204"/>
        <v/>
      </c>
      <c r="F2768">
        <f>IF(COUNTIF($G$3:G2768,G2768)=1,F2767+1,F2767)</f>
        <v>127</v>
      </c>
      <c r="G2768" t="str">
        <f t="shared" si="205"/>
        <v/>
      </c>
      <c r="I2768" s="18" t="str">
        <f>IF(Allotments!I2768=0,"",Allotments!I2768)</f>
        <v/>
      </c>
      <c r="J2768" s="18" t="str">
        <f>IF(Allotments!J2768=0,"",Allotments!J2768)</f>
        <v/>
      </c>
      <c r="K2768" s="18" t="str">
        <f>IF(Allotments!K2768=0,"",Allotments!K2768)</f>
        <v/>
      </c>
      <c r="L2768" s="18" t="str">
        <f>IF(Allotments!L2768=0,"",Allotments!L2768)</f>
        <v/>
      </c>
      <c r="M2768" s="18" t="str">
        <f>IF(Allotments!M2768=0,"",Allotments!M2768)</f>
        <v/>
      </c>
    </row>
    <row r="2769" spans="1:13" x14ac:dyDescent="0.35">
      <c r="A2769">
        <f>IF(COUNTIF($L$3:L2769,L2769)=1,A2768+1,A2768)</f>
        <v>43</v>
      </c>
      <c r="B2769">
        <f>IF(COUNTIF($K$3:K2769,K2769)=1,B2768+1,B2768)</f>
        <v>8</v>
      </c>
      <c r="C2769">
        <f>IF(COUNTIF($J$3:J2769,J2769)=1,C2768+1,C2768)</f>
        <v>25</v>
      </c>
      <c r="D2769">
        <f>IF(COUNTIF($E$3:E2769,E2769)=1,D2768+1,D2768)</f>
        <v>827</v>
      </c>
      <c r="E2769" t="str">
        <f t="shared" si="204"/>
        <v/>
      </c>
      <c r="F2769">
        <f>IF(COUNTIF($G$3:G2769,G2769)=1,F2768+1,F2768)</f>
        <v>127</v>
      </c>
      <c r="G2769" t="str">
        <f t="shared" si="205"/>
        <v/>
      </c>
      <c r="I2769" s="18" t="str">
        <f>IF(Allotments!I2769=0,"",Allotments!I2769)</f>
        <v/>
      </c>
      <c r="J2769" s="18" t="str">
        <f>IF(Allotments!J2769=0,"",Allotments!J2769)</f>
        <v/>
      </c>
      <c r="K2769" s="18" t="str">
        <f>IF(Allotments!K2769=0,"",Allotments!K2769)</f>
        <v/>
      </c>
      <c r="L2769" s="18" t="str">
        <f>IF(Allotments!L2769=0,"",Allotments!L2769)</f>
        <v/>
      </c>
      <c r="M2769" s="18" t="str">
        <f>IF(Allotments!M2769=0,"",Allotments!M2769)</f>
        <v/>
      </c>
    </row>
    <row r="2770" spans="1:13" x14ac:dyDescent="0.35">
      <c r="A2770">
        <f>IF(COUNTIF($L$3:L2770,L2770)=1,A2769+1,A2769)</f>
        <v>43</v>
      </c>
      <c r="B2770">
        <f>IF(COUNTIF($K$3:K2770,K2770)=1,B2769+1,B2769)</f>
        <v>8</v>
      </c>
      <c r="C2770">
        <f>IF(COUNTIF($J$3:J2770,J2770)=1,C2769+1,C2769)</f>
        <v>25</v>
      </c>
      <c r="D2770">
        <f>IF(COUNTIF($E$3:E2770,E2770)=1,D2769+1,D2769)</f>
        <v>827</v>
      </c>
      <c r="E2770" t="str">
        <f t="shared" si="204"/>
        <v/>
      </c>
      <c r="F2770">
        <f>IF(COUNTIF($G$3:G2770,G2770)=1,F2769+1,F2769)</f>
        <v>127</v>
      </c>
      <c r="G2770" t="str">
        <f t="shared" si="205"/>
        <v/>
      </c>
      <c r="I2770" s="18" t="str">
        <f>IF(Allotments!I2770=0,"",Allotments!I2770)</f>
        <v/>
      </c>
      <c r="J2770" s="18" t="str">
        <f>IF(Allotments!J2770=0,"",Allotments!J2770)</f>
        <v/>
      </c>
      <c r="K2770" s="18" t="str">
        <f>IF(Allotments!K2770=0,"",Allotments!K2770)</f>
        <v/>
      </c>
      <c r="L2770" s="18" t="str">
        <f>IF(Allotments!L2770=0,"",Allotments!L2770)</f>
        <v/>
      </c>
      <c r="M2770" s="18" t="str">
        <f>IF(Allotments!M2770=0,"",Allotments!M2770)</f>
        <v/>
      </c>
    </row>
    <row r="2771" spans="1:13" x14ac:dyDescent="0.35">
      <c r="A2771">
        <f>IF(COUNTIF($L$3:L2771,L2771)=1,A2770+1,A2770)</f>
        <v>43</v>
      </c>
      <c r="B2771">
        <f>IF(COUNTIF($K$3:K2771,K2771)=1,B2770+1,B2770)</f>
        <v>8</v>
      </c>
      <c r="C2771">
        <f>IF(COUNTIF($J$3:J2771,J2771)=1,C2770+1,C2770)</f>
        <v>25</v>
      </c>
      <c r="D2771">
        <f>IF(COUNTIF($E$3:E2771,E2771)=1,D2770+1,D2770)</f>
        <v>827</v>
      </c>
      <c r="E2771" t="str">
        <f t="shared" si="204"/>
        <v/>
      </c>
      <c r="F2771">
        <f>IF(COUNTIF($G$3:G2771,G2771)=1,F2770+1,F2770)</f>
        <v>127</v>
      </c>
      <c r="G2771" t="str">
        <f t="shared" si="205"/>
        <v/>
      </c>
      <c r="I2771" s="18" t="str">
        <f>IF(Allotments!I2771=0,"",Allotments!I2771)</f>
        <v/>
      </c>
      <c r="J2771" s="18" t="str">
        <f>IF(Allotments!J2771=0,"",Allotments!J2771)</f>
        <v/>
      </c>
      <c r="K2771" s="18" t="str">
        <f>IF(Allotments!K2771=0,"",Allotments!K2771)</f>
        <v/>
      </c>
      <c r="L2771" s="18" t="str">
        <f>IF(Allotments!L2771=0,"",Allotments!L2771)</f>
        <v/>
      </c>
      <c r="M2771" s="18" t="str">
        <f>IF(Allotments!M2771=0,"",Allotments!M2771)</f>
        <v/>
      </c>
    </row>
    <row r="2772" spans="1:13" x14ac:dyDescent="0.35">
      <c r="A2772">
        <f>IF(COUNTIF($L$3:L2772,L2772)=1,A2771+1,A2771)</f>
        <v>43</v>
      </c>
      <c r="B2772">
        <f>IF(COUNTIF($K$3:K2772,K2772)=1,B2771+1,B2771)</f>
        <v>8</v>
      </c>
      <c r="C2772">
        <f>IF(COUNTIF($J$3:J2772,J2772)=1,C2771+1,C2771)</f>
        <v>25</v>
      </c>
      <c r="D2772">
        <f>IF(COUNTIF($E$3:E2772,E2772)=1,D2771+1,D2771)</f>
        <v>827</v>
      </c>
      <c r="E2772" t="str">
        <f t="shared" si="204"/>
        <v/>
      </c>
      <c r="F2772">
        <f>IF(COUNTIF($G$3:G2772,G2772)=1,F2771+1,F2771)</f>
        <v>127</v>
      </c>
      <c r="G2772" t="str">
        <f t="shared" si="205"/>
        <v/>
      </c>
      <c r="I2772" s="18" t="str">
        <f>IF(Allotments!I2772=0,"",Allotments!I2772)</f>
        <v/>
      </c>
      <c r="J2772" s="18" t="str">
        <f>IF(Allotments!J2772=0,"",Allotments!J2772)</f>
        <v/>
      </c>
      <c r="K2772" s="18" t="str">
        <f>IF(Allotments!K2772=0,"",Allotments!K2772)</f>
        <v/>
      </c>
      <c r="L2772" s="18" t="str">
        <f>IF(Allotments!L2772=0,"",Allotments!L2772)</f>
        <v/>
      </c>
      <c r="M2772" s="18" t="str">
        <f>IF(Allotments!M2772=0,"",Allotments!M2772)</f>
        <v/>
      </c>
    </row>
    <row r="2773" spans="1:13" x14ac:dyDescent="0.35">
      <c r="A2773">
        <f>IF(COUNTIF($L$3:L2773,L2773)=1,A2772+1,A2772)</f>
        <v>43</v>
      </c>
      <c r="B2773">
        <f>IF(COUNTIF($K$3:K2773,K2773)=1,B2772+1,B2772)</f>
        <v>8</v>
      </c>
      <c r="C2773">
        <f>IF(COUNTIF($J$3:J2773,J2773)=1,C2772+1,C2772)</f>
        <v>25</v>
      </c>
      <c r="D2773">
        <f>IF(COUNTIF($E$3:E2773,E2773)=1,D2772+1,D2772)</f>
        <v>827</v>
      </c>
      <c r="E2773" t="str">
        <f t="shared" si="204"/>
        <v/>
      </c>
      <c r="F2773">
        <f>IF(COUNTIF($G$3:G2773,G2773)=1,F2772+1,F2772)</f>
        <v>127</v>
      </c>
      <c r="G2773" t="str">
        <f t="shared" si="205"/>
        <v/>
      </c>
      <c r="I2773" s="18" t="str">
        <f>IF(Allotments!I2773=0,"",Allotments!I2773)</f>
        <v/>
      </c>
      <c r="J2773" s="18" t="str">
        <f>IF(Allotments!J2773=0,"",Allotments!J2773)</f>
        <v/>
      </c>
      <c r="K2773" s="18" t="str">
        <f>IF(Allotments!K2773=0,"",Allotments!K2773)</f>
        <v/>
      </c>
      <c r="L2773" s="18" t="str">
        <f>IF(Allotments!L2773=0,"",Allotments!L2773)</f>
        <v/>
      </c>
      <c r="M2773" s="18" t="str">
        <f>IF(Allotments!M2773=0,"",Allotments!M2773)</f>
        <v/>
      </c>
    </row>
    <row r="2774" spans="1:13" x14ac:dyDescent="0.35">
      <c r="A2774">
        <f>IF(COUNTIF($L$3:L2774,L2774)=1,A2773+1,A2773)</f>
        <v>43</v>
      </c>
      <c r="B2774">
        <f>IF(COUNTIF($K$3:K2774,K2774)=1,B2773+1,B2773)</f>
        <v>8</v>
      </c>
      <c r="C2774">
        <f>IF(COUNTIF($J$3:J2774,J2774)=1,C2773+1,C2773)</f>
        <v>25</v>
      </c>
      <c r="D2774">
        <f>IF(COUNTIF($E$3:E2774,E2774)=1,D2773+1,D2773)</f>
        <v>827</v>
      </c>
      <c r="E2774" t="str">
        <f t="shared" si="204"/>
        <v/>
      </c>
      <c r="F2774">
        <f>IF(COUNTIF($G$3:G2774,G2774)=1,F2773+1,F2773)</f>
        <v>127</v>
      </c>
      <c r="G2774" t="str">
        <f t="shared" si="205"/>
        <v/>
      </c>
      <c r="I2774" s="18" t="str">
        <f>IF(Allotments!I2774=0,"",Allotments!I2774)</f>
        <v/>
      </c>
      <c r="J2774" s="18" t="str">
        <f>IF(Allotments!J2774=0,"",Allotments!J2774)</f>
        <v/>
      </c>
      <c r="K2774" s="18" t="str">
        <f>IF(Allotments!K2774=0,"",Allotments!K2774)</f>
        <v/>
      </c>
      <c r="L2774" s="18" t="str">
        <f>IF(Allotments!L2774=0,"",Allotments!L2774)</f>
        <v/>
      </c>
      <c r="M2774" s="18" t="str">
        <f>IF(Allotments!M2774=0,"",Allotments!M2774)</f>
        <v/>
      </c>
    </row>
    <row r="2775" spans="1:13" x14ac:dyDescent="0.35">
      <c r="A2775">
        <f>IF(COUNTIF($L$3:L2775,L2775)=1,A2774+1,A2774)</f>
        <v>43</v>
      </c>
      <c r="B2775">
        <f>IF(COUNTIF($K$3:K2775,K2775)=1,B2774+1,B2774)</f>
        <v>8</v>
      </c>
      <c r="C2775">
        <f>IF(COUNTIF($J$3:J2775,J2775)=1,C2774+1,C2774)</f>
        <v>25</v>
      </c>
      <c r="D2775">
        <f>IF(COUNTIF($E$3:E2775,E2775)=1,D2774+1,D2774)</f>
        <v>827</v>
      </c>
      <c r="E2775" t="str">
        <f t="shared" si="204"/>
        <v/>
      </c>
      <c r="F2775">
        <f>IF(COUNTIF($G$3:G2775,G2775)=1,F2774+1,F2774)</f>
        <v>127</v>
      </c>
      <c r="G2775" t="str">
        <f t="shared" si="205"/>
        <v/>
      </c>
      <c r="I2775" s="18" t="str">
        <f>IF(Allotments!I2775=0,"",Allotments!I2775)</f>
        <v/>
      </c>
      <c r="J2775" s="18" t="str">
        <f>IF(Allotments!J2775=0,"",Allotments!J2775)</f>
        <v/>
      </c>
      <c r="K2775" s="18" t="str">
        <f>IF(Allotments!K2775=0,"",Allotments!K2775)</f>
        <v/>
      </c>
      <c r="L2775" s="18" t="str">
        <f>IF(Allotments!L2775=0,"",Allotments!L2775)</f>
        <v/>
      </c>
      <c r="M2775" s="18" t="str">
        <f>IF(Allotments!M2775=0,"",Allotments!M2775)</f>
        <v/>
      </c>
    </row>
    <row r="2776" spans="1:13" x14ac:dyDescent="0.35">
      <c r="A2776">
        <f>IF(COUNTIF($L$3:L2776,L2776)=1,A2775+1,A2775)</f>
        <v>43</v>
      </c>
      <c r="B2776">
        <f>IF(COUNTIF($K$3:K2776,K2776)=1,B2775+1,B2775)</f>
        <v>8</v>
      </c>
      <c r="C2776">
        <f>IF(COUNTIF($J$3:J2776,J2776)=1,C2775+1,C2775)</f>
        <v>25</v>
      </c>
      <c r="D2776">
        <f>IF(COUNTIF($E$3:E2776,E2776)=1,D2775+1,D2775)</f>
        <v>827</v>
      </c>
      <c r="E2776" t="str">
        <f t="shared" si="204"/>
        <v/>
      </c>
      <c r="F2776">
        <f>IF(COUNTIF($G$3:G2776,G2776)=1,F2775+1,F2775)</f>
        <v>127</v>
      </c>
      <c r="G2776" t="str">
        <f t="shared" si="205"/>
        <v/>
      </c>
      <c r="I2776" s="18" t="str">
        <f>IF(Allotments!I2776=0,"",Allotments!I2776)</f>
        <v/>
      </c>
      <c r="J2776" s="18" t="str">
        <f>IF(Allotments!J2776=0,"",Allotments!J2776)</f>
        <v/>
      </c>
      <c r="K2776" s="18" t="str">
        <f>IF(Allotments!K2776=0,"",Allotments!K2776)</f>
        <v/>
      </c>
      <c r="L2776" s="18" t="str">
        <f>IF(Allotments!L2776=0,"",Allotments!L2776)</f>
        <v/>
      </c>
      <c r="M2776" s="18" t="str">
        <f>IF(Allotments!M2776=0,"",Allotments!M2776)</f>
        <v/>
      </c>
    </row>
    <row r="2777" spans="1:13" x14ac:dyDescent="0.35">
      <c r="A2777">
        <f>IF(COUNTIF($L$3:L2777,L2777)=1,A2776+1,A2776)</f>
        <v>43</v>
      </c>
      <c r="B2777">
        <f>IF(COUNTIF($K$3:K2777,K2777)=1,B2776+1,B2776)</f>
        <v>8</v>
      </c>
      <c r="C2777">
        <f>IF(COUNTIF($J$3:J2777,J2777)=1,C2776+1,C2776)</f>
        <v>25</v>
      </c>
      <c r="D2777">
        <f>IF(COUNTIF($E$3:E2777,E2777)=1,D2776+1,D2776)</f>
        <v>827</v>
      </c>
      <c r="E2777" t="str">
        <f t="shared" si="204"/>
        <v/>
      </c>
      <c r="F2777">
        <f>IF(COUNTIF($G$3:G2777,G2777)=1,F2776+1,F2776)</f>
        <v>127</v>
      </c>
      <c r="G2777" t="str">
        <f t="shared" si="205"/>
        <v/>
      </c>
      <c r="I2777" s="18" t="str">
        <f>IF(Allotments!I2777=0,"",Allotments!I2777)</f>
        <v/>
      </c>
      <c r="J2777" s="18" t="str">
        <f>IF(Allotments!J2777=0,"",Allotments!J2777)</f>
        <v/>
      </c>
      <c r="K2777" s="18" t="str">
        <f>IF(Allotments!K2777=0,"",Allotments!K2777)</f>
        <v/>
      </c>
      <c r="L2777" s="18" t="str">
        <f>IF(Allotments!L2777=0,"",Allotments!L2777)</f>
        <v/>
      </c>
      <c r="M2777" s="18" t="str">
        <f>IF(Allotments!M2777=0,"",Allotments!M2777)</f>
        <v/>
      </c>
    </row>
    <row r="2778" spans="1:13" x14ac:dyDescent="0.35">
      <c r="A2778">
        <f>IF(COUNTIF($L$3:L2778,L2778)=1,A2777+1,A2777)</f>
        <v>43</v>
      </c>
      <c r="B2778">
        <f>IF(COUNTIF($K$3:K2778,K2778)=1,B2777+1,B2777)</f>
        <v>8</v>
      </c>
      <c r="C2778">
        <f>IF(COUNTIF($J$3:J2778,J2778)=1,C2777+1,C2777)</f>
        <v>25</v>
      </c>
      <c r="D2778">
        <f>IF(COUNTIF($E$3:E2778,E2778)=1,D2777+1,D2777)</f>
        <v>827</v>
      </c>
      <c r="E2778" t="str">
        <f t="shared" si="204"/>
        <v/>
      </c>
      <c r="F2778">
        <f>IF(COUNTIF($G$3:G2778,G2778)=1,F2777+1,F2777)</f>
        <v>127</v>
      </c>
      <c r="G2778" t="str">
        <f t="shared" si="205"/>
        <v/>
      </c>
      <c r="I2778" s="18" t="str">
        <f>IF(Allotments!I2778=0,"",Allotments!I2778)</f>
        <v/>
      </c>
      <c r="J2778" s="18" t="str">
        <f>IF(Allotments!J2778=0,"",Allotments!J2778)</f>
        <v/>
      </c>
      <c r="K2778" s="18" t="str">
        <f>IF(Allotments!K2778=0,"",Allotments!K2778)</f>
        <v/>
      </c>
      <c r="L2778" s="18" t="str">
        <f>IF(Allotments!L2778=0,"",Allotments!L2778)</f>
        <v/>
      </c>
      <c r="M2778" s="18" t="str">
        <f>IF(Allotments!M2778=0,"",Allotments!M2778)</f>
        <v/>
      </c>
    </row>
    <row r="2779" spans="1:13" x14ac:dyDescent="0.35">
      <c r="A2779">
        <f>IF(COUNTIF($L$3:L2779,L2779)=1,A2778+1,A2778)</f>
        <v>43</v>
      </c>
      <c r="B2779">
        <f>IF(COUNTIF($K$3:K2779,K2779)=1,B2778+1,B2778)</f>
        <v>8</v>
      </c>
      <c r="C2779">
        <f>IF(COUNTIF($J$3:J2779,J2779)=1,C2778+1,C2778)</f>
        <v>25</v>
      </c>
      <c r="D2779">
        <f>IF(COUNTIF($E$3:E2779,E2779)=1,D2778+1,D2778)</f>
        <v>827</v>
      </c>
      <c r="E2779" t="str">
        <f t="shared" si="204"/>
        <v/>
      </c>
      <c r="F2779">
        <f>IF(COUNTIF($G$3:G2779,G2779)=1,F2778+1,F2778)</f>
        <v>127</v>
      </c>
      <c r="G2779" t="str">
        <f t="shared" si="205"/>
        <v/>
      </c>
      <c r="I2779" s="18" t="str">
        <f>IF(Allotments!I2779=0,"",Allotments!I2779)</f>
        <v/>
      </c>
      <c r="J2779" s="18" t="str">
        <f>IF(Allotments!J2779=0,"",Allotments!J2779)</f>
        <v/>
      </c>
      <c r="K2779" s="18" t="str">
        <f>IF(Allotments!K2779=0,"",Allotments!K2779)</f>
        <v/>
      </c>
      <c r="L2779" s="18" t="str">
        <f>IF(Allotments!L2779=0,"",Allotments!L2779)</f>
        <v/>
      </c>
      <c r="M2779" s="18" t="str">
        <f>IF(Allotments!M2779=0,"",Allotments!M2779)</f>
        <v/>
      </c>
    </row>
    <row r="2780" spans="1:13" x14ac:dyDescent="0.35">
      <c r="A2780">
        <f>IF(COUNTIF($L$3:L2780,L2780)=1,A2779+1,A2779)</f>
        <v>43</v>
      </c>
      <c r="B2780">
        <f>IF(COUNTIF($K$3:K2780,K2780)=1,B2779+1,B2779)</f>
        <v>8</v>
      </c>
      <c r="C2780">
        <f>IF(COUNTIF($J$3:J2780,J2780)=1,C2779+1,C2779)</f>
        <v>25</v>
      </c>
      <c r="D2780">
        <f>IF(COUNTIF($E$3:E2780,E2780)=1,D2779+1,D2779)</f>
        <v>827</v>
      </c>
      <c r="E2780" t="str">
        <f t="shared" si="204"/>
        <v/>
      </c>
      <c r="F2780">
        <f>IF(COUNTIF($G$3:G2780,G2780)=1,F2779+1,F2779)</f>
        <v>127</v>
      </c>
      <c r="G2780" t="str">
        <f t="shared" si="205"/>
        <v/>
      </c>
      <c r="I2780" s="18" t="str">
        <f>IF(Allotments!I2780=0,"",Allotments!I2780)</f>
        <v/>
      </c>
      <c r="J2780" s="18" t="str">
        <f>IF(Allotments!J2780=0,"",Allotments!J2780)</f>
        <v/>
      </c>
      <c r="K2780" s="18" t="str">
        <f>IF(Allotments!K2780=0,"",Allotments!K2780)</f>
        <v/>
      </c>
      <c r="L2780" s="18" t="str">
        <f>IF(Allotments!L2780=0,"",Allotments!L2780)</f>
        <v/>
      </c>
      <c r="M2780" s="18" t="str">
        <f>IF(Allotments!M2780=0,"",Allotments!M2780)</f>
        <v/>
      </c>
    </row>
    <row r="2781" spans="1:13" x14ac:dyDescent="0.35">
      <c r="A2781">
        <f>IF(COUNTIF($L$3:L2781,L2781)=1,A2780+1,A2780)</f>
        <v>43</v>
      </c>
      <c r="B2781">
        <f>IF(COUNTIF($K$3:K2781,K2781)=1,B2780+1,B2780)</f>
        <v>8</v>
      </c>
      <c r="C2781">
        <f>IF(COUNTIF($J$3:J2781,J2781)=1,C2780+1,C2780)</f>
        <v>25</v>
      </c>
      <c r="D2781">
        <f>IF(COUNTIF($E$3:E2781,E2781)=1,D2780+1,D2780)</f>
        <v>827</v>
      </c>
      <c r="E2781" t="str">
        <f t="shared" si="204"/>
        <v/>
      </c>
      <c r="F2781">
        <f>IF(COUNTIF($G$3:G2781,G2781)=1,F2780+1,F2780)</f>
        <v>127</v>
      </c>
      <c r="G2781" t="str">
        <f t="shared" si="205"/>
        <v/>
      </c>
      <c r="I2781" s="18" t="str">
        <f>IF(Allotments!I2781=0,"",Allotments!I2781)</f>
        <v/>
      </c>
      <c r="J2781" s="18" t="str">
        <f>IF(Allotments!J2781=0,"",Allotments!J2781)</f>
        <v/>
      </c>
      <c r="K2781" s="18" t="str">
        <f>IF(Allotments!K2781=0,"",Allotments!K2781)</f>
        <v/>
      </c>
      <c r="L2781" s="18" t="str">
        <f>IF(Allotments!L2781=0,"",Allotments!L2781)</f>
        <v/>
      </c>
      <c r="M2781" s="18" t="str">
        <f>IF(Allotments!M2781=0,"",Allotments!M2781)</f>
        <v/>
      </c>
    </row>
    <row r="2782" spans="1:13" x14ac:dyDescent="0.35">
      <c r="A2782">
        <f>IF(COUNTIF($L$3:L2782,L2782)=1,A2781+1,A2781)</f>
        <v>43</v>
      </c>
      <c r="B2782">
        <f>IF(COUNTIF($K$3:K2782,K2782)=1,B2781+1,B2781)</f>
        <v>8</v>
      </c>
      <c r="C2782">
        <f>IF(COUNTIF($J$3:J2782,J2782)=1,C2781+1,C2781)</f>
        <v>25</v>
      </c>
      <c r="D2782">
        <f>IF(COUNTIF($E$3:E2782,E2782)=1,D2781+1,D2781)</f>
        <v>827</v>
      </c>
      <c r="E2782" t="str">
        <f t="shared" si="204"/>
        <v/>
      </c>
      <c r="F2782">
        <f>IF(COUNTIF($G$3:G2782,G2782)=1,F2781+1,F2781)</f>
        <v>127</v>
      </c>
      <c r="G2782" t="str">
        <f t="shared" si="205"/>
        <v/>
      </c>
      <c r="I2782" s="18" t="str">
        <f>IF(Allotments!I2782=0,"",Allotments!I2782)</f>
        <v/>
      </c>
      <c r="J2782" s="18" t="str">
        <f>IF(Allotments!J2782=0,"",Allotments!J2782)</f>
        <v/>
      </c>
      <c r="K2782" s="18" t="str">
        <f>IF(Allotments!K2782=0,"",Allotments!K2782)</f>
        <v/>
      </c>
      <c r="L2782" s="18" t="str">
        <f>IF(Allotments!L2782=0,"",Allotments!L2782)</f>
        <v/>
      </c>
      <c r="M2782" s="18" t="str">
        <f>IF(Allotments!M2782=0,"",Allotments!M2782)</f>
        <v/>
      </c>
    </row>
    <row r="2783" spans="1:13" x14ac:dyDescent="0.35">
      <c r="A2783">
        <f>IF(COUNTIF($L$3:L2783,L2783)=1,A2782+1,A2782)</f>
        <v>43</v>
      </c>
      <c r="B2783">
        <f>IF(COUNTIF($K$3:K2783,K2783)=1,B2782+1,B2782)</f>
        <v>8</v>
      </c>
      <c r="C2783">
        <f>IF(COUNTIF($J$3:J2783,J2783)=1,C2782+1,C2782)</f>
        <v>25</v>
      </c>
      <c r="D2783">
        <f>IF(COUNTIF($E$3:E2783,E2783)=1,D2782+1,D2782)</f>
        <v>827</v>
      </c>
      <c r="E2783" t="str">
        <f t="shared" si="204"/>
        <v/>
      </c>
      <c r="F2783">
        <f>IF(COUNTIF($G$3:G2783,G2783)=1,F2782+1,F2782)</f>
        <v>127</v>
      </c>
      <c r="G2783" t="str">
        <f t="shared" si="205"/>
        <v/>
      </c>
      <c r="I2783" s="18" t="str">
        <f>IF(Allotments!I2783=0,"",Allotments!I2783)</f>
        <v/>
      </c>
      <c r="J2783" s="18" t="str">
        <f>IF(Allotments!J2783=0,"",Allotments!J2783)</f>
        <v/>
      </c>
      <c r="K2783" s="18" t="str">
        <f>IF(Allotments!K2783=0,"",Allotments!K2783)</f>
        <v/>
      </c>
      <c r="L2783" s="18" t="str">
        <f>IF(Allotments!L2783=0,"",Allotments!L2783)</f>
        <v/>
      </c>
      <c r="M2783" s="18" t="str">
        <f>IF(Allotments!M2783=0,"",Allotments!M2783)</f>
        <v/>
      </c>
    </row>
    <row r="2784" spans="1:13" x14ac:dyDescent="0.35">
      <c r="A2784">
        <f>IF(COUNTIF($L$3:L2784,L2784)=1,A2783+1,A2783)</f>
        <v>43</v>
      </c>
      <c r="B2784">
        <f>IF(COUNTIF($K$3:K2784,K2784)=1,B2783+1,B2783)</f>
        <v>8</v>
      </c>
      <c r="C2784">
        <f>IF(COUNTIF($J$3:J2784,J2784)=1,C2783+1,C2783)</f>
        <v>25</v>
      </c>
      <c r="D2784">
        <f>IF(COUNTIF($E$3:E2784,E2784)=1,D2783+1,D2783)</f>
        <v>827</v>
      </c>
      <c r="E2784" t="str">
        <f t="shared" si="204"/>
        <v/>
      </c>
      <c r="F2784">
        <f>IF(COUNTIF($G$3:G2784,G2784)=1,F2783+1,F2783)</f>
        <v>127</v>
      </c>
      <c r="G2784" t="str">
        <f t="shared" si="205"/>
        <v/>
      </c>
      <c r="I2784" s="18" t="str">
        <f>IF(Allotments!I2784=0,"",Allotments!I2784)</f>
        <v/>
      </c>
      <c r="J2784" s="18" t="str">
        <f>IF(Allotments!J2784=0,"",Allotments!J2784)</f>
        <v/>
      </c>
      <c r="K2784" s="18" t="str">
        <f>IF(Allotments!K2784=0,"",Allotments!K2784)</f>
        <v/>
      </c>
      <c r="L2784" s="18" t="str">
        <f>IF(Allotments!L2784=0,"",Allotments!L2784)</f>
        <v/>
      </c>
      <c r="M2784" s="18" t="str">
        <f>IF(Allotments!M2784=0,"",Allotments!M2784)</f>
        <v/>
      </c>
    </row>
    <row r="2785" spans="1:13" x14ac:dyDescent="0.35">
      <c r="A2785">
        <f>IF(COUNTIF($L$3:L2785,L2785)=1,A2784+1,A2784)</f>
        <v>43</v>
      </c>
      <c r="B2785">
        <f>IF(COUNTIF($K$3:K2785,K2785)=1,B2784+1,B2784)</f>
        <v>8</v>
      </c>
      <c r="C2785">
        <f>IF(COUNTIF($J$3:J2785,J2785)=1,C2784+1,C2784)</f>
        <v>25</v>
      </c>
      <c r="D2785">
        <f>IF(COUNTIF($E$3:E2785,E2785)=1,D2784+1,D2784)</f>
        <v>827</v>
      </c>
      <c r="E2785" t="str">
        <f t="shared" si="204"/>
        <v/>
      </c>
      <c r="F2785">
        <f>IF(COUNTIF($G$3:G2785,G2785)=1,F2784+1,F2784)</f>
        <v>127</v>
      </c>
      <c r="G2785" t="str">
        <f t="shared" si="205"/>
        <v/>
      </c>
      <c r="I2785" s="18" t="str">
        <f>IF(Allotments!I2785=0,"",Allotments!I2785)</f>
        <v/>
      </c>
      <c r="J2785" s="18" t="str">
        <f>IF(Allotments!J2785=0,"",Allotments!J2785)</f>
        <v/>
      </c>
      <c r="K2785" s="18" t="str">
        <f>IF(Allotments!K2785=0,"",Allotments!K2785)</f>
        <v/>
      </c>
      <c r="L2785" s="18" t="str">
        <f>IF(Allotments!L2785=0,"",Allotments!L2785)</f>
        <v/>
      </c>
      <c r="M2785" s="18" t="str">
        <f>IF(Allotments!M2785=0,"",Allotments!M2785)</f>
        <v/>
      </c>
    </row>
    <row r="2786" spans="1:13" x14ac:dyDescent="0.35">
      <c r="A2786">
        <f>IF(COUNTIF($L$3:L2786,L2786)=1,A2785+1,A2785)</f>
        <v>43</v>
      </c>
      <c r="B2786">
        <f>IF(COUNTIF($K$3:K2786,K2786)=1,B2785+1,B2785)</f>
        <v>8</v>
      </c>
      <c r="C2786">
        <f>IF(COUNTIF($J$3:J2786,J2786)=1,C2785+1,C2785)</f>
        <v>25</v>
      </c>
      <c r="D2786">
        <f>IF(COUNTIF($E$3:E2786,E2786)=1,D2785+1,D2785)</f>
        <v>827</v>
      </c>
      <c r="E2786" t="str">
        <f t="shared" si="204"/>
        <v/>
      </c>
      <c r="F2786">
        <f>IF(COUNTIF($G$3:G2786,G2786)=1,F2785+1,F2785)</f>
        <v>127</v>
      </c>
      <c r="G2786" t="str">
        <f t="shared" si="205"/>
        <v/>
      </c>
      <c r="I2786" s="18" t="str">
        <f>IF(Allotments!I2786=0,"",Allotments!I2786)</f>
        <v/>
      </c>
      <c r="J2786" s="18" t="str">
        <f>IF(Allotments!J2786=0,"",Allotments!J2786)</f>
        <v/>
      </c>
      <c r="K2786" s="18" t="str">
        <f>IF(Allotments!K2786=0,"",Allotments!K2786)</f>
        <v/>
      </c>
      <c r="L2786" s="18" t="str">
        <f>IF(Allotments!L2786=0,"",Allotments!L2786)</f>
        <v/>
      </c>
      <c r="M2786" s="18" t="str">
        <f>IF(Allotments!M2786=0,"",Allotments!M2786)</f>
        <v/>
      </c>
    </row>
    <row r="2787" spans="1:13" x14ac:dyDescent="0.35">
      <c r="A2787">
        <f>IF(COUNTIF($L$3:L2787,L2787)=1,A2786+1,A2786)</f>
        <v>43</v>
      </c>
      <c r="B2787">
        <f>IF(COUNTIF($K$3:K2787,K2787)=1,B2786+1,B2786)</f>
        <v>8</v>
      </c>
      <c r="C2787">
        <f>IF(COUNTIF($J$3:J2787,J2787)=1,C2786+1,C2786)</f>
        <v>25</v>
      </c>
      <c r="D2787">
        <f>IF(COUNTIF($E$3:E2787,E2787)=1,D2786+1,D2786)</f>
        <v>827</v>
      </c>
      <c r="E2787" t="str">
        <f t="shared" si="204"/>
        <v/>
      </c>
      <c r="F2787">
        <f>IF(COUNTIF($G$3:G2787,G2787)=1,F2786+1,F2786)</f>
        <v>127</v>
      </c>
      <c r="G2787" t="str">
        <f t="shared" si="205"/>
        <v/>
      </c>
      <c r="I2787" s="18" t="str">
        <f>IF(Allotments!I2787=0,"",Allotments!I2787)</f>
        <v/>
      </c>
      <c r="J2787" s="18" t="str">
        <f>IF(Allotments!J2787=0,"",Allotments!J2787)</f>
        <v/>
      </c>
      <c r="K2787" s="18" t="str">
        <f>IF(Allotments!K2787=0,"",Allotments!K2787)</f>
        <v/>
      </c>
      <c r="L2787" s="18" t="str">
        <f>IF(Allotments!L2787=0,"",Allotments!L2787)</f>
        <v/>
      </c>
      <c r="M2787" s="18" t="str">
        <f>IF(Allotments!M2787=0,"",Allotments!M2787)</f>
        <v/>
      </c>
    </row>
    <row r="2788" spans="1:13" x14ac:dyDescent="0.35">
      <c r="A2788">
        <f>IF(COUNTIF($L$3:L2788,L2788)=1,A2787+1,A2787)</f>
        <v>43</v>
      </c>
      <c r="B2788">
        <f>IF(COUNTIF($K$3:K2788,K2788)=1,B2787+1,B2787)</f>
        <v>8</v>
      </c>
      <c r="C2788">
        <f>IF(COUNTIF($J$3:J2788,J2788)=1,C2787+1,C2787)</f>
        <v>25</v>
      </c>
      <c r="D2788">
        <f>IF(COUNTIF($E$3:E2788,E2788)=1,D2787+1,D2787)</f>
        <v>827</v>
      </c>
      <c r="E2788" t="str">
        <f t="shared" si="204"/>
        <v/>
      </c>
      <c r="F2788">
        <f>IF(COUNTIF($G$3:G2788,G2788)=1,F2787+1,F2787)</f>
        <v>127</v>
      </c>
      <c r="G2788" t="str">
        <f t="shared" si="205"/>
        <v/>
      </c>
      <c r="I2788" s="18" t="str">
        <f>IF(Allotments!I2788=0,"",Allotments!I2788)</f>
        <v/>
      </c>
      <c r="J2788" s="18" t="str">
        <f>IF(Allotments!J2788=0,"",Allotments!J2788)</f>
        <v/>
      </c>
      <c r="K2788" s="18" t="str">
        <f>IF(Allotments!K2788=0,"",Allotments!K2788)</f>
        <v/>
      </c>
      <c r="L2788" s="18" t="str">
        <f>IF(Allotments!L2788=0,"",Allotments!L2788)</f>
        <v/>
      </c>
      <c r="M2788" s="18" t="str">
        <f>IF(Allotments!M2788=0,"",Allotments!M2788)</f>
        <v/>
      </c>
    </row>
    <row r="2789" spans="1:13" x14ac:dyDescent="0.35">
      <c r="A2789">
        <f>IF(COUNTIF($L$3:L2789,L2789)=1,A2788+1,A2788)</f>
        <v>43</v>
      </c>
      <c r="B2789">
        <f>IF(COUNTIF($K$3:K2789,K2789)=1,B2788+1,B2788)</f>
        <v>8</v>
      </c>
      <c r="C2789">
        <f>IF(COUNTIF($J$3:J2789,J2789)=1,C2788+1,C2788)</f>
        <v>25</v>
      </c>
      <c r="D2789">
        <f>IF(COUNTIF($E$3:E2789,E2789)=1,D2788+1,D2788)</f>
        <v>827</v>
      </c>
      <c r="E2789" t="str">
        <f t="shared" si="204"/>
        <v/>
      </c>
      <c r="F2789">
        <f>IF(COUNTIF($G$3:G2789,G2789)=1,F2788+1,F2788)</f>
        <v>127</v>
      </c>
      <c r="G2789" t="str">
        <f t="shared" si="205"/>
        <v/>
      </c>
      <c r="I2789" s="18" t="str">
        <f>IF(Allotments!I2789=0,"",Allotments!I2789)</f>
        <v/>
      </c>
      <c r="J2789" s="18" t="str">
        <f>IF(Allotments!J2789=0,"",Allotments!J2789)</f>
        <v/>
      </c>
      <c r="K2789" s="18" t="str">
        <f>IF(Allotments!K2789=0,"",Allotments!K2789)</f>
        <v/>
      </c>
      <c r="L2789" s="18" t="str">
        <f>IF(Allotments!L2789=0,"",Allotments!L2789)</f>
        <v/>
      </c>
      <c r="M2789" s="18" t="str">
        <f>IF(Allotments!M2789=0,"",Allotments!M2789)</f>
        <v/>
      </c>
    </row>
    <row r="2790" spans="1:13" x14ac:dyDescent="0.35">
      <c r="A2790">
        <f>IF(COUNTIF($L$3:L2790,L2790)=1,A2789+1,A2789)</f>
        <v>43</v>
      </c>
      <c r="B2790">
        <f>IF(COUNTIF($K$3:K2790,K2790)=1,B2789+1,B2789)</f>
        <v>8</v>
      </c>
      <c r="C2790">
        <f>IF(COUNTIF($J$3:J2790,J2790)=1,C2789+1,C2789)</f>
        <v>25</v>
      </c>
      <c r="D2790">
        <f>IF(COUNTIF($E$3:E2790,E2790)=1,D2789+1,D2789)</f>
        <v>827</v>
      </c>
      <c r="E2790" t="str">
        <f t="shared" si="204"/>
        <v/>
      </c>
      <c r="F2790">
        <f>IF(COUNTIF($G$3:G2790,G2790)=1,F2789+1,F2789)</f>
        <v>127</v>
      </c>
      <c r="G2790" t="str">
        <f t="shared" si="205"/>
        <v/>
      </c>
      <c r="I2790" s="18" t="str">
        <f>IF(Allotments!I2790=0,"",Allotments!I2790)</f>
        <v/>
      </c>
      <c r="J2790" s="18" t="str">
        <f>IF(Allotments!J2790=0,"",Allotments!J2790)</f>
        <v/>
      </c>
      <c r="K2790" s="18" t="str">
        <f>IF(Allotments!K2790=0,"",Allotments!K2790)</f>
        <v/>
      </c>
      <c r="L2790" s="18" t="str">
        <f>IF(Allotments!L2790=0,"",Allotments!L2790)</f>
        <v/>
      </c>
      <c r="M2790" s="18" t="str">
        <f>IF(Allotments!M2790=0,"",Allotments!M2790)</f>
        <v/>
      </c>
    </row>
    <row r="2791" spans="1:13" x14ac:dyDescent="0.35">
      <c r="A2791">
        <f>IF(COUNTIF($L$3:L2791,L2791)=1,A2790+1,A2790)</f>
        <v>43</v>
      </c>
      <c r="B2791">
        <f>IF(COUNTIF($K$3:K2791,K2791)=1,B2790+1,B2790)</f>
        <v>8</v>
      </c>
      <c r="C2791">
        <f>IF(COUNTIF($J$3:J2791,J2791)=1,C2790+1,C2790)</f>
        <v>25</v>
      </c>
      <c r="D2791">
        <f>IF(COUNTIF($E$3:E2791,E2791)=1,D2790+1,D2790)</f>
        <v>827</v>
      </c>
      <c r="E2791" t="str">
        <f t="shared" si="204"/>
        <v/>
      </c>
      <c r="F2791">
        <f>IF(COUNTIF($G$3:G2791,G2791)=1,F2790+1,F2790)</f>
        <v>127</v>
      </c>
      <c r="G2791" t="str">
        <f t="shared" si="205"/>
        <v/>
      </c>
      <c r="I2791" s="18" t="str">
        <f>IF(Allotments!I2791=0,"",Allotments!I2791)</f>
        <v/>
      </c>
      <c r="J2791" s="18" t="str">
        <f>IF(Allotments!J2791=0,"",Allotments!J2791)</f>
        <v/>
      </c>
      <c r="K2791" s="18" t="str">
        <f>IF(Allotments!K2791=0,"",Allotments!K2791)</f>
        <v/>
      </c>
      <c r="L2791" s="18" t="str">
        <f>IF(Allotments!L2791=0,"",Allotments!L2791)</f>
        <v/>
      </c>
      <c r="M2791" s="18" t="str">
        <f>IF(Allotments!M2791=0,"",Allotments!M2791)</f>
        <v/>
      </c>
    </row>
    <row r="2792" spans="1:13" x14ac:dyDescent="0.35">
      <c r="A2792">
        <f>IF(COUNTIF($L$3:L2792,L2792)=1,A2791+1,A2791)</f>
        <v>43</v>
      </c>
      <c r="B2792">
        <f>IF(COUNTIF($K$3:K2792,K2792)=1,B2791+1,B2791)</f>
        <v>8</v>
      </c>
      <c r="C2792">
        <f>IF(COUNTIF($J$3:J2792,J2792)=1,C2791+1,C2791)</f>
        <v>25</v>
      </c>
      <c r="D2792">
        <f>IF(COUNTIF($E$3:E2792,E2792)=1,D2791+1,D2791)</f>
        <v>827</v>
      </c>
      <c r="E2792" t="str">
        <f t="shared" si="204"/>
        <v/>
      </c>
      <c r="F2792">
        <f>IF(COUNTIF($G$3:G2792,G2792)=1,F2791+1,F2791)</f>
        <v>127</v>
      </c>
      <c r="G2792" t="str">
        <f t="shared" si="205"/>
        <v/>
      </c>
      <c r="I2792" s="18" t="str">
        <f>IF(Allotments!I2792=0,"",Allotments!I2792)</f>
        <v/>
      </c>
      <c r="J2792" s="18" t="str">
        <f>IF(Allotments!J2792=0,"",Allotments!J2792)</f>
        <v/>
      </c>
      <c r="K2792" s="18" t="str">
        <f>IF(Allotments!K2792=0,"",Allotments!K2792)</f>
        <v/>
      </c>
      <c r="L2792" s="18" t="str">
        <f>IF(Allotments!L2792=0,"",Allotments!L2792)</f>
        <v/>
      </c>
      <c r="M2792" s="18" t="str">
        <f>IF(Allotments!M2792=0,"",Allotments!M2792)</f>
        <v/>
      </c>
    </row>
    <row r="2793" spans="1:13" x14ac:dyDescent="0.35">
      <c r="A2793">
        <f>IF(COUNTIF($L$3:L2793,L2793)=1,A2792+1,A2792)</f>
        <v>43</v>
      </c>
      <c r="B2793">
        <f>IF(COUNTIF($K$3:K2793,K2793)=1,B2792+1,B2792)</f>
        <v>8</v>
      </c>
      <c r="C2793">
        <f>IF(COUNTIF($J$3:J2793,J2793)=1,C2792+1,C2792)</f>
        <v>25</v>
      </c>
      <c r="D2793">
        <f>IF(COUNTIF($E$3:E2793,E2793)=1,D2792+1,D2792)</f>
        <v>827</v>
      </c>
      <c r="E2793" t="str">
        <f t="shared" si="204"/>
        <v/>
      </c>
      <c r="F2793">
        <f>IF(COUNTIF($G$3:G2793,G2793)=1,F2792+1,F2792)</f>
        <v>127</v>
      </c>
      <c r="G2793" t="str">
        <f t="shared" si="205"/>
        <v/>
      </c>
      <c r="I2793" s="18" t="str">
        <f>IF(Allotments!I2793=0,"",Allotments!I2793)</f>
        <v/>
      </c>
      <c r="J2793" s="18" t="str">
        <f>IF(Allotments!J2793=0,"",Allotments!J2793)</f>
        <v/>
      </c>
      <c r="K2793" s="18" t="str">
        <f>IF(Allotments!K2793=0,"",Allotments!K2793)</f>
        <v/>
      </c>
      <c r="L2793" s="18" t="str">
        <f>IF(Allotments!L2793=0,"",Allotments!L2793)</f>
        <v/>
      </c>
      <c r="M2793" s="18" t="str">
        <f>IF(Allotments!M2793=0,"",Allotments!M2793)</f>
        <v/>
      </c>
    </row>
    <row r="2794" spans="1:13" x14ac:dyDescent="0.35">
      <c r="A2794">
        <f>IF(COUNTIF($L$3:L2794,L2794)=1,A2793+1,A2793)</f>
        <v>43</v>
      </c>
      <c r="B2794">
        <f>IF(COUNTIF($K$3:K2794,K2794)=1,B2793+1,B2793)</f>
        <v>8</v>
      </c>
      <c r="C2794">
        <f>IF(COUNTIF($J$3:J2794,J2794)=1,C2793+1,C2793)</f>
        <v>25</v>
      </c>
      <c r="D2794">
        <f>IF(COUNTIF($E$3:E2794,E2794)=1,D2793+1,D2793)</f>
        <v>827</v>
      </c>
      <c r="E2794" t="str">
        <f t="shared" si="204"/>
        <v/>
      </c>
      <c r="F2794">
        <f>IF(COUNTIF($G$3:G2794,G2794)=1,F2793+1,F2793)</f>
        <v>127</v>
      </c>
      <c r="G2794" t="str">
        <f t="shared" si="205"/>
        <v/>
      </c>
      <c r="I2794" s="18" t="str">
        <f>IF(Allotments!I2794=0,"",Allotments!I2794)</f>
        <v/>
      </c>
      <c r="J2794" s="18" t="str">
        <f>IF(Allotments!J2794=0,"",Allotments!J2794)</f>
        <v/>
      </c>
      <c r="K2794" s="18" t="str">
        <f>IF(Allotments!K2794=0,"",Allotments!K2794)</f>
        <v/>
      </c>
      <c r="L2794" s="18" t="str">
        <f>IF(Allotments!L2794=0,"",Allotments!L2794)</f>
        <v/>
      </c>
      <c r="M2794" s="18" t="str">
        <f>IF(Allotments!M2794=0,"",Allotments!M2794)</f>
        <v/>
      </c>
    </row>
    <row r="2795" spans="1:13" x14ac:dyDescent="0.35">
      <c r="A2795">
        <f>IF(COUNTIF($L$3:L2795,L2795)=1,A2794+1,A2794)</f>
        <v>43</v>
      </c>
      <c r="B2795">
        <f>IF(COUNTIF($K$3:K2795,K2795)=1,B2794+1,B2794)</f>
        <v>8</v>
      </c>
      <c r="C2795">
        <f>IF(COUNTIF($J$3:J2795,J2795)=1,C2794+1,C2794)</f>
        <v>25</v>
      </c>
      <c r="D2795">
        <f>IF(COUNTIF($E$3:E2795,E2795)=1,D2794+1,D2794)</f>
        <v>827</v>
      </c>
      <c r="E2795" t="str">
        <f t="shared" si="204"/>
        <v/>
      </c>
      <c r="F2795">
        <f>IF(COUNTIF($G$3:G2795,G2795)=1,F2794+1,F2794)</f>
        <v>127</v>
      </c>
      <c r="G2795" t="str">
        <f t="shared" si="205"/>
        <v/>
      </c>
      <c r="I2795" s="18" t="str">
        <f>IF(Allotments!I2795=0,"",Allotments!I2795)</f>
        <v/>
      </c>
      <c r="J2795" s="18" t="str">
        <f>IF(Allotments!J2795=0,"",Allotments!J2795)</f>
        <v/>
      </c>
      <c r="K2795" s="18" t="str">
        <f>IF(Allotments!K2795=0,"",Allotments!K2795)</f>
        <v/>
      </c>
      <c r="L2795" s="18" t="str">
        <f>IF(Allotments!L2795=0,"",Allotments!L2795)</f>
        <v/>
      </c>
      <c r="M2795" s="18" t="str">
        <f>IF(Allotments!M2795=0,"",Allotments!M2795)</f>
        <v/>
      </c>
    </row>
    <row r="2796" spans="1:13" x14ac:dyDescent="0.35">
      <c r="A2796">
        <f>IF(COUNTIF($L$3:L2796,L2796)=1,A2795+1,A2795)</f>
        <v>43</v>
      </c>
      <c r="B2796">
        <f>IF(COUNTIF($K$3:K2796,K2796)=1,B2795+1,B2795)</f>
        <v>8</v>
      </c>
      <c r="C2796">
        <f>IF(COUNTIF($J$3:J2796,J2796)=1,C2795+1,C2795)</f>
        <v>25</v>
      </c>
      <c r="D2796">
        <f>IF(COUNTIF($E$3:E2796,E2796)=1,D2795+1,D2795)</f>
        <v>827</v>
      </c>
      <c r="E2796" t="str">
        <f t="shared" si="204"/>
        <v/>
      </c>
      <c r="F2796">
        <f>IF(COUNTIF($G$3:G2796,G2796)=1,F2795+1,F2795)</f>
        <v>127</v>
      </c>
      <c r="G2796" t="str">
        <f t="shared" si="205"/>
        <v/>
      </c>
      <c r="I2796" s="18" t="str">
        <f>IF(Allotments!I2796=0,"",Allotments!I2796)</f>
        <v/>
      </c>
      <c r="J2796" s="18" t="str">
        <f>IF(Allotments!J2796=0,"",Allotments!J2796)</f>
        <v/>
      </c>
      <c r="K2796" s="18" t="str">
        <f>IF(Allotments!K2796=0,"",Allotments!K2796)</f>
        <v/>
      </c>
      <c r="L2796" s="18" t="str">
        <f>IF(Allotments!L2796=0,"",Allotments!L2796)</f>
        <v/>
      </c>
      <c r="M2796" s="18" t="str">
        <f>IF(Allotments!M2796=0,"",Allotments!M2796)</f>
        <v/>
      </c>
    </row>
    <row r="2797" spans="1:13" x14ac:dyDescent="0.35">
      <c r="A2797">
        <f>IF(COUNTIF($L$3:L2797,L2797)=1,A2796+1,A2796)</f>
        <v>43</v>
      </c>
      <c r="B2797">
        <f>IF(COUNTIF($K$3:K2797,K2797)=1,B2796+1,B2796)</f>
        <v>8</v>
      </c>
      <c r="C2797">
        <f>IF(COUNTIF($J$3:J2797,J2797)=1,C2796+1,C2796)</f>
        <v>25</v>
      </c>
      <c r="D2797">
        <f>IF(COUNTIF($E$3:E2797,E2797)=1,D2796+1,D2796)</f>
        <v>827</v>
      </c>
      <c r="E2797" t="str">
        <f t="shared" si="204"/>
        <v/>
      </c>
      <c r="F2797">
        <f>IF(COUNTIF($G$3:G2797,G2797)=1,F2796+1,F2796)</f>
        <v>127</v>
      </c>
      <c r="G2797" t="str">
        <f t="shared" si="205"/>
        <v/>
      </c>
      <c r="I2797" s="18" t="str">
        <f>IF(Allotments!I2797=0,"",Allotments!I2797)</f>
        <v/>
      </c>
      <c r="J2797" s="18" t="str">
        <f>IF(Allotments!J2797=0,"",Allotments!J2797)</f>
        <v/>
      </c>
      <c r="K2797" s="18" t="str">
        <f>IF(Allotments!K2797=0,"",Allotments!K2797)</f>
        <v/>
      </c>
      <c r="L2797" s="18" t="str">
        <f>IF(Allotments!L2797=0,"",Allotments!L2797)</f>
        <v/>
      </c>
      <c r="M2797" s="18" t="str">
        <f>IF(Allotments!M2797=0,"",Allotments!M2797)</f>
        <v/>
      </c>
    </row>
    <row r="2798" spans="1:13" x14ac:dyDescent="0.35">
      <c r="A2798">
        <f>IF(COUNTIF($L$3:L2798,L2798)=1,A2797+1,A2797)</f>
        <v>43</v>
      </c>
      <c r="B2798">
        <f>IF(COUNTIF($K$3:K2798,K2798)=1,B2797+1,B2797)</f>
        <v>8</v>
      </c>
      <c r="C2798">
        <f>IF(COUNTIF($J$3:J2798,J2798)=1,C2797+1,C2797)</f>
        <v>25</v>
      </c>
      <c r="D2798">
        <f>IF(COUNTIF($E$3:E2798,E2798)=1,D2797+1,D2797)</f>
        <v>827</v>
      </c>
      <c r="E2798" t="str">
        <f t="shared" si="204"/>
        <v/>
      </c>
      <c r="F2798">
        <f>IF(COUNTIF($G$3:G2798,G2798)=1,F2797+1,F2797)</f>
        <v>127</v>
      </c>
      <c r="G2798" t="str">
        <f t="shared" si="205"/>
        <v/>
      </c>
      <c r="I2798" s="18" t="str">
        <f>IF(Allotments!I2798=0,"",Allotments!I2798)</f>
        <v/>
      </c>
      <c r="J2798" s="18" t="str">
        <f>IF(Allotments!J2798=0,"",Allotments!J2798)</f>
        <v/>
      </c>
      <c r="K2798" s="18" t="str">
        <f>IF(Allotments!K2798=0,"",Allotments!K2798)</f>
        <v/>
      </c>
      <c r="L2798" s="18" t="str">
        <f>IF(Allotments!L2798=0,"",Allotments!L2798)</f>
        <v/>
      </c>
      <c r="M2798" s="18" t="str">
        <f>IF(Allotments!M2798=0,"",Allotments!M2798)</f>
        <v/>
      </c>
    </row>
    <row r="2799" spans="1:13" x14ac:dyDescent="0.35">
      <c r="A2799">
        <f>IF(COUNTIF($L$3:L2799,L2799)=1,A2798+1,A2798)</f>
        <v>43</v>
      </c>
      <c r="B2799">
        <f>IF(COUNTIF($K$3:K2799,K2799)=1,B2798+1,B2798)</f>
        <v>8</v>
      </c>
      <c r="C2799">
        <f>IF(COUNTIF($J$3:J2799,J2799)=1,C2798+1,C2798)</f>
        <v>25</v>
      </c>
      <c r="D2799">
        <f>IF(COUNTIF($E$3:E2799,E2799)=1,D2798+1,D2798)</f>
        <v>827</v>
      </c>
      <c r="E2799" t="str">
        <f t="shared" si="204"/>
        <v/>
      </c>
      <c r="F2799">
        <f>IF(COUNTIF($G$3:G2799,G2799)=1,F2798+1,F2798)</f>
        <v>127</v>
      </c>
      <c r="G2799" t="str">
        <f t="shared" si="205"/>
        <v/>
      </c>
      <c r="I2799" s="18" t="str">
        <f>IF(Allotments!I2799=0,"",Allotments!I2799)</f>
        <v/>
      </c>
      <c r="J2799" s="18" t="str">
        <f>IF(Allotments!J2799=0,"",Allotments!J2799)</f>
        <v/>
      </c>
      <c r="K2799" s="18" t="str">
        <f>IF(Allotments!K2799=0,"",Allotments!K2799)</f>
        <v/>
      </c>
      <c r="L2799" s="18" t="str">
        <f>IF(Allotments!L2799=0,"",Allotments!L2799)</f>
        <v/>
      </c>
      <c r="M2799" s="18" t="str">
        <f>IF(Allotments!M2799=0,"",Allotments!M2799)</f>
        <v/>
      </c>
    </row>
    <row r="2800" spans="1:13" x14ac:dyDescent="0.35">
      <c r="A2800">
        <f>IF(COUNTIF($L$3:L2800,L2800)=1,A2799+1,A2799)</f>
        <v>43</v>
      </c>
      <c r="B2800">
        <f>IF(COUNTIF($K$3:K2800,K2800)=1,B2799+1,B2799)</f>
        <v>8</v>
      </c>
      <c r="C2800">
        <f>IF(COUNTIF($J$3:J2800,J2800)=1,C2799+1,C2799)</f>
        <v>25</v>
      </c>
      <c r="D2800">
        <f>IF(COUNTIF($E$3:E2800,E2800)=1,D2799+1,D2799)</f>
        <v>827</v>
      </c>
      <c r="E2800" t="str">
        <f t="shared" si="204"/>
        <v/>
      </c>
      <c r="F2800">
        <f>IF(COUNTIF($G$3:G2800,G2800)=1,F2799+1,F2799)</f>
        <v>127</v>
      </c>
      <c r="G2800" t="str">
        <f t="shared" si="205"/>
        <v/>
      </c>
      <c r="I2800" s="18" t="str">
        <f>IF(Allotments!I2800=0,"",Allotments!I2800)</f>
        <v/>
      </c>
      <c r="J2800" s="18" t="str">
        <f>IF(Allotments!J2800=0,"",Allotments!J2800)</f>
        <v/>
      </c>
      <c r="K2800" s="18" t="str">
        <f>IF(Allotments!K2800=0,"",Allotments!K2800)</f>
        <v/>
      </c>
      <c r="L2800" s="18" t="str">
        <f>IF(Allotments!L2800=0,"",Allotments!L2800)</f>
        <v/>
      </c>
      <c r="M2800" s="18" t="str">
        <f>IF(Allotments!M2800=0,"",Allotments!M2800)</f>
        <v/>
      </c>
    </row>
    <row r="2801" spans="1:13" x14ac:dyDescent="0.35">
      <c r="A2801">
        <f>IF(COUNTIF($L$3:L2801,L2801)=1,A2800+1,A2800)</f>
        <v>43</v>
      </c>
      <c r="B2801">
        <f>IF(COUNTIF($K$3:K2801,K2801)=1,B2800+1,B2800)</f>
        <v>8</v>
      </c>
      <c r="C2801">
        <f>IF(COUNTIF($J$3:J2801,J2801)=1,C2800+1,C2800)</f>
        <v>25</v>
      </c>
      <c r="D2801">
        <f>IF(COUNTIF($E$3:E2801,E2801)=1,D2800+1,D2800)</f>
        <v>827</v>
      </c>
      <c r="E2801" t="str">
        <f t="shared" si="204"/>
        <v/>
      </c>
      <c r="F2801">
        <f>IF(COUNTIF($G$3:G2801,G2801)=1,F2800+1,F2800)</f>
        <v>127</v>
      </c>
      <c r="G2801" t="str">
        <f t="shared" si="205"/>
        <v/>
      </c>
      <c r="I2801" s="18" t="str">
        <f>IF(Allotments!I2801=0,"",Allotments!I2801)</f>
        <v/>
      </c>
      <c r="J2801" s="18" t="str">
        <f>IF(Allotments!J2801=0,"",Allotments!J2801)</f>
        <v/>
      </c>
      <c r="K2801" s="18" t="str">
        <f>IF(Allotments!K2801=0,"",Allotments!K2801)</f>
        <v/>
      </c>
      <c r="L2801" s="18" t="str">
        <f>IF(Allotments!L2801=0,"",Allotments!L2801)</f>
        <v/>
      </c>
      <c r="M2801" s="18" t="str">
        <f>IF(Allotments!M2801=0,"",Allotments!M2801)</f>
        <v/>
      </c>
    </row>
    <row r="2802" spans="1:13" x14ac:dyDescent="0.35">
      <c r="A2802">
        <f>IF(COUNTIF($L$3:L2802,L2802)=1,A2801+1,A2801)</f>
        <v>43</v>
      </c>
      <c r="B2802">
        <f>IF(COUNTIF($K$3:K2802,K2802)=1,B2801+1,B2801)</f>
        <v>8</v>
      </c>
      <c r="C2802">
        <f>IF(COUNTIF($J$3:J2802,J2802)=1,C2801+1,C2801)</f>
        <v>25</v>
      </c>
      <c r="D2802">
        <f>IF(COUNTIF($E$3:E2802,E2802)=1,D2801+1,D2801)</f>
        <v>827</v>
      </c>
      <c r="E2802" t="str">
        <f t="shared" si="204"/>
        <v/>
      </c>
      <c r="F2802">
        <f>IF(COUNTIF($G$3:G2802,G2802)=1,F2801+1,F2801)</f>
        <v>127</v>
      </c>
      <c r="G2802" t="str">
        <f t="shared" si="205"/>
        <v/>
      </c>
      <c r="I2802" s="18" t="str">
        <f>IF(Allotments!I2802=0,"",Allotments!I2802)</f>
        <v/>
      </c>
      <c r="J2802" s="18" t="str">
        <f>IF(Allotments!J2802=0,"",Allotments!J2802)</f>
        <v/>
      </c>
      <c r="K2802" s="18" t="str">
        <f>IF(Allotments!K2802=0,"",Allotments!K2802)</f>
        <v/>
      </c>
      <c r="L2802" s="18" t="str">
        <f>IF(Allotments!L2802=0,"",Allotments!L2802)</f>
        <v/>
      </c>
      <c r="M2802" s="18" t="str">
        <f>IF(Allotments!M2802=0,"",Allotments!M2802)</f>
        <v/>
      </c>
    </row>
    <row r="2803" spans="1:13" x14ac:dyDescent="0.35">
      <c r="A2803">
        <f>IF(COUNTIF($L$3:L2803,L2803)=1,A2802+1,A2802)</f>
        <v>43</v>
      </c>
      <c r="B2803">
        <f>IF(COUNTIF($K$3:K2803,K2803)=1,B2802+1,B2802)</f>
        <v>8</v>
      </c>
      <c r="C2803">
        <f>IF(COUNTIF($J$3:J2803,J2803)=1,C2802+1,C2802)</f>
        <v>25</v>
      </c>
      <c r="D2803">
        <f>IF(COUNTIF($E$3:E2803,E2803)=1,D2802+1,D2802)</f>
        <v>827</v>
      </c>
      <c r="E2803" t="str">
        <f t="shared" si="204"/>
        <v/>
      </c>
      <c r="F2803">
        <f>IF(COUNTIF($G$3:G2803,G2803)=1,F2802+1,F2802)</f>
        <v>127</v>
      </c>
      <c r="G2803" t="str">
        <f t="shared" si="205"/>
        <v/>
      </c>
      <c r="I2803" s="18" t="str">
        <f>IF(Allotments!I2803=0,"",Allotments!I2803)</f>
        <v/>
      </c>
      <c r="J2803" s="18" t="str">
        <f>IF(Allotments!J2803=0,"",Allotments!J2803)</f>
        <v/>
      </c>
      <c r="K2803" s="18" t="str">
        <f>IF(Allotments!K2803=0,"",Allotments!K2803)</f>
        <v/>
      </c>
      <c r="L2803" s="18" t="str">
        <f>IF(Allotments!L2803=0,"",Allotments!L2803)</f>
        <v/>
      </c>
      <c r="M2803" s="18" t="str">
        <f>IF(Allotments!M2803=0,"",Allotments!M2803)</f>
        <v/>
      </c>
    </row>
    <row r="2804" spans="1:13" x14ac:dyDescent="0.35">
      <c r="A2804">
        <f>IF(COUNTIF($L$3:L2804,L2804)=1,A2803+1,A2803)</f>
        <v>43</v>
      </c>
      <c r="B2804">
        <f>IF(COUNTIF($K$3:K2804,K2804)=1,B2803+1,B2803)</f>
        <v>8</v>
      </c>
      <c r="C2804">
        <f>IF(COUNTIF($J$3:J2804,J2804)=1,C2803+1,C2803)</f>
        <v>25</v>
      </c>
      <c r="D2804">
        <f>IF(COUNTIF($E$3:E2804,E2804)=1,D2803+1,D2803)</f>
        <v>827</v>
      </c>
      <c r="E2804" t="str">
        <f t="shared" si="204"/>
        <v/>
      </c>
      <c r="F2804">
        <f>IF(COUNTIF($G$3:G2804,G2804)=1,F2803+1,F2803)</f>
        <v>127</v>
      </c>
      <c r="G2804" t="str">
        <f t="shared" si="205"/>
        <v/>
      </c>
      <c r="I2804" s="18" t="str">
        <f>IF(Allotments!I2804=0,"",Allotments!I2804)</f>
        <v/>
      </c>
      <c r="J2804" s="18" t="str">
        <f>IF(Allotments!J2804=0,"",Allotments!J2804)</f>
        <v/>
      </c>
      <c r="K2804" s="18" t="str">
        <f>IF(Allotments!K2804=0,"",Allotments!K2804)</f>
        <v/>
      </c>
      <c r="L2804" s="18" t="str">
        <f>IF(Allotments!L2804=0,"",Allotments!L2804)</f>
        <v/>
      </c>
      <c r="M2804" s="18" t="str">
        <f>IF(Allotments!M2804=0,"",Allotments!M2804)</f>
        <v/>
      </c>
    </row>
    <row r="2805" spans="1:13" x14ac:dyDescent="0.35">
      <c r="A2805">
        <f>IF(COUNTIF($L$3:L2805,L2805)=1,A2804+1,A2804)</f>
        <v>43</v>
      </c>
      <c r="B2805">
        <f>IF(COUNTIF($K$3:K2805,K2805)=1,B2804+1,B2804)</f>
        <v>8</v>
      </c>
      <c r="C2805">
        <f>IF(COUNTIF($J$3:J2805,J2805)=1,C2804+1,C2804)</f>
        <v>25</v>
      </c>
      <c r="D2805">
        <f>IF(COUNTIF($E$3:E2805,E2805)=1,D2804+1,D2804)</f>
        <v>827</v>
      </c>
      <c r="E2805" t="str">
        <f t="shared" si="204"/>
        <v/>
      </c>
      <c r="F2805">
        <f>IF(COUNTIF($G$3:G2805,G2805)=1,F2804+1,F2804)</f>
        <v>127</v>
      </c>
      <c r="G2805" t="str">
        <f t="shared" si="205"/>
        <v/>
      </c>
      <c r="I2805" s="18" t="str">
        <f>IF(Allotments!I2805=0,"",Allotments!I2805)</f>
        <v/>
      </c>
      <c r="J2805" s="18" t="str">
        <f>IF(Allotments!J2805=0,"",Allotments!J2805)</f>
        <v/>
      </c>
      <c r="K2805" s="18" t="str">
        <f>IF(Allotments!K2805=0,"",Allotments!K2805)</f>
        <v/>
      </c>
      <c r="L2805" s="18" t="str">
        <f>IF(Allotments!L2805=0,"",Allotments!L2805)</f>
        <v/>
      </c>
      <c r="M2805" s="18" t="str">
        <f>IF(Allotments!M2805=0,"",Allotments!M2805)</f>
        <v/>
      </c>
    </row>
    <row r="2806" spans="1:13" x14ac:dyDescent="0.35">
      <c r="A2806">
        <f>IF(COUNTIF($L$3:L2806,L2806)=1,A2805+1,A2805)</f>
        <v>43</v>
      </c>
      <c r="B2806">
        <f>IF(COUNTIF($K$3:K2806,K2806)=1,B2805+1,B2805)</f>
        <v>8</v>
      </c>
      <c r="C2806">
        <f>IF(COUNTIF($J$3:J2806,J2806)=1,C2805+1,C2805)</f>
        <v>25</v>
      </c>
      <c r="D2806">
        <f>IF(COUNTIF($E$3:E2806,E2806)=1,D2805+1,D2805)</f>
        <v>827</v>
      </c>
      <c r="E2806" t="str">
        <f t="shared" si="204"/>
        <v/>
      </c>
      <c r="F2806">
        <f>IF(COUNTIF($G$3:G2806,G2806)=1,F2805+1,F2805)</f>
        <v>127</v>
      </c>
      <c r="G2806" t="str">
        <f t="shared" si="205"/>
        <v/>
      </c>
      <c r="I2806" s="18" t="str">
        <f>IF(Allotments!I2806=0,"",Allotments!I2806)</f>
        <v/>
      </c>
      <c r="J2806" s="18" t="str">
        <f>IF(Allotments!J2806=0,"",Allotments!J2806)</f>
        <v/>
      </c>
      <c r="K2806" s="18" t="str">
        <f>IF(Allotments!K2806=0,"",Allotments!K2806)</f>
        <v/>
      </c>
      <c r="L2806" s="18" t="str">
        <f>IF(Allotments!L2806=0,"",Allotments!L2806)</f>
        <v/>
      </c>
      <c r="M2806" s="18" t="str">
        <f>IF(Allotments!M2806=0,"",Allotments!M2806)</f>
        <v/>
      </c>
    </row>
    <row r="2807" spans="1:13" x14ac:dyDescent="0.35">
      <c r="A2807">
        <f>IF(COUNTIF($L$3:L2807,L2807)=1,A2806+1,A2806)</f>
        <v>43</v>
      </c>
      <c r="B2807">
        <f>IF(COUNTIF($K$3:K2807,K2807)=1,B2806+1,B2806)</f>
        <v>8</v>
      </c>
      <c r="C2807">
        <f>IF(COUNTIF($J$3:J2807,J2807)=1,C2806+1,C2806)</f>
        <v>25</v>
      </c>
      <c r="D2807">
        <f>IF(COUNTIF($E$3:E2807,E2807)=1,D2806+1,D2806)</f>
        <v>827</v>
      </c>
      <c r="E2807" t="str">
        <f t="shared" si="204"/>
        <v/>
      </c>
      <c r="F2807">
        <f>IF(COUNTIF($G$3:G2807,G2807)=1,F2806+1,F2806)</f>
        <v>127</v>
      </c>
      <c r="G2807" t="str">
        <f t="shared" si="205"/>
        <v/>
      </c>
      <c r="I2807" s="18" t="str">
        <f>IF(Allotments!I2807=0,"",Allotments!I2807)</f>
        <v/>
      </c>
      <c r="J2807" s="18" t="str">
        <f>IF(Allotments!J2807=0,"",Allotments!J2807)</f>
        <v/>
      </c>
      <c r="K2807" s="18" t="str">
        <f>IF(Allotments!K2807=0,"",Allotments!K2807)</f>
        <v/>
      </c>
      <c r="L2807" s="18" t="str">
        <f>IF(Allotments!L2807=0,"",Allotments!L2807)</f>
        <v/>
      </c>
      <c r="M2807" s="18" t="str">
        <f>IF(Allotments!M2807=0,"",Allotments!M2807)</f>
        <v/>
      </c>
    </row>
    <row r="2808" spans="1:13" x14ac:dyDescent="0.35">
      <c r="A2808">
        <f>IF(COUNTIF($L$3:L2808,L2808)=1,A2807+1,A2807)</f>
        <v>43</v>
      </c>
      <c r="B2808">
        <f>IF(COUNTIF($K$3:K2808,K2808)=1,B2807+1,B2807)</f>
        <v>8</v>
      </c>
      <c r="C2808">
        <f>IF(COUNTIF($J$3:J2808,J2808)=1,C2807+1,C2807)</f>
        <v>25</v>
      </c>
      <c r="D2808">
        <f>IF(COUNTIF($E$3:E2808,E2808)=1,D2807+1,D2807)</f>
        <v>827</v>
      </c>
      <c r="E2808" t="str">
        <f t="shared" si="204"/>
        <v/>
      </c>
      <c r="F2808">
        <f>IF(COUNTIF($G$3:G2808,G2808)=1,F2807+1,F2807)</f>
        <v>127</v>
      </c>
      <c r="G2808" t="str">
        <f t="shared" si="205"/>
        <v/>
      </c>
      <c r="I2808" s="18" t="str">
        <f>IF(Allotments!I2808=0,"",Allotments!I2808)</f>
        <v/>
      </c>
      <c r="J2808" s="18" t="str">
        <f>IF(Allotments!J2808=0,"",Allotments!J2808)</f>
        <v/>
      </c>
      <c r="K2808" s="18" t="str">
        <f>IF(Allotments!K2808=0,"",Allotments!K2808)</f>
        <v/>
      </c>
      <c r="L2808" s="18" t="str">
        <f>IF(Allotments!L2808=0,"",Allotments!L2808)</f>
        <v/>
      </c>
      <c r="M2808" s="18" t="str">
        <f>IF(Allotments!M2808=0,"",Allotments!M2808)</f>
        <v/>
      </c>
    </row>
    <row r="2809" spans="1:13" x14ac:dyDescent="0.35">
      <c r="A2809">
        <f>IF(COUNTIF($L$3:L2809,L2809)=1,A2808+1,A2808)</f>
        <v>43</v>
      </c>
      <c r="B2809">
        <f>IF(COUNTIF($K$3:K2809,K2809)=1,B2808+1,B2808)</f>
        <v>8</v>
      </c>
      <c r="C2809">
        <f>IF(COUNTIF($J$3:J2809,J2809)=1,C2808+1,C2808)</f>
        <v>25</v>
      </c>
      <c r="D2809">
        <f>IF(COUNTIF($E$3:E2809,E2809)=1,D2808+1,D2808)</f>
        <v>827</v>
      </c>
      <c r="E2809" t="str">
        <f t="shared" si="204"/>
        <v/>
      </c>
      <c r="F2809">
        <f>IF(COUNTIF($G$3:G2809,G2809)=1,F2808+1,F2808)</f>
        <v>127</v>
      </c>
      <c r="G2809" t="str">
        <f t="shared" si="205"/>
        <v/>
      </c>
      <c r="I2809" s="18" t="str">
        <f>IF(Allotments!I2809=0,"",Allotments!I2809)</f>
        <v/>
      </c>
      <c r="J2809" s="18" t="str">
        <f>IF(Allotments!J2809=0,"",Allotments!J2809)</f>
        <v/>
      </c>
      <c r="K2809" s="18" t="str">
        <f>IF(Allotments!K2809=0,"",Allotments!K2809)</f>
        <v/>
      </c>
      <c r="L2809" s="18" t="str">
        <f>IF(Allotments!L2809=0,"",Allotments!L2809)</f>
        <v/>
      </c>
      <c r="M2809" s="18" t="str">
        <f>IF(Allotments!M2809=0,"",Allotments!M2809)</f>
        <v/>
      </c>
    </row>
    <row r="2810" spans="1:13" x14ac:dyDescent="0.35">
      <c r="A2810">
        <f>IF(COUNTIF($L$3:L2810,L2810)=1,A2809+1,A2809)</f>
        <v>43</v>
      </c>
      <c r="B2810">
        <f>IF(COUNTIF($K$3:K2810,K2810)=1,B2809+1,B2809)</f>
        <v>8</v>
      </c>
      <c r="C2810">
        <f>IF(COUNTIF($J$3:J2810,J2810)=1,C2809+1,C2809)</f>
        <v>25</v>
      </c>
      <c r="D2810">
        <f>IF(COUNTIF($E$3:E2810,E2810)=1,D2809+1,D2809)</f>
        <v>827</v>
      </c>
      <c r="E2810" t="str">
        <f t="shared" si="204"/>
        <v/>
      </c>
      <c r="F2810">
        <f>IF(COUNTIF($G$3:G2810,G2810)=1,F2809+1,F2809)</f>
        <v>127</v>
      </c>
      <c r="G2810" t="str">
        <f t="shared" si="205"/>
        <v/>
      </c>
      <c r="I2810" s="18" t="str">
        <f>IF(Allotments!I2810=0,"",Allotments!I2810)</f>
        <v/>
      </c>
      <c r="J2810" s="18" t="str">
        <f>IF(Allotments!J2810=0,"",Allotments!J2810)</f>
        <v/>
      </c>
      <c r="K2810" s="18" t="str">
        <f>IF(Allotments!K2810=0,"",Allotments!K2810)</f>
        <v/>
      </c>
      <c r="L2810" s="18" t="str">
        <f>IF(Allotments!L2810=0,"",Allotments!L2810)</f>
        <v/>
      </c>
      <c r="M2810" s="18" t="str">
        <f>IF(Allotments!M2810=0,"",Allotments!M2810)</f>
        <v/>
      </c>
    </row>
    <row r="2811" spans="1:13" x14ac:dyDescent="0.35">
      <c r="A2811">
        <f>IF(COUNTIF($L$3:L2811,L2811)=1,A2810+1,A2810)</f>
        <v>43</v>
      </c>
      <c r="B2811">
        <f>IF(COUNTIF($K$3:K2811,K2811)=1,B2810+1,B2810)</f>
        <v>8</v>
      </c>
      <c r="C2811">
        <f>IF(COUNTIF($J$3:J2811,J2811)=1,C2810+1,C2810)</f>
        <v>25</v>
      </c>
      <c r="D2811">
        <f>IF(COUNTIF($E$3:E2811,E2811)=1,D2810+1,D2810)</f>
        <v>827</v>
      </c>
      <c r="E2811" t="str">
        <f t="shared" si="204"/>
        <v/>
      </c>
      <c r="F2811">
        <f>IF(COUNTIF($G$3:G2811,G2811)=1,F2810+1,F2810)</f>
        <v>127</v>
      </c>
      <c r="G2811" t="str">
        <f t="shared" si="205"/>
        <v/>
      </c>
      <c r="I2811" s="18" t="str">
        <f>IF(Allotments!I2811=0,"",Allotments!I2811)</f>
        <v/>
      </c>
      <c r="J2811" s="18" t="str">
        <f>IF(Allotments!J2811=0,"",Allotments!J2811)</f>
        <v/>
      </c>
      <c r="K2811" s="18" t="str">
        <f>IF(Allotments!K2811=0,"",Allotments!K2811)</f>
        <v/>
      </c>
      <c r="L2811" s="18" t="str">
        <f>IF(Allotments!L2811=0,"",Allotments!L2811)</f>
        <v/>
      </c>
      <c r="M2811" s="18" t="str">
        <f>IF(Allotments!M2811=0,"",Allotments!M2811)</f>
        <v/>
      </c>
    </row>
    <row r="2812" spans="1:13" x14ac:dyDescent="0.35">
      <c r="A2812">
        <f>IF(COUNTIF($L$3:L2812,L2812)=1,A2811+1,A2811)</f>
        <v>43</v>
      </c>
      <c r="B2812">
        <f>IF(COUNTIF($K$3:K2812,K2812)=1,B2811+1,B2811)</f>
        <v>8</v>
      </c>
      <c r="C2812">
        <f>IF(COUNTIF($J$3:J2812,J2812)=1,C2811+1,C2811)</f>
        <v>25</v>
      </c>
      <c r="D2812">
        <f>IF(COUNTIF($E$3:E2812,E2812)=1,D2811+1,D2811)</f>
        <v>827</v>
      </c>
      <c r="E2812" t="str">
        <f t="shared" si="204"/>
        <v/>
      </c>
      <c r="F2812">
        <f>IF(COUNTIF($G$3:G2812,G2812)=1,F2811+1,F2811)</f>
        <v>127</v>
      </c>
      <c r="G2812" t="str">
        <f t="shared" si="205"/>
        <v/>
      </c>
      <c r="I2812" s="18" t="str">
        <f>IF(Allotments!I2812=0,"",Allotments!I2812)</f>
        <v/>
      </c>
      <c r="J2812" s="18" t="str">
        <f>IF(Allotments!J2812=0,"",Allotments!J2812)</f>
        <v/>
      </c>
      <c r="K2812" s="18" t="str">
        <f>IF(Allotments!K2812=0,"",Allotments!K2812)</f>
        <v/>
      </c>
      <c r="L2812" s="18" t="str">
        <f>IF(Allotments!L2812=0,"",Allotments!L2812)</f>
        <v/>
      </c>
      <c r="M2812" s="18" t="str">
        <f>IF(Allotments!M2812=0,"",Allotments!M2812)</f>
        <v/>
      </c>
    </row>
    <row r="2813" spans="1:13" x14ac:dyDescent="0.35">
      <c r="A2813">
        <f>IF(COUNTIF($L$3:L2813,L2813)=1,A2812+1,A2812)</f>
        <v>43</v>
      </c>
      <c r="B2813">
        <f>IF(COUNTIF($K$3:K2813,K2813)=1,B2812+1,B2812)</f>
        <v>8</v>
      </c>
      <c r="C2813">
        <f>IF(COUNTIF($J$3:J2813,J2813)=1,C2812+1,C2812)</f>
        <v>25</v>
      </c>
      <c r="D2813">
        <f>IF(COUNTIF($E$3:E2813,E2813)=1,D2812+1,D2812)</f>
        <v>827</v>
      </c>
      <c r="E2813" t="str">
        <f t="shared" si="204"/>
        <v/>
      </c>
      <c r="F2813">
        <f>IF(COUNTIF($G$3:G2813,G2813)=1,F2812+1,F2812)</f>
        <v>127</v>
      </c>
      <c r="G2813" t="str">
        <f t="shared" si="205"/>
        <v/>
      </c>
      <c r="I2813" s="18" t="str">
        <f>IF(Allotments!I2813=0,"",Allotments!I2813)</f>
        <v/>
      </c>
      <c r="J2813" s="18" t="str">
        <f>IF(Allotments!J2813=0,"",Allotments!J2813)</f>
        <v/>
      </c>
      <c r="K2813" s="18" t="str">
        <f>IF(Allotments!K2813=0,"",Allotments!K2813)</f>
        <v/>
      </c>
      <c r="L2813" s="18" t="str">
        <f>IF(Allotments!L2813=0,"",Allotments!L2813)</f>
        <v/>
      </c>
      <c r="M2813" s="18" t="str">
        <f>IF(Allotments!M2813=0,"",Allotments!M2813)</f>
        <v/>
      </c>
    </row>
    <row r="2814" spans="1:13" x14ac:dyDescent="0.35">
      <c r="A2814">
        <f>IF(COUNTIF($L$3:L2814,L2814)=1,A2813+1,A2813)</f>
        <v>43</v>
      </c>
      <c r="B2814">
        <f>IF(COUNTIF($K$3:K2814,K2814)=1,B2813+1,B2813)</f>
        <v>8</v>
      </c>
      <c r="C2814">
        <f>IF(COUNTIF($J$3:J2814,J2814)=1,C2813+1,C2813)</f>
        <v>25</v>
      </c>
      <c r="D2814">
        <f>IF(COUNTIF($E$3:E2814,E2814)=1,D2813+1,D2813)</f>
        <v>827</v>
      </c>
      <c r="E2814" t="str">
        <f t="shared" si="204"/>
        <v/>
      </c>
      <c r="F2814">
        <f>IF(COUNTIF($G$3:G2814,G2814)=1,F2813+1,F2813)</f>
        <v>127</v>
      </c>
      <c r="G2814" t="str">
        <f t="shared" si="205"/>
        <v/>
      </c>
      <c r="I2814" s="18" t="str">
        <f>IF(Allotments!I2814=0,"",Allotments!I2814)</f>
        <v/>
      </c>
      <c r="J2814" s="18" t="str">
        <f>IF(Allotments!J2814=0,"",Allotments!J2814)</f>
        <v/>
      </c>
      <c r="K2814" s="18" t="str">
        <f>IF(Allotments!K2814=0,"",Allotments!K2814)</f>
        <v/>
      </c>
      <c r="L2814" s="18" t="str">
        <f>IF(Allotments!L2814=0,"",Allotments!L2814)</f>
        <v/>
      </c>
      <c r="M2814" s="18" t="str">
        <f>IF(Allotments!M2814=0,"",Allotments!M2814)</f>
        <v/>
      </c>
    </row>
    <row r="2815" spans="1:13" x14ac:dyDescent="0.35">
      <c r="A2815">
        <f>IF(COUNTIF($L$3:L2815,L2815)=1,A2814+1,A2814)</f>
        <v>43</v>
      </c>
      <c r="B2815">
        <f>IF(COUNTIF($K$3:K2815,K2815)=1,B2814+1,B2814)</f>
        <v>8</v>
      </c>
      <c r="C2815">
        <f>IF(COUNTIF($J$3:J2815,J2815)=1,C2814+1,C2814)</f>
        <v>25</v>
      </c>
      <c r="D2815">
        <f>IF(COUNTIF($E$3:E2815,E2815)=1,D2814+1,D2814)</f>
        <v>827</v>
      </c>
      <c r="E2815" t="str">
        <f t="shared" si="204"/>
        <v/>
      </c>
      <c r="F2815">
        <f>IF(COUNTIF($G$3:G2815,G2815)=1,F2814+1,F2814)</f>
        <v>127</v>
      </c>
      <c r="G2815" t="str">
        <f t="shared" si="205"/>
        <v/>
      </c>
      <c r="I2815" s="18" t="str">
        <f>IF(Allotments!I2815=0,"",Allotments!I2815)</f>
        <v/>
      </c>
      <c r="J2815" s="18" t="str">
        <f>IF(Allotments!J2815=0,"",Allotments!J2815)</f>
        <v/>
      </c>
      <c r="K2815" s="18" t="str">
        <f>IF(Allotments!K2815=0,"",Allotments!K2815)</f>
        <v/>
      </c>
      <c r="L2815" s="18" t="str">
        <f>IF(Allotments!L2815=0,"",Allotments!L2815)</f>
        <v/>
      </c>
      <c r="M2815" s="18" t="str">
        <f>IF(Allotments!M2815=0,"",Allotments!M2815)</f>
        <v/>
      </c>
    </row>
    <row r="2816" spans="1:13" x14ac:dyDescent="0.35">
      <c r="A2816">
        <f>IF(COUNTIF($L$3:L2816,L2816)=1,A2815+1,A2815)</f>
        <v>43</v>
      </c>
      <c r="B2816">
        <f>IF(COUNTIF($K$3:K2816,K2816)=1,B2815+1,B2815)</f>
        <v>8</v>
      </c>
      <c r="C2816">
        <f>IF(COUNTIF($J$3:J2816,J2816)=1,C2815+1,C2815)</f>
        <v>25</v>
      </c>
      <c r="D2816">
        <f>IF(COUNTIF($E$3:E2816,E2816)=1,D2815+1,D2815)</f>
        <v>827</v>
      </c>
      <c r="E2816" t="str">
        <f t="shared" si="204"/>
        <v/>
      </c>
      <c r="F2816">
        <f>IF(COUNTIF($G$3:G2816,G2816)=1,F2815+1,F2815)</f>
        <v>127</v>
      </c>
      <c r="G2816" t="str">
        <f t="shared" si="205"/>
        <v/>
      </c>
      <c r="I2816" s="18" t="str">
        <f>IF(Allotments!I2816=0,"",Allotments!I2816)</f>
        <v/>
      </c>
      <c r="J2816" s="18" t="str">
        <f>IF(Allotments!J2816=0,"",Allotments!J2816)</f>
        <v/>
      </c>
      <c r="K2816" s="18" t="str">
        <f>IF(Allotments!K2816=0,"",Allotments!K2816)</f>
        <v/>
      </c>
      <c r="L2816" s="18" t="str">
        <f>IF(Allotments!L2816=0,"",Allotments!L2816)</f>
        <v/>
      </c>
      <c r="M2816" s="18" t="str">
        <f>IF(Allotments!M2816=0,"",Allotments!M2816)</f>
        <v/>
      </c>
    </row>
    <row r="2817" spans="1:13" x14ac:dyDescent="0.35">
      <c r="A2817">
        <f>IF(COUNTIF($L$3:L2817,L2817)=1,A2816+1,A2816)</f>
        <v>43</v>
      </c>
      <c r="B2817">
        <f>IF(COUNTIF($K$3:K2817,K2817)=1,B2816+1,B2816)</f>
        <v>8</v>
      </c>
      <c r="C2817">
        <f>IF(COUNTIF($J$3:J2817,J2817)=1,C2816+1,C2816)</f>
        <v>25</v>
      </c>
      <c r="D2817">
        <f>IF(COUNTIF($E$3:E2817,E2817)=1,D2816+1,D2816)</f>
        <v>827</v>
      </c>
      <c r="E2817" t="str">
        <f t="shared" si="204"/>
        <v/>
      </c>
      <c r="F2817">
        <f>IF(COUNTIF($G$3:G2817,G2817)=1,F2816+1,F2816)</f>
        <v>127</v>
      </c>
      <c r="G2817" t="str">
        <f t="shared" si="205"/>
        <v/>
      </c>
      <c r="I2817" s="18" t="str">
        <f>IF(Allotments!I2817=0,"",Allotments!I2817)</f>
        <v/>
      </c>
      <c r="J2817" s="18" t="str">
        <f>IF(Allotments!J2817=0,"",Allotments!J2817)</f>
        <v/>
      </c>
      <c r="K2817" s="18" t="str">
        <f>IF(Allotments!K2817=0,"",Allotments!K2817)</f>
        <v/>
      </c>
      <c r="L2817" s="18" t="str">
        <f>IF(Allotments!L2817=0,"",Allotments!L2817)</f>
        <v/>
      </c>
      <c r="M2817" s="18" t="str">
        <f>IF(Allotments!M2817=0,"",Allotments!M2817)</f>
        <v/>
      </c>
    </row>
    <row r="2818" spans="1:13" x14ac:dyDescent="0.35">
      <c r="A2818">
        <f>IF(COUNTIF($L$3:L2818,L2818)=1,A2817+1,A2817)</f>
        <v>43</v>
      </c>
      <c r="B2818">
        <f>IF(COUNTIF($K$3:K2818,K2818)=1,B2817+1,B2817)</f>
        <v>8</v>
      </c>
      <c r="C2818">
        <f>IF(COUNTIF($J$3:J2818,J2818)=1,C2817+1,C2817)</f>
        <v>25</v>
      </c>
      <c r="D2818">
        <f>IF(COUNTIF($E$3:E2818,E2818)=1,D2817+1,D2817)</f>
        <v>827</v>
      </c>
      <c r="E2818" t="str">
        <f t="shared" si="204"/>
        <v/>
      </c>
      <c r="F2818">
        <f>IF(COUNTIF($G$3:G2818,G2818)=1,F2817+1,F2817)</f>
        <v>127</v>
      </c>
      <c r="G2818" t="str">
        <f t="shared" si="205"/>
        <v/>
      </c>
      <c r="I2818" s="18" t="str">
        <f>IF(Allotments!I2818=0,"",Allotments!I2818)</f>
        <v/>
      </c>
      <c r="J2818" s="18" t="str">
        <f>IF(Allotments!J2818=0,"",Allotments!J2818)</f>
        <v/>
      </c>
      <c r="K2818" s="18" t="str">
        <f>IF(Allotments!K2818=0,"",Allotments!K2818)</f>
        <v/>
      </c>
      <c r="L2818" s="18" t="str">
        <f>IF(Allotments!L2818=0,"",Allotments!L2818)</f>
        <v/>
      </c>
      <c r="M2818" s="18" t="str">
        <f>IF(Allotments!M2818=0,"",Allotments!M2818)</f>
        <v/>
      </c>
    </row>
    <row r="2819" spans="1:13" x14ac:dyDescent="0.35">
      <c r="A2819">
        <f>IF(COUNTIF($L$3:L2819,L2819)=1,A2818+1,A2818)</f>
        <v>43</v>
      </c>
      <c r="B2819">
        <f>IF(COUNTIF($K$3:K2819,K2819)=1,B2818+1,B2818)</f>
        <v>8</v>
      </c>
      <c r="C2819">
        <f>IF(COUNTIF($J$3:J2819,J2819)=1,C2818+1,C2818)</f>
        <v>25</v>
      </c>
      <c r="D2819">
        <f>IF(COUNTIF($E$3:E2819,E2819)=1,D2818+1,D2818)</f>
        <v>827</v>
      </c>
      <c r="E2819" t="str">
        <f t="shared" si="204"/>
        <v/>
      </c>
      <c r="F2819">
        <f>IF(COUNTIF($G$3:G2819,G2819)=1,F2818+1,F2818)</f>
        <v>127</v>
      </c>
      <c r="G2819" t="str">
        <f t="shared" si="205"/>
        <v/>
      </c>
      <c r="I2819" s="18" t="str">
        <f>IF(Allotments!I2819=0,"",Allotments!I2819)</f>
        <v/>
      </c>
      <c r="J2819" s="18" t="str">
        <f>IF(Allotments!J2819=0,"",Allotments!J2819)</f>
        <v/>
      </c>
      <c r="K2819" s="18" t="str">
        <f>IF(Allotments!K2819=0,"",Allotments!K2819)</f>
        <v/>
      </c>
      <c r="L2819" s="18" t="str">
        <f>IF(Allotments!L2819=0,"",Allotments!L2819)</f>
        <v/>
      </c>
      <c r="M2819" s="18" t="str">
        <f>IF(Allotments!M2819=0,"",Allotments!M2819)</f>
        <v/>
      </c>
    </row>
    <row r="2820" spans="1:13" x14ac:dyDescent="0.35">
      <c r="A2820">
        <f>IF(COUNTIF($L$3:L2820,L2820)=1,A2819+1,A2819)</f>
        <v>43</v>
      </c>
      <c r="B2820">
        <f>IF(COUNTIF($K$3:K2820,K2820)=1,B2819+1,B2819)</f>
        <v>8</v>
      </c>
      <c r="C2820">
        <f>IF(COUNTIF($J$3:J2820,J2820)=1,C2819+1,C2819)</f>
        <v>25</v>
      </c>
      <c r="D2820">
        <f>IF(COUNTIF($E$3:E2820,E2820)=1,D2819+1,D2819)</f>
        <v>827</v>
      </c>
      <c r="E2820" t="str">
        <f t="shared" ref="E2820:E2883" si="206">TRIM(CONCATENATE(L2820,J2820))</f>
        <v/>
      </c>
      <c r="F2820">
        <f>IF(COUNTIF($G$3:G2820,G2820)=1,F2819+1,F2819)</f>
        <v>127</v>
      </c>
      <c r="G2820" t="str">
        <f t="shared" ref="G2820:G2883" si="207">TRIM(CONCATENATE(K2820,J2820))</f>
        <v/>
      </c>
      <c r="I2820" s="18" t="str">
        <f>IF(Allotments!I2820=0,"",Allotments!I2820)</f>
        <v/>
      </c>
      <c r="J2820" s="18" t="str">
        <f>IF(Allotments!J2820=0,"",Allotments!J2820)</f>
        <v/>
      </c>
      <c r="K2820" s="18" t="str">
        <f>IF(Allotments!K2820=0,"",Allotments!K2820)</f>
        <v/>
      </c>
      <c r="L2820" s="18" t="str">
        <f>IF(Allotments!L2820=0,"",Allotments!L2820)</f>
        <v/>
      </c>
      <c r="M2820" s="18" t="str">
        <f>IF(Allotments!M2820=0,"",Allotments!M2820)</f>
        <v/>
      </c>
    </row>
    <row r="2821" spans="1:13" x14ac:dyDescent="0.35">
      <c r="A2821">
        <f>IF(COUNTIF($L$3:L2821,L2821)=1,A2820+1,A2820)</f>
        <v>43</v>
      </c>
      <c r="B2821">
        <f>IF(COUNTIF($K$3:K2821,K2821)=1,B2820+1,B2820)</f>
        <v>8</v>
      </c>
      <c r="C2821">
        <f>IF(COUNTIF($J$3:J2821,J2821)=1,C2820+1,C2820)</f>
        <v>25</v>
      </c>
      <c r="D2821">
        <f>IF(COUNTIF($E$3:E2821,E2821)=1,D2820+1,D2820)</f>
        <v>827</v>
      </c>
      <c r="E2821" t="str">
        <f t="shared" si="206"/>
        <v/>
      </c>
      <c r="F2821">
        <f>IF(COUNTIF($G$3:G2821,G2821)=1,F2820+1,F2820)</f>
        <v>127</v>
      </c>
      <c r="G2821" t="str">
        <f t="shared" si="207"/>
        <v/>
      </c>
      <c r="I2821" s="18" t="str">
        <f>IF(Allotments!I2821=0,"",Allotments!I2821)</f>
        <v/>
      </c>
      <c r="J2821" s="18" t="str">
        <f>IF(Allotments!J2821=0,"",Allotments!J2821)</f>
        <v/>
      </c>
      <c r="K2821" s="18" t="str">
        <f>IF(Allotments!K2821=0,"",Allotments!K2821)</f>
        <v/>
      </c>
      <c r="L2821" s="18" t="str">
        <f>IF(Allotments!L2821=0,"",Allotments!L2821)</f>
        <v/>
      </c>
      <c r="M2821" s="18" t="str">
        <f>IF(Allotments!M2821=0,"",Allotments!M2821)</f>
        <v/>
      </c>
    </row>
    <row r="2822" spans="1:13" x14ac:dyDescent="0.35">
      <c r="A2822">
        <f>IF(COUNTIF($L$3:L2822,L2822)=1,A2821+1,A2821)</f>
        <v>43</v>
      </c>
      <c r="B2822">
        <f>IF(COUNTIF($K$3:K2822,K2822)=1,B2821+1,B2821)</f>
        <v>8</v>
      </c>
      <c r="C2822">
        <f>IF(COUNTIF($J$3:J2822,J2822)=1,C2821+1,C2821)</f>
        <v>25</v>
      </c>
      <c r="D2822">
        <f>IF(COUNTIF($E$3:E2822,E2822)=1,D2821+1,D2821)</f>
        <v>827</v>
      </c>
      <c r="E2822" t="str">
        <f t="shared" si="206"/>
        <v/>
      </c>
      <c r="F2822">
        <f>IF(COUNTIF($G$3:G2822,G2822)=1,F2821+1,F2821)</f>
        <v>127</v>
      </c>
      <c r="G2822" t="str">
        <f t="shared" si="207"/>
        <v/>
      </c>
      <c r="I2822" s="18" t="str">
        <f>IF(Allotments!I2822=0,"",Allotments!I2822)</f>
        <v/>
      </c>
      <c r="J2822" s="18" t="str">
        <f>IF(Allotments!J2822=0,"",Allotments!J2822)</f>
        <v/>
      </c>
      <c r="K2822" s="18" t="str">
        <f>IF(Allotments!K2822=0,"",Allotments!K2822)</f>
        <v/>
      </c>
      <c r="L2822" s="18" t="str">
        <f>IF(Allotments!L2822=0,"",Allotments!L2822)</f>
        <v/>
      </c>
      <c r="M2822" s="18" t="str">
        <f>IF(Allotments!M2822=0,"",Allotments!M2822)</f>
        <v/>
      </c>
    </row>
    <row r="2823" spans="1:13" x14ac:dyDescent="0.35">
      <c r="A2823">
        <f>IF(COUNTIF($L$3:L2823,L2823)=1,A2822+1,A2822)</f>
        <v>43</v>
      </c>
      <c r="B2823">
        <f>IF(COUNTIF($K$3:K2823,K2823)=1,B2822+1,B2822)</f>
        <v>8</v>
      </c>
      <c r="C2823">
        <f>IF(COUNTIF($J$3:J2823,J2823)=1,C2822+1,C2822)</f>
        <v>25</v>
      </c>
      <c r="D2823">
        <f>IF(COUNTIF($E$3:E2823,E2823)=1,D2822+1,D2822)</f>
        <v>827</v>
      </c>
      <c r="E2823" t="str">
        <f t="shared" si="206"/>
        <v/>
      </c>
      <c r="F2823">
        <f>IF(COUNTIF($G$3:G2823,G2823)=1,F2822+1,F2822)</f>
        <v>127</v>
      </c>
      <c r="G2823" t="str">
        <f t="shared" si="207"/>
        <v/>
      </c>
      <c r="I2823" s="18" t="str">
        <f>IF(Allotments!I2823=0,"",Allotments!I2823)</f>
        <v/>
      </c>
      <c r="J2823" s="18" t="str">
        <f>IF(Allotments!J2823=0,"",Allotments!J2823)</f>
        <v/>
      </c>
      <c r="K2823" s="18" t="str">
        <f>IF(Allotments!K2823=0,"",Allotments!K2823)</f>
        <v/>
      </c>
      <c r="L2823" s="18" t="str">
        <f>IF(Allotments!L2823=0,"",Allotments!L2823)</f>
        <v/>
      </c>
      <c r="M2823" s="18" t="str">
        <f>IF(Allotments!M2823=0,"",Allotments!M2823)</f>
        <v/>
      </c>
    </row>
    <row r="2824" spans="1:13" x14ac:dyDescent="0.35">
      <c r="A2824">
        <f>IF(COUNTIF($L$3:L2824,L2824)=1,A2823+1,A2823)</f>
        <v>43</v>
      </c>
      <c r="B2824">
        <f>IF(COUNTIF($K$3:K2824,K2824)=1,B2823+1,B2823)</f>
        <v>8</v>
      </c>
      <c r="C2824">
        <f>IF(COUNTIF($J$3:J2824,J2824)=1,C2823+1,C2823)</f>
        <v>25</v>
      </c>
      <c r="D2824">
        <f>IF(COUNTIF($E$3:E2824,E2824)=1,D2823+1,D2823)</f>
        <v>827</v>
      </c>
      <c r="E2824" t="str">
        <f t="shared" si="206"/>
        <v/>
      </c>
      <c r="F2824">
        <f>IF(COUNTIF($G$3:G2824,G2824)=1,F2823+1,F2823)</f>
        <v>127</v>
      </c>
      <c r="G2824" t="str">
        <f t="shared" si="207"/>
        <v/>
      </c>
      <c r="I2824" s="18" t="str">
        <f>IF(Allotments!I2824=0,"",Allotments!I2824)</f>
        <v/>
      </c>
      <c r="J2824" s="18" t="str">
        <f>IF(Allotments!J2824=0,"",Allotments!J2824)</f>
        <v/>
      </c>
      <c r="K2824" s="18" t="str">
        <f>IF(Allotments!K2824=0,"",Allotments!K2824)</f>
        <v/>
      </c>
      <c r="L2824" s="18" t="str">
        <f>IF(Allotments!L2824=0,"",Allotments!L2824)</f>
        <v/>
      </c>
      <c r="M2824" s="18" t="str">
        <f>IF(Allotments!M2824=0,"",Allotments!M2824)</f>
        <v/>
      </c>
    </row>
    <row r="2825" spans="1:13" x14ac:dyDescent="0.35">
      <c r="A2825">
        <f>IF(COUNTIF($L$3:L2825,L2825)=1,A2824+1,A2824)</f>
        <v>43</v>
      </c>
      <c r="B2825">
        <f>IF(COUNTIF($K$3:K2825,K2825)=1,B2824+1,B2824)</f>
        <v>8</v>
      </c>
      <c r="C2825">
        <f>IF(COUNTIF($J$3:J2825,J2825)=1,C2824+1,C2824)</f>
        <v>25</v>
      </c>
      <c r="D2825">
        <f>IF(COUNTIF($E$3:E2825,E2825)=1,D2824+1,D2824)</f>
        <v>827</v>
      </c>
      <c r="E2825" t="str">
        <f t="shared" si="206"/>
        <v/>
      </c>
      <c r="F2825">
        <f>IF(COUNTIF($G$3:G2825,G2825)=1,F2824+1,F2824)</f>
        <v>127</v>
      </c>
      <c r="G2825" t="str">
        <f t="shared" si="207"/>
        <v/>
      </c>
      <c r="I2825" s="18" t="str">
        <f>IF(Allotments!I2825=0,"",Allotments!I2825)</f>
        <v/>
      </c>
      <c r="J2825" s="18" t="str">
        <f>IF(Allotments!J2825=0,"",Allotments!J2825)</f>
        <v/>
      </c>
      <c r="K2825" s="18" t="str">
        <f>IF(Allotments!K2825=0,"",Allotments!K2825)</f>
        <v/>
      </c>
      <c r="L2825" s="18" t="str">
        <f>IF(Allotments!L2825=0,"",Allotments!L2825)</f>
        <v/>
      </c>
      <c r="M2825" s="18" t="str">
        <f>IF(Allotments!M2825=0,"",Allotments!M2825)</f>
        <v/>
      </c>
    </row>
    <row r="2826" spans="1:13" x14ac:dyDescent="0.35">
      <c r="A2826">
        <f>IF(COUNTIF($L$3:L2826,L2826)=1,A2825+1,A2825)</f>
        <v>43</v>
      </c>
      <c r="B2826">
        <f>IF(COUNTIF($K$3:K2826,K2826)=1,B2825+1,B2825)</f>
        <v>8</v>
      </c>
      <c r="C2826">
        <f>IF(COUNTIF($J$3:J2826,J2826)=1,C2825+1,C2825)</f>
        <v>25</v>
      </c>
      <c r="D2826">
        <f>IF(COUNTIF($E$3:E2826,E2826)=1,D2825+1,D2825)</f>
        <v>827</v>
      </c>
      <c r="E2826" t="str">
        <f t="shared" si="206"/>
        <v/>
      </c>
      <c r="F2826">
        <f>IF(COUNTIF($G$3:G2826,G2826)=1,F2825+1,F2825)</f>
        <v>127</v>
      </c>
      <c r="G2826" t="str">
        <f t="shared" si="207"/>
        <v/>
      </c>
      <c r="I2826" s="18" t="str">
        <f>IF(Allotments!I2826=0,"",Allotments!I2826)</f>
        <v/>
      </c>
      <c r="J2826" s="18" t="str">
        <f>IF(Allotments!J2826=0,"",Allotments!J2826)</f>
        <v/>
      </c>
      <c r="K2826" s="18" t="str">
        <f>IF(Allotments!K2826=0,"",Allotments!K2826)</f>
        <v/>
      </c>
      <c r="L2826" s="18" t="str">
        <f>IF(Allotments!L2826=0,"",Allotments!L2826)</f>
        <v/>
      </c>
      <c r="M2826" s="18" t="str">
        <f>IF(Allotments!M2826=0,"",Allotments!M2826)</f>
        <v/>
      </c>
    </row>
    <row r="2827" spans="1:13" x14ac:dyDescent="0.35">
      <c r="A2827">
        <f>IF(COUNTIF($L$3:L2827,L2827)=1,A2826+1,A2826)</f>
        <v>43</v>
      </c>
      <c r="B2827">
        <f>IF(COUNTIF($K$3:K2827,K2827)=1,B2826+1,B2826)</f>
        <v>8</v>
      </c>
      <c r="C2827">
        <f>IF(COUNTIF($J$3:J2827,J2827)=1,C2826+1,C2826)</f>
        <v>25</v>
      </c>
      <c r="D2827">
        <f>IF(COUNTIF($E$3:E2827,E2827)=1,D2826+1,D2826)</f>
        <v>827</v>
      </c>
      <c r="E2827" t="str">
        <f t="shared" si="206"/>
        <v/>
      </c>
      <c r="F2827">
        <f>IF(COUNTIF($G$3:G2827,G2827)=1,F2826+1,F2826)</f>
        <v>127</v>
      </c>
      <c r="G2827" t="str">
        <f t="shared" si="207"/>
        <v/>
      </c>
      <c r="I2827" s="18" t="str">
        <f>IF(Allotments!I2827=0,"",Allotments!I2827)</f>
        <v/>
      </c>
      <c r="J2827" s="18" t="str">
        <f>IF(Allotments!J2827=0,"",Allotments!J2827)</f>
        <v/>
      </c>
      <c r="K2827" s="18" t="str">
        <f>IF(Allotments!K2827=0,"",Allotments!K2827)</f>
        <v/>
      </c>
      <c r="L2827" s="18" t="str">
        <f>IF(Allotments!L2827=0,"",Allotments!L2827)</f>
        <v/>
      </c>
      <c r="M2827" s="18" t="str">
        <f>IF(Allotments!M2827=0,"",Allotments!M2827)</f>
        <v/>
      </c>
    </row>
    <row r="2828" spans="1:13" x14ac:dyDescent="0.35">
      <c r="A2828">
        <f>IF(COUNTIF($L$3:L2828,L2828)=1,A2827+1,A2827)</f>
        <v>43</v>
      </c>
      <c r="B2828">
        <f>IF(COUNTIF($K$3:K2828,K2828)=1,B2827+1,B2827)</f>
        <v>8</v>
      </c>
      <c r="C2828">
        <f>IF(COUNTIF($J$3:J2828,J2828)=1,C2827+1,C2827)</f>
        <v>25</v>
      </c>
      <c r="D2828">
        <f>IF(COUNTIF($E$3:E2828,E2828)=1,D2827+1,D2827)</f>
        <v>827</v>
      </c>
      <c r="E2828" t="str">
        <f t="shared" si="206"/>
        <v/>
      </c>
      <c r="F2828">
        <f>IF(COUNTIF($G$3:G2828,G2828)=1,F2827+1,F2827)</f>
        <v>127</v>
      </c>
      <c r="G2828" t="str">
        <f t="shared" si="207"/>
        <v/>
      </c>
      <c r="I2828" s="18" t="str">
        <f>IF(Allotments!I2828=0,"",Allotments!I2828)</f>
        <v/>
      </c>
      <c r="J2828" s="18" t="str">
        <f>IF(Allotments!J2828=0,"",Allotments!J2828)</f>
        <v/>
      </c>
      <c r="K2828" s="18" t="str">
        <f>IF(Allotments!K2828=0,"",Allotments!K2828)</f>
        <v/>
      </c>
      <c r="L2828" s="18" t="str">
        <f>IF(Allotments!L2828=0,"",Allotments!L2828)</f>
        <v/>
      </c>
      <c r="M2828" s="18" t="str">
        <f>IF(Allotments!M2828=0,"",Allotments!M2828)</f>
        <v/>
      </c>
    </row>
    <row r="2829" spans="1:13" x14ac:dyDescent="0.35">
      <c r="A2829">
        <f>IF(COUNTIF($L$3:L2829,L2829)=1,A2828+1,A2828)</f>
        <v>43</v>
      </c>
      <c r="B2829">
        <f>IF(COUNTIF($K$3:K2829,K2829)=1,B2828+1,B2828)</f>
        <v>8</v>
      </c>
      <c r="C2829">
        <f>IF(COUNTIF($J$3:J2829,J2829)=1,C2828+1,C2828)</f>
        <v>25</v>
      </c>
      <c r="D2829">
        <f>IF(COUNTIF($E$3:E2829,E2829)=1,D2828+1,D2828)</f>
        <v>827</v>
      </c>
      <c r="E2829" t="str">
        <f t="shared" si="206"/>
        <v/>
      </c>
      <c r="F2829">
        <f>IF(COUNTIF($G$3:G2829,G2829)=1,F2828+1,F2828)</f>
        <v>127</v>
      </c>
      <c r="G2829" t="str">
        <f t="shared" si="207"/>
        <v/>
      </c>
      <c r="I2829" s="18" t="str">
        <f>IF(Allotments!I2829=0,"",Allotments!I2829)</f>
        <v/>
      </c>
      <c r="J2829" s="18" t="str">
        <f>IF(Allotments!J2829=0,"",Allotments!J2829)</f>
        <v/>
      </c>
      <c r="K2829" s="18" t="str">
        <f>IF(Allotments!K2829=0,"",Allotments!K2829)</f>
        <v/>
      </c>
      <c r="L2829" s="18" t="str">
        <f>IF(Allotments!L2829=0,"",Allotments!L2829)</f>
        <v/>
      </c>
      <c r="M2829" s="18" t="str">
        <f>IF(Allotments!M2829=0,"",Allotments!M2829)</f>
        <v/>
      </c>
    </row>
    <row r="2830" spans="1:13" x14ac:dyDescent="0.35">
      <c r="A2830">
        <f>IF(COUNTIF($L$3:L2830,L2830)=1,A2829+1,A2829)</f>
        <v>43</v>
      </c>
      <c r="B2830">
        <f>IF(COUNTIF($K$3:K2830,K2830)=1,B2829+1,B2829)</f>
        <v>8</v>
      </c>
      <c r="C2830">
        <f>IF(COUNTIF($J$3:J2830,J2830)=1,C2829+1,C2829)</f>
        <v>25</v>
      </c>
      <c r="D2830">
        <f>IF(COUNTIF($E$3:E2830,E2830)=1,D2829+1,D2829)</f>
        <v>827</v>
      </c>
      <c r="E2830" t="str">
        <f t="shared" si="206"/>
        <v/>
      </c>
      <c r="F2830">
        <f>IF(COUNTIF($G$3:G2830,G2830)=1,F2829+1,F2829)</f>
        <v>127</v>
      </c>
      <c r="G2830" t="str">
        <f t="shared" si="207"/>
        <v/>
      </c>
      <c r="I2830" s="18" t="str">
        <f>IF(Allotments!I2830=0,"",Allotments!I2830)</f>
        <v/>
      </c>
      <c r="J2830" s="18" t="str">
        <f>IF(Allotments!J2830=0,"",Allotments!J2830)</f>
        <v/>
      </c>
      <c r="K2830" s="18" t="str">
        <f>IF(Allotments!K2830=0,"",Allotments!K2830)</f>
        <v/>
      </c>
      <c r="L2830" s="18" t="str">
        <f>IF(Allotments!L2830=0,"",Allotments!L2830)</f>
        <v/>
      </c>
      <c r="M2830" s="18" t="str">
        <f>IF(Allotments!M2830=0,"",Allotments!M2830)</f>
        <v/>
      </c>
    </row>
    <row r="2831" spans="1:13" x14ac:dyDescent="0.35">
      <c r="A2831">
        <f>IF(COUNTIF($L$3:L2831,L2831)=1,A2830+1,A2830)</f>
        <v>43</v>
      </c>
      <c r="B2831">
        <f>IF(COUNTIF($K$3:K2831,K2831)=1,B2830+1,B2830)</f>
        <v>8</v>
      </c>
      <c r="C2831">
        <f>IF(COUNTIF($J$3:J2831,J2831)=1,C2830+1,C2830)</f>
        <v>25</v>
      </c>
      <c r="D2831">
        <f>IF(COUNTIF($E$3:E2831,E2831)=1,D2830+1,D2830)</f>
        <v>827</v>
      </c>
      <c r="E2831" t="str">
        <f t="shared" si="206"/>
        <v/>
      </c>
      <c r="F2831">
        <f>IF(COUNTIF($G$3:G2831,G2831)=1,F2830+1,F2830)</f>
        <v>127</v>
      </c>
      <c r="G2831" t="str">
        <f t="shared" si="207"/>
        <v/>
      </c>
      <c r="I2831" s="18" t="str">
        <f>IF(Allotments!I2831=0,"",Allotments!I2831)</f>
        <v/>
      </c>
      <c r="J2831" s="18" t="str">
        <f>IF(Allotments!J2831=0,"",Allotments!J2831)</f>
        <v/>
      </c>
      <c r="K2831" s="18" t="str">
        <f>IF(Allotments!K2831=0,"",Allotments!K2831)</f>
        <v/>
      </c>
      <c r="L2831" s="18" t="str">
        <f>IF(Allotments!L2831=0,"",Allotments!L2831)</f>
        <v/>
      </c>
      <c r="M2831" s="18" t="str">
        <f>IF(Allotments!M2831=0,"",Allotments!M2831)</f>
        <v/>
      </c>
    </row>
    <row r="2832" spans="1:13" x14ac:dyDescent="0.35">
      <c r="A2832">
        <f>IF(COUNTIF($L$3:L2832,L2832)=1,A2831+1,A2831)</f>
        <v>43</v>
      </c>
      <c r="B2832">
        <f>IF(COUNTIF($K$3:K2832,K2832)=1,B2831+1,B2831)</f>
        <v>8</v>
      </c>
      <c r="C2832">
        <f>IF(COUNTIF($J$3:J2832,J2832)=1,C2831+1,C2831)</f>
        <v>25</v>
      </c>
      <c r="D2832">
        <f>IF(COUNTIF($E$3:E2832,E2832)=1,D2831+1,D2831)</f>
        <v>827</v>
      </c>
      <c r="E2832" t="str">
        <f t="shared" si="206"/>
        <v/>
      </c>
      <c r="F2832">
        <f>IF(COUNTIF($G$3:G2832,G2832)=1,F2831+1,F2831)</f>
        <v>127</v>
      </c>
      <c r="G2832" t="str">
        <f t="shared" si="207"/>
        <v/>
      </c>
      <c r="I2832" s="18" t="str">
        <f>IF(Allotments!I2832=0,"",Allotments!I2832)</f>
        <v/>
      </c>
      <c r="J2832" s="18" t="str">
        <f>IF(Allotments!J2832=0,"",Allotments!J2832)</f>
        <v/>
      </c>
      <c r="K2832" s="18" t="str">
        <f>IF(Allotments!K2832=0,"",Allotments!K2832)</f>
        <v/>
      </c>
      <c r="L2832" s="18" t="str">
        <f>IF(Allotments!L2832=0,"",Allotments!L2832)</f>
        <v/>
      </c>
      <c r="M2832" s="18" t="str">
        <f>IF(Allotments!M2832=0,"",Allotments!M2832)</f>
        <v/>
      </c>
    </row>
    <row r="2833" spans="1:13" x14ac:dyDescent="0.35">
      <c r="A2833">
        <f>IF(COUNTIF($L$3:L2833,L2833)=1,A2832+1,A2832)</f>
        <v>43</v>
      </c>
      <c r="B2833">
        <f>IF(COUNTIF($K$3:K2833,K2833)=1,B2832+1,B2832)</f>
        <v>8</v>
      </c>
      <c r="C2833">
        <f>IF(COUNTIF($J$3:J2833,J2833)=1,C2832+1,C2832)</f>
        <v>25</v>
      </c>
      <c r="D2833">
        <f>IF(COUNTIF($E$3:E2833,E2833)=1,D2832+1,D2832)</f>
        <v>827</v>
      </c>
      <c r="E2833" t="str">
        <f t="shared" si="206"/>
        <v/>
      </c>
      <c r="F2833">
        <f>IF(COUNTIF($G$3:G2833,G2833)=1,F2832+1,F2832)</f>
        <v>127</v>
      </c>
      <c r="G2833" t="str">
        <f t="shared" si="207"/>
        <v/>
      </c>
      <c r="I2833" s="18" t="str">
        <f>IF(Allotments!I2833=0,"",Allotments!I2833)</f>
        <v/>
      </c>
      <c r="J2833" s="18" t="str">
        <f>IF(Allotments!J2833=0,"",Allotments!J2833)</f>
        <v/>
      </c>
      <c r="K2833" s="18" t="str">
        <f>IF(Allotments!K2833=0,"",Allotments!K2833)</f>
        <v/>
      </c>
      <c r="L2833" s="18" t="str">
        <f>IF(Allotments!L2833=0,"",Allotments!L2833)</f>
        <v/>
      </c>
      <c r="M2833" s="18" t="str">
        <f>IF(Allotments!M2833=0,"",Allotments!M2833)</f>
        <v/>
      </c>
    </row>
    <row r="2834" spans="1:13" x14ac:dyDescent="0.35">
      <c r="A2834">
        <f>IF(COUNTIF($L$3:L2834,L2834)=1,A2833+1,A2833)</f>
        <v>43</v>
      </c>
      <c r="B2834">
        <f>IF(COUNTIF($K$3:K2834,K2834)=1,B2833+1,B2833)</f>
        <v>8</v>
      </c>
      <c r="C2834">
        <f>IF(COUNTIF($J$3:J2834,J2834)=1,C2833+1,C2833)</f>
        <v>25</v>
      </c>
      <c r="D2834">
        <f>IF(COUNTIF($E$3:E2834,E2834)=1,D2833+1,D2833)</f>
        <v>827</v>
      </c>
      <c r="E2834" t="str">
        <f t="shared" si="206"/>
        <v/>
      </c>
      <c r="F2834">
        <f>IF(COUNTIF($G$3:G2834,G2834)=1,F2833+1,F2833)</f>
        <v>127</v>
      </c>
      <c r="G2834" t="str">
        <f t="shared" si="207"/>
        <v/>
      </c>
      <c r="I2834" s="18" t="str">
        <f>IF(Allotments!I2834=0,"",Allotments!I2834)</f>
        <v/>
      </c>
      <c r="J2834" s="18" t="str">
        <f>IF(Allotments!J2834=0,"",Allotments!J2834)</f>
        <v/>
      </c>
      <c r="K2834" s="18" t="str">
        <f>IF(Allotments!K2834=0,"",Allotments!K2834)</f>
        <v/>
      </c>
      <c r="L2834" s="18" t="str">
        <f>IF(Allotments!L2834=0,"",Allotments!L2834)</f>
        <v/>
      </c>
      <c r="M2834" s="18" t="str">
        <f>IF(Allotments!M2834=0,"",Allotments!M2834)</f>
        <v/>
      </c>
    </row>
    <row r="2835" spans="1:13" x14ac:dyDescent="0.35">
      <c r="A2835">
        <f>IF(COUNTIF($L$3:L2835,L2835)=1,A2834+1,A2834)</f>
        <v>43</v>
      </c>
      <c r="B2835">
        <f>IF(COUNTIF($K$3:K2835,K2835)=1,B2834+1,B2834)</f>
        <v>8</v>
      </c>
      <c r="C2835">
        <f>IF(COUNTIF($J$3:J2835,J2835)=1,C2834+1,C2834)</f>
        <v>25</v>
      </c>
      <c r="D2835">
        <f>IF(COUNTIF($E$3:E2835,E2835)=1,D2834+1,D2834)</f>
        <v>827</v>
      </c>
      <c r="E2835" t="str">
        <f t="shared" si="206"/>
        <v/>
      </c>
      <c r="F2835">
        <f>IF(COUNTIF($G$3:G2835,G2835)=1,F2834+1,F2834)</f>
        <v>127</v>
      </c>
      <c r="G2835" t="str">
        <f t="shared" si="207"/>
        <v/>
      </c>
      <c r="I2835" s="18" t="str">
        <f>IF(Allotments!I2835=0,"",Allotments!I2835)</f>
        <v/>
      </c>
      <c r="J2835" s="18" t="str">
        <f>IF(Allotments!J2835=0,"",Allotments!J2835)</f>
        <v/>
      </c>
      <c r="K2835" s="18" t="str">
        <f>IF(Allotments!K2835=0,"",Allotments!K2835)</f>
        <v/>
      </c>
      <c r="L2835" s="18" t="str">
        <f>IF(Allotments!L2835=0,"",Allotments!L2835)</f>
        <v/>
      </c>
      <c r="M2835" s="18" t="str">
        <f>IF(Allotments!M2835=0,"",Allotments!M2835)</f>
        <v/>
      </c>
    </row>
    <row r="2836" spans="1:13" x14ac:dyDescent="0.35">
      <c r="A2836">
        <f>IF(COUNTIF($L$3:L2836,L2836)=1,A2835+1,A2835)</f>
        <v>43</v>
      </c>
      <c r="B2836">
        <f>IF(COUNTIF($K$3:K2836,K2836)=1,B2835+1,B2835)</f>
        <v>8</v>
      </c>
      <c r="C2836">
        <f>IF(COUNTIF($J$3:J2836,J2836)=1,C2835+1,C2835)</f>
        <v>25</v>
      </c>
      <c r="D2836">
        <f>IF(COUNTIF($E$3:E2836,E2836)=1,D2835+1,D2835)</f>
        <v>827</v>
      </c>
      <c r="E2836" t="str">
        <f t="shared" si="206"/>
        <v/>
      </c>
      <c r="F2836">
        <f>IF(COUNTIF($G$3:G2836,G2836)=1,F2835+1,F2835)</f>
        <v>127</v>
      </c>
      <c r="G2836" t="str">
        <f t="shared" si="207"/>
        <v/>
      </c>
      <c r="I2836" s="18" t="str">
        <f>IF(Allotments!I2836=0,"",Allotments!I2836)</f>
        <v/>
      </c>
      <c r="J2836" s="18" t="str">
        <f>IF(Allotments!J2836=0,"",Allotments!J2836)</f>
        <v/>
      </c>
      <c r="K2836" s="18" t="str">
        <f>IF(Allotments!K2836=0,"",Allotments!K2836)</f>
        <v/>
      </c>
      <c r="L2836" s="18" t="str">
        <f>IF(Allotments!L2836=0,"",Allotments!L2836)</f>
        <v/>
      </c>
      <c r="M2836" s="18" t="str">
        <f>IF(Allotments!M2836=0,"",Allotments!M2836)</f>
        <v/>
      </c>
    </row>
    <row r="2837" spans="1:13" x14ac:dyDescent="0.35">
      <c r="A2837">
        <f>IF(COUNTIF($L$3:L2837,L2837)=1,A2836+1,A2836)</f>
        <v>43</v>
      </c>
      <c r="B2837">
        <f>IF(COUNTIF($K$3:K2837,K2837)=1,B2836+1,B2836)</f>
        <v>8</v>
      </c>
      <c r="C2837">
        <f>IF(COUNTIF($J$3:J2837,J2837)=1,C2836+1,C2836)</f>
        <v>25</v>
      </c>
      <c r="D2837">
        <f>IF(COUNTIF($E$3:E2837,E2837)=1,D2836+1,D2836)</f>
        <v>827</v>
      </c>
      <c r="E2837" t="str">
        <f t="shared" si="206"/>
        <v/>
      </c>
      <c r="F2837">
        <f>IF(COUNTIF($G$3:G2837,G2837)=1,F2836+1,F2836)</f>
        <v>127</v>
      </c>
      <c r="G2837" t="str">
        <f t="shared" si="207"/>
        <v/>
      </c>
      <c r="I2837" s="18" t="str">
        <f>IF(Allotments!I2837=0,"",Allotments!I2837)</f>
        <v/>
      </c>
      <c r="J2837" s="18" t="str">
        <f>IF(Allotments!J2837=0,"",Allotments!J2837)</f>
        <v/>
      </c>
      <c r="K2837" s="18" t="str">
        <f>IF(Allotments!K2837=0,"",Allotments!K2837)</f>
        <v/>
      </c>
      <c r="L2837" s="18" t="str">
        <f>IF(Allotments!L2837=0,"",Allotments!L2837)</f>
        <v/>
      </c>
      <c r="M2837" s="18" t="str">
        <f>IF(Allotments!M2837=0,"",Allotments!M2837)</f>
        <v/>
      </c>
    </row>
    <row r="2838" spans="1:13" x14ac:dyDescent="0.35">
      <c r="A2838">
        <f>IF(COUNTIF($L$3:L2838,L2838)=1,A2837+1,A2837)</f>
        <v>43</v>
      </c>
      <c r="B2838">
        <f>IF(COUNTIF($K$3:K2838,K2838)=1,B2837+1,B2837)</f>
        <v>8</v>
      </c>
      <c r="C2838">
        <f>IF(COUNTIF($J$3:J2838,J2838)=1,C2837+1,C2837)</f>
        <v>25</v>
      </c>
      <c r="D2838">
        <f>IF(COUNTIF($E$3:E2838,E2838)=1,D2837+1,D2837)</f>
        <v>827</v>
      </c>
      <c r="E2838" t="str">
        <f t="shared" si="206"/>
        <v/>
      </c>
      <c r="F2838">
        <f>IF(COUNTIF($G$3:G2838,G2838)=1,F2837+1,F2837)</f>
        <v>127</v>
      </c>
      <c r="G2838" t="str">
        <f t="shared" si="207"/>
        <v/>
      </c>
      <c r="I2838" s="18" t="str">
        <f>IF(Allotments!I2838=0,"",Allotments!I2838)</f>
        <v/>
      </c>
      <c r="J2838" s="18" t="str">
        <f>IF(Allotments!J2838=0,"",Allotments!J2838)</f>
        <v/>
      </c>
      <c r="K2838" s="18" t="str">
        <f>IF(Allotments!K2838=0,"",Allotments!K2838)</f>
        <v/>
      </c>
      <c r="L2838" s="18" t="str">
        <f>IF(Allotments!L2838=0,"",Allotments!L2838)</f>
        <v/>
      </c>
      <c r="M2838" s="18" t="str">
        <f>IF(Allotments!M2838=0,"",Allotments!M2838)</f>
        <v/>
      </c>
    </row>
    <row r="2839" spans="1:13" x14ac:dyDescent="0.35">
      <c r="A2839">
        <f>IF(COUNTIF($L$3:L2839,L2839)=1,A2838+1,A2838)</f>
        <v>43</v>
      </c>
      <c r="B2839">
        <f>IF(COUNTIF($K$3:K2839,K2839)=1,B2838+1,B2838)</f>
        <v>8</v>
      </c>
      <c r="C2839">
        <f>IF(COUNTIF($J$3:J2839,J2839)=1,C2838+1,C2838)</f>
        <v>25</v>
      </c>
      <c r="D2839">
        <f>IF(COUNTIF($E$3:E2839,E2839)=1,D2838+1,D2838)</f>
        <v>827</v>
      </c>
      <c r="E2839" t="str">
        <f t="shared" si="206"/>
        <v/>
      </c>
      <c r="F2839">
        <f>IF(COUNTIF($G$3:G2839,G2839)=1,F2838+1,F2838)</f>
        <v>127</v>
      </c>
      <c r="G2839" t="str">
        <f t="shared" si="207"/>
        <v/>
      </c>
      <c r="I2839" s="18" t="str">
        <f>IF(Allotments!I2839=0,"",Allotments!I2839)</f>
        <v/>
      </c>
      <c r="J2839" s="18" t="str">
        <f>IF(Allotments!J2839=0,"",Allotments!J2839)</f>
        <v/>
      </c>
      <c r="K2839" s="18" t="str">
        <f>IF(Allotments!K2839=0,"",Allotments!K2839)</f>
        <v/>
      </c>
      <c r="L2839" s="18" t="str">
        <f>IF(Allotments!L2839=0,"",Allotments!L2839)</f>
        <v/>
      </c>
      <c r="M2839" s="18" t="str">
        <f>IF(Allotments!M2839=0,"",Allotments!M2839)</f>
        <v/>
      </c>
    </row>
    <row r="2840" spans="1:13" x14ac:dyDescent="0.35">
      <c r="A2840">
        <f>IF(COUNTIF($L$3:L2840,L2840)=1,A2839+1,A2839)</f>
        <v>43</v>
      </c>
      <c r="B2840">
        <f>IF(COUNTIF($K$3:K2840,K2840)=1,B2839+1,B2839)</f>
        <v>8</v>
      </c>
      <c r="C2840">
        <f>IF(COUNTIF($J$3:J2840,J2840)=1,C2839+1,C2839)</f>
        <v>25</v>
      </c>
      <c r="D2840">
        <f>IF(COUNTIF($E$3:E2840,E2840)=1,D2839+1,D2839)</f>
        <v>827</v>
      </c>
      <c r="E2840" t="str">
        <f t="shared" si="206"/>
        <v/>
      </c>
      <c r="F2840">
        <f>IF(COUNTIF($G$3:G2840,G2840)=1,F2839+1,F2839)</f>
        <v>127</v>
      </c>
      <c r="G2840" t="str">
        <f t="shared" si="207"/>
        <v/>
      </c>
      <c r="I2840" s="18" t="str">
        <f>IF(Allotments!I2840=0,"",Allotments!I2840)</f>
        <v/>
      </c>
      <c r="J2840" s="18" t="str">
        <f>IF(Allotments!J2840=0,"",Allotments!J2840)</f>
        <v/>
      </c>
      <c r="K2840" s="18" t="str">
        <f>IF(Allotments!K2840=0,"",Allotments!K2840)</f>
        <v/>
      </c>
      <c r="L2840" s="18" t="str">
        <f>IF(Allotments!L2840=0,"",Allotments!L2840)</f>
        <v/>
      </c>
      <c r="M2840" s="18" t="str">
        <f>IF(Allotments!M2840=0,"",Allotments!M2840)</f>
        <v/>
      </c>
    </row>
    <row r="2841" spans="1:13" x14ac:dyDescent="0.35">
      <c r="A2841">
        <f>IF(COUNTIF($L$3:L2841,L2841)=1,A2840+1,A2840)</f>
        <v>43</v>
      </c>
      <c r="B2841">
        <f>IF(COUNTIF($K$3:K2841,K2841)=1,B2840+1,B2840)</f>
        <v>8</v>
      </c>
      <c r="C2841">
        <f>IF(COUNTIF($J$3:J2841,J2841)=1,C2840+1,C2840)</f>
        <v>25</v>
      </c>
      <c r="D2841">
        <f>IF(COUNTIF($E$3:E2841,E2841)=1,D2840+1,D2840)</f>
        <v>827</v>
      </c>
      <c r="E2841" t="str">
        <f t="shared" si="206"/>
        <v/>
      </c>
      <c r="F2841">
        <f>IF(COUNTIF($G$3:G2841,G2841)=1,F2840+1,F2840)</f>
        <v>127</v>
      </c>
      <c r="G2841" t="str">
        <f t="shared" si="207"/>
        <v/>
      </c>
      <c r="I2841" s="18" t="str">
        <f>IF(Allotments!I2841=0,"",Allotments!I2841)</f>
        <v/>
      </c>
      <c r="J2841" s="18" t="str">
        <f>IF(Allotments!J2841=0,"",Allotments!J2841)</f>
        <v/>
      </c>
      <c r="K2841" s="18" t="str">
        <f>IF(Allotments!K2841=0,"",Allotments!K2841)</f>
        <v/>
      </c>
      <c r="L2841" s="18" t="str">
        <f>IF(Allotments!L2841=0,"",Allotments!L2841)</f>
        <v/>
      </c>
      <c r="M2841" s="18" t="str">
        <f>IF(Allotments!M2841=0,"",Allotments!M2841)</f>
        <v/>
      </c>
    </row>
    <row r="2842" spans="1:13" x14ac:dyDescent="0.35">
      <c r="A2842">
        <f>IF(COUNTIF($L$3:L2842,L2842)=1,A2841+1,A2841)</f>
        <v>43</v>
      </c>
      <c r="B2842">
        <f>IF(COUNTIF($K$3:K2842,K2842)=1,B2841+1,B2841)</f>
        <v>8</v>
      </c>
      <c r="C2842">
        <f>IF(COUNTIF($J$3:J2842,J2842)=1,C2841+1,C2841)</f>
        <v>25</v>
      </c>
      <c r="D2842">
        <f>IF(COUNTIF($E$3:E2842,E2842)=1,D2841+1,D2841)</f>
        <v>827</v>
      </c>
      <c r="E2842" t="str">
        <f t="shared" si="206"/>
        <v/>
      </c>
      <c r="F2842">
        <f>IF(COUNTIF($G$3:G2842,G2842)=1,F2841+1,F2841)</f>
        <v>127</v>
      </c>
      <c r="G2842" t="str">
        <f t="shared" si="207"/>
        <v/>
      </c>
      <c r="I2842" s="18" t="str">
        <f>IF(Allotments!I2842=0,"",Allotments!I2842)</f>
        <v/>
      </c>
      <c r="J2842" s="18" t="str">
        <f>IF(Allotments!J2842=0,"",Allotments!J2842)</f>
        <v/>
      </c>
      <c r="K2842" s="18" t="str">
        <f>IF(Allotments!K2842=0,"",Allotments!K2842)</f>
        <v/>
      </c>
      <c r="L2842" s="18" t="str">
        <f>IF(Allotments!L2842=0,"",Allotments!L2842)</f>
        <v/>
      </c>
      <c r="M2842" s="18" t="str">
        <f>IF(Allotments!M2842=0,"",Allotments!M2842)</f>
        <v/>
      </c>
    </row>
    <row r="2843" spans="1:13" x14ac:dyDescent="0.35">
      <c r="A2843">
        <f>IF(COUNTIF($L$3:L2843,L2843)=1,A2842+1,A2842)</f>
        <v>43</v>
      </c>
      <c r="B2843">
        <f>IF(COUNTIF($K$3:K2843,K2843)=1,B2842+1,B2842)</f>
        <v>8</v>
      </c>
      <c r="C2843">
        <f>IF(COUNTIF($J$3:J2843,J2843)=1,C2842+1,C2842)</f>
        <v>25</v>
      </c>
      <c r="D2843">
        <f>IF(COUNTIF($E$3:E2843,E2843)=1,D2842+1,D2842)</f>
        <v>827</v>
      </c>
      <c r="E2843" t="str">
        <f t="shared" si="206"/>
        <v/>
      </c>
      <c r="F2843">
        <f>IF(COUNTIF($G$3:G2843,G2843)=1,F2842+1,F2842)</f>
        <v>127</v>
      </c>
      <c r="G2843" t="str">
        <f t="shared" si="207"/>
        <v/>
      </c>
      <c r="I2843" s="18" t="str">
        <f>IF(Allotments!I2843=0,"",Allotments!I2843)</f>
        <v/>
      </c>
      <c r="J2843" s="18" t="str">
        <f>IF(Allotments!J2843=0,"",Allotments!J2843)</f>
        <v/>
      </c>
      <c r="K2843" s="18" t="str">
        <f>IF(Allotments!K2843=0,"",Allotments!K2843)</f>
        <v/>
      </c>
      <c r="L2843" s="18" t="str">
        <f>IF(Allotments!L2843=0,"",Allotments!L2843)</f>
        <v/>
      </c>
      <c r="M2843" s="18" t="str">
        <f>IF(Allotments!M2843=0,"",Allotments!M2843)</f>
        <v/>
      </c>
    </row>
    <row r="2844" spans="1:13" x14ac:dyDescent="0.35">
      <c r="A2844">
        <f>IF(COUNTIF($L$3:L2844,L2844)=1,A2843+1,A2843)</f>
        <v>43</v>
      </c>
      <c r="B2844">
        <f>IF(COUNTIF($K$3:K2844,K2844)=1,B2843+1,B2843)</f>
        <v>8</v>
      </c>
      <c r="C2844">
        <f>IF(COUNTIF($J$3:J2844,J2844)=1,C2843+1,C2843)</f>
        <v>25</v>
      </c>
      <c r="D2844">
        <f>IF(COUNTIF($E$3:E2844,E2844)=1,D2843+1,D2843)</f>
        <v>827</v>
      </c>
      <c r="E2844" t="str">
        <f t="shared" si="206"/>
        <v/>
      </c>
      <c r="F2844">
        <f>IF(COUNTIF($G$3:G2844,G2844)=1,F2843+1,F2843)</f>
        <v>127</v>
      </c>
      <c r="G2844" t="str">
        <f t="shared" si="207"/>
        <v/>
      </c>
      <c r="I2844" s="18" t="str">
        <f>IF(Allotments!I2844=0,"",Allotments!I2844)</f>
        <v/>
      </c>
      <c r="J2844" s="18" t="str">
        <f>IF(Allotments!J2844=0,"",Allotments!J2844)</f>
        <v/>
      </c>
      <c r="K2844" s="18" t="str">
        <f>IF(Allotments!K2844=0,"",Allotments!K2844)</f>
        <v/>
      </c>
      <c r="L2844" s="18" t="str">
        <f>IF(Allotments!L2844=0,"",Allotments!L2844)</f>
        <v/>
      </c>
      <c r="M2844" s="18" t="str">
        <f>IF(Allotments!M2844=0,"",Allotments!M2844)</f>
        <v/>
      </c>
    </row>
    <row r="2845" spans="1:13" x14ac:dyDescent="0.35">
      <c r="A2845">
        <f>IF(COUNTIF($L$3:L2845,L2845)=1,A2844+1,A2844)</f>
        <v>43</v>
      </c>
      <c r="B2845">
        <f>IF(COUNTIF($K$3:K2845,K2845)=1,B2844+1,B2844)</f>
        <v>8</v>
      </c>
      <c r="C2845">
        <f>IF(COUNTIF($J$3:J2845,J2845)=1,C2844+1,C2844)</f>
        <v>25</v>
      </c>
      <c r="D2845">
        <f>IF(COUNTIF($E$3:E2845,E2845)=1,D2844+1,D2844)</f>
        <v>827</v>
      </c>
      <c r="E2845" t="str">
        <f t="shared" si="206"/>
        <v/>
      </c>
      <c r="F2845">
        <f>IF(COUNTIF($G$3:G2845,G2845)=1,F2844+1,F2844)</f>
        <v>127</v>
      </c>
      <c r="G2845" t="str">
        <f t="shared" si="207"/>
        <v/>
      </c>
      <c r="I2845" s="18" t="str">
        <f>IF(Allotments!I2845=0,"",Allotments!I2845)</f>
        <v/>
      </c>
      <c r="J2845" s="18" t="str">
        <f>IF(Allotments!J2845=0,"",Allotments!J2845)</f>
        <v/>
      </c>
      <c r="K2845" s="18" t="str">
        <f>IF(Allotments!K2845=0,"",Allotments!K2845)</f>
        <v/>
      </c>
      <c r="L2845" s="18" t="str">
        <f>IF(Allotments!L2845=0,"",Allotments!L2845)</f>
        <v/>
      </c>
      <c r="M2845" s="18" t="str">
        <f>IF(Allotments!M2845=0,"",Allotments!M2845)</f>
        <v/>
      </c>
    </row>
    <row r="2846" spans="1:13" x14ac:dyDescent="0.35">
      <c r="A2846">
        <f>IF(COUNTIF($L$3:L2846,L2846)=1,A2845+1,A2845)</f>
        <v>43</v>
      </c>
      <c r="B2846">
        <f>IF(COUNTIF($K$3:K2846,K2846)=1,B2845+1,B2845)</f>
        <v>8</v>
      </c>
      <c r="C2846">
        <f>IF(COUNTIF($J$3:J2846,J2846)=1,C2845+1,C2845)</f>
        <v>25</v>
      </c>
      <c r="D2846">
        <f>IF(COUNTIF($E$3:E2846,E2846)=1,D2845+1,D2845)</f>
        <v>827</v>
      </c>
      <c r="E2846" t="str">
        <f t="shared" si="206"/>
        <v/>
      </c>
      <c r="F2846">
        <f>IF(COUNTIF($G$3:G2846,G2846)=1,F2845+1,F2845)</f>
        <v>127</v>
      </c>
      <c r="G2846" t="str">
        <f t="shared" si="207"/>
        <v/>
      </c>
      <c r="I2846" s="18" t="str">
        <f>IF(Allotments!I2846=0,"",Allotments!I2846)</f>
        <v/>
      </c>
      <c r="J2846" s="18" t="str">
        <f>IF(Allotments!J2846=0,"",Allotments!J2846)</f>
        <v/>
      </c>
      <c r="K2846" s="18" t="str">
        <f>IF(Allotments!K2846=0,"",Allotments!K2846)</f>
        <v/>
      </c>
      <c r="L2846" s="18" t="str">
        <f>IF(Allotments!L2846=0,"",Allotments!L2846)</f>
        <v/>
      </c>
      <c r="M2846" s="18" t="str">
        <f>IF(Allotments!M2846=0,"",Allotments!M2846)</f>
        <v/>
      </c>
    </row>
    <row r="2847" spans="1:13" x14ac:dyDescent="0.35">
      <c r="A2847">
        <f>IF(COUNTIF($L$3:L2847,L2847)=1,A2846+1,A2846)</f>
        <v>43</v>
      </c>
      <c r="B2847">
        <f>IF(COUNTIF($K$3:K2847,K2847)=1,B2846+1,B2846)</f>
        <v>8</v>
      </c>
      <c r="C2847">
        <f>IF(COUNTIF($J$3:J2847,J2847)=1,C2846+1,C2846)</f>
        <v>25</v>
      </c>
      <c r="D2847">
        <f>IF(COUNTIF($E$3:E2847,E2847)=1,D2846+1,D2846)</f>
        <v>827</v>
      </c>
      <c r="E2847" t="str">
        <f t="shared" si="206"/>
        <v/>
      </c>
      <c r="F2847">
        <f>IF(COUNTIF($G$3:G2847,G2847)=1,F2846+1,F2846)</f>
        <v>127</v>
      </c>
      <c r="G2847" t="str">
        <f t="shared" si="207"/>
        <v/>
      </c>
      <c r="I2847" s="18" t="str">
        <f>IF(Allotments!I2847=0,"",Allotments!I2847)</f>
        <v/>
      </c>
      <c r="J2847" s="18" t="str">
        <f>IF(Allotments!J2847=0,"",Allotments!J2847)</f>
        <v/>
      </c>
      <c r="K2847" s="18" t="str">
        <f>IF(Allotments!K2847=0,"",Allotments!K2847)</f>
        <v/>
      </c>
      <c r="L2847" s="18" t="str">
        <f>IF(Allotments!L2847=0,"",Allotments!L2847)</f>
        <v/>
      </c>
      <c r="M2847" s="18" t="str">
        <f>IF(Allotments!M2847=0,"",Allotments!M2847)</f>
        <v/>
      </c>
    </row>
    <row r="2848" spans="1:13" x14ac:dyDescent="0.35">
      <c r="A2848">
        <f>IF(COUNTIF($L$3:L2848,L2848)=1,A2847+1,A2847)</f>
        <v>43</v>
      </c>
      <c r="B2848">
        <f>IF(COUNTIF($K$3:K2848,K2848)=1,B2847+1,B2847)</f>
        <v>8</v>
      </c>
      <c r="C2848">
        <f>IF(COUNTIF($J$3:J2848,J2848)=1,C2847+1,C2847)</f>
        <v>25</v>
      </c>
      <c r="D2848">
        <f>IF(COUNTIF($E$3:E2848,E2848)=1,D2847+1,D2847)</f>
        <v>827</v>
      </c>
      <c r="E2848" t="str">
        <f t="shared" si="206"/>
        <v/>
      </c>
      <c r="F2848">
        <f>IF(COUNTIF($G$3:G2848,G2848)=1,F2847+1,F2847)</f>
        <v>127</v>
      </c>
      <c r="G2848" t="str">
        <f t="shared" si="207"/>
        <v/>
      </c>
      <c r="I2848" s="18" t="str">
        <f>IF(Allotments!I2848=0,"",Allotments!I2848)</f>
        <v/>
      </c>
      <c r="J2848" s="18" t="str">
        <f>IF(Allotments!J2848=0,"",Allotments!J2848)</f>
        <v/>
      </c>
      <c r="K2848" s="18" t="str">
        <f>IF(Allotments!K2848=0,"",Allotments!K2848)</f>
        <v/>
      </c>
      <c r="L2848" s="18" t="str">
        <f>IF(Allotments!L2848=0,"",Allotments!L2848)</f>
        <v/>
      </c>
      <c r="M2848" s="18" t="str">
        <f>IF(Allotments!M2848=0,"",Allotments!M2848)</f>
        <v/>
      </c>
    </row>
    <row r="2849" spans="1:13" x14ac:dyDescent="0.35">
      <c r="A2849">
        <f>IF(COUNTIF($L$3:L2849,L2849)=1,A2848+1,A2848)</f>
        <v>43</v>
      </c>
      <c r="B2849">
        <f>IF(COUNTIF($K$3:K2849,K2849)=1,B2848+1,B2848)</f>
        <v>8</v>
      </c>
      <c r="C2849">
        <f>IF(COUNTIF($J$3:J2849,J2849)=1,C2848+1,C2848)</f>
        <v>25</v>
      </c>
      <c r="D2849">
        <f>IF(COUNTIF($E$3:E2849,E2849)=1,D2848+1,D2848)</f>
        <v>827</v>
      </c>
      <c r="E2849" t="str">
        <f t="shared" si="206"/>
        <v/>
      </c>
      <c r="F2849">
        <f>IF(COUNTIF($G$3:G2849,G2849)=1,F2848+1,F2848)</f>
        <v>127</v>
      </c>
      <c r="G2849" t="str">
        <f t="shared" si="207"/>
        <v/>
      </c>
      <c r="I2849" s="18" t="str">
        <f>IF(Allotments!I2849=0,"",Allotments!I2849)</f>
        <v/>
      </c>
      <c r="J2849" s="18" t="str">
        <f>IF(Allotments!J2849=0,"",Allotments!J2849)</f>
        <v/>
      </c>
      <c r="K2849" s="18" t="str">
        <f>IF(Allotments!K2849=0,"",Allotments!K2849)</f>
        <v/>
      </c>
      <c r="L2849" s="18" t="str">
        <f>IF(Allotments!L2849=0,"",Allotments!L2849)</f>
        <v/>
      </c>
      <c r="M2849" s="18" t="str">
        <f>IF(Allotments!M2849=0,"",Allotments!M2849)</f>
        <v/>
      </c>
    </row>
    <row r="2850" spans="1:13" x14ac:dyDescent="0.35">
      <c r="A2850">
        <f>IF(COUNTIF($L$3:L2850,L2850)=1,A2849+1,A2849)</f>
        <v>43</v>
      </c>
      <c r="B2850">
        <f>IF(COUNTIF($K$3:K2850,K2850)=1,B2849+1,B2849)</f>
        <v>8</v>
      </c>
      <c r="C2850">
        <f>IF(COUNTIF($J$3:J2850,J2850)=1,C2849+1,C2849)</f>
        <v>25</v>
      </c>
      <c r="D2850">
        <f>IF(COUNTIF($E$3:E2850,E2850)=1,D2849+1,D2849)</f>
        <v>827</v>
      </c>
      <c r="E2850" t="str">
        <f t="shared" si="206"/>
        <v/>
      </c>
      <c r="F2850">
        <f>IF(COUNTIF($G$3:G2850,G2850)=1,F2849+1,F2849)</f>
        <v>127</v>
      </c>
      <c r="G2850" t="str">
        <f t="shared" si="207"/>
        <v/>
      </c>
      <c r="I2850" s="18" t="str">
        <f>IF(Allotments!I2850=0,"",Allotments!I2850)</f>
        <v/>
      </c>
      <c r="J2850" s="18" t="str">
        <f>IF(Allotments!J2850=0,"",Allotments!J2850)</f>
        <v/>
      </c>
      <c r="K2850" s="18" t="str">
        <f>IF(Allotments!K2850=0,"",Allotments!K2850)</f>
        <v/>
      </c>
      <c r="L2850" s="18" t="str">
        <f>IF(Allotments!L2850=0,"",Allotments!L2850)</f>
        <v/>
      </c>
      <c r="M2850" s="18" t="str">
        <f>IF(Allotments!M2850=0,"",Allotments!M2850)</f>
        <v/>
      </c>
    </row>
    <row r="2851" spans="1:13" x14ac:dyDescent="0.35">
      <c r="A2851">
        <f>IF(COUNTIF($L$3:L2851,L2851)=1,A2850+1,A2850)</f>
        <v>43</v>
      </c>
      <c r="B2851">
        <f>IF(COUNTIF($K$3:K2851,K2851)=1,B2850+1,B2850)</f>
        <v>8</v>
      </c>
      <c r="C2851">
        <f>IF(COUNTIF($J$3:J2851,J2851)=1,C2850+1,C2850)</f>
        <v>25</v>
      </c>
      <c r="D2851">
        <f>IF(COUNTIF($E$3:E2851,E2851)=1,D2850+1,D2850)</f>
        <v>827</v>
      </c>
      <c r="E2851" t="str">
        <f t="shared" si="206"/>
        <v/>
      </c>
      <c r="F2851">
        <f>IF(COUNTIF($G$3:G2851,G2851)=1,F2850+1,F2850)</f>
        <v>127</v>
      </c>
      <c r="G2851" t="str">
        <f t="shared" si="207"/>
        <v/>
      </c>
      <c r="I2851" s="18" t="str">
        <f>IF(Allotments!I2851=0,"",Allotments!I2851)</f>
        <v/>
      </c>
      <c r="J2851" s="18" t="str">
        <f>IF(Allotments!J2851=0,"",Allotments!J2851)</f>
        <v/>
      </c>
      <c r="K2851" s="18" t="str">
        <f>IF(Allotments!K2851=0,"",Allotments!K2851)</f>
        <v/>
      </c>
      <c r="L2851" s="18" t="str">
        <f>IF(Allotments!L2851=0,"",Allotments!L2851)</f>
        <v/>
      </c>
      <c r="M2851" s="18" t="str">
        <f>IF(Allotments!M2851=0,"",Allotments!M2851)</f>
        <v/>
      </c>
    </row>
    <row r="2852" spans="1:13" x14ac:dyDescent="0.35">
      <c r="A2852">
        <f>IF(COUNTIF($L$3:L2852,L2852)=1,A2851+1,A2851)</f>
        <v>43</v>
      </c>
      <c r="B2852">
        <f>IF(COUNTIF($K$3:K2852,K2852)=1,B2851+1,B2851)</f>
        <v>8</v>
      </c>
      <c r="C2852">
        <f>IF(COUNTIF($J$3:J2852,J2852)=1,C2851+1,C2851)</f>
        <v>25</v>
      </c>
      <c r="D2852">
        <f>IF(COUNTIF($E$3:E2852,E2852)=1,D2851+1,D2851)</f>
        <v>827</v>
      </c>
      <c r="E2852" t="str">
        <f t="shared" si="206"/>
        <v/>
      </c>
      <c r="F2852">
        <f>IF(COUNTIF($G$3:G2852,G2852)=1,F2851+1,F2851)</f>
        <v>127</v>
      </c>
      <c r="G2852" t="str">
        <f t="shared" si="207"/>
        <v/>
      </c>
      <c r="I2852" s="18" t="str">
        <f>IF(Allotments!I2852=0,"",Allotments!I2852)</f>
        <v/>
      </c>
      <c r="J2852" s="18" t="str">
        <f>IF(Allotments!J2852=0,"",Allotments!J2852)</f>
        <v/>
      </c>
      <c r="K2852" s="18" t="str">
        <f>IF(Allotments!K2852=0,"",Allotments!K2852)</f>
        <v/>
      </c>
      <c r="L2852" s="18" t="str">
        <f>IF(Allotments!L2852=0,"",Allotments!L2852)</f>
        <v/>
      </c>
      <c r="M2852" s="18" t="str">
        <f>IF(Allotments!M2852=0,"",Allotments!M2852)</f>
        <v/>
      </c>
    </row>
    <row r="2853" spans="1:13" x14ac:dyDescent="0.35">
      <c r="A2853">
        <f>IF(COUNTIF($L$3:L2853,L2853)=1,A2852+1,A2852)</f>
        <v>43</v>
      </c>
      <c r="B2853">
        <f>IF(COUNTIF($K$3:K2853,K2853)=1,B2852+1,B2852)</f>
        <v>8</v>
      </c>
      <c r="C2853">
        <f>IF(COUNTIF($J$3:J2853,J2853)=1,C2852+1,C2852)</f>
        <v>25</v>
      </c>
      <c r="D2853">
        <f>IF(COUNTIF($E$3:E2853,E2853)=1,D2852+1,D2852)</f>
        <v>827</v>
      </c>
      <c r="E2853" t="str">
        <f t="shared" si="206"/>
        <v/>
      </c>
      <c r="F2853">
        <f>IF(COUNTIF($G$3:G2853,G2853)=1,F2852+1,F2852)</f>
        <v>127</v>
      </c>
      <c r="G2853" t="str">
        <f t="shared" si="207"/>
        <v/>
      </c>
      <c r="I2853" s="18" t="str">
        <f>IF(Allotments!I2853=0,"",Allotments!I2853)</f>
        <v/>
      </c>
      <c r="J2853" s="18" t="str">
        <f>IF(Allotments!J2853=0,"",Allotments!J2853)</f>
        <v/>
      </c>
      <c r="K2853" s="18" t="str">
        <f>IF(Allotments!K2853=0,"",Allotments!K2853)</f>
        <v/>
      </c>
      <c r="L2853" s="18" t="str">
        <f>IF(Allotments!L2853=0,"",Allotments!L2853)</f>
        <v/>
      </c>
      <c r="M2853" s="18" t="str">
        <f>IF(Allotments!M2853=0,"",Allotments!M2853)</f>
        <v/>
      </c>
    </row>
    <row r="2854" spans="1:13" x14ac:dyDescent="0.35">
      <c r="A2854">
        <f>IF(COUNTIF($L$3:L2854,L2854)=1,A2853+1,A2853)</f>
        <v>43</v>
      </c>
      <c r="B2854">
        <f>IF(COUNTIF($K$3:K2854,K2854)=1,B2853+1,B2853)</f>
        <v>8</v>
      </c>
      <c r="C2854">
        <f>IF(COUNTIF($J$3:J2854,J2854)=1,C2853+1,C2853)</f>
        <v>25</v>
      </c>
      <c r="D2854">
        <f>IF(COUNTIF($E$3:E2854,E2854)=1,D2853+1,D2853)</f>
        <v>827</v>
      </c>
      <c r="E2854" t="str">
        <f t="shared" si="206"/>
        <v/>
      </c>
      <c r="F2854">
        <f>IF(COUNTIF($G$3:G2854,G2854)=1,F2853+1,F2853)</f>
        <v>127</v>
      </c>
      <c r="G2854" t="str">
        <f t="shared" si="207"/>
        <v/>
      </c>
      <c r="I2854" s="18" t="str">
        <f>IF(Allotments!I2854=0,"",Allotments!I2854)</f>
        <v/>
      </c>
      <c r="J2854" s="18" t="str">
        <f>IF(Allotments!J2854=0,"",Allotments!J2854)</f>
        <v/>
      </c>
      <c r="K2854" s="18" t="str">
        <f>IF(Allotments!K2854=0,"",Allotments!K2854)</f>
        <v/>
      </c>
      <c r="L2854" s="18" t="str">
        <f>IF(Allotments!L2854=0,"",Allotments!L2854)</f>
        <v/>
      </c>
      <c r="M2854" s="18" t="str">
        <f>IF(Allotments!M2854=0,"",Allotments!M2854)</f>
        <v/>
      </c>
    </row>
    <row r="2855" spans="1:13" x14ac:dyDescent="0.35">
      <c r="A2855">
        <f>IF(COUNTIF($L$3:L2855,L2855)=1,A2854+1,A2854)</f>
        <v>43</v>
      </c>
      <c r="B2855">
        <f>IF(COUNTIF($K$3:K2855,K2855)=1,B2854+1,B2854)</f>
        <v>8</v>
      </c>
      <c r="C2855">
        <f>IF(COUNTIF($J$3:J2855,J2855)=1,C2854+1,C2854)</f>
        <v>25</v>
      </c>
      <c r="D2855">
        <f>IF(COUNTIF($E$3:E2855,E2855)=1,D2854+1,D2854)</f>
        <v>827</v>
      </c>
      <c r="E2855" t="str">
        <f t="shared" si="206"/>
        <v/>
      </c>
      <c r="F2855">
        <f>IF(COUNTIF($G$3:G2855,G2855)=1,F2854+1,F2854)</f>
        <v>127</v>
      </c>
      <c r="G2855" t="str">
        <f t="shared" si="207"/>
        <v/>
      </c>
      <c r="I2855" s="18" t="str">
        <f>IF(Allotments!I2855=0,"",Allotments!I2855)</f>
        <v/>
      </c>
      <c r="J2855" s="18" t="str">
        <f>IF(Allotments!J2855=0,"",Allotments!J2855)</f>
        <v/>
      </c>
      <c r="K2855" s="18" t="str">
        <f>IF(Allotments!K2855=0,"",Allotments!K2855)</f>
        <v/>
      </c>
      <c r="L2855" s="18" t="str">
        <f>IF(Allotments!L2855=0,"",Allotments!L2855)</f>
        <v/>
      </c>
      <c r="M2855" s="18" t="str">
        <f>IF(Allotments!M2855=0,"",Allotments!M2855)</f>
        <v/>
      </c>
    </row>
    <row r="2856" spans="1:13" x14ac:dyDescent="0.35">
      <c r="A2856">
        <f>IF(COUNTIF($L$3:L2856,L2856)=1,A2855+1,A2855)</f>
        <v>43</v>
      </c>
      <c r="B2856">
        <f>IF(COUNTIF($K$3:K2856,K2856)=1,B2855+1,B2855)</f>
        <v>8</v>
      </c>
      <c r="C2856">
        <f>IF(COUNTIF($J$3:J2856,J2856)=1,C2855+1,C2855)</f>
        <v>25</v>
      </c>
      <c r="D2856">
        <f>IF(COUNTIF($E$3:E2856,E2856)=1,D2855+1,D2855)</f>
        <v>827</v>
      </c>
      <c r="E2856" t="str">
        <f t="shared" si="206"/>
        <v/>
      </c>
      <c r="F2856">
        <f>IF(COUNTIF($G$3:G2856,G2856)=1,F2855+1,F2855)</f>
        <v>127</v>
      </c>
      <c r="G2856" t="str">
        <f t="shared" si="207"/>
        <v/>
      </c>
      <c r="I2856" s="18" t="str">
        <f>IF(Allotments!I2856=0,"",Allotments!I2856)</f>
        <v/>
      </c>
      <c r="J2856" s="18" t="str">
        <f>IF(Allotments!J2856=0,"",Allotments!J2856)</f>
        <v/>
      </c>
      <c r="K2856" s="18" t="str">
        <f>IF(Allotments!K2856=0,"",Allotments!K2856)</f>
        <v/>
      </c>
      <c r="L2856" s="18" t="str">
        <f>IF(Allotments!L2856=0,"",Allotments!L2856)</f>
        <v/>
      </c>
      <c r="M2856" s="18" t="str">
        <f>IF(Allotments!M2856=0,"",Allotments!M2856)</f>
        <v/>
      </c>
    </row>
    <row r="2857" spans="1:13" x14ac:dyDescent="0.35">
      <c r="A2857">
        <f>IF(COUNTIF($L$3:L2857,L2857)=1,A2856+1,A2856)</f>
        <v>43</v>
      </c>
      <c r="B2857">
        <f>IF(COUNTIF($K$3:K2857,K2857)=1,B2856+1,B2856)</f>
        <v>8</v>
      </c>
      <c r="C2857">
        <f>IF(COUNTIF($J$3:J2857,J2857)=1,C2856+1,C2856)</f>
        <v>25</v>
      </c>
      <c r="D2857">
        <f>IF(COUNTIF($E$3:E2857,E2857)=1,D2856+1,D2856)</f>
        <v>827</v>
      </c>
      <c r="E2857" t="str">
        <f t="shared" si="206"/>
        <v/>
      </c>
      <c r="F2857">
        <f>IF(COUNTIF($G$3:G2857,G2857)=1,F2856+1,F2856)</f>
        <v>127</v>
      </c>
      <c r="G2857" t="str">
        <f t="shared" si="207"/>
        <v/>
      </c>
      <c r="I2857" s="18" t="str">
        <f>IF(Allotments!I2857=0,"",Allotments!I2857)</f>
        <v/>
      </c>
      <c r="J2857" s="18" t="str">
        <f>IF(Allotments!J2857=0,"",Allotments!J2857)</f>
        <v/>
      </c>
      <c r="K2857" s="18" t="str">
        <f>IF(Allotments!K2857=0,"",Allotments!K2857)</f>
        <v/>
      </c>
      <c r="L2857" s="18" t="str">
        <f>IF(Allotments!L2857=0,"",Allotments!L2857)</f>
        <v/>
      </c>
      <c r="M2857" s="18" t="str">
        <f>IF(Allotments!M2857=0,"",Allotments!M2857)</f>
        <v/>
      </c>
    </row>
    <row r="2858" spans="1:13" x14ac:dyDescent="0.35">
      <c r="A2858">
        <f>IF(COUNTIF($L$3:L2858,L2858)=1,A2857+1,A2857)</f>
        <v>43</v>
      </c>
      <c r="B2858">
        <f>IF(COUNTIF($K$3:K2858,K2858)=1,B2857+1,B2857)</f>
        <v>8</v>
      </c>
      <c r="C2858">
        <f>IF(COUNTIF($J$3:J2858,J2858)=1,C2857+1,C2857)</f>
        <v>25</v>
      </c>
      <c r="D2858">
        <f>IF(COUNTIF($E$3:E2858,E2858)=1,D2857+1,D2857)</f>
        <v>827</v>
      </c>
      <c r="E2858" t="str">
        <f t="shared" si="206"/>
        <v/>
      </c>
      <c r="F2858">
        <f>IF(COUNTIF($G$3:G2858,G2858)=1,F2857+1,F2857)</f>
        <v>127</v>
      </c>
      <c r="G2858" t="str">
        <f t="shared" si="207"/>
        <v/>
      </c>
      <c r="I2858" s="18" t="str">
        <f>IF(Allotments!I2858=0,"",Allotments!I2858)</f>
        <v/>
      </c>
      <c r="J2858" s="18" t="str">
        <f>IF(Allotments!J2858=0,"",Allotments!J2858)</f>
        <v/>
      </c>
      <c r="K2858" s="18" t="str">
        <f>IF(Allotments!K2858=0,"",Allotments!K2858)</f>
        <v/>
      </c>
      <c r="L2858" s="18" t="str">
        <f>IF(Allotments!L2858=0,"",Allotments!L2858)</f>
        <v/>
      </c>
      <c r="M2858" s="18" t="str">
        <f>IF(Allotments!M2858=0,"",Allotments!M2858)</f>
        <v/>
      </c>
    </row>
    <row r="2859" spans="1:13" x14ac:dyDescent="0.35">
      <c r="A2859">
        <f>IF(COUNTIF($L$3:L2859,L2859)=1,A2858+1,A2858)</f>
        <v>43</v>
      </c>
      <c r="B2859">
        <f>IF(COUNTIF($K$3:K2859,K2859)=1,B2858+1,B2858)</f>
        <v>8</v>
      </c>
      <c r="C2859">
        <f>IF(COUNTIF($J$3:J2859,J2859)=1,C2858+1,C2858)</f>
        <v>25</v>
      </c>
      <c r="D2859">
        <f>IF(COUNTIF($E$3:E2859,E2859)=1,D2858+1,D2858)</f>
        <v>827</v>
      </c>
      <c r="E2859" t="str">
        <f t="shared" si="206"/>
        <v/>
      </c>
      <c r="F2859">
        <f>IF(COUNTIF($G$3:G2859,G2859)=1,F2858+1,F2858)</f>
        <v>127</v>
      </c>
      <c r="G2859" t="str">
        <f t="shared" si="207"/>
        <v/>
      </c>
      <c r="I2859" s="18" t="str">
        <f>IF(Allotments!I2859=0,"",Allotments!I2859)</f>
        <v/>
      </c>
      <c r="J2859" s="18" t="str">
        <f>IF(Allotments!J2859=0,"",Allotments!J2859)</f>
        <v/>
      </c>
      <c r="K2859" s="18" t="str">
        <f>IF(Allotments!K2859=0,"",Allotments!K2859)</f>
        <v/>
      </c>
      <c r="L2859" s="18" t="str">
        <f>IF(Allotments!L2859=0,"",Allotments!L2859)</f>
        <v/>
      </c>
      <c r="M2859" s="18" t="str">
        <f>IF(Allotments!M2859=0,"",Allotments!M2859)</f>
        <v/>
      </c>
    </row>
    <row r="2860" spans="1:13" x14ac:dyDescent="0.35">
      <c r="A2860">
        <f>IF(COUNTIF($L$3:L2860,L2860)=1,A2859+1,A2859)</f>
        <v>43</v>
      </c>
      <c r="B2860">
        <f>IF(COUNTIF($K$3:K2860,K2860)=1,B2859+1,B2859)</f>
        <v>8</v>
      </c>
      <c r="C2860">
        <f>IF(COUNTIF($J$3:J2860,J2860)=1,C2859+1,C2859)</f>
        <v>25</v>
      </c>
      <c r="D2860">
        <f>IF(COUNTIF($E$3:E2860,E2860)=1,D2859+1,D2859)</f>
        <v>827</v>
      </c>
      <c r="E2860" t="str">
        <f t="shared" si="206"/>
        <v/>
      </c>
      <c r="F2860">
        <f>IF(COUNTIF($G$3:G2860,G2860)=1,F2859+1,F2859)</f>
        <v>127</v>
      </c>
      <c r="G2860" t="str">
        <f t="shared" si="207"/>
        <v/>
      </c>
      <c r="I2860" s="18" t="str">
        <f>IF(Allotments!I2860=0,"",Allotments!I2860)</f>
        <v/>
      </c>
      <c r="J2860" s="18" t="str">
        <f>IF(Allotments!J2860=0,"",Allotments!J2860)</f>
        <v/>
      </c>
      <c r="K2860" s="18" t="str">
        <f>IF(Allotments!K2860=0,"",Allotments!K2860)</f>
        <v/>
      </c>
      <c r="L2860" s="18" t="str">
        <f>IF(Allotments!L2860=0,"",Allotments!L2860)</f>
        <v/>
      </c>
      <c r="M2860" s="18" t="str">
        <f>IF(Allotments!M2860=0,"",Allotments!M2860)</f>
        <v/>
      </c>
    </row>
    <row r="2861" spans="1:13" x14ac:dyDescent="0.35">
      <c r="A2861">
        <f>IF(COUNTIF($L$3:L2861,L2861)=1,A2860+1,A2860)</f>
        <v>43</v>
      </c>
      <c r="B2861">
        <f>IF(COUNTIF($K$3:K2861,K2861)=1,B2860+1,B2860)</f>
        <v>8</v>
      </c>
      <c r="C2861">
        <f>IF(COUNTIF($J$3:J2861,J2861)=1,C2860+1,C2860)</f>
        <v>25</v>
      </c>
      <c r="D2861">
        <f>IF(COUNTIF($E$3:E2861,E2861)=1,D2860+1,D2860)</f>
        <v>827</v>
      </c>
      <c r="E2861" t="str">
        <f t="shared" si="206"/>
        <v/>
      </c>
      <c r="F2861">
        <f>IF(COUNTIF($G$3:G2861,G2861)=1,F2860+1,F2860)</f>
        <v>127</v>
      </c>
      <c r="G2861" t="str">
        <f t="shared" si="207"/>
        <v/>
      </c>
      <c r="I2861" s="18" t="str">
        <f>IF(Allotments!I2861=0,"",Allotments!I2861)</f>
        <v/>
      </c>
      <c r="J2861" s="18" t="str">
        <f>IF(Allotments!J2861=0,"",Allotments!J2861)</f>
        <v/>
      </c>
      <c r="K2861" s="18" t="str">
        <f>IF(Allotments!K2861=0,"",Allotments!K2861)</f>
        <v/>
      </c>
      <c r="L2861" s="18" t="str">
        <f>IF(Allotments!L2861=0,"",Allotments!L2861)</f>
        <v/>
      </c>
      <c r="M2861" s="18" t="str">
        <f>IF(Allotments!M2861=0,"",Allotments!M2861)</f>
        <v/>
      </c>
    </row>
    <row r="2862" spans="1:13" x14ac:dyDescent="0.35">
      <c r="A2862">
        <f>IF(COUNTIF($L$3:L2862,L2862)=1,A2861+1,A2861)</f>
        <v>43</v>
      </c>
      <c r="B2862">
        <f>IF(COUNTIF($K$3:K2862,K2862)=1,B2861+1,B2861)</f>
        <v>8</v>
      </c>
      <c r="C2862">
        <f>IF(COUNTIF($J$3:J2862,J2862)=1,C2861+1,C2861)</f>
        <v>25</v>
      </c>
      <c r="D2862">
        <f>IF(COUNTIF($E$3:E2862,E2862)=1,D2861+1,D2861)</f>
        <v>827</v>
      </c>
      <c r="E2862" t="str">
        <f t="shared" si="206"/>
        <v/>
      </c>
      <c r="F2862">
        <f>IF(COUNTIF($G$3:G2862,G2862)=1,F2861+1,F2861)</f>
        <v>127</v>
      </c>
      <c r="G2862" t="str">
        <f t="shared" si="207"/>
        <v/>
      </c>
      <c r="I2862" s="18" t="str">
        <f>IF(Allotments!I2862=0,"",Allotments!I2862)</f>
        <v/>
      </c>
      <c r="J2862" s="18" t="str">
        <f>IF(Allotments!J2862=0,"",Allotments!J2862)</f>
        <v/>
      </c>
      <c r="K2862" s="18" t="str">
        <f>IF(Allotments!K2862=0,"",Allotments!K2862)</f>
        <v/>
      </c>
      <c r="L2862" s="18" t="str">
        <f>IF(Allotments!L2862=0,"",Allotments!L2862)</f>
        <v/>
      </c>
      <c r="M2862" s="18" t="str">
        <f>IF(Allotments!M2862=0,"",Allotments!M2862)</f>
        <v/>
      </c>
    </row>
    <row r="2863" spans="1:13" x14ac:dyDescent="0.35">
      <c r="A2863">
        <f>IF(COUNTIF($L$3:L2863,L2863)=1,A2862+1,A2862)</f>
        <v>43</v>
      </c>
      <c r="B2863">
        <f>IF(COUNTIF($K$3:K2863,K2863)=1,B2862+1,B2862)</f>
        <v>8</v>
      </c>
      <c r="C2863">
        <f>IF(COUNTIF($J$3:J2863,J2863)=1,C2862+1,C2862)</f>
        <v>25</v>
      </c>
      <c r="D2863">
        <f>IF(COUNTIF($E$3:E2863,E2863)=1,D2862+1,D2862)</f>
        <v>827</v>
      </c>
      <c r="E2863" t="str">
        <f t="shared" si="206"/>
        <v/>
      </c>
      <c r="F2863">
        <f>IF(COUNTIF($G$3:G2863,G2863)=1,F2862+1,F2862)</f>
        <v>127</v>
      </c>
      <c r="G2863" t="str">
        <f t="shared" si="207"/>
        <v/>
      </c>
      <c r="I2863" s="18" t="str">
        <f>IF(Allotments!I2863=0,"",Allotments!I2863)</f>
        <v/>
      </c>
      <c r="J2863" s="18" t="str">
        <f>IF(Allotments!J2863=0,"",Allotments!J2863)</f>
        <v/>
      </c>
      <c r="K2863" s="18" t="str">
        <f>IF(Allotments!K2863=0,"",Allotments!K2863)</f>
        <v/>
      </c>
      <c r="L2863" s="18" t="str">
        <f>IF(Allotments!L2863=0,"",Allotments!L2863)</f>
        <v/>
      </c>
      <c r="M2863" s="18" t="str">
        <f>IF(Allotments!M2863=0,"",Allotments!M2863)</f>
        <v/>
      </c>
    </row>
    <row r="2864" spans="1:13" x14ac:dyDescent="0.35">
      <c r="A2864">
        <f>IF(COUNTIF($L$3:L2864,L2864)=1,A2863+1,A2863)</f>
        <v>43</v>
      </c>
      <c r="B2864">
        <f>IF(COUNTIF($K$3:K2864,K2864)=1,B2863+1,B2863)</f>
        <v>8</v>
      </c>
      <c r="C2864">
        <f>IF(COUNTIF($J$3:J2864,J2864)=1,C2863+1,C2863)</f>
        <v>25</v>
      </c>
      <c r="D2864">
        <f>IF(COUNTIF($E$3:E2864,E2864)=1,D2863+1,D2863)</f>
        <v>827</v>
      </c>
      <c r="E2864" t="str">
        <f t="shared" si="206"/>
        <v/>
      </c>
      <c r="F2864">
        <f>IF(COUNTIF($G$3:G2864,G2864)=1,F2863+1,F2863)</f>
        <v>127</v>
      </c>
      <c r="G2864" t="str">
        <f t="shared" si="207"/>
        <v/>
      </c>
      <c r="I2864" s="18" t="str">
        <f>IF(Allotments!I2864=0,"",Allotments!I2864)</f>
        <v/>
      </c>
      <c r="J2864" s="18" t="str">
        <f>IF(Allotments!J2864=0,"",Allotments!J2864)</f>
        <v/>
      </c>
      <c r="K2864" s="18" t="str">
        <f>IF(Allotments!K2864=0,"",Allotments!K2864)</f>
        <v/>
      </c>
      <c r="L2864" s="18" t="str">
        <f>IF(Allotments!L2864=0,"",Allotments!L2864)</f>
        <v/>
      </c>
      <c r="M2864" s="18" t="str">
        <f>IF(Allotments!M2864=0,"",Allotments!M2864)</f>
        <v/>
      </c>
    </row>
    <row r="2865" spans="1:13" x14ac:dyDescent="0.35">
      <c r="A2865">
        <f>IF(COUNTIF($L$3:L2865,L2865)=1,A2864+1,A2864)</f>
        <v>43</v>
      </c>
      <c r="B2865">
        <f>IF(COUNTIF($K$3:K2865,K2865)=1,B2864+1,B2864)</f>
        <v>8</v>
      </c>
      <c r="C2865">
        <f>IF(COUNTIF($J$3:J2865,J2865)=1,C2864+1,C2864)</f>
        <v>25</v>
      </c>
      <c r="D2865">
        <f>IF(COUNTIF($E$3:E2865,E2865)=1,D2864+1,D2864)</f>
        <v>827</v>
      </c>
      <c r="E2865" t="str">
        <f t="shared" si="206"/>
        <v/>
      </c>
      <c r="F2865">
        <f>IF(COUNTIF($G$3:G2865,G2865)=1,F2864+1,F2864)</f>
        <v>127</v>
      </c>
      <c r="G2865" t="str">
        <f t="shared" si="207"/>
        <v/>
      </c>
      <c r="I2865" s="18" t="str">
        <f>IF(Allotments!I2865=0,"",Allotments!I2865)</f>
        <v/>
      </c>
      <c r="J2865" s="18" t="str">
        <f>IF(Allotments!J2865=0,"",Allotments!J2865)</f>
        <v/>
      </c>
      <c r="K2865" s="18" t="str">
        <f>IF(Allotments!K2865=0,"",Allotments!K2865)</f>
        <v/>
      </c>
      <c r="L2865" s="18" t="str">
        <f>IF(Allotments!L2865=0,"",Allotments!L2865)</f>
        <v/>
      </c>
      <c r="M2865" s="18" t="str">
        <f>IF(Allotments!M2865=0,"",Allotments!M2865)</f>
        <v/>
      </c>
    </row>
    <row r="2866" spans="1:13" x14ac:dyDescent="0.35">
      <c r="A2866">
        <f>IF(COUNTIF($L$3:L2866,L2866)=1,A2865+1,A2865)</f>
        <v>43</v>
      </c>
      <c r="B2866">
        <f>IF(COUNTIF($K$3:K2866,K2866)=1,B2865+1,B2865)</f>
        <v>8</v>
      </c>
      <c r="C2866">
        <f>IF(COUNTIF($J$3:J2866,J2866)=1,C2865+1,C2865)</f>
        <v>25</v>
      </c>
      <c r="D2866">
        <f>IF(COUNTIF($E$3:E2866,E2866)=1,D2865+1,D2865)</f>
        <v>827</v>
      </c>
      <c r="E2866" t="str">
        <f t="shared" si="206"/>
        <v/>
      </c>
      <c r="F2866">
        <f>IF(COUNTIF($G$3:G2866,G2866)=1,F2865+1,F2865)</f>
        <v>127</v>
      </c>
      <c r="G2866" t="str">
        <f t="shared" si="207"/>
        <v/>
      </c>
      <c r="I2866" s="18" t="str">
        <f>IF(Allotments!I2866=0,"",Allotments!I2866)</f>
        <v/>
      </c>
      <c r="J2866" s="18" t="str">
        <f>IF(Allotments!J2866=0,"",Allotments!J2866)</f>
        <v/>
      </c>
      <c r="K2866" s="18" t="str">
        <f>IF(Allotments!K2866=0,"",Allotments!K2866)</f>
        <v/>
      </c>
      <c r="L2866" s="18" t="str">
        <f>IF(Allotments!L2866=0,"",Allotments!L2866)</f>
        <v/>
      </c>
      <c r="M2866" s="18" t="str">
        <f>IF(Allotments!M2866=0,"",Allotments!M2866)</f>
        <v/>
      </c>
    </row>
    <row r="2867" spans="1:13" x14ac:dyDescent="0.35">
      <c r="A2867">
        <f>IF(COUNTIF($L$3:L2867,L2867)=1,A2866+1,A2866)</f>
        <v>43</v>
      </c>
      <c r="B2867">
        <f>IF(COUNTIF($K$3:K2867,K2867)=1,B2866+1,B2866)</f>
        <v>8</v>
      </c>
      <c r="C2867">
        <f>IF(COUNTIF($J$3:J2867,J2867)=1,C2866+1,C2866)</f>
        <v>25</v>
      </c>
      <c r="D2867">
        <f>IF(COUNTIF($E$3:E2867,E2867)=1,D2866+1,D2866)</f>
        <v>827</v>
      </c>
      <c r="E2867" t="str">
        <f t="shared" si="206"/>
        <v/>
      </c>
      <c r="F2867">
        <f>IF(COUNTIF($G$3:G2867,G2867)=1,F2866+1,F2866)</f>
        <v>127</v>
      </c>
      <c r="G2867" t="str">
        <f t="shared" si="207"/>
        <v/>
      </c>
      <c r="I2867" s="18" t="str">
        <f>IF(Allotments!I2867=0,"",Allotments!I2867)</f>
        <v/>
      </c>
      <c r="J2867" s="18" t="str">
        <f>IF(Allotments!J2867=0,"",Allotments!J2867)</f>
        <v/>
      </c>
      <c r="K2867" s="18" t="str">
        <f>IF(Allotments!K2867=0,"",Allotments!K2867)</f>
        <v/>
      </c>
      <c r="L2867" s="18" t="str">
        <f>IF(Allotments!L2867=0,"",Allotments!L2867)</f>
        <v/>
      </c>
      <c r="M2867" s="18" t="str">
        <f>IF(Allotments!M2867=0,"",Allotments!M2867)</f>
        <v/>
      </c>
    </row>
    <row r="2868" spans="1:13" x14ac:dyDescent="0.35">
      <c r="A2868">
        <f>IF(COUNTIF($L$3:L2868,L2868)=1,A2867+1,A2867)</f>
        <v>43</v>
      </c>
      <c r="B2868">
        <f>IF(COUNTIF($K$3:K2868,K2868)=1,B2867+1,B2867)</f>
        <v>8</v>
      </c>
      <c r="C2868">
        <f>IF(COUNTIF($J$3:J2868,J2868)=1,C2867+1,C2867)</f>
        <v>25</v>
      </c>
      <c r="D2868">
        <f>IF(COUNTIF($E$3:E2868,E2868)=1,D2867+1,D2867)</f>
        <v>827</v>
      </c>
      <c r="E2868" t="str">
        <f t="shared" si="206"/>
        <v/>
      </c>
      <c r="F2868">
        <f>IF(COUNTIF($G$3:G2868,G2868)=1,F2867+1,F2867)</f>
        <v>127</v>
      </c>
      <c r="G2868" t="str">
        <f t="shared" si="207"/>
        <v/>
      </c>
      <c r="I2868" s="18" t="str">
        <f>IF(Allotments!I2868=0,"",Allotments!I2868)</f>
        <v/>
      </c>
      <c r="J2868" s="18" t="str">
        <f>IF(Allotments!J2868=0,"",Allotments!J2868)</f>
        <v/>
      </c>
      <c r="K2868" s="18" t="str">
        <f>IF(Allotments!K2868=0,"",Allotments!K2868)</f>
        <v/>
      </c>
      <c r="L2868" s="18" t="str">
        <f>IF(Allotments!L2868=0,"",Allotments!L2868)</f>
        <v/>
      </c>
      <c r="M2868" s="18" t="str">
        <f>IF(Allotments!M2868=0,"",Allotments!M2868)</f>
        <v/>
      </c>
    </row>
    <row r="2869" spans="1:13" x14ac:dyDescent="0.35">
      <c r="A2869">
        <f>IF(COUNTIF($L$3:L2869,L2869)=1,A2868+1,A2868)</f>
        <v>43</v>
      </c>
      <c r="B2869">
        <f>IF(COUNTIF($K$3:K2869,K2869)=1,B2868+1,B2868)</f>
        <v>8</v>
      </c>
      <c r="C2869">
        <f>IF(COUNTIF($J$3:J2869,J2869)=1,C2868+1,C2868)</f>
        <v>25</v>
      </c>
      <c r="D2869">
        <f>IF(COUNTIF($E$3:E2869,E2869)=1,D2868+1,D2868)</f>
        <v>827</v>
      </c>
      <c r="E2869" t="str">
        <f t="shared" si="206"/>
        <v/>
      </c>
      <c r="F2869">
        <f>IF(COUNTIF($G$3:G2869,G2869)=1,F2868+1,F2868)</f>
        <v>127</v>
      </c>
      <c r="G2869" t="str">
        <f t="shared" si="207"/>
        <v/>
      </c>
      <c r="I2869" s="18" t="str">
        <f>IF(Allotments!I2869=0,"",Allotments!I2869)</f>
        <v/>
      </c>
      <c r="J2869" s="18" t="str">
        <f>IF(Allotments!J2869=0,"",Allotments!J2869)</f>
        <v/>
      </c>
      <c r="K2869" s="18" t="str">
        <f>IF(Allotments!K2869=0,"",Allotments!K2869)</f>
        <v/>
      </c>
      <c r="L2869" s="18" t="str">
        <f>IF(Allotments!L2869=0,"",Allotments!L2869)</f>
        <v/>
      </c>
      <c r="M2869" s="18" t="str">
        <f>IF(Allotments!M2869=0,"",Allotments!M2869)</f>
        <v/>
      </c>
    </row>
    <row r="2870" spans="1:13" x14ac:dyDescent="0.35">
      <c r="A2870">
        <f>IF(COUNTIF($L$3:L2870,L2870)=1,A2869+1,A2869)</f>
        <v>43</v>
      </c>
      <c r="B2870">
        <f>IF(COUNTIF($K$3:K2870,K2870)=1,B2869+1,B2869)</f>
        <v>8</v>
      </c>
      <c r="C2870">
        <f>IF(COUNTIF($J$3:J2870,J2870)=1,C2869+1,C2869)</f>
        <v>25</v>
      </c>
      <c r="D2870">
        <f>IF(COUNTIF($E$3:E2870,E2870)=1,D2869+1,D2869)</f>
        <v>827</v>
      </c>
      <c r="E2870" t="str">
        <f t="shared" si="206"/>
        <v/>
      </c>
      <c r="F2870">
        <f>IF(COUNTIF($G$3:G2870,G2870)=1,F2869+1,F2869)</f>
        <v>127</v>
      </c>
      <c r="G2870" t="str">
        <f t="shared" si="207"/>
        <v/>
      </c>
      <c r="I2870" s="18" t="str">
        <f>IF(Allotments!I2870=0,"",Allotments!I2870)</f>
        <v/>
      </c>
      <c r="J2870" s="18" t="str">
        <f>IF(Allotments!J2870=0,"",Allotments!J2870)</f>
        <v/>
      </c>
      <c r="K2870" s="18" t="str">
        <f>IF(Allotments!K2870=0,"",Allotments!K2870)</f>
        <v/>
      </c>
      <c r="L2870" s="18" t="str">
        <f>IF(Allotments!L2870=0,"",Allotments!L2870)</f>
        <v/>
      </c>
      <c r="M2870" s="18" t="str">
        <f>IF(Allotments!M2870=0,"",Allotments!M2870)</f>
        <v/>
      </c>
    </row>
    <row r="2871" spans="1:13" x14ac:dyDescent="0.35">
      <c r="A2871">
        <f>IF(COUNTIF($L$3:L2871,L2871)=1,A2870+1,A2870)</f>
        <v>43</v>
      </c>
      <c r="B2871">
        <f>IF(COUNTIF($K$3:K2871,K2871)=1,B2870+1,B2870)</f>
        <v>8</v>
      </c>
      <c r="C2871">
        <f>IF(COUNTIF($J$3:J2871,J2871)=1,C2870+1,C2870)</f>
        <v>25</v>
      </c>
      <c r="D2871">
        <f>IF(COUNTIF($E$3:E2871,E2871)=1,D2870+1,D2870)</f>
        <v>827</v>
      </c>
      <c r="E2871" t="str">
        <f t="shared" si="206"/>
        <v/>
      </c>
      <c r="F2871">
        <f>IF(COUNTIF($G$3:G2871,G2871)=1,F2870+1,F2870)</f>
        <v>127</v>
      </c>
      <c r="G2871" t="str">
        <f t="shared" si="207"/>
        <v/>
      </c>
      <c r="I2871" s="18" t="str">
        <f>IF(Allotments!I2871=0,"",Allotments!I2871)</f>
        <v/>
      </c>
      <c r="J2871" s="18" t="str">
        <f>IF(Allotments!J2871=0,"",Allotments!J2871)</f>
        <v/>
      </c>
      <c r="K2871" s="18" t="str">
        <f>IF(Allotments!K2871=0,"",Allotments!K2871)</f>
        <v/>
      </c>
      <c r="L2871" s="18" t="str">
        <f>IF(Allotments!L2871=0,"",Allotments!L2871)</f>
        <v/>
      </c>
      <c r="M2871" s="18" t="str">
        <f>IF(Allotments!M2871=0,"",Allotments!M2871)</f>
        <v/>
      </c>
    </row>
    <row r="2872" spans="1:13" x14ac:dyDescent="0.35">
      <c r="A2872">
        <f>IF(COUNTIF($L$3:L2872,L2872)=1,A2871+1,A2871)</f>
        <v>43</v>
      </c>
      <c r="B2872">
        <f>IF(COUNTIF($K$3:K2872,K2872)=1,B2871+1,B2871)</f>
        <v>8</v>
      </c>
      <c r="C2872">
        <f>IF(COUNTIF($J$3:J2872,J2872)=1,C2871+1,C2871)</f>
        <v>25</v>
      </c>
      <c r="D2872">
        <f>IF(COUNTIF($E$3:E2872,E2872)=1,D2871+1,D2871)</f>
        <v>827</v>
      </c>
      <c r="E2872" t="str">
        <f t="shared" si="206"/>
        <v/>
      </c>
      <c r="F2872">
        <f>IF(COUNTIF($G$3:G2872,G2872)=1,F2871+1,F2871)</f>
        <v>127</v>
      </c>
      <c r="G2872" t="str">
        <f t="shared" si="207"/>
        <v/>
      </c>
      <c r="I2872" s="18" t="str">
        <f>IF(Allotments!I2872=0,"",Allotments!I2872)</f>
        <v/>
      </c>
      <c r="J2872" s="18" t="str">
        <f>IF(Allotments!J2872=0,"",Allotments!J2872)</f>
        <v/>
      </c>
      <c r="K2872" s="18" t="str">
        <f>IF(Allotments!K2872=0,"",Allotments!K2872)</f>
        <v/>
      </c>
      <c r="L2872" s="18" t="str">
        <f>IF(Allotments!L2872=0,"",Allotments!L2872)</f>
        <v/>
      </c>
      <c r="M2872" s="18" t="str">
        <f>IF(Allotments!M2872=0,"",Allotments!M2872)</f>
        <v/>
      </c>
    </row>
    <row r="2873" spans="1:13" x14ac:dyDescent="0.35">
      <c r="A2873">
        <f>IF(COUNTIF($L$3:L2873,L2873)=1,A2872+1,A2872)</f>
        <v>43</v>
      </c>
      <c r="B2873">
        <f>IF(COUNTIF($K$3:K2873,K2873)=1,B2872+1,B2872)</f>
        <v>8</v>
      </c>
      <c r="C2873">
        <f>IF(COUNTIF($J$3:J2873,J2873)=1,C2872+1,C2872)</f>
        <v>25</v>
      </c>
      <c r="D2873">
        <f>IF(COUNTIF($E$3:E2873,E2873)=1,D2872+1,D2872)</f>
        <v>827</v>
      </c>
      <c r="E2873" t="str">
        <f t="shared" si="206"/>
        <v/>
      </c>
      <c r="F2873">
        <f>IF(COUNTIF($G$3:G2873,G2873)=1,F2872+1,F2872)</f>
        <v>127</v>
      </c>
      <c r="G2873" t="str">
        <f t="shared" si="207"/>
        <v/>
      </c>
      <c r="I2873" s="18" t="str">
        <f>IF(Allotments!I2873=0,"",Allotments!I2873)</f>
        <v/>
      </c>
      <c r="J2873" s="18" t="str">
        <f>IF(Allotments!J2873=0,"",Allotments!J2873)</f>
        <v/>
      </c>
      <c r="K2873" s="18" t="str">
        <f>IF(Allotments!K2873=0,"",Allotments!K2873)</f>
        <v/>
      </c>
      <c r="L2873" s="18" t="str">
        <f>IF(Allotments!L2873=0,"",Allotments!L2873)</f>
        <v/>
      </c>
      <c r="M2873" s="18" t="str">
        <f>IF(Allotments!M2873=0,"",Allotments!M2873)</f>
        <v/>
      </c>
    </row>
    <row r="2874" spans="1:13" x14ac:dyDescent="0.35">
      <c r="A2874">
        <f>IF(COUNTIF($L$3:L2874,L2874)=1,A2873+1,A2873)</f>
        <v>43</v>
      </c>
      <c r="B2874">
        <f>IF(COUNTIF($K$3:K2874,K2874)=1,B2873+1,B2873)</f>
        <v>8</v>
      </c>
      <c r="C2874">
        <f>IF(COUNTIF($J$3:J2874,J2874)=1,C2873+1,C2873)</f>
        <v>25</v>
      </c>
      <c r="D2874">
        <f>IF(COUNTIF($E$3:E2874,E2874)=1,D2873+1,D2873)</f>
        <v>827</v>
      </c>
      <c r="E2874" t="str">
        <f t="shared" si="206"/>
        <v/>
      </c>
      <c r="F2874">
        <f>IF(COUNTIF($G$3:G2874,G2874)=1,F2873+1,F2873)</f>
        <v>127</v>
      </c>
      <c r="G2874" t="str">
        <f t="shared" si="207"/>
        <v/>
      </c>
      <c r="I2874" s="18" t="str">
        <f>IF(Allotments!I2874=0,"",Allotments!I2874)</f>
        <v/>
      </c>
      <c r="J2874" s="18" t="str">
        <f>IF(Allotments!J2874=0,"",Allotments!J2874)</f>
        <v/>
      </c>
      <c r="K2874" s="18" t="str">
        <f>IF(Allotments!K2874=0,"",Allotments!K2874)</f>
        <v/>
      </c>
      <c r="L2874" s="18" t="str">
        <f>IF(Allotments!L2874=0,"",Allotments!L2874)</f>
        <v/>
      </c>
      <c r="M2874" s="18" t="str">
        <f>IF(Allotments!M2874=0,"",Allotments!M2874)</f>
        <v/>
      </c>
    </row>
    <row r="2875" spans="1:13" x14ac:dyDescent="0.35">
      <c r="A2875">
        <f>IF(COUNTIF($L$3:L2875,L2875)=1,A2874+1,A2874)</f>
        <v>43</v>
      </c>
      <c r="B2875">
        <f>IF(COUNTIF($K$3:K2875,K2875)=1,B2874+1,B2874)</f>
        <v>8</v>
      </c>
      <c r="C2875">
        <f>IF(COUNTIF($J$3:J2875,J2875)=1,C2874+1,C2874)</f>
        <v>25</v>
      </c>
      <c r="D2875">
        <f>IF(COUNTIF($E$3:E2875,E2875)=1,D2874+1,D2874)</f>
        <v>827</v>
      </c>
      <c r="E2875" t="str">
        <f t="shared" si="206"/>
        <v/>
      </c>
      <c r="F2875">
        <f>IF(COUNTIF($G$3:G2875,G2875)=1,F2874+1,F2874)</f>
        <v>127</v>
      </c>
      <c r="G2875" t="str">
        <f t="shared" si="207"/>
        <v/>
      </c>
      <c r="I2875" s="18" t="str">
        <f>IF(Allotments!I2875=0,"",Allotments!I2875)</f>
        <v/>
      </c>
      <c r="J2875" s="18" t="str">
        <f>IF(Allotments!J2875=0,"",Allotments!J2875)</f>
        <v/>
      </c>
      <c r="K2875" s="18" t="str">
        <f>IF(Allotments!K2875=0,"",Allotments!K2875)</f>
        <v/>
      </c>
      <c r="L2875" s="18" t="str">
        <f>IF(Allotments!L2875=0,"",Allotments!L2875)</f>
        <v/>
      </c>
      <c r="M2875" s="18" t="str">
        <f>IF(Allotments!M2875=0,"",Allotments!M2875)</f>
        <v/>
      </c>
    </row>
    <row r="2876" spans="1:13" x14ac:dyDescent="0.35">
      <c r="A2876">
        <f>IF(COUNTIF($L$3:L2876,L2876)=1,A2875+1,A2875)</f>
        <v>43</v>
      </c>
      <c r="B2876">
        <f>IF(COUNTIF($K$3:K2876,K2876)=1,B2875+1,B2875)</f>
        <v>8</v>
      </c>
      <c r="C2876">
        <f>IF(COUNTIF($J$3:J2876,J2876)=1,C2875+1,C2875)</f>
        <v>25</v>
      </c>
      <c r="D2876">
        <f>IF(COUNTIF($E$3:E2876,E2876)=1,D2875+1,D2875)</f>
        <v>827</v>
      </c>
      <c r="E2876" t="str">
        <f t="shared" si="206"/>
        <v/>
      </c>
      <c r="F2876">
        <f>IF(COUNTIF($G$3:G2876,G2876)=1,F2875+1,F2875)</f>
        <v>127</v>
      </c>
      <c r="G2876" t="str">
        <f t="shared" si="207"/>
        <v/>
      </c>
      <c r="I2876" s="18" t="str">
        <f>IF(Allotments!I2876=0,"",Allotments!I2876)</f>
        <v/>
      </c>
      <c r="J2876" s="18" t="str">
        <f>IF(Allotments!J2876=0,"",Allotments!J2876)</f>
        <v/>
      </c>
      <c r="K2876" s="18" t="str">
        <f>IF(Allotments!K2876=0,"",Allotments!K2876)</f>
        <v/>
      </c>
      <c r="L2876" s="18" t="str">
        <f>IF(Allotments!L2876=0,"",Allotments!L2876)</f>
        <v/>
      </c>
      <c r="M2876" s="18" t="str">
        <f>IF(Allotments!M2876=0,"",Allotments!M2876)</f>
        <v/>
      </c>
    </row>
    <row r="2877" spans="1:13" x14ac:dyDescent="0.35">
      <c r="A2877">
        <f>IF(COUNTIF($L$3:L2877,L2877)=1,A2876+1,A2876)</f>
        <v>43</v>
      </c>
      <c r="B2877">
        <f>IF(COUNTIF($K$3:K2877,K2877)=1,B2876+1,B2876)</f>
        <v>8</v>
      </c>
      <c r="C2877">
        <f>IF(COUNTIF($J$3:J2877,J2877)=1,C2876+1,C2876)</f>
        <v>25</v>
      </c>
      <c r="D2877">
        <f>IF(COUNTIF($E$3:E2877,E2877)=1,D2876+1,D2876)</f>
        <v>827</v>
      </c>
      <c r="E2877" t="str">
        <f t="shared" si="206"/>
        <v/>
      </c>
      <c r="F2877">
        <f>IF(COUNTIF($G$3:G2877,G2877)=1,F2876+1,F2876)</f>
        <v>127</v>
      </c>
      <c r="G2877" t="str">
        <f t="shared" si="207"/>
        <v/>
      </c>
      <c r="I2877" s="18" t="str">
        <f>IF(Allotments!I2877=0,"",Allotments!I2877)</f>
        <v/>
      </c>
      <c r="J2877" s="18" t="str">
        <f>IF(Allotments!J2877=0,"",Allotments!J2877)</f>
        <v/>
      </c>
      <c r="K2877" s="18" t="str">
        <f>IF(Allotments!K2877=0,"",Allotments!K2877)</f>
        <v/>
      </c>
      <c r="L2877" s="18" t="str">
        <f>IF(Allotments!L2877=0,"",Allotments!L2877)</f>
        <v/>
      </c>
      <c r="M2877" s="18" t="str">
        <f>IF(Allotments!M2877=0,"",Allotments!M2877)</f>
        <v/>
      </c>
    </row>
    <row r="2878" spans="1:13" x14ac:dyDescent="0.35">
      <c r="A2878">
        <f>IF(COUNTIF($L$3:L2878,L2878)=1,A2877+1,A2877)</f>
        <v>43</v>
      </c>
      <c r="B2878">
        <f>IF(COUNTIF($K$3:K2878,K2878)=1,B2877+1,B2877)</f>
        <v>8</v>
      </c>
      <c r="C2878">
        <f>IF(COUNTIF($J$3:J2878,J2878)=1,C2877+1,C2877)</f>
        <v>25</v>
      </c>
      <c r="D2878">
        <f>IF(COUNTIF($E$3:E2878,E2878)=1,D2877+1,D2877)</f>
        <v>827</v>
      </c>
      <c r="E2878" t="str">
        <f t="shared" si="206"/>
        <v/>
      </c>
      <c r="F2878">
        <f>IF(COUNTIF($G$3:G2878,G2878)=1,F2877+1,F2877)</f>
        <v>127</v>
      </c>
      <c r="G2878" t="str">
        <f t="shared" si="207"/>
        <v/>
      </c>
      <c r="I2878" s="18" t="str">
        <f>IF(Allotments!I2878=0,"",Allotments!I2878)</f>
        <v/>
      </c>
      <c r="J2878" s="18" t="str">
        <f>IF(Allotments!J2878=0,"",Allotments!J2878)</f>
        <v/>
      </c>
      <c r="K2878" s="18" t="str">
        <f>IF(Allotments!K2878=0,"",Allotments!K2878)</f>
        <v/>
      </c>
      <c r="L2878" s="18" t="str">
        <f>IF(Allotments!L2878=0,"",Allotments!L2878)</f>
        <v/>
      </c>
      <c r="M2878" s="18" t="str">
        <f>IF(Allotments!M2878=0,"",Allotments!M2878)</f>
        <v/>
      </c>
    </row>
    <row r="2879" spans="1:13" x14ac:dyDescent="0.35">
      <c r="A2879">
        <f>IF(COUNTIF($L$3:L2879,L2879)=1,A2878+1,A2878)</f>
        <v>43</v>
      </c>
      <c r="B2879">
        <f>IF(COUNTIF($K$3:K2879,K2879)=1,B2878+1,B2878)</f>
        <v>8</v>
      </c>
      <c r="C2879">
        <f>IF(COUNTIF($J$3:J2879,J2879)=1,C2878+1,C2878)</f>
        <v>25</v>
      </c>
      <c r="D2879">
        <f>IF(COUNTIF($E$3:E2879,E2879)=1,D2878+1,D2878)</f>
        <v>827</v>
      </c>
      <c r="E2879" t="str">
        <f t="shared" si="206"/>
        <v/>
      </c>
      <c r="F2879">
        <f>IF(COUNTIF($G$3:G2879,G2879)=1,F2878+1,F2878)</f>
        <v>127</v>
      </c>
      <c r="G2879" t="str">
        <f t="shared" si="207"/>
        <v/>
      </c>
      <c r="I2879" s="18" t="str">
        <f>IF(Allotments!I2879=0,"",Allotments!I2879)</f>
        <v/>
      </c>
      <c r="J2879" s="18" t="str">
        <f>IF(Allotments!J2879=0,"",Allotments!J2879)</f>
        <v/>
      </c>
      <c r="K2879" s="18" t="str">
        <f>IF(Allotments!K2879=0,"",Allotments!K2879)</f>
        <v/>
      </c>
      <c r="L2879" s="18" t="str">
        <f>IF(Allotments!L2879=0,"",Allotments!L2879)</f>
        <v/>
      </c>
      <c r="M2879" s="18" t="str">
        <f>IF(Allotments!M2879=0,"",Allotments!M2879)</f>
        <v/>
      </c>
    </row>
    <row r="2880" spans="1:13" x14ac:dyDescent="0.35">
      <c r="A2880">
        <f>IF(COUNTIF($L$3:L2880,L2880)=1,A2879+1,A2879)</f>
        <v>43</v>
      </c>
      <c r="B2880">
        <f>IF(COUNTIF($K$3:K2880,K2880)=1,B2879+1,B2879)</f>
        <v>8</v>
      </c>
      <c r="C2880">
        <f>IF(COUNTIF($J$3:J2880,J2880)=1,C2879+1,C2879)</f>
        <v>25</v>
      </c>
      <c r="D2880">
        <f>IF(COUNTIF($E$3:E2880,E2880)=1,D2879+1,D2879)</f>
        <v>827</v>
      </c>
      <c r="E2880" t="str">
        <f t="shared" si="206"/>
        <v/>
      </c>
      <c r="F2880">
        <f>IF(COUNTIF($G$3:G2880,G2880)=1,F2879+1,F2879)</f>
        <v>127</v>
      </c>
      <c r="G2880" t="str">
        <f t="shared" si="207"/>
        <v/>
      </c>
      <c r="I2880" s="18" t="str">
        <f>IF(Allotments!I2880=0,"",Allotments!I2880)</f>
        <v/>
      </c>
      <c r="J2880" s="18" t="str">
        <f>IF(Allotments!J2880=0,"",Allotments!J2880)</f>
        <v/>
      </c>
      <c r="K2880" s="18" t="str">
        <f>IF(Allotments!K2880=0,"",Allotments!K2880)</f>
        <v/>
      </c>
      <c r="L2880" s="18" t="str">
        <f>IF(Allotments!L2880=0,"",Allotments!L2880)</f>
        <v/>
      </c>
      <c r="M2880" s="18" t="str">
        <f>IF(Allotments!M2880=0,"",Allotments!M2880)</f>
        <v/>
      </c>
    </row>
    <row r="2881" spans="1:13" x14ac:dyDescent="0.35">
      <c r="A2881">
        <f>IF(COUNTIF($L$3:L2881,L2881)=1,A2880+1,A2880)</f>
        <v>43</v>
      </c>
      <c r="B2881">
        <f>IF(COUNTIF($K$3:K2881,K2881)=1,B2880+1,B2880)</f>
        <v>8</v>
      </c>
      <c r="C2881">
        <f>IF(COUNTIF($J$3:J2881,J2881)=1,C2880+1,C2880)</f>
        <v>25</v>
      </c>
      <c r="D2881">
        <f>IF(COUNTIF($E$3:E2881,E2881)=1,D2880+1,D2880)</f>
        <v>827</v>
      </c>
      <c r="E2881" t="str">
        <f t="shared" si="206"/>
        <v/>
      </c>
      <c r="F2881">
        <f>IF(COUNTIF($G$3:G2881,G2881)=1,F2880+1,F2880)</f>
        <v>127</v>
      </c>
      <c r="G2881" t="str">
        <f t="shared" si="207"/>
        <v/>
      </c>
      <c r="I2881" s="18" t="str">
        <f>IF(Allotments!I2881=0,"",Allotments!I2881)</f>
        <v/>
      </c>
      <c r="J2881" s="18" t="str">
        <f>IF(Allotments!J2881=0,"",Allotments!J2881)</f>
        <v/>
      </c>
      <c r="K2881" s="18" t="str">
        <f>IF(Allotments!K2881=0,"",Allotments!K2881)</f>
        <v/>
      </c>
      <c r="L2881" s="18" t="str">
        <f>IF(Allotments!L2881=0,"",Allotments!L2881)</f>
        <v/>
      </c>
      <c r="M2881" s="18" t="str">
        <f>IF(Allotments!M2881=0,"",Allotments!M2881)</f>
        <v/>
      </c>
    </row>
    <row r="2882" spans="1:13" x14ac:dyDescent="0.35">
      <c r="A2882">
        <f>IF(COUNTIF($L$3:L2882,L2882)=1,A2881+1,A2881)</f>
        <v>43</v>
      </c>
      <c r="B2882">
        <f>IF(COUNTIF($K$3:K2882,K2882)=1,B2881+1,B2881)</f>
        <v>8</v>
      </c>
      <c r="C2882">
        <f>IF(COUNTIF($J$3:J2882,J2882)=1,C2881+1,C2881)</f>
        <v>25</v>
      </c>
      <c r="D2882">
        <f>IF(COUNTIF($E$3:E2882,E2882)=1,D2881+1,D2881)</f>
        <v>827</v>
      </c>
      <c r="E2882" t="str">
        <f t="shared" si="206"/>
        <v/>
      </c>
      <c r="F2882">
        <f>IF(COUNTIF($G$3:G2882,G2882)=1,F2881+1,F2881)</f>
        <v>127</v>
      </c>
      <c r="G2882" t="str">
        <f t="shared" si="207"/>
        <v/>
      </c>
      <c r="I2882" s="18" t="str">
        <f>IF(Allotments!I2882=0,"",Allotments!I2882)</f>
        <v/>
      </c>
      <c r="J2882" s="18" t="str">
        <f>IF(Allotments!J2882=0,"",Allotments!J2882)</f>
        <v/>
      </c>
      <c r="K2882" s="18" t="str">
        <f>IF(Allotments!K2882=0,"",Allotments!K2882)</f>
        <v/>
      </c>
      <c r="L2882" s="18" t="str">
        <f>IF(Allotments!L2882=0,"",Allotments!L2882)</f>
        <v/>
      </c>
      <c r="M2882" s="18" t="str">
        <f>IF(Allotments!M2882=0,"",Allotments!M2882)</f>
        <v/>
      </c>
    </row>
    <row r="2883" spans="1:13" x14ac:dyDescent="0.35">
      <c r="A2883">
        <f>IF(COUNTIF($L$3:L2883,L2883)=1,A2882+1,A2882)</f>
        <v>43</v>
      </c>
      <c r="B2883">
        <f>IF(COUNTIF($K$3:K2883,K2883)=1,B2882+1,B2882)</f>
        <v>8</v>
      </c>
      <c r="C2883">
        <f>IF(COUNTIF($J$3:J2883,J2883)=1,C2882+1,C2882)</f>
        <v>25</v>
      </c>
      <c r="D2883">
        <f>IF(COUNTIF($E$3:E2883,E2883)=1,D2882+1,D2882)</f>
        <v>827</v>
      </c>
      <c r="E2883" t="str">
        <f t="shared" si="206"/>
        <v/>
      </c>
      <c r="F2883">
        <f>IF(COUNTIF($G$3:G2883,G2883)=1,F2882+1,F2882)</f>
        <v>127</v>
      </c>
      <c r="G2883" t="str">
        <f t="shared" si="207"/>
        <v/>
      </c>
      <c r="I2883" s="18" t="str">
        <f>IF(Allotments!I2883=0,"",Allotments!I2883)</f>
        <v/>
      </c>
      <c r="J2883" s="18" t="str">
        <f>IF(Allotments!J2883=0,"",Allotments!J2883)</f>
        <v/>
      </c>
      <c r="K2883" s="18" t="str">
        <f>IF(Allotments!K2883=0,"",Allotments!K2883)</f>
        <v/>
      </c>
      <c r="L2883" s="18" t="str">
        <f>IF(Allotments!L2883=0,"",Allotments!L2883)</f>
        <v/>
      </c>
      <c r="M2883" s="18" t="str">
        <f>IF(Allotments!M2883=0,"",Allotments!M2883)</f>
        <v/>
      </c>
    </row>
    <row r="2884" spans="1:13" x14ac:dyDescent="0.35">
      <c r="A2884">
        <f>IF(COUNTIF($L$3:L2884,L2884)=1,A2883+1,A2883)</f>
        <v>43</v>
      </c>
      <c r="B2884">
        <f>IF(COUNTIF($K$3:K2884,K2884)=1,B2883+1,B2883)</f>
        <v>8</v>
      </c>
      <c r="C2884">
        <f>IF(COUNTIF($J$3:J2884,J2884)=1,C2883+1,C2883)</f>
        <v>25</v>
      </c>
      <c r="D2884">
        <f>IF(COUNTIF($E$3:E2884,E2884)=1,D2883+1,D2883)</f>
        <v>827</v>
      </c>
      <c r="E2884" t="str">
        <f t="shared" ref="E2884:E2947" si="208">TRIM(CONCATENATE(L2884,J2884))</f>
        <v/>
      </c>
      <c r="F2884">
        <f>IF(COUNTIF($G$3:G2884,G2884)=1,F2883+1,F2883)</f>
        <v>127</v>
      </c>
      <c r="G2884" t="str">
        <f t="shared" ref="G2884:G2947" si="209">TRIM(CONCATENATE(K2884,J2884))</f>
        <v/>
      </c>
      <c r="I2884" s="18" t="str">
        <f>IF(Allotments!I2884=0,"",Allotments!I2884)</f>
        <v/>
      </c>
      <c r="J2884" s="18" t="str">
        <f>IF(Allotments!J2884=0,"",Allotments!J2884)</f>
        <v/>
      </c>
      <c r="K2884" s="18" t="str">
        <f>IF(Allotments!K2884=0,"",Allotments!K2884)</f>
        <v/>
      </c>
      <c r="L2884" s="18" t="str">
        <f>IF(Allotments!L2884=0,"",Allotments!L2884)</f>
        <v/>
      </c>
      <c r="M2884" s="18" t="str">
        <f>IF(Allotments!M2884=0,"",Allotments!M2884)</f>
        <v/>
      </c>
    </row>
    <row r="2885" spans="1:13" x14ac:dyDescent="0.35">
      <c r="A2885">
        <f>IF(COUNTIF($L$3:L2885,L2885)=1,A2884+1,A2884)</f>
        <v>43</v>
      </c>
      <c r="B2885">
        <f>IF(COUNTIF($K$3:K2885,K2885)=1,B2884+1,B2884)</f>
        <v>8</v>
      </c>
      <c r="C2885">
        <f>IF(COUNTIF($J$3:J2885,J2885)=1,C2884+1,C2884)</f>
        <v>25</v>
      </c>
      <c r="D2885">
        <f>IF(COUNTIF($E$3:E2885,E2885)=1,D2884+1,D2884)</f>
        <v>827</v>
      </c>
      <c r="E2885" t="str">
        <f t="shared" si="208"/>
        <v/>
      </c>
      <c r="F2885">
        <f>IF(COUNTIF($G$3:G2885,G2885)=1,F2884+1,F2884)</f>
        <v>127</v>
      </c>
      <c r="G2885" t="str">
        <f t="shared" si="209"/>
        <v/>
      </c>
      <c r="I2885" s="18" t="str">
        <f>IF(Allotments!I2885=0,"",Allotments!I2885)</f>
        <v/>
      </c>
      <c r="J2885" s="18" t="str">
        <f>IF(Allotments!J2885=0,"",Allotments!J2885)</f>
        <v/>
      </c>
      <c r="K2885" s="18" t="str">
        <f>IF(Allotments!K2885=0,"",Allotments!K2885)</f>
        <v/>
      </c>
      <c r="L2885" s="18" t="str">
        <f>IF(Allotments!L2885=0,"",Allotments!L2885)</f>
        <v/>
      </c>
      <c r="M2885" s="18" t="str">
        <f>IF(Allotments!M2885=0,"",Allotments!M2885)</f>
        <v/>
      </c>
    </row>
    <row r="2886" spans="1:13" x14ac:dyDescent="0.35">
      <c r="A2886">
        <f>IF(COUNTIF($L$3:L2886,L2886)=1,A2885+1,A2885)</f>
        <v>43</v>
      </c>
      <c r="B2886">
        <f>IF(COUNTIF($K$3:K2886,K2886)=1,B2885+1,B2885)</f>
        <v>8</v>
      </c>
      <c r="C2886">
        <f>IF(COUNTIF($J$3:J2886,J2886)=1,C2885+1,C2885)</f>
        <v>25</v>
      </c>
      <c r="D2886">
        <f>IF(COUNTIF($E$3:E2886,E2886)=1,D2885+1,D2885)</f>
        <v>827</v>
      </c>
      <c r="E2886" t="str">
        <f t="shared" si="208"/>
        <v/>
      </c>
      <c r="F2886">
        <f>IF(COUNTIF($G$3:G2886,G2886)=1,F2885+1,F2885)</f>
        <v>127</v>
      </c>
      <c r="G2886" t="str">
        <f t="shared" si="209"/>
        <v/>
      </c>
      <c r="I2886" s="18" t="str">
        <f>IF(Allotments!I2886=0,"",Allotments!I2886)</f>
        <v/>
      </c>
      <c r="J2886" s="18" t="str">
        <f>IF(Allotments!J2886=0,"",Allotments!J2886)</f>
        <v/>
      </c>
      <c r="K2886" s="18" t="str">
        <f>IF(Allotments!K2886=0,"",Allotments!K2886)</f>
        <v/>
      </c>
      <c r="L2886" s="18" t="str">
        <f>IF(Allotments!L2886=0,"",Allotments!L2886)</f>
        <v/>
      </c>
      <c r="M2886" s="18" t="str">
        <f>IF(Allotments!M2886=0,"",Allotments!M2886)</f>
        <v/>
      </c>
    </row>
    <row r="2887" spans="1:13" x14ac:dyDescent="0.35">
      <c r="A2887">
        <f>IF(COUNTIF($L$3:L2887,L2887)=1,A2886+1,A2886)</f>
        <v>43</v>
      </c>
      <c r="B2887">
        <f>IF(COUNTIF($K$3:K2887,K2887)=1,B2886+1,B2886)</f>
        <v>8</v>
      </c>
      <c r="C2887">
        <f>IF(COUNTIF($J$3:J2887,J2887)=1,C2886+1,C2886)</f>
        <v>25</v>
      </c>
      <c r="D2887">
        <f>IF(COUNTIF($E$3:E2887,E2887)=1,D2886+1,D2886)</f>
        <v>827</v>
      </c>
      <c r="E2887" t="str">
        <f t="shared" si="208"/>
        <v/>
      </c>
      <c r="F2887">
        <f>IF(COUNTIF($G$3:G2887,G2887)=1,F2886+1,F2886)</f>
        <v>127</v>
      </c>
      <c r="G2887" t="str">
        <f t="shared" si="209"/>
        <v/>
      </c>
      <c r="I2887" s="18" t="str">
        <f>IF(Allotments!I2887=0,"",Allotments!I2887)</f>
        <v/>
      </c>
      <c r="J2887" s="18" t="str">
        <f>IF(Allotments!J2887=0,"",Allotments!J2887)</f>
        <v/>
      </c>
      <c r="K2887" s="18" t="str">
        <f>IF(Allotments!K2887=0,"",Allotments!K2887)</f>
        <v/>
      </c>
      <c r="L2887" s="18" t="str">
        <f>IF(Allotments!L2887=0,"",Allotments!L2887)</f>
        <v/>
      </c>
      <c r="M2887" s="18" t="str">
        <f>IF(Allotments!M2887=0,"",Allotments!M2887)</f>
        <v/>
      </c>
    </row>
    <row r="2888" spans="1:13" x14ac:dyDescent="0.35">
      <c r="A2888">
        <f>IF(COUNTIF($L$3:L2888,L2888)=1,A2887+1,A2887)</f>
        <v>43</v>
      </c>
      <c r="B2888">
        <f>IF(COUNTIF($K$3:K2888,K2888)=1,B2887+1,B2887)</f>
        <v>8</v>
      </c>
      <c r="C2888">
        <f>IF(COUNTIF($J$3:J2888,J2888)=1,C2887+1,C2887)</f>
        <v>25</v>
      </c>
      <c r="D2888">
        <f>IF(COUNTIF($E$3:E2888,E2888)=1,D2887+1,D2887)</f>
        <v>827</v>
      </c>
      <c r="E2888" t="str">
        <f t="shared" si="208"/>
        <v/>
      </c>
      <c r="F2888">
        <f>IF(COUNTIF($G$3:G2888,G2888)=1,F2887+1,F2887)</f>
        <v>127</v>
      </c>
      <c r="G2888" t="str">
        <f t="shared" si="209"/>
        <v/>
      </c>
      <c r="I2888" s="18" t="str">
        <f>IF(Allotments!I2888=0,"",Allotments!I2888)</f>
        <v/>
      </c>
      <c r="J2888" s="18" t="str">
        <f>IF(Allotments!J2888=0,"",Allotments!J2888)</f>
        <v/>
      </c>
      <c r="K2888" s="18" t="str">
        <f>IF(Allotments!K2888=0,"",Allotments!K2888)</f>
        <v/>
      </c>
      <c r="L2888" s="18" t="str">
        <f>IF(Allotments!L2888=0,"",Allotments!L2888)</f>
        <v/>
      </c>
      <c r="M2888" s="18" t="str">
        <f>IF(Allotments!M2888=0,"",Allotments!M2888)</f>
        <v/>
      </c>
    </row>
    <row r="2889" spans="1:13" x14ac:dyDescent="0.35">
      <c r="A2889">
        <f>IF(COUNTIF($L$3:L2889,L2889)=1,A2888+1,A2888)</f>
        <v>43</v>
      </c>
      <c r="B2889">
        <f>IF(COUNTIF($K$3:K2889,K2889)=1,B2888+1,B2888)</f>
        <v>8</v>
      </c>
      <c r="C2889">
        <f>IF(COUNTIF($J$3:J2889,J2889)=1,C2888+1,C2888)</f>
        <v>25</v>
      </c>
      <c r="D2889">
        <f>IF(COUNTIF($E$3:E2889,E2889)=1,D2888+1,D2888)</f>
        <v>827</v>
      </c>
      <c r="E2889" t="str">
        <f t="shared" si="208"/>
        <v/>
      </c>
      <c r="F2889">
        <f>IF(COUNTIF($G$3:G2889,G2889)=1,F2888+1,F2888)</f>
        <v>127</v>
      </c>
      <c r="G2889" t="str">
        <f t="shared" si="209"/>
        <v/>
      </c>
      <c r="I2889" s="18" t="str">
        <f>IF(Allotments!I2889=0,"",Allotments!I2889)</f>
        <v/>
      </c>
      <c r="J2889" s="18" t="str">
        <f>IF(Allotments!J2889=0,"",Allotments!J2889)</f>
        <v/>
      </c>
      <c r="K2889" s="18" t="str">
        <f>IF(Allotments!K2889=0,"",Allotments!K2889)</f>
        <v/>
      </c>
      <c r="L2889" s="18" t="str">
        <f>IF(Allotments!L2889=0,"",Allotments!L2889)</f>
        <v/>
      </c>
      <c r="M2889" s="18" t="str">
        <f>IF(Allotments!M2889=0,"",Allotments!M2889)</f>
        <v/>
      </c>
    </row>
    <row r="2890" spans="1:13" x14ac:dyDescent="0.35">
      <c r="A2890">
        <f>IF(COUNTIF($L$3:L2890,L2890)=1,A2889+1,A2889)</f>
        <v>43</v>
      </c>
      <c r="B2890">
        <f>IF(COUNTIF($K$3:K2890,K2890)=1,B2889+1,B2889)</f>
        <v>8</v>
      </c>
      <c r="C2890">
        <f>IF(COUNTIF($J$3:J2890,J2890)=1,C2889+1,C2889)</f>
        <v>25</v>
      </c>
      <c r="D2890">
        <f>IF(COUNTIF($E$3:E2890,E2890)=1,D2889+1,D2889)</f>
        <v>827</v>
      </c>
      <c r="E2890" t="str">
        <f t="shared" si="208"/>
        <v/>
      </c>
      <c r="F2890">
        <f>IF(COUNTIF($G$3:G2890,G2890)=1,F2889+1,F2889)</f>
        <v>127</v>
      </c>
      <c r="G2890" t="str">
        <f t="shared" si="209"/>
        <v/>
      </c>
      <c r="I2890" s="18" t="str">
        <f>IF(Allotments!I2890=0,"",Allotments!I2890)</f>
        <v/>
      </c>
      <c r="J2890" s="18" t="str">
        <f>IF(Allotments!J2890=0,"",Allotments!J2890)</f>
        <v/>
      </c>
      <c r="K2890" s="18" t="str">
        <f>IF(Allotments!K2890=0,"",Allotments!K2890)</f>
        <v/>
      </c>
      <c r="L2890" s="18" t="str">
        <f>IF(Allotments!L2890=0,"",Allotments!L2890)</f>
        <v/>
      </c>
      <c r="M2890" s="18" t="str">
        <f>IF(Allotments!M2890=0,"",Allotments!M2890)</f>
        <v/>
      </c>
    </row>
    <row r="2891" spans="1:13" x14ac:dyDescent="0.35">
      <c r="A2891">
        <f>IF(COUNTIF($L$3:L2891,L2891)=1,A2890+1,A2890)</f>
        <v>43</v>
      </c>
      <c r="B2891">
        <f>IF(COUNTIF($K$3:K2891,K2891)=1,B2890+1,B2890)</f>
        <v>8</v>
      </c>
      <c r="C2891">
        <f>IF(COUNTIF($J$3:J2891,J2891)=1,C2890+1,C2890)</f>
        <v>25</v>
      </c>
      <c r="D2891">
        <f>IF(COUNTIF($E$3:E2891,E2891)=1,D2890+1,D2890)</f>
        <v>827</v>
      </c>
      <c r="E2891" t="str">
        <f t="shared" si="208"/>
        <v/>
      </c>
      <c r="F2891">
        <f>IF(COUNTIF($G$3:G2891,G2891)=1,F2890+1,F2890)</f>
        <v>127</v>
      </c>
      <c r="G2891" t="str">
        <f t="shared" si="209"/>
        <v/>
      </c>
      <c r="I2891" s="18" t="str">
        <f>IF(Allotments!I2891=0,"",Allotments!I2891)</f>
        <v/>
      </c>
      <c r="J2891" s="18" t="str">
        <f>IF(Allotments!J2891=0,"",Allotments!J2891)</f>
        <v/>
      </c>
      <c r="K2891" s="18" t="str">
        <f>IF(Allotments!K2891=0,"",Allotments!K2891)</f>
        <v/>
      </c>
      <c r="L2891" s="18" t="str">
        <f>IF(Allotments!L2891=0,"",Allotments!L2891)</f>
        <v/>
      </c>
      <c r="M2891" s="18" t="str">
        <f>IF(Allotments!M2891=0,"",Allotments!M2891)</f>
        <v/>
      </c>
    </row>
    <row r="2892" spans="1:13" x14ac:dyDescent="0.35">
      <c r="A2892">
        <f>IF(COUNTIF($L$3:L2892,L2892)=1,A2891+1,A2891)</f>
        <v>43</v>
      </c>
      <c r="B2892">
        <f>IF(COUNTIF($K$3:K2892,K2892)=1,B2891+1,B2891)</f>
        <v>8</v>
      </c>
      <c r="C2892">
        <f>IF(COUNTIF($J$3:J2892,J2892)=1,C2891+1,C2891)</f>
        <v>25</v>
      </c>
      <c r="D2892">
        <f>IF(COUNTIF($E$3:E2892,E2892)=1,D2891+1,D2891)</f>
        <v>827</v>
      </c>
      <c r="E2892" t="str">
        <f t="shared" si="208"/>
        <v/>
      </c>
      <c r="F2892">
        <f>IF(COUNTIF($G$3:G2892,G2892)=1,F2891+1,F2891)</f>
        <v>127</v>
      </c>
      <c r="G2892" t="str">
        <f t="shared" si="209"/>
        <v/>
      </c>
      <c r="I2892" s="18" t="str">
        <f>IF(Allotments!I2892=0,"",Allotments!I2892)</f>
        <v/>
      </c>
      <c r="J2892" s="18" t="str">
        <f>IF(Allotments!J2892=0,"",Allotments!J2892)</f>
        <v/>
      </c>
      <c r="K2892" s="18" t="str">
        <f>IF(Allotments!K2892=0,"",Allotments!K2892)</f>
        <v/>
      </c>
      <c r="L2892" s="18" t="str">
        <f>IF(Allotments!L2892=0,"",Allotments!L2892)</f>
        <v/>
      </c>
      <c r="M2892" s="18" t="str">
        <f>IF(Allotments!M2892=0,"",Allotments!M2892)</f>
        <v/>
      </c>
    </row>
    <row r="2893" spans="1:13" x14ac:dyDescent="0.35">
      <c r="A2893">
        <f>IF(COUNTIF($L$3:L2893,L2893)=1,A2892+1,A2892)</f>
        <v>43</v>
      </c>
      <c r="B2893">
        <f>IF(COUNTIF($K$3:K2893,K2893)=1,B2892+1,B2892)</f>
        <v>8</v>
      </c>
      <c r="C2893">
        <f>IF(COUNTIF($J$3:J2893,J2893)=1,C2892+1,C2892)</f>
        <v>25</v>
      </c>
      <c r="D2893">
        <f>IF(COUNTIF($E$3:E2893,E2893)=1,D2892+1,D2892)</f>
        <v>827</v>
      </c>
      <c r="E2893" t="str">
        <f t="shared" si="208"/>
        <v/>
      </c>
      <c r="F2893">
        <f>IF(COUNTIF($G$3:G2893,G2893)=1,F2892+1,F2892)</f>
        <v>127</v>
      </c>
      <c r="G2893" t="str">
        <f t="shared" si="209"/>
        <v/>
      </c>
      <c r="I2893" s="18" t="str">
        <f>IF(Allotments!I2893=0,"",Allotments!I2893)</f>
        <v/>
      </c>
      <c r="J2893" s="18" t="str">
        <f>IF(Allotments!J2893=0,"",Allotments!J2893)</f>
        <v/>
      </c>
      <c r="K2893" s="18" t="str">
        <f>IF(Allotments!K2893=0,"",Allotments!K2893)</f>
        <v/>
      </c>
      <c r="L2893" s="18" t="str">
        <f>IF(Allotments!L2893=0,"",Allotments!L2893)</f>
        <v/>
      </c>
      <c r="M2893" s="18" t="str">
        <f>IF(Allotments!M2893=0,"",Allotments!M2893)</f>
        <v/>
      </c>
    </row>
    <row r="2894" spans="1:13" x14ac:dyDescent="0.35">
      <c r="A2894">
        <f>IF(COUNTIF($L$3:L2894,L2894)=1,A2893+1,A2893)</f>
        <v>43</v>
      </c>
      <c r="B2894">
        <f>IF(COUNTIF($K$3:K2894,K2894)=1,B2893+1,B2893)</f>
        <v>8</v>
      </c>
      <c r="C2894">
        <f>IF(COUNTIF($J$3:J2894,J2894)=1,C2893+1,C2893)</f>
        <v>25</v>
      </c>
      <c r="D2894">
        <f>IF(COUNTIF($E$3:E2894,E2894)=1,D2893+1,D2893)</f>
        <v>827</v>
      </c>
      <c r="E2894" t="str">
        <f t="shared" si="208"/>
        <v/>
      </c>
      <c r="F2894">
        <f>IF(COUNTIF($G$3:G2894,G2894)=1,F2893+1,F2893)</f>
        <v>127</v>
      </c>
      <c r="G2894" t="str">
        <f t="shared" si="209"/>
        <v/>
      </c>
      <c r="I2894" s="18" t="str">
        <f>IF(Allotments!I2894=0,"",Allotments!I2894)</f>
        <v/>
      </c>
      <c r="J2894" s="18" t="str">
        <f>IF(Allotments!J2894=0,"",Allotments!J2894)</f>
        <v/>
      </c>
      <c r="K2894" s="18" t="str">
        <f>IF(Allotments!K2894=0,"",Allotments!K2894)</f>
        <v/>
      </c>
      <c r="L2894" s="18" t="str">
        <f>IF(Allotments!L2894=0,"",Allotments!L2894)</f>
        <v/>
      </c>
      <c r="M2894" s="18" t="str">
        <f>IF(Allotments!M2894=0,"",Allotments!M2894)</f>
        <v/>
      </c>
    </row>
    <row r="2895" spans="1:13" x14ac:dyDescent="0.35">
      <c r="A2895">
        <f>IF(COUNTIF($L$3:L2895,L2895)=1,A2894+1,A2894)</f>
        <v>43</v>
      </c>
      <c r="B2895">
        <f>IF(COUNTIF($K$3:K2895,K2895)=1,B2894+1,B2894)</f>
        <v>8</v>
      </c>
      <c r="C2895">
        <f>IF(COUNTIF($J$3:J2895,J2895)=1,C2894+1,C2894)</f>
        <v>25</v>
      </c>
      <c r="D2895">
        <f>IF(COUNTIF($E$3:E2895,E2895)=1,D2894+1,D2894)</f>
        <v>827</v>
      </c>
      <c r="E2895" t="str">
        <f t="shared" si="208"/>
        <v/>
      </c>
      <c r="F2895">
        <f>IF(COUNTIF($G$3:G2895,G2895)=1,F2894+1,F2894)</f>
        <v>127</v>
      </c>
      <c r="G2895" t="str">
        <f t="shared" si="209"/>
        <v/>
      </c>
      <c r="I2895" s="18" t="str">
        <f>IF(Allotments!I2895=0,"",Allotments!I2895)</f>
        <v/>
      </c>
      <c r="J2895" s="18" t="str">
        <f>IF(Allotments!J2895=0,"",Allotments!J2895)</f>
        <v/>
      </c>
      <c r="K2895" s="18" t="str">
        <f>IF(Allotments!K2895=0,"",Allotments!K2895)</f>
        <v/>
      </c>
      <c r="L2895" s="18" t="str">
        <f>IF(Allotments!L2895=0,"",Allotments!L2895)</f>
        <v/>
      </c>
      <c r="M2895" s="18" t="str">
        <f>IF(Allotments!M2895=0,"",Allotments!M2895)</f>
        <v/>
      </c>
    </row>
    <row r="2896" spans="1:13" x14ac:dyDescent="0.35">
      <c r="A2896">
        <f>IF(COUNTIF($L$3:L2896,L2896)=1,A2895+1,A2895)</f>
        <v>43</v>
      </c>
      <c r="B2896">
        <f>IF(COUNTIF($K$3:K2896,K2896)=1,B2895+1,B2895)</f>
        <v>8</v>
      </c>
      <c r="C2896">
        <f>IF(COUNTIF($J$3:J2896,J2896)=1,C2895+1,C2895)</f>
        <v>25</v>
      </c>
      <c r="D2896">
        <f>IF(COUNTIF($E$3:E2896,E2896)=1,D2895+1,D2895)</f>
        <v>827</v>
      </c>
      <c r="E2896" t="str">
        <f t="shared" si="208"/>
        <v/>
      </c>
      <c r="F2896">
        <f>IF(COUNTIF($G$3:G2896,G2896)=1,F2895+1,F2895)</f>
        <v>127</v>
      </c>
      <c r="G2896" t="str">
        <f t="shared" si="209"/>
        <v/>
      </c>
      <c r="I2896" s="18" t="str">
        <f>IF(Allotments!I2896=0,"",Allotments!I2896)</f>
        <v/>
      </c>
      <c r="J2896" s="18" t="str">
        <f>IF(Allotments!J2896=0,"",Allotments!J2896)</f>
        <v/>
      </c>
      <c r="K2896" s="18" t="str">
        <f>IF(Allotments!K2896=0,"",Allotments!K2896)</f>
        <v/>
      </c>
      <c r="L2896" s="18" t="str">
        <f>IF(Allotments!L2896=0,"",Allotments!L2896)</f>
        <v/>
      </c>
      <c r="M2896" s="18" t="str">
        <f>IF(Allotments!M2896=0,"",Allotments!M2896)</f>
        <v/>
      </c>
    </row>
    <row r="2897" spans="1:13" x14ac:dyDescent="0.35">
      <c r="A2897">
        <f>IF(COUNTIF($L$3:L2897,L2897)=1,A2896+1,A2896)</f>
        <v>43</v>
      </c>
      <c r="B2897">
        <f>IF(COUNTIF($K$3:K2897,K2897)=1,B2896+1,B2896)</f>
        <v>8</v>
      </c>
      <c r="C2897">
        <f>IF(COUNTIF($J$3:J2897,J2897)=1,C2896+1,C2896)</f>
        <v>25</v>
      </c>
      <c r="D2897">
        <f>IF(COUNTIF($E$3:E2897,E2897)=1,D2896+1,D2896)</f>
        <v>827</v>
      </c>
      <c r="E2897" t="str">
        <f t="shared" si="208"/>
        <v/>
      </c>
      <c r="F2897">
        <f>IF(COUNTIF($G$3:G2897,G2897)=1,F2896+1,F2896)</f>
        <v>127</v>
      </c>
      <c r="G2897" t="str">
        <f t="shared" si="209"/>
        <v/>
      </c>
      <c r="I2897" s="18" t="str">
        <f>IF(Allotments!I2897=0,"",Allotments!I2897)</f>
        <v/>
      </c>
      <c r="J2897" s="18" t="str">
        <f>IF(Allotments!J2897=0,"",Allotments!J2897)</f>
        <v/>
      </c>
      <c r="K2897" s="18" t="str">
        <f>IF(Allotments!K2897=0,"",Allotments!K2897)</f>
        <v/>
      </c>
      <c r="L2897" s="18" t="str">
        <f>IF(Allotments!L2897=0,"",Allotments!L2897)</f>
        <v/>
      </c>
      <c r="M2897" s="18" t="str">
        <f>IF(Allotments!M2897=0,"",Allotments!M2897)</f>
        <v/>
      </c>
    </row>
    <row r="2898" spans="1:13" x14ac:dyDescent="0.35">
      <c r="A2898">
        <f>IF(COUNTIF($L$3:L2898,L2898)=1,A2897+1,A2897)</f>
        <v>43</v>
      </c>
      <c r="B2898">
        <f>IF(COUNTIF($K$3:K2898,K2898)=1,B2897+1,B2897)</f>
        <v>8</v>
      </c>
      <c r="C2898">
        <f>IF(COUNTIF($J$3:J2898,J2898)=1,C2897+1,C2897)</f>
        <v>25</v>
      </c>
      <c r="D2898">
        <f>IF(COUNTIF($E$3:E2898,E2898)=1,D2897+1,D2897)</f>
        <v>827</v>
      </c>
      <c r="E2898" t="str">
        <f t="shared" si="208"/>
        <v/>
      </c>
      <c r="F2898">
        <f>IF(COUNTIF($G$3:G2898,G2898)=1,F2897+1,F2897)</f>
        <v>127</v>
      </c>
      <c r="G2898" t="str">
        <f t="shared" si="209"/>
        <v/>
      </c>
      <c r="I2898" s="18" t="str">
        <f>IF(Allotments!I2898=0,"",Allotments!I2898)</f>
        <v/>
      </c>
      <c r="J2898" s="18" t="str">
        <f>IF(Allotments!J2898=0,"",Allotments!J2898)</f>
        <v/>
      </c>
      <c r="K2898" s="18" t="str">
        <f>IF(Allotments!K2898=0,"",Allotments!K2898)</f>
        <v/>
      </c>
      <c r="L2898" s="18" t="str">
        <f>IF(Allotments!L2898=0,"",Allotments!L2898)</f>
        <v/>
      </c>
      <c r="M2898" s="18" t="str">
        <f>IF(Allotments!M2898=0,"",Allotments!M2898)</f>
        <v/>
      </c>
    </row>
    <row r="2899" spans="1:13" x14ac:dyDescent="0.35">
      <c r="A2899">
        <f>IF(COUNTIF($L$3:L2899,L2899)=1,A2898+1,A2898)</f>
        <v>43</v>
      </c>
      <c r="B2899">
        <f>IF(COUNTIF($K$3:K2899,K2899)=1,B2898+1,B2898)</f>
        <v>8</v>
      </c>
      <c r="C2899">
        <f>IF(COUNTIF($J$3:J2899,J2899)=1,C2898+1,C2898)</f>
        <v>25</v>
      </c>
      <c r="D2899">
        <f>IF(COUNTIF($E$3:E2899,E2899)=1,D2898+1,D2898)</f>
        <v>827</v>
      </c>
      <c r="E2899" t="str">
        <f t="shared" si="208"/>
        <v/>
      </c>
      <c r="F2899">
        <f>IF(COUNTIF($G$3:G2899,G2899)=1,F2898+1,F2898)</f>
        <v>127</v>
      </c>
      <c r="G2899" t="str">
        <f t="shared" si="209"/>
        <v/>
      </c>
      <c r="I2899" s="18" t="str">
        <f>IF(Allotments!I2899=0,"",Allotments!I2899)</f>
        <v/>
      </c>
      <c r="J2899" s="18" t="str">
        <f>IF(Allotments!J2899=0,"",Allotments!J2899)</f>
        <v/>
      </c>
      <c r="K2899" s="18" t="str">
        <f>IF(Allotments!K2899=0,"",Allotments!K2899)</f>
        <v/>
      </c>
      <c r="L2899" s="18" t="str">
        <f>IF(Allotments!L2899=0,"",Allotments!L2899)</f>
        <v/>
      </c>
      <c r="M2899" s="18" t="str">
        <f>IF(Allotments!M2899=0,"",Allotments!M2899)</f>
        <v/>
      </c>
    </row>
    <row r="2900" spans="1:13" x14ac:dyDescent="0.35">
      <c r="A2900">
        <f>IF(COUNTIF($L$3:L2900,L2900)=1,A2899+1,A2899)</f>
        <v>43</v>
      </c>
      <c r="B2900">
        <f>IF(COUNTIF($K$3:K2900,K2900)=1,B2899+1,B2899)</f>
        <v>8</v>
      </c>
      <c r="C2900">
        <f>IF(COUNTIF($J$3:J2900,J2900)=1,C2899+1,C2899)</f>
        <v>25</v>
      </c>
      <c r="D2900">
        <f>IF(COUNTIF($E$3:E2900,E2900)=1,D2899+1,D2899)</f>
        <v>827</v>
      </c>
      <c r="E2900" t="str">
        <f t="shared" si="208"/>
        <v/>
      </c>
      <c r="F2900">
        <f>IF(COUNTIF($G$3:G2900,G2900)=1,F2899+1,F2899)</f>
        <v>127</v>
      </c>
      <c r="G2900" t="str">
        <f t="shared" si="209"/>
        <v/>
      </c>
      <c r="I2900" s="18" t="str">
        <f>IF(Allotments!I2900=0,"",Allotments!I2900)</f>
        <v/>
      </c>
      <c r="J2900" s="18" t="str">
        <f>IF(Allotments!J2900=0,"",Allotments!J2900)</f>
        <v/>
      </c>
      <c r="K2900" s="18" t="str">
        <f>IF(Allotments!K2900=0,"",Allotments!K2900)</f>
        <v/>
      </c>
      <c r="L2900" s="18" t="str">
        <f>IF(Allotments!L2900=0,"",Allotments!L2900)</f>
        <v/>
      </c>
      <c r="M2900" s="18" t="str">
        <f>IF(Allotments!M2900=0,"",Allotments!M2900)</f>
        <v/>
      </c>
    </row>
    <row r="2901" spans="1:13" x14ac:dyDescent="0.35">
      <c r="A2901">
        <f>IF(COUNTIF($L$3:L2901,L2901)=1,A2900+1,A2900)</f>
        <v>43</v>
      </c>
      <c r="B2901">
        <f>IF(COUNTIF($K$3:K2901,K2901)=1,B2900+1,B2900)</f>
        <v>8</v>
      </c>
      <c r="C2901">
        <f>IF(COUNTIF($J$3:J2901,J2901)=1,C2900+1,C2900)</f>
        <v>25</v>
      </c>
      <c r="D2901">
        <f>IF(COUNTIF($E$3:E2901,E2901)=1,D2900+1,D2900)</f>
        <v>827</v>
      </c>
      <c r="E2901" t="str">
        <f t="shared" si="208"/>
        <v/>
      </c>
      <c r="F2901">
        <f>IF(COUNTIF($G$3:G2901,G2901)=1,F2900+1,F2900)</f>
        <v>127</v>
      </c>
      <c r="G2901" t="str">
        <f t="shared" si="209"/>
        <v/>
      </c>
      <c r="I2901" s="18" t="str">
        <f>IF(Allotments!I2901=0,"",Allotments!I2901)</f>
        <v/>
      </c>
      <c r="J2901" s="18" t="str">
        <f>IF(Allotments!J2901=0,"",Allotments!J2901)</f>
        <v/>
      </c>
      <c r="K2901" s="18" t="str">
        <f>IF(Allotments!K2901=0,"",Allotments!K2901)</f>
        <v/>
      </c>
      <c r="L2901" s="18" t="str">
        <f>IF(Allotments!L2901=0,"",Allotments!L2901)</f>
        <v/>
      </c>
      <c r="M2901" s="18" t="str">
        <f>IF(Allotments!M2901=0,"",Allotments!M2901)</f>
        <v/>
      </c>
    </row>
    <row r="2902" spans="1:13" x14ac:dyDescent="0.35">
      <c r="A2902">
        <f>IF(COUNTIF($L$3:L2902,L2902)=1,A2901+1,A2901)</f>
        <v>43</v>
      </c>
      <c r="B2902">
        <f>IF(COUNTIF($K$3:K2902,K2902)=1,B2901+1,B2901)</f>
        <v>8</v>
      </c>
      <c r="C2902">
        <f>IF(COUNTIF($J$3:J2902,J2902)=1,C2901+1,C2901)</f>
        <v>25</v>
      </c>
      <c r="D2902">
        <f>IF(COUNTIF($E$3:E2902,E2902)=1,D2901+1,D2901)</f>
        <v>827</v>
      </c>
      <c r="E2902" t="str">
        <f t="shared" si="208"/>
        <v/>
      </c>
      <c r="F2902">
        <f>IF(COUNTIF($G$3:G2902,G2902)=1,F2901+1,F2901)</f>
        <v>127</v>
      </c>
      <c r="G2902" t="str">
        <f t="shared" si="209"/>
        <v/>
      </c>
      <c r="I2902" s="18" t="str">
        <f>IF(Allotments!I2902=0,"",Allotments!I2902)</f>
        <v/>
      </c>
      <c r="J2902" s="18" t="str">
        <f>IF(Allotments!J2902=0,"",Allotments!J2902)</f>
        <v/>
      </c>
      <c r="K2902" s="18" t="str">
        <f>IF(Allotments!K2902=0,"",Allotments!K2902)</f>
        <v/>
      </c>
      <c r="L2902" s="18" t="str">
        <f>IF(Allotments!L2902=0,"",Allotments!L2902)</f>
        <v/>
      </c>
      <c r="M2902" s="18" t="str">
        <f>IF(Allotments!M2902=0,"",Allotments!M2902)</f>
        <v/>
      </c>
    </row>
    <row r="2903" spans="1:13" x14ac:dyDescent="0.35">
      <c r="A2903">
        <f>IF(COUNTIF($L$3:L2903,L2903)=1,A2902+1,A2902)</f>
        <v>43</v>
      </c>
      <c r="B2903">
        <f>IF(COUNTIF($K$3:K2903,K2903)=1,B2902+1,B2902)</f>
        <v>8</v>
      </c>
      <c r="C2903">
        <f>IF(COUNTIF($J$3:J2903,J2903)=1,C2902+1,C2902)</f>
        <v>25</v>
      </c>
      <c r="D2903">
        <f>IF(COUNTIF($E$3:E2903,E2903)=1,D2902+1,D2902)</f>
        <v>827</v>
      </c>
      <c r="E2903" t="str">
        <f t="shared" si="208"/>
        <v/>
      </c>
      <c r="F2903">
        <f>IF(COUNTIF($G$3:G2903,G2903)=1,F2902+1,F2902)</f>
        <v>127</v>
      </c>
      <c r="G2903" t="str">
        <f t="shared" si="209"/>
        <v/>
      </c>
      <c r="I2903" s="18" t="str">
        <f>IF(Allotments!I2903=0,"",Allotments!I2903)</f>
        <v/>
      </c>
      <c r="J2903" s="18" t="str">
        <f>IF(Allotments!J2903=0,"",Allotments!J2903)</f>
        <v/>
      </c>
      <c r="K2903" s="18" t="str">
        <f>IF(Allotments!K2903=0,"",Allotments!K2903)</f>
        <v/>
      </c>
      <c r="L2903" s="18" t="str">
        <f>IF(Allotments!L2903=0,"",Allotments!L2903)</f>
        <v/>
      </c>
      <c r="M2903" s="18" t="str">
        <f>IF(Allotments!M2903=0,"",Allotments!M2903)</f>
        <v/>
      </c>
    </row>
    <row r="2904" spans="1:13" x14ac:dyDescent="0.35">
      <c r="A2904">
        <f>IF(COUNTIF($L$3:L2904,L2904)=1,A2903+1,A2903)</f>
        <v>43</v>
      </c>
      <c r="B2904">
        <f>IF(COUNTIF($K$3:K2904,K2904)=1,B2903+1,B2903)</f>
        <v>8</v>
      </c>
      <c r="C2904">
        <f>IF(COUNTIF($J$3:J2904,J2904)=1,C2903+1,C2903)</f>
        <v>25</v>
      </c>
      <c r="D2904">
        <f>IF(COUNTIF($E$3:E2904,E2904)=1,D2903+1,D2903)</f>
        <v>827</v>
      </c>
      <c r="E2904" t="str">
        <f t="shared" si="208"/>
        <v/>
      </c>
      <c r="F2904">
        <f>IF(COUNTIF($G$3:G2904,G2904)=1,F2903+1,F2903)</f>
        <v>127</v>
      </c>
      <c r="G2904" t="str">
        <f t="shared" si="209"/>
        <v/>
      </c>
      <c r="I2904" s="18" t="str">
        <f>IF(Allotments!I2904=0,"",Allotments!I2904)</f>
        <v/>
      </c>
      <c r="J2904" s="18" t="str">
        <f>IF(Allotments!J2904=0,"",Allotments!J2904)</f>
        <v/>
      </c>
      <c r="K2904" s="18" t="str">
        <f>IF(Allotments!K2904=0,"",Allotments!K2904)</f>
        <v/>
      </c>
      <c r="L2904" s="18" t="str">
        <f>IF(Allotments!L2904=0,"",Allotments!L2904)</f>
        <v/>
      </c>
      <c r="M2904" s="18" t="str">
        <f>IF(Allotments!M2904=0,"",Allotments!M2904)</f>
        <v/>
      </c>
    </row>
    <row r="2905" spans="1:13" x14ac:dyDescent="0.35">
      <c r="A2905">
        <f>IF(COUNTIF($L$3:L2905,L2905)=1,A2904+1,A2904)</f>
        <v>43</v>
      </c>
      <c r="B2905">
        <f>IF(COUNTIF($K$3:K2905,K2905)=1,B2904+1,B2904)</f>
        <v>8</v>
      </c>
      <c r="C2905">
        <f>IF(COUNTIF($J$3:J2905,J2905)=1,C2904+1,C2904)</f>
        <v>25</v>
      </c>
      <c r="D2905">
        <f>IF(COUNTIF($E$3:E2905,E2905)=1,D2904+1,D2904)</f>
        <v>827</v>
      </c>
      <c r="E2905" t="str">
        <f t="shared" si="208"/>
        <v/>
      </c>
      <c r="F2905">
        <f>IF(COUNTIF($G$3:G2905,G2905)=1,F2904+1,F2904)</f>
        <v>127</v>
      </c>
      <c r="G2905" t="str">
        <f t="shared" si="209"/>
        <v/>
      </c>
      <c r="I2905" s="18" t="str">
        <f>IF(Allotments!I2905=0,"",Allotments!I2905)</f>
        <v/>
      </c>
      <c r="J2905" s="18" t="str">
        <f>IF(Allotments!J2905=0,"",Allotments!J2905)</f>
        <v/>
      </c>
      <c r="K2905" s="18" t="str">
        <f>IF(Allotments!K2905=0,"",Allotments!K2905)</f>
        <v/>
      </c>
      <c r="L2905" s="18" t="str">
        <f>IF(Allotments!L2905=0,"",Allotments!L2905)</f>
        <v/>
      </c>
      <c r="M2905" s="18" t="str">
        <f>IF(Allotments!M2905=0,"",Allotments!M2905)</f>
        <v/>
      </c>
    </row>
    <row r="2906" spans="1:13" x14ac:dyDescent="0.35">
      <c r="A2906">
        <f>IF(COUNTIF($L$3:L2906,L2906)=1,A2905+1,A2905)</f>
        <v>43</v>
      </c>
      <c r="B2906">
        <f>IF(COUNTIF($K$3:K2906,K2906)=1,B2905+1,B2905)</f>
        <v>8</v>
      </c>
      <c r="C2906">
        <f>IF(COUNTIF($J$3:J2906,J2906)=1,C2905+1,C2905)</f>
        <v>25</v>
      </c>
      <c r="D2906">
        <f>IF(COUNTIF($E$3:E2906,E2906)=1,D2905+1,D2905)</f>
        <v>827</v>
      </c>
      <c r="E2906" t="str">
        <f t="shared" si="208"/>
        <v/>
      </c>
      <c r="F2906">
        <f>IF(COUNTIF($G$3:G2906,G2906)=1,F2905+1,F2905)</f>
        <v>127</v>
      </c>
      <c r="G2906" t="str">
        <f t="shared" si="209"/>
        <v/>
      </c>
      <c r="I2906" s="18" t="str">
        <f>IF(Allotments!I2906=0,"",Allotments!I2906)</f>
        <v/>
      </c>
      <c r="J2906" s="18" t="str">
        <f>IF(Allotments!J2906=0,"",Allotments!J2906)</f>
        <v/>
      </c>
      <c r="K2906" s="18" t="str">
        <f>IF(Allotments!K2906=0,"",Allotments!K2906)</f>
        <v/>
      </c>
      <c r="L2906" s="18" t="str">
        <f>IF(Allotments!L2906=0,"",Allotments!L2906)</f>
        <v/>
      </c>
      <c r="M2906" s="18" t="str">
        <f>IF(Allotments!M2906=0,"",Allotments!M2906)</f>
        <v/>
      </c>
    </row>
    <row r="2907" spans="1:13" x14ac:dyDescent="0.35">
      <c r="A2907">
        <f>IF(COUNTIF($L$3:L2907,L2907)=1,A2906+1,A2906)</f>
        <v>43</v>
      </c>
      <c r="B2907">
        <f>IF(COUNTIF($K$3:K2907,K2907)=1,B2906+1,B2906)</f>
        <v>8</v>
      </c>
      <c r="C2907">
        <f>IF(COUNTIF($J$3:J2907,J2907)=1,C2906+1,C2906)</f>
        <v>25</v>
      </c>
      <c r="D2907">
        <f>IF(COUNTIF($E$3:E2907,E2907)=1,D2906+1,D2906)</f>
        <v>827</v>
      </c>
      <c r="E2907" t="str">
        <f t="shared" si="208"/>
        <v/>
      </c>
      <c r="F2907">
        <f>IF(COUNTIF($G$3:G2907,G2907)=1,F2906+1,F2906)</f>
        <v>127</v>
      </c>
      <c r="G2907" t="str">
        <f t="shared" si="209"/>
        <v/>
      </c>
      <c r="I2907" s="18" t="str">
        <f>IF(Allotments!I2907=0,"",Allotments!I2907)</f>
        <v/>
      </c>
      <c r="J2907" s="18" t="str">
        <f>IF(Allotments!J2907=0,"",Allotments!J2907)</f>
        <v/>
      </c>
      <c r="K2907" s="18" t="str">
        <f>IF(Allotments!K2907=0,"",Allotments!K2907)</f>
        <v/>
      </c>
      <c r="L2907" s="18" t="str">
        <f>IF(Allotments!L2907=0,"",Allotments!L2907)</f>
        <v/>
      </c>
      <c r="M2907" s="18" t="str">
        <f>IF(Allotments!M2907=0,"",Allotments!M2907)</f>
        <v/>
      </c>
    </row>
    <row r="2908" spans="1:13" x14ac:dyDescent="0.35">
      <c r="A2908">
        <f>IF(COUNTIF($L$3:L2908,L2908)=1,A2907+1,A2907)</f>
        <v>43</v>
      </c>
      <c r="B2908">
        <f>IF(COUNTIF($K$3:K2908,K2908)=1,B2907+1,B2907)</f>
        <v>8</v>
      </c>
      <c r="C2908">
        <f>IF(COUNTIF($J$3:J2908,J2908)=1,C2907+1,C2907)</f>
        <v>25</v>
      </c>
      <c r="D2908">
        <f>IF(COUNTIF($E$3:E2908,E2908)=1,D2907+1,D2907)</f>
        <v>827</v>
      </c>
      <c r="E2908" t="str">
        <f t="shared" si="208"/>
        <v/>
      </c>
      <c r="F2908">
        <f>IF(COUNTIF($G$3:G2908,G2908)=1,F2907+1,F2907)</f>
        <v>127</v>
      </c>
      <c r="G2908" t="str">
        <f t="shared" si="209"/>
        <v/>
      </c>
      <c r="I2908" s="18" t="str">
        <f>IF(Allotments!I2908=0,"",Allotments!I2908)</f>
        <v/>
      </c>
      <c r="J2908" s="18" t="str">
        <f>IF(Allotments!J2908=0,"",Allotments!J2908)</f>
        <v/>
      </c>
      <c r="K2908" s="18" t="str">
        <f>IF(Allotments!K2908=0,"",Allotments!K2908)</f>
        <v/>
      </c>
      <c r="L2908" s="18" t="str">
        <f>IF(Allotments!L2908=0,"",Allotments!L2908)</f>
        <v/>
      </c>
      <c r="M2908" s="18" t="str">
        <f>IF(Allotments!M2908=0,"",Allotments!M2908)</f>
        <v/>
      </c>
    </row>
    <row r="2909" spans="1:13" x14ac:dyDescent="0.35">
      <c r="A2909">
        <f>IF(COUNTIF($L$3:L2909,L2909)=1,A2908+1,A2908)</f>
        <v>43</v>
      </c>
      <c r="B2909">
        <f>IF(COUNTIF($K$3:K2909,K2909)=1,B2908+1,B2908)</f>
        <v>8</v>
      </c>
      <c r="C2909">
        <f>IF(COUNTIF($J$3:J2909,J2909)=1,C2908+1,C2908)</f>
        <v>25</v>
      </c>
      <c r="D2909">
        <f>IF(COUNTIF($E$3:E2909,E2909)=1,D2908+1,D2908)</f>
        <v>827</v>
      </c>
      <c r="E2909" t="str">
        <f t="shared" si="208"/>
        <v/>
      </c>
      <c r="F2909">
        <f>IF(COUNTIF($G$3:G2909,G2909)=1,F2908+1,F2908)</f>
        <v>127</v>
      </c>
      <c r="G2909" t="str">
        <f t="shared" si="209"/>
        <v/>
      </c>
      <c r="I2909" s="18" t="str">
        <f>IF(Allotments!I2909=0,"",Allotments!I2909)</f>
        <v/>
      </c>
      <c r="J2909" s="18" t="str">
        <f>IF(Allotments!J2909=0,"",Allotments!J2909)</f>
        <v/>
      </c>
      <c r="K2909" s="18" t="str">
        <f>IF(Allotments!K2909=0,"",Allotments!K2909)</f>
        <v/>
      </c>
      <c r="L2909" s="18" t="str">
        <f>IF(Allotments!L2909=0,"",Allotments!L2909)</f>
        <v/>
      </c>
      <c r="M2909" s="18" t="str">
        <f>IF(Allotments!M2909=0,"",Allotments!M2909)</f>
        <v/>
      </c>
    </row>
    <row r="2910" spans="1:13" x14ac:dyDescent="0.35">
      <c r="A2910">
        <f>IF(COUNTIF($L$3:L2910,L2910)=1,A2909+1,A2909)</f>
        <v>43</v>
      </c>
      <c r="B2910">
        <f>IF(COUNTIF($K$3:K2910,K2910)=1,B2909+1,B2909)</f>
        <v>8</v>
      </c>
      <c r="C2910">
        <f>IF(COUNTIF($J$3:J2910,J2910)=1,C2909+1,C2909)</f>
        <v>25</v>
      </c>
      <c r="D2910">
        <f>IF(COUNTIF($E$3:E2910,E2910)=1,D2909+1,D2909)</f>
        <v>827</v>
      </c>
      <c r="E2910" t="str">
        <f t="shared" si="208"/>
        <v/>
      </c>
      <c r="F2910">
        <f>IF(COUNTIF($G$3:G2910,G2910)=1,F2909+1,F2909)</f>
        <v>127</v>
      </c>
      <c r="G2910" t="str">
        <f t="shared" si="209"/>
        <v/>
      </c>
      <c r="I2910" s="18" t="str">
        <f>IF(Allotments!I2910=0,"",Allotments!I2910)</f>
        <v/>
      </c>
      <c r="J2910" s="18" t="str">
        <f>IF(Allotments!J2910=0,"",Allotments!J2910)</f>
        <v/>
      </c>
      <c r="K2910" s="18" t="str">
        <f>IF(Allotments!K2910=0,"",Allotments!K2910)</f>
        <v/>
      </c>
      <c r="L2910" s="18" t="str">
        <f>IF(Allotments!L2910=0,"",Allotments!L2910)</f>
        <v/>
      </c>
      <c r="M2910" s="18" t="str">
        <f>IF(Allotments!M2910=0,"",Allotments!M2910)</f>
        <v/>
      </c>
    </row>
    <row r="2911" spans="1:13" x14ac:dyDescent="0.35">
      <c r="A2911">
        <f>IF(COUNTIF($L$3:L2911,L2911)=1,A2910+1,A2910)</f>
        <v>43</v>
      </c>
      <c r="B2911">
        <f>IF(COUNTIF($K$3:K2911,K2911)=1,B2910+1,B2910)</f>
        <v>8</v>
      </c>
      <c r="C2911">
        <f>IF(COUNTIF($J$3:J2911,J2911)=1,C2910+1,C2910)</f>
        <v>25</v>
      </c>
      <c r="D2911">
        <f>IF(COUNTIF($E$3:E2911,E2911)=1,D2910+1,D2910)</f>
        <v>827</v>
      </c>
      <c r="E2911" t="str">
        <f t="shared" si="208"/>
        <v/>
      </c>
      <c r="F2911">
        <f>IF(COUNTIF($G$3:G2911,G2911)=1,F2910+1,F2910)</f>
        <v>127</v>
      </c>
      <c r="G2911" t="str">
        <f t="shared" si="209"/>
        <v/>
      </c>
      <c r="I2911" s="18" t="str">
        <f>IF(Allotments!I2911=0,"",Allotments!I2911)</f>
        <v/>
      </c>
      <c r="J2911" s="18" t="str">
        <f>IF(Allotments!J2911=0,"",Allotments!J2911)</f>
        <v/>
      </c>
      <c r="K2911" s="18" t="str">
        <f>IF(Allotments!K2911=0,"",Allotments!K2911)</f>
        <v/>
      </c>
      <c r="L2911" s="18" t="str">
        <f>IF(Allotments!L2911=0,"",Allotments!L2911)</f>
        <v/>
      </c>
      <c r="M2911" s="18" t="str">
        <f>IF(Allotments!M2911=0,"",Allotments!M2911)</f>
        <v/>
      </c>
    </row>
    <row r="2912" spans="1:13" x14ac:dyDescent="0.35">
      <c r="A2912">
        <f>IF(COUNTIF($L$3:L2912,L2912)=1,A2911+1,A2911)</f>
        <v>43</v>
      </c>
      <c r="B2912">
        <f>IF(COUNTIF($K$3:K2912,K2912)=1,B2911+1,B2911)</f>
        <v>8</v>
      </c>
      <c r="C2912">
        <f>IF(COUNTIF($J$3:J2912,J2912)=1,C2911+1,C2911)</f>
        <v>25</v>
      </c>
      <c r="D2912">
        <f>IF(COUNTIF($E$3:E2912,E2912)=1,D2911+1,D2911)</f>
        <v>827</v>
      </c>
      <c r="E2912" t="str">
        <f t="shared" si="208"/>
        <v/>
      </c>
      <c r="F2912">
        <f>IF(COUNTIF($G$3:G2912,G2912)=1,F2911+1,F2911)</f>
        <v>127</v>
      </c>
      <c r="G2912" t="str">
        <f t="shared" si="209"/>
        <v/>
      </c>
      <c r="I2912" s="18" t="str">
        <f>IF(Allotments!I2912=0,"",Allotments!I2912)</f>
        <v/>
      </c>
      <c r="J2912" s="18" t="str">
        <f>IF(Allotments!J2912=0,"",Allotments!J2912)</f>
        <v/>
      </c>
      <c r="K2912" s="18" t="str">
        <f>IF(Allotments!K2912=0,"",Allotments!K2912)</f>
        <v/>
      </c>
      <c r="L2912" s="18" t="str">
        <f>IF(Allotments!L2912=0,"",Allotments!L2912)</f>
        <v/>
      </c>
      <c r="M2912" s="18" t="str">
        <f>IF(Allotments!M2912=0,"",Allotments!M2912)</f>
        <v/>
      </c>
    </row>
    <row r="2913" spans="1:13" x14ac:dyDescent="0.35">
      <c r="A2913">
        <f>IF(COUNTIF($L$3:L2913,L2913)=1,A2912+1,A2912)</f>
        <v>43</v>
      </c>
      <c r="B2913">
        <f>IF(COUNTIF($K$3:K2913,K2913)=1,B2912+1,B2912)</f>
        <v>8</v>
      </c>
      <c r="C2913">
        <f>IF(COUNTIF($J$3:J2913,J2913)=1,C2912+1,C2912)</f>
        <v>25</v>
      </c>
      <c r="D2913">
        <f>IF(COUNTIF($E$3:E2913,E2913)=1,D2912+1,D2912)</f>
        <v>827</v>
      </c>
      <c r="E2913" t="str">
        <f t="shared" si="208"/>
        <v/>
      </c>
      <c r="F2913">
        <f>IF(COUNTIF($G$3:G2913,G2913)=1,F2912+1,F2912)</f>
        <v>127</v>
      </c>
      <c r="G2913" t="str">
        <f t="shared" si="209"/>
        <v/>
      </c>
      <c r="I2913" s="18" t="str">
        <f>IF(Allotments!I2913=0,"",Allotments!I2913)</f>
        <v/>
      </c>
      <c r="J2913" s="18" t="str">
        <f>IF(Allotments!J2913=0,"",Allotments!J2913)</f>
        <v/>
      </c>
      <c r="K2913" s="18" t="str">
        <f>IF(Allotments!K2913=0,"",Allotments!K2913)</f>
        <v/>
      </c>
      <c r="L2913" s="18" t="str">
        <f>IF(Allotments!L2913=0,"",Allotments!L2913)</f>
        <v/>
      </c>
      <c r="M2913" s="18" t="str">
        <f>IF(Allotments!M2913=0,"",Allotments!M2913)</f>
        <v/>
      </c>
    </row>
    <row r="2914" spans="1:13" x14ac:dyDescent="0.35">
      <c r="A2914">
        <f>IF(COUNTIF($L$3:L2914,L2914)=1,A2913+1,A2913)</f>
        <v>43</v>
      </c>
      <c r="B2914">
        <f>IF(COUNTIF($K$3:K2914,K2914)=1,B2913+1,B2913)</f>
        <v>8</v>
      </c>
      <c r="C2914">
        <f>IF(COUNTIF($J$3:J2914,J2914)=1,C2913+1,C2913)</f>
        <v>25</v>
      </c>
      <c r="D2914">
        <f>IF(COUNTIF($E$3:E2914,E2914)=1,D2913+1,D2913)</f>
        <v>827</v>
      </c>
      <c r="E2914" t="str">
        <f t="shared" si="208"/>
        <v/>
      </c>
      <c r="F2914">
        <f>IF(COUNTIF($G$3:G2914,G2914)=1,F2913+1,F2913)</f>
        <v>127</v>
      </c>
      <c r="G2914" t="str">
        <f t="shared" si="209"/>
        <v/>
      </c>
      <c r="I2914" s="18" t="str">
        <f>IF(Allotments!I2914=0,"",Allotments!I2914)</f>
        <v/>
      </c>
      <c r="J2914" s="18" t="str">
        <f>IF(Allotments!J2914=0,"",Allotments!J2914)</f>
        <v/>
      </c>
      <c r="K2914" s="18" t="str">
        <f>IF(Allotments!K2914=0,"",Allotments!K2914)</f>
        <v/>
      </c>
      <c r="L2914" s="18" t="str">
        <f>IF(Allotments!L2914=0,"",Allotments!L2914)</f>
        <v/>
      </c>
      <c r="M2914" s="18" t="str">
        <f>IF(Allotments!M2914=0,"",Allotments!M2914)</f>
        <v/>
      </c>
    </row>
    <row r="2915" spans="1:13" x14ac:dyDescent="0.35">
      <c r="A2915">
        <f>IF(COUNTIF($L$3:L2915,L2915)=1,A2914+1,A2914)</f>
        <v>43</v>
      </c>
      <c r="B2915">
        <f>IF(COUNTIF($K$3:K2915,K2915)=1,B2914+1,B2914)</f>
        <v>8</v>
      </c>
      <c r="C2915">
        <f>IF(COUNTIF($J$3:J2915,J2915)=1,C2914+1,C2914)</f>
        <v>25</v>
      </c>
      <c r="D2915">
        <f>IF(COUNTIF($E$3:E2915,E2915)=1,D2914+1,D2914)</f>
        <v>827</v>
      </c>
      <c r="E2915" t="str">
        <f t="shared" si="208"/>
        <v/>
      </c>
      <c r="F2915">
        <f>IF(COUNTIF($G$3:G2915,G2915)=1,F2914+1,F2914)</f>
        <v>127</v>
      </c>
      <c r="G2915" t="str">
        <f t="shared" si="209"/>
        <v/>
      </c>
      <c r="I2915" s="18" t="str">
        <f>IF(Allotments!I2915=0,"",Allotments!I2915)</f>
        <v/>
      </c>
      <c r="J2915" s="18" t="str">
        <f>IF(Allotments!J2915=0,"",Allotments!J2915)</f>
        <v/>
      </c>
      <c r="K2915" s="18" t="str">
        <f>IF(Allotments!K2915=0,"",Allotments!K2915)</f>
        <v/>
      </c>
      <c r="L2915" s="18" t="str">
        <f>IF(Allotments!L2915=0,"",Allotments!L2915)</f>
        <v/>
      </c>
      <c r="M2915" s="18" t="str">
        <f>IF(Allotments!M2915=0,"",Allotments!M2915)</f>
        <v/>
      </c>
    </row>
    <row r="2916" spans="1:13" x14ac:dyDescent="0.35">
      <c r="A2916">
        <f>IF(COUNTIF($L$3:L2916,L2916)=1,A2915+1,A2915)</f>
        <v>43</v>
      </c>
      <c r="B2916">
        <f>IF(COUNTIF($K$3:K2916,K2916)=1,B2915+1,B2915)</f>
        <v>8</v>
      </c>
      <c r="C2916">
        <f>IF(COUNTIF($J$3:J2916,J2916)=1,C2915+1,C2915)</f>
        <v>25</v>
      </c>
      <c r="D2916">
        <f>IF(COUNTIF($E$3:E2916,E2916)=1,D2915+1,D2915)</f>
        <v>827</v>
      </c>
      <c r="E2916" t="str">
        <f t="shared" si="208"/>
        <v/>
      </c>
      <c r="F2916">
        <f>IF(COUNTIF($G$3:G2916,G2916)=1,F2915+1,F2915)</f>
        <v>127</v>
      </c>
      <c r="G2916" t="str">
        <f t="shared" si="209"/>
        <v/>
      </c>
      <c r="I2916" s="18" t="str">
        <f>IF(Allotments!I2916=0,"",Allotments!I2916)</f>
        <v/>
      </c>
      <c r="J2916" s="18" t="str">
        <f>IF(Allotments!J2916=0,"",Allotments!J2916)</f>
        <v/>
      </c>
      <c r="K2916" s="18" t="str">
        <f>IF(Allotments!K2916=0,"",Allotments!K2916)</f>
        <v/>
      </c>
      <c r="L2916" s="18" t="str">
        <f>IF(Allotments!L2916=0,"",Allotments!L2916)</f>
        <v/>
      </c>
      <c r="M2916" s="18" t="str">
        <f>IF(Allotments!M2916=0,"",Allotments!M2916)</f>
        <v/>
      </c>
    </row>
    <row r="2917" spans="1:13" x14ac:dyDescent="0.35">
      <c r="A2917">
        <f>IF(COUNTIF($L$3:L2917,L2917)=1,A2916+1,A2916)</f>
        <v>43</v>
      </c>
      <c r="B2917">
        <f>IF(COUNTIF($K$3:K2917,K2917)=1,B2916+1,B2916)</f>
        <v>8</v>
      </c>
      <c r="C2917">
        <f>IF(COUNTIF($J$3:J2917,J2917)=1,C2916+1,C2916)</f>
        <v>25</v>
      </c>
      <c r="D2917">
        <f>IF(COUNTIF($E$3:E2917,E2917)=1,D2916+1,D2916)</f>
        <v>827</v>
      </c>
      <c r="E2917" t="str">
        <f t="shared" si="208"/>
        <v/>
      </c>
      <c r="F2917">
        <f>IF(COUNTIF($G$3:G2917,G2917)=1,F2916+1,F2916)</f>
        <v>127</v>
      </c>
      <c r="G2917" t="str">
        <f t="shared" si="209"/>
        <v/>
      </c>
      <c r="I2917" s="18" t="str">
        <f>IF(Allotments!I2917=0,"",Allotments!I2917)</f>
        <v/>
      </c>
      <c r="J2917" s="18" t="str">
        <f>IF(Allotments!J2917=0,"",Allotments!J2917)</f>
        <v/>
      </c>
      <c r="K2917" s="18" t="str">
        <f>IF(Allotments!K2917=0,"",Allotments!K2917)</f>
        <v/>
      </c>
      <c r="L2917" s="18" t="str">
        <f>IF(Allotments!L2917=0,"",Allotments!L2917)</f>
        <v/>
      </c>
      <c r="M2917" s="18" t="str">
        <f>IF(Allotments!M2917=0,"",Allotments!M2917)</f>
        <v/>
      </c>
    </row>
    <row r="2918" spans="1:13" x14ac:dyDescent="0.35">
      <c r="A2918">
        <f>IF(COUNTIF($L$3:L2918,L2918)=1,A2917+1,A2917)</f>
        <v>43</v>
      </c>
      <c r="B2918">
        <f>IF(COUNTIF($K$3:K2918,K2918)=1,B2917+1,B2917)</f>
        <v>8</v>
      </c>
      <c r="C2918">
        <f>IF(COUNTIF($J$3:J2918,J2918)=1,C2917+1,C2917)</f>
        <v>25</v>
      </c>
      <c r="D2918">
        <f>IF(COUNTIF($E$3:E2918,E2918)=1,D2917+1,D2917)</f>
        <v>827</v>
      </c>
      <c r="E2918" t="str">
        <f t="shared" si="208"/>
        <v/>
      </c>
      <c r="F2918">
        <f>IF(COUNTIF($G$3:G2918,G2918)=1,F2917+1,F2917)</f>
        <v>127</v>
      </c>
      <c r="G2918" t="str">
        <f t="shared" si="209"/>
        <v/>
      </c>
      <c r="I2918" s="18" t="str">
        <f>IF(Allotments!I2918=0,"",Allotments!I2918)</f>
        <v/>
      </c>
      <c r="J2918" s="18" t="str">
        <f>IF(Allotments!J2918=0,"",Allotments!J2918)</f>
        <v/>
      </c>
      <c r="K2918" s="18" t="str">
        <f>IF(Allotments!K2918=0,"",Allotments!K2918)</f>
        <v/>
      </c>
      <c r="L2918" s="18" t="str">
        <f>IF(Allotments!L2918=0,"",Allotments!L2918)</f>
        <v/>
      </c>
      <c r="M2918" s="18" t="str">
        <f>IF(Allotments!M2918=0,"",Allotments!M2918)</f>
        <v/>
      </c>
    </row>
    <row r="2919" spans="1:13" x14ac:dyDescent="0.35">
      <c r="A2919">
        <f>IF(COUNTIF($L$3:L2919,L2919)=1,A2918+1,A2918)</f>
        <v>43</v>
      </c>
      <c r="B2919">
        <f>IF(COUNTIF($K$3:K2919,K2919)=1,B2918+1,B2918)</f>
        <v>8</v>
      </c>
      <c r="C2919">
        <f>IF(COUNTIF($J$3:J2919,J2919)=1,C2918+1,C2918)</f>
        <v>25</v>
      </c>
      <c r="D2919">
        <f>IF(COUNTIF($E$3:E2919,E2919)=1,D2918+1,D2918)</f>
        <v>827</v>
      </c>
      <c r="E2919" t="str">
        <f t="shared" si="208"/>
        <v/>
      </c>
      <c r="F2919">
        <f>IF(COUNTIF($G$3:G2919,G2919)=1,F2918+1,F2918)</f>
        <v>127</v>
      </c>
      <c r="G2919" t="str">
        <f t="shared" si="209"/>
        <v/>
      </c>
      <c r="I2919" s="18" t="str">
        <f>IF(Allotments!I2919=0,"",Allotments!I2919)</f>
        <v/>
      </c>
      <c r="J2919" s="18" t="str">
        <f>IF(Allotments!J2919=0,"",Allotments!J2919)</f>
        <v/>
      </c>
      <c r="K2919" s="18" t="str">
        <f>IF(Allotments!K2919=0,"",Allotments!K2919)</f>
        <v/>
      </c>
      <c r="L2919" s="18" t="str">
        <f>IF(Allotments!L2919=0,"",Allotments!L2919)</f>
        <v/>
      </c>
      <c r="M2919" s="18" t="str">
        <f>IF(Allotments!M2919=0,"",Allotments!M2919)</f>
        <v/>
      </c>
    </row>
    <row r="2920" spans="1:13" x14ac:dyDescent="0.35">
      <c r="A2920">
        <f>IF(COUNTIF($L$3:L2920,L2920)=1,A2919+1,A2919)</f>
        <v>43</v>
      </c>
      <c r="B2920">
        <f>IF(COUNTIF($K$3:K2920,K2920)=1,B2919+1,B2919)</f>
        <v>8</v>
      </c>
      <c r="C2920">
        <f>IF(COUNTIF($J$3:J2920,J2920)=1,C2919+1,C2919)</f>
        <v>25</v>
      </c>
      <c r="D2920">
        <f>IF(COUNTIF($E$3:E2920,E2920)=1,D2919+1,D2919)</f>
        <v>827</v>
      </c>
      <c r="E2920" t="str">
        <f t="shared" si="208"/>
        <v/>
      </c>
      <c r="F2920">
        <f>IF(COUNTIF($G$3:G2920,G2920)=1,F2919+1,F2919)</f>
        <v>127</v>
      </c>
      <c r="G2920" t="str">
        <f t="shared" si="209"/>
        <v/>
      </c>
      <c r="I2920" s="18" t="str">
        <f>IF(Allotments!I2920=0,"",Allotments!I2920)</f>
        <v/>
      </c>
      <c r="J2920" s="18" t="str">
        <f>IF(Allotments!J2920=0,"",Allotments!J2920)</f>
        <v/>
      </c>
      <c r="K2920" s="18" t="str">
        <f>IF(Allotments!K2920=0,"",Allotments!K2920)</f>
        <v/>
      </c>
      <c r="L2920" s="18" t="str">
        <f>IF(Allotments!L2920=0,"",Allotments!L2920)</f>
        <v/>
      </c>
      <c r="M2920" s="18" t="str">
        <f>IF(Allotments!M2920=0,"",Allotments!M2920)</f>
        <v/>
      </c>
    </row>
    <row r="2921" spans="1:13" x14ac:dyDescent="0.35">
      <c r="A2921">
        <f>IF(COUNTIF($L$3:L2921,L2921)=1,A2920+1,A2920)</f>
        <v>43</v>
      </c>
      <c r="B2921">
        <f>IF(COUNTIF($K$3:K2921,K2921)=1,B2920+1,B2920)</f>
        <v>8</v>
      </c>
      <c r="C2921">
        <f>IF(COUNTIF($J$3:J2921,J2921)=1,C2920+1,C2920)</f>
        <v>25</v>
      </c>
      <c r="D2921">
        <f>IF(COUNTIF($E$3:E2921,E2921)=1,D2920+1,D2920)</f>
        <v>827</v>
      </c>
      <c r="E2921" t="str">
        <f t="shared" si="208"/>
        <v/>
      </c>
      <c r="F2921">
        <f>IF(COUNTIF($G$3:G2921,G2921)=1,F2920+1,F2920)</f>
        <v>127</v>
      </c>
      <c r="G2921" t="str">
        <f t="shared" si="209"/>
        <v/>
      </c>
      <c r="I2921" s="18" t="str">
        <f>IF(Allotments!I2921=0,"",Allotments!I2921)</f>
        <v/>
      </c>
      <c r="J2921" s="18" t="str">
        <f>IF(Allotments!J2921=0,"",Allotments!J2921)</f>
        <v/>
      </c>
      <c r="K2921" s="18" t="str">
        <f>IF(Allotments!K2921=0,"",Allotments!K2921)</f>
        <v/>
      </c>
      <c r="L2921" s="18" t="str">
        <f>IF(Allotments!L2921=0,"",Allotments!L2921)</f>
        <v/>
      </c>
      <c r="M2921" s="18" t="str">
        <f>IF(Allotments!M2921=0,"",Allotments!M2921)</f>
        <v/>
      </c>
    </row>
    <row r="2922" spans="1:13" x14ac:dyDescent="0.35">
      <c r="A2922">
        <f>IF(COUNTIF($L$3:L2922,L2922)=1,A2921+1,A2921)</f>
        <v>43</v>
      </c>
      <c r="B2922">
        <f>IF(COUNTIF($K$3:K2922,K2922)=1,B2921+1,B2921)</f>
        <v>8</v>
      </c>
      <c r="C2922">
        <f>IF(COUNTIF($J$3:J2922,J2922)=1,C2921+1,C2921)</f>
        <v>25</v>
      </c>
      <c r="D2922">
        <f>IF(COUNTIF($E$3:E2922,E2922)=1,D2921+1,D2921)</f>
        <v>827</v>
      </c>
      <c r="E2922" t="str">
        <f t="shared" si="208"/>
        <v/>
      </c>
      <c r="F2922">
        <f>IF(COUNTIF($G$3:G2922,G2922)=1,F2921+1,F2921)</f>
        <v>127</v>
      </c>
      <c r="G2922" t="str">
        <f t="shared" si="209"/>
        <v/>
      </c>
      <c r="I2922" s="18" t="str">
        <f>IF(Allotments!I2922=0,"",Allotments!I2922)</f>
        <v/>
      </c>
      <c r="J2922" s="18" t="str">
        <f>IF(Allotments!J2922=0,"",Allotments!J2922)</f>
        <v/>
      </c>
      <c r="K2922" s="18" t="str">
        <f>IF(Allotments!K2922=0,"",Allotments!K2922)</f>
        <v/>
      </c>
      <c r="L2922" s="18" t="str">
        <f>IF(Allotments!L2922=0,"",Allotments!L2922)</f>
        <v/>
      </c>
      <c r="M2922" s="18" t="str">
        <f>IF(Allotments!M2922=0,"",Allotments!M2922)</f>
        <v/>
      </c>
    </row>
    <row r="2923" spans="1:13" x14ac:dyDescent="0.35">
      <c r="A2923">
        <f>IF(COUNTIF($L$3:L2923,L2923)=1,A2922+1,A2922)</f>
        <v>43</v>
      </c>
      <c r="B2923">
        <f>IF(COUNTIF($K$3:K2923,K2923)=1,B2922+1,B2922)</f>
        <v>8</v>
      </c>
      <c r="C2923">
        <f>IF(COUNTIF($J$3:J2923,J2923)=1,C2922+1,C2922)</f>
        <v>25</v>
      </c>
      <c r="D2923">
        <f>IF(COUNTIF($E$3:E2923,E2923)=1,D2922+1,D2922)</f>
        <v>827</v>
      </c>
      <c r="E2923" t="str">
        <f t="shared" si="208"/>
        <v/>
      </c>
      <c r="F2923">
        <f>IF(COUNTIF($G$3:G2923,G2923)=1,F2922+1,F2922)</f>
        <v>127</v>
      </c>
      <c r="G2923" t="str">
        <f t="shared" si="209"/>
        <v/>
      </c>
      <c r="I2923" s="18" t="str">
        <f>IF(Allotments!I2923=0,"",Allotments!I2923)</f>
        <v/>
      </c>
      <c r="J2923" s="18" t="str">
        <f>IF(Allotments!J2923=0,"",Allotments!J2923)</f>
        <v/>
      </c>
      <c r="K2923" s="18" t="str">
        <f>IF(Allotments!K2923=0,"",Allotments!K2923)</f>
        <v/>
      </c>
      <c r="L2923" s="18" t="str">
        <f>IF(Allotments!L2923=0,"",Allotments!L2923)</f>
        <v/>
      </c>
      <c r="M2923" s="18" t="str">
        <f>IF(Allotments!M2923=0,"",Allotments!M2923)</f>
        <v/>
      </c>
    </row>
    <row r="2924" spans="1:13" x14ac:dyDescent="0.35">
      <c r="A2924">
        <f>IF(COUNTIF($L$3:L2924,L2924)=1,A2923+1,A2923)</f>
        <v>43</v>
      </c>
      <c r="B2924">
        <f>IF(COUNTIF($K$3:K2924,K2924)=1,B2923+1,B2923)</f>
        <v>8</v>
      </c>
      <c r="C2924">
        <f>IF(COUNTIF($J$3:J2924,J2924)=1,C2923+1,C2923)</f>
        <v>25</v>
      </c>
      <c r="D2924">
        <f>IF(COUNTIF($E$3:E2924,E2924)=1,D2923+1,D2923)</f>
        <v>827</v>
      </c>
      <c r="E2924" t="str">
        <f t="shared" si="208"/>
        <v/>
      </c>
      <c r="F2924">
        <f>IF(COUNTIF($G$3:G2924,G2924)=1,F2923+1,F2923)</f>
        <v>127</v>
      </c>
      <c r="G2924" t="str">
        <f t="shared" si="209"/>
        <v/>
      </c>
      <c r="I2924" s="18" t="str">
        <f>IF(Allotments!I2924=0,"",Allotments!I2924)</f>
        <v/>
      </c>
      <c r="J2924" s="18" t="str">
        <f>IF(Allotments!J2924=0,"",Allotments!J2924)</f>
        <v/>
      </c>
      <c r="K2924" s="18" t="str">
        <f>IF(Allotments!K2924=0,"",Allotments!K2924)</f>
        <v/>
      </c>
      <c r="L2924" s="18" t="str">
        <f>IF(Allotments!L2924=0,"",Allotments!L2924)</f>
        <v/>
      </c>
      <c r="M2924" s="18" t="str">
        <f>IF(Allotments!M2924=0,"",Allotments!M2924)</f>
        <v/>
      </c>
    </row>
    <row r="2925" spans="1:13" x14ac:dyDescent="0.35">
      <c r="A2925">
        <f>IF(COUNTIF($L$3:L2925,L2925)=1,A2924+1,A2924)</f>
        <v>43</v>
      </c>
      <c r="B2925">
        <f>IF(COUNTIF($K$3:K2925,K2925)=1,B2924+1,B2924)</f>
        <v>8</v>
      </c>
      <c r="C2925">
        <f>IF(COUNTIF($J$3:J2925,J2925)=1,C2924+1,C2924)</f>
        <v>25</v>
      </c>
      <c r="D2925">
        <f>IF(COUNTIF($E$3:E2925,E2925)=1,D2924+1,D2924)</f>
        <v>827</v>
      </c>
      <c r="E2925" t="str">
        <f t="shared" si="208"/>
        <v/>
      </c>
      <c r="F2925">
        <f>IF(COUNTIF($G$3:G2925,G2925)=1,F2924+1,F2924)</f>
        <v>127</v>
      </c>
      <c r="G2925" t="str">
        <f t="shared" si="209"/>
        <v/>
      </c>
      <c r="I2925" s="18" t="str">
        <f>IF(Allotments!I2925=0,"",Allotments!I2925)</f>
        <v/>
      </c>
      <c r="J2925" s="18" t="str">
        <f>IF(Allotments!J2925=0,"",Allotments!J2925)</f>
        <v/>
      </c>
      <c r="K2925" s="18" t="str">
        <f>IF(Allotments!K2925=0,"",Allotments!K2925)</f>
        <v/>
      </c>
      <c r="L2925" s="18" t="str">
        <f>IF(Allotments!L2925=0,"",Allotments!L2925)</f>
        <v/>
      </c>
      <c r="M2925" s="18" t="str">
        <f>IF(Allotments!M2925=0,"",Allotments!M2925)</f>
        <v/>
      </c>
    </row>
    <row r="2926" spans="1:13" x14ac:dyDescent="0.35">
      <c r="A2926">
        <f>IF(COUNTIF($L$3:L2926,L2926)=1,A2925+1,A2925)</f>
        <v>43</v>
      </c>
      <c r="B2926">
        <f>IF(COUNTIF($K$3:K2926,K2926)=1,B2925+1,B2925)</f>
        <v>8</v>
      </c>
      <c r="C2926">
        <f>IF(COUNTIF($J$3:J2926,J2926)=1,C2925+1,C2925)</f>
        <v>25</v>
      </c>
      <c r="D2926">
        <f>IF(COUNTIF($E$3:E2926,E2926)=1,D2925+1,D2925)</f>
        <v>827</v>
      </c>
      <c r="E2926" t="str">
        <f t="shared" si="208"/>
        <v/>
      </c>
      <c r="F2926">
        <f>IF(COUNTIF($G$3:G2926,G2926)=1,F2925+1,F2925)</f>
        <v>127</v>
      </c>
      <c r="G2926" t="str">
        <f t="shared" si="209"/>
        <v/>
      </c>
      <c r="I2926" s="18" t="str">
        <f>IF(Allotments!I2926=0,"",Allotments!I2926)</f>
        <v/>
      </c>
      <c r="J2926" s="18" t="str">
        <f>IF(Allotments!J2926=0,"",Allotments!J2926)</f>
        <v/>
      </c>
      <c r="K2926" s="18" t="str">
        <f>IF(Allotments!K2926=0,"",Allotments!K2926)</f>
        <v/>
      </c>
      <c r="L2926" s="18" t="str">
        <f>IF(Allotments!L2926=0,"",Allotments!L2926)</f>
        <v/>
      </c>
      <c r="M2926" s="18" t="str">
        <f>IF(Allotments!M2926=0,"",Allotments!M2926)</f>
        <v/>
      </c>
    </row>
    <row r="2927" spans="1:13" x14ac:dyDescent="0.35">
      <c r="A2927">
        <f>IF(COUNTIF($L$3:L2927,L2927)=1,A2926+1,A2926)</f>
        <v>43</v>
      </c>
      <c r="B2927">
        <f>IF(COUNTIF($K$3:K2927,K2927)=1,B2926+1,B2926)</f>
        <v>8</v>
      </c>
      <c r="C2927">
        <f>IF(COUNTIF($J$3:J2927,J2927)=1,C2926+1,C2926)</f>
        <v>25</v>
      </c>
      <c r="D2927">
        <f>IF(COUNTIF($E$3:E2927,E2927)=1,D2926+1,D2926)</f>
        <v>827</v>
      </c>
      <c r="E2927" t="str">
        <f t="shared" si="208"/>
        <v/>
      </c>
      <c r="F2927">
        <f>IF(COUNTIF($G$3:G2927,G2927)=1,F2926+1,F2926)</f>
        <v>127</v>
      </c>
      <c r="G2927" t="str">
        <f t="shared" si="209"/>
        <v/>
      </c>
      <c r="I2927" s="18" t="str">
        <f>IF(Allotments!I2927=0,"",Allotments!I2927)</f>
        <v/>
      </c>
      <c r="J2927" s="18" t="str">
        <f>IF(Allotments!J2927=0,"",Allotments!J2927)</f>
        <v/>
      </c>
      <c r="K2927" s="18" t="str">
        <f>IF(Allotments!K2927=0,"",Allotments!K2927)</f>
        <v/>
      </c>
      <c r="L2927" s="18" t="str">
        <f>IF(Allotments!L2927=0,"",Allotments!L2927)</f>
        <v/>
      </c>
      <c r="M2927" s="18" t="str">
        <f>IF(Allotments!M2927=0,"",Allotments!M2927)</f>
        <v/>
      </c>
    </row>
    <row r="2928" spans="1:13" x14ac:dyDescent="0.35">
      <c r="A2928">
        <f>IF(COUNTIF($L$3:L2928,L2928)=1,A2927+1,A2927)</f>
        <v>43</v>
      </c>
      <c r="B2928">
        <f>IF(COUNTIF($K$3:K2928,K2928)=1,B2927+1,B2927)</f>
        <v>8</v>
      </c>
      <c r="C2928">
        <f>IF(COUNTIF($J$3:J2928,J2928)=1,C2927+1,C2927)</f>
        <v>25</v>
      </c>
      <c r="D2928">
        <f>IF(COUNTIF($E$3:E2928,E2928)=1,D2927+1,D2927)</f>
        <v>827</v>
      </c>
      <c r="E2928" t="str">
        <f t="shared" si="208"/>
        <v/>
      </c>
      <c r="F2928">
        <f>IF(COUNTIF($G$3:G2928,G2928)=1,F2927+1,F2927)</f>
        <v>127</v>
      </c>
      <c r="G2928" t="str">
        <f t="shared" si="209"/>
        <v/>
      </c>
      <c r="I2928" s="18" t="str">
        <f>IF(Allotments!I2928=0,"",Allotments!I2928)</f>
        <v/>
      </c>
      <c r="J2928" s="18" t="str">
        <f>IF(Allotments!J2928=0,"",Allotments!J2928)</f>
        <v/>
      </c>
      <c r="K2928" s="18" t="str">
        <f>IF(Allotments!K2928=0,"",Allotments!K2928)</f>
        <v/>
      </c>
      <c r="L2928" s="18" t="str">
        <f>IF(Allotments!L2928=0,"",Allotments!L2928)</f>
        <v/>
      </c>
      <c r="M2928" s="18" t="str">
        <f>IF(Allotments!M2928=0,"",Allotments!M2928)</f>
        <v/>
      </c>
    </row>
    <row r="2929" spans="1:13" x14ac:dyDescent="0.35">
      <c r="A2929">
        <f>IF(COUNTIF($L$3:L2929,L2929)=1,A2928+1,A2928)</f>
        <v>43</v>
      </c>
      <c r="B2929">
        <f>IF(COUNTIF($K$3:K2929,K2929)=1,B2928+1,B2928)</f>
        <v>8</v>
      </c>
      <c r="C2929">
        <f>IF(COUNTIF($J$3:J2929,J2929)=1,C2928+1,C2928)</f>
        <v>25</v>
      </c>
      <c r="D2929">
        <f>IF(COUNTIF($E$3:E2929,E2929)=1,D2928+1,D2928)</f>
        <v>827</v>
      </c>
      <c r="E2929" t="str">
        <f t="shared" si="208"/>
        <v/>
      </c>
      <c r="F2929">
        <f>IF(COUNTIF($G$3:G2929,G2929)=1,F2928+1,F2928)</f>
        <v>127</v>
      </c>
      <c r="G2929" t="str">
        <f t="shared" si="209"/>
        <v/>
      </c>
      <c r="I2929" s="18" t="str">
        <f>IF(Allotments!I2929=0,"",Allotments!I2929)</f>
        <v/>
      </c>
      <c r="J2929" s="18" t="str">
        <f>IF(Allotments!J2929=0,"",Allotments!J2929)</f>
        <v/>
      </c>
      <c r="K2929" s="18" t="str">
        <f>IF(Allotments!K2929=0,"",Allotments!K2929)</f>
        <v/>
      </c>
      <c r="L2929" s="18" t="str">
        <f>IF(Allotments!L2929=0,"",Allotments!L2929)</f>
        <v/>
      </c>
      <c r="M2929" s="18" t="str">
        <f>IF(Allotments!M2929=0,"",Allotments!M2929)</f>
        <v/>
      </c>
    </row>
    <row r="2930" spans="1:13" x14ac:dyDescent="0.35">
      <c r="A2930">
        <f>IF(COUNTIF($L$3:L2930,L2930)=1,A2929+1,A2929)</f>
        <v>43</v>
      </c>
      <c r="B2930">
        <f>IF(COUNTIF($K$3:K2930,K2930)=1,B2929+1,B2929)</f>
        <v>8</v>
      </c>
      <c r="C2930">
        <f>IF(COUNTIF($J$3:J2930,J2930)=1,C2929+1,C2929)</f>
        <v>25</v>
      </c>
      <c r="D2930">
        <f>IF(COUNTIF($E$3:E2930,E2930)=1,D2929+1,D2929)</f>
        <v>827</v>
      </c>
      <c r="E2930" t="str">
        <f t="shared" si="208"/>
        <v/>
      </c>
      <c r="F2930">
        <f>IF(COUNTIF($G$3:G2930,G2930)=1,F2929+1,F2929)</f>
        <v>127</v>
      </c>
      <c r="G2930" t="str">
        <f t="shared" si="209"/>
        <v/>
      </c>
      <c r="I2930" s="18" t="str">
        <f>IF(Allotments!I2930=0,"",Allotments!I2930)</f>
        <v/>
      </c>
      <c r="J2930" s="18" t="str">
        <f>IF(Allotments!J2930=0,"",Allotments!J2930)</f>
        <v/>
      </c>
      <c r="K2930" s="18" t="str">
        <f>IF(Allotments!K2930=0,"",Allotments!K2930)</f>
        <v/>
      </c>
      <c r="L2930" s="18" t="str">
        <f>IF(Allotments!L2930=0,"",Allotments!L2930)</f>
        <v/>
      </c>
      <c r="M2930" s="18" t="str">
        <f>IF(Allotments!M2930=0,"",Allotments!M2930)</f>
        <v/>
      </c>
    </row>
    <row r="2931" spans="1:13" x14ac:dyDescent="0.35">
      <c r="A2931">
        <f>IF(COUNTIF($L$3:L2931,L2931)=1,A2930+1,A2930)</f>
        <v>43</v>
      </c>
      <c r="B2931">
        <f>IF(COUNTIF($K$3:K2931,K2931)=1,B2930+1,B2930)</f>
        <v>8</v>
      </c>
      <c r="C2931">
        <f>IF(COUNTIF($J$3:J2931,J2931)=1,C2930+1,C2930)</f>
        <v>25</v>
      </c>
      <c r="D2931">
        <f>IF(COUNTIF($E$3:E2931,E2931)=1,D2930+1,D2930)</f>
        <v>827</v>
      </c>
      <c r="E2931" t="str">
        <f t="shared" si="208"/>
        <v/>
      </c>
      <c r="F2931">
        <f>IF(COUNTIF($G$3:G2931,G2931)=1,F2930+1,F2930)</f>
        <v>127</v>
      </c>
      <c r="G2931" t="str">
        <f t="shared" si="209"/>
        <v/>
      </c>
      <c r="I2931" s="18" t="str">
        <f>IF(Allotments!I2931=0,"",Allotments!I2931)</f>
        <v/>
      </c>
      <c r="J2931" s="18" t="str">
        <f>IF(Allotments!J2931=0,"",Allotments!J2931)</f>
        <v/>
      </c>
      <c r="K2931" s="18" t="str">
        <f>IF(Allotments!K2931=0,"",Allotments!K2931)</f>
        <v/>
      </c>
      <c r="L2931" s="18" t="str">
        <f>IF(Allotments!L2931=0,"",Allotments!L2931)</f>
        <v/>
      </c>
      <c r="M2931" s="18" t="str">
        <f>IF(Allotments!M2931=0,"",Allotments!M2931)</f>
        <v/>
      </c>
    </row>
    <row r="2932" spans="1:13" x14ac:dyDescent="0.35">
      <c r="A2932">
        <f>IF(COUNTIF($L$3:L2932,L2932)=1,A2931+1,A2931)</f>
        <v>43</v>
      </c>
      <c r="B2932">
        <f>IF(COUNTIF($K$3:K2932,K2932)=1,B2931+1,B2931)</f>
        <v>8</v>
      </c>
      <c r="C2932">
        <f>IF(COUNTIF($J$3:J2932,J2932)=1,C2931+1,C2931)</f>
        <v>25</v>
      </c>
      <c r="D2932">
        <f>IF(COUNTIF($E$3:E2932,E2932)=1,D2931+1,D2931)</f>
        <v>827</v>
      </c>
      <c r="E2932" t="str">
        <f t="shared" si="208"/>
        <v/>
      </c>
      <c r="F2932">
        <f>IF(COUNTIF($G$3:G2932,G2932)=1,F2931+1,F2931)</f>
        <v>127</v>
      </c>
      <c r="G2932" t="str">
        <f t="shared" si="209"/>
        <v/>
      </c>
      <c r="I2932" s="18" t="str">
        <f>IF(Allotments!I2932=0,"",Allotments!I2932)</f>
        <v/>
      </c>
      <c r="J2932" s="18" t="str">
        <f>IF(Allotments!J2932=0,"",Allotments!J2932)</f>
        <v/>
      </c>
      <c r="K2932" s="18" t="str">
        <f>IF(Allotments!K2932=0,"",Allotments!K2932)</f>
        <v/>
      </c>
      <c r="L2932" s="18" t="str">
        <f>IF(Allotments!L2932=0,"",Allotments!L2932)</f>
        <v/>
      </c>
      <c r="M2932" s="18" t="str">
        <f>IF(Allotments!M2932=0,"",Allotments!M2932)</f>
        <v/>
      </c>
    </row>
    <row r="2933" spans="1:13" x14ac:dyDescent="0.35">
      <c r="A2933">
        <f>IF(COUNTIF($L$3:L2933,L2933)=1,A2932+1,A2932)</f>
        <v>43</v>
      </c>
      <c r="B2933">
        <f>IF(COUNTIF($K$3:K2933,K2933)=1,B2932+1,B2932)</f>
        <v>8</v>
      </c>
      <c r="C2933">
        <f>IF(COUNTIF($J$3:J2933,J2933)=1,C2932+1,C2932)</f>
        <v>25</v>
      </c>
      <c r="D2933">
        <f>IF(COUNTIF($E$3:E2933,E2933)=1,D2932+1,D2932)</f>
        <v>827</v>
      </c>
      <c r="E2933" t="str">
        <f t="shared" si="208"/>
        <v/>
      </c>
      <c r="F2933">
        <f>IF(COUNTIF($G$3:G2933,G2933)=1,F2932+1,F2932)</f>
        <v>127</v>
      </c>
      <c r="G2933" t="str">
        <f t="shared" si="209"/>
        <v/>
      </c>
      <c r="I2933" s="18" t="str">
        <f>IF(Allotments!I2933=0,"",Allotments!I2933)</f>
        <v/>
      </c>
      <c r="J2933" s="18" t="str">
        <f>IF(Allotments!J2933=0,"",Allotments!J2933)</f>
        <v/>
      </c>
      <c r="K2933" s="18" t="str">
        <f>IF(Allotments!K2933=0,"",Allotments!K2933)</f>
        <v/>
      </c>
      <c r="L2933" s="18" t="str">
        <f>IF(Allotments!L2933=0,"",Allotments!L2933)</f>
        <v/>
      </c>
      <c r="M2933" s="18" t="str">
        <f>IF(Allotments!M2933=0,"",Allotments!M2933)</f>
        <v/>
      </c>
    </row>
    <row r="2934" spans="1:13" x14ac:dyDescent="0.35">
      <c r="A2934">
        <f>IF(COUNTIF($L$3:L2934,L2934)=1,A2933+1,A2933)</f>
        <v>43</v>
      </c>
      <c r="B2934">
        <f>IF(COUNTIF($K$3:K2934,K2934)=1,B2933+1,B2933)</f>
        <v>8</v>
      </c>
      <c r="C2934">
        <f>IF(COUNTIF($J$3:J2934,J2934)=1,C2933+1,C2933)</f>
        <v>25</v>
      </c>
      <c r="D2934">
        <f>IF(COUNTIF($E$3:E2934,E2934)=1,D2933+1,D2933)</f>
        <v>827</v>
      </c>
      <c r="E2934" t="str">
        <f t="shared" si="208"/>
        <v/>
      </c>
      <c r="F2934">
        <f>IF(COUNTIF($G$3:G2934,G2934)=1,F2933+1,F2933)</f>
        <v>127</v>
      </c>
      <c r="G2934" t="str">
        <f t="shared" si="209"/>
        <v/>
      </c>
      <c r="I2934" s="18" t="str">
        <f>IF(Allotments!I2934=0,"",Allotments!I2934)</f>
        <v/>
      </c>
      <c r="J2934" s="18" t="str">
        <f>IF(Allotments!J2934=0,"",Allotments!J2934)</f>
        <v/>
      </c>
      <c r="K2934" s="18" t="str">
        <f>IF(Allotments!K2934=0,"",Allotments!K2934)</f>
        <v/>
      </c>
      <c r="L2934" s="18" t="str">
        <f>IF(Allotments!L2934=0,"",Allotments!L2934)</f>
        <v/>
      </c>
      <c r="M2934" s="18" t="str">
        <f>IF(Allotments!M2934=0,"",Allotments!M2934)</f>
        <v/>
      </c>
    </row>
    <row r="2935" spans="1:13" x14ac:dyDescent="0.35">
      <c r="A2935">
        <f>IF(COUNTIF($L$3:L2935,L2935)=1,A2934+1,A2934)</f>
        <v>43</v>
      </c>
      <c r="B2935">
        <f>IF(COUNTIF($K$3:K2935,K2935)=1,B2934+1,B2934)</f>
        <v>8</v>
      </c>
      <c r="C2935">
        <f>IF(COUNTIF($J$3:J2935,J2935)=1,C2934+1,C2934)</f>
        <v>25</v>
      </c>
      <c r="D2935">
        <f>IF(COUNTIF($E$3:E2935,E2935)=1,D2934+1,D2934)</f>
        <v>827</v>
      </c>
      <c r="E2935" t="str">
        <f t="shared" si="208"/>
        <v/>
      </c>
      <c r="F2935">
        <f>IF(COUNTIF($G$3:G2935,G2935)=1,F2934+1,F2934)</f>
        <v>127</v>
      </c>
      <c r="G2935" t="str">
        <f t="shared" si="209"/>
        <v/>
      </c>
      <c r="I2935" s="18" t="str">
        <f>IF(Allotments!I2935=0,"",Allotments!I2935)</f>
        <v/>
      </c>
      <c r="J2935" s="18" t="str">
        <f>IF(Allotments!J2935=0,"",Allotments!J2935)</f>
        <v/>
      </c>
      <c r="K2935" s="18" t="str">
        <f>IF(Allotments!K2935=0,"",Allotments!K2935)</f>
        <v/>
      </c>
      <c r="L2935" s="18" t="str">
        <f>IF(Allotments!L2935=0,"",Allotments!L2935)</f>
        <v/>
      </c>
      <c r="M2935" s="18" t="str">
        <f>IF(Allotments!M2935=0,"",Allotments!M2935)</f>
        <v/>
      </c>
    </row>
    <row r="2936" spans="1:13" x14ac:dyDescent="0.35">
      <c r="A2936">
        <f>IF(COUNTIF($L$3:L2936,L2936)=1,A2935+1,A2935)</f>
        <v>43</v>
      </c>
      <c r="B2936">
        <f>IF(COUNTIF($K$3:K2936,K2936)=1,B2935+1,B2935)</f>
        <v>8</v>
      </c>
      <c r="C2936">
        <f>IF(COUNTIF($J$3:J2936,J2936)=1,C2935+1,C2935)</f>
        <v>25</v>
      </c>
      <c r="D2936">
        <f>IF(COUNTIF($E$3:E2936,E2936)=1,D2935+1,D2935)</f>
        <v>827</v>
      </c>
      <c r="E2936" t="str">
        <f t="shared" si="208"/>
        <v/>
      </c>
      <c r="F2936">
        <f>IF(COUNTIF($G$3:G2936,G2936)=1,F2935+1,F2935)</f>
        <v>127</v>
      </c>
      <c r="G2936" t="str">
        <f t="shared" si="209"/>
        <v/>
      </c>
      <c r="I2936" s="18" t="str">
        <f>IF(Allotments!I2936=0,"",Allotments!I2936)</f>
        <v/>
      </c>
      <c r="J2936" s="18" t="str">
        <f>IF(Allotments!J2936=0,"",Allotments!J2936)</f>
        <v/>
      </c>
      <c r="K2936" s="18" t="str">
        <f>IF(Allotments!K2936=0,"",Allotments!K2936)</f>
        <v/>
      </c>
      <c r="L2936" s="18" t="str">
        <f>IF(Allotments!L2936=0,"",Allotments!L2936)</f>
        <v/>
      </c>
      <c r="M2936" s="18" t="str">
        <f>IF(Allotments!M2936=0,"",Allotments!M2936)</f>
        <v/>
      </c>
    </row>
    <row r="2937" spans="1:13" x14ac:dyDescent="0.35">
      <c r="A2937">
        <f>IF(COUNTIF($L$3:L2937,L2937)=1,A2936+1,A2936)</f>
        <v>43</v>
      </c>
      <c r="B2937">
        <f>IF(COUNTIF($K$3:K2937,K2937)=1,B2936+1,B2936)</f>
        <v>8</v>
      </c>
      <c r="C2937">
        <f>IF(COUNTIF($J$3:J2937,J2937)=1,C2936+1,C2936)</f>
        <v>25</v>
      </c>
      <c r="D2937">
        <f>IF(COUNTIF($E$3:E2937,E2937)=1,D2936+1,D2936)</f>
        <v>827</v>
      </c>
      <c r="E2937" t="str">
        <f t="shared" si="208"/>
        <v/>
      </c>
      <c r="F2937">
        <f>IF(COUNTIF($G$3:G2937,G2937)=1,F2936+1,F2936)</f>
        <v>127</v>
      </c>
      <c r="G2937" t="str">
        <f t="shared" si="209"/>
        <v/>
      </c>
      <c r="I2937" s="18" t="str">
        <f>IF(Allotments!I2937=0,"",Allotments!I2937)</f>
        <v/>
      </c>
      <c r="J2937" s="18" t="str">
        <f>IF(Allotments!J2937=0,"",Allotments!J2937)</f>
        <v/>
      </c>
      <c r="K2937" s="18" t="str">
        <f>IF(Allotments!K2937=0,"",Allotments!K2937)</f>
        <v/>
      </c>
      <c r="L2937" s="18" t="str">
        <f>IF(Allotments!L2937=0,"",Allotments!L2937)</f>
        <v/>
      </c>
      <c r="M2937" s="18" t="str">
        <f>IF(Allotments!M2937=0,"",Allotments!M2937)</f>
        <v/>
      </c>
    </row>
    <row r="2938" spans="1:13" x14ac:dyDescent="0.35">
      <c r="A2938">
        <f>IF(COUNTIF($L$3:L2938,L2938)=1,A2937+1,A2937)</f>
        <v>43</v>
      </c>
      <c r="B2938">
        <f>IF(COUNTIF($K$3:K2938,K2938)=1,B2937+1,B2937)</f>
        <v>8</v>
      </c>
      <c r="C2938">
        <f>IF(COUNTIF($J$3:J2938,J2938)=1,C2937+1,C2937)</f>
        <v>25</v>
      </c>
      <c r="D2938">
        <f>IF(COUNTIF($E$3:E2938,E2938)=1,D2937+1,D2937)</f>
        <v>827</v>
      </c>
      <c r="E2938" t="str">
        <f t="shared" si="208"/>
        <v/>
      </c>
      <c r="F2938">
        <f>IF(COUNTIF($G$3:G2938,G2938)=1,F2937+1,F2937)</f>
        <v>127</v>
      </c>
      <c r="G2938" t="str">
        <f t="shared" si="209"/>
        <v/>
      </c>
      <c r="I2938" s="18" t="str">
        <f>IF(Allotments!I2938=0,"",Allotments!I2938)</f>
        <v/>
      </c>
      <c r="J2938" s="18" t="str">
        <f>IF(Allotments!J2938=0,"",Allotments!J2938)</f>
        <v/>
      </c>
      <c r="K2938" s="18" t="str">
        <f>IF(Allotments!K2938=0,"",Allotments!K2938)</f>
        <v/>
      </c>
      <c r="L2938" s="18" t="str">
        <f>IF(Allotments!L2938=0,"",Allotments!L2938)</f>
        <v/>
      </c>
      <c r="M2938" s="18" t="str">
        <f>IF(Allotments!M2938=0,"",Allotments!M2938)</f>
        <v/>
      </c>
    </row>
    <row r="2939" spans="1:13" x14ac:dyDescent="0.35">
      <c r="A2939">
        <f>IF(COUNTIF($L$3:L2939,L2939)=1,A2938+1,A2938)</f>
        <v>43</v>
      </c>
      <c r="B2939">
        <f>IF(COUNTIF($K$3:K2939,K2939)=1,B2938+1,B2938)</f>
        <v>8</v>
      </c>
      <c r="C2939">
        <f>IF(COUNTIF($J$3:J2939,J2939)=1,C2938+1,C2938)</f>
        <v>25</v>
      </c>
      <c r="D2939">
        <f>IF(COUNTIF($E$3:E2939,E2939)=1,D2938+1,D2938)</f>
        <v>827</v>
      </c>
      <c r="E2939" t="str">
        <f t="shared" si="208"/>
        <v/>
      </c>
      <c r="F2939">
        <f>IF(COUNTIF($G$3:G2939,G2939)=1,F2938+1,F2938)</f>
        <v>127</v>
      </c>
      <c r="G2939" t="str">
        <f t="shared" si="209"/>
        <v/>
      </c>
      <c r="I2939" s="18" t="str">
        <f>IF(Allotments!I2939=0,"",Allotments!I2939)</f>
        <v/>
      </c>
      <c r="J2939" s="18" t="str">
        <f>IF(Allotments!J2939=0,"",Allotments!J2939)</f>
        <v/>
      </c>
      <c r="K2939" s="18" t="str">
        <f>IF(Allotments!K2939=0,"",Allotments!K2939)</f>
        <v/>
      </c>
      <c r="L2939" s="18" t="str">
        <f>IF(Allotments!L2939=0,"",Allotments!L2939)</f>
        <v/>
      </c>
      <c r="M2939" s="18" t="str">
        <f>IF(Allotments!M2939=0,"",Allotments!M2939)</f>
        <v/>
      </c>
    </row>
    <row r="2940" spans="1:13" x14ac:dyDescent="0.35">
      <c r="A2940">
        <f>IF(COUNTIF($L$3:L2940,L2940)=1,A2939+1,A2939)</f>
        <v>43</v>
      </c>
      <c r="B2940">
        <f>IF(COUNTIF($K$3:K2940,K2940)=1,B2939+1,B2939)</f>
        <v>8</v>
      </c>
      <c r="C2940">
        <f>IF(COUNTIF($J$3:J2940,J2940)=1,C2939+1,C2939)</f>
        <v>25</v>
      </c>
      <c r="D2940">
        <f>IF(COUNTIF($E$3:E2940,E2940)=1,D2939+1,D2939)</f>
        <v>827</v>
      </c>
      <c r="E2940" t="str">
        <f t="shared" si="208"/>
        <v/>
      </c>
      <c r="F2940">
        <f>IF(COUNTIF($G$3:G2940,G2940)=1,F2939+1,F2939)</f>
        <v>127</v>
      </c>
      <c r="G2940" t="str">
        <f t="shared" si="209"/>
        <v/>
      </c>
      <c r="I2940" s="18" t="str">
        <f>IF(Allotments!I2940=0,"",Allotments!I2940)</f>
        <v/>
      </c>
      <c r="J2940" s="18" t="str">
        <f>IF(Allotments!J2940=0,"",Allotments!J2940)</f>
        <v/>
      </c>
      <c r="K2940" s="18" t="str">
        <f>IF(Allotments!K2940=0,"",Allotments!K2940)</f>
        <v/>
      </c>
      <c r="L2940" s="18" t="str">
        <f>IF(Allotments!L2940=0,"",Allotments!L2940)</f>
        <v/>
      </c>
      <c r="M2940" s="18" t="str">
        <f>IF(Allotments!M2940=0,"",Allotments!M2940)</f>
        <v/>
      </c>
    </row>
    <row r="2941" spans="1:13" x14ac:dyDescent="0.35">
      <c r="A2941">
        <f>IF(COUNTIF($L$3:L2941,L2941)=1,A2940+1,A2940)</f>
        <v>43</v>
      </c>
      <c r="B2941">
        <f>IF(COUNTIF($K$3:K2941,K2941)=1,B2940+1,B2940)</f>
        <v>8</v>
      </c>
      <c r="C2941">
        <f>IF(COUNTIF($J$3:J2941,J2941)=1,C2940+1,C2940)</f>
        <v>25</v>
      </c>
      <c r="D2941">
        <f>IF(COUNTIF($E$3:E2941,E2941)=1,D2940+1,D2940)</f>
        <v>827</v>
      </c>
      <c r="E2941" t="str">
        <f t="shared" si="208"/>
        <v/>
      </c>
      <c r="F2941">
        <f>IF(COUNTIF($G$3:G2941,G2941)=1,F2940+1,F2940)</f>
        <v>127</v>
      </c>
      <c r="G2941" t="str">
        <f t="shared" si="209"/>
        <v/>
      </c>
      <c r="I2941" s="18" t="str">
        <f>IF(Allotments!I2941=0,"",Allotments!I2941)</f>
        <v/>
      </c>
      <c r="J2941" s="18" t="str">
        <f>IF(Allotments!J2941=0,"",Allotments!J2941)</f>
        <v/>
      </c>
      <c r="K2941" s="18" t="str">
        <f>IF(Allotments!K2941=0,"",Allotments!K2941)</f>
        <v/>
      </c>
      <c r="L2941" s="18" t="str">
        <f>IF(Allotments!L2941=0,"",Allotments!L2941)</f>
        <v/>
      </c>
      <c r="M2941" s="18" t="str">
        <f>IF(Allotments!M2941=0,"",Allotments!M2941)</f>
        <v/>
      </c>
    </row>
    <row r="2942" spans="1:13" x14ac:dyDescent="0.35">
      <c r="A2942">
        <f>IF(COUNTIF($L$3:L2942,L2942)=1,A2941+1,A2941)</f>
        <v>43</v>
      </c>
      <c r="B2942">
        <f>IF(COUNTIF($K$3:K2942,K2942)=1,B2941+1,B2941)</f>
        <v>8</v>
      </c>
      <c r="C2942">
        <f>IF(COUNTIF($J$3:J2942,J2942)=1,C2941+1,C2941)</f>
        <v>25</v>
      </c>
      <c r="D2942">
        <f>IF(COUNTIF($E$3:E2942,E2942)=1,D2941+1,D2941)</f>
        <v>827</v>
      </c>
      <c r="E2942" t="str">
        <f t="shared" si="208"/>
        <v/>
      </c>
      <c r="F2942">
        <f>IF(COUNTIF($G$3:G2942,G2942)=1,F2941+1,F2941)</f>
        <v>127</v>
      </c>
      <c r="G2942" t="str">
        <f t="shared" si="209"/>
        <v/>
      </c>
      <c r="I2942" s="18" t="str">
        <f>IF(Allotments!I2942=0,"",Allotments!I2942)</f>
        <v/>
      </c>
      <c r="J2942" s="18" t="str">
        <f>IF(Allotments!J2942=0,"",Allotments!J2942)</f>
        <v/>
      </c>
      <c r="K2942" s="18" t="str">
        <f>IF(Allotments!K2942=0,"",Allotments!K2942)</f>
        <v/>
      </c>
      <c r="L2942" s="18" t="str">
        <f>IF(Allotments!L2942=0,"",Allotments!L2942)</f>
        <v/>
      </c>
      <c r="M2942" s="18" t="str">
        <f>IF(Allotments!M2942=0,"",Allotments!M2942)</f>
        <v/>
      </c>
    </row>
    <row r="2943" spans="1:13" x14ac:dyDescent="0.35">
      <c r="A2943">
        <f>IF(COUNTIF($L$3:L2943,L2943)=1,A2942+1,A2942)</f>
        <v>43</v>
      </c>
      <c r="B2943">
        <f>IF(COUNTIF($K$3:K2943,K2943)=1,B2942+1,B2942)</f>
        <v>8</v>
      </c>
      <c r="C2943">
        <f>IF(COUNTIF($J$3:J2943,J2943)=1,C2942+1,C2942)</f>
        <v>25</v>
      </c>
      <c r="D2943">
        <f>IF(COUNTIF($E$3:E2943,E2943)=1,D2942+1,D2942)</f>
        <v>827</v>
      </c>
      <c r="E2943" t="str">
        <f t="shared" si="208"/>
        <v/>
      </c>
      <c r="F2943">
        <f>IF(COUNTIF($G$3:G2943,G2943)=1,F2942+1,F2942)</f>
        <v>127</v>
      </c>
      <c r="G2943" t="str">
        <f t="shared" si="209"/>
        <v/>
      </c>
      <c r="I2943" s="18" t="str">
        <f>IF(Allotments!I2943=0,"",Allotments!I2943)</f>
        <v/>
      </c>
      <c r="J2943" s="18" t="str">
        <f>IF(Allotments!J2943=0,"",Allotments!J2943)</f>
        <v/>
      </c>
      <c r="K2943" s="18" t="str">
        <f>IF(Allotments!K2943=0,"",Allotments!K2943)</f>
        <v/>
      </c>
      <c r="L2943" s="18" t="str">
        <f>IF(Allotments!L2943=0,"",Allotments!L2943)</f>
        <v/>
      </c>
      <c r="M2943" s="18" t="str">
        <f>IF(Allotments!M2943=0,"",Allotments!M2943)</f>
        <v/>
      </c>
    </row>
    <row r="2944" spans="1:13" x14ac:dyDescent="0.35">
      <c r="A2944">
        <f>IF(COUNTIF($L$3:L2944,L2944)=1,A2943+1,A2943)</f>
        <v>43</v>
      </c>
      <c r="B2944">
        <f>IF(COUNTIF($K$3:K2944,K2944)=1,B2943+1,B2943)</f>
        <v>8</v>
      </c>
      <c r="C2944">
        <f>IF(COUNTIF($J$3:J2944,J2944)=1,C2943+1,C2943)</f>
        <v>25</v>
      </c>
      <c r="D2944">
        <f>IF(COUNTIF($E$3:E2944,E2944)=1,D2943+1,D2943)</f>
        <v>827</v>
      </c>
      <c r="E2944" t="str">
        <f t="shared" si="208"/>
        <v/>
      </c>
      <c r="F2944">
        <f>IF(COUNTIF($G$3:G2944,G2944)=1,F2943+1,F2943)</f>
        <v>127</v>
      </c>
      <c r="G2944" t="str">
        <f t="shared" si="209"/>
        <v/>
      </c>
      <c r="I2944" s="18" t="str">
        <f>IF(Allotments!I2944=0,"",Allotments!I2944)</f>
        <v/>
      </c>
      <c r="J2944" s="18" t="str">
        <f>IF(Allotments!J2944=0,"",Allotments!J2944)</f>
        <v/>
      </c>
      <c r="K2944" s="18" t="str">
        <f>IF(Allotments!K2944=0,"",Allotments!K2944)</f>
        <v/>
      </c>
      <c r="L2944" s="18" t="str">
        <f>IF(Allotments!L2944=0,"",Allotments!L2944)</f>
        <v/>
      </c>
      <c r="M2944" s="18" t="str">
        <f>IF(Allotments!M2944=0,"",Allotments!M2944)</f>
        <v/>
      </c>
    </row>
    <row r="2945" spans="1:13" x14ac:dyDescent="0.35">
      <c r="A2945">
        <f>IF(COUNTIF($L$3:L2945,L2945)=1,A2944+1,A2944)</f>
        <v>43</v>
      </c>
      <c r="B2945">
        <f>IF(COUNTIF($K$3:K2945,K2945)=1,B2944+1,B2944)</f>
        <v>8</v>
      </c>
      <c r="C2945">
        <f>IF(COUNTIF($J$3:J2945,J2945)=1,C2944+1,C2944)</f>
        <v>25</v>
      </c>
      <c r="D2945">
        <f>IF(COUNTIF($E$3:E2945,E2945)=1,D2944+1,D2944)</f>
        <v>827</v>
      </c>
      <c r="E2945" t="str">
        <f t="shared" si="208"/>
        <v/>
      </c>
      <c r="F2945">
        <f>IF(COUNTIF($G$3:G2945,G2945)=1,F2944+1,F2944)</f>
        <v>127</v>
      </c>
      <c r="G2945" t="str">
        <f t="shared" si="209"/>
        <v/>
      </c>
      <c r="I2945" s="18" t="str">
        <f>IF(Allotments!I2945=0,"",Allotments!I2945)</f>
        <v/>
      </c>
      <c r="J2945" s="18" t="str">
        <f>IF(Allotments!J2945=0,"",Allotments!J2945)</f>
        <v/>
      </c>
      <c r="K2945" s="18" t="str">
        <f>IF(Allotments!K2945=0,"",Allotments!K2945)</f>
        <v/>
      </c>
      <c r="L2945" s="18" t="str">
        <f>IF(Allotments!L2945=0,"",Allotments!L2945)</f>
        <v/>
      </c>
      <c r="M2945" s="18" t="str">
        <f>IF(Allotments!M2945=0,"",Allotments!M2945)</f>
        <v/>
      </c>
    </row>
    <row r="2946" spans="1:13" x14ac:dyDescent="0.35">
      <c r="A2946">
        <f>IF(COUNTIF($L$3:L2946,L2946)=1,A2945+1,A2945)</f>
        <v>43</v>
      </c>
      <c r="B2946">
        <f>IF(COUNTIF($K$3:K2946,K2946)=1,B2945+1,B2945)</f>
        <v>8</v>
      </c>
      <c r="C2946">
        <f>IF(COUNTIF($J$3:J2946,J2946)=1,C2945+1,C2945)</f>
        <v>25</v>
      </c>
      <c r="D2946">
        <f>IF(COUNTIF($E$3:E2946,E2946)=1,D2945+1,D2945)</f>
        <v>827</v>
      </c>
      <c r="E2946" t="str">
        <f t="shared" si="208"/>
        <v/>
      </c>
      <c r="F2946">
        <f>IF(COUNTIF($G$3:G2946,G2946)=1,F2945+1,F2945)</f>
        <v>127</v>
      </c>
      <c r="G2946" t="str">
        <f t="shared" si="209"/>
        <v/>
      </c>
      <c r="I2946" s="18" t="str">
        <f>IF(Allotments!I2946=0,"",Allotments!I2946)</f>
        <v/>
      </c>
      <c r="J2946" s="18" t="str">
        <f>IF(Allotments!J2946=0,"",Allotments!J2946)</f>
        <v/>
      </c>
      <c r="K2946" s="18" t="str">
        <f>IF(Allotments!K2946=0,"",Allotments!K2946)</f>
        <v/>
      </c>
      <c r="L2946" s="18" t="str">
        <f>IF(Allotments!L2946=0,"",Allotments!L2946)</f>
        <v/>
      </c>
      <c r="M2946" s="18" t="str">
        <f>IF(Allotments!M2946=0,"",Allotments!M2946)</f>
        <v/>
      </c>
    </row>
    <row r="2947" spans="1:13" x14ac:dyDescent="0.35">
      <c r="A2947">
        <f>IF(COUNTIF($L$3:L2947,L2947)=1,A2946+1,A2946)</f>
        <v>43</v>
      </c>
      <c r="B2947">
        <f>IF(COUNTIF($K$3:K2947,K2947)=1,B2946+1,B2946)</f>
        <v>8</v>
      </c>
      <c r="C2947">
        <f>IF(COUNTIF($J$3:J2947,J2947)=1,C2946+1,C2946)</f>
        <v>25</v>
      </c>
      <c r="D2947">
        <f>IF(COUNTIF($E$3:E2947,E2947)=1,D2946+1,D2946)</f>
        <v>827</v>
      </c>
      <c r="E2947" t="str">
        <f t="shared" si="208"/>
        <v/>
      </c>
      <c r="F2947">
        <f>IF(COUNTIF($G$3:G2947,G2947)=1,F2946+1,F2946)</f>
        <v>127</v>
      </c>
      <c r="G2947" t="str">
        <f t="shared" si="209"/>
        <v/>
      </c>
      <c r="I2947" s="18" t="str">
        <f>IF(Allotments!I2947=0,"",Allotments!I2947)</f>
        <v/>
      </c>
      <c r="J2947" s="18" t="str">
        <f>IF(Allotments!J2947=0,"",Allotments!J2947)</f>
        <v/>
      </c>
      <c r="K2947" s="18" t="str">
        <f>IF(Allotments!K2947=0,"",Allotments!K2947)</f>
        <v/>
      </c>
      <c r="L2947" s="18" t="str">
        <f>IF(Allotments!L2947=0,"",Allotments!L2947)</f>
        <v/>
      </c>
      <c r="M2947" s="18" t="str">
        <f>IF(Allotments!M2947=0,"",Allotments!M2947)</f>
        <v/>
      </c>
    </row>
    <row r="2948" spans="1:13" x14ac:dyDescent="0.35">
      <c r="A2948">
        <f>IF(COUNTIF($L$3:L2948,L2948)=1,A2947+1,A2947)</f>
        <v>43</v>
      </c>
      <c r="B2948">
        <f>IF(COUNTIF($K$3:K2948,K2948)=1,B2947+1,B2947)</f>
        <v>8</v>
      </c>
      <c r="C2948">
        <f>IF(COUNTIF($J$3:J2948,J2948)=1,C2947+1,C2947)</f>
        <v>25</v>
      </c>
      <c r="D2948">
        <f>IF(COUNTIF($E$3:E2948,E2948)=1,D2947+1,D2947)</f>
        <v>827</v>
      </c>
      <c r="E2948" t="str">
        <f t="shared" ref="E2948:E3011" si="210">TRIM(CONCATENATE(L2948,J2948))</f>
        <v/>
      </c>
      <c r="F2948">
        <f>IF(COUNTIF($G$3:G2948,G2948)=1,F2947+1,F2947)</f>
        <v>127</v>
      </c>
      <c r="G2948" t="str">
        <f t="shared" ref="G2948:G3011" si="211">TRIM(CONCATENATE(K2948,J2948))</f>
        <v/>
      </c>
      <c r="I2948" s="18" t="str">
        <f>IF(Allotments!I2948=0,"",Allotments!I2948)</f>
        <v/>
      </c>
      <c r="J2948" s="18" t="str">
        <f>IF(Allotments!J2948=0,"",Allotments!J2948)</f>
        <v/>
      </c>
      <c r="K2948" s="18" t="str">
        <f>IF(Allotments!K2948=0,"",Allotments!K2948)</f>
        <v/>
      </c>
      <c r="L2948" s="18" t="str">
        <f>IF(Allotments!L2948=0,"",Allotments!L2948)</f>
        <v/>
      </c>
      <c r="M2948" s="18" t="str">
        <f>IF(Allotments!M2948=0,"",Allotments!M2948)</f>
        <v/>
      </c>
    </row>
    <row r="2949" spans="1:13" x14ac:dyDescent="0.35">
      <c r="A2949">
        <f>IF(COUNTIF($L$3:L2949,L2949)=1,A2948+1,A2948)</f>
        <v>43</v>
      </c>
      <c r="B2949">
        <f>IF(COUNTIF($K$3:K2949,K2949)=1,B2948+1,B2948)</f>
        <v>8</v>
      </c>
      <c r="C2949">
        <f>IF(COUNTIF($J$3:J2949,J2949)=1,C2948+1,C2948)</f>
        <v>25</v>
      </c>
      <c r="D2949">
        <f>IF(COUNTIF($E$3:E2949,E2949)=1,D2948+1,D2948)</f>
        <v>827</v>
      </c>
      <c r="E2949" t="str">
        <f t="shared" si="210"/>
        <v/>
      </c>
      <c r="F2949">
        <f>IF(COUNTIF($G$3:G2949,G2949)=1,F2948+1,F2948)</f>
        <v>127</v>
      </c>
      <c r="G2949" t="str">
        <f t="shared" si="211"/>
        <v/>
      </c>
      <c r="I2949" s="18" t="str">
        <f>IF(Allotments!I2949=0,"",Allotments!I2949)</f>
        <v/>
      </c>
      <c r="J2949" s="18" t="str">
        <f>IF(Allotments!J2949=0,"",Allotments!J2949)</f>
        <v/>
      </c>
      <c r="K2949" s="18" t="str">
        <f>IF(Allotments!K2949=0,"",Allotments!K2949)</f>
        <v/>
      </c>
      <c r="L2949" s="18" t="str">
        <f>IF(Allotments!L2949=0,"",Allotments!L2949)</f>
        <v/>
      </c>
      <c r="M2949" s="18" t="str">
        <f>IF(Allotments!M2949=0,"",Allotments!M2949)</f>
        <v/>
      </c>
    </row>
    <row r="2950" spans="1:13" x14ac:dyDescent="0.35">
      <c r="A2950">
        <f>IF(COUNTIF($L$3:L2950,L2950)=1,A2949+1,A2949)</f>
        <v>43</v>
      </c>
      <c r="B2950">
        <f>IF(COUNTIF($K$3:K2950,K2950)=1,B2949+1,B2949)</f>
        <v>8</v>
      </c>
      <c r="C2950">
        <f>IF(COUNTIF($J$3:J2950,J2950)=1,C2949+1,C2949)</f>
        <v>25</v>
      </c>
      <c r="D2950">
        <f>IF(COUNTIF($E$3:E2950,E2950)=1,D2949+1,D2949)</f>
        <v>827</v>
      </c>
      <c r="E2950" t="str">
        <f t="shared" si="210"/>
        <v/>
      </c>
      <c r="F2950">
        <f>IF(COUNTIF($G$3:G2950,G2950)=1,F2949+1,F2949)</f>
        <v>127</v>
      </c>
      <c r="G2950" t="str">
        <f t="shared" si="211"/>
        <v/>
      </c>
      <c r="I2950" s="18" t="str">
        <f>IF(Allotments!I2950=0,"",Allotments!I2950)</f>
        <v/>
      </c>
      <c r="J2950" s="18" t="str">
        <f>IF(Allotments!J2950=0,"",Allotments!J2950)</f>
        <v/>
      </c>
      <c r="K2950" s="18" t="str">
        <f>IF(Allotments!K2950=0,"",Allotments!K2950)</f>
        <v/>
      </c>
      <c r="L2950" s="18" t="str">
        <f>IF(Allotments!L2950=0,"",Allotments!L2950)</f>
        <v/>
      </c>
      <c r="M2950" s="18" t="str">
        <f>IF(Allotments!M2950=0,"",Allotments!M2950)</f>
        <v/>
      </c>
    </row>
    <row r="2951" spans="1:13" x14ac:dyDescent="0.35">
      <c r="A2951">
        <f>IF(COUNTIF($L$3:L2951,L2951)=1,A2950+1,A2950)</f>
        <v>43</v>
      </c>
      <c r="B2951">
        <f>IF(COUNTIF($K$3:K2951,K2951)=1,B2950+1,B2950)</f>
        <v>8</v>
      </c>
      <c r="C2951">
        <f>IF(COUNTIF($J$3:J2951,J2951)=1,C2950+1,C2950)</f>
        <v>25</v>
      </c>
      <c r="D2951">
        <f>IF(COUNTIF($E$3:E2951,E2951)=1,D2950+1,D2950)</f>
        <v>827</v>
      </c>
      <c r="E2951" t="str">
        <f t="shared" si="210"/>
        <v/>
      </c>
      <c r="F2951">
        <f>IF(COUNTIF($G$3:G2951,G2951)=1,F2950+1,F2950)</f>
        <v>127</v>
      </c>
      <c r="G2951" t="str">
        <f t="shared" si="211"/>
        <v/>
      </c>
      <c r="I2951" s="18" t="str">
        <f>IF(Allotments!I2951=0,"",Allotments!I2951)</f>
        <v/>
      </c>
      <c r="J2951" s="18" t="str">
        <f>IF(Allotments!J2951=0,"",Allotments!J2951)</f>
        <v/>
      </c>
      <c r="K2951" s="18" t="str">
        <f>IF(Allotments!K2951=0,"",Allotments!K2951)</f>
        <v/>
      </c>
      <c r="L2951" s="18" t="str">
        <f>IF(Allotments!L2951=0,"",Allotments!L2951)</f>
        <v/>
      </c>
      <c r="M2951" s="18" t="str">
        <f>IF(Allotments!M2951=0,"",Allotments!M2951)</f>
        <v/>
      </c>
    </row>
    <row r="2952" spans="1:13" x14ac:dyDescent="0.35">
      <c r="A2952">
        <f>IF(COUNTIF($L$3:L2952,L2952)=1,A2951+1,A2951)</f>
        <v>43</v>
      </c>
      <c r="B2952">
        <f>IF(COUNTIF($K$3:K2952,K2952)=1,B2951+1,B2951)</f>
        <v>8</v>
      </c>
      <c r="C2952">
        <f>IF(COUNTIF($J$3:J2952,J2952)=1,C2951+1,C2951)</f>
        <v>25</v>
      </c>
      <c r="D2952">
        <f>IF(COUNTIF($E$3:E2952,E2952)=1,D2951+1,D2951)</f>
        <v>827</v>
      </c>
      <c r="E2952" t="str">
        <f t="shared" si="210"/>
        <v/>
      </c>
      <c r="F2952">
        <f>IF(COUNTIF($G$3:G2952,G2952)=1,F2951+1,F2951)</f>
        <v>127</v>
      </c>
      <c r="G2952" t="str">
        <f t="shared" si="211"/>
        <v/>
      </c>
      <c r="I2952" s="18" t="str">
        <f>IF(Allotments!I2952=0,"",Allotments!I2952)</f>
        <v/>
      </c>
      <c r="J2952" s="18" t="str">
        <f>IF(Allotments!J2952=0,"",Allotments!J2952)</f>
        <v/>
      </c>
      <c r="K2952" s="18" t="str">
        <f>IF(Allotments!K2952=0,"",Allotments!K2952)</f>
        <v/>
      </c>
      <c r="L2952" s="18" t="str">
        <f>IF(Allotments!L2952=0,"",Allotments!L2952)</f>
        <v/>
      </c>
      <c r="M2952" s="18" t="str">
        <f>IF(Allotments!M2952=0,"",Allotments!M2952)</f>
        <v/>
      </c>
    </row>
    <row r="2953" spans="1:13" x14ac:dyDescent="0.35">
      <c r="A2953">
        <f>IF(COUNTIF($L$3:L2953,L2953)=1,A2952+1,A2952)</f>
        <v>43</v>
      </c>
      <c r="B2953">
        <f>IF(COUNTIF($K$3:K2953,K2953)=1,B2952+1,B2952)</f>
        <v>8</v>
      </c>
      <c r="C2953">
        <f>IF(COUNTIF($J$3:J2953,J2953)=1,C2952+1,C2952)</f>
        <v>25</v>
      </c>
      <c r="D2953">
        <f>IF(COUNTIF($E$3:E2953,E2953)=1,D2952+1,D2952)</f>
        <v>827</v>
      </c>
      <c r="E2953" t="str">
        <f t="shared" si="210"/>
        <v/>
      </c>
      <c r="F2953">
        <f>IF(COUNTIF($G$3:G2953,G2953)=1,F2952+1,F2952)</f>
        <v>127</v>
      </c>
      <c r="G2953" t="str">
        <f t="shared" si="211"/>
        <v/>
      </c>
      <c r="I2953" s="18" t="str">
        <f>IF(Allotments!I2953=0,"",Allotments!I2953)</f>
        <v/>
      </c>
      <c r="J2953" s="18" t="str">
        <f>IF(Allotments!J2953=0,"",Allotments!J2953)</f>
        <v/>
      </c>
      <c r="K2953" s="18" t="str">
        <f>IF(Allotments!K2953=0,"",Allotments!K2953)</f>
        <v/>
      </c>
      <c r="L2953" s="18" t="str">
        <f>IF(Allotments!L2953=0,"",Allotments!L2953)</f>
        <v/>
      </c>
      <c r="M2953" s="18" t="str">
        <f>IF(Allotments!M2953=0,"",Allotments!M2953)</f>
        <v/>
      </c>
    </row>
    <row r="2954" spans="1:13" x14ac:dyDescent="0.35">
      <c r="A2954">
        <f>IF(COUNTIF($L$3:L2954,L2954)=1,A2953+1,A2953)</f>
        <v>43</v>
      </c>
      <c r="B2954">
        <f>IF(COUNTIF($K$3:K2954,K2954)=1,B2953+1,B2953)</f>
        <v>8</v>
      </c>
      <c r="C2954">
        <f>IF(COUNTIF($J$3:J2954,J2954)=1,C2953+1,C2953)</f>
        <v>25</v>
      </c>
      <c r="D2954">
        <f>IF(COUNTIF($E$3:E2954,E2954)=1,D2953+1,D2953)</f>
        <v>827</v>
      </c>
      <c r="E2954" t="str">
        <f t="shared" si="210"/>
        <v/>
      </c>
      <c r="F2954">
        <f>IF(COUNTIF($G$3:G2954,G2954)=1,F2953+1,F2953)</f>
        <v>127</v>
      </c>
      <c r="G2954" t="str">
        <f t="shared" si="211"/>
        <v/>
      </c>
      <c r="I2954" s="18" t="str">
        <f>IF(Allotments!I2954=0,"",Allotments!I2954)</f>
        <v/>
      </c>
      <c r="J2954" s="18" t="str">
        <f>IF(Allotments!J2954=0,"",Allotments!J2954)</f>
        <v/>
      </c>
      <c r="K2954" s="18" t="str">
        <f>IF(Allotments!K2954=0,"",Allotments!K2954)</f>
        <v/>
      </c>
      <c r="L2954" s="18" t="str">
        <f>IF(Allotments!L2954=0,"",Allotments!L2954)</f>
        <v/>
      </c>
      <c r="M2954" s="18" t="str">
        <f>IF(Allotments!M2954=0,"",Allotments!M2954)</f>
        <v/>
      </c>
    </row>
    <row r="2955" spans="1:13" x14ac:dyDescent="0.35">
      <c r="A2955">
        <f>IF(COUNTIF($L$3:L2955,L2955)=1,A2954+1,A2954)</f>
        <v>43</v>
      </c>
      <c r="B2955">
        <f>IF(COUNTIF($K$3:K2955,K2955)=1,B2954+1,B2954)</f>
        <v>8</v>
      </c>
      <c r="C2955">
        <f>IF(COUNTIF($J$3:J2955,J2955)=1,C2954+1,C2954)</f>
        <v>25</v>
      </c>
      <c r="D2955">
        <f>IF(COUNTIF($E$3:E2955,E2955)=1,D2954+1,D2954)</f>
        <v>827</v>
      </c>
      <c r="E2955" t="str">
        <f t="shared" si="210"/>
        <v/>
      </c>
      <c r="F2955">
        <f>IF(COUNTIF($G$3:G2955,G2955)=1,F2954+1,F2954)</f>
        <v>127</v>
      </c>
      <c r="G2955" t="str">
        <f t="shared" si="211"/>
        <v/>
      </c>
      <c r="I2955" s="18" t="str">
        <f>IF(Allotments!I2955=0,"",Allotments!I2955)</f>
        <v/>
      </c>
      <c r="J2955" s="18" t="str">
        <f>IF(Allotments!J2955=0,"",Allotments!J2955)</f>
        <v/>
      </c>
      <c r="K2955" s="18" t="str">
        <f>IF(Allotments!K2955=0,"",Allotments!K2955)</f>
        <v/>
      </c>
      <c r="L2955" s="18" t="str">
        <f>IF(Allotments!L2955=0,"",Allotments!L2955)</f>
        <v/>
      </c>
      <c r="M2955" s="18" t="str">
        <f>IF(Allotments!M2955=0,"",Allotments!M2955)</f>
        <v/>
      </c>
    </row>
    <row r="2956" spans="1:13" x14ac:dyDescent="0.35">
      <c r="A2956">
        <f>IF(COUNTIF($L$3:L2956,L2956)=1,A2955+1,A2955)</f>
        <v>43</v>
      </c>
      <c r="B2956">
        <f>IF(COUNTIF($K$3:K2956,K2956)=1,B2955+1,B2955)</f>
        <v>8</v>
      </c>
      <c r="C2956">
        <f>IF(COUNTIF($J$3:J2956,J2956)=1,C2955+1,C2955)</f>
        <v>25</v>
      </c>
      <c r="D2956">
        <f>IF(COUNTIF($E$3:E2956,E2956)=1,D2955+1,D2955)</f>
        <v>827</v>
      </c>
      <c r="E2956" t="str">
        <f t="shared" si="210"/>
        <v/>
      </c>
      <c r="F2956">
        <f>IF(COUNTIF($G$3:G2956,G2956)=1,F2955+1,F2955)</f>
        <v>127</v>
      </c>
      <c r="G2956" t="str">
        <f t="shared" si="211"/>
        <v/>
      </c>
      <c r="I2956" s="18" t="str">
        <f>IF(Allotments!I2956=0,"",Allotments!I2956)</f>
        <v/>
      </c>
      <c r="J2956" s="18" t="str">
        <f>IF(Allotments!J2956=0,"",Allotments!J2956)</f>
        <v/>
      </c>
      <c r="K2956" s="18" t="str">
        <f>IF(Allotments!K2956=0,"",Allotments!K2956)</f>
        <v/>
      </c>
      <c r="L2956" s="18" t="str">
        <f>IF(Allotments!L2956=0,"",Allotments!L2956)</f>
        <v/>
      </c>
      <c r="M2956" s="18" t="str">
        <f>IF(Allotments!M2956=0,"",Allotments!M2956)</f>
        <v/>
      </c>
    </row>
    <row r="2957" spans="1:13" x14ac:dyDescent="0.35">
      <c r="A2957">
        <f>IF(COUNTIF($L$3:L2957,L2957)=1,A2956+1,A2956)</f>
        <v>43</v>
      </c>
      <c r="B2957">
        <f>IF(COUNTIF($K$3:K2957,K2957)=1,B2956+1,B2956)</f>
        <v>8</v>
      </c>
      <c r="C2957">
        <f>IF(COUNTIF($J$3:J2957,J2957)=1,C2956+1,C2956)</f>
        <v>25</v>
      </c>
      <c r="D2957">
        <f>IF(COUNTIF($E$3:E2957,E2957)=1,D2956+1,D2956)</f>
        <v>827</v>
      </c>
      <c r="E2957" t="str">
        <f t="shared" si="210"/>
        <v/>
      </c>
      <c r="F2957">
        <f>IF(COUNTIF($G$3:G2957,G2957)=1,F2956+1,F2956)</f>
        <v>127</v>
      </c>
      <c r="G2957" t="str">
        <f t="shared" si="211"/>
        <v/>
      </c>
      <c r="I2957" s="18" t="str">
        <f>IF(Allotments!I2957=0,"",Allotments!I2957)</f>
        <v/>
      </c>
      <c r="J2957" s="18" t="str">
        <f>IF(Allotments!J2957=0,"",Allotments!J2957)</f>
        <v/>
      </c>
      <c r="K2957" s="18" t="str">
        <f>IF(Allotments!K2957=0,"",Allotments!K2957)</f>
        <v/>
      </c>
      <c r="L2957" s="18" t="str">
        <f>IF(Allotments!L2957=0,"",Allotments!L2957)</f>
        <v/>
      </c>
      <c r="M2957" s="18" t="str">
        <f>IF(Allotments!M2957=0,"",Allotments!M2957)</f>
        <v/>
      </c>
    </row>
    <row r="2958" spans="1:13" x14ac:dyDescent="0.35">
      <c r="A2958">
        <f>IF(COUNTIF($L$3:L2958,L2958)=1,A2957+1,A2957)</f>
        <v>43</v>
      </c>
      <c r="B2958">
        <f>IF(COUNTIF($K$3:K2958,K2958)=1,B2957+1,B2957)</f>
        <v>8</v>
      </c>
      <c r="C2958">
        <f>IF(COUNTIF($J$3:J2958,J2958)=1,C2957+1,C2957)</f>
        <v>25</v>
      </c>
      <c r="D2958">
        <f>IF(COUNTIF($E$3:E2958,E2958)=1,D2957+1,D2957)</f>
        <v>827</v>
      </c>
      <c r="E2958" t="str">
        <f t="shared" si="210"/>
        <v/>
      </c>
      <c r="F2958">
        <f>IF(COUNTIF($G$3:G2958,G2958)=1,F2957+1,F2957)</f>
        <v>127</v>
      </c>
      <c r="G2958" t="str">
        <f t="shared" si="211"/>
        <v/>
      </c>
      <c r="I2958" s="18" t="str">
        <f>IF(Allotments!I2958=0,"",Allotments!I2958)</f>
        <v/>
      </c>
      <c r="J2958" s="18" t="str">
        <f>IF(Allotments!J2958=0,"",Allotments!J2958)</f>
        <v/>
      </c>
      <c r="K2958" s="18" t="str">
        <f>IF(Allotments!K2958=0,"",Allotments!K2958)</f>
        <v/>
      </c>
      <c r="L2958" s="18" t="str">
        <f>IF(Allotments!L2958=0,"",Allotments!L2958)</f>
        <v/>
      </c>
      <c r="M2958" s="18" t="str">
        <f>IF(Allotments!M2958=0,"",Allotments!M2958)</f>
        <v/>
      </c>
    </row>
    <row r="2959" spans="1:13" x14ac:dyDescent="0.35">
      <c r="A2959">
        <f>IF(COUNTIF($L$3:L2959,L2959)=1,A2958+1,A2958)</f>
        <v>43</v>
      </c>
      <c r="B2959">
        <f>IF(COUNTIF($K$3:K2959,K2959)=1,B2958+1,B2958)</f>
        <v>8</v>
      </c>
      <c r="C2959">
        <f>IF(COUNTIF($J$3:J2959,J2959)=1,C2958+1,C2958)</f>
        <v>25</v>
      </c>
      <c r="D2959">
        <f>IF(COUNTIF($E$3:E2959,E2959)=1,D2958+1,D2958)</f>
        <v>827</v>
      </c>
      <c r="E2959" t="str">
        <f t="shared" si="210"/>
        <v/>
      </c>
      <c r="F2959">
        <f>IF(COUNTIF($G$3:G2959,G2959)=1,F2958+1,F2958)</f>
        <v>127</v>
      </c>
      <c r="G2959" t="str">
        <f t="shared" si="211"/>
        <v/>
      </c>
      <c r="I2959" s="18" t="str">
        <f>IF(Allotments!I2959=0,"",Allotments!I2959)</f>
        <v/>
      </c>
      <c r="J2959" s="18" t="str">
        <f>IF(Allotments!J2959=0,"",Allotments!J2959)</f>
        <v/>
      </c>
      <c r="K2959" s="18" t="str">
        <f>IF(Allotments!K2959=0,"",Allotments!K2959)</f>
        <v/>
      </c>
      <c r="L2959" s="18" t="str">
        <f>IF(Allotments!L2959=0,"",Allotments!L2959)</f>
        <v/>
      </c>
      <c r="M2959" s="18" t="str">
        <f>IF(Allotments!M2959=0,"",Allotments!M2959)</f>
        <v/>
      </c>
    </row>
    <row r="2960" spans="1:13" x14ac:dyDescent="0.35">
      <c r="A2960">
        <f>IF(COUNTIF($L$3:L2960,L2960)=1,A2959+1,A2959)</f>
        <v>43</v>
      </c>
      <c r="B2960">
        <f>IF(COUNTIF($K$3:K2960,K2960)=1,B2959+1,B2959)</f>
        <v>8</v>
      </c>
      <c r="C2960">
        <f>IF(COUNTIF($J$3:J2960,J2960)=1,C2959+1,C2959)</f>
        <v>25</v>
      </c>
      <c r="D2960">
        <f>IF(COUNTIF($E$3:E2960,E2960)=1,D2959+1,D2959)</f>
        <v>827</v>
      </c>
      <c r="E2960" t="str">
        <f t="shared" si="210"/>
        <v/>
      </c>
      <c r="F2960">
        <f>IF(COUNTIF($G$3:G2960,G2960)=1,F2959+1,F2959)</f>
        <v>127</v>
      </c>
      <c r="G2960" t="str">
        <f t="shared" si="211"/>
        <v/>
      </c>
      <c r="I2960" s="18" t="str">
        <f>IF(Allotments!I2960=0,"",Allotments!I2960)</f>
        <v/>
      </c>
      <c r="J2960" s="18" t="str">
        <f>IF(Allotments!J2960=0,"",Allotments!J2960)</f>
        <v/>
      </c>
      <c r="K2960" s="18" t="str">
        <f>IF(Allotments!K2960=0,"",Allotments!K2960)</f>
        <v/>
      </c>
      <c r="L2960" s="18" t="str">
        <f>IF(Allotments!L2960=0,"",Allotments!L2960)</f>
        <v/>
      </c>
      <c r="M2960" s="18" t="str">
        <f>IF(Allotments!M2960=0,"",Allotments!M2960)</f>
        <v/>
      </c>
    </row>
    <row r="2961" spans="1:13" x14ac:dyDescent="0.35">
      <c r="A2961">
        <f>IF(COUNTIF($L$3:L2961,L2961)=1,A2960+1,A2960)</f>
        <v>43</v>
      </c>
      <c r="B2961">
        <f>IF(COUNTIF($K$3:K2961,K2961)=1,B2960+1,B2960)</f>
        <v>8</v>
      </c>
      <c r="C2961">
        <f>IF(COUNTIF($J$3:J2961,J2961)=1,C2960+1,C2960)</f>
        <v>25</v>
      </c>
      <c r="D2961">
        <f>IF(COUNTIF($E$3:E2961,E2961)=1,D2960+1,D2960)</f>
        <v>827</v>
      </c>
      <c r="E2961" t="str">
        <f t="shared" si="210"/>
        <v/>
      </c>
      <c r="F2961">
        <f>IF(COUNTIF($G$3:G2961,G2961)=1,F2960+1,F2960)</f>
        <v>127</v>
      </c>
      <c r="G2961" t="str">
        <f t="shared" si="211"/>
        <v/>
      </c>
      <c r="I2961" s="18" t="str">
        <f>IF(Allotments!I2961=0,"",Allotments!I2961)</f>
        <v/>
      </c>
      <c r="J2961" s="18" t="str">
        <f>IF(Allotments!J2961=0,"",Allotments!J2961)</f>
        <v/>
      </c>
      <c r="K2961" s="18" t="str">
        <f>IF(Allotments!K2961=0,"",Allotments!K2961)</f>
        <v/>
      </c>
      <c r="L2961" s="18" t="str">
        <f>IF(Allotments!L2961=0,"",Allotments!L2961)</f>
        <v/>
      </c>
      <c r="M2961" s="18" t="str">
        <f>IF(Allotments!M2961=0,"",Allotments!M2961)</f>
        <v/>
      </c>
    </row>
    <row r="2962" spans="1:13" x14ac:dyDescent="0.35">
      <c r="A2962">
        <f>IF(COUNTIF($L$3:L2962,L2962)=1,A2961+1,A2961)</f>
        <v>43</v>
      </c>
      <c r="B2962">
        <f>IF(COUNTIF($K$3:K2962,K2962)=1,B2961+1,B2961)</f>
        <v>8</v>
      </c>
      <c r="C2962">
        <f>IF(COUNTIF($J$3:J2962,J2962)=1,C2961+1,C2961)</f>
        <v>25</v>
      </c>
      <c r="D2962">
        <f>IF(COUNTIF($E$3:E2962,E2962)=1,D2961+1,D2961)</f>
        <v>827</v>
      </c>
      <c r="E2962" t="str">
        <f t="shared" si="210"/>
        <v/>
      </c>
      <c r="F2962">
        <f>IF(COUNTIF($G$3:G2962,G2962)=1,F2961+1,F2961)</f>
        <v>127</v>
      </c>
      <c r="G2962" t="str">
        <f t="shared" si="211"/>
        <v/>
      </c>
      <c r="I2962" s="18" t="str">
        <f>IF(Allotments!I2962=0,"",Allotments!I2962)</f>
        <v/>
      </c>
      <c r="J2962" s="18" t="str">
        <f>IF(Allotments!J2962=0,"",Allotments!J2962)</f>
        <v/>
      </c>
      <c r="K2962" s="18" t="str">
        <f>IF(Allotments!K2962=0,"",Allotments!K2962)</f>
        <v/>
      </c>
      <c r="L2962" s="18" t="str">
        <f>IF(Allotments!L2962=0,"",Allotments!L2962)</f>
        <v/>
      </c>
      <c r="M2962" s="18" t="str">
        <f>IF(Allotments!M2962=0,"",Allotments!M2962)</f>
        <v/>
      </c>
    </row>
    <row r="2963" spans="1:13" x14ac:dyDescent="0.35">
      <c r="A2963">
        <f>IF(COUNTIF($L$3:L2963,L2963)=1,A2962+1,A2962)</f>
        <v>43</v>
      </c>
      <c r="B2963">
        <f>IF(COUNTIF($K$3:K2963,K2963)=1,B2962+1,B2962)</f>
        <v>8</v>
      </c>
      <c r="C2963">
        <f>IF(COUNTIF($J$3:J2963,J2963)=1,C2962+1,C2962)</f>
        <v>25</v>
      </c>
      <c r="D2963">
        <f>IF(COUNTIF($E$3:E2963,E2963)=1,D2962+1,D2962)</f>
        <v>827</v>
      </c>
      <c r="E2963" t="str">
        <f t="shared" si="210"/>
        <v/>
      </c>
      <c r="F2963">
        <f>IF(COUNTIF($G$3:G2963,G2963)=1,F2962+1,F2962)</f>
        <v>127</v>
      </c>
      <c r="G2963" t="str">
        <f t="shared" si="211"/>
        <v/>
      </c>
      <c r="I2963" s="18" t="str">
        <f>IF(Allotments!I2963=0,"",Allotments!I2963)</f>
        <v/>
      </c>
      <c r="J2963" s="18" t="str">
        <f>IF(Allotments!J2963=0,"",Allotments!J2963)</f>
        <v/>
      </c>
      <c r="K2963" s="18" t="str">
        <f>IF(Allotments!K2963=0,"",Allotments!K2963)</f>
        <v/>
      </c>
      <c r="L2963" s="18" t="str">
        <f>IF(Allotments!L2963=0,"",Allotments!L2963)</f>
        <v/>
      </c>
      <c r="M2963" s="18" t="str">
        <f>IF(Allotments!M2963=0,"",Allotments!M2963)</f>
        <v/>
      </c>
    </row>
    <row r="2964" spans="1:13" x14ac:dyDescent="0.35">
      <c r="A2964">
        <f>IF(COUNTIF($L$3:L2964,L2964)=1,A2963+1,A2963)</f>
        <v>43</v>
      </c>
      <c r="B2964">
        <f>IF(COUNTIF($K$3:K2964,K2964)=1,B2963+1,B2963)</f>
        <v>8</v>
      </c>
      <c r="C2964">
        <f>IF(COUNTIF($J$3:J2964,J2964)=1,C2963+1,C2963)</f>
        <v>25</v>
      </c>
      <c r="D2964">
        <f>IF(COUNTIF($E$3:E2964,E2964)=1,D2963+1,D2963)</f>
        <v>827</v>
      </c>
      <c r="E2964" t="str">
        <f t="shared" si="210"/>
        <v/>
      </c>
      <c r="F2964">
        <f>IF(COUNTIF($G$3:G2964,G2964)=1,F2963+1,F2963)</f>
        <v>127</v>
      </c>
      <c r="G2964" t="str">
        <f t="shared" si="211"/>
        <v/>
      </c>
      <c r="I2964" s="18" t="str">
        <f>IF(Allotments!I2964=0,"",Allotments!I2964)</f>
        <v/>
      </c>
      <c r="J2964" s="18" t="str">
        <f>IF(Allotments!J2964=0,"",Allotments!J2964)</f>
        <v/>
      </c>
      <c r="K2964" s="18" t="str">
        <f>IF(Allotments!K2964=0,"",Allotments!K2964)</f>
        <v/>
      </c>
      <c r="L2964" s="18" t="str">
        <f>IF(Allotments!L2964=0,"",Allotments!L2964)</f>
        <v/>
      </c>
      <c r="M2964" s="18" t="str">
        <f>IF(Allotments!M2964=0,"",Allotments!M2964)</f>
        <v/>
      </c>
    </row>
    <row r="2965" spans="1:13" x14ac:dyDescent="0.35">
      <c r="A2965">
        <f>IF(COUNTIF($L$3:L2965,L2965)=1,A2964+1,A2964)</f>
        <v>43</v>
      </c>
      <c r="B2965">
        <f>IF(COUNTIF($K$3:K2965,K2965)=1,B2964+1,B2964)</f>
        <v>8</v>
      </c>
      <c r="C2965">
        <f>IF(COUNTIF($J$3:J2965,J2965)=1,C2964+1,C2964)</f>
        <v>25</v>
      </c>
      <c r="D2965">
        <f>IF(COUNTIF($E$3:E2965,E2965)=1,D2964+1,D2964)</f>
        <v>827</v>
      </c>
      <c r="E2965" t="str">
        <f t="shared" si="210"/>
        <v/>
      </c>
      <c r="F2965">
        <f>IF(COUNTIF($G$3:G2965,G2965)=1,F2964+1,F2964)</f>
        <v>127</v>
      </c>
      <c r="G2965" t="str">
        <f t="shared" si="211"/>
        <v/>
      </c>
      <c r="I2965" s="18" t="str">
        <f>IF(Allotments!I2965=0,"",Allotments!I2965)</f>
        <v/>
      </c>
      <c r="J2965" s="18" t="str">
        <f>IF(Allotments!J2965=0,"",Allotments!J2965)</f>
        <v/>
      </c>
      <c r="K2965" s="18" t="str">
        <f>IF(Allotments!K2965=0,"",Allotments!K2965)</f>
        <v/>
      </c>
      <c r="L2965" s="18" t="str">
        <f>IF(Allotments!L2965=0,"",Allotments!L2965)</f>
        <v/>
      </c>
      <c r="M2965" s="18" t="str">
        <f>IF(Allotments!M2965=0,"",Allotments!M2965)</f>
        <v/>
      </c>
    </row>
    <row r="2966" spans="1:13" x14ac:dyDescent="0.35">
      <c r="A2966">
        <f>IF(COUNTIF($L$3:L2966,L2966)=1,A2965+1,A2965)</f>
        <v>43</v>
      </c>
      <c r="B2966">
        <f>IF(COUNTIF($K$3:K2966,K2966)=1,B2965+1,B2965)</f>
        <v>8</v>
      </c>
      <c r="C2966">
        <f>IF(COUNTIF($J$3:J2966,J2966)=1,C2965+1,C2965)</f>
        <v>25</v>
      </c>
      <c r="D2966">
        <f>IF(COUNTIF($E$3:E2966,E2966)=1,D2965+1,D2965)</f>
        <v>827</v>
      </c>
      <c r="E2966" t="str">
        <f t="shared" si="210"/>
        <v/>
      </c>
      <c r="F2966">
        <f>IF(COUNTIF($G$3:G2966,G2966)=1,F2965+1,F2965)</f>
        <v>127</v>
      </c>
      <c r="G2966" t="str">
        <f t="shared" si="211"/>
        <v/>
      </c>
      <c r="I2966" s="18" t="str">
        <f>IF(Allotments!I2966=0,"",Allotments!I2966)</f>
        <v/>
      </c>
      <c r="J2966" s="18" t="str">
        <f>IF(Allotments!J2966=0,"",Allotments!J2966)</f>
        <v/>
      </c>
      <c r="K2966" s="18" t="str">
        <f>IF(Allotments!K2966=0,"",Allotments!K2966)</f>
        <v/>
      </c>
      <c r="L2966" s="18" t="str">
        <f>IF(Allotments!L2966=0,"",Allotments!L2966)</f>
        <v/>
      </c>
      <c r="M2966" s="18" t="str">
        <f>IF(Allotments!M2966=0,"",Allotments!M2966)</f>
        <v/>
      </c>
    </row>
    <row r="2967" spans="1:13" x14ac:dyDescent="0.35">
      <c r="A2967">
        <f>IF(COUNTIF($L$3:L2967,L2967)=1,A2966+1,A2966)</f>
        <v>43</v>
      </c>
      <c r="B2967">
        <f>IF(COUNTIF($K$3:K2967,K2967)=1,B2966+1,B2966)</f>
        <v>8</v>
      </c>
      <c r="C2967">
        <f>IF(COUNTIF($J$3:J2967,J2967)=1,C2966+1,C2966)</f>
        <v>25</v>
      </c>
      <c r="D2967">
        <f>IF(COUNTIF($E$3:E2967,E2967)=1,D2966+1,D2966)</f>
        <v>827</v>
      </c>
      <c r="E2967" t="str">
        <f t="shared" si="210"/>
        <v/>
      </c>
      <c r="F2967">
        <f>IF(COUNTIF($G$3:G2967,G2967)=1,F2966+1,F2966)</f>
        <v>127</v>
      </c>
      <c r="G2967" t="str">
        <f t="shared" si="211"/>
        <v/>
      </c>
      <c r="I2967" s="18" t="str">
        <f>IF(Allotments!I2967=0,"",Allotments!I2967)</f>
        <v/>
      </c>
      <c r="J2967" s="18" t="str">
        <f>IF(Allotments!J2967=0,"",Allotments!J2967)</f>
        <v/>
      </c>
      <c r="K2967" s="18" t="str">
        <f>IF(Allotments!K2967=0,"",Allotments!K2967)</f>
        <v/>
      </c>
      <c r="L2967" s="18" t="str">
        <f>IF(Allotments!L2967=0,"",Allotments!L2967)</f>
        <v/>
      </c>
      <c r="M2967" s="18" t="str">
        <f>IF(Allotments!M2967=0,"",Allotments!M2967)</f>
        <v/>
      </c>
    </row>
    <row r="2968" spans="1:13" x14ac:dyDescent="0.35">
      <c r="A2968">
        <f>IF(COUNTIF($L$3:L2968,L2968)=1,A2967+1,A2967)</f>
        <v>43</v>
      </c>
      <c r="B2968">
        <f>IF(COUNTIF($K$3:K2968,K2968)=1,B2967+1,B2967)</f>
        <v>8</v>
      </c>
      <c r="C2968">
        <f>IF(COUNTIF($J$3:J2968,J2968)=1,C2967+1,C2967)</f>
        <v>25</v>
      </c>
      <c r="D2968">
        <f>IF(COUNTIF($E$3:E2968,E2968)=1,D2967+1,D2967)</f>
        <v>827</v>
      </c>
      <c r="E2968" t="str">
        <f t="shared" si="210"/>
        <v/>
      </c>
      <c r="F2968">
        <f>IF(COUNTIF($G$3:G2968,G2968)=1,F2967+1,F2967)</f>
        <v>127</v>
      </c>
      <c r="G2968" t="str">
        <f t="shared" si="211"/>
        <v/>
      </c>
      <c r="I2968" s="18" t="str">
        <f>IF(Allotments!I2968=0,"",Allotments!I2968)</f>
        <v/>
      </c>
      <c r="J2968" s="18" t="str">
        <f>IF(Allotments!J2968=0,"",Allotments!J2968)</f>
        <v/>
      </c>
      <c r="K2968" s="18" t="str">
        <f>IF(Allotments!K2968=0,"",Allotments!K2968)</f>
        <v/>
      </c>
      <c r="L2968" s="18" t="str">
        <f>IF(Allotments!L2968=0,"",Allotments!L2968)</f>
        <v/>
      </c>
      <c r="M2968" s="18" t="str">
        <f>IF(Allotments!M2968=0,"",Allotments!M2968)</f>
        <v/>
      </c>
    </row>
    <row r="2969" spans="1:13" x14ac:dyDescent="0.35">
      <c r="A2969">
        <f>IF(COUNTIF($L$3:L2969,L2969)=1,A2968+1,A2968)</f>
        <v>43</v>
      </c>
      <c r="B2969">
        <f>IF(COUNTIF($K$3:K2969,K2969)=1,B2968+1,B2968)</f>
        <v>8</v>
      </c>
      <c r="C2969">
        <f>IF(COUNTIF($J$3:J2969,J2969)=1,C2968+1,C2968)</f>
        <v>25</v>
      </c>
      <c r="D2969">
        <f>IF(COUNTIF($E$3:E2969,E2969)=1,D2968+1,D2968)</f>
        <v>827</v>
      </c>
      <c r="E2969" t="str">
        <f t="shared" si="210"/>
        <v/>
      </c>
      <c r="F2969">
        <f>IF(COUNTIF($G$3:G2969,G2969)=1,F2968+1,F2968)</f>
        <v>127</v>
      </c>
      <c r="G2969" t="str">
        <f t="shared" si="211"/>
        <v/>
      </c>
      <c r="I2969" s="18" t="str">
        <f>IF(Allotments!I2969=0,"",Allotments!I2969)</f>
        <v/>
      </c>
      <c r="J2969" s="18" t="str">
        <f>IF(Allotments!J2969=0,"",Allotments!J2969)</f>
        <v/>
      </c>
      <c r="K2969" s="18" t="str">
        <f>IF(Allotments!K2969=0,"",Allotments!K2969)</f>
        <v/>
      </c>
      <c r="L2969" s="18" t="str">
        <f>IF(Allotments!L2969=0,"",Allotments!L2969)</f>
        <v/>
      </c>
      <c r="M2969" s="18" t="str">
        <f>IF(Allotments!M2969=0,"",Allotments!M2969)</f>
        <v/>
      </c>
    </row>
    <row r="2970" spans="1:13" x14ac:dyDescent="0.35">
      <c r="A2970">
        <f>IF(COUNTIF($L$3:L2970,L2970)=1,A2969+1,A2969)</f>
        <v>43</v>
      </c>
      <c r="B2970">
        <f>IF(COUNTIF($K$3:K2970,K2970)=1,B2969+1,B2969)</f>
        <v>8</v>
      </c>
      <c r="C2970">
        <f>IF(COUNTIF($J$3:J2970,J2970)=1,C2969+1,C2969)</f>
        <v>25</v>
      </c>
      <c r="D2970">
        <f>IF(COUNTIF($E$3:E2970,E2970)=1,D2969+1,D2969)</f>
        <v>827</v>
      </c>
      <c r="E2970" t="str">
        <f t="shared" si="210"/>
        <v/>
      </c>
      <c r="F2970">
        <f>IF(COUNTIF($G$3:G2970,G2970)=1,F2969+1,F2969)</f>
        <v>127</v>
      </c>
      <c r="G2970" t="str">
        <f t="shared" si="211"/>
        <v/>
      </c>
      <c r="I2970" s="18" t="str">
        <f>IF(Allotments!I2970=0,"",Allotments!I2970)</f>
        <v/>
      </c>
      <c r="J2970" s="18" t="str">
        <f>IF(Allotments!J2970=0,"",Allotments!J2970)</f>
        <v/>
      </c>
      <c r="K2970" s="18" t="str">
        <f>IF(Allotments!K2970=0,"",Allotments!K2970)</f>
        <v/>
      </c>
      <c r="L2970" s="18" t="str">
        <f>IF(Allotments!L2970=0,"",Allotments!L2970)</f>
        <v/>
      </c>
      <c r="M2970" s="18" t="str">
        <f>IF(Allotments!M2970=0,"",Allotments!M2970)</f>
        <v/>
      </c>
    </row>
    <row r="2971" spans="1:13" x14ac:dyDescent="0.35">
      <c r="A2971">
        <f>IF(COUNTIF($L$3:L2971,L2971)=1,A2970+1,A2970)</f>
        <v>43</v>
      </c>
      <c r="B2971">
        <f>IF(COUNTIF($K$3:K2971,K2971)=1,B2970+1,B2970)</f>
        <v>8</v>
      </c>
      <c r="C2971">
        <f>IF(COUNTIF($J$3:J2971,J2971)=1,C2970+1,C2970)</f>
        <v>25</v>
      </c>
      <c r="D2971">
        <f>IF(COUNTIF($E$3:E2971,E2971)=1,D2970+1,D2970)</f>
        <v>827</v>
      </c>
      <c r="E2971" t="str">
        <f t="shared" si="210"/>
        <v/>
      </c>
      <c r="F2971">
        <f>IF(COUNTIF($G$3:G2971,G2971)=1,F2970+1,F2970)</f>
        <v>127</v>
      </c>
      <c r="G2971" t="str">
        <f t="shared" si="211"/>
        <v/>
      </c>
      <c r="I2971" s="18" t="str">
        <f>IF(Allotments!I2971=0,"",Allotments!I2971)</f>
        <v/>
      </c>
      <c r="J2971" s="18" t="str">
        <f>IF(Allotments!J2971=0,"",Allotments!J2971)</f>
        <v/>
      </c>
      <c r="K2971" s="18" t="str">
        <f>IF(Allotments!K2971=0,"",Allotments!K2971)</f>
        <v/>
      </c>
      <c r="L2971" s="18" t="str">
        <f>IF(Allotments!L2971=0,"",Allotments!L2971)</f>
        <v/>
      </c>
      <c r="M2971" s="18" t="str">
        <f>IF(Allotments!M2971=0,"",Allotments!M2971)</f>
        <v/>
      </c>
    </row>
    <row r="2972" spans="1:13" x14ac:dyDescent="0.35">
      <c r="A2972">
        <f>IF(COUNTIF($L$3:L2972,L2972)=1,A2971+1,A2971)</f>
        <v>43</v>
      </c>
      <c r="B2972">
        <f>IF(COUNTIF($K$3:K2972,K2972)=1,B2971+1,B2971)</f>
        <v>8</v>
      </c>
      <c r="C2972">
        <f>IF(COUNTIF($J$3:J2972,J2972)=1,C2971+1,C2971)</f>
        <v>25</v>
      </c>
      <c r="D2972">
        <f>IF(COUNTIF($E$3:E2972,E2972)=1,D2971+1,D2971)</f>
        <v>827</v>
      </c>
      <c r="E2972" t="str">
        <f t="shared" si="210"/>
        <v/>
      </c>
      <c r="F2972">
        <f>IF(COUNTIF($G$3:G2972,G2972)=1,F2971+1,F2971)</f>
        <v>127</v>
      </c>
      <c r="G2972" t="str">
        <f t="shared" si="211"/>
        <v/>
      </c>
      <c r="I2972" s="18" t="str">
        <f>IF(Allotments!I2972=0,"",Allotments!I2972)</f>
        <v/>
      </c>
      <c r="J2972" s="18" t="str">
        <f>IF(Allotments!J2972=0,"",Allotments!J2972)</f>
        <v/>
      </c>
      <c r="K2972" s="18" t="str">
        <f>IF(Allotments!K2972=0,"",Allotments!K2972)</f>
        <v/>
      </c>
      <c r="L2972" s="18" t="str">
        <f>IF(Allotments!L2972=0,"",Allotments!L2972)</f>
        <v/>
      </c>
      <c r="M2972" s="18" t="str">
        <f>IF(Allotments!M2972=0,"",Allotments!M2972)</f>
        <v/>
      </c>
    </row>
    <row r="2973" spans="1:13" x14ac:dyDescent="0.35">
      <c r="A2973">
        <f>IF(COUNTIF($L$3:L2973,L2973)=1,A2972+1,A2972)</f>
        <v>43</v>
      </c>
      <c r="B2973">
        <f>IF(COUNTIF($K$3:K2973,K2973)=1,B2972+1,B2972)</f>
        <v>8</v>
      </c>
      <c r="C2973">
        <f>IF(COUNTIF($J$3:J2973,J2973)=1,C2972+1,C2972)</f>
        <v>25</v>
      </c>
      <c r="D2973">
        <f>IF(COUNTIF($E$3:E2973,E2973)=1,D2972+1,D2972)</f>
        <v>827</v>
      </c>
      <c r="E2973" t="str">
        <f t="shared" si="210"/>
        <v/>
      </c>
      <c r="F2973">
        <f>IF(COUNTIF($G$3:G2973,G2973)=1,F2972+1,F2972)</f>
        <v>127</v>
      </c>
      <c r="G2973" t="str">
        <f t="shared" si="211"/>
        <v/>
      </c>
      <c r="I2973" s="18" t="str">
        <f>IF(Allotments!I2973=0,"",Allotments!I2973)</f>
        <v/>
      </c>
      <c r="J2973" s="18" t="str">
        <f>IF(Allotments!J2973=0,"",Allotments!J2973)</f>
        <v/>
      </c>
      <c r="K2973" s="18" t="str">
        <f>IF(Allotments!K2973=0,"",Allotments!K2973)</f>
        <v/>
      </c>
      <c r="L2973" s="18" t="str">
        <f>IF(Allotments!L2973=0,"",Allotments!L2973)</f>
        <v/>
      </c>
      <c r="M2973" s="18" t="str">
        <f>IF(Allotments!M2973=0,"",Allotments!M2973)</f>
        <v/>
      </c>
    </row>
    <row r="2974" spans="1:13" x14ac:dyDescent="0.35">
      <c r="A2974">
        <f>IF(COUNTIF($L$3:L2974,L2974)=1,A2973+1,A2973)</f>
        <v>43</v>
      </c>
      <c r="B2974">
        <f>IF(COUNTIF($K$3:K2974,K2974)=1,B2973+1,B2973)</f>
        <v>8</v>
      </c>
      <c r="C2974">
        <f>IF(COUNTIF($J$3:J2974,J2974)=1,C2973+1,C2973)</f>
        <v>25</v>
      </c>
      <c r="D2974">
        <f>IF(COUNTIF($E$3:E2974,E2974)=1,D2973+1,D2973)</f>
        <v>827</v>
      </c>
      <c r="E2974" t="str">
        <f t="shared" si="210"/>
        <v/>
      </c>
      <c r="F2974">
        <f>IF(COUNTIF($G$3:G2974,G2974)=1,F2973+1,F2973)</f>
        <v>127</v>
      </c>
      <c r="G2974" t="str">
        <f t="shared" si="211"/>
        <v/>
      </c>
      <c r="I2974" s="18" t="str">
        <f>IF(Allotments!I2974=0,"",Allotments!I2974)</f>
        <v/>
      </c>
      <c r="J2974" s="18" t="str">
        <f>IF(Allotments!J2974=0,"",Allotments!J2974)</f>
        <v/>
      </c>
      <c r="K2974" s="18" t="str">
        <f>IF(Allotments!K2974=0,"",Allotments!K2974)</f>
        <v/>
      </c>
      <c r="L2974" s="18" t="str">
        <f>IF(Allotments!L2974=0,"",Allotments!L2974)</f>
        <v/>
      </c>
      <c r="M2974" s="18" t="str">
        <f>IF(Allotments!M2974=0,"",Allotments!M2974)</f>
        <v/>
      </c>
    </row>
    <row r="2975" spans="1:13" x14ac:dyDescent="0.35">
      <c r="A2975">
        <f>IF(COUNTIF($L$3:L2975,L2975)=1,A2974+1,A2974)</f>
        <v>43</v>
      </c>
      <c r="B2975">
        <f>IF(COUNTIF($K$3:K2975,K2975)=1,B2974+1,B2974)</f>
        <v>8</v>
      </c>
      <c r="C2975">
        <f>IF(COUNTIF($J$3:J2975,J2975)=1,C2974+1,C2974)</f>
        <v>25</v>
      </c>
      <c r="D2975">
        <f>IF(COUNTIF($E$3:E2975,E2975)=1,D2974+1,D2974)</f>
        <v>827</v>
      </c>
      <c r="E2975" t="str">
        <f t="shared" si="210"/>
        <v/>
      </c>
      <c r="F2975">
        <f>IF(COUNTIF($G$3:G2975,G2975)=1,F2974+1,F2974)</f>
        <v>127</v>
      </c>
      <c r="G2975" t="str">
        <f t="shared" si="211"/>
        <v/>
      </c>
      <c r="I2975" s="18" t="str">
        <f>IF(Allotments!I2975=0,"",Allotments!I2975)</f>
        <v/>
      </c>
      <c r="J2975" s="18" t="str">
        <f>IF(Allotments!J2975=0,"",Allotments!J2975)</f>
        <v/>
      </c>
      <c r="K2975" s="18" t="str">
        <f>IF(Allotments!K2975=0,"",Allotments!K2975)</f>
        <v/>
      </c>
      <c r="L2975" s="18" t="str">
        <f>IF(Allotments!L2975=0,"",Allotments!L2975)</f>
        <v/>
      </c>
      <c r="M2975" s="18" t="str">
        <f>IF(Allotments!M2975=0,"",Allotments!M2975)</f>
        <v/>
      </c>
    </row>
    <row r="2976" spans="1:13" x14ac:dyDescent="0.35">
      <c r="A2976">
        <f>IF(COUNTIF($L$3:L2976,L2976)=1,A2975+1,A2975)</f>
        <v>43</v>
      </c>
      <c r="B2976">
        <f>IF(COUNTIF($K$3:K2976,K2976)=1,B2975+1,B2975)</f>
        <v>8</v>
      </c>
      <c r="C2976">
        <f>IF(COUNTIF($J$3:J2976,J2976)=1,C2975+1,C2975)</f>
        <v>25</v>
      </c>
      <c r="D2976">
        <f>IF(COUNTIF($E$3:E2976,E2976)=1,D2975+1,D2975)</f>
        <v>827</v>
      </c>
      <c r="E2976" t="str">
        <f t="shared" si="210"/>
        <v/>
      </c>
      <c r="F2976">
        <f>IF(COUNTIF($G$3:G2976,G2976)=1,F2975+1,F2975)</f>
        <v>127</v>
      </c>
      <c r="G2976" t="str">
        <f t="shared" si="211"/>
        <v/>
      </c>
      <c r="I2976" s="18" t="str">
        <f>IF(Allotments!I2976=0,"",Allotments!I2976)</f>
        <v/>
      </c>
      <c r="J2976" s="18" t="str">
        <f>IF(Allotments!J2976=0,"",Allotments!J2976)</f>
        <v/>
      </c>
      <c r="K2976" s="18" t="str">
        <f>IF(Allotments!K2976=0,"",Allotments!K2976)</f>
        <v/>
      </c>
      <c r="L2976" s="18" t="str">
        <f>IF(Allotments!L2976=0,"",Allotments!L2976)</f>
        <v/>
      </c>
      <c r="M2976" s="18" t="str">
        <f>IF(Allotments!M2976=0,"",Allotments!M2976)</f>
        <v/>
      </c>
    </row>
    <row r="2977" spans="1:13" x14ac:dyDescent="0.35">
      <c r="A2977">
        <f>IF(COUNTIF($L$3:L2977,L2977)=1,A2976+1,A2976)</f>
        <v>43</v>
      </c>
      <c r="B2977">
        <f>IF(COUNTIF($K$3:K2977,K2977)=1,B2976+1,B2976)</f>
        <v>8</v>
      </c>
      <c r="C2977">
        <f>IF(COUNTIF($J$3:J2977,J2977)=1,C2976+1,C2976)</f>
        <v>25</v>
      </c>
      <c r="D2977">
        <f>IF(COUNTIF($E$3:E2977,E2977)=1,D2976+1,D2976)</f>
        <v>827</v>
      </c>
      <c r="E2977" t="str">
        <f t="shared" si="210"/>
        <v/>
      </c>
      <c r="F2977">
        <f>IF(COUNTIF($G$3:G2977,G2977)=1,F2976+1,F2976)</f>
        <v>127</v>
      </c>
      <c r="G2977" t="str">
        <f t="shared" si="211"/>
        <v/>
      </c>
      <c r="I2977" s="18" t="str">
        <f>IF(Allotments!I2977=0,"",Allotments!I2977)</f>
        <v/>
      </c>
      <c r="J2977" s="18" t="str">
        <f>IF(Allotments!J2977=0,"",Allotments!J2977)</f>
        <v/>
      </c>
      <c r="K2977" s="18" t="str">
        <f>IF(Allotments!K2977=0,"",Allotments!K2977)</f>
        <v/>
      </c>
      <c r="L2977" s="18" t="str">
        <f>IF(Allotments!L2977=0,"",Allotments!L2977)</f>
        <v/>
      </c>
      <c r="M2977" s="18" t="str">
        <f>IF(Allotments!M2977=0,"",Allotments!M2977)</f>
        <v/>
      </c>
    </row>
    <row r="2978" spans="1:13" x14ac:dyDescent="0.35">
      <c r="A2978">
        <f>IF(COUNTIF($L$3:L2978,L2978)=1,A2977+1,A2977)</f>
        <v>43</v>
      </c>
      <c r="B2978">
        <f>IF(COUNTIF($K$3:K2978,K2978)=1,B2977+1,B2977)</f>
        <v>8</v>
      </c>
      <c r="C2978">
        <f>IF(COUNTIF($J$3:J2978,J2978)=1,C2977+1,C2977)</f>
        <v>25</v>
      </c>
      <c r="D2978">
        <f>IF(COUNTIF($E$3:E2978,E2978)=1,D2977+1,D2977)</f>
        <v>827</v>
      </c>
      <c r="E2978" t="str">
        <f t="shared" si="210"/>
        <v/>
      </c>
      <c r="F2978">
        <f>IF(COUNTIF($G$3:G2978,G2978)=1,F2977+1,F2977)</f>
        <v>127</v>
      </c>
      <c r="G2978" t="str">
        <f t="shared" si="211"/>
        <v/>
      </c>
      <c r="I2978" s="18" t="str">
        <f>IF(Allotments!I2978=0,"",Allotments!I2978)</f>
        <v/>
      </c>
      <c r="J2978" s="18" t="str">
        <f>IF(Allotments!J2978=0,"",Allotments!J2978)</f>
        <v/>
      </c>
      <c r="K2978" s="18" t="str">
        <f>IF(Allotments!K2978=0,"",Allotments!K2978)</f>
        <v/>
      </c>
      <c r="L2978" s="18" t="str">
        <f>IF(Allotments!L2978=0,"",Allotments!L2978)</f>
        <v/>
      </c>
      <c r="M2978" s="18" t="str">
        <f>IF(Allotments!M2978=0,"",Allotments!M2978)</f>
        <v/>
      </c>
    </row>
    <row r="2979" spans="1:13" x14ac:dyDescent="0.35">
      <c r="A2979">
        <f>IF(COUNTIF($L$3:L2979,L2979)=1,A2978+1,A2978)</f>
        <v>43</v>
      </c>
      <c r="B2979">
        <f>IF(COUNTIF($K$3:K2979,K2979)=1,B2978+1,B2978)</f>
        <v>8</v>
      </c>
      <c r="C2979">
        <f>IF(COUNTIF($J$3:J2979,J2979)=1,C2978+1,C2978)</f>
        <v>25</v>
      </c>
      <c r="D2979">
        <f>IF(COUNTIF($E$3:E2979,E2979)=1,D2978+1,D2978)</f>
        <v>827</v>
      </c>
      <c r="E2979" t="str">
        <f t="shared" si="210"/>
        <v/>
      </c>
      <c r="F2979">
        <f>IF(COUNTIF($G$3:G2979,G2979)=1,F2978+1,F2978)</f>
        <v>127</v>
      </c>
      <c r="G2979" t="str">
        <f t="shared" si="211"/>
        <v/>
      </c>
      <c r="I2979" s="18" t="str">
        <f>IF(Allotments!I2979=0,"",Allotments!I2979)</f>
        <v/>
      </c>
      <c r="J2979" s="18" t="str">
        <f>IF(Allotments!J2979=0,"",Allotments!J2979)</f>
        <v/>
      </c>
      <c r="K2979" s="18" t="str">
        <f>IF(Allotments!K2979=0,"",Allotments!K2979)</f>
        <v/>
      </c>
      <c r="L2979" s="18" t="str">
        <f>IF(Allotments!L2979=0,"",Allotments!L2979)</f>
        <v/>
      </c>
      <c r="M2979" s="18" t="str">
        <f>IF(Allotments!M2979=0,"",Allotments!M2979)</f>
        <v/>
      </c>
    </row>
    <row r="2980" spans="1:13" x14ac:dyDescent="0.35">
      <c r="A2980">
        <f>IF(COUNTIF($L$3:L2980,L2980)=1,A2979+1,A2979)</f>
        <v>43</v>
      </c>
      <c r="B2980">
        <f>IF(COUNTIF($K$3:K2980,K2980)=1,B2979+1,B2979)</f>
        <v>8</v>
      </c>
      <c r="C2980">
        <f>IF(COUNTIF($J$3:J2980,J2980)=1,C2979+1,C2979)</f>
        <v>25</v>
      </c>
      <c r="D2980">
        <f>IF(COUNTIF($E$3:E2980,E2980)=1,D2979+1,D2979)</f>
        <v>827</v>
      </c>
      <c r="E2980" t="str">
        <f t="shared" si="210"/>
        <v/>
      </c>
      <c r="F2980">
        <f>IF(COUNTIF($G$3:G2980,G2980)=1,F2979+1,F2979)</f>
        <v>127</v>
      </c>
      <c r="G2980" t="str">
        <f t="shared" si="211"/>
        <v/>
      </c>
      <c r="I2980" s="18" t="str">
        <f>IF(Allotments!I2980=0,"",Allotments!I2980)</f>
        <v/>
      </c>
      <c r="J2980" s="18" t="str">
        <f>IF(Allotments!J2980=0,"",Allotments!J2980)</f>
        <v/>
      </c>
      <c r="K2980" s="18" t="str">
        <f>IF(Allotments!K2980=0,"",Allotments!K2980)</f>
        <v/>
      </c>
      <c r="L2980" s="18" t="str">
        <f>IF(Allotments!L2980=0,"",Allotments!L2980)</f>
        <v/>
      </c>
      <c r="M2980" s="18" t="str">
        <f>IF(Allotments!M2980=0,"",Allotments!M2980)</f>
        <v/>
      </c>
    </row>
    <row r="2981" spans="1:13" x14ac:dyDescent="0.35">
      <c r="A2981">
        <f>IF(COUNTIF($L$3:L2981,L2981)=1,A2980+1,A2980)</f>
        <v>43</v>
      </c>
      <c r="B2981">
        <f>IF(COUNTIF($K$3:K2981,K2981)=1,B2980+1,B2980)</f>
        <v>8</v>
      </c>
      <c r="C2981">
        <f>IF(COUNTIF($J$3:J2981,J2981)=1,C2980+1,C2980)</f>
        <v>25</v>
      </c>
      <c r="D2981">
        <f>IF(COUNTIF($E$3:E2981,E2981)=1,D2980+1,D2980)</f>
        <v>827</v>
      </c>
      <c r="E2981" t="str">
        <f t="shared" si="210"/>
        <v/>
      </c>
      <c r="F2981">
        <f>IF(COUNTIF($G$3:G2981,G2981)=1,F2980+1,F2980)</f>
        <v>127</v>
      </c>
      <c r="G2981" t="str">
        <f t="shared" si="211"/>
        <v/>
      </c>
      <c r="I2981" s="18" t="str">
        <f>IF(Allotments!I2981=0,"",Allotments!I2981)</f>
        <v/>
      </c>
      <c r="J2981" s="18" t="str">
        <f>IF(Allotments!J2981=0,"",Allotments!J2981)</f>
        <v/>
      </c>
      <c r="K2981" s="18" t="str">
        <f>IF(Allotments!K2981=0,"",Allotments!K2981)</f>
        <v/>
      </c>
      <c r="L2981" s="18" t="str">
        <f>IF(Allotments!L2981=0,"",Allotments!L2981)</f>
        <v/>
      </c>
      <c r="M2981" s="18" t="str">
        <f>IF(Allotments!M2981=0,"",Allotments!M2981)</f>
        <v/>
      </c>
    </row>
    <row r="2982" spans="1:13" x14ac:dyDescent="0.35">
      <c r="A2982">
        <f>IF(COUNTIF($L$3:L2982,L2982)=1,A2981+1,A2981)</f>
        <v>43</v>
      </c>
      <c r="B2982">
        <f>IF(COUNTIF($K$3:K2982,K2982)=1,B2981+1,B2981)</f>
        <v>8</v>
      </c>
      <c r="C2982">
        <f>IF(COUNTIF($J$3:J2982,J2982)=1,C2981+1,C2981)</f>
        <v>25</v>
      </c>
      <c r="D2982">
        <f>IF(COUNTIF($E$3:E2982,E2982)=1,D2981+1,D2981)</f>
        <v>827</v>
      </c>
      <c r="E2982" t="str">
        <f t="shared" si="210"/>
        <v/>
      </c>
      <c r="F2982">
        <f>IF(COUNTIF($G$3:G2982,G2982)=1,F2981+1,F2981)</f>
        <v>127</v>
      </c>
      <c r="G2982" t="str">
        <f t="shared" si="211"/>
        <v/>
      </c>
      <c r="I2982" s="18" t="str">
        <f>IF(Allotments!I2982=0,"",Allotments!I2982)</f>
        <v/>
      </c>
      <c r="J2982" s="18" t="str">
        <f>IF(Allotments!J2982=0,"",Allotments!J2982)</f>
        <v/>
      </c>
      <c r="K2982" s="18" t="str">
        <f>IF(Allotments!K2982=0,"",Allotments!K2982)</f>
        <v/>
      </c>
      <c r="L2982" s="18" t="str">
        <f>IF(Allotments!L2982=0,"",Allotments!L2982)</f>
        <v/>
      </c>
      <c r="M2982" s="18" t="str">
        <f>IF(Allotments!M2982=0,"",Allotments!M2982)</f>
        <v/>
      </c>
    </row>
    <row r="2983" spans="1:13" x14ac:dyDescent="0.35">
      <c r="A2983">
        <f>IF(COUNTIF($L$3:L2983,L2983)=1,A2982+1,A2982)</f>
        <v>43</v>
      </c>
      <c r="B2983">
        <f>IF(COUNTIF($K$3:K2983,K2983)=1,B2982+1,B2982)</f>
        <v>8</v>
      </c>
      <c r="C2983">
        <f>IF(COUNTIF($J$3:J2983,J2983)=1,C2982+1,C2982)</f>
        <v>25</v>
      </c>
      <c r="D2983">
        <f>IF(COUNTIF($E$3:E2983,E2983)=1,D2982+1,D2982)</f>
        <v>827</v>
      </c>
      <c r="E2983" t="str">
        <f t="shared" si="210"/>
        <v/>
      </c>
      <c r="F2983">
        <f>IF(COUNTIF($G$3:G2983,G2983)=1,F2982+1,F2982)</f>
        <v>127</v>
      </c>
      <c r="G2983" t="str">
        <f t="shared" si="211"/>
        <v/>
      </c>
      <c r="I2983" s="18" t="str">
        <f>IF(Allotments!I2983=0,"",Allotments!I2983)</f>
        <v/>
      </c>
      <c r="J2983" s="18" t="str">
        <f>IF(Allotments!J2983=0,"",Allotments!J2983)</f>
        <v/>
      </c>
      <c r="K2983" s="18" t="str">
        <f>IF(Allotments!K2983=0,"",Allotments!K2983)</f>
        <v/>
      </c>
      <c r="L2983" s="18" t="str">
        <f>IF(Allotments!L2983=0,"",Allotments!L2983)</f>
        <v/>
      </c>
      <c r="M2983" s="18" t="str">
        <f>IF(Allotments!M2983=0,"",Allotments!M2983)</f>
        <v/>
      </c>
    </row>
    <row r="2984" spans="1:13" x14ac:dyDescent="0.35">
      <c r="A2984">
        <f>IF(COUNTIF($L$3:L2984,L2984)=1,A2983+1,A2983)</f>
        <v>43</v>
      </c>
      <c r="B2984">
        <f>IF(COUNTIF($K$3:K2984,K2984)=1,B2983+1,B2983)</f>
        <v>8</v>
      </c>
      <c r="C2984">
        <f>IF(COUNTIF($J$3:J2984,J2984)=1,C2983+1,C2983)</f>
        <v>25</v>
      </c>
      <c r="D2984">
        <f>IF(COUNTIF($E$3:E2984,E2984)=1,D2983+1,D2983)</f>
        <v>827</v>
      </c>
      <c r="E2984" t="str">
        <f t="shared" si="210"/>
        <v/>
      </c>
      <c r="F2984">
        <f>IF(COUNTIF($G$3:G2984,G2984)=1,F2983+1,F2983)</f>
        <v>127</v>
      </c>
      <c r="G2984" t="str">
        <f t="shared" si="211"/>
        <v/>
      </c>
      <c r="I2984" s="18" t="str">
        <f>IF(Allotments!I2984=0,"",Allotments!I2984)</f>
        <v/>
      </c>
      <c r="J2984" s="18" t="str">
        <f>IF(Allotments!J2984=0,"",Allotments!J2984)</f>
        <v/>
      </c>
      <c r="K2984" s="18" t="str">
        <f>IF(Allotments!K2984=0,"",Allotments!K2984)</f>
        <v/>
      </c>
      <c r="L2984" s="18" t="str">
        <f>IF(Allotments!L2984=0,"",Allotments!L2984)</f>
        <v/>
      </c>
      <c r="M2984" s="18" t="str">
        <f>IF(Allotments!M2984=0,"",Allotments!M2984)</f>
        <v/>
      </c>
    </row>
    <row r="2985" spans="1:13" x14ac:dyDescent="0.35">
      <c r="A2985">
        <f>IF(COUNTIF($L$3:L2985,L2985)=1,A2984+1,A2984)</f>
        <v>43</v>
      </c>
      <c r="B2985">
        <f>IF(COUNTIF($K$3:K2985,K2985)=1,B2984+1,B2984)</f>
        <v>8</v>
      </c>
      <c r="C2985">
        <f>IF(COUNTIF($J$3:J2985,J2985)=1,C2984+1,C2984)</f>
        <v>25</v>
      </c>
      <c r="D2985">
        <f>IF(COUNTIF($E$3:E2985,E2985)=1,D2984+1,D2984)</f>
        <v>827</v>
      </c>
      <c r="E2985" t="str">
        <f t="shared" si="210"/>
        <v/>
      </c>
      <c r="F2985">
        <f>IF(COUNTIF($G$3:G2985,G2985)=1,F2984+1,F2984)</f>
        <v>127</v>
      </c>
      <c r="G2985" t="str">
        <f t="shared" si="211"/>
        <v/>
      </c>
      <c r="I2985" s="18" t="str">
        <f>IF(Allotments!I2985=0,"",Allotments!I2985)</f>
        <v/>
      </c>
      <c r="J2985" s="18" t="str">
        <f>IF(Allotments!J2985=0,"",Allotments!J2985)</f>
        <v/>
      </c>
      <c r="K2985" s="18" t="str">
        <f>IF(Allotments!K2985=0,"",Allotments!K2985)</f>
        <v/>
      </c>
      <c r="L2985" s="18" t="str">
        <f>IF(Allotments!L2985=0,"",Allotments!L2985)</f>
        <v/>
      </c>
      <c r="M2985" s="18" t="str">
        <f>IF(Allotments!M2985=0,"",Allotments!M2985)</f>
        <v/>
      </c>
    </row>
    <row r="2986" spans="1:13" x14ac:dyDescent="0.35">
      <c r="A2986">
        <f>IF(COUNTIF($L$3:L2986,L2986)=1,A2985+1,A2985)</f>
        <v>43</v>
      </c>
      <c r="B2986">
        <f>IF(COUNTIF($K$3:K2986,K2986)=1,B2985+1,B2985)</f>
        <v>8</v>
      </c>
      <c r="C2986">
        <f>IF(COUNTIF($J$3:J2986,J2986)=1,C2985+1,C2985)</f>
        <v>25</v>
      </c>
      <c r="D2986">
        <f>IF(COUNTIF($E$3:E2986,E2986)=1,D2985+1,D2985)</f>
        <v>827</v>
      </c>
      <c r="E2986" t="str">
        <f t="shared" si="210"/>
        <v/>
      </c>
      <c r="F2986">
        <f>IF(COUNTIF($G$3:G2986,G2986)=1,F2985+1,F2985)</f>
        <v>127</v>
      </c>
      <c r="G2986" t="str">
        <f t="shared" si="211"/>
        <v/>
      </c>
      <c r="I2986" s="18" t="str">
        <f>IF(Allotments!I2986=0,"",Allotments!I2986)</f>
        <v/>
      </c>
      <c r="J2986" s="18" t="str">
        <f>IF(Allotments!J2986=0,"",Allotments!J2986)</f>
        <v/>
      </c>
      <c r="K2986" s="18" t="str">
        <f>IF(Allotments!K2986=0,"",Allotments!K2986)</f>
        <v/>
      </c>
      <c r="L2986" s="18" t="str">
        <f>IF(Allotments!L2986=0,"",Allotments!L2986)</f>
        <v/>
      </c>
      <c r="M2986" s="18" t="str">
        <f>IF(Allotments!M2986=0,"",Allotments!M2986)</f>
        <v/>
      </c>
    </row>
    <row r="2987" spans="1:13" x14ac:dyDescent="0.35">
      <c r="A2987">
        <f>IF(COUNTIF($L$3:L2987,L2987)=1,A2986+1,A2986)</f>
        <v>43</v>
      </c>
      <c r="B2987">
        <f>IF(COUNTIF($K$3:K2987,K2987)=1,B2986+1,B2986)</f>
        <v>8</v>
      </c>
      <c r="C2987">
        <f>IF(COUNTIF($J$3:J2987,J2987)=1,C2986+1,C2986)</f>
        <v>25</v>
      </c>
      <c r="D2987">
        <f>IF(COUNTIF($E$3:E2987,E2987)=1,D2986+1,D2986)</f>
        <v>827</v>
      </c>
      <c r="E2987" t="str">
        <f t="shared" si="210"/>
        <v/>
      </c>
      <c r="F2987">
        <f>IF(COUNTIF($G$3:G2987,G2987)=1,F2986+1,F2986)</f>
        <v>127</v>
      </c>
      <c r="G2987" t="str">
        <f t="shared" si="211"/>
        <v/>
      </c>
      <c r="I2987" s="18" t="str">
        <f>IF(Allotments!I2987=0,"",Allotments!I2987)</f>
        <v/>
      </c>
      <c r="J2987" s="18" t="str">
        <f>IF(Allotments!J2987=0,"",Allotments!J2987)</f>
        <v/>
      </c>
      <c r="K2987" s="18" t="str">
        <f>IF(Allotments!K2987=0,"",Allotments!K2987)</f>
        <v/>
      </c>
      <c r="L2987" s="18" t="str">
        <f>IF(Allotments!L2987=0,"",Allotments!L2987)</f>
        <v/>
      </c>
      <c r="M2987" s="18" t="str">
        <f>IF(Allotments!M2987=0,"",Allotments!M2987)</f>
        <v/>
      </c>
    </row>
    <row r="2988" spans="1:13" x14ac:dyDescent="0.35">
      <c r="A2988">
        <f>IF(COUNTIF($L$3:L2988,L2988)=1,A2987+1,A2987)</f>
        <v>43</v>
      </c>
      <c r="B2988">
        <f>IF(COUNTIF($K$3:K2988,K2988)=1,B2987+1,B2987)</f>
        <v>8</v>
      </c>
      <c r="C2988">
        <f>IF(COUNTIF($J$3:J2988,J2988)=1,C2987+1,C2987)</f>
        <v>25</v>
      </c>
      <c r="D2988">
        <f>IF(COUNTIF($E$3:E2988,E2988)=1,D2987+1,D2987)</f>
        <v>827</v>
      </c>
      <c r="E2988" t="str">
        <f t="shared" si="210"/>
        <v/>
      </c>
      <c r="F2988">
        <f>IF(COUNTIF($G$3:G2988,G2988)=1,F2987+1,F2987)</f>
        <v>127</v>
      </c>
      <c r="G2988" t="str">
        <f t="shared" si="211"/>
        <v/>
      </c>
      <c r="I2988" s="18" t="str">
        <f>IF(Allotments!I2988=0,"",Allotments!I2988)</f>
        <v/>
      </c>
      <c r="J2988" s="18" t="str">
        <f>IF(Allotments!J2988=0,"",Allotments!J2988)</f>
        <v/>
      </c>
      <c r="K2988" s="18" t="str">
        <f>IF(Allotments!K2988=0,"",Allotments!K2988)</f>
        <v/>
      </c>
      <c r="L2988" s="18" t="str">
        <f>IF(Allotments!L2988=0,"",Allotments!L2988)</f>
        <v/>
      </c>
      <c r="M2988" s="18" t="str">
        <f>IF(Allotments!M2988=0,"",Allotments!M2988)</f>
        <v/>
      </c>
    </row>
    <row r="2989" spans="1:13" x14ac:dyDescent="0.35">
      <c r="A2989">
        <f>IF(COUNTIF($L$3:L2989,L2989)=1,A2988+1,A2988)</f>
        <v>43</v>
      </c>
      <c r="B2989">
        <f>IF(COUNTIF($K$3:K2989,K2989)=1,B2988+1,B2988)</f>
        <v>8</v>
      </c>
      <c r="C2989">
        <f>IF(COUNTIF($J$3:J2989,J2989)=1,C2988+1,C2988)</f>
        <v>25</v>
      </c>
      <c r="D2989">
        <f>IF(COUNTIF($E$3:E2989,E2989)=1,D2988+1,D2988)</f>
        <v>827</v>
      </c>
      <c r="E2989" t="str">
        <f t="shared" si="210"/>
        <v/>
      </c>
      <c r="F2989">
        <f>IF(COUNTIF($G$3:G2989,G2989)=1,F2988+1,F2988)</f>
        <v>127</v>
      </c>
      <c r="G2989" t="str">
        <f t="shared" si="211"/>
        <v/>
      </c>
      <c r="I2989" s="18" t="str">
        <f>IF(Allotments!I2989=0,"",Allotments!I2989)</f>
        <v/>
      </c>
      <c r="J2989" s="18" t="str">
        <f>IF(Allotments!J2989=0,"",Allotments!J2989)</f>
        <v/>
      </c>
      <c r="K2989" s="18" t="str">
        <f>IF(Allotments!K2989=0,"",Allotments!K2989)</f>
        <v/>
      </c>
      <c r="L2989" s="18" t="str">
        <f>IF(Allotments!L2989=0,"",Allotments!L2989)</f>
        <v/>
      </c>
      <c r="M2989" s="18" t="str">
        <f>IF(Allotments!M2989=0,"",Allotments!M2989)</f>
        <v/>
      </c>
    </row>
    <row r="2990" spans="1:13" x14ac:dyDescent="0.35">
      <c r="A2990">
        <f>IF(COUNTIF($L$3:L2990,L2990)=1,A2989+1,A2989)</f>
        <v>43</v>
      </c>
      <c r="B2990">
        <f>IF(COUNTIF($K$3:K2990,K2990)=1,B2989+1,B2989)</f>
        <v>8</v>
      </c>
      <c r="C2990">
        <f>IF(COUNTIF($J$3:J2990,J2990)=1,C2989+1,C2989)</f>
        <v>25</v>
      </c>
      <c r="D2990">
        <f>IF(COUNTIF($E$3:E2990,E2990)=1,D2989+1,D2989)</f>
        <v>827</v>
      </c>
      <c r="E2990" t="str">
        <f t="shared" si="210"/>
        <v/>
      </c>
      <c r="F2990">
        <f>IF(COUNTIF($G$3:G2990,G2990)=1,F2989+1,F2989)</f>
        <v>127</v>
      </c>
      <c r="G2990" t="str">
        <f t="shared" si="211"/>
        <v/>
      </c>
      <c r="I2990" s="18" t="str">
        <f>IF(Allotments!I2990=0,"",Allotments!I2990)</f>
        <v/>
      </c>
      <c r="J2990" s="18" t="str">
        <f>IF(Allotments!J2990=0,"",Allotments!J2990)</f>
        <v/>
      </c>
      <c r="K2990" s="18" t="str">
        <f>IF(Allotments!K2990=0,"",Allotments!K2990)</f>
        <v/>
      </c>
      <c r="L2990" s="18" t="str">
        <f>IF(Allotments!L2990=0,"",Allotments!L2990)</f>
        <v/>
      </c>
      <c r="M2990" s="18" t="str">
        <f>IF(Allotments!M2990=0,"",Allotments!M2990)</f>
        <v/>
      </c>
    </row>
    <row r="2991" spans="1:13" x14ac:dyDescent="0.35">
      <c r="A2991">
        <f>IF(COUNTIF($L$3:L2991,L2991)=1,A2990+1,A2990)</f>
        <v>43</v>
      </c>
      <c r="B2991">
        <f>IF(COUNTIF($K$3:K2991,K2991)=1,B2990+1,B2990)</f>
        <v>8</v>
      </c>
      <c r="C2991">
        <f>IF(COUNTIF($J$3:J2991,J2991)=1,C2990+1,C2990)</f>
        <v>25</v>
      </c>
      <c r="D2991">
        <f>IF(COUNTIF($E$3:E2991,E2991)=1,D2990+1,D2990)</f>
        <v>827</v>
      </c>
      <c r="E2991" t="str">
        <f t="shared" si="210"/>
        <v/>
      </c>
      <c r="F2991">
        <f>IF(COUNTIF($G$3:G2991,G2991)=1,F2990+1,F2990)</f>
        <v>127</v>
      </c>
      <c r="G2991" t="str">
        <f t="shared" si="211"/>
        <v/>
      </c>
      <c r="I2991" s="18" t="str">
        <f>IF(Allotments!I2991=0,"",Allotments!I2991)</f>
        <v/>
      </c>
      <c r="J2991" s="18" t="str">
        <f>IF(Allotments!J2991=0,"",Allotments!J2991)</f>
        <v/>
      </c>
      <c r="K2991" s="18" t="str">
        <f>IF(Allotments!K2991=0,"",Allotments!K2991)</f>
        <v/>
      </c>
      <c r="L2991" s="18" t="str">
        <f>IF(Allotments!L2991=0,"",Allotments!L2991)</f>
        <v/>
      </c>
      <c r="M2991" s="18" t="str">
        <f>IF(Allotments!M2991=0,"",Allotments!M2991)</f>
        <v/>
      </c>
    </row>
    <row r="2992" spans="1:13" x14ac:dyDescent="0.35">
      <c r="A2992">
        <f>IF(COUNTIF($L$3:L2992,L2992)=1,A2991+1,A2991)</f>
        <v>43</v>
      </c>
      <c r="B2992">
        <f>IF(COUNTIF($K$3:K2992,K2992)=1,B2991+1,B2991)</f>
        <v>8</v>
      </c>
      <c r="C2992">
        <f>IF(COUNTIF($J$3:J2992,J2992)=1,C2991+1,C2991)</f>
        <v>25</v>
      </c>
      <c r="D2992">
        <f>IF(COUNTIF($E$3:E2992,E2992)=1,D2991+1,D2991)</f>
        <v>827</v>
      </c>
      <c r="E2992" t="str">
        <f t="shared" si="210"/>
        <v/>
      </c>
      <c r="F2992">
        <f>IF(COUNTIF($G$3:G2992,G2992)=1,F2991+1,F2991)</f>
        <v>127</v>
      </c>
      <c r="G2992" t="str">
        <f t="shared" si="211"/>
        <v/>
      </c>
      <c r="I2992" s="18" t="str">
        <f>IF(Allotments!I2992=0,"",Allotments!I2992)</f>
        <v/>
      </c>
      <c r="J2992" s="18" t="str">
        <f>IF(Allotments!J2992=0,"",Allotments!J2992)</f>
        <v/>
      </c>
      <c r="K2992" s="18" t="str">
        <f>IF(Allotments!K2992=0,"",Allotments!K2992)</f>
        <v/>
      </c>
      <c r="L2992" s="18" t="str">
        <f>IF(Allotments!L2992=0,"",Allotments!L2992)</f>
        <v/>
      </c>
      <c r="M2992" s="18" t="str">
        <f>IF(Allotments!M2992=0,"",Allotments!M2992)</f>
        <v/>
      </c>
    </row>
    <row r="2993" spans="1:13" x14ac:dyDescent="0.35">
      <c r="A2993">
        <f>IF(COUNTIF($L$3:L2993,L2993)=1,A2992+1,A2992)</f>
        <v>43</v>
      </c>
      <c r="B2993">
        <f>IF(COUNTIF($K$3:K2993,K2993)=1,B2992+1,B2992)</f>
        <v>8</v>
      </c>
      <c r="C2993">
        <f>IF(COUNTIF($J$3:J2993,J2993)=1,C2992+1,C2992)</f>
        <v>25</v>
      </c>
      <c r="D2993">
        <f>IF(COUNTIF($E$3:E2993,E2993)=1,D2992+1,D2992)</f>
        <v>827</v>
      </c>
      <c r="E2993" t="str">
        <f t="shared" si="210"/>
        <v/>
      </c>
      <c r="F2993">
        <f>IF(COUNTIF($G$3:G2993,G2993)=1,F2992+1,F2992)</f>
        <v>127</v>
      </c>
      <c r="G2993" t="str">
        <f t="shared" si="211"/>
        <v/>
      </c>
      <c r="I2993" s="18" t="str">
        <f>IF(Allotments!I2993=0,"",Allotments!I2993)</f>
        <v/>
      </c>
      <c r="J2993" s="18" t="str">
        <f>IF(Allotments!J2993=0,"",Allotments!J2993)</f>
        <v/>
      </c>
      <c r="K2993" s="18" t="str">
        <f>IF(Allotments!K2993=0,"",Allotments!K2993)</f>
        <v/>
      </c>
      <c r="L2993" s="18" t="str">
        <f>IF(Allotments!L2993=0,"",Allotments!L2993)</f>
        <v/>
      </c>
      <c r="M2993" s="18" t="str">
        <f>IF(Allotments!M2993=0,"",Allotments!M2993)</f>
        <v/>
      </c>
    </row>
    <row r="2994" spans="1:13" x14ac:dyDescent="0.35">
      <c r="A2994">
        <f>IF(COUNTIF($L$3:L2994,L2994)=1,A2993+1,A2993)</f>
        <v>43</v>
      </c>
      <c r="B2994">
        <f>IF(COUNTIF($K$3:K2994,K2994)=1,B2993+1,B2993)</f>
        <v>8</v>
      </c>
      <c r="C2994">
        <f>IF(COUNTIF($J$3:J2994,J2994)=1,C2993+1,C2993)</f>
        <v>25</v>
      </c>
      <c r="D2994">
        <f>IF(COUNTIF($E$3:E2994,E2994)=1,D2993+1,D2993)</f>
        <v>827</v>
      </c>
      <c r="E2994" t="str">
        <f t="shared" si="210"/>
        <v/>
      </c>
      <c r="F2994">
        <f>IF(COUNTIF($G$3:G2994,G2994)=1,F2993+1,F2993)</f>
        <v>127</v>
      </c>
      <c r="G2994" t="str">
        <f t="shared" si="211"/>
        <v/>
      </c>
      <c r="I2994" s="18" t="str">
        <f>IF(Allotments!I2994=0,"",Allotments!I2994)</f>
        <v/>
      </c>
      <c r="J2994" s="18" t="str">
        <f>IF(Allotments!J2994=0,"",Allotments!J2994)</f>
        <v/>
      </c>
      <c r="K2994" s="18" t="str">
        <f>IF(Allotments!K2994=0,"",Allotments!K2994)</f>
        <v/>
      </c>
      <c r="L2994" s="18" t="str">
        <f>IF(Allotments!L2994=0,"",Allotments!L2994)</f>
        <v/>
      </c>
      <c r="M2994" s="18" t="str">
        <f>IF(Allotments!M2994=0,"",Allotments!M2994)</f>
        <v/>
      </c>
    </row>
    <row r="2995" spans="1:13" x14ac:dyDescent="0.35">
      <c r="A2995">
        <f>IF(COUNTIF($L$3:L2995,L2995)=1,A2994+1,A2994)</f>
        <v>43</v>
      </c>
      <c r="B2995">
        <f>IF(COUNTIF($K$3:K2995,K2995)=1,B2994+1,B2994)</f>
        <v>8</v>
      </c>
      <c r="C2995">
        <f>IF(COUNTIF($J$3:J2995,J2995)=1,C2994+1,C2994)</f>
        <v>25</v>
      </c>
      <c r="D2995">
        <f>IF(COUNTIF($E$3:E2995,E2995)=1,D2994+1,D2994)</f>
        <v>827</v>
      </c>
      <c r="E2995" t="str">
        <f t="shared" si="210"/>
        <v/>
      </c>
      <c r="F2995">
        <f>IF(COUNTIF($G$3:G2995,G2995)=1,F2994+1,F2994)</f>
        <v>127</v>
      </c>
      <c r="G2995" t="str">
        <f t="shared" si="211"/>
        <v/>
      </c>
      <c r="I2995" s="18" t="str">
        <f>IF(Allotments!I2995=0,"",Allotments!I2995)</f>
        <v/>
      </c>
      <c r="J2995" s="18" t="str">
        <f>IF(Allotments!J2995=0,"",Allotments!J2995)</f>
        <v/>
      </c>
      <c r="K2995" s="18" t="str">
        <f>IF(Allotments!K2995=0,"",Allotments!K2995)</f>
        <v/>
      </c>
      <c r="L2995" s="18" t="str">
        <f>IF(Allotments!L2995=0,"",Allotments!L2995)</f>
        <v/>
      </c>
      <c r="M2995" s="18" t="str">
        <f>IF(Allotments!M2995=0,"",Allotments!M2995)</f>
        <v/>
      </c>
    </row>
    <row r="2996" spans="1:13" x14ac:dyDescent="0.35">
      <c r="A2996">
        <f>IF(COUNTIF($L$3:L2996,L2996)=1,A2995+1,A2995)</f>
        <v>43</v>
      </c>
      <c r="B2996">
        <f>IF(COUNTIF($K$3:K2996,K2996)=1,B2995+1,B2995)</f>
        <v>8</v>
      </c>
      <c r="C2996">
        <f>IF(COUNTIF($J$3:J2996,J2996)=1,C2995+1,C2995)</f>
        <v>25</v>
      </c>
      <c r="D2996">
        <f>IF(COUNTIF($E$3:E2996,E2996)=1,D2995+1,D2995)</f>
        <v>827</v>
      </c>
      <c r="E2996" t="str">
        <f t="shared" si="210"/>
        <v/>
      </c>
      <c r="F2996">
        <f>IF(COUNTIF($G$3:G2996,G2996)=1,F2995+1,F2995)</f>
        <v>127</v>
      </c>
      <c r="G2996" t="str">
        <f t="shared" si="211"/>
        <v/>
      </c>
      <c r="I2996" s="18" t="str">
        <f>IF(Allotments!I2996=0,"",Allotments!I2996)</f>
        <v/>
      </c>
      <c r="J2996" s="18" t="str">
        <f>IF(Allotments!J2996=0,"",Allotments!J2996)</f>
        <v/>
      </c>
      <c r="K2996" s="18" t="str">
        <f>IF(Allotments!K2996=0,"",Allotments!K2996)</f>
        <v/>
      </c>
      <c r="L2996" s="18" t="str">
        <f>IF(Allotments!L2996=0,"",Allotments!L2996)</f>
        <v/>
      </c>
      <c r="M2996" s="18" t="str">
        <f>IF(Allotments!M2996=0,"",Allotments!M2996)</f>
        <v/>
      </c>
    </row>
    <row r="2997" spans="1:13" x14ac:dyDescent="0.35">
      <c r="A2997">
        <f>IF(COUNTIF($L$3:L2997,L2997)=1,A2996+1,A2996)</f>
        <v>43</v>
      </c>
      <c r="B2997">
        <f>IF(COUNTIF($K$3:K2997,K2997)=1,B2996+1,B2996)</f>
        <v>8</v>
      </c>
      <c r="C2997">
        <f>IF(COUNTIF($J$3:J2997,J2997)=1,C2996+1,C2996)</f>
        <v>25</v>
      </c>
      <c r="D2997">
        <f>IF(COUNTIF($E$3:E2997,E2997)=1,D2996+1,D2996)</f>
        <v>827</v>
      </c>
      <c r="E2997" t="str">
        <f t="shared" si="210"/>
        <v/>
      </c>
      <c r="F2997">
        <f>IF(COUNTIF($G$3:G2997,G2997)=1,F2996+1,F2996)</f>
        <v>127</v>
      </c>
      <c r="G2997" t="str">
        <f t="shared" si="211"/>
        <v/>
      </c>
      <c r="I2997" s="18" t="str">
        <f>IF(Allotments!I2997=0,"",Allotments!I2997)</f>
        <v/>
      </c>
      <c r="J2997" s="18" t="str">
        <f>IF(Allotments!J2997=0,"",Allotments!J2997)</f>
        <v/>
      </c>
      <c r="K2997" s="18" t="str">
        <f>IF(Allotments!K2997=0,"",Allotments!K2997)</f>
        <v/>
      </c>
      <c r="L2997" s="18" t="str">
        <f>IF(Allotments!L2997=0,"",Allotments!L2997)</f>
        <v/>
      </c>
      <c r="M2997" s="18" t="str">
        <f>IF(Allotments!M2997=0,"",Allotments!M2997)</f>
        <v/>
      </c>
    </row>
    <row r="2998" spans="1:13" x14ac:dyDescent="0.35">
      <c r="A2998">
        <f>IF(COUNTIF($L$3:L2998,L2998)=1,A2997+1,A2997)</f>
        <v>43</v>
      </c>
      <c r="B2998">
        <f>IF(COUNTIF($K$3:K2998,K2998)=1,B2997+1,B2997)</f>
        <v>8</v>
      </c>
      <c r="C2998">
        <f>IF(COUNTIF($J$3:J2998,J2998)=1,C2997+1,C2997)</f>
        <v>25</v>
      </c>
      <c r="D2998">
        <f>IF(COUNTIF($E$3:E2998,E2998)=1,D2997+1,D2997)</f>
        <v>827</v>
      </c>
      <c r="E2998" t="str">
        <f t="shared" si="210"/>
        <v/>
      </c>
      <c r="F2998">
        <f>IF(COUNTIF($G$3:G2998,G2998)=1,F2997+1,F2997)</f>
        <v>127</v>
      </c>
      <c r="G2998" t="str">
        <f t="shared" si="211"/>
        <v/>
      </c>
      <c r="I2998" s="18" t="str">
        <f>IF(Allotments!I2998=0,"",Allotments!I2998)</f>
        <v/>
      </c>
      <c r="J2998" s="18" t="str">
        <f>IF(Allotments!J2998=0,"",Allotments!J2998)</f>
        <v/>
      </c>
      <c r="K2998" s="18" t="str">
        <f>IF(Allotments!K2998=0,"",Allotments!K2998)</f>
        <v/>
      </c>
      <c r="L2998" s="18" t="str">
        <f>IF(Allotments!L2998=0,"",Allotments!L2998)</f>
        <v/>
      </c>
      <c r="M2998" s="18" t="str">
        <f>IF(Allotments!M2998=0,"",Allotments!M2998)</f>
        <v/>
      </c>
    </row>
    <row r="2999" spans="1:13" x14ac:dyDescent="0.35">
      <c r="A2999">
        <f>IF(COUNTIF($L$3:L2999,L2999)=1,A2998+1,A2998)</f>
        <v>43</v>
      </c>
      <c r="B2999">
        <f>IF(COUNTIF($K$3:K2999,K2999)=1,B2998+1,B2998)</f>
        <v>8</v>
      </c>
      <c r="C2999">
        <f>IF(COUNTIF($J$3:J2999,J2999)=1,C2998+1,C2998)</f>
        <v>25</v>
      </c>
      <c r="D2999">
        <f>IF(COUNTIF($E$3:E2999,E2999)=1,D2998+1,D2998)</f>
        <v>827</v>
      </c>
      <c r="E2999" t="str">
        <f t="shared" si="210"/>
        <v/>
      </c>
      <c r="F2999">
        <f>IF(COUNTIF($G$3:G2999,G2999)=1,F2998+1,F2998)</f>
        <v>127</v>
      </c>
      <c r="G2999" t="str">
        <f t="shared" si="211"/>
        <v/>
      </c>
      <c r="I2999" s="18" t="str">
        <f>IF(Allotments!I2999=0,"",Allotments!I2999)</f>
        <v/>
      </c>
      <c r="J2999" s="18" t="str">
        <f>IF(Allotments!J2999=0,"",Allotments!J2999)</f>
        <v/>
      </c>
      <c r="K2999" s="18" t="str">
        <f>IF(Allotments!K2999=0,"",Allotments!K2999)</f>
        <v/>
      </c>
      <c r="L2999" s="18" t="str">
        <f>IF(Allotments!L2999=0,"",Allotments!L2999)</f>
        <v/>
      </c>
      <c r="M2999" s="18" t="str">
        <f>IF(Allotments!M2999=0,"",Allotments!M2999)</f>
        <v/>
      </c>
    </row>
    <row r="3000" spans="1:13" x14ac:dyDescent="0.35">
      <c r="A3000">
        <f>IF(COUNTIF($L$3:L3000,L3000)=1,A2999+1,A2999)</f>
        <v>43</v>
      </c>
      <c r="B3000">
        <f>IF(COUNTIF($K$3:K3000,K3000)=1,B2999+1,B2999)</f>
        <v>8</v>
      </c>
      <c r="C3000">
        <f>IF(COUNTIF($J$3:J3000,J3000)=1,C2999+1,C2999)</f>
        <v>25</v>
      </c>
      <c r="D3000">
        <f>IF(COUNTIF($E$3:E3000,E3000)=1,D2999+1,D2999)</f>
        <v>827</v>
      </c>
      <c r="E3000" t="str">
        <f t="shared" si="210"/>
        <v/>
      </c>
      <c r="F3000">
        <f>IF(COUNTIF($G$3:G3000,G3000)=1,F2999+1,F2999)</f>
        <v>127</v>
      </c>
      <c r="G3000" t="str">
        <f t="shared" si="211"/>
        <v/>
      </c>
      <c r="I3000" s="18" t="str">
        <f>IF(Allotments!I3000=0,"",Allotments!I3000)</f>
        <v/>
      </c>
      <c r="J3000" s="18" t="str">
        <f>IF(Allotments!J3000=0,"",Allotments!J3000)</f>
        <v/>
      </c>
      <c r="K3000" s="18" t="str">
        <f>IF(Allotments!K3000=0,"",Allotments!K3000)</f>
        <v/>
      </c>
      <c r="L3000" s="18" t="str">
        <f>IF(Allotments!L3000=0,"",Allotments!L3000)</f>
        <v/>
      </c>
      <c r="M3000" s="18" t="str">
        <f>IF(Allotments!M3000=0,"",Allotments!M3000)</f>
        <v/>
      </c>
    </row>
    <row r="3001" spans="1:13" x14ac:dyDescent="0.35">
      <c r="A3001">
        <f>IF(COUNTIF($L$3:L3001,L3001)=1,A3000+1,A3000)</f>
        <v>43</v>
      </c>
      <c r="B3001">
        <f>IF(COUNTIF($K$3:K3001,K3001)=1,B3000+1,B3000)</f>
        <v>8</v>
      </c>
      <c r="C3001">
        <f>IF(COUNTIF($J$3:J3001,J3001)=1,C3000+1,C3000)</f>
        <v>25</v>
      </c>
      <c r="D3001">
        <f>IF(COUNTIF($E$3:E3001,E3001)=1,D3000+1,D3000)</f>
        <v>827</v>
      </c>
      <c r="E3001" t="str">
        <f t="shared" si="210"/>
        <v/>
      </c>
      <c r="F3001">
        <f>IF(COUNTIF($G$3:G3001,G3001)=1,F3000+1,F3000)</f>
        <v>127</v>
      </c>
      <c r="G3001" t="str">
        <f t="shared" si="211"/>
        <v/>
      </c>
      <c r="I3001" s="18" t="str">
        <f>IF(Allotments!I3001=0,"",Allotments!I3001)</f>
        <v/>
      </c>
      <c r="J3001" s="18" t="str">
        <f>IF(Allotments!J3001=0,"",Allotments!J3001)</f>
        <v/>
      </c>
      <c r="K3001" s="18" t="str">
        <f>IF(Allotments!K3001=0,"",Allotments!K3001)</f>
        <v/>
      </c>
      <c r="L3001" s="18" t="str">
        <f>IF(Allotments!L3001=0,"",Allotments!L3001)</f>
        <v/>
      </c>
      <c r="M3001" s="18" t="str">
        <f>IF(Allotments!M3001=0,"",Allotments!M3001)</f>
        <v/>
      </c>
    </row>
    <row r="3002" spans="1:13" x14ac:dyDescent="0.35">
      <c r="A3002">
        <f>IF(COUNTIF($L$3:L3002,L3002)=1,A3001+1,A3001)</f>
        <v>43</v>
      </c>
      <c r="B3002">
        <f>IF(COUNTIF($K$3:K3002,K3002)=1,B3001+1,B3001)</f>
        <v>8</v>
      </c>
      <c r="C3002">
        <f>IF(COUNTIF($J$3:J3002,J3002)=1,C3001+1,C3001)</f>
        <v>25</v>
      </c>
      <c r="D3002">
        <f>IF(COUNTIF($E$3:E3002,E3002)=1,D3001+1,D3001)</f>
        <v>827</v>
      </c>
      <c r="E3002" t="str">
        <f t="shared" si="210"/>
        <v/>
      </c>
      <c r="F3002">
        <f>IF(COUNTIF($G$3:G3002,G3002)=1,F3001+1,F3001)</f>
        <v>127</v>
      </c>
      <c r="G3002" t="str">
        <f t="shared" si="211"/>
        <v/>
      </c>
      <c r="I3002" s="18" t="str">
        <f>IF(Allotments!I3002=0,"",Allotments!I3002)</f>
        <v/>
      </c>
      <c r="J3002" s="18" t="str">
        <f>IF(Allotments!J3002=0,"",Allotments!J3002)</f>
        <v/>
      </c>
      <c r="K3002" s="18" t="str">
        <f>IF(Allotments!K3002=0,"",Allotments!K3002)</f>
        <v/>
      </c>
      <c r="L3002" s="18" t="str">
        <f>IF(Allotments!L3002=0,"",Allotments!L3002)</f>
        <v/>
      </c>
      <c r="M3002" s="18" t="str">
        <f>IF(Allotments!M3002=0,"",Allotments!M3002)</f>
        <v/>
      </c>
    </row>
    <row r="3003" spans="1:13" x14ac:dyDescent="0.35">
      <c r="A3003">
        <f>IF(COUNTIF($L$3:L3003,L3003)=1,A3002+1,A3002)</f>
        <v>43</v>
      </c>
      <c r="B3003">
        <f>IF(COUNTIF($K$3:K3003,K3003)=1,B3002+1,B3002)</f>
        <v>8</v>
      </c>
      <c r="C3003">
        <f>IF(COUNTIF($J$3:J3003,J3003)=1,C3002+1,C3002)</f>
        <v>25</v>
      </c>
      <c r="D3003">
        <f>IF(COUNTIF($E$3:E3003,E3003)=1,D3002+1,D3002)</f>
        <v>827</v>
      </c>
      <c r="E3003" t="str">
        <f t="shared" si="210"/>
        <v/>
      </c>
      <c r="F3003">
        <f>IF(COUNTIF($G$3:G3003,G3003)=1,F3002+1,F3002)</f>
        <v>127</v>
      </c>
      <c r="G3003" t="str">
        <f t="shared" si="211"/>
        <v/>
      </c>
      <c r="I3003" s="18" t="str">
        <f>IF(Allotments!I3003=0,"",Allotments!I3003)</f>
        <v/>
      </c>
      <c r="J3003" s="18" t="str">
        <f>IF(Allotments!J3003=0,"",Allotments!J3003)</f>
        <v/>
      </c>
      <c r="K3003" s="18" t="str">
        <f>IF(Allotments!K3003=0,"",Allotments!K3003)</f>
        <v/>
      </c>
      <c r="L3003" s="18" t="str">
        <f>IF(Allotments!L3003=0,"",Allotments!L3003)</f>
        <v/>
      </c>
      <c r="M3003" s="18" t="str">
        <f>IF(Allotments!M3003=0,"",Allotments!M3003)</f>
        <v/>
      </c>
    </row>
    <row r="3004" spans="1:13" x14ac:dyDescent="0.35">
      <c r="A3004">
        <f>IF(COUNTIF($L$3:L3004,L3004)=1,A3003+1,A3003)</f>
        <v>43</v>
      </c>
      <c r="B3004">
        <f>IF(COUNTIF($K$3:K3004,K3004)=1,B3003+1,B3003)</f>
        <v>8</v>
      </c>
      <c r="C3004">
        <f>IF(COUNTIF($J$3:J3004,J3004)=1,C3003+1,C3003)</f>
        <v>25</v>
      </c>
      <c r="D3004">
        <f>IF(COUNTIF($E$3:E3004,E3004)=1,D3003+1,D3003)</f>
        <v>827</v>
      </c>
      <c r="E3004" t="str">
        <f t="shared" si="210"/>
        <v/>
      </c>
      <c r="F3004">
        <f>IF(COUNTIF($G$3:G3004,G3004)=1,F3003+1,F3003)</f>
        <v>127</v>
      </c>
      <c r="G3004" t="str">
        <f t="shared" si="211"/>
        <v/>
      </c>
      <c r="I3004" s="18" t="str">
        <f>IF(Allotments!I3004=0,"",Allotments!I3004)</f>
        <v/>
      </c>
      <c r="J3004" s="18" t="str">
        <f>IF(Allotments!J3004=0,"",Allotments!J3004)</f>
        <v/>
      </c>
      <c r="K3004" s="18" t="str">
        <f>IF(Allotments!K3004=0,"",Allotments!K3004)</f>
        <v/>
      </c>
      <c r="L3004" s="18" t="str">
        <f>IF(Allotments!L3004=0,"",Allotments!L3004)</f>
        <v/>
      </c>
      <c r="M3004" s="18" t="str">
        <f>IF(Allotments!M3004=0,"",Allotments!M3004)</f>
        <v/>
      </c>
    </row>
    <row r="3005" spans="1:13" x14ac:dyDescent="0.35">
      <c r="A3005">
        <f>IF(COUNTIF($L$3:L3005,L3005)=1,A3004+1,A3004)</f>
        <v>43</v>
      </c>
      <c r="B3005">
        <f>IF(COUNTIF($K$3:K3005,K3005)=1,B3004+1,B3004)</f>
        <v>8</v>
      </c>
      <c r="C3005">
        <f>IF(COUNTIF($J$3:J3005,J3005)=1,C3004+1,C3004)</f>
        <v>25</v>
      </c>
      <c r="D3005">
        <f>IF(COUNTIF($E$3:E3005,E3005)=1,D3004+1,D3004)</f>
        <v>827</v>
      </c>
      <c r="E3005" t="str">
        <f t="shared" si="210"/>
        <v/>
      </c>
      <c r="F3005">
        <f>IF(COUNTIF($G$3:G3005,G3005)=1,F3004+1,F3004)</f>
        <v>127</v>
      </c>
      <c r="G3005" t="str">
        <f t="shared" si="211"/>
        <v/>
      </c>
      <c r="I3005" s="18" t="str">
        <f>IF(Allotments!I3005=0,"",Allotments!I3005)</f>
        <v/>
      </c>
      <c r="J3005" s="18" t="str">
        <f>IF(Allotments!J3005=0,"",Allotments!J3005)</f>
        <v/>
      </c>
      <c r="K3005" s="18" t="str">
        <f>IF(Allotments!K3005=0,"",Allotments!K3005)</f>
        <v/>
      </c>
      <c r="L3005" s="18" t="str">
        <f>IF(Allotments!L3005=0,"",Allotments!L3005)</f>
        <v/>
      </c>
      <c r="M3005" s="18" t="str">
        <f>IF(Allotments!M3005=0,"",Allotments!M3005)</f>
        <v/>
      </c>
    </row>
    <row r="3006" spans="1:13" x14ac:dyDescent="0.35">
      <c r="A3006">
        <f>IF(COUNTIF($L$3:L3006,L3006)=1,A3005+1,A3005)</f>
        <v>43</v>
      </c>
      <c r="B3006">
        <f>IF(COUNTIF($K$3:K3006,K3006)=1,B3005+1,B3005)</f>
        <v>8</v>
      </c>
      <c r="C3006">
        <f>IF(COUNTIF($J$3:J3006,J3006)=1,C3005+1,C3005)</f>
        <v>25</v>
      </c>
      <c r="D3006">
        <f>IF(COUNTIF($E$3:E3006,E3006)=1,D3005+1,D3005)</f>
        <v>827</v>
      </c>
      <c r="E3006" t="str">
        <f t="shared" si="210"/>
        <v/>
      </c>
      <c r="F3006">
        <f>IF(COUNTIF($G$3:G3006,G3006)=1,F3005+1,F3005)</f>
        <v>127</v>
      </c>
      <c r="G3006" t="str">
        <f t="shared" si="211"/>
        <v/>
      </c>
      <c r="I3006" s="18" t="str">
        <f>IF(Allotments!I3006=0,"",Allotments!I3006)</f>
        <v/>
      </c>
      <c r="J3006" s="18" t="str">
        <f>IF(Allotments!J3006=0,"",Allotments!J3006)</f>
        <v/>
      </c>
      <c r="K3006" s="18" t="str">
        <f>IF(Allotments!K3006=0,"",Allotments!K3006)</f>
        <v/>
      </c>
      <c r="L3006" s="18" t="str">
        <f>IF(Allotments!L3006=0,"",Allotments!L3006)</f>
        <v/>
      </c>
      <c r="M3006" s="18" t="str">
        <f>IF(Allotments!M3006=0,"",Allotments!M3006)</f>
        <v/>
      </c>
    </row>
    <row r="3007" spans="1:13" x14ac:dyDescent="0.35">
      <c r="A3007">
        <f>IF(COUNTIF($L$3:L3007,L3007)=1,A3006+1,A3006)</f>
        <v>43</v>
      </c>
      <c r="B3007">
        <f>IF(COUNTIF($K$3:K3007,K3007)=1,B3006+1,B3006)</f>
        <v>8</v>
      </c>
      <c r="C3007">
        <f>IF(COUNTIF($J$3:J3007,J3007)=1,C3006+1,C3006)</f>
        <v>25</v>
      </c>
      <c r="D3007">
        <f>IF(COUNTIF($E$3:E3007,E3007)=1,D3006+1,D3006)</f>
        <v>827</v>
      </c>
      <c r="E3007" t="str">
        <f t="shared" si="210"/>
        <v/>
      </c>
      <c r="F3007">
        <f>IF(COUNTIF($G$3:G3007,G3007)=1,F3006+1,F3006)</f>
        <v>127</v>
      </c>
      <c r="G3007" t="str">
        <f t="shared" si="211"/>
        <v/>
      </c>
      <c r="I3007" s="18" t="str">
        <f>IF(Allotments!I3007=0,"",Allotments!I3007)</f>
        <v/>
      </c>
      <c r="J3007" s="18" t="str">
        <f>IF(Allotments!J3007=0,"",Allotments!J3007)</f>
        <v/>
      </c>
      <c r="K3007" s="18" t="str">
        <f>IF(Allotments!K3007=0,"",Allotments!K3007)</f>
        <v/>
      </c>
      <c r="L3007" s="18" t="str">
        <f>IF(Allotments!L3007=0,"",Allotments!L3007)</f>
        <v/>
      </c>
      <c r="M3007" s="18" t="str">
        <f>IF(Allotments!M3007=0,"",Allotments!M3007)</f>
        <v/>
      </c>
    </row>
    <row r="3008" spans="1:13" x14ac:dyDescent="0.35">
      <c r="A3008">
        <f>IF(COUNTIF($L$3:L3008,L3008)=1,A3007+1,A3007)</f>
        <v>43</v>
      </c>
      <c r="B3008">
        <f>IF(COUNTIF($K$3:K3008,K3008)=1,B3007+1,B3007)</f>
        <v>8</v>
      </c>
      <c r="C3008">
        <f>IF(COUNTIF($J$3:J3008,J3008)=1,C3007+1,C3007)</f>
        <v>25</v>
      </c>
      <c r="D3008">
        <f>IF(COUNTIF($E$3:E3008,E3008)=1,D3007+1,D3007)</f>
        <v>827</v>
      </c>
      <c r="E3008" t="str">
        <f t="shared" si="210"/>
        <v/>
      </c>
      <c r="F3008">
        <f>IF(COUNTIF($G$3:G3008,G3008)=1,F3007+1,F3007)</f>
        <v>127</v>
      </c>
      <c r="G3008" t="str">
        <f t="shared" si="211"/>
        <v/>
      </c>
      <c r="I3008" s="18" t="str">
        <f>IF(Allotments!I3008=0,"",Allotments!I3008)</f>
        <v/>
      </c>
      <c r="J3008" s="18" t="str">
        <f>IF(Allotments!J3008=0,"",Allotments!J3008)</f>
        <v/>
      </c>
      <c r="K3008" s="18" t="str">
        <f>IF(Allotments!K3008=0,"",Allotments!K3008)</f>
        <v/>
      </c>
      <c r="L3008" s="18" t="str">
        <f>IF(Allotments!L3008=0,"",Allotments!L3008)</f>
        <v/>
      </c>
      <c r="M3008" s="18" t="str">
        <f>IF(Allotments!M3008=0,"",Allotments!M3008)</f>
        <v/>
      </c>
    </row>
    <row r="3009" spans="1:13" x14ac:dyDescent="0.35">
      <c r="A3009">
        <f>IF(COUNTIF($L$3:L3009,L3009)=1,A3008+1,A3008)</f>
        <v>43</v>
      </c>
      <c r="B3009">
        <f>IF(COUNTIF($K$3:K3009,K3009)=1,B3008+1,B3008)</f>
        <v>8</v>
      </c>
      <c r="C3009">
        <f>IF(COUNTIF($J$3:J3009,J3009)=1,C3008+1,C3008)</f>
        <v>25</v>
      </c>
      <c r="D3009">
        <f>IF(COUNTIF($E$3:E3009,E3009)=1,D3008+1,D3008)</f>
        <v>827</v>
      </c>
      <c r="E3009" t="str">
        <f t="shared" si="210"/>
        <v/>
      </c>
      <c r="F3009">
        <f>IF(COUNTIF($G$3:G3009,G3009)=1,F3008+1,F3008)</f>
        <v>127</v>
      </c>
      <c r="G3009" t="str">
        <f t="shared" si="211"/>
        <v/>
      </c>
      <c r="I3009" s="18" t="str">
        <f>IF(Allotments!I3009=0,"",Allotments!I3009)</f>
        <v/>
      </c>
      <c r="J3009" s="18" t="str">
        <f>IF(Allotments!J3009=0,"",Allotments!J3009)</f>
        <v/>
      </c>
      <c r="K3009" s="18" t="str">
        <f>IF(Allotments!K3009=0,"",Allotments!K3009)</f>
        <v/>
      </c>
      <c r="L3009" s="18" t="str">
        <f>IF(Allotments!L3009=0,"",Allotments!L3009)</f>
        <v/>
      </c>
      <c r="M3009" s="18" t="str">
        <f>IF(Allotments!M3009=0,"",Allotments!M3009)</f>
        <v/>
      </c>
    </row>
    <row r="3010" spans="1:13" x14ac:dyDescent="0.35">
      <c r="A3010">
        <f>IF(COUNTIF($L$3:L3010,L3010)=1,A3009+1,A3009)</f>
        <v>43</v>
      </c>
      <c r="B3010">
        <f>IF(COUNTIF($K$3:K3010,K3010)=1,B3009+1,B3009)</f>
        <v>8</v>
      </c>
      <c r="C3010">
        <f>IF(COUNTIF($J$3:J3010,J3010)=1,C3009+1,C3009)</f>
        <v>25</v>
      </c>
      <c r="D3010">
        <f>IF(COUNTIF($E$3:E3010,E3010)=1,D3009+1,D3009)</f>
        <v>827</v>
      </c>
      <c r="E3010" t="str">
        <f t="shared" si="210"/>
        <v/>
      </c>
      <c r="F3010">
        <f>IF(COUNTIF($G$3:G3010,G3010)=1,F3009+1,F3009)</f>
        <v>127</v>
      </c>
      <c r="G3010" t="str">
        <f t="shared" si="211"/>
        <v/>
      </c>
      <c r="I3010" s="18" t="str">
        <f>IF(Allotments!I3010=0,"",Allotments!I3010)</f>
        <v/>
      </c>
      <c r="J3010" s="18" t="str">
        <f>IF(Allotments!J3010=0,"",Allotments!J3010)</f>
        <v/>
      </c>
      <c r="K3010" s="18" t="str">
        <f>IF(Allotments!K3010=0,"",Allotments!K3010)</f>
        <v/>
      </c>
      <c r="L3010" s="18" t="str">
        <f>IF(Allotments!L3010=0,"",Allotments!L3010)</f>
        <v/>
      </c>
      <c r="M3010" s="18" t="str">
        <f>IF(Allotments!M3010=0,"",Allotments!M3010)</f>
        <v/>
      </c>
    </row>
    <row r="3011" spans="1:13" x14ac:dyDescent="0.35">
      <c r="A3011">
        <f>IF(COUNTIF($L$3:L3011,L3011)=1,A3010+1,A3010)</f>
        <v>43</v>
      </c>
      <c r="B3011">
        <f>IF(COUNTIF($K$3:K3011,K3011)=1,B3010+1,B3010)</f>
        <v>8</v>
      </c>
      <c r="C3011">
        <f>IF(COUNTIF($J$3:J3011,J3011)=1,C3010+1,C3010)</f>
        <v>25</v>
      </c>
      <c r="D3011">
        <f>IF(COUNTIF($E$3:E3011,E3011)=1,D3010+1,D3010)</f>
        <v>827</v>
      </c>
      <c r="E3011" t="str">
        <f t="shared" si="210"/>
        <v/>
      </c>
      <c r="F3011">
        <f>IF(COUNTIF($G$3:G3011,G3011)=1,F3010+1,F3010)</f>
        <v>127</v>
      </c>
      <c r="G3011" t="str">
        <f t="shared" si="211"/>
        <v/>
      </c>
      <c r="I3011" s="18" t="str">
        <f>IF(Allotments!I3011=0,"",Allotments!I3011)</f>
        <v/>
      </c>
      <c r="J3011" s="18" t="str">
        <f>IF(Allotments!J3011=0,"",Allotments!J3011)</f>
        <v/>
      </c>
      <c r="K3011" s="18" t="str">
        <f>IF(Allotments!K3011=0,"",Allotments!K3011)</f>
        <v/>
      </c>
      <c r="L3011" s="18" t="str">
        <f>IF(Allotments!L3011=0,"",Allotments!L3011)</f>
        <v/>
      </c>
      <c r="M3011" s="18" t="str">
        <f>IF(Allotments!M3011=0,"",Allotments!M3011)</f>
        <v/>
      </c>
    </row>
    <row r="3012" spans="1:13" x14ac:dyDescent="0.35">
      <c r="A3012">
        <f>IF(COUNTIF($L$3:L3012,L3012)=1,A3011+1,A3011)</f>
        <v>43</v>
      </c>
      <c r="B3012">
        <f>IF(COUNTIF($K$3:K3012,K3012)=1,B3011+1,B3011)</f>
        <v>8</v>
      </c>
      <c r="C3012">
        <f>IF(COUNTIF($J$3:J3012,J3012)=1,C3011+1,C3011)</f>
        <v>25</v>
      </c>
      <c r="D3012">
        <f>IF(COUNTIF($E$3:E3012,E3012)=1,D3011+1,D3011)</f>
        <v>827</v>
      </c>
      <c r="E3012" t="str">
        <f t="shared" ref="E3012:E3075" si="212">TRIM(CONCATENATE(L3012,J3012))</f>
        <v/>
      </c>
      <c r="F3012">
        <f>IF(COUNTIF($G$3:G3012,G3012)=1,F3011+1,F3011)</f>
        <v>127</v>
      </c>
      <c r="G3012" t="str">
        <f t="shared" ref="G3012:G3075" si="213">TRIM(CONCATENATE(K3012,J3012))</f>
        <v/>
      </c>
      <c r="I3012" s="18" t="str">
        <f>IF(Allotments!I3012=0,"",Allotments!I3012)</f>
        <v/>
      </c>
      <c r="J3012" s="18" t="str">
        <f>IF(Allotments!J3012=0,"",Allotments!J3012)</f>
        <v/>
      </c>
      <c r="K3012" s="18" t="str">
        <f>IF(Allotments!K3012=0,"",Allotments!K3012)</f>
        <v/>
      </c>
      <c r="L3012" s="18" t="str">
        <f>IF(Allotments!L3012=0,"",Allotments!L3012)</f>
        <v/>
      </c>
      <c r="M3012" s="18" t="str">
        <f>IF(Allotments!M3012=0,"",Allotments!M3012)</f>
        <v/>
      </c>
    </row>
    <row r="3013" spans="1:13" x14ac:dyDescent="0.35">
      <c r="A3013">
        <f>IF(COUNTIF($L$3:L3013,L3013)=1,A3012+1,A3012)</f>
        <v>43</v>
      </c>
      <c r="B3013">
        <f>IF(COUNTIF($K$3:K3013,K3013)=1,B3012+1,B3012)</f>
        <v>8</v>
      </c>
      <c r="C3013">
        <f>IF(COUNTIF($J$3:J3013,J3013)=1,C3012+1,C3012)</f>
        <v>25</v>
      </c>
      <c r="D3013">
        <f>IF(COUNTIF($E$3:E3013,E3013)=1,D3012+1,D3012)</f>
        <v>827</v>
      </c>
      <c r="E3013" t="str">
        <f t="shared" si="212"/>
        <v/>
      </c>
      <c r="F3013">
        <f>IF(COUNTIF($G$3:G3013,G3013)=1,F3012+1,F3012)</f>
        <v>127</v>
      </c>
      <c r="G3013" t="str">
        <f t="shared" si="213"/>
        <v/>
      </c>
      <c r="I3013" s="18" t="str">
        <f>IF(Allotments!I3013=0,"",Allotments!I3013)</f>
        <v/>
      </c>
      <c r="J3013" s="18" t="str">
        <f>IF(Allotments!J3013=0,"",Allotments!J3013)</f>
        <v/>
      </c>
      <c r="K3013" s="18" t="str">
        <f>IF(Allotments!K3013=0,"",Allotments!K3013)</f>
        <v/>
      </c>
      <c r="L3013" s="18" t="str">
        <f>IF(Allotments!L3013=0,"",Allotments!L3013)</f>
        <v/>
      </c>
      <c r="M3013" s="18" t="str">
        <f>IF(Allotments!M3013=0,"",Allotments!M3013)</f>
        <v/>
      </c>
    </row>
    <row r="3014" spans="1:13" x14ac:dyDescent="0.35">
      <c r="A3014">
        <f>IF(COUNTIF($L$3:L3014,L3014)=1,A3013+1,A3013)</f>
        <v>43</v>
      </c>
      <c r="B3014">
        <f>IF(COUNTIF($K$3:K3014,K3014)=1,B3013+1,B3013)</f>
        <v>8</v>
      </c>
      <c r="C3014">
        <f>IF(COUNTIF($J$3:J3014,J3014)=1,C3013+1,C3013)</f>
        <v>25</v>
      </c>
      <c r="D3014">
        <f>IF(COUNTIF($E$3:E3014,E3014)=1,D3013+1,D3013)</f>
        <v>827</v>
      </c>
      <c r="E3014" t="str">
        <f t="shared" si="212"/>
        <v/>
      </c>
      <c r="F3014">
        <f>IF(COUNTIF($G$3:G3014,G3014)=1,F3013+1,F3013)</f>
        <v>127</v>
      </c>
      <c r="G3014" t="str">
        <f t="shared" si="213"/>
        <v/>
      </c>
      <c r="I3014" s="18" t="str">
        <f>IF(Allotments!I3014=0,"",Allotments!I3014)</f>
        <v/>
      </c>
      <c r="J3014" s="18" t="str">
        <f>IF(Allotments!J3014=0,"",Allotments!J3014)</f>
        <v/>
      </c>
      <c r="K3014" s="18" t="str">
        <f>IF(Allotments!K3014=0,"",Allotments!K3014)</f>
        <v/>
      </c>
      <c r="L3014" s="18" t="str">
        <f>IF(Allotments!L3014=0,"",Allotments!L3014)</f>
        <v/>
      </c>
      <c r="M3014" s="18" t="str">
        <f>IF(Allotments!M3014=0,"",Allotments!M3014)</f>
        <v/>
      </c>
    </row>
    <row r="3015" spans="1:13" x14ac:dyDescent="0.35">
      <c r="A3015">
        <f>IF(COUNTIF($L$3:L3015,L3015)=1,A3014+1,A3014)</f>
        <v>43</v>
      </c>
      <c r="B3015">
        <f>IF(COUNTIF($K$3:K3015,K3015)=1,B3014+1,B3014)</f>
        <v>8</v>
      </c>
      <c r="C3015">
        <f>IF(COUNTIF($J$3:J3015,J3015)=1,C3014+1,C3014)</f>
        <v>25</v>
      </c>
      <c r="D3015">
        <f>IF(COUNTIF($E$3:E3015,E3015)=1,D3014+1,D3014)</f>
        <v>827</v>
      </c>
      <c r="E3015" t="str">
        <f t="shared" si="212"/>
        <v/>
      </c>
      <c r="F3015">
        <f>IF(COUNTIF($G$3:G3015,G3015)=1,F3014+1,F3014)</f>
        <v>127</v>
      </c>
      <c r="G3015" t="str">
        <f t="shared" si="213"/>
        <v/>
      </c>
      <c r="I3015" s="18" t="str">
        <f>IF(Allotments!I3015=0,"",Allotments!I3015)</f>
        <v/>
      </c>
      <c r="J3015" s="18" t="str">
        <f>IF(Allotments!J3015=0,"",Allotments!J3015)</f>
        <v/>
      </c>
      <c r="K3015" s="18" t="str">
        <f>IF(Allotments!K3015=0,"",Allotments!K3015)</f>
        <v/>
      </c>
      <c r="L3015" s="18" t="str">
        <f>IF(Allotments!L3015=0,"",Allotments!L3015)</f>
        <v/>
      </c>
      <c r="M3015" s="18" t="str">
        <f>IF(Allotments!M3015=0,"",Allotments!M3015)</f>
        <v/>
      </c>
    </row>
    <row r="3016" spans="1:13" x14ac:dyDescent="0.35">
      <c r="A3016">
        <f>IF(COUNTIF($L$3:L3016,L3016)=1,A3015+1,A3015)</f>
        <v>43</v>
      </c>
      <c r="B3016">
        <f>IF(COUNTIF($K$3:K3016,K3016)=1,B3015+1,B3015)</f>
        <v>8</v>
      </c>
      <c r="C3016">
        <f>IF(COUNTIF($J$3:J3016,J3016)=1,C3015+1,C3015)</f>
        <v>25</v>
      </c>
      <c r="D3016">
        <f>IF(COUNTIF($E$3:E3016,E3016)=1,D3015+1,D3015)</f>
        <v>827</v>
      </c>
      <c r="E3016" t="str">
        <f t="shared" si="212"/>
        <v/>
      </c>
      <c r="F3016">
        <f>IF(COUNTIF($G$3:G3016,G3016)=1,F3015+1,F3015)</f>
        <v>127</v>
      </c>
      <c r="G3016" t="str">
        <f t="shared" si="213"/>
        <v/>
      </c>
      <c r="I3016" s="18" t="str">
        <f>IF(Allotments!I3016=0,"",Allotments!I3016)</f>
        <v/>
      </c>
      <c r="J3016" s="18" t="str">
        <f>IF(Allotments!J3016=0,"",Allotments!J3016)</f>
        <v/>
      </c>
      <c r="K3016" s="18" t="str">
        <f>IF(Allotments!K3016=0,"",Allotments!K3016)</f>
        <v/>
      </c>
      <c r="L3016" s="18" t="str">
        <f>IF(Allotments!L3016=0,"",Allotments!L3016)</f>
        <v/>
      </c>
      <c r="M3016" s="18" t="str">
        <f>IF(Allotments!M3016=0,"",Allotments!M3016)</f>
        <v/>
      </c>
    </row>
    <row r="3017" spans="1:13" x14ac:dyDescent="0.35">
      <c r="A3017">
        <f>IF(COUNTIF($L$3:L3017,L3017)=1,A3016+1,A3016)</f>
        <v>43</v>
      </c>
      <c r="B3017">
        <f>IF(COUNTIF($K$3:K3017,K3017)=1,B3016+1,B3016)</f>
        <v>8</v>
      </c>
      <c r="C3017">
        <f>IF(COUNTIF($J$3:J3017,J3017)=1,C3016+1,C3016)</f>
        <v>25</v>
      </c>
      <c r="D3017">
        <f>IF(COUNTIF($E$3:E3017,E3017)=1,D3016+1,D3016)</f>
        <v>827</v>
      </c>
      <c r="E3017" t="str">
        <f t="shared" si="212"/>
        <v/>
      </c>
      <c r="F3017">
        <f>IF(COUNTIF($G$3:G3017,G3017)=1,F3016+1,F3016)</f>
        <v>127</v>
      </c>
      <c r="G3017" t="str">
        <f t="shared" si="213"/>
        <v/>
      </c>
      <c r="I3017" s="18" t="str">
        <f>IF(Allotments!I3017=0,"",Allotments!I3017)</f>
        <v/>
      </c>
      <c r="J3017" s="18" t="str">
        <f>IF(Allotments!J3017=0,"",Allotments!J3017)</f>
        <v/>
      </c>
      <c r="K3017" s="18" t="str">
        <f>IF(Allotments!K3017=0,"",Allotments!K3017)</f>
        <v/>
      </c>
      <c r="L3017" s="18" t="str">
        <f>IF(Allotments!L3017=0,"",Allotments!L3017)</f>
        <v/>
      </c>
      <c r="M3017" s="18" t="str">
        <f>IF(Allotments!M3017=0,"",Allotments!M3017)</f>
        <v/>
      </c>
    </row>
    <row r="3018" spans="1:13" x14ac:dyDescent="0.35">
      <c r="A3018">
        <f>IF(COUNTIF($L$3:L3018,L3018)=1,A3017+1,A3017)</f>
        <v>43</v>
      </c>
      <c r="B3018">
        <f>IF(COUNTIF($K$3:K3018,K3018)=1,B3017+1,B3017)</f>
        <v>8</v>
      </c>
      <c r="C3018">
        <f>IF(COUNTIF($J$3:J3018,J3018)=1,C3017+1,C3017)</f>
        <v>25</v>
      </c>
      <c r="D3018">
        <f>IF(COUNTIF($E$3:E3018,E3018)=1,D3017+1,D3017)</f>
        <v>827</v>
      </c>
      <c r="E3018" t="str">
        <f t="shared" si="212"/>
        <v/>
      </c>
      <c r="F3018">
        <f>IF(COUNTIF($G$3:G3018,G3018)=1,F3017+1,F3017)</f>
        <v>127</v>
      </c>
      <c r="G3018" t="str">
        <f t="shared" si="213"/>
        <v/>
      </c>
      <c r="I3018" s="18" t="str">
        <f>IF(Allotments!I3018=0,"",Allotments!I3018)</f>
        <v/>
      </c>
      <c r="J3018" s="18" t="str">
        <f>IF(Allotments!J3018=0,"",Allotments!J3018)</f>
        <v/>
      </c>
      <c r="K3018" s="18" t="str">
        <f>IF(Allotments!K3018=0,"",Allotments!K3018)</f>
        <v/>
      </c>
      <c r="L3018" s="18" t="str">
        <f>IF(Allotments!L3018=0,"",Allotments!L3018)</f>
        <v/>
      </c>
      <c r="M3018" s="18" t="str">
        <f>IF(Allotments!M3018=0,"",Allotments!M3018)</f>
        <v/>
      </c>
    </row>
    <row r="3019" spans="1:13" x14ac:dyDescent="0.35">
      <c r="A3019">
        <f>IF(COUNTIF($L$3:L3019,L3019)=1,A3018+1,A3018)</f>
        <v>43</v>
      </c>
      <c r="B3019">
        <f>IF(COUNTIF($K$3:K3019,K3019)=1,B3018+1,B3018)</f>
        <v>8</v>
      </c>
      <c r="C3019">
        <f>IF(COUNTIF($J$3:J3019,J3019)=1,C3018+1,C3018)</f>
        <v>25</v>
      </c>
      <c r="D3019">
        <f>IF(COUNTIF($E$3:E3019,E3019)=1,D3018+1,D3018)</f>
        <v>827</v>
      </c>
      <c r="E3019" t="str">
        <f t="shared" si="212"/>
        <v/>
      </c>
      <c r="F3019">
        <f>IF(COUNTIF($G$3:G3019,G3019)=1,F3018+1,F3018)</f>
        <v>127</v>
      </c>
      <c r="G3019" t="str">
        <f t="shared" si="213"/>
        <v/>
      </c>
      <c r="I3019" s="18" t="str">
        <f>IF(Allotments!I3019=0,"",Allotments!I3019)</f>
        <v/>
      </c>
      <c r="J3019" s="18" t="str">
        <f>IF(Allotments!J3019=0,"",Allotments!J3019)</f>
        <v/>
      </c>
      <c r="K3019" s="18" t="str">
        <f>IF(Allotments!K3019=0,"",Allotments!K3019)</f>
        <v/>
      </c>
      <c r="L3019" s="18" t="str">
        <f>IF(Allotments!L3019=0,"",Allotments!L3019)</f>
        <v/>
      </c>
      <c r="M3019" s="18" t="str">
        <f>IF(Allotments!M3019=0,"",Allotments!M3019)</f>
        <v/>
      </c>
    </row>
    <row r="3020" spans="1:13" x14ac:dyDescent="0.35">
      <c r="A3020">
        <f>IF(COUNTIF($L$3:L3020,L3020)=1,A3019+1,A3019)</f>
        <v>43</v>
      </c>
      <c r="B3020">
        <f>IF(COUNTIF($K$3:K3020,K3020)=1,B3019+1,B3019)</f>
        <v>8</v>
      </c>
      <c r="C3020">
        <f>IF(COUNTIF($J$3:J3020,J3020)=1,C3019+1,C3019)</f>
        <v>25</v>
      </c>
      <c r="D3020">
        <f>IF(COUNTIF($E$3:E3020,E3020)=1,D3019+1,D3019)</f>
        <v>827</v>
      </c>
      <c r="E3020" t="str">
        <f t="shared" si="212"/>
        <v/>
      </c>
      <c r="F3020">
        <f>IF(COUNTIF($G$3:G3020,G3020)=1,F3019+1,F3019)</f>
        <v>127</v>
      </c>
      <c r="G3020" t="str">
        <f t="shared" si="213"/>
        <v/>
      </c>
      <c r="I3020" s="18" t="str">
        <f>IF(Allotments!I3020=0,"",Allotments!I3020)</f>
        <v/>
      </c>
      <c r="J3020" s="18" t="str">
        <f>IF(Allotments!J3020=0,"",Allotments!J3020)</f>
        <v/>
      </c>
      <c r="K3020" s="18" t="str">
        <f>IF(Allotments!K3020=0,"",Allotments!K3020)</f>
        <v/>
      </c>
      <c r="L3020" s="18" t="str">
        <f>IF(Allotments!L3020=0,"",Allotments!L3020)</f>
        <v/>
      </c>
      <c r="M3020" s="18" t="str">
        <f>IF(Allotments!M3020=0,"",Allotments!M3020)</f>
        <v/>
      </c>
    </row>
    <row r="3021" spans="1:13" x14ac:dyDescent="0.35">
      <c r="A3021">
        <f>IF(COUNTIF($L$3:L3021,L3021)=1,A3020+1,A3020)</f>
        <v>43</v>
      </c>
      <c r="B3021">
        <f>IF(COUNTIF($K$3:K3021,K3021)=1,B3020+1,B3020)</f>
        <v>8</v>
      </c>
      <c r="C3021">
        <f>IF(COUNTIF($J$3:J3021,J3021)=1,C3020+1,C3020)</f>
        <v>25</v>
      </c>
      <c r="D3021">
        <f>IF(COUNTIF($E$3:E3021,E3021)=1,D3020+1,D3020)</f>
        <v>827</v>
      </c>
      <c r="E3021" t="str">
        <f t="shared" si="212"/>
        <v/>
      </c>
      <c r="F3021">
        <f>IF(COUNTIF($G$3:G3021,G3021)=1,F3020+1,F3020)</f>
        <v>127</v>
      </c>
      <c r="G3021" t="str">
        <f t="shared" si="213"/>
        <v/>
      </c>
      <c r="I3021" s="18" t="str">
        <f>IF(Allotments!I3021=0,"",Allotments!I3021)</f>
        <v/>
      </c>
      <c r="J3021" s="18" t="str">
        <f>IF(Allotments!J3021=0,"",Allotments!J3021)</f>
        <v/>
      </c>
      <c r="K3021" s="18" t="str">
        <f>IF(Allotments!K3021=0,"",Allotments!K3021)</f>
        <v/>
      </c>
      <c r="L3021" s="18" t="str">
        <f>IF(Allotments!L3021=0,"",Allotments!L3021)</f>
        <v/>
      </c>
      <c r="M3021" s="18" t="str">
        <f>IF(Allotments!M3021=0,"",Allotments!M3021)</f>
        <v/>
      </c>
    </row>
    <row r="3022" spans="1:13" x14ac:dyDescent="0.35">
      <c r="A3022">
        <f>IF(COUNTIF($L$3:L3022,L3022)=1,A3021+1,A3021)</f>
        <v>43</v>
      </c>
      <c r="B3022">
        <f>IF(COUNTIF($K$3:K3022,K3022)=1,B3021+1,B3021)</f>
        <v>8</v>
      </c>
      <c r="C3022">
        <f>IF(COUNTIF($J$3:J3022,J3022)=1,C3021+1,C3021)</f>
        <v>25</v>
      </c>
      <c r="D3022">
        <f>IF(COUNTIF($E$3:E3022,E3022)=1,D3021+1,D3021)</f>
        <v>827</v>
      </c>
      <c r="E3022" t="str">
        <f t="shared" si="212"/>
        <v/>
      </c>
      <c r="F3022">
        <f>IF(COUNTIF($G$3:G3022,G3022)=1,F3021+1,F3021)</f>
        <v>127</v>
      </c>
      <c r="G3022" t="str">
        <f t="shared" si="213"/>
        <v/>
      </c>
      <c r="I3022" s="18" t="str">
        <f>IF(Allotments!I3022=0,"",Allotments!I3022)</f>
        <v/>
      </c>
      <c r="J3022" s="18" t="str">
        <f>IF(Allotments!J3022=0,"",Allotments!J3022)</f>
        <v/>
      </c>
      <c r="K3022" s="18" t="str">
        <f>IF(Allotments!K3022=0,"",Allotments!K3022)</f>
        <v/>
      </c>
      <c r="L3022" s="18" t="str">
        <f>IF(Allotments!L3022=0,"",Allotments!L3022)</f>
        <v/>
      </c>
      <c r="M3022" s="18" t="str">
        <f>IF(Allotments!M3022=0,"",Allotments!M3022)</f>
        <v/>
      </c>
    </row>
    <row r="3023" spans="1:13" x14ac:dyDescent="0.35">
      <c r="A3023">
        <f>IF(COUNTIF($L$3:L3023,L3023)=1,A3022+1,A3022)</f>
        <v>43</v>
      </c>
      <c r="B3023">
        <f>IF(COUNTIF($K$3:K3023,K3023)=1,B3022+1,B3022)</f>
        <v>8</v>
      </c>
      <c r="C3023">
        <f>IF(COUNTIF($J$3:J3023,J3023)=1,C3022+1,C3022)</f>
        <v>25</v>
      </c>
      <c r="D3023">
        <f>IF(COUNTIF($E$3:E3023,E3023)=1,D3022+1,D3022)</f>
        <v>827</v>
      </c>
      <c r="E3023" t="str">
        <f t="shared" si="212"/>
        <v/>
      </c>
      <c r="F3023">
        <f>IF(COUNTIF($G$3:G3023,G3023)=1,F3022+1,F3022)</f>
        <v>127</v>
      </c>
      <c r="G3023" t="str">
        <f t="shared" si="213"/>
        <v/>
      </c>
      <c r="I3023" s="18" t="str">
        <f>IF(Allotments!I3023=0,"",Allotments!I3023)</f>
        <v/>
      </c>
      <c r="J3023" s="18" t="str">
        <f>IF(Allotments!J3023=0,"",Allotments!J3023)</f>
        <v/>
      </c>
      <c r="K3023" s="18" t="str">
        <f>IF(Allotments!K3023=0,"",Allotments!K3023)</f>
        <v/>
      </c>
      <c r="L3023" s="18" t="str">
        <f>IF(Allotments!L3023=0,"",Allotments!L3023)</f>
        <v/>
      </c>
      <c r="M3023" s="18" t="str">
        <f>IF(Allotments!M3023=0,"",Allotments!M3023)</f>
        <v/>
      </c>
    </row>
    <row r="3024" spans="1:13" x14ac:dyDescent="0.35">
      <c r="A3024">
        <f>IF(COUNTIF($L$3:L3024,L3024)=1,A3023+1,A3023)</f>
        <v>43</v>
      </c>
      <c r="B3024">
        <f>IF(COUNTIF($K$3:K3024,K3024)=1,B3023+1,B3023)</f>
        <v>8</v>
      </c>
      <c r="C3024">
        <f>IF(COUNTIF($J$3:J3024,J3024)=1,C3023+1,C3023)</f>
        <v>25</v>
      </c>
      <c r="D3024">
        <f>IF(COUNTIF($E$3:E3024,E3024)=1,D3023+1,D3023)</f>
        <v>827</v>
      </c>
      <c r="E3024" t="str">
        <f t="shared" si="212"/>
        <v/>
      </c>
      <c r="F3024">
        <f>IF(COUNTIF($G$3:G3024,G3024)=1,F3023+1,F3023)</f>
        <v>127</v>
      </c>
      <c r="G3024" t="str">
        <f t="shared" si="213"/>
        <v/>
      </c>
      <c r="I3024" s="18" t="str">
        <f>IF(Allotments!I3024=0,"",Allotments!I3024)</f>
        <v/>
      </c>
      <c r="J3024" s="18" t="str">
        <f>IF(Allotments!J3024=0,"",Allotments!J3024)</f>
        <v/>
      </c>
      <c r="K3024" s="18" t="str">
        <f>IF(Allotments!K3024=0,"",Allotments!K3024)</f>
        <v/>
      </c>
      <c r="L3024" s="18" t="str">
        <f>IF(Allotments!L3024=0,"",Allotments!L3024)</f>
        <v/>
      </c>
      <c r="M3024" s="18" t="str">
        <f>IF(Allotments!M3024=0,"",Allotments!M3024)</f>
        <v/>
      </c>
    </row>
    <row r="3025" spans="1:13" x14ac:dyDescent="0.35">
      <c r="A3025">
        <f>IF(COUNTIF($L$3:L3025,L3025)=1,A3024+1,A3024)</f>
        <v>43</v>
      </c>
      <c r="B3025">
        <f>IF(COUNTIF($K$3:K3025,K3025)=1,B3024+1,B3024)</f>
        <v>8</v>
      </c>
      <c r="C3025">
        <f>IF(COUNTIF($J$3:J3025,J3025)=1,C3024+1,C3024)</f>
        <v>25</v>
      </c>
      <c r="D3025">
        <f>IF(COUNTIF($E$3:E3025,E3025)=1,D3024+1,D3024)</f>
        <v>827</v>
      </c>
      <c r="E3025" t="str">
        <f t="shared" si="212"/>
        <v/>
      </c>
      <c r="F3025">
        <f>IF(COUNTIF($G$3:G3025,G3025)=1,F3024+1,F3024)</f>
        <v>127</v>
      </c>
      <c r="G3025" t="str">
        <f t="shared" si="213"/>
        <v/>
      </c>
      <c r="I3025" s="18" t="str">
        <f>IF(Allotments!I3025=0,"",Allotments!I3025)</f>
        <v/>
      </c>
      <c r="J3025" s="18" t="str">
        <f>IF(Allotments!J3025=0,"",Allotments!J3025)</f>
        <v/>
      </c>
      <c r="K3025" s="18" t="str">
        <f>IF(Allotments!K3025=0,"",Allotments!K3025)</f>
        <v/>
      </c>
      <c r="L3025" s="18" t="str">
        <f>IF(Allotments!L3025=0,"",Allotments!L3025)</f>
        <v/>
      </c>
      <c r="M3025" s="18" t="str">
        <f>IF(Allotments!M3025=0,"",Allotments!M3025)</f>
        <v/>
      </c>
    </row>
    <row r="3026" spans="1:13" x14ac:dyDescent="0.35">
      <c r="A3026">
        <f>IF(COUNTIF($L$3:L3026,L3026)=1,A3025+1,A3025)</f>
        <v>43</v>
      </c>
      <c r="B3026">
        <f>IF(COUNTIF($K$3:K3026,K3026)=1,B3025+1,B3025)</f>
        <v>8</v>
      </c>
      <c r="C3026">
        <f>IF(COUNTIF($J$3:J3026,J3026)=1,C3025+1,C3025)</f>
        <v>25</v>
      </c>
      <c r="D3026">
        <f>IF(COUNTIF($E$3:E3026,E3026)=1,D3025+1,D3025)</f>
        <v>827</v>
      </c>
      <c r="E3026" t="str">
        <f t="shared" si="212"/>
        <v/>
      </c>
      <c r="F3026">
        <f>IF(COUNTIF($G$3:G3026,G3026)=1,F3025+1,F3025)</f>
        <v>127</v>
      </c>
      <c r="G3026" t="str">
        <f t="shared" si="213"/>
        <v/>
      </c>
      <c r="I3026" s="18" t="str">
        <f>IF(Allotments!I3026=0,"",Allotments!I3026)</f>
        <v/>
      </c>
      <c r="J3026" s="18" t="str">
        <f>IF(Allotments!J3026=0,"",Allotments!J3026)</f>
        <v/>
      </c>
      <c r="K3026" s="18" t="str">
        <f>IF(Allotments!K3026=0,"",Allotments!K3026)</f>
        <v/>
      </c>
      <c r="L3026" s="18" t="str">
        <f>IF(Allotments!L3026=0,"",Allotments!L3026)</f>
        <v/>
      </c>
      <c r="M3026" s="18" t="str">
        <f>IF(Allotments!M3026=0,"",Allotments!M3026)</f>
        <v/>
      </c>
    </row>
    <row r="3027" spans="1:13" x14ac:dyDescent="0.35">
      <c r="A3027">
        <f>IF(COUNTIF($L$3:L3027,L3027)=1,A3026+1,A3026)</f>
        <v>43</v>
      </c>
      <c r="B3027">
        <f>IF(COUNTIF($K$3:K3027,K3027)=1,B3026+1,B3026)</f>
        <v>8</v>
      </c>
      <c r="C3027">
        <f>IF(COUNTIF($J$3:J3027,J3027)=1,C3026+1,C3026)</f>
        <v>25</v>
      </c>
      <c r="D3027">
        <f>IF(COUNTIF($E$3:E3027,E3027)=1,D3026+1,D3026)</f>
        <v>827</v>
      </c>
      <c r="E3027" t="str">
        <f t="shared" si="212"/>
        <v/>
      </c>
      <c r="F3027">
        <f>IF(COUNTIF($G$3:G3027,G3027)=1,F3026+1,F3026)</f>
        <v>127</v>
      </c>
      <c r="G3027" t="str">
        <f t="shared" si="213"/>
        <v/>
      </c>
      <c r="I3027" s="18" t="str">
        <f>IF(Allotments!I3027=0,"",Allotments!I3027)</f>
        <v/>
      </c>
      <c r="J3027" s="18" t="str">
        <f>IF(Allotments!J3027=0,"",Allotments!J3027)</f>
        <v/>
      </c>
      <c r="K3027" s="18" t="str">
        <f>IF(Allotments!K3027=0,"",Allotments!K3027)</f>
        <v/>
      </c>
      <c r="L3027" s="18" t="str">
        <f>IF(Allotments!L3027=0,"",Allotments!L3027)</f>
        <v/>
      </c>
      <c r="M3027" s="18" t="str">
        <f>IF(Allotments!M3027=0,"",Allotments!M3027)</f>
        <v/>
      </c>
    </row>
    <row r="3028" spans="1:13" x14ac:dyDescent="0.35">
      <c r="A3028">
        <f>IF(COUNTIF($L$3:L3028,L3028)=1,A3027+1,A3027)</f>
        <v>43</v>
      </c>
      <c r="B3028">
        <f>IF(COUNTIF($K$3:K3028,K3028)=1,B3027+1,B3027)</f>
        <v>8</v>
      </c>
      <c r="C3028">
        <f>IF(COUNTIF($J$3:J3028,J3028)=1,C3027+1,C3027)</f>
        <v>25</v>
      </c>
      <c r="D3028">
        <f>IF(COUNTIF($E$3:E3028,E3028)=1,D3027+1,D3027)</f>
        <v>827</v>
      </c>
      <c r="E3028" t="str">
        <f t="shared" si="212"/>
        <v/>
      </c>
      <c r="F3028">
        <f>IF(COUNTIF($G$3:G3028,G3028)=1,F3027+1,F3027)</f>
        <v>127</v>
      </c>
      <c r="G3028" t="str">
        <f t="shared" si="213"/>
        <v/>
      </c>
      <c r="I3028" s="18" t="str">
        <f>IF(Allotments!I3028=0,"",Allotments!I3028)</f>
        <v/>
      </c>
      <c r="J3028" s="18" t="str">
        <f>IF(Allotments!J3028=0,"",Allotments!J3028)</f>
        <v/>
      </c>
      <c r="K3028" s="18" t="str">
        <f>IF(Allotments!K3028=0,"",Allotments!K3028)</f>
        <v/>
      </c>
      <c r="L3028" s="18" t="str">
        <f>IF(Allotments!L3028=0,"",Allotments!L3028)</f>
        <v/>
      </c>
      <c r="M3028" s="18" t="str">
        <f>IF(Allotments!M3028=0,"",Allotments!M3028)</f>
        <v/>
      </c>
    </row>
    <row r="3029" spans="1:13" x14ac:dyDescent="0.35">
      <c r="A3029">
        <f>IF(COUNTIF($L$3:L3029,L3029)=1,A3028+1,A3028)</f>
        <v>43</v>
      </c>
      <c r="B3029">
        <f>IF(COUNTIF($K$3:K3029,K3029)=1,B3028+1,B3028)</f>
        <v>8</v>
      </c>
      <c r="C3029">
        <f>IF(COUNTIF($J$3:J3029,J3029)=1,C3028+1,C3028)</f>
        <v>25</v>
      </c>
      <c r="D3029">
        <f>IF(COUNTIF($E$3:E3029,E3029)=1,D3028+1,D3028)</f>
        <v>827</v>
      </c>
      <c r="E3029" t="str">
        <f t="shared" si="212"/>
        <v/>
      </c>
      <c r="F3029">
        <f>IF(COUNTIF($G$3:G3029,G3029)=1,F3028+1,F3028)</f>
        <v>127</v>
      </c>
      <c r="G3029" t="str">
        <f t="shared" si="213"/>
        <v/>
      </c>
      <c r="I3029" s="18" t="str">
        <f>IF(Allotments!I3029=0,"",Allotments!I3029)</f>
        <v/>
      </c>
      <c r="J3029" s="18" t="str">
        <f>IF(Allotments!J3029=0,"",Allotments!J3029)</f>
        <v/>
      </c>
      <c r="K3029" s="18" t="str">
        <f>IF(Allotments!K3029=0,"",Allotments!K3029)</f>
        <v/>
      </c>
      <c r="L3029" s="18" t="str">
        <f>IF(Allotments!L3029=0,"",Allotments!L3029)</f>
        <v/>
      </c>
      <c r="M3029" s="18" t="str">
        <f>IF(Allotments!M3029=0,"",Allotments!M3029)</f>
        <v/>
      </c>
    </row>
    <row r="3030" spans="1:13" x14ac:dyDescent="0.35">
      <c r="A3030">
        <f>IF(COUNTIF($L$3:L3030,L3030)=1,A3029+1,A3029)</f>
        <v>43</v>
      </c>
      <c r="B3030">
        <f>IF(COUNTIF($K$3:K3030,K3030)=1,B3029+1,B3029)</f>
        <v>8</v>
      </c>
      <c r="C3030">
        <f>IF(COUNTIF($J$3:J3030,J3030)=1,C3029+1,C3029)</f>
        <v>25</v>
      </c>
      <c r="D3030">
        <f>IF(COUNTIF($E$3:E3030,E3030)=1,D3029+1,D3029)</f>
        <v>827</v>
      </c>
      <c r="E3030" t="str">
        <f t="shared" si="212"/>
        <v/>
      </c>
      <c r="F3030">
        <f>IF(COUNTIF($G$3:G3030,G3030)=1,F3029+1,F3029)</f>
        <v>127</v>
      </c>
      <c r="G3030" t="str">
        <f t="shared" si="213"/>
        <v/>
      </c>
      <c r="I3030" s="18" t="str">
        <f>IF(Allotments!I3030=0,"",Allotments!I3030)</f>
        <v/>
      </c>
      <c r="J3030" s="18" t="str">
        <f>IF(Allotments!J3030=0,"",Allotments!J3030)</f>
        <v/>
      </c>
      <c r="K3030" s="18" t="str">
        <f>IF(Allotments!K3030=0,"",Allotments!K3030)</f>
        <v/>
      </c>
      <c r="L3030" s="18" t="str">
        <f>IF(Allotments!L3030=0,"",Allotments!L3030)</f>
        <v/>
      </c>
      <c r="M3030" s="18" t="str">
        <f>IF(Allotments!M3030=0,"",Allotments!M3030)</f>
        <v/>
      </c>
    </row>
    <row r="3031" spans="1:13" x14ac:dyDescent="0.35">
      <c r="A3031">
        <f>IF(COUNTIF($L$3:L3031,L3031)=1,A3030+1,A3030)</f>
        <v>43</v>
      </c>
      <c r="B3031">
        <f>IF(COUNTIF($K$3:K3031,K3031)=1,B3030+1,B3030)</f>
        <v>8</v>
      </c>
      <c r="C3031">
        <f>IF(COUNTIF($J$3:J3031,J3031)=1,C3030+1,C3030)</f>
        <v>25</v>
      </c>
      <c r="D3031">
        <f>IF(COUNTIF($E$3:E3031,E3031)=1,D3030+1,D3030)</f>
        <v>827</v>
      </c>
      <c r="E3031" t="str">
        <f t="shared" si="212"/>
        <v/>
      </c>
      <c r="F3031">
        <f>IF(COUNTIF($G$3:G3031,G3031)=1,F3030+1,F3030)</f>
        <v>127</v>
      </c>
      <c r="G3031" t="str">
        <f t="shared" si="213"/>
        <v/>
      </c>
      <c r="I3031" s="18" t="str">
        <f>IF(Allotments!I3031=0,"",Allotments!I3031)</f>
        <v/>
      </c>
      <c r="J3031" s="18" t="str">
        <f>IF(Allotments!J3031=0,"",Allotments!J3031)</f>
        <v/>
      </c>
      <c r="K3031" s="18" t="str">
        <f>IF(Allotments!K3031=0,"",Allotments!K3031)</f>
        <v/>
      </c>
      <c r="L3031" s="18" t="str">
        <f>IF(Allotments!L3031=0,"",Allotments!L3031)</f>
        <v/>
      </c>
      <c r="M3031" s="18" t="str">
        <f>IF(Allotments!M3031=0,"",Allotments!M3031)</f>
        <v/>
      </c>
    </row>
    <row r="3032" spans="1:13" x14ac:dyDescent="0.35">
      <c r="A3032">
        <f>IF(COUNTIF($L$3:L3032,L3032)=1,A3031+1,A3031)</f>
        <v>43</v>
      </c>
      <c r="B3032">
        <f>IF(COUNTIF($K$3:K3032,K3032)=1,B3031+1,B3031)</f>
        <v>8</v>
      </c>
      <c r="C3032">
        <f>IF(COUNTIF($J$3:J3032,J3032)=1,C3031+1,C3031)</f>
        <v>25</v>
      </c>
      <c r="D3032">
        <f>IF(COUNTIF($E$3:E3032,E3032)=1,D3031+1,D3031)</f>
        <v>827</v>
      </c>
      <c r="E3032" t="str">
        <f t="shared" si="212"/>
        <v/>
      </c>
      <c r="F3032">
        <f>IF(COUNTIF($G$3:G3032,G3032)=1,F3031+1,F3031)</f>
        <v>127</v>
      </c>
      <c r="G3032" t="str">
        <f t="shared" si="213"/>
        <v/>
      </c>
      <c r="I3032" s="18" t="str">
        <f>IF(Allotments!I3032=0,"",Allotments!I3032)</f>
        <v/>
      </c>
      <c r="J3032" s="18" t="str">
        <f>IF(Allotments!J3032=0,"",Allotments!J3032)</f>
        <v/>
      </c>
      <c r="K3032" s="18" t="str">
        <f>IF(Allotments!K3032=0,"",Allotments!K3032)</f>
        <v/>
      </c>
      <c r="L3032" s="18" t="str">
        <f>IF(Allotments!L3032=0,"",Allotments!L3032)</f>
        <v/>
      </c>
      <c r="M3032" s="18" t="str">
        <f>IF(Allotments!M3032=0,"",Allotments!M3032)</f>
        <v/>
      </c>
    </row>
    <row r="3033" spans="1:13" x14ac:dyDescent="0.35">
      <c r="A3033">
        <f>IF(COUNTIF($L$3:L3033,L3033)=1,A3032+1,A3032)</f>
        <v>43</v>
      </c>
      <c r="B3033">
        <f>IF(COUNTIF($K$3:K3033,K3033)=1,B3032+1,B3032)</f>
        <v>8</v>
      </c>
      <c r="C3033">
        <f>IF(COUNTIF($J$3:J3033,J3033)=1,C3032+1,C3032)</f>
        <v>25</v>
      </c>
      <c r="D3033">
        <f>IF(COUNTIF($E$3:E3033,E3033)=1,D3032+1,D3032)</f>
        <v>827</v>
      </c>
      <c r="E3033" t="str">
        <f t="shared" si="212"/>
        <v/>
      </c>
      <c r="F3033">
        <f>IF(COUNTIF($G$3:G3033,G3033)=1,F3032+1,F3032)</f>
        <v>127</v>
      </c>
      <c r="G3033" t="str">
        <f t="shared" si="213"/>
        <v/>
      </c>
      <c r="I3033" s="18" t="str">
        <f>IF(Allotments!I3033=0,"",Allotments!I3033)</f>
        <v/>
      </c>
      <c r="J3033" s="18" t="str">
        <f>IF(Allotments!J3033=0,"",Allotments!J3033)</f>
        <v/>
      </c>
      <c r="K3033" s="18" t="str">
        <f>IF(Allotments!K3033=0,"",Allotments!K3033)</f>
        <v/>
      </c>
      <c r="L3033" s="18" t="str">
        <f>IF(Allotments!L3033=0,"",Allotments!L3033)</f>
        <v/>
      </c>
      <c r="M3033" s="18" t="str">
        <f>IF(Allotments!M3033=0,"",Allotments!M3033)</f>
        <v/>
      </c>
    </row>
    <row r="3034" spans="1:13" x14ac:dyDescent="0.35">
      <c r="A3034">
        <f>IF(COUNTIF($L$3:L3034,L3034)=1,A3033+1,A3033)</f>
        <v>43</v>
      </c>
      <c r="B3034">
        <f>IF(COUNTIF($K$3:K3034,K3034)=1,B3033+1,B3033)</f>
        <v>8</v>
      </c>
      <c r="C3034">
        <f>IF(COUNTIF($J$3:J3034,J3034)=1,C3033+1,C3033)</f>
        <v>25</v>
      </c>
      <c r="D3034">
        <f>IF(COUNTIF($E$3:E3034,E3034)=1,D3033+1,D3033)</f>
        <v>827</v>
      </c>
      <c r="E3034" t="str">
        <f t="shared" si="212"/>
        <v/>
      </c>
      <c r="F3034">
        <f>IF(COUNTIF($G$3:G3034,G3034)=1,F3033+1,F3033)</f>
        <v>127</v>
      </c>
      <c r="G3034" t="str">
        <f t="shared" si="213"/>
        <v/>
      </c>
      <c r="I3034" s="18" t="str">
        <f>IF(Allotments!I3034=0,"",Allotments!I3034)</f>
        <v/>
      </c>
      <c r="J3034" s="18" t="str">
        <f>IF(Allotments!J3034=0,"",Allotments!J3034)</f>
        <v/>
      </c>
      <c r="K3034" s="18" t="str">
        <f>IF(Allotments!K3034=0,"",Allotments!K3034)</f>
        <v/>
      </c>
      <c r="L3034" s="18" t="str">
        <f>IF(Allotments!L3034=0,"",Allotments!L3034)</f>
        <v/>
      </c>
      <c r="M3034" s="18" t="str">
        <f>IF(Allotments!M3034=0,"",Allotments!M3034)</f>
        <v/>
      </c>
    </row>
    <row r="3035" spans="1:13" x14ac:dyDescent="0.35">
      <c r="A3035">
        <f>IF(COUNTIF($L$3:L3035,L3035)=1,A3034+1,A3034)</f>
        <v>43</v>
      </c>
      <c r="B3035">
        <f>IF(COUNTIF($K$3:K3035,K3035)=1,B3034+1,B3034)</f>
        <v>8</v>
      </c>
      <c r="C3035">
        <f>IF(COUNTIF($J$3:J3035,J3035)=1,C3034+1,C3034)</f>
        <v>25</v>
      </c>
      <c r="D3035">
        <f>IF(COUNTIF($E$3:E3035,E3035)=1,D3034+1,D3034)</f>
        <v>827</v>
      </c>
      <c r="E3035" t="str">
        <f t="shared" si="212"/>
        <v/>
      </c>
      <c r="F3035">
        <f>IF(COUNTIF($G$3:G3035,G3035)=1,F3034+1,F3034)</f>
        <v>127</v>
      </c>
      <c r="G3035" t="str">
        <f t="shared" si="213"/>
        <v/>
      </c>
      <c r="I3035" s="18" t="str">
        <f>IF(Allotments!I3035=0,"",Allotments!I3035)</f>
        <v/>
      </c>
      <c r="J3035" s="18" t="str">
        <f>IF(Allotments!J3035=0,"",Allotments!J3035)</f>
        <v/>
      </c>
      <c r="K3035" s="18" t="str">
        <f>IF(Allotments!K3035=0,"",Allotments!K3035)</f>
        <v/>
      </c>
      <c r="L3035" s="18" t="str">
        <f>IF(Allotments!L3035=0,"",Allotments!L3035)</f>
        <v/>
      </c>
      <c r="M3035" s="18" t="str">
        <f>IF(Allotments!M3035=0,"",Allotments!M3035)</f>
        <v/>
      </c>
    </row>
    <row r="3036" spans="1:13" x14ac:dyDescent="0.35">
      <c r="A3036">
        <f>IF(COUNTIF($L$3:L3036,L3036)=1,A3035+1,A3035)</f>
        <v>43</v>
      </c>
      <c r="B3036">
        <f>IF(COUNTIF($K$3:K3036,K3036)=1,B3035+1,B3035)</f>
        <v>8</v>
      </c>
      <c r="C3036">
        <f>IF(COUNTIF($J$3:J3036,J3036)=1,C3035+1,C3035)</f>
        <v>25</v>
      </c>
      <c r="D3036">
        <f>IF(COUNTIF($E$3:E3036,E3036)=1,D3035+1,D3035)</f>
        <v>827</v>
      </c>
      <c r="E3036" t="str">
        <f t="shared" si="212"/>
        <v/>
      </c>
      <c r="F3036">
        <f>IF(COUNTIF($G$3:G3036,G3036)=1,F3035+1,F3035)</f>
        <v>127</v>
      </c>
      <c r="G3036" t="str">
        <f t="shared" si="213"/>
        <v/>
      </c>
      <c r="I3036" s="18" t="str">
        <f>IF(Allotments!I3036=0,"",Allotments!I3036)</f>
        <v/>
      </c>
      <c r="J3036" s="18" t="str">
        <f>IF(Allotments!J3036=0,"",Allotments!J3036)</f>
        <v/>
      </c>
      <c r="K3036" s="18" t="str">
        <f>IF(Allotments!K3036=0,"",Allotments!K3036)</f>
        <v/>
      </c>
      <c r="L3036" s="18" t="str">
        <f>IF(Allotments!L3036=0,"",Allotments!L3036)</f>
        <v/>
      </c>
      <c r="M3036" s="18" t="str">
        <f>IF(Allotments!M3036=0,"",Allotments!M3036)</f>
        <v/>
      </c>
    </row>
    <row r="3037" spans="1:13" x14ac:dyDescent="0.35">
      <c r="A3037">
        <f>IF(COUNTIF($L$3:L3037,L3037)=1,A3036+1,A3036)</f>
        <v>43</v>
      </c>
      <c r="B3037">
        <f>IF(COUNTIF($K$3:K3037,K3037)=1,B3036+1,B3036)</f>
        <v>8</v>
      </c>
      <c r="C3037">
        <f>IF(COUNTIF($J$3:J3037,J3037)=1,C3036+1,C3036)</f>
        <v>25</v>
      </c>
      <c r="D3037">
        <f>IF(COUNTIF($E$3:E3037,E3037)=1,D3036+1,D3036)</f>
        <v>827</v>
      </c>
      <c r="E3037" t="str">
        <f t="shared" si="212"/>
        <v/>
      </c>
      <c r="F3037">
        <f>IF(COUNTIF($G$3:G3037,G3037)=1,F3036+1,F3036)</f>
        <v>127</v>
      </c>
      <c r="G3037" t="str">
        <f t="shared" si="213"/>
        <v/>
      </c>
      <c r="I3037" s="18" t="str">
        <f>IF(Allotments!I3037=0,"",Allotments!I3037)</f>
        <v/>
      </c>
      <c r="J3037" s="18" t="str">
        <f>IF(Allotments!J3037=0,"",Allotments!J3037)</f>
        <v/>
      </c>
      <c r="K3037" s="18" t="str">
        <f>IF(Allotments!K3037=0,"",Allotments!K3037)</f>
        <v/>
      </c>
      <c r="L3037" s="18" t="str">
        <f>IF(Allotments!L3037=0,"",Allotments!L3037)</f>
        <v/>
      </c>
      <c r="M3037" s="18" t="str">
        <f>IF(Allotments!M3037=0,"",Allotments!M3037)</f>
        <v/>
      </c>
    </row>
    <row r="3038" spans="1:13" x14ac:dyDescent="0.35">
      <c r="A3038">
        <f>IF(COUNTIF($L$3:L3038,L3038)=1,A3037+1,A3037)</f>
        <v>43</v>
      </c>
      <c r="B3038">
        <f>IF(COUNTIF($K$3:K3038,K3038)=1,B3037+1,B3037)</f>
        <v>8</v>
      </c>
      <c r="C3038">
        <f>IF(COUNTIF($J$3:J3038,J3038)=1,C3037+1,C3037)</f>
        <v>25</v>
      </c>
      <c r="D3038">
        <f>IF(COUNTIF($E$3:E3038,E3038)=1,D3037+1,D3037)</f>
        <v>827</v>
      </c>
      <c r="E3038" t="str">
        <f t="shared" si="212"/>
        <v/>
      </c>
      <c r="F3038">
        <f>IF(COUNTIF($G$3:G3038,G3038)=1,F3037+1,F3037)</f>
        <v>127</v>
      </c>
      <c r="G3038" t="str">
        <f t="shared" si="213"/>
        <v/>
      </c>
      <c r="I3038" s="18" t="str">
        <f>IF(Allotments!I3038=0,"",Allotments!I3038)</f>
        <v/>
      </c>
      <c r="J3038" s="18" t="str">
        <f>IF(Allotments!J3038=0,"",Allotments!J3038)</f>
        <v/>
      </c>
      <c r="K3038" s="18" t="str">
        <f>IF(Allotments!K3038=0,"",Allotments!K3038)</f>
        <v/>
      </c>
      <c r="L3038" s="18" t="str">
        <f>IF(Allotments!L3038=0,"",Allotments!L3038)</f>
        <v/>
      </c>
      <c r="M3038" s="18" t="str">
        <f>IF(Allotments!M3038=0,"",Allotments!M3038)</f>
        <v/>
      </c>
    </row>
    <row r="3039" spans="1:13" x14ac:dyDescent="0.35">
      <c r="A3039">
        <f>IF(COUNTIF($L$3:L3039,L3039)=1,A3038+1,A3038)</f>
        <v>43</v>
      </c>
      <c r="B3039">
        <f>IF(COUNTIF($K$3:K3039,K3039)=1,B3038+1,B3038)</f>
        <v>8</v>
      </c>
      <c r="C3039">
        <f>IF(COUNTIF($J$3:J3039,J3039)=1,C3038+1,C3038)</f>
        <v>25</v>
      </c>
      <c r="D3039">
        <f>IF(COUNTIF($E$3:E3039,E3039)=1,D3038+1,D3038)</f>
        <v>827</v>
      </c>
      <c r="E3039" t="str">
        <f t="shared" si="212"/>
        <v/>
      </c>
      <c r="F3039">
        <f>IF(COUNTIF($G$3:G3039,G3039)=1,F3038+1,F3038)</f>
        <v>127</v>
      </c>
      <c r="G3039" t="str">
        <f t="shared" si="213"/>
        <v/>
      </c>
      <c r="I3039" s="18" t="str">
        <f>IF(Allotments!I3039=0,"",Allotments!I3039)</f>
        <v/>
      </c>
      <c r="J3039" s="18" t="str">
        <f>IF(Allotments!J3039=0,"",Allotments!J3039)</f>
        <v/>
      </c>
      <c r="K3039" s="18" t="str">
        <f>IF(Allotments!K3039=0,"",Allotments!K3039)</f>
        <v/>
      </c>
      <c r="L3039" s="18" t="str">
        <f>IF(Allotments!L3039=0,"",Allotments!L3039)</f>
        <v/>
      </c>
      <c r="M3039" s="18" t="str">
        <f>IF(Allotments!M3039=0,"",Allotments!M3039)</f>
        <v/>
      </c>
    </row>
    <row r="3040" spans="1:13" x14ac:dyDescent="0.35">
      <c r="A3040">
        <f>IF(COUNTIF($L$3:L3040,L3040)=1,A3039+1,A3039)</f>
        <v>43</v>
      </c>
      <c r="B3040">
        <f>IF(COUNTIF($K$3:K3040,K3040)=1,B3039+1,B3039)</f>
        <v>8</v>
      </c>
      <c r="C3040">
        <f>IF(COUNTIF($J$3:J3040,J3040)=1,C3039+1,C3039)</f>
        <v>25</v>
      </c>
      <c r="D3040">
        <f>IF(COUNTIF($E$3:E3040,E3040)=1,D3039+1,D3039)</f>
        <v>827</v>
      </c>
      <c r="E3040" t="str">
        <f t="shared" si="212"/>
        <v/>
      </c>
      <c r="F3040">
        <f>IF(COUNTIF($G$3:G3040,G3040)=1,F3039+1,F3039)</f>
        <v>127</v>
      </c>
      <c r="G3040" t="str">
        <f t="shared" si="213"/>
        <v/>
      </c>
      <c r="I3040" s="18" t="str">
        <f>IF(Allotments!I3040=0,"",Allotments!I3040)</f>
        <v/>
      </c>
      <c r="J3040" s="18" t="str">
        <f>IF(Allotments!J3040=0,"",Allotments!J3040)</f>
        <v/>
      </c>
      <c r="K3040" s="18" t="str">
        <f>IF(Allotments!K3040=0,"",Allotments!K3040)</f>
        <v/>
      </c>
      <c r="L3040" s="18" t="str">
        <f>IF(Allotments!L3040=0,"",Allotments!L3040)</f>
        <v/>
      </c>
      <c r="M3040" s="18" t="str">
        <f>IF(Allotments!M3040=0,"",Allotments!M3040)</f>
        <v/>
      </c>
    </row>
    <row r="3041" spans="1:13" x14ac:dyDescent="0.35">
      <c r="A3041">
        <f>IF(COUNTIF($L$3:L3041,L3041)=1,A3040+1,A3040)</f>
        <v>43</v>
      </c>
      <c r="B3041">
        <f>IF(COUNTIF($K$3:K3041,K3041)=1,B3040+1,B3040)</f>
        <v>8</v>
      </c>
      <c r="C3041">
        <f>IF(COUNTIF($J$3:J3041,J3041)=1,C3040+1,C3040)</f>
        <v>25</v>
      </c>
      <c r="D3041">
        <f>IF(COUNTIF($E$3:E3041,E3041)=1,D3040+1,D3040)</f>
        <v>827</v>
      </c>
      <c r="E3041" t="str">
        <f t="shared" si="212"/>
        <v/>
      </c>
      <c r="F3041">
        <f>IF(COUNTIF($G$3:G3041,G3041)=1,F3040+1,F3040)</f>
        <v>127</v>
      </c>
      <c r="G3041" t="str">
        <f t="shared" si="213"/>
        <v/>
      </c>
      <c r="I3041" s="18" t="str">
        <f>IF(Allotments!I3041=0,"",Allotments!I3041)</f>
        <v/>
      </c>
      <c r="J3041" s="18" t="str">
        <f>IF(Allotments!J3041=0,"",Allotments!J3041)</f>
        <v/>
      </c>
      <c r="K3041" s="18" t="str">
        <f>IF(Allotments!K3041=0,"",Allotments!K3041)</f>
        <v/>
      </c>
      <c r="L3041" s="18" t="str">
        <f>IF(Allotments!L3041=0,"",Allotments!L3041)</f>
        <v/>
      </c>
      <c r="M3041" s="18" t="str">
        <f>IF(Allotments!M3041=0,"",Allotments!M3041)</f>
        <v/>
      </c>
    </row>
    <row r="3042" spans="1:13" x14ac:dyDescent="0.35">
      <c r="A3042">
        <f>IF(COUNTIF($L$3:L3042,L3042)=1,A3041+1,A3041)</f>
        <v>43</v>
      </c>
      <c r="B3042">
        <f>IF(COUNTIF($K$3:K3042,K3042)=1,B3041+1,B3041)</f>
        <v>8</v>
      </c>
      <c r="C3042">
        <f>IF(COUNTIF($J$3:J3042,J3042)=1,C3041+1,C3041)</f>
        <v>25</v>
      </c>
      <c r="D3042">
        <f>IF(COUNTIF($E$3:E3042,E3042)=1,D3041+1,D3041)</f>
        <v>827</v>
      </c>
      <c r="E3042" t="str">
        <f t="shared" si="212"/>
        <v/>
      </c>
      <c r="F3042">
        <f>IF(COUNTIF($G$3:G3042,G3042)=1,F3041+1,F3041)</f>
        <v>127</v>
      </c>
      <c r="G3042" t="str">
        <f t="shared" si="213"/>
        <v/>
      </c>
      <c r="I3042" s="18" t="str">
        <f>IF(Allotments!I3042=0,"",Allotments!I3042)</f>
        <v/>
      </c>
      <c r="J3042" s="18" t="str">
        <f>IF(Allotments!J3042=0,"",Allotments!J3042)</f>
        <v/>
      </c>
      <c r="K3042" s="18" t="str">
        <f>IF(Allotments!K3042=0,"",Allotments!K3042)</f>
        <v/>
      </c>
      <c r="L3042" s="18" t="str">
        <f>IF(Allotments!L3042=0,"",Allotments!L3042)</f>
        <v/>
      </c>
      <c r="M3042" s="18" t="str">
        <f>IF(Allotments!M3042=0,"",Allotments!M3042)</f>
        <v/>
      </c>
    </row>
    <row r="3043" spans="1:13" x14ac:dyDescent="0.35">
      <c r="A3043">
        <f>IF(COUNTIF($L$3:L3043,L3043)=1,A3042+1,A3042)</f>
        <v>43</v>
      </c>
      <c r="B3043">
        <f>IF(COUNTIF($K$3:K3043,K3043)=1,B3042+1,B3042)</f>
        <v>8</v>
      </c>
      <c r="C3043">
        <f>IF(COUNTIF($J$3:J3043,J3043)=1,C3042+1,C3042)</f>
        <v>25</v>
      </c>
      <c r="D3043">
        <f>IF(COUNTIF($E$3:E3043,E3043)=1,D3042+1,D3042)</f>
        <v>827</v>
      </c>
      <c r="E3043" t="str">
        <f t="shared" si="212"/>
        <v/>
      </c>
      <c r="F3043">
        <f>IF(COUNTIF($G$3:G3043,G3043)=1,F3042+1,F3042)</f>
        <v>127</v>
      </c>
      <c r="G3043" t="str">
        <f t="shared" si="213"/>
        <v/>
      </c>
      <c r="I3043" s="18" t="str">
        <f>IF(Allotments!I3043=0,"",Allotments!I3043)</f>
        <v/>
      </c>
      <c r="J3043" s="18" t="str">
        <f>IF(Allotments!J3043=0,"",Allotments!J3043)</f>
        <v/>
      </c>
      <c r="K3043" s="18" t="str">
        <f>IF(Allotments!K3043=0,"",Allotments!K3043)</f>
        <v/>
      </c>
      <c r="L3043" s="18" t="str">
        <f>IF(Allotments!L3043=0,"",Allotments!L3043)</f>
        <v/>
      </c>
      <c r="M3043" s="18" t="str">
        <f>IF(Allotments!M3043=0,"",Allotments!M3043)</f>
        <v/>
      </c>
    </row>
    <row r="3044" spans="1:13" x14ac:dyDescent="0.35">
      <c r="A3044">
        <f>IF(COUNTIF($L$3:L3044,L3044)=1,A3043+1,A3043)</f>
        <v>43</v>
      </c>
      <c r="B3044">
        <f>IF(COUNTIF($K$3:K3044,K3044)=1,B3043+1,B3043)</f>
        <v>8</v>
      </c>
      <c r="C3044">
        <f>IF(COUNTIF($J$3:J3044,J3044)=1,C3043+1,C3043)</f>
        <v>25</v>
      </c>
      <c r="D3044">
        <f>IF(COUNTIF($E$3:E3044,E3044)=1,D3043+1,D3043)</f>
        <v>827</v>
      </c>
      <c r="E3044" t="str">
        <f t="shared" si="212"/>
        <v/>
      </c>
      <c r="F3044">
        <f>IF(COUNTIF($G$3:G3044,G3044)=1,F3043+1,F3043)</f>
        <v>127</v>
      </c>
      <c r="G3044" t="str">
        <f t="shared" si="213"/>
        <v/>
      </c>
      <c r="I3044" s="18" t="str">
        <f>IF(Allotments!I3044=0,"",Allotments!I3044)</f>
        <v/>
      </c>
      <c r="J3044" s="18" t="str">
        <f>IF(Allotments!J3044=0,"",Allotments!J3044)</f>
        <v/>
      </c>
      <c r="K3044" s="18" t="str">
        <f>IF(Allotments!K3044=0,"",Allotments!K3044)</f>
        <v/>
      </c>
      <c r="L3044" s="18" t="str">
        <f>IF(Allotments!L3044=0,"",Allotments!L3044)</f>
        <v/>
      </c>
      <c r="M3044" s="18" t="str">
        <f>IF(Allotments!M3044=0,"",Allotments!M3044)</f>
        <v/>
      </c>
    </row>
    <row r="3045" spans="1:13" x14ac:dyDescent="0.35">
      <c r="A3045">
        <f>IF(COUNTIF($L$3:L3045,L3045)=1,A3044+1,A3044)</f>
        <v>43</v>
      </c>
      <c r="B3045">
        <f>IF(COUNTIF($K$3:K3045,K3045)=1,B3044+1,B3044)</f>
        <v>8</v>
      </c>
      <c r="C3045">
        <f>IF(COUNTIF($J$3:J3045,J3045)=1,C3044+1,C3044)</f>
        <v>25</v>
      </c>
      <c r="D3045">
        <f>IF(COUNTIF($E$3:E3045,E3045)=1,D3044+1,D3044)</f>
        <v>827</v>
      </c>
      <c r="E3045" t="str">
        <f t="shared" si="212"/>
        <v/>
      </c>
      <c r="F3045">
        <f>IF(COUNTIF($G$3:G3045,G3045)=1,F3044+1,F3044)</f>
        <v>127</v>
      </c>
      <c r="G3045" t="str">
        <f t="shared" si="213"/>
        <v/>
      </c>
      <c r="I3045" s="18" t="str">
        <f>IF(Allotments!I3045=0,"",Allotments!I3045)</f>
        <v/>
      </c>
      <c r="J3045" s="18" t="str">
        <f>IF(Allotments!J3045=0,"",Allotments!J3045)</f>
        <v/>
      </c>
      <c r="K3045" s="18" t="str">
        <f>IF(Allotments!K3045=0,"",Allotments!K3045)</f>
        <v/>
      </c>
      <c r="L3045" s="18" t="str">
        <f>IF(Allotments!L3045=0,"",Allotments!L3045)</f>
        <v/>
      </c>
      <c r="M3045" s="18" t="str">
        <f>IF(Allotments!M3045=0,"",Allotments!M3045)</f>
        <v/>
      </c>
    </row>
    <row r="3046" spans="1:13" x14ac:dyDescent="0.35">
      <c r="A3046">
        <f>IF(COUNTIF($L$3:L3046,L3046)=1,A3045+1,A3045)</f>
        <v>43</v>
      </c>
      <c r="B3046">
        <f>IF(COUNTIF($K$3:K3046,K3046)=1,B3045+1,B3045)</f>
        <v>8</v>
      </c>
      <c r="C3046">
        <f>IF(COUNTIF($J$3:J3046,J3046)=1,C3045+1,C3045)</f>
        <v>25</v>
      </c>
      <c r="D3046">
        <f>IF(COUNTIF($E$3:E3046,E3046)=1,D3045+1,D3045)</f>
        <v>827</v>
      </c>
      <c r="E3046" t="str">
        <f t="shared" si="212"/>
        <v/>
      </c>
      <c r="F3046">
        <f>IF(COUNTIF($G$3:G3046,G3046)=1,F3045+1,F3045)</f>
        <v>127</v>
      </c>
      <c r="G3046" t="str">
        <f t="shared" si="213"/>
        <v/>
      </c>
      <c r="I3046" s="18" t="str">
        <f>IF(Allotments!I3046=0,"",Allotments!I3046)</f>
        <v/>
      </c>
      <c r="J3046" s="18" t="str">
        <f>IF(Allotments!J3046=0,"",Allotments!J3046)</f>
        <v/>
      </c>
      <c r="K3046" s="18" t="str">
        <f>IF(Allotments!K3046=0,"",Allotments!K3046)</f>
        <v/>
      </c>
      <c r="L3046" s="18" t="str">
        <f>IF(Allotments!L3046=0,"",Allotments!L3046)</f>
        <v/>
      </c>
      <c r="M3046" s="18" t="str">
        <f>IF(Allotments!M3046=0,"",Allotments!M3046)</f>
        <v/>
      </c>
    </row>
    <row r="3047" spans="1:13" x14ac:dyDescent="0.35">
      <c r="A3047">
        <f>IF(COUNTIF($L$3:L3047,L3047)=1,A3046+1,A3046)</f>
        <v>43</v>
      </c>
      <c r="B3047">
        <f>IF(COUNTIF($K$3:K3047,K3047)=1,B3046+1,B3046)</f>
        <v>8</v>
      </c>
      <c r="C3047">
        <f>IF(COUNTIF($J$3:J3047,J3047)=1,C3046+1,C3046)</f>
        <v>25</v>
      </c>
      <c r="D3047">
        <f>IF(COUNTIF($E$3:E3047,E3047)=1,D3046+1,D3046)</f>
        <v>827</v>
      </c>
      <c r="E3047" t="str">
        <f t="shared" si="212"/>
        <v/>
      </c>
      <c r="F3047">
        <f>IF(COUNTIF($G$3:G3047,G3047)=1,F3046+1,F3046)</f>
        <v>127</v>
      </c>
      <c r="G3047" t="str">
        <f t="shared" si="213"/>
        <v/>
      </c>
      <c r="I3047" s="18" t="str">
        <f>IF(Allotments!I3047=0,"",Allotments!I3047)</f>
        <v/>
      </c>
      <c r="J3047" s="18" t="str">
        <f>IF(Allotments!J3047=0,"",Allotments!J3047)</f>
        <v/>
      </c>
      <c r="K3047" s="18" t="str">
        <f>IF(Allotments!K3047=0,"",Allotments!K3047)</f>
        <v/>
      </c>
      <c r="L3047" s="18" t="str">
        <f>IF(Allotments!L3047=0,"",Allotments!L3047)</f>
        <v/>
      </c>
      <c r="M3047" s="18" t="str">
        <f>IF(Allotments!M3047=0,"",Allotments!M3047)</f>
        <v/>
      </c>
    </row>
    <row r="3048" spans="1:13" x14ac:dyDescent="0.35">
      <c r="A3048">
        <f>IF(COUNTIF($L$3:L3048,L3048)=1,A3047+1,A3047)</f>
        <v>43</v>
      </c>
      <c r="B3048">
        <f>IF(COUNTIF($K$3:K3048,K3048)=1,B3047+1,B3047)</f>
        <v>8</v>
      </c>
      <c r="C3048">
        <f>IF(COUNTIF($J$3:J3048,J3048)=1,C3047+1,C3047)</f>
        <v>25</v>
      </c>
      <c r="D3048">
        <f>IF(COUNTIF($E$3:E3048,E3048)=1,D3047+1,D3047)</f>
        <v>827</v>
      </c>
      <c r="E3048" t="str">
        <f t="shared" si="212"/>
        <v/>
      </c>
      <c r="F3048">
        <f>IF(COUNTIF($G$3:G3048,G3048)=1,F3047+1,F3047)</f>
        <v>127</v>
      </c>
      <c r="G3048" t="str">
        <f t="shared" si="213"/>
        <v/>
      </c>
      <c r="I3048" s="18" t="str">
        <f>IF(Allotments!I3048=0,"",Allotments!I3048)</f>
        <v/>
      </c>
      <c r="J3048" s="18" t="str">
        <f>IF(Allotments!J3048=0,"",Allotments!J3048)</f>
        <v/>
      </c>
      <c r="K3048" s="18" t="str">
        <f>IF(Allotments!K3048=0,"",Allotments!K3048)</f>
        <v/>
      </c>
      <c r="L3048" s="18" t="str">
        <f>IF(Allotments!L3048=0,"",Allotments!L3048)</f>
        <v/>
      </c>
      <c r="M3048" s="18" t="str">
        <f>IF(Allotments!M3048=0,"",Allotments!M3048)</f>
        <v/>
      </c>
    </row>
    <row r="3049" spans="1:13" x14ac:dyDescent="0.35">
      <c r="A3049">
        <f>IF(COUNTIF($L$3:L3049,L3049)=1,A3048+1,A3048)</f>
        <v>43</v>
      </c>
      <c r="B3049">
        <f>IF(COUNTIF($K$3:K3049,K3049)=1,B3048+1,B3048)</f>
        <v>8</v>
      </c>
      <c r="C3049">
        <f>IF(COUNTIF($J$3:J3049,J3049)=1,C3048+1,C3048)</f>
        <v>25</v>
      </c>
      <c r="D3049">
        <f>IF(COUNTIF($E$3:E3049,E3049)=1,D3048+1,D3048)</f>
        <v>827</v>
      </c>
      <c r="E3049" t="str">
        <f t="shared" si="212"/>
        <v/>
      </c>
      <c r="F3049">
        <f>IF(COUNTIF($G$3:G3049,G3049)=1,F3048+1,F3048)</f>
        <v>127</v>
      </c>
      <c r="G3049" t="str">
        <f t="shared" si="213"/>
        <v/>
      </c>
      <c r="I3049" s="18" t="str">
        <f>IF(Allotments!I3049=0,"",Allotments!I3049)</f>
        <v/>
      </c>
      <c r="J3049" s="18" t="str">
        <f>IF(Allotments!J3049=0,"",Allotments!J3049)</f>
        <v/>
      </c>
      <c r="K3049" s="18" t="str">
        <f>IF(Allotments!K3049=0,"",Allotments!K3049)</f>
        <v/>
      </c>
      <c r="L3049" s="18" t="str">
        <f>IF(Allotments!L3049=0,"",Allotments!L3049)</f>
        <v/>
      </c>
      <c r="M3049" s="18" t="str">
        <f>IF(Allotments!M3049=0,"",Allotments!M3049)</f>
        <v/>
      </c>
    </row>
    <row r="3050" spans="1:13" x14ac:dyDescent="0.35">
      <c r="A3050">
        <f>IF(COUNTIF($L$3:L3050,L3050)=1,A3049+1,A3049)</f>
        <v>43</v>
      </c>
      <c r="B3050">
        <f>IF(COUNTIF($K$3:K3050,K3050)=1,B3049+1,B3049)</f>
        <v>8</v>
      </c>
      <c r="C3050">
        <f>IF(COUNTIF($J$3:J3050,J3050)=1,C3049+1,C3049)</f>
        <v>25</v>
      </c>
      <c r="D3050">
        <f>IF(COUNTIF($E$3:E3050,E3050)=1,D3049+1,D3049)</f>
        <v>827</v>
      </c>
      <c r="E3050" t="str">
        <f t="shared" si="212"/>
        <v/>
      </c>
      <c r="F3050">
        <f>IF(COUNTIF($G$3:G3050,G3050)=1,F3049+1,F3049)</f>
        <v>127</v>
      </c>
      <c r="G3050" t="str">
        <f t="shared" si="213"/>
        <v/>
      </c>
      <c r="I3050" s="18" t="str">
        <f>IF(Allotments!I3050=0,"",Allotments!I3050)</f>
        <v/>
      </c>
      <c r="J3050" s="18" t="str">
        <f>IF(Allotments!J3050=0,"",Allotments!J3050)</f>
        <v/>
      </c>
      <c r="K3050" s="18" t="str">
        <f>IF(Allotments!K3050=0,"",Allotments!K3050)</f>
        <v/>
      </c>
      <c r="L3050" s="18" t="str">
        <f>IF(Allotments!L3050=0,"",Allotments!L3050)</f>
        <v/>
      </c>
      <c r="M3050" s="18" t="str">
        <f>IF(Allotments!M3050=0,"",Allotments!M3050)</f>
        <v/>
      </c>
    </row>
    <row r="3051" spans="1:13" x14ac:dyDescent="0.35">
      <c r="A3051">
        <f>IF(COUNTIF($L$3:L3051,L3051)=1,A3050+1,A3050)</f>
        <v>43</v>
      </c>
      <c r="B3051">
        <f>IF(COUNTIF($K$3:K3051,K3051)=1,B3050+1,B3050)</f>
        <v>8</v>
      </c>
      <c r="C3051">
        <f>IF(COUNTIF($J$3:J3051,J3051)=1,C3050+1,C3050)</f>
        <v>25</v>
      </c>
      <c r="D3051">
        <f>IF(COUNTIF($E$3:E3051,E3051)=1,D3050+1,D3050)</f>
        <v>827</v>
      </c>
      <c r="E3051" t="str">
        <f t="shared" si="212"/>
        <v/>
      </c>
      <c r="F3051">
        <f>IF(COUNTIF($G$3:G3051,G3051)=1,F3050+1,F3050)</f>
        <v>127</v>
      </c>
      <c r="G3051" t="str">
        <f t="shared" si="213"/>
        <v/>
      </c>
      <c r="I3051" s="18" t="str">
        <f>IF(Allotments!I3051=0,"",Allotments!I3051)</f>
        <v/>
      </c>
      <c r="J3051" s="18" t="str">
        <f>IF(Allotments!J3051=0,"",Allotments!J3051)</f>
        <v/>
      </c>
      <c r="K3051" s="18" t="str">
        <f>IF(Allotments!K3051=0,"",Allotments!K3051)</f>
        <v/>
      </c>
      <c r="L3051" s="18" t="str">
        <f>IF(Allotments!L3051=0,"",Allotments!L3051)</f>
        <v/>
      </c>
      <c r="M3051" s="18" t="str">
        <f>IF(Allotments!M3051=0,"",Allotments!M3051)</f>
        <v/>
      </c>
    </row>
    <row r="3052" spans="1:13" x14ac:dyDescent="0.35">
      <c r="A3052">
        <f>IF(COUNTIF($L$3:L3052,L3052)=1,A3051+1,A3051)</f>
        <v>43</v>
      </c>
      <c r="B3052">
        <f>IF(COUNTIF($K$3:K3052,K3052)=1,B3051+1,B3051)</f>
        <v>8</v>
      </c>
      <c r="C3052">
        <f>IF(COUNTIF($J$3:J3052,J3052)=1,C3051+1,C3051)</f>
        <v>25</v>
      </c>
      <c r="D3052">
        <f>IF(COUNTIF($E$3:E3052,E3052)=1,D3051+1,D3051)</f>
        <v>827</v>
      </c>
      <c r="E3052" t="str">
        <f t="shared" si="212"/>
        <v/>
      </c>
      <c r="F3052">
        <f>IF(COUNTIF($G$3:G3052,G3052)=1,F3051+1,F3051)</f>
        <v>127</v>
      </c>
      <c r="G3052" t="str">
        <f t="shared" si="213"/>
        <v/>
      </c>
      <c r="I3052" s="18" t="str">
        <f>IF(Allotments!I3052=0,"",Allotments!I3052)</f>
        <v/>
      </c>
      <c r="J3052" s="18" t="str">
        <f>IF(Allotments!J3052=0,"",Allotments!J3052)</f>
        <v/>
      </c>
      <c r="K3052" s="18" t="str">
        <f>IF(Allotments!K3052=0,"",Allotments!K3052)</f>
        <v/>
      </c>
      <c r="L3052" s="18" t="str">
        <f>IF(Allotments!L3052=0,"",Allotments!L3052)</f>
        <v/>
      </c>
      <c r="M3052" s="18" t="str">
        <f>IF(Allotments!M3052=0,"",Allotments!M3052)</f>
        <v/>
      </c>
    </row>
    <row r="3053" spans="1:13" x14ac:dyDescent="0.35">
      <c r="A3053">
        <f>IF(COUNTIF($L$3:L3053,L3053)=1,A3052+1,A3052)</f>
        <v>43</v>
      </c>
      <c r="B3053">
        <f>IF(COUNTIF($K$3:K3053,K3053)=1,B3052+1,B3052)</f>
        <v>8</v>
      </c>
      <c r="C3053">
        <f>IF(COUNTIF($J$3:J3053,J3053)=1,C3052+1,C3052)</f>
        <v>25</v>
      </c>
      <c r="D3053">
        <f>IF(COUNTIF($E$3:E3053,E3053)=1,D3052+1,D3052)</f>
        <v>827</v>
      </c>
      <c r="E3053" t="str">
        <f t="shared" si="212"/>
        <v/>
      </c>
      <c r="F3053">
        <f>IF(COUNTIF($G$3:G3053,G3053)=1,F3052+1,F3052)</f>
        <v>127</v>
      </c>
      <c r="G3053" t="str">
        <f t="shared" si="213"/>
        <v/>
      </c>
      <c r="I3053" s="18" t="str">
        <f>IF(Allotments!I3053=0,"",Allotments!I3053)</f>
        <v/>
      </c>
      <c r="J3053" s="18" t="str">
        <f>IF(Allotments!J3053=0,"",Allotments!J3053)</f>
        <v/>
      </c>
      <c r="K3053" s="18" t="str">
        <f>IF(Allotments!K3053=0,"",Allotments!K3053)</f>
        <v/>
      </c>
      <c r="L3053" s="18" t="str">
        <f>IF(Allotments!L3053=0,"",Allotments!L3053)</f>
        <v/>
      </c>
      <c r="M3053" s="18" t="str">
        <f>IF(Allotments!M3053=0,"",Allotments!M3053)</f>
        <v/>
      </c>
    </row>
    <row r="3054" spans="1:13" x14ac:dyDescent="0.35">
      <c r="A3054">
        <f>IF(COUNTIF($L$3:L3054,L3054)=1,A3053+1,A3053)</f>
        <v>43</v>
      </c>
      <c r="B3054">
        <f>IF(COUNTIF($K$3:K3054,K3054)=1,B3053+1,B3053)</f>
        <v>8</v>
      </c>
      <c r="C3054">
        <f>IF(COUNTIF($J$3:J3054,J3054)=1,C3053+1,C3053)</f>
        <v>25</v>
      </c>
      <c r="D3054">
        <f>IF(COUNTIF($E$3:E3054,E3054)=1,D3053+1,D3053)</f>
        <v>827</v>
      </c>
      <c r="E3054" t="str">
        <f t="shared" si="212"/>
        <v/>
      </c>
      <c r="F3054">
        <f>IF(COUNTIF($G$3:G3054,G3054)=1,F3053+1,F3053)</f>
        <v>127</v>
      </c>
      <c r="G3054" t="str">
        <f t="shared" si="213"/>
        <v/>
      </c>
      <c r="I3054" s="18" t="str">
        <f>IF(Allotments!I3054=0,"",Allotments!I3054)</f>
        <v/>
      </c>
      <c r="J3054" s="18" t="str">
        <f>IF(Allotments!J3054=0,"",Allotments!J3054)</f>
        <v/>
      </c>
      <c r="K3054" s="18" t="str">
        <f>IF(Allotments!K3054=0,"",Allotments!K3054)</f>
        <v/>
      </c>
      <c r="L3054" s="18" t="str">
        <f>IF(Allotments!L3054=0,"",Allotments!L3054)</f>
        <v/>
      </c>
      <c r="M3054" s="18" t="str">
        <f>IF(Allotments!M3054=0,"",Allotments!M3054)</f>
        <v/>
      </c>
    </row>
    <row r="3055" spans="1:13" x14ac:dyDescent="0.35">
      <c r="A3055">
        <f>IF(COUNTIF($L$3:L3055,L3055)=1,A3054+1,A3054)</f>
        <v>43</v>
      </c>
      <c r="B3055">
        <f>IF(COUNTIF($K$3:K3055,K3055)=1,B3054+1,B3054)</f>
        <v>8</v>
      </c>
      <c r="C3055">
        <f>IF(COUNTIF($J$3:J3055,J3055)=1,C3054+1,C3054)</f>
        <v>25</v>
      </c>
      <c r="D3055">
        <f>IF(COUNTIF($E$3:E3055,E3055)=1,D3054+1,D3054)</f>
        <v>827</v>
      </c>
      <c r="E3055" t="str">
        <f t="shared" si="212"/>
        <v/>
      </c>
      <c r="F3055">
        <f>IF(COUNTIF($G$3:G3055,G3055)=1,F3054+1,F3054)</f>
        <v>127</v>
      </c>
      <c r="G3055" t="str">
        <f t="shared" si="213"/>
        <v/>
      </c>
      <c r="I3055" s="18" t="str">
        <f>IF(Allotments!I3055=0,"",Allotments!I3055)</f>
        <v/>
      </c>
      <c r="J3055" s="18" t="str">
        <f>IF(Allotments!J3055=0,"",Allotments!J3055)</f>
        <v/>
      </c>
      <c r="K3055" s="18" t="str">
        <f>IF(Allotments!K3055=0,"",Allotments!K3055)</f>
        <v/>
      </c>
      <c r="L3055" s="18" t="str">
        <f>IF(Allotments!L3055=0,"",Allotments!L3055)</f>
        <v/>
      </c>
      <c r="M3055" s="18" t="str">
        <f>IF(Allotments!M3055=0,"",Allotments!M3055)</f>
        <v/>
      </c>
    </row>
    <row r="3056" spans="1:13" x14ac:dyDescent="0.35">
      <c r="A3056">
        <f>IF(COUNTIF($L$3:L3056,L3056)=1,A3055+1,A3055)</f>
        <v>43</v>
      </c>
      <c r="B3056">
        <f>IF(COUNTIF($K$3:K3056,K3056)=1,B3055+1,B3055)</f>
        <v>8</v>
      </c>
      <c r="C3056">
        <f>IF(COUNTIF($J$3:J3056,J3056)=1,C3055+1,C3055)</f>
        <v>25</v>
      </c>
      <c r="D3056">
        <f>IF(COUNTIF($E$3:E3056,E3056)=1,D3055+1,D3055)</f>
        <v>827</v>
      </c>
      <c r="E3056" t="str">
        <f t="shared" si="212"/>
        <v/>
      </c>
      <c r="F3056">
        <f>IF(COUNTIF($G$3:G3056,G3056)=1,F3055+1,F3055)</f>
        <v>127</v>
      </c>
      <c r="G3056" t="str">
        <f t="shared" si="213"/>
        <v/>
      </c>
      <c r="I3056" s="18" t="str">
        <f>IF(Allotments!I3056=0,"",Allotments!I3056)</f>
        <v/>
      </c>
      <c r="J3056" s="18" t="str">
        <f>IF(Allotments!J3056=0,"",Allotments!J3056)</f>
        <v/>
      </c>
      <c r="K3056" s="18" t="str">
        <f>IF(Allotments!K3056=0,"",Allotments!K3056)</f>
        <v/>
      </c>
      <c r="L3056" s="18" t="str">
        <f>IF(Allotments!L3056=0,"",Allotments!L3056)</f>
        <v/>
      </c>
      <c r="M3056" s="18" t="str">
        <f>IF(Allotments!M3056=0,"",Allotments!M3056)</f>
        <v/>
      </c>
    </row>
    <row r="3057" spans="1:13" x14ac:dyDescent="0.35">
      <c r="A3057">
        <f>IF(COUNTIF($L$3:L3057,L3057)=1,A3056+1,A3056)</f>
        <v>43</v>
      </c>
      <c r="B3057">
        <f>IF(COUNTIF($K$3:K3057,K3057)=1,B3056+1,B3056)</f>
        <v>8</v>
      </c>
      <c r="C3057">
        <f>IF(COUNTIF($J$3:J3057,J3057)=1,C3056+1,C3056)</f>
        <v>25</v>
      </c>
      <c r="D3057">
        <f>IF(COUNTIF($E$3:E3057,E3057)=1,D3056+1,D3056)</f>
        <v>827</v>
      </c>
      <c r="E3057" t="str">
        <f t="shared" si="212"/>
        <v/>
      </c>
      <c r="F3057">
        <f>IF(COUNTIF($G$3:G3057,G3057)=1,F3056+1,F3056)</f>
        <v>127</v>
      </c>
      <c r="G3057" t="str">
        <f t="shared" si="213"/>
        <v/>
      </c>
      <c r="I3057" s="18" t="str">
        <f>IF(Allotments!I3057=0,"",Allotments!I3057)</f>
        <v/>
      </c>
      <c r="J3057" s="18" t="str">
        <f>IF(Allotments!J3057=0,"",Allotments!J3057)</f>
        <v/>
      </c>
      <c r="K3057" s="18" t="str">
        <f>IF(Allotments!K3057=0,"",Allotments!K3057)</f>
        <v/>
      </c>
      <c r="L3057" s="18" t="str">
        <f>IF(Allotments!L3057=0,"",Allotments!L3057)</f>
        <v/>
      </c>
      <c r="M3057" s="18" t="str">
        <f>IF(Allotments!M3057=0,"",Allotments!M3057)</f>
        <v/>
      </c>
    </row>
    <row r="3058" spans="1:13" x14ac:dyDescent="0.35">
      <c r="A3058">
        <f>IF(COUNTIF($L$3:L3058,L3058)=1,A3057+1,A3057)</f>
        <v>43</v>
      </c>
      <c r="B3058">
        <f>IF(COUNTIF($K$3:K3058,K3058)=1,B3057+1,B3057)</f>
        <v>8</v>
      </c>
      <c r="C3058">
        <f>IF(COUNTIF($J$3:J3058,J3058)=1,C3057+1,C3057)</f>
        <v>25</v>
      </c>
      <c r="D3058">
        <f>IF(COUNTIF($E$3:E3058,E3058)=1,D3057+1,D3057)</f>
        <v>827</v>
      </c>
      <c r="E3058" t="str">
        <f t="shared" si="212"/>
        <v/>
      </c>
      <c r="F3058">
        <f>IF(COUNTIF($G$3:G3058,G3058)=1,F3057+1,F3057)</f>
        <v>127</v>
      </c>
      <c r="G3058" t="str">
        <f t="shared" si="213"/>
        <v/>
      </c>
      <c r="I3058" s="18" t="str">
        <f>IF(Allotments!I3058=0,"",Allotments!I3058)</f>
        <v/>
      </c>
      <c r="J3058" s="18" t="str">
        <f>IF(Allotments!J3058=0,"",Allotments!J3058)</f>
        <v/>
      </c>
      <c r="K3058" s="18" t="str">
        <f>IF(Allotments!K3058=0,"",Allotments!K3058)</f>
        <v/>
      </c>
      <c r="L3058" s="18" t="str">
        <f>IF(Allotments!L3058=0,"",Allotments!L3058)</f>
        <v/>
      </c>
      <c r="M3058" s="18" t="str">
        <f>IF(Allotments!M3058=0,"",Allotments!M3058)</f>
        <v/>
      </c>
    </row>
    <row r="3059" spans="1:13" x14ac:dyDescent="0.35">
      <c r="A3059">
        <f>IF(COUNTIF($L$3:L3059,L3059)=1,A3058+1,A3058)</f>
        <v>43</v>
      </c>
      <c r="B3059">
        <f>IF(COUNTIF($K$3:K3059,K3059)=1,B3058+1,B3058)</f>
        <v>8</v>
      </c>
      <c r="C3059">
        <f>IF(COUNTIF($J$3:J3059,J3059)=1,C3058+1,C3058)</f>
        <v>25</v>
      </c>
      <c r="D3059">
        <f>IF(COUNTIF($E$3:E3059,E3059)=1,D3058+1,D3058)</f>
        <v>827</v>
      </c>
      <c r="E3059" t="str">
        <f t="shared" si="212"/>
        <v/>
      </c>
      <c r="F3059">
        <f>IF(COUNTIF($G$3:G3059,G3059)=1,F3058+1,F3058)</f>
        <v>127</v>
      </c>
      <c r="G3059" t="str">
        <f t="shared" si="213"/>
        <v/>
      </c>
      <c r="I3059" s="18" t="str">
        <f>IF(Allotments!I3059=0,"",Allotments!I3059)</f>
        <v/>
      </c>
      <c r="J3059" s="18" t="str">
        <f>IF(Allotments!J3059=0,"",Allotments!J3059)</f>
        <v/>
      </c>
      <c r="K3059" s="18" t="str">
        <f>IF(Allotments!K3059=0,"",Allotments!K3059)</f>
        <v/>
      </c>
      <c r="L3059" s="18" t="str">
        <f>IF(Allotments!L3059=0,"",Allotments!L3059)</f>
        <v/>
      </c>
      <c r="M3059" s="18" t="str">
        <f>IF(Allotments!M3059=0,"",Allotments!M3059)</f>
        <v/>
      </c>
    </row>
    <row r="3060" spans="1:13" x14ac:dyDescent="0.35">
      <c r="A3060">
        <f>IF(COUNTIF($L$3:L3060,L3060)=1,A3059+1,A3059)</f>
        <v>43</v>
      </c>
      <c r="B3060">
        <f>IF(COUNTIF($K$3:K3060,K3060)=1,B3059+1,B3059)</f>
        <v>8</v>
      </c>
      <c r="C3060">
        <f>IF(COUNTIF($J$3:J3060,J3060)=1,C3059+1,C3059)</f>
        <v>25</v>
      </c>
      <c r="D3060">
        <f>IF(COUNTIF($E$3:E3060,E3060)=1,D3059+1,D3059)</f>
        <v>827</v>
      </c>
      <c r="E3060" t="str">
        <f t="shared" si="212"/>
        <v/>
      </c>
      <c r="F3060">
        <f>IF(COUNTIF($G$3:G3060,G3060)=1,F3059+1,F3059)</f>
        <v>127</v>
      </c>
      <c r="G3060" t="str">
        <f t="shared" si="213"/>
        <v/>
      </c>
      <c r="I3060" s="18" t="str">
        <f>IF(Allotments!I3060=0,"",Allotments!I3060)</f>
        <v/>
      </c>
      <c r="J3060" s="18" t="str">
        <f>IF(Allotments!J3060=0,"",Allotments!J3060)</f>
        <v/>
      </c>
      <c r="K3060" s="18" t="str">
        <f>IF(Allotments!K3060=0,"",Allotments!K3060)</f>
        <v/>
      </c>
      <c r="L3060" s="18" t="str">
        <f>IF(Allotments!L3060=0,"",Allotments!L3060)</f>
        <v/>
      </c>
      <c r="M3060" s="18" t="str">
        <f>IF(Allotments!M3060=0,"",Allotments!M3060)</f>
        <v/>
      </c>
    </row>
    <row r="3061" spans="1:13" x14ac:dyDescent="0.35">
      <c r="A3061">
        <f>IF(COUNTIF($L$3:L3061,L3061)=1,A3060+1,A3060)</f>
        <v>43</v>
      </c>
      <c r="B3061">
        <f>IF(COUNTIF($K$3:K3061,K3061)=1,B3060+1,B3060)</f>
        <v>8</v>
      </c>
      <c r="C3061">
        <f>IF(COUNTIF($J$3:J3061,J3061)=1,C3060+1,C3060)</f>
        <v>25</v>
      </c>
      <c r="D3061">
        <f>IF(COUNTIF($E$3:E3061,E3061)=1,D3060+1,D3060)</f>
        <v>827</v>
      </c>
      <c r="E3061" t="str">
        <f t="shared" si="212"/>
        <v/>
      </c>
      <c r="F3061">
        <f>IF(COUNTIF($G$3:G3061,G3061)=1,F3060+1,F3060)</f>
        <v>127</v>
      </c>
      <c r="G3061" t="str">
        <f t="shared" si="213"/>
        <v/>
      </c>
      <c r="I3061" s="18" t="str">
        <f>IF(Allotments!I3061=0,"",Allotments!I3061)</f>
        <v/>
      </c>
      <c r="J3061" s="18" t="str">
        <f>IF(Allotments!J3061=0,"",Allotments!J3061)</f>
        <v/>
      </c>
      <c r="K3061" s="18" t="str">
        <f>IF(Allotments!K3061=0,"",Allotments!K3061)</f>
        <v/>
      </c>
      <c r="L3061" s="18" t="str">
        <f>IF(Allotments!L3061=0,"",Allotments!L3061)</f>
        <v/>
      </c>
      <c r="M3061" s="18" t="str">
        <f>IF(Allotments!M3061=0,"",Allotments!M3061)</f>
        <v/>
      </c>
    </row>
    <row r="3062" spans="1:13" x14ac:dyDescent="0.35">
      <c r="A3062">
        <f>IF(COUNTIF($L$3:L3062,L3062)=1,A3061+1,A3061)</f>
        <v>43</v>
      </c>
      <c r="B3062">
        <f>IF(COUNTIF($K$3:K3062,K3062)=1,B3061+1,B3061)</f>
        <v>8</v>
      </c>
      <c r="C3062">
        <f>IF(COUNTIF($J$3:J3062,J3062)=1,C3061+1,C3061)</f>
        <v>25</v>
      </c>
      <c r="D3062">
        <f>IF(COUNTIF($E$3:E3062,E3062)=1,D3061+1,D3061)</f>
        <v>827</v>
      </c>
      <c r="E3062" t="str">
        <f t="shared" si="212"/>
        <v/>
      </c>
      <c r="F3062">
        <f>IF(COUNTIF($G$3:G3062,G3062)=1,F3061+1,F3061)</f>
        <v>127</v>
      </c>
      <c r="G3062" t="str">
        <f t="shared" si="213"/>
        <v/>
      </c>
      <c r="I3062" s="18" t="str">
        <f>IF(Allotments!I3062=0,"",Allotments!I3062)</f>
        <v/>
      </c>
      <c r="J3062" s="18" t="str">
        <f>IF(Allotments!J3062=0,"",Allotments!J3062)</f>
        <v/>
      </c>
      <c r="K3062" s="18" t="str">
        <f>IF(Allotments!K3062=0,"",Allotments!K3062)</f>
        <v/>
      </c>
      <c r="L3062" s="18" t="str">
        <f>IF(Allotments!L3062=0,"",Allotments!L3062)</f>
        <v/>
      </c>
      <c r="M3062" s="18" t="str">
        <f>IF(Allotments!M3062=0,"",Allotments!M3062)</f>
        <v/>
      </c>
    </row>
    <row r="3063" spans="1:13" x14ac:dyDescent="0.35">
      <c r="A3063">
        <f>IF(COUNTIF($L$3:L3063,L3063)=1,A3062+1,A3062)</f>
        <v>43</v>
      </c>
      <c r="B3063">
        <f>IF(COUNTIF($K$3:K3063,K3063)=1,B3062+1,B3062)</f>
        <v>8</v>
      </c>
      <c r="C3063">
        <f>IF(COUNTIF($J$3:J3063,J3063)=1,C3062+1,C3062)</f>
        <v>25</v>
      </c>
      <c r="D3063">
        <f>IF(COUNTIF($E$3:E3063,E3063)=1,D3062+1,D3062)</f>
        <v>827</v>
      </c>
      <c r="E3063" t="str">
        <f t="shared" si="212"/>
        <v/>
      </c>
      <c r="F3063">
        <f>IF(COUNTIF($G$3:G3063,G3063)=1,F3062+1,F3062)</f>
        <v>127</v>
      </c>
      <c r="G3063" t="str">
        <f t="shared" si="213"/>
        <v/>
      </c>
      <c r="I3063" s="18" t="str">
        <f>IF(Allotments!I3063=0,"",Allotments!I3063)</f>
        <v/>
      </c>
      <c r="J3063" s="18" t="str">
        <f>IF(Allotments!J3063=0,"",Allotments!J3063)</f>
        <v/>
      </c>
      <c r="K3063" s="18" t="str">
        <f>IF(Allotments!K3063=0,"",Allotments!K3063)</f>
        <v/>
      </c>
      <c r="L3063" s="18" t="str">
        <f>IF(Allotments!L3063=0,"",Allotments!L3063)</f>
        <v/>
      </c>
      <c r="M3063" s="18" t="str">
        <f>IF(Allotments!M3063=0,"",Allotments!M3063)</f>
        <v/>
      </c>
    </row>
    <row r="3064" spans="1:13" x14ac:dyDescent="0.35">
      <c r="A3064">
        <f>IF(COUNTIF($L$3:L3064,L3064)=1,A3063+1,A3063)</f>
        <v>43</v>
      </c>
      <c r="B3064">
        <f>IF(COUNTIF($K$3:K3064,K3064)=1,B3063+1,B3063)</f>
        <v>8</v>
      </c>
      <c r="C3064">
        <f>IF(COUNTIF($J$3:J3064,J3064)=1,C3063+1,C3063)</f>
        <v>25</v>
      </c>
      <c r="D3064">
        <f>IF(COUNTIF($E$3:E3064,E3064)=1,D3063+1,D3063)</f>
        <v>827</v>
      </c>
      <c r="E3064" t="str">
        <f t="shared" si="212"/>
        <v/>
      </c>
      <c r="F3064">
        <f>IF(COUNTIF($G$3:G3064,G3064)=1,F3063+1,F3063)</f>
        <v>127</v>
      </c>
      <c r="G3064" t="str">
        <f t="shared" si="213"/>
        <v/>
      </c>
      <c r="I3064" s="18" t="str">
        <f>IF(Allotments!I3064=0,"",Allotments!I3064)</f>
        <v/>
      </c>
      <c r="J3064" s="18" t="str">
        <f>IF(Allotments!J3064=0,"",Allotments!J3064)</f>
        <v/>
      </c>
      <c r="K3064" s="18" t="str">
        <f>IF(Allotments!K3064=0,"",Allotments!K3064)</f>
        <v/>
      </c>
      <c r="L3064" s="18" t="str">
        <f>IF(Allotments!L3064=0,"",Allotments!L3064)</f>
        <v/>
      </c>
      <c r="M3064" s="18" t="str">
        <f>IF(Allotments!M3064=0,"",Allotments!M3064)</f>
        <v/>
      </c>
    </row>
    <row r="3065" spans="1:13" x14ac:dyDescent="0.35">
      <c r="A3065">
        <f>IF(COUNTIF($L$3:L3065,L3065)=1,A3064+1,A3064)</f>
        <v>43</v>
      </c>
      <c r="B3065">
        <f>IF(COUNTIF($K$3:K3065,K3065)=1,B3064+1,B3064)</f>
        <v>8</v>
      </c>
      <c r="C3065">
        <f>IF(COUNTIF($J$3:J3065,J3065)=1,C3064+1,C3064)</f>
        <v>25</v>
      </c>
      <c r="D3065">
        <f>IF(COUNTIF($E$3:E3065,E3065)=1,D3064+1,D3064)</f>
        <v>827</v>
      </c>
      <c r="E3065" t="str">
        <f t="shared" si="212"/>
        <v/>
      </c>
      <c r="F3065">
        <f>IF(COUNTIF($G$3:G3065,G3065)=1,F3064+1,F3064)</f>
        <v>127</v>
      </c>
      <c r="G3065" t="str">
        <f t="shared" si="213"/>
        <v/>
      </c>
      <c r="I3065" s="18" t="str">
        <f>IF(Allotments!I3065=0,"",Allotments!I3065)</f>
        <v/>
      </c>
      <c r="J3065" s="18" t="str">
        <f>IF(Allotments!J3065=0,"",Allotments!J3065)</f>
        <v/>
      </c>
      <c r="K3065" s="18" t="str">
        <f>IF(Allotments!K3065=0,"",Allotments!K3065)</f>
        <v/>
      </c>
      <c r="L3065" s="18" t="str">
        <f>IF(Allotments!L3065=0,"",Allotments!L3065)</f>
        <v/>
      </c>
      <c r="M3065" s="18" t="str">
        <f>IF(Allotments!M3065=0,"",Allotments!M3065)</f>
        <v/>
      </c>
    </row>
    <row r="3066" spans="1:13" x14ac:dyDescent="0.35">
      <c r="A3066">
        <f>IF(COUNTIF($L$3:L3066,L3066)=1,A3065+1,A3065)</f>
        <v>43</v>
      </c>
      <c r="B3066">
        <f>IF(COUNTIF($K$3:K3066,K3066)=1,B3065+1,B3065)</f>
        <v>8</v>
      </c>
      <c r="C3066">
        <f>IF(COUNTIF($J$3:J3066,J3066)=1,C3065+1,C3065)</f>
        <v>25</v>
      </c>
      <c r="D3066">
        <f>IF(COUNTIF($E$3:E3066,E3066)=1,D3065+1,D3065)</f>
        <v>827</v>
      </c>
      <c r="E3066" t="str">
        <f t="shared" si="212"/>
        <v/>
      </c>
      <c r="F3066">
        <f>IF(COUNTIF($G$3:G3066,G3066)=1,F3065+1,F3065)</f>
        <v>127</v>
      </c>
      <c r="G3066" t="str">
        <f t="shared" si="213"/>
        <v/>
      </c>
      <c r="I3066" s="18" t="str">
        <f>IF(Allotments!I3066=0,"",Allotments!I3066)</f>
        <v/>
      </c>
      <c r="J3066" s="18" t="str">
        <f>IF(Allotments!J3066=0,"",Allotments!J3066)</f>
        <v/>
      </c>
      <c r="K3066" s="18" t="str">
        <f>IF(Allotments!K3066=0,"",Allotments!K3066)</f>
        <v/>
      </c>
      <c r="L3066" s="18" t="str">
        <f>IF(Allotments!L3066=0,"",Allotments!L3066)</f>
        <v/>
      </c>
      <c r="M3066" s="18" t="str">
        <f>IF(Allotments!M3066=0,"",Allotments!M3066)</f>
        <v/>
      </c>
    </row>
    <row r="3067" spans="1:13" x14ac:dyDescent="0.35">
      <c r="A3067">
        <f>IF(COUNTIF($L$3:L3067,L3067)=1,A3066+1,A3066)</f>
        <v>43</v>
      </c>
      <c r="B3067">
        <f>IF(COUNTIF($K$3:K3067,K3067)=1,B3066+1,B3066)</f>
        <v>8</v>
      </c>
      <c r="C3067">
        <f>IF(COUNTIF($J$3:J3067,J3067)=1,C3066+1,C3066)</f>
        <v>25</v>
      </c>
      <c r="D3067">
        <f>IF(COUNTIF($E$3:E3067,E3067)=1,D3066+1,D3066)</f>
        <v>827</v>
      </c>
      <c r="E3067" t="str">
        <f t="shared" si="212"/>
        <v/>
      </c>
      <c r="F3067">
        <f>IF(COUNTIF($G$3:G3067,G3067)=1,F3066+1,F3066)</f>
        <v>127</v>
      </c>
      <c r="G3067" t="str">
        <f t="shared" si="213"/>
        <v/>
      </c>
      <c r="I3067" s="18" t="str">
        <f>IF(Allotments!I3067=0,"",Allotments!I3067)</f>
        <v/>
      </c>
      <c r="J3067" s="18" t="str">
        <f>IF(Allotments!J3067=0,"",Allotments!J3067)</f>
        <v/>
      </c>
      <c r="K3067" s="18" t="str">
        <f>IF(Allotments!K3067=0,"",Allotments!K3067)</f>
        <v/>
      </c>
      <c r="L3067" s="18" t="str">
        <f>IF(Allotments!L3067=0,"",Allotments!L3067)</f>
        <v/>
      </c>
      <c r="M3067" s="18" t="str">
        <f>IF(Allotments!M3067=0,"",Allotments!M3067)</f>
        <v/>
      </c>
    </row>
    <row r="3068" spans="1:13" x14ac:dyDescent="0.35">
      <c r="A3068">
        <f>IF(COUNTIF($L$3:L3068,L3068)=1,A3067+1,A3067)</f>
        <v>43</v>
      </c>
      <c r="B3068">
        <f>IF(COUNTIF($K$3:K3068,K3068)=1,B3067+1,B3067)</f>
        <v>8</v>
      </c>
      <c r="C3068">
        <f>IF(COUNTIF($J$3:J3068,J3068)=1,C3067+1,C3067)</f>
        <v>25</v>
      </c>
      <c r="D3068">
        <f>IF(COUNTIF($E$3:E3068,E3068)=1,D3067+1,D3067)</f>
        <v>827</v>
      </c>
      <c r="E3068" t="str">
        <f t="shared" si="212"/>
        <v/>
      </c>
      <c r="F3068">
        <f>IF(COUNTIF($G$3:G3068,G3068)=1,F3067+1,F3067)</f>
        <v>127</v>
      </c>
      <c r="G3068" t="str">
        <f t="shared" si="213"/>
        <v/>
      </c>
      <c r="I3068" s="18" t="str">
        <f>IF(Allotments!I3068=0,"",Allotments!I3068)</f>
        <v/>
      </c>
      <c r="J3068" s="18" t="str">
        <f>IF(Allotments!J3068=0,"",Allotments!J3068)</f>
        <v/>
      </c>
      <c r="K3068" s="18" t="str">
        <f>IF(Allotments!K3068=0,"",Allotments!K3068)</f>
        <v/>
      </c>
      <c r="L3068" s="18" t="str">
        <f>IF(Allotments!L3068=0,"",Allotments!L3068)</f>
        <v/>
      </c>
      <c r="M3068" s="18" t="str">
        <f>IF(Allotments!M3068=0,"",Allotments!M3068)</f>
        <v/>
      </c>
    </row>
    <row r="3069" spans="1:13" x14ac:dyDescent="0.35">
      <c r="A3069">
        <f>IF(COUNTIF($L$3:L3069,L3069)=1,A3068+1,A3068)</f>
        <v>43</v>
      </c>
      <c r="B3069">
        <f>IF(COUNTIF($K$3:K3069,K3069)=1,B3068+1,B3068)</f>
        <v>8</v>
      </c>
      <c r="C3069">
        <f>IF(COUNTIF($J$3:J3069,J3069)=1,C3068+1,C3068)</f>
        <v>25</v>
      </c>
      <c r="D3069">
        <f>IF(COUNTIF($E$3:E3069,E3069)=1,D3068+1,D3068)</f>
        <v>827</v>
      </c>
      <c r="E3069" t="str">
        <f t="shared" si="212"/>
        <v/>
      </c>
      <c r="F3069">
        <f>IF(COUNTIF($G$3:G3069,G3069)=1,F3068+1,F3068)</f>
        <v>127</v>
      </c>
      <c r="G3069" t="str">
        <f t="shared" si="213"/>
        <v/>
      </c>
      <c r="I3069" s="18" t="str">
        <f>IF(Allotments!I3069=0,"",Allotments!I3069)</f>
        <v/>
      </c>
      <c r="J3069" s="18" t="str">
        <f>IF(Allotments!J3069=0,"",Allotments!J3069)</f>
        <v/>
      </c>
      <c r="K3069" s="18" t="str">
        <f>IF(Allotments!K3069=0,"",Allotments!K3069)</f>
        <v/>
      </c>
      <c r="L3069" s="18" t="str">
        <f>IF(Allotments!L3069=0,"",Allotments!L3069)</f>
        <v/>
      </c>
      <c r="M3069" s="18" t="str">
        <f>IF(Allotments!M3069=0,"",Allotments!M3069)</f>
        <v/>
      </c>
    </row>
    <row r="3070" spans="1:13" x14ac:dyDescent="0.35">
      <c r="A3070">
        <f>IF(COUNTIF($L$3:L3070,L3070)=1,A3069+1,A3069)</f>
        <v>43</v>
      </c>
      <c r="B3070">
        <f>IF(COUNTIF($K$3:K3070,K3070)=1,B3069+1,B3069)</f>
        <v>8</v>
      </c>
      <c r="C3070">
        <f>IF(COUNTIF($J$3:J3070,J3070)=1,C3069+1,C3069)</f>
        <v>25</v>
      </c>
      <c r="D3070">
        <f>IF(COUNTIF($E$3:E3070,E3070)=1,D3069+1,D3069)</f>
        <v>827</v>
      </c>
      <c r="E3070" t="str">
        <f t="shared" si="212"/>
        <v/>
      </c>
      <c r="F3070">
        <f>IF(COUNTIF($G$3:G3070,G3070)=1,F3069+1,F3069)</f>
        <v>127</v>
      </c>
      <c r="G3070" t="str">
        <f t="shared" si="213"/>
        <v/>
      </c>
      <c r="I3070" s="18" t="str">
        <f>IF(Allotments!I3070=0,"",Allotments!I3070)</f>
        <v/>
      </c>
      <c r="J3070" s="18" t="str">
        <f>IF(Allotments!J3070=0,"",Allotments!J3070)</f>
        <v/>
      </c>
      <c r="K3070" s="18" t="str">
        <f>IF(Allotments!K3070=0,"",Allotments!K3070)</f>
        <v/>
      </c>
      <c r="L3070" s="18" t="str">
        <f>IF(Allotments!L3070=0,"",Allotments!L3070)</f>
        <v/>
      </c>
      <c r="M3070" s="18" t="str">
        <f>IF(Allotments!M3070=0,"",Allotments!M3070)</f>
        <v/>
      </c>
    </row>
    <row r="3071" spans="1:13" x14ac:dyDescent="0.35">
      <c r="A3071">
        <f>IF(COUNTIF($L$3:L3071,L3071)=1,A3070+1,A3070)</f>
        <v>43</v>
      </c>
      <c r="B3071">
        <f>IF(COUNTIF($K$3:K3071,K3071)=1,B3070+1,B3070)</f>
        <v>8</v>
      </c>
      <c r="C3071">
        <f>IF(COUNTIF($J$3:J3071,J3071)=1,C3070+1,C3070)</f>
        <v>25</v>
      </c>
      <c r="D3071">
        <f>IF(COUNTIF($E$3:E3071,E3071)=1,D3070+1,D3070)</f>
        <v>827</v>
      </c>
      <c r="E3071" t="str">
        <f t="shared" si="212"/>
        <v/>
      </c>
      <c r="F3071">
        <f>IF(COUNTIF($G$3:G3071,G3071)=1,F3070+1,F3070)</f>
        <v>127</v>
      </c>
      <c r="G3071" t="str">
        <f t="shared" si="213"/>
        <v/>
      </c>
      <c r="I3071" s="18" t="str">
        <f>IF(Allotments!I3071=0,"",Allotments!I3071)</f>
        <v/>
      </c>
      <c r="J3071" s="18" t="str">
        <f>IF(Allotments!J3071=0,"",Allotments!J3071)</f>
        <v/>
      </c>
      <c r="K3071" s="18" t="str">
        <f>IF(Allotments!K3071=0,"",Allotments!K3071)</f>
        <v/>
      </c>
      <c r="L3071" s="18" t="str">
        <f>IF(Allotments!L3071=0,"",Allotments!L3071)</f>
        <v/>
      </c>
      <c r="M3071" s="18" t="str">
        <f>IF(Allotments!M3071=0,"",Allotments!M3071)</f>
        <v/>
      </c>
    </row>
    <row r="3072" spans="1:13" x14ac:dyDescent="0.35">
      <c r="A3072">
        <f>IF(COUNTIF($L$3:L3072,L3072)=1,A3071+1,A3071)</f>
        <v>43</v>
      </c>
      <c r="B3072">
        <f>IF(COUNTIF($K$3:K3072,K3072)=1,B3071+1,B3071)</f>
        <v>8</v>
      </c>
      <c r="C3072">
        <f>IF(COUNTIF($J$3:J3072,J3072)=1,C3071+1,C3071)</f>
        <v>25</v>
      </c>
      <c r="D3072">
        <f>IF(COUNTIF($E$3:E3072,E3072)=1,D3071+1,D3071)</f>
        <v>827</v>
      </c>
      <c r="E3072" t="str">
        <f t="shared" si="212"/>
        <v/>
      </c>
      <c r="F3072">
        <f>IF(COUNTIF($G$3:G3072,G3072)=1,F3071+1,F3071)</f>
        <v>127</v>
      </c>
      <c r="G3072" t="str">
        <f t="shared" si="213"/>
        <v/>
      </c>
      <c r="I3072" s="18" t="str">
        <f>IF(Allotments!I3072=0,"",Allotments!I3072)</f>
        <v/>
      </c>
      <c r="J3072" s="18" t="str">
        <f>IF(Allotments!J3072=0,"",Allotments!J3072)</f>
        <v/>
      </c>
      <c r="K3072" s="18" t="str">
        <f>IF(Allotments!K3072=0,"",Allotments!K3072)</f>
        <v/>
      </c>
      <c r="L3072" s="18" t="str">
        <f>IF(Allotments!L3072=0,"",Allotments!L3072)</f>
        <v/>
      </c>
      <c r="M3072" s="18" t="str">
        <f>IF(Allotments!M3072=0,"",Allotments!M3072)</f>
        <v/>
      </c>
    </row>
    <row r="3073" spans="1:13" x14ac:dyDescent="0.35">
      <c r="A3073">
        <f>IF(COUNTIF($L$3:L3073,L3073)=1,A3072+1,A3072)</f>
        <v>43</v>
      </c>
      <c r="B3073">
        <f>IF(COUNTIF($K$3:K3073,K3073)=1,B3072+1,B3072)</f>
        <v>8</v>
      </c>
      <c r="C3073">
        <f>IF(COUNTIF($J$3:J3073,J3073)=1,C3072+1,C3072)</f>
        <v>25</v>
      </c>
      <c r="D3073">
        <f>IF(COUNTIF($E$3:E3073,E3073)=1,D3072+1,D3072)</f>
        <v>827</v>
      </c>
      <c r="E3073" t="str">
        <f t="shared" si="212"/>
        <v/>
      </c>
      <c r="F3073">
        <f>IF(COUNTIF($G$3:G3073,G3073)=1,F3072+1,F3072)</f>
        <v>127</v>
      </c>
      <c r="G3073" t="str">
        <f t="shared" si="213"/>
        <v/>
      </c>
      <c r="I3073" s="18" t="str">
        <f>IF(Allotments!I3073=0,"",Allotments!I3073)</f>
        <v/>
      </c>
      <c r="J3073" s="18" t="str">
        <f>IF(Allotments!J3073=0,"",Allotments!J3073)</f>
        <v/>
      </c>
      <c r="K3073" s="18" t="str">
        <f>IF(Allotments!K3073=0,"",Allotments!K3073)</f>
        <v/>
      </c>
      <c r="L3073" s="18" t="str">
        <f>IF(Allotments!L3073=0,"",Allotments!L3073)</f>
        <v/>
      </c>
      <c r="M3073" s="18" t="str">
        <f>IF(Allotments!M3073=0,"",Allotments!M3073)</f>
        <v/>
      </c>
    </row>
    <row r="3074" spans="1:13" x14ac:dyDescent="0.35">
      <c r="A3074">
        <f>IF(COUNTIF($L$3:L3074,L3074)=1,A3073+1,A3073)</f>
        <v>43</v>
      </c>
      <c r="B3074">
        <f>IF(COUNTIF($K$3:K3074,K3074)=1,B3073+1,B3073)</f>
        <v>8</v>
      </c>
      <c r="C3074">
        <f>IF(COUNTIF($J$3:J3074,J3074)=1,C3073+1,C3073)</f>
        <v>25</v>
      </c>
      <c r="D3074">
        <f>IF(COUNTIF($E$3:E3074,E3074)=1,D3073+1,D3073)</f>
        <v>827</v>
      </c>
      <c r="E3074" t="str">
        <f t="shared" si="212"/>
        <v/>
      </c>
      <c r="F3074">
        <f>IF(COUNTIF($G$3:G3074,G3074)=1,F3073+1,F3073)</f>
        <v>127</v>
      </c>
      <c r="G3074" t="str">
        <f t="shared" si="213"/>
        <v/>
      </c>
      <c r="I3074" s="18" t="str">
        <f>IF(Allotments!I3074=0,"",Allotments!I3074)</f>
        <v/>
      </c>
      <c r="J3074" s="18" t="str">
        <f>IF(Allotments!J3074=0,"",Allotments!J3074)</f>
        <v/>
      </c>
      <c r="K3074" s="18" t="str">
        <f>IF(Allotments!K3074=0,"",Allotments!K3074)</f>
        <v/>
      </c>
      <c r="L3074" s="18" t="str">
        <f>IF(Allotments!L3074=0,"",Allotments!L3074)</f>
        <v/>
      </c>
      <c r="M3074" s="18" t="str">
        <f>IF(Allotments!M3074=0,"",Allotments!M3074)</f>
        <v/>
      </c>
    </row>
    <row r="3075" spans="1:13" x14ac:dyDescent="0.35">
      <c r="A3075">
        <f>IF(COUNTIF($L$3:L3075,L3075)=1,A3074+1,A3074)</f>
        <v>43</v>
      </c>
      <c r="B3075">
        <f>IF(COUNTIF($K$3:K3075,K3075)=1,B3074+1,B3074)</f>
        <v>8</v>
      </c>
      <c r="C3075">
        <f>IF(COUNTIF($J$3:J3075,J3075)=1,C3074+1,C3074)</f>
        <v>25</v>
      </c>
      <c r="D3075">
        <f>IF(COUNTIF($E$3:E3075,E3075)=1,D3074+1,D3074)</f>
        <v>827</v>
      </c>
      <c r="E3075" t="str">
        <f t="shared" si="212"/>
        <v/>
      </c>
      <c r="F3075">
        <f>IF(COUNTIF($G$3:G3075,G3075)=1,F3074+1,F3074)</f>
        <v>127</v>
      </c>
      <c r="G3075" t="str">
        <f t="shared" si="213"/>
        <v/>
      </c>
      <c r="I3075" s="18" t="str">
        <f>IF(Allotments!I3075=0,"",Allotments!I3075)</f>
        <v/>
      </c>
      <c r="J3075" s="18" t="str">
        <f>IF(Allotments!J3075=0,"",Allotments!J3075)</f>
        <v/>
      </c>
      <c r="K3075" s="18" t="str">
        <f>IF(Allotments!K3075=0,"",Allotments!K3075)</f>
        <v/>
      </c>
      <c r="L3075" s="18" t="str">
        <f>IF(Allotments!L3075=0,"",Allotments!L3075)</f>
        <v/>
      </c>
      <c r="M3075" s="18" t="str">
        <f>IF(Allotments!M3075=0,"",Allotments!M3075)</f>
        <v/>
      </c>
    </row>
    <row r="3076" spans="1:13" x14ac:dyDescent="0.35">
      <c r="A3076">
        <f>IF(COUNTIF($L$3:L3076,L3076)=1,A3075+1,A3075)</f>
        <v>43</v>
      </c>
      <c r="B3076">
        <f>IF(COUNTIF($K$3:K3076,K3076)=1,B3075+1,B3075)</f>
        <v>8</v>
      </c>
      <c r="C3076">
        <f>IF(COUNTIF($J$3:J3076,J3076)=1,C3075+1,C3075)</f>
        <v>25</v>
      </c>
      <c r="D3076">
        <f>IF(COUNTIF($E$3:E3076,E3076)=1,D3075+1,D3075)</f>
        <v>827</v>
      </c>
      <c r="E3076" t="str">
        <f t="shared" ref="E3076:E3139" si="214">TRIM(CONCATENATE(L3076,J3076))</f>
        <v/>
      </c>
      <c r="F3076">
        <f>IF(COUNTIF($G$3:G3076,G3076)=1,F3075+1,F3075)</f>
        <v>127</v>
      </c>
      <c r="G3076" t="str">
        <f t="shared" ref="G3076:G3139" si="215">TRIM(CONCATENATE(K3076,J3076))</f>
        <v/>
      </c>
      <c r="I3076" s="18" t="str">
        <f>IF(Allotments!I3076=0,"",Allotments!I3076)</f>
        <v/>
      </c>
      <c r="J3076" s="18" t="str">
        <f>IF(Allotments!J3076=0,"",Allotments!J3076)</f>
        <v/>
      </c>
      <c r="K3076" s="18" t="str">
        <f>IF(Allotments!K3076=0,"",Allotments!K3076)</f>
        <v/>
      </c>
      <c r="L3076" s="18" t="str">
        <f>IF(Allotments!L3076=0,"",Allotments!L3076)</f>
        <v/>
      </c>
      <c r="M3076" s="18" t="str">
        <f>IF(Allotments!M3076=0,"",Allotments!M3076)</f>
        <v/>
      </c>
    </row>
    <row r="3077" spans="1:13" x14ac:dyDescent="0.35">
      <c r="A3077">
        <f>IF(COUNTIF($L$3:L3077,L3077)=1,A3076+1,A3076)</f>
        <v>43</v>
      </c>
      <c r="B3077">
        <f>IF(COUNTIF($K$3:K3077,K3077)=1,B3076+1,B3076)</f>
        <v>8</v>
      </c>
      <c r="C3077">
        <f>IF(COUNTIF($J$3:J3077,J3077)=1,C3076+1,C3076)</f>
        <v>25</v>
      </c>
      <c r="D3077">
        <f>IF(COUNTIF($E$3:E3077,E3077)=1,D3076+1,D3076)</f>
        <v>827</v>
      </c>
      <c r="E3077" t="str">
        <f t="shared" si="214"/>
        <v/>
      </c>
      <c r="F3077">
        <f>IF(COUNTIF($G$3:G3077,G3077)=1,F3076+1,F3076)</f>
        <v>127</v>
      </c>
      <c r="G3077" t="str">
        <f t="shared" si="215"/>
        <v/>
      </c>
      <c r="I3077" s="18" t="str">
        <f>IF(Allotments!I3077=0,"",Allotments!I3077)</f>
        <v/>
      </c>
      <c r="J3077" s="18" t="str">
        <f>IF(Allotments!J3077=0,"",Allotments!J3077)</f>
        <v/>
      </c>
      <c r="K3077" s="18" t="str">
        <f>IF(Allotments!K3077=0,"",Allotments!K3077)</f>
        <v/>
      </c>
      <c r="L3077" s="18" t="str">
        <f>IF(Allotments!L3077=0,"",Allotments!L3077)</f>
        <v/>
      </c>
      <c r="M3077" s="18" t="str">
        <f>IF(Allotments!M3077=0,"",Allotments!M3077)</f>
        <v/>
      </c>
    </row>
    <row r="3078" spans="1:13" x14ac:dyDescent="0.35">
      <c r="A3078">
        <f>IF(COUNTIF($L$3:L3078,L3078)=1,A3077+1,A3077)</f>
        <v>43</v>
      </c>
      <c r="B3078">
        <f>IF(COUNTIF($K$3:K3078,K3078)=1,B3077+1,B3077)</f>
        <v>8</v>
      </c>
      <c r="C3078">
        <f>IF(COUNTIF($J$3:J3078,J3078)=1,C3077+1,C3077)</f>
        <v>25</v>
      </c>
      <c r="D3078">
        <f>IF(COUNTIF($E$3:E3078,E3078)=1,D3077+1,D3077)</f>
        <v>827</v>
      </c>
      <c r="E3078" t="str">
        <f t="shared" si="214"/>
        <v/>
      </c>
      <c r="F3078">
        <f>IF(COUNTIF($G$3:G3078,G3078)=1,F3077+1,F3077)</f>
        <v>127</v>
      </c>
      <c r="G3078" t="str">
        <f t="shared" si="215"/>
        <v/>
      </c>
      <c r="I3078" s="18" t="str">
        <f>IF(Allotments!I3078=0,"",Allotments!I3078)</f>
        <v/>
      </c>
      <c r="J3078" s="18" t="str">
        <f>IF(Allotments!J3078=0,"",Allotments!J3078)</f>
        <v/>
      </c>
      <c r="K3078" s="18" t="str">
        <f>IF(Allotments!K3078=0,"",Allotments!K3078)</f>
        <v/>
      </c>
      <c r="L3078" s="18" t="str">
        <f>IF(Allotments!L3078=0,"",Allotments!L3078)</f>
        <v/>
      </c>
      <c r="M3078" s="18" t="str">
        <f>IF(Allotments!M3078=0,"",Allotments!M3078)</f>
        <v/>
      </c>
    </row>
    <row r="3079" spans="1:13" x14ac:dyDescent="0.35">
      <c r="A3079">
        <f>IF(COUNTIF($L$3:L3079,L3079)=1,A3078+1,A3078)</f>
        <v>43</v>
      </c>
      <c r="B3079">
        <f>IF(COUNTIF($K$3:K3079,K3079)=1,B3078+1,B3078)</f>
        <v>8</v>
      </c>
      <c r="C3079">
        <f>IF(COUNTIF($J$3:J3079,J3079)=1,C3078+1,C3078)</f>
        <v>25</v>
      </c>
      <c r="D3079">
        <f>IF(COUNTIF($E$3:E3079,E3079)=1,D3078+1,D3078)</f>
        <v>827</v>
      </c>
      <c r="E3079" t="str">
        <f t="shared" si="214"/>
        <v/>
      </c>
      <c r="F3079">
        <f>IF(COUNTIF($G$3:G3079,G3079)=1,F3078+1,F3078)</f>
        <v>127</v>
      </c>
      <c r="G3079" t="str">
        <f t="shared" si="215"/>
        <v/>
      </c>
      <c r="I3079" s="18" t="str">
        <f>IF(Allotments!I3079=0,"",Allotments!I3079)</f>
        <v/>
      </c>
      <c r="J3079" s="18" t="str">
        <f>IF(Allotments!J3079=0,"",Allotments!J3079)</f>
        <v/>
      </c>
      <c r="K3079" s="18" t="str">
        <f>IF(Allotments!K3079=0,"",Allotments!K3079)</f>
        <v/>
      </c>
      <c r="L3079" s="18" t="str">
        <f>IF(Allotments!L3079=0,"",Allotments!L3079)</f>
        <v/>
      </c>
      <c r="M3079" s="18" t="str">
        <f>IF(Allotments!M3079=0,"",Allotments!M3079)</f>
        <v/>
      </c>
    </row>
    <row r="3080" spans="1:13" x14ac:dyDescent="0.35">
      <c r="A3080">
        <f>IF(COUNTIF($L$3:L3080,L3080)=1,A3079+1,A3079)</f>
        <v>43</v>
      </c>
      <c r="B3080">
        <f>IF(COUNTIF($K$3:K3080,K3080)=1,B3079+1,B3079)</f>
        <v>8</v>
      </c>
      <c r="C3080">
        <f>IF(COUNTIF($J$3:J3080,J3080)=1,C3079+1,C3079)</f>
        <v>25</v>
      </c>
      <c r="D3080">
        <f>IF(COUNTIF($E$3:E3080,E3080)=1,D3079+1,D3079)</f>
        <v>827</v>
      </c>
      <c r="E3080" t="str">
        <f t="shared" si="214"/>
        <v/>
      </c>
      <c r="F3080">
        <f>IF(COUNTIF($G$3:G3080,G3080)=1,F3079+1,F3079)</f>
        <v>127</v>
      </c>
      <c r="G3080" t="str">
        <f t="shared" si="215"/>
        <v/>
      </c>
      <c r="I3080" s="18" t="str">
        <f>IF(Allotments!I3080=0,"",Allotments!I3080)</f>
        <v/>
      </c>
      <c r="J3080" s="18" t="str">
        <f>IF(Allotments!J3080=0,"",Allotments!J3080)</f>
        <v/>
      </c>
      <c r="K3080" s="18" t="str">
        <f>IF(Allotments!K3080=0,"",Allotments!K3080)</f>
        <v/>
      </c>
      <c r="L3080" s="18" t="str">
        <f>IF(Allotments!L3080=0,"",Allotments!L3080)</f>
        <v/>
      </c>
      <c r="M3080" s="18" t="str">
        <f>IF(Allotments!M3080=0,"",Allotments!M3080)</f>
        <v/>
      </c>
    </row>
    <row r="3081" spans="1:13" x14ac:dyDescent="0.35">
      <c r="A3081">
        <f>IF(COUNTIF($L$3:L3081,L3081)=1,A3080+1,A3080)</f>
        <v>43</v>
      </c>
      <c r="B3081">
        <f>IF(COUNTIF($K$3:K3081,K3081)=1,B3080+1,B3080)</f>
        <v>8</v>
      </c>
      <c r="C3081">
        <f>IF(COUNTIF($J$3:J3081,J3081)=1,C3080+1,C3080)</f>
        <v>25</v>
      </c>
      <c r="D3081">
        <f>IF(COUNTIF($E$3:E3081,E3081)=1,D3080+1,D3080)</f>
        <v>827</v>
      </c>
      <c r="E3081" t="str">
        <f t="shared" si="214"/>
        <v/>
      </c>
      <c r="F3081">
        <f>IF(COUNTIF($G$3:G3081,G3081)=1,F3080+1,F3080)</f>
        <v>127</v>
      </c>
      <c r="G3081" t="str">
        <f t="shared" si="215"/>
        <v/>
      </c>
      <c r="I3081" s="18" t="str">
        <f>IF(Allotments!I3081=0,"",Allotments!I3081)</f>
        <v/>
      </c>
      <c r="J3081" s="18" t="str">
        <f>IF(Allotments!J3081=0,"",Allotments!J3081)</f>
        <v/>
      </c>
      <c r="K3081" s="18" t="str">
        <f>IF(Allotments!K3081=0,"",Allotments!K3081)</f>
        <v/>
      </c>
      <c r="L3081" s="18" t="str">
        <f>IF(Allotments!L3081=0,"",Allotments!L3081)</f>
        <v/>
      </c>
      <c r="M3081" s="18" t="str">
        <f>IF(Allotments!M3081=0,"",Allotments!M3081)</f>
        <v/>
      </c>
    </row>
    <row r="3082" spans="1:13" x14ac:dyDescent="0.35">
      <c r="A3082">
        <f>IF(COUNTIF($L$3:L3082,L3082)=1,A3081+1,A3081)</f>
        <v>43</v>
      </c>
      <c r="B3082">
        <f>IF(COUNTIF($K$3:K3082,K3082)=1,B3081+1,B3081)</f>
        <v>8</v>
      </c>
      <c r="C3082">
        <f>IF(COUNTIF($J$3:J3082,J3082)=1,C3081+1,C3081)</f>
        <v>25</v>
      </c>
      <c r="D3082">
        <f>IF(COUNTIF($E$3:E3082,E3082)=1,D3081+1,D3081)</f>
        <v>827</v>
      </c>
      <c r="E3082" t="str">
        <f t="shared" si="214"/>
        <v/>
      </c>
      <c r="F3082">
        <f>IF(COUNTIF($G$3:G3082,G3082)=1,F3081+1,F3081)</f>
        <v>127</v>
      </c>
      <c r="G3082" t="str">
        <f t="shared" si="215"/>
        <v/>
      </c>
      <c r="I3082" s="18" t="str">
        <f>IF(Allotments!I3082=0,"",Allotments!I3082)</f>
        <v/>
      </c>
      <c r="J3082" s="18" t="str">
        <f>IF(Allotments!J3082=0,"",Allotments!J3082)</f>
        <v/>
      </c>
      <c r="K3082" s="18" t="str">
        <f>IF(Allotments!K3082=0,"",Allotments!K3082)</f>
        <v/>
      </c>
      <c r="L3082" s="18" t="str">
        <f>IF(Allotments!L3082=0,"",Allotments!L3082)</f>
        <v/>
      </c>
      <c r="M3082" s="18" t="str">
        <f>IF(Allotments!M3082=0,"",Allotments!M3082)</f>
        <v/>
      </c>
    </row>
    <row r="3083" spans="1:13" x14ac:dyDescent="0.35">
      <c r="A3083">
        <f>IF(COUNTIF($L$3:L3083,L3083)=1,A3082+1,A3082)</f>
        <v>43</v>
      </c>
      <c r="B3083">
        <f>IF(COUNTIF($K$3:K3083,K3083)=1,B3082+1,B3082)</f>
        <v>8</v>
      </c>
      <c r="C3083">
        <f>IF(COUNTIF($J$3:J3083,J3083)=1,C3082+1,C3082)</f>
        <v>25</v>
      </c>
      <c r="D3083">
        <f>IF(COUNTIF($E$3:E3083,E3083)=1,D3082+1,D3082)</f>
        <v>827</v>
      </c>
      <c r="E3083" t="str">
        <f t="shared" si="214"/>
        <v/>
      </c>
      <c r="F3083">
        <f>IF(COUNTIF($G$3:G3083,G3083)=1,F3082+1,F3082)</f>
        <v>127</v>
      </c>
      <c r="G3083" t="str">
        <f t="shared" si="215"/>
        <v/>
      </c>
      <c r="I3083" s="18" t="str">
        <f>IF(Allotments!I3083=0,"",Allotments!I3083)</f>
        <v/>
      </c>
      <c r="J3083" s="18" t="str">
        <f>IF(Allotments!J3083=0,"",Allotments!J3083)</f>
        <v/>
      </c>
      <c r="K3083" s="18" t="str">
        <f>IF(Allotments!K3083=0,"",Allotments!K3083)</f>
        <v/>
      </c>
      <c r="L3083" s="18" t="str">
        <f>IF(Allotments!L3083=0,"",Allotments!L3083)</f>
        <v/>
      </c>
      <c r="M3083" s="18" t="str">
        <f>IF(Allotments!M3083=0,"",Allotments!M3083)</f>
        <v/>
      </c>
    </row>
    <row r="3084" spans="1:13" x14ac:dyDescent="0.35">
      <c r="A3084">
        <f>IF(COUNTIF($L$3:L3084,L3084)=1,A3083+1,A3083)</f>
        <v>43</v>
      </c>
      <c r="B3084">
        <f>IF(COUNTIF($K$3:K3084,K3084)=1,B3083+1,B3083)</f>
        <v>8</v>
      </c>
      <c r="C3084">
        <f>IF(COUNTIF($J$3:J3084,J3084)=1,C3083+1,C3083)</f>
        <v>25</v>
      </c>
      <c r="D3084">
        <f>IF(COUNTIF($E$3:E3084,E3084)=1,D3083+1,D3083)</f>
        <v>827</v>
      </c>
      <c r="E3084" t="str">
        <f t="shared" si="214"/>
        <v/>
      </c>
      <c r="F3084">
        <f>IF(COUNTIF($G$3:G3084,G3084)=1,F3083+1,F3083)</f>
        <v>127</v>
      </c>
      <c r="G3084" t="str">
        <f t="shared" si="215"/>
        <v/>
      </c>
      <c r="I3084" s="18" t="str">
        <f>IF(Allotments!I3084=0,"",Allotments!I3084)</f>
        <v/>
      </c>
      <c r="J3084" s="18" t="str">
        <f>IF(Allotments!J3084=0,"",Allotments!J3084)</f>
        <v/>
      </c>
      <c r="K3084" s="18" t="str">
        <f>IF(Allotments!K3084=0,"",Allotments!K3084)</f>
        <v/>
      </c>
      <c r="L3084" s="18" t="str">
        <f>IF(Allotments!L3084=0,"",Allotments!L3084)</f>
        <v/>
      </c>
      <c r="M3084" s="18" t="str">
        <f>IF(Allotments!M3084=0,"",Allotments!M3084)</f>
        <v/>
      </c>
    </row>
    <row r="3085" spans="1:13" x14ac:dyDescent="0.35">
      <c r="A3085">
        <f>IF(COUNTIF($L$3:L3085,L3085)=1,A3084+1,A3084)</f>
        <v>43</v>
      </c>
      <c r="B3085">
        <f>IF(COUNTIF($K$3:K3085,K3085)=1,B3084+1,B3084)</f>
        <v>8</v>
      </c>
      <c r="C3085">
        <f>IF(COUNTIF($J$3:J3085,J3085)=1,C3084+1,C3084)</f>
        <v>25</v>
      </c>
      <c r="D3085">
        <f>IF(COUNTIF($E$3:E3085,E3085)=1,D3084+1,D3084)</f>
        <v>827</v>
      </c>
      <c r="E3085" t="str">
        <f t="shared" si="214"/>
        <v/>
      </c>
      <c r="F3085">
        <f>IF(COUNTIF($G$3:G3085,G3085)=1,F3084+1,F3084)</f>
        <v>127</v>
      </c>
      <c r="G3085" t="str">
        <f t="shared" si="215"/>
        <v/>
      </c>
      <c r="I3085" s="18" t="str">
        <f>IF(Allotments!I3085=0,"",Allotments!I3085)</f>
        <v/>
      </c>
      <c r="J3085" s="18" t="str">
        <f>IF(Allotments!J3085=0,"",Allotments!J3085)</f>
        <v/>
      </c>
      <c r="K3085" s="18" t="str">
        <f>IF(Allotments!K3085=0,"",Allotments!K3085)</f>
        <v/>
      </c>
      <c r="L3085" s="18" t="str">
        <f>IF(Allotments!L3085=0,"",Allotments!L3085)</f>
        <v/>
      </c>
      <c r="M3085" s="18" t="str">
        <f>IF(Allotments!M3085=0,"",Allotments!M3085)</f>
        <v/>
      </c>
    </row>
    <row r="3086" spans="1:13" x14ac:dyDescent="0.35">
      <c r="A3086">
        <f>IF(COUNTIF($L$3:L3086,L3086)=1,A3085+1,A3085)</f>
        <v>43</v>
      </c>
      <c r="B3086">
        <f>IF(COUNTIF($K$3:K3086,K3086)=1,B3085+1,B3085)</f>
        <v>8</v>
      </c>
      <c r="C3086">
        <f>IF(COUNTIF($J$3:J3086,J3086)=1,C3085+1,C3085)</f>
        <v>25</v>
      </c>
      <c r="D3086">
        <f>IF(COUNTIF($E$3:E3086,E3086)=1,D3085+1,D3085)</f>
        <v>827</v>
      </c>
      <c r="E3086" t="str">
        <f t="shared" si="214"/>
        <v/>
      </c>
      <c r="F3086">
        <f>IF(COUNTIF($G$3:G3086,G3086)=1,F3085+1,F3085)</f>
        <v>127</v>
      </c>
      <c r="G3086" t="str">
        <f t="shared" si="215"/>
        <v/>
      </c>
      <c r="I3086" s="18" t="str">
        <f>IF(Allotments!I3086=0,"",Allotments!I3086)</f>
        <v/>
      </c>
      <c r="J3086" s="18" t="str">
        <f>IF(Allotments!J3086=0,"",Allotments!J3086)</f>
        <v/>
      </c>
      <c r="K3086" s="18" t="str">
        <f>IF(Allotments!K3086=0,"",Allotments!K3086)</f>
        <v/>
      </c>
      <c r="L3086" s="18" t="str">
        <f>IF(Allotments!L3086=0,"",Allotments!L3086)</f>
        <v/>
      </c>
      <c r="M3086" s="18" t="str">
        <f>IF(Allotments!M3086=0,"",Allotments!M3086)</f>
        <v/>
      </c>
    </row>
    <row r="3087" spans="1:13" x14ac:dyDescent="0.35">
      <c r="A3087">
        <f>IF(COUNTIF($L$3:L3087,L3087)=1,A3086+1,A3086)</f>
        <v>43</v>
      </c>
      <c r="B3087">
        <f>IF(COUNTIF($K$3:K3087,K3087)=1,B3086+1,B3086)</f>
        <v>8</v>
      </c>
      <c r="C3087">
        <f>IF(COUNTIF($J$3:J3087,J3087)=1,C3086+1,C3086)</f>
        <v>25</v>
      </c>
      <c r="D3087">
        <f>IF(COUNTIF($E$3:E3087,E3087)=1,D3086+1,D3086)</f>
        <v>827</v>
      </c>
      <c r="E3087" t="str">
        <f t="shared" si="214"/>
        <v/>
      </c>
      <c r="F3087">
        <f>IF(COUNTIF($G$3:G3087,G3087)=1,F3086+1,F3086)</f>
        <v>127</v>
      </c>
      <c r="G3087" t="str">
        <f t="shared" si="215"/>
        <v/>
      </c>
      <c r="I3087" s="18" t="str">
        <f>IF(Allotments!I3087=0,"",Allotments!I3087)</f>
        <v/>
      </c>
      <c r="J3087" s="18" t="str">
        <f>IF(Allotments!J3087=0,"",Allotments!J3087)</f>
        <v/>
      </c>
      <c r="K3087" s="18" t="str">
        <f>IF(Allotments!K3087=0,"",Allotments!K3087)</f>
        <v/>
      </c>
      <c r="L3087" s="18" t="str">
        <f>IF(Allotments!L3087=0,"",Allotments!L3087)</f>
        <v/>
      </c>
      <c r="M3087" s="18" t="str">
        <f>IF(Allotments!M3087=0,"",Allotments!M3087)</f>
        <v/>
      </c>
    </row>
    <row r="3088" spans="1:13" x14ac:dyDescent="0.35">
      <c r="A3088">
        <f>IF(COUNTIF($L$3:L3088,L3088)=1,A3087+1,A3087)</f>
        <v>43</v>
      </c>
      <c r="B3088">
        <f>IF(COUNTIF($K$3:K3088,K3088)=1,B3087+1,B3087)</f>
        <v>8</v>
      </c>
      <c r="C3088">
        <f>IF(COUNTIF($J$3:J3088,J3088)=1,C3087+1,C3087)</f>
        <v>25</v>
      </c>
      <c r="D3088">
        <f>IF(COUNTIF($E$3:E3088,E3088)=1,D3087+1,D3087)</f>
        <v>827</v>
      </c>
      <c r="E3088" t="str">
        <f t="shared" si="214"/>
        <v/>
      </c>
      <c r="F3088">
        <f>IF(COUNTIF($G$3:G3088,G3088)=1,F3087+1,F3087)</f>
        <v>127</v>
      </c>
      <c r="G3088" t="str">
        <f t="shared" si="215"/>
        <v/>
      </c>
      <c r="I3088" s="18" t="str">
        <f>IF(Allotments!I3088=0,"",Allotments!I3088)</f>
        <v/>
      </c>
      <c r="J3088" s="18" t="str">
        <f>IF(Allotments!J3088=0,"",Allotments!J3088)</f>
        <v/>
      </c>
      <c r="K3088" s="18" t="str">
        <f>IF(Allotments!K3088=0,"",Allotments!K3088)</f>
        <v/>
      </c>
      <c r="L3088" s="18" t="str">
        <f>IF(Allotments!L3088=0,"",Allotments!L3088)</f>
        <v/>
      </c>
      <c r="M3088" s="18" t="str">
        <f>IF(Allotments!M3088=0,"",Allotments!M3088)</f>
        <v/>
      </c>
    </row>
    <row r="3089" spans="1:13" x14ac:dyDescent="0.35">
      <c r="A3089">
        <f>IF(COUNTIF($L$3:L3089,L3089)=1,A3088+1,A3088)</f>
        <v>43</v>
      </c>
      <c r="B3089">
        <f>IF(COUNTIF($K$3:K3089,K3089)=1,B3088+1,B3088)</f>
        <v>8</v>
      </c>
      <c r="C3089">
        <f>IF(COUNTIF($J$3:J3089,J3089)=1,C3088+1,C3088)</f>
        <v>25</v>
      </c>
      <c r="D3089">
        <f>IF(COUNTIF($E$3:E3089,E3089)=1,D3088+1,D3088)</f>
        <v>827</v>
      </c>
      <c r="E3089" t="str">
        <f t="shared" si="214"/>
        <v/>
      </c>
      <c r="F3089">
        <f>IF(COUNTIF($G$3:G3089,G3089)=1,F3088+1,F3088)</f>
        <v>127</v>
      </c>
      <c r="G3089" t="str">
        <f t="shared" si="215"/>
        <v/>
      </c>
      <c r="I3089" s="18" t="str">
        <f>IF(Allotments!I3089=0,"",Allotments!I3089)</f>
        <v/>
      </c>
      <c r="J3089" s="18" t="str">
        <f>IF(Allotments!J3089=0,"",Allotments!J3089)</f>
        <v/>
      </c>
      <c r="K3089" s="18" t="str">
        <f>IF(Allotments!K3089=0,"",Allotments!K3089)</f>
        <v/>
      </c>
      <c r="L3089" s="18" t="str">
        <f>IF(Allotments!L3089=0,"",Allotments!L3089)</f>
        <v/>
      </c>
      <c r="M3089" s="18" t="str">
        <f>IF(Allotments!M3089=0,"",Allotments!M3089)</f>
        <v/>
      </c>
    </row>
    <row r="3090" spans="1:13" x14ac:dyDescent="0.35">
      <c r="A3090">
        <f>IF(COUNTIF($L$3:L3090,L3090)=1,A3089+1,A3089)</f>
        <v>43</v>
      </c>
      <c r="B3090">
        <f>IF(COUNTIF($K$3:K3090,K3090)=1,B3089+1,B3089)</f>
        <v>8</v>
      </c>
      <c r="C3090">
        <f>IF(COUNTIF($J$3:J3090,J3090)=1,C3089+1,C3089)</f>
        <v>25</v>
      </c>
      <c r="D3090">
        <f>IF(COUNTIF($E$3:E3090,E3090)=1,D3089+1,D3089)</f>
        <v>827</v>
      </c>
      <c r="E3090" t="str">
        <f t="shared" si="214"/>
        <v/>
      </c>
      <c r="F3090">
        <f>IF(COUNTIF($G$3:G3090,G3090)=1,F3089+1,F3089)</f>
        <v>127</v>
      </c>
      <c r="G3090" t="str">
        <f t="shared" si="215"/>
        <v/>
      </c>
      <c r="I3090" s="18" t="str">
        <f>IF(Allotments!I3090=0,"",Allotments!I3090)</f>
        <v/>
      </c>
      <c r="J3090" s="18" t="str">
        <f>IF(Allotments!J3090=0,"",Allotments!J3090)</f>
        <v/>
      </c>
      <c r="K3090" s="18" t="str">
        <f>IF(Allotments!K3090=0,"",Allotments!K3090)</f>
        <v/>
      </c>
      <c r="L3090" s="18" t="str">
        <f>IF(Allotments!L3090=0,"",Allotments!L3090)</f>
        <v/>
      </c>
      <c r="M3090" s="18" t="str">
        <f>IF(Allotments!M3090=0,"",Allotments!M3090)</f>
        <v/>
      </c>
    </row>
    <row r="3091" spans="1:13" x14ac:dyDescent="0.35">
      <c r="A3091">
        <f>IF(COUNTIF($L$3:L3091,L3091)=1,A3090+1,A3090)</f>
        <v>43</v>
      </c>
      <c r="B3091">
        <f>IF(COUNTIF($K$3:K3091,K3091)=1,B3090+1,B3090)</f>
        <v>8</v>
      </c>
      <c r="C3091">
        <f>IF(COUNTIF($J$3:J3091,J3091)=1,C3090+1,C3090)</f>
        <v>25</v>
      </c>
      <c r="D3091">
        <f>IF(COUNTIF($E$3:E3091,E3091)=1,D3090+1,D3090)</f>
        <v>827</v>
      </c>
      <c r="E3091" t="str">
        <f t="shared" si="214"/>
        <v/>
      </c>
      <c r="F3091">
        <f>IF(COUNTIF($G$3:G3091,G3091)=1,F3090+1,F3090)</f>
        <v>127</v>
      </c>
      <c r="G3091" t="str">
        <f t="shared" si="215"/>
        <v/>
      </c>
      <c r="I3091" s="18" t="str">
        <f>IF(Allotments!I3091=0,"",Allotments!I3091)</f>
        <v/>
      </c>
      <c r="J3091" s="18" t="str">
        <f>IF(Allotments!J3091=0,"",Allotments!J3091)</f>
        <v/>
      </c>
      <c r="K3091" s="18" t="str">
        <f>IF(Allotments!K3091=0,"",Allotments!K3091)</f>
        <v/>
      </c>
      <c r="L3091" s="18" t="str">
        <f>IF(Allotments!L3091=0,"",Allotments!L3091)</f>
        <v/>
      </c>
      <c r="M3091" s="18" t="str">
        <f>IF(Allotments!M3091=0,"",Allotments!M3091)</f>
        <v/>
      </c>
    </row>
    <row r="3092" spans="1:13" x14ac:dyDescent="0.35">
      <c r="A3092">
        <f>IF(COUNTIF($L$3:L3092,L3092)=1,A3091+1,A3091)</f>
        <v>43</v>
      </c>
      <c r="B3092">
        <f>IF(COUNTIF($K$3:K3092,K3092)=1,B3091+1,B3091)</f>
        <v>8</v>
      </c>
      <c r="C3092">
        <f>IF(COUNTIF($J$3:J3092,J3092)=1,C3091+1,C3091)</f>
        <v>25</v>
      </c>
      <c r="D3092">
        <f>IF(COUNTIF($E$3:E3092,E3092)=1,D3091+1,D3091)</f>
        <v>827</v>
      </c>
      <c r="E3092" t="str">
        <f t="shared" si="214"/>
        <v/>
      </c>
      <c r="F3092">
        <f>IF(COUNTIF($G$3:G3092,G3092)=1,F3091+1,F3091)</f>
        <v>127</v>
      </c>
      <c r="G3092" t="str">
        <f t="shared" si="215"/>
        <v/>
      </c>
      <c r="I3092" s="18" t="str">
        <f>IF(Allotments!I3092=0,"",Allotments!I3092)</f>
        <v/>
      </c>
      <c r="J3092" s="18" t="str">
        <f>IF(Allotments!J3092=0,"",Allotments!J3092)</f>
        <v/>
      </c>
      <c r="K3092" s="18" t="str">
        <f>IF(Allotments!K3092=0,"",Allotments!K3092)</f>
        <v/>
      </c>
      <c r="L3092" s="18" t="str">
        <f>IF(Allotments!L3092=0,"",Allotments!L3092)</f>
        <v/>
      </c>
      <c r="M3092" s="18" t="str">
        <f>IF(Allotments!M3092=0,"",Allotments!M3092)</f>
        <v/>
      </c>
    </row>
    <row r="3093" spans="1:13" x14ac:dyDescent="0.35">
      <c r="A3093">
        <f>IF(COUNTIF($L$3:L3093,L3093)=1,A3092+1,A3092)</f>
        <v>43</v>
      </c>
      <c r="B3093">
        <f>IF(COUNTIF($K$3:K3093,K3093)=1,B3092+1,B3092)</f>
        <v>8</v>
      </c>
      <c r="C3093">
        <f>IF(COUNTIF($J$3:J3093,J3093)=1,C3092+1,C3092)</f>
        <v>25</v>
      </c>
      <c r="D3093">
        <f>IF(COUNTIF($E$3:E3093,E3093)=1,D3092+1,D3092)</f>
        <v>827</v>
      </c>
      <c r="E3093" t="str">
        <f t="shared" si="214"/>
        <v/>
      </c>
      <c r="F3093">
        <f>IF(COUNTIF($G$3:G3093,G3093)=1,F3092+1,F3092)</f>
        <v>127</v>
      </c>
      <c r="G3093" t="str">
        <f t="shared" si="215"/>
        <v/>
      </c>
      <c r="I3093" s="18" t="str">
        <f>IF(Allotments!I3093=0,"",Allotments!I3093)</f>
        <v/>
      </c>
      <c r="J3093" s="18" t="str">
        <f>IF(Allotments!J3093=0,"",Allotments!J3093)</f>
        <v/>
      </c>
      <c r="K3093" s="18" t="str">
        <f>IF(Allotments!K3093=0,"",Allotments!K3093)</f>
        <v/>
      </c>
      <c r="L3093" s="18" t="str">
        <f>IF(Allotments!L3093=0,"",Allotments!L3093)</f>
        <v/>
      </c>
      <c r="M3093" s="18" t="str">
        <f>IF(Allotments!M3093=0,"",Allotments!M3093)</f>
        <v/>
      </c>
    </row>
    <row r="3094" spans="1:13" x14ac:dyDescent="0.35">
      <c r="A3094">
        <f>IF(COUNTIF($L$3:L3094,L3094)=1,A3093+1,A3093)</f>
        <v>43</v>
      </c>
      <c r="B3094">
        <f>IF(COUNTIF($K$3:K3094,K3094)=1,B3093+1,B3093)</f>
        <v>8</v>
      </c>
      <c r="C3094">
        <f>IF(COUNTIF($J$3:J3094,J3094)=1,C3093+1,C3093)</f>
        <v>25</v>
      </c>
      <c r="D3094">
        <f>IF(COUNTIF($E$3:E3094,E3094)=1,D3093+1,D3093)</f>
        <v>827</v>
      </c>
      <c r="E3094" t="str">
        <f t="shared" si="214"/>
        <v/>
      </c>
      <c r="F3094">
        <f>IF(COUNTIF($G$3:G3094,G3094)=1,F3093+1,F3093)</f>
        <v>127</v>
      </c>
      <c r="G3094" t="str">
        <f t="shared" si="215"/>
        <v/>
      </c>
      <c r="I3094" s="18" t="str">
        <f>IF(Allotments!I3094=0,"",Allotments!I3094)</f>
        <v/>
      </c>
      <c r="J3094" s="18" t="str">
        <f>IF(Allotments!J3094=0,"",Allotments!J3094)</f>
        <v/>
      </c>
      <c r="K3094" s="18" t="str">
        <f>IF(Allotments!K3094=0,"",Allotments!K3094)</f>
        <v/>
      </c>
      <c r="L3094" s="18" t="str">
        <f>IF(Allotments!L3094=0,"",Allotments!L3094)</f>
        <v/>
      </c>
      <c r="M3094" s="18" t="str">
        <f>IF(Allotments!M3094=0,"",Allotments!M3094)</f>
        <v/>
      </c>
    </row>
    <row r="3095" spans="1:13" x14ac:dyDescent="0.35">
      <c r="A3095">
        <f>IF(COUNTIF($L$3:L3095,L3095)=1,A3094+1,A3094)</f>
        <v>43</v>
      </c>
      <c r="B3095">
        <f>IF(COUNTIF($K$3:K3095,K3095)=1,B3094+1,B3094)</f>
        <v>8</v>
      </c>
      <c r="C3095">
        <f>IF(COUNTIF($J$3:J3095,J3095)=1,C3094+1,C3094)</f>
        <v>25</v>
      </c>
      <c r="D3095">
        <f>IF(COUNTIF($E$3:E3095,E3095)=1,D3094+1,D3094)</f>
        <v>827</v>
      </c>
      <c r="E3095" t="str">
        <f t="shared" si="214"/>
        <v/>
      </c>
      <c r="F3095">
        <f>IF(COUNTIF($G$3:G3095,G3095)=1,F3094+1,F3094)</f>
        <v>127</v>
      </c>
      <c r="G3095" t="str">
        <f t="shared" si="215"/>
        <v/>
      </c>
      <c r="I3095" s="18" t="str">
        <f>IF(Allotments!I3095=0,"",Allotments!I3095)</f>
        <v/>
      </c>
      <c r="J3095" s="18" t="str">
        <f>IF(Allotments!J3095=0,"",Allotments!J3095)</f>
        <v/>
      </c>
      <c r="K3095" s="18" t="str">
        <f>IF(Allotments!K3095=0,"",Allotments!K3095)</f>
        <v/>
      </c>
      <c r="L3095" s="18" t="str">
        <f>IF(Allotments!L3095=0,"",Allotments!L3095)</f>
        <v/>
      </c>
      <c r="M3095" s="18" t="str">
        <f>IF(Allotments!M3095=0,"",Allotments!M3095)</f>
        <v/>
      </c>
    </row>
    <row r="3096" spans="1:13" x14ac:dyDescent="0.35">
      <c r="A3096">
        <f>IF(COUNTIF($L$3:L3096,L3096)=1,A3095+1,A3095)</f>
        <v>43</v>
      </c>
      <c r="B3096">
        <f>IF(COUNTIF($K$3:K3096,K3096)=1,B3095+1,B3095)</f>
        <v>8</v>
      </c>
      <c r="C3096">
        <f>IF(COUNTIF($J$3:J3096,J3096)=1,C3095+1,C3095)</f>
        <v>25</v>
      </c>
      <c r="D3096">
        <f>IF(COUNTIF($E$3:E3096,E3096)=1,D3095+1,D3095)</f>
        <v>827</v>
      </c>
      <c r="E3096" t="str">
        <f t="shared" si="214"/>
        <v/>
      </c>
      <c r="F3096">
        <f>IF(COUNTIF($G$3:G3096,G3096)=1,F3095+1,F3095)</f>
        <v>127</v>
      </c>
      <c r="G3096" t="str">
        <f t="shared" si="215"/>
        <v/>
      </c>
      <c r="I3096" s="18" t="str">
        <f>IF(Allotments!I3096=0,"",Allotments!I3096)</f>
        <v/>
      </c>
      <c r="J3096" s="18" t="str">
        <f>IF(Allotments!J3096=0,"",Allotments!J3096)</f>
        <v/>
      </c>
      <c r="K3096" s="18" t="str">
        <f>IF(Allotments!K3096=0,"",Allotments!K3096)</f>
        <v/>
      </c>
      <c r="L3096" s="18" t="str">
        <f>IF(Allotments!L3096=0,"",Allotments!L3096)</f>
        <v/>
      </c>
      <c r="M3096" s="18" t="str">
        <f>IF(Allotments!M3096=0,"",Allotments!M3096)</f>
        <v/>
      </c>
    </row>
    <row r="3097" spans="1:13" x14ac:dyDescent="0.35">
      <c r="A3097">
        <f>IF(COUNTIF($L$3:L3097,L3097)=1,A3096+1,A3096)</f>
        <v>43</v>
      </c>
      <c r="B3097">
        <f>IF(COUNTIF($K$3:K3097,K3097)=1,B3096+1,B3096)</f>
        <v>8</v>
      </c>
      <c r="C3097">
        <f>IF(COUNTIF($J$3:J3097,J3097)=1,C3096+1,C3096)</f>
        <v>25</v>
      </c>
      <c r="D3097">
        <f>IF(COUNTIF($E$3:E3097,E3097)=1,D3096+1,D3096)</f>
        <v>827</v>
      </c>
      <c r="E3097" t="str">
        <f t="shared" si="214"/>
        <v/>
      </c>
      <c r="F3097">
        <f>IF(COUNTIF($G$3:G3097,G3097)=1,F3096+1,F3096)</f>
        <v>127</v>
      </c>
      <c r="G3097" t="str">
        <f t="shared" si="215"/>
        <v/>
      </c>
      <c r="I3097" s="18" t="str">
        <f>IF(Allotments!I3097=0,"",Allotments!I3097)</f>
        <v/>
      </c>
      <c r="J3097" s="18" t="str">
        <f>IF(Allotments!J3097=0,"",Allotments!J3097)</f>
        <v/>
      </c>
      <c r="K3097" s="18" t="str">
        <f>IF(Allotments!K3097=0,"",Allotments!K3097)</f>
        <v/>
      </c>
      <c r="L3097" s="18" t="str">
        <f>IF(Allotments!L3097=0,"",Allotments!L3097)</f>
        <v/>
      </c>
      <c r="M3097" s="18" t="str">
        <f>IF(Allotments!M3097=0,"",Allotments!M3097)</f>
        <v/>
      </c>
    </row>
    <row r="3098" spans="1:13" x14ac:dyDescent="0.35">
      <c r="A3098">
        <f>IF(COUNTIF($L$3:L3098,L3098)=1,A3097+1,A3097)</f>
        <v>43</v>
      </c>
      <c r="B3098">
        <f>IF(COUNTIF($K$3:K3098,K3098)=1,B3097+1,B3097)</f>
        <v>8</v>
      </c>
      <c r="C3098">
        <f>IF(COUNTIF($J$3:J3098,J3098)=1,C3097+1,C3097)</f>
        <v>25</v>
      </c>
      <c r="D3098">
        <f>IF(COUNTIF($E$3:E3098,E3098)=1,D3097+1,D3097)</f>
        <v>827</v>
      </c>
      <c r="E3098" t="str">
        <f t="shared" si="214"/>
        <v/>
      </c>
      <c r="F3098">
        <f>IF(COUNTIF($G$3:G3098,G3098)=1,F3097+1,F3097)</f>
        <v>127</v>
      </c>
      <c r="G3098" t="str">
        <f t="shared" si="215"/>
        <v/>
      </c>
      <c r="I3098" s="18" t="str">
        <f>IF(Allotments!I3098=0,"",Allotments!I3098)</f>
        <v/>
      </c>
      <c r="J3098" s="18" t="str">
        <f>IF(Allotments!J3098=0,"",Allotments!J3098)</f>
        <v/>
      </c>
      <c r="K3098" s="18" t="str">
        <f>IF(Allotments!K3098=0,"",Allotments!K3098)</f>
        <v/>
      </c>
      <c r="L3098" s="18" t="str">
        <f>IF(Allotments!L3098=0,"",Allotments!L3098)</f>
        <v/>
      </c>
      <c r="M3098" s="18" t="str">
        <f>IF(Allotments!M3098=0,"",Allotments!M3098)</f>
        <v/>
      </c>
    </row>
    <row r="3099" spans="1:13" x14ac:dyDescent="0.35">
      <c r="A3099">
        <f>IF(COUNTIF($L$3:L3099,L3099)=1,A3098+1,A3098)</f>
        <v>43</v>
      </c>
      <c r="B3099">
        <f>IF(COUNTIF($K$3:K3099,K3099)=1,B3098+1,B3098)</f>
        <v>8</v>
      </c>
      <c r="C3099">
        <f>IF(COUNTIF($J$3:J3099,J3099)=1,C3098+1,C3098)</f>
        <v>25</v>
      </c>
      <c r="D3099">
        <f>IF(COUNTIF($E$3:E3099,E3099)=1,D3098+1,D3098)</f>
        <v>827</v>
      </c>
      <c r="E3099" t="str">
        <f t="shared" si="214"/>
        <v/>
      </c>
      <c r="F3099">
        <f>IF(COUNTIF($G$3:G3099,G3099)=1,F3098+1,F3098)</f>
        <v>127</v>
      </c>
      <c r="G3099" t="str">
        <f t="shared" si="215"/>
        <v/>
      </c>
      <c r="I3099" s="18" t="str">
        <f>IF(Allotments!I3099=0,"",Allotments!I3099)</f>
        <v/>
      </c>
      <c r="J3099" s="18" t="str">
        <f>IF(Allotments!J3099=0,"",Allotments!J3099)</f>
        <v/>
      </c>
      <c r="K3099" s="18" t="str">
        <f>IF(Allotments!K3099=0,"",Allotments!K3099)</f>
        <v/>
      </c>
      <c r="L3099" s="18" t="str">
        <f>IF(Allotments!L3099=0,"",Allotments!L3099)</f>
        <v/>
      </c>
      <c r="M3099" s="18" t="str">
        <f>IF(Allotments!M3099=0,"",Allotments!M3099)</f>
        <v/>
      </c>
    </row>
    <row r="3100" spans="1:13" x14ac:dyDescent="0.35">
      <c r="A3100">
        <f>IF(COUNTIF($L$3:L3100,L3100)=1,A3099+1,A3099)</f>
        <v>43</v>
      </c>
      <c r="B3100">
        <f>IF(COUNTIF($K$3:K3100,K3100)=1,B3099+1,B3099)</f>
        <v>8</v>
      </c>
      <c r="C3100">
        <f>IF(COUNTIF($J$3:J3100,J3100)=1,C3099+1,C3099)</f>
        <v>25</v>
      </c>
      <c r="D3100">
        <f>IF(COUNTIF($E$3:E3100,E3100)=1,D3099+1,D3099)</f>
        <v>827</v>
      </c>
      <c r="E3100" t="str">
        <f t="shared" si="214"/>
        <v/>
      </c>
      <c r="F3100">
        <f>IF(COUNTIF($G$3:G3100,G3100)=1,F3099+1,F3099)</f>
        <v>127</v>
      </c>
      <c r="G3100" t="str">
        <f t="shared" si="215"/>
        <v/>
      </c>
      <c r="I3100" s="18" t="str">
        <f>IF(Allotments!I3100=0,"",Allotments!I3100)</f>
        <v/>
      </c>
      <c r="J3100" s="18" t="str">
        <f>IF(Allotments!J3100=0,"",Allotments!J3100)</f>
        <v/>
      </c>
      <c r="K3100" s="18" t="str">
        <f>IF(Allotments!K3100=0,"",Allotments!K3100)</f>
        <v/>
      </c>
      <c r="L3100" s="18" t="str">
        <f>IF(Allotments!L3100=0,"",Allotments!L3100)</f>
        <v/>
      </c>
      <c r="M3100" s="18" t="str">
        <f>IF(Allotments!M3100=0,"",Allotments!M3100)</f>
        <v/>
      </c>
    </row>
    <row r="3101" spans="1:13" x14ac:dyDescent="0.35">
      <c r="A3101">
        <f>IF(COUNTIF($L$3:L3101,L3101)=1,A3100+1,A3100)</f>
        <v>43</v>
      </c>
      <c r="B3101">
        <f>IF(COUNTIF($K$3:K3101,K3101)=1,B3100+1,B3100)</f>
        <v>8</v>
      </c>
      <c r="C3101">
        <f>IF(COUNTIF($J$3:J3101,J3101)=1,C3100+1,C3100)</f>
        <v>25</v>
      </c>
      <c r="D3101">
        <f>IF(COUNTIF($E$3:E3101,E3101)=1,D3100+1,D3100)</f>
        <v>827</v>
      </c>
      <c r="E3101" t="str">
        <f t="shared" si="214"/>
        <v/>
      </c>
      <c r="F3101">
        <f>IF(COUNTIF($G$3:G3101,G3101)=1,F3100+1,F3100)</f>
        <v>127</v>
      </c>
      <c r="G3101" t="str">
        <f t="shared" si="215"/>
        <v/>
      </c>
      <c r="I3101" s="18" t="str">
        <f>IF(Allotments!I3101=0,"",Allotments!I3101)</f>
        <v/>
      </c>
      <c r="J3101" s="18" t="str">
        <f>IF(Allotments!J3101=0,"",Allotments!J3101)</f>
        <v/>
      </c>
      <c r="K3101" s="18" t="str">
        <f>IF(Allotments!K3101=0,"",Allotments!K3101)</f>
        <v/>
      </c>
      <c r="L3101" s="18" t="str">
        <f>IF(Allotments!L3101=0,"",Allotments!L3101)</f>
        <v/>
      </c>
      <c r="M3101" s="18" t="str">
        <f>IF(Allotments!M3101=0,"",Allotments!M3101)</f>
        <v/>
      </c>
    </row>
    <row r="3102" spans="1:13" x14ac:dyDescent="0.35">
      <c r="A3102">
        <f>IF(COUNTIF($L$3:L3102,L3102)=1,A3101+1,A3101)</f>
        <v>43</v>
      </c>
      <c r="B3102">
        <f>IF(COUNTIF($K$3:K3102,K3102)=1,B3101+1,B3101)</f>
        <v>8</v>
      </c>
      <c r="C3102">
        <f>IF(COUNTIF($J$3:J3102,J3102)=1,C3101+1,C3101)</f>
        <v>25</v>
      </c>
      <c r="D3102">
        <f>IF(COUNTIF($E$3:E3102,E3102)=1,D3101+1,D3101)</f>
        <v>827</v>
      </c>
      <c r="E3102" t="str">
        <f t="shared" si="214"/>
        <v/>
      </c>
      <c r="F3102">
        <f>IF(COUNTIF($G$3:G3102,G3102)=1,F3101+1,F3101)</f>
        <v>127</v>
      </c>
      <c r="G3102" t="str">
        <f t="shared" si="215"/>
        <v/>
      </c>
      <c r="I3102" s="18" t="str">
        <f>IF(Allotments!I3102=0,"",Allotments!I3102)</f>
        <v/>
      </c>
      <c r="J3102" s="18" t="str">
        <f>IF(Allotments!J3102=0,"",Allotments!J3102)</f>
        <v/>
      </c>
      <c r="K3102" s="18" t="str">
        <f>IF(Allotments!K3102=0,"",Allotments!K3102)</f>
        <v/>
      </c>
      <c r="L3102" s="18" t="str">
        <f>IF(Allotments!L3102=0,"",Allotments!L3102)</f>
        <v/>
      </c>
      <c r="M3102" s="18" t="str">
        <f>IF(Allotments!M3102=0,"",Allotments!M3102)</f>
        <v/>
      </c>
    </row>
    <row r="3103" spans="1:13" x14ac:dyDescent="0.35">
      <c r="A3103">
        <f>IF(COUNTIF($L$3:L3103,L3103)=1,A3102+1,A3102)</f>
        <v>43</v>
      </c>
      <c r="B3103">
        <f>IF(COUNTIF($K$3:K3103,K3103)=1,B3102+1,B3102)</f>
        <v>8</v>
      </c>
      <c r="C3103">
        <f>IF(COUNTIF($J$3:J3103,J3103)=1,C3102+1,C3102)</f>
        <v>25</v>
      </c>
      <c r="D3103">
        <f>IF(COUNTIF($E$3:E3103,E3103)=1,D3102+1,D3102)</f>
        <v>827</v>
      </c>
      <c r="E3103" t="str">
        <f t="shared" si="214"/>
        <v/>
      </c>
      <c r="F3103">
        <f>IF(COUNTIF($G$3:G3103,G3103)=1,F3102+1,F3102)</f>
        <v>127</v>
      </c>
      <c r="G3103" t="str">
        <f t="shared" si="215"/>
        <v/>
      </c>
      <c r="I3103" s="18" t="str">
        <f>IF(Allotments!I3103=0,"",Allotments!I3103)</f>
        <v/>
      </c>
      <c r="J3103" s="18" t="str">
        <f>IF(Allotments!J3103=0,"",Allotments!J3103)</f>
        <v/>
      </c>
      <c r="K3103" s="18" t="str">
        <f>IF(Allotments!K3103=0,"",Allotments!K3103)</f>
        <v/>
      </c>
      <c r="L3103" s="18" t="str">
        <f>IF(Allotments!L3103=0,"",Allotments!L3103)</f>
        <v/>
      </c>
      <c r="M3103" s="18" t="str">
        <f>IF(Allotments!M3103=0,"",Allotments!M3103)</f>
        <v/>
      </c>
    </row>
    <row r="3104" spans="1:13" x14ac:dyDescent="0.35">
      <c r="A3104">
        <f>IF(COUNTIF($L$3:L3104,L3104)=1,A3103+1,A3103)</f>
        <v>43</v>
      </c>
      <c r="B3104">
        <f>IF(COUNTIF($K$3:K3104,K3104)=1,B3103+1,B3103)</f>
        <v>8</v>
      </c>
      <c r="C3104">
        <f>IF(COUNTIF($J$3:J3104,J3104)=1,C3103+1,C3103)</f>
        <v>25</v>
      </c>
      <c r="D3104">
        <f>IF(COUNTIF($E$3:E3104,E3104)=1,D3103+1,D3103)</f>
        <v>827</v>
      </c>
      <c r="E3104" t="str">
        <f t="shared" si="214"/>
        <v/>
      </c>
      <c r="F3104">
        <f>IF(COUNTIF($G$3:G3104,G3104)=1,F3103+1,F3103)</f>
        <v>127</v>
      </c>
      <c r="G3104" t="str">
        <f t="shared" si="215"/>
        <v/>
      </c>
      <c r="I3104" s="18" t="str">
        <f>IF(Allotments!I3104=0,"",Allotments!I3104)</f>
        <v/>
      </c>
      <c r="J3104" s="18" t="str">
        <f>IF(Allotments!J3104=0,"",Allotments!J3104)</f>
        <v/>
      </c>
      <c r="K3104" s="18" t="str">
        <f>IF(Allotments!K3104=0,"",Allotments!K3104)</f>
        <v/>
      </c>
      <c r="L3104" s="18" t="str">
        <f>IF(Allotments!L3104=0,"",Allotments!L3104)</f>
        <v/>
      </c>
      <c r="M3104" s="18" t="str">
        <f>IF(Allotments!M3104=0,"",Allotments!M3104)</f>
        <v/>
      </c>
    </row>
    <row r="3105" spans="1:13" x14ac:dyDescent="0.35">
      <c r="A3105">
        <f>IF(COUNTIF($L$3:L3105,L3105)=1,A3104+1,A3104)</f>
        <v>43</v>
      </c>
      <c r="B3105">
        <f>IF(COUNTIF($K$3:K3105,K3105)=1,B3104+1,B3104)</f>
        <v>8</v>
      </c>
      <c r="C3105">
        <f>IF(COUNTIF($J$3:J3105,J3105)=1,C3104+1,C3104)</f>
        <v>25</v>
      </c>
      <c r="D3105">
        <f>IF(COUNTIF($E$3:E3105,E3105)=1,D3104+1,D3104)</f>
        <v>827</v>
      </c>
      <c r="E3105" t="str">
        <f t="shared" si="214"/>
        <v/>
      </c>
      <c r="F3105">
        <f>IF(COUNTIF($G$3:G3105,G3105)=1,F3104+1,F3104)</f>
        <v>127</v>
      </c>
      <c r="G3105" t="str">
        <f t="shared" si="215"/>
        <v/>
      </c>
      <c r="I3105" s="18" t="str">
        <f>IF(Allotments!I3105=0,"",Allotments!I3105)</f>
        <v/>
      </c>
      <c r="J3105" s="18" t="str">
        <f>IF(Allotments!J3105=0,"",Allotments!J3105)</f>
        <v/>
      </c>
      <c r="K3105" s="18" t="str">
        <f>IF(Allotments!K3105=0,"",Allotments!K3105)</f>
        <v/>
      </c>
      <c r="L3105" s="18" t="str">
        <f>IF(Allotments!L3105=0,"",Allotments!L3105)</f>
        <v/>
      </c>
      <c r="M3105" s="18" t="str">
        <f>IF(Allotments!M3105=0,"",Allotments!M3105)</f>
        <v/>
      </c>
    </row>
    <row r="3106" spans="1:13" x14ac:dyDescent="0.35">
      <c r="A3106">
        <f>IF(COUNTIF($L$3:L3106,L3106)=1,A3105+1,A3105)</f>
        <v>43</v>
      </c>
      <c r="B3106">
        <f>IF(COUNTIF($K$3:K3106,K3106)=1,B3105+1,B3105)</f>
        <v>8</v>
      </c>
      <c r="C3106">
        <f>IF(COUNTIF($J$3:J3106,J3106)=1,C3105+1,C3105)</f>
        <v>25</v>
      </c>
      <c r="D3106">
        <f>IF(COUNTIF($E$3:E3106,E3106)=1,D3105+1,D3105)</f>
        <v>827</v>
      </c>
      <c r="E3106" t="str">
        <f t="shared" si="214"/>
        <v/>
      </c>
      <c r="F3106">
        <f>IF(COUNTIF($G$3:G3106,G3106)=1,F3105+1,F3105)</f>
        <v>127</v>
      </c>
      <c r="G3106" t="str">
        <f t="shared" si="215"/>
        <v/>
      </c>
      <c r="I3106" s="18" t="str">
        <f>IF(Allotments!I3106=0,"",Allotments!I3106)</f>
        <v/>
      </c>
      <c r="J3106" s="18" t="str">
        <f>IF(Allotments!J3106=0,"",Allotments!J3106)</f>
        <v/>
      </c>
      <c r="K3106" s="18" t="str">
        <f>IF(Allotments!K3106=0,"",Allotments!K3106)</f>
        <v/>
      </c>
      <c r="L3106" s="18" t="str">
        <f>IF(Allotments!L3106=0,"",Allotments!L3106)</f>
        <v/>
      </c>
      <c r="M3106" s="18" t="str">
        <f>IF(Allotments!M3106=0,"",Allotments!M3106)</f>
        <v/>
      </c>
    </row>
    <row r="3107" spans="1:13" x14ac:dyDescent="0.35">
      <c r="A3107">
        <f>IF(COUNTIF($L$3:L3107,L3107)=1,A3106+1,A3106)</f>
        <v>43</v>
      </c>
      <c r="B3107">
        <f>IF(COUNTIF($K$3:K3107,K3107)=1,B3106+1,B3106)</f>
        <v>8</v>
      </c>
      <c r="C3107">
        <f>IF(COUNTIF($J$3:J3107,J3107)=1,C3106+1,C3106)</f>
        <v>25</v>
      </c>
      <c r="D3107">
        <f>IF(COUNTIF($E$3:E3107,E3107)=1,D3106+1,D3106)</f>
        <v>827</v>
      </c>
      <c r="E3107" t="str">
        <f t="shared" si="214"/>
        <v/>
      </c>
      <c r="F3107">
        <f>IF(COUNTIF($G$3:G3107,G3107)=1,F3106+1,F3106)</f>
        <v>127</v>
      </c>
      <c r="G3107" t="str">
        <f t="shared" si="215"/>
        <v/>
      </c>
      <c r="I3107" s="18" t="str">
        <f>IF(Allotments!I3107=0,"",Allotments!I3107)</f>
        <v/>
      </c>
      <c r="J3107" s="18" t="str">
        <f>IF(Allotments!J3107=0,"",Allotments!J3107)</f>
        <v/>
      </c>
      <c r="K3107" s="18" t="str">
        <f>IF(Allotments!K3107=0,"",Allotments!K3107)</f>
        <v/>
      </c>
      <c r="L3107" s="18" t="str">
        <f>IF(Allotments!L3107=0,"",Allotments!L3107)</f>
        <v/>
      </c>
      <c r="M3107" s="18" t="str">
        <f>IF(Allotments!M3107=0,"",Allotments!M3107)</f>
        <v/>
      </c>
    </row>
    <row r="3108" spans="1:13" x14ac:dyDescent="0.35">
      <c r="A3108">
        <f>IF(COUNTIF($L$3:L3108,L3108)=1,A3107+1,A3107)</f>
        <v>43</v>
      </c>
      <c r="B3108">
        <f>IF(COUNTIF($K$3:K3108,K3108)=1,B3107+1,B3107)</f>
        <v>8</v>
      </c>
      <c r="C3108">
        <f>IF(COUNTIF($J$3:J3108,J3108)=1,C3107+1,C3107)</f>
        <v>25</v>
      </c>
      <c r="D3108">
        <f>IF(COUNTIF($E$3:E3108,E3108)=1,D3107+1,D3107)</f>
        <v>827</v>
      </c>
      <c r="E3108" t="str">
        <f t="shared" si="214"/>
        <v/>
      </c>
      <c r="F3108">
        <f>IF(COUNTIF($G$3:G3108,G3108)=1,F3107+1,F3107)</f>
        <v>127</v>
      </c>
      <c r="G3108" t="str">
        <f t="shared" si="215"/>
        <v/>
      </c>
      <c r="I3108" s="18" t="str">
        <f>IF(Allotments!I3108=0,"",Allotments!I3108)</f>
        <v/>
      </c>
      <c r="J3108" s="18" t="str">
        <f>IF(Allotments!J3108=0,"",Allotments!J3108)</f>
        <v/>
      </c>
      <c r="K3108" s="18" t="str">
        <f>IF(Allotments!K3108=0,"",Allotments!K3108)</f>
        <v/>
      </c>
      <c r="L3108" s="18" t="str">
        <f>IF(Allotments!L3108=0,"",Allotments!L3108)</f>
        <v/>
      </c>
      <c r="M3108" s="18" t="str">
        <f>IF(Allotments!M3108=0,"",Allotments!M3108)</f>
        <v/>
      </c>
    </row>
    <row r="3109" spans="1:13" x14ac:dyDescent="0.35">
      <c r="A3109">
        <f>IF(COUNTIF($L$3:L3109,L3109)=1,A3108+1,A3108)</f>
        <v>43</v>
      </c>
      <c r="B3109">
        <f>IF(COUNTIF($K$3:K3109,K3109)=1,B3108+1,B3108)</f>
        <v>8</v>
      </c>
      <c r="C3109">
        <f>IF(COUNTIF($J$3:J3109,J3109)=1,C3108+1,C3108)</f>
        <v>25</v>
      </c>
      <c r="D3109">
        <f>IF(COUNTIF($E$3:E3109,E3109)=1,D3108+1,D3108)</f>
        <v>827</v>
      </c>
      <c r="E3109" t="str">
        <f t="shared" si="214"/>
        <v/>
      </c>
      <c r="F3109">
        <f>IF(COUNTIF($G$3:G3109,G3109)=1,F3108+1,F3108)</f>
        <v>127</v>
      </c>
      <c r="G3109" t="str">
        <f t="shared" si="215"/>
        <v/>
      </c>
      <c r="I3109" s="18" t="str">
        <f>IF(Allotments!I3109=0,"",Allotments!I3109)</f>
        <v/>
      </c>
      <c r="J3109" s="18" t="str">
        <f>IF(Allotments!J3109=0,"",Allotments!J3109)</f>
        <v/>
      </c>
      <c r="K3109" s="18" t="str">
        <f>IF(Allotments!K3109=0,"",Allotments!K3109)</f>
        <v/>
      </c>
      <c r="L3109" s="18" t="str">
        <f>IF(Allotments!L3109=0,"",Allotments!L3109)</f>
        <v/>
      </c>
      <c r="M3109" s="18" t="str">
        <f>IF(Allotments!M3109=0,"",Allotments!M3109)</f>
        <v/>
      </c>
    </row>
    <row r="3110" spans="1:13" x14ac:dyDescent="0.35">
      <c r="A3110">
        <f>IF(COUNTIF($L$3:L3110,L3110)=1,A3109+1,A3109)</f>
        <v>43</v>
      </c>
      <c r="B3110">
        <f>IF(COUNTIF($K$3:K3110,K3110)=1,B3109+1,B3109)</f>
        <v>8</v>
      </c>
      <c r="C3110">
        <f>IF(COUNTIF($J$3:J3110,J3110)=1,C3109+1,C3109)</f>
        <v>25</v>
      </c>
      <c r="D3110">
        <f>IF(COUNTIF($E$3:E3110,E3110)=1,D3109+1,D3109)</f>
        <v>827</v>
      </c>
      <c r="E3110" t="str">
        <f t="shared" si="214"/>
        <v/>
      </c>
      <c r="F3110">
        <f>IF(COUNTIF($G$3:G3110,G3110)=1,F3109+1,F3109)</f>
        <v>127</v>
      </c>
      <c r="G3110" t="str">
        <f t="shared" si="215"/>
        <v/>
      </c>
      <c r="I3110" s="18" t="str">
        <f>IF(Allotments!I3110=0,"",Allotments!I3110)</f>
        <v/>
      </c>
      <c r="J3110" s="18" t="str">
        <f>IF(Allotments!J3110=0,"",Allotments!J3110)</f>
        <v/>
      </c>
      <c r="K3110" s="18" t="str">
        <f>IF(Allotments!K3110=0,"",Allotments!K3110)</f>
        <v/>
      </c>
      <c r="L3110" s="18" t="str">
        <f>IF(Allotments!L3110=0,"",Allotments!L3110)</f>
        <v/>
      </c>
      <c r="M3110" s="18" t="str">
        <f>IF(Allotments!M3110=0,"",Allotments!M3110)</f>
        <v/>
      </c>
    </row>
    <row r="3111" spans="1:13" x14ac:dyDescent="0.35">
      <c r="A3111">
        <f>IF(COUNTIF($L$3:L3111,L3111)=1,A3110+1,A3110)</f>
        <v>43</v>
      </c>
      <c r="B3111">
        <f>IF(COUNTIF($K$3:K3111,K3111)=1,B3110+1,B3110)</f>
        <v>8</v>
      </c>
      <c r="C3111">
        <f>IF(COUNTIF($J$3:J3111,J3111)=1,C3110+1,C3110)</f>
        <v>25</v>
      </c>
      <c r="D3111">
        <f>IF(COUNTIF($E$3:E3111,E3111)=1,D3110+1,D3110)</f>
        <v>827</v>
      </c>
      <c r="E3111" t="str">
        <f t="shared" si="214"/>
        <v/>
      </c>
      <c r="F3111">
        <f>IF(COUNTIF($G$3:G3111,G3111)=1,F3110+1,F3110)</f>
        <v>127</v>
      </c>
      <c r="G3111" t="str">
        <f t="shared" si="215"/>
        <v/>
      </c>
      <c r="I3111" s="18" t="str">
        <f>IF(Allotments!I3111=0,"",Allotments!I3111)</f>
        <v/>
      </c>
      <c r="J3111" s="18" t="str">
        <f>IF(Allotments!J3111=0,"",Allotments!J3111)</f>
        <v/>
      </c>
      <c r="K3111" s="18" t="str">
        <f>IF(Allotments!K3111=0,"",Allotments!K3111)</f>
        <v/>
      </c>
      <c r="L3111" s="18" t="str">
        <f>IF(Allotments!L3111=0,"",Allotments!L3111)</f>
        <v/>
      </c>
      <c r="M3111" s="18" t="str">
        <f>IF(Allotments!M3111=0,"",Allotments!M3111)</f>
        <v/>
      </c>
    </row>
    <row r="3112" spans="1:13" x14ac:dyDescent="0.35">
      <c r="A3112">
        <f>IF(COUNTIF($L$3:L3112,L3112)=1,A3111+1,A3111)</f>
        <v>43</v>
      </c>
      <c r="B3112">
        <f>IF(COUNTIF($K$3:K3112,K3112)=1,B3111+1,B3111)</f>
        <v>8</v>
      </c>
      <c r="C3112">
        <f>IF(COUNTIF($J$3:J3112,J3112)=1,C3111+1,C3111)</f>
        <v>25</v>
      </c>
      <c r="D3112">
        <f>IF(COUNTIF($E$3:E3112,E3112)=1,D3111+1,D3111)</f>
        <v>827</v>
      </c>
      <c r="E3112" t="str">
        <f t="shared" si="214"/>
        <v/>
      </c>
      <c r="F3112">
        <f>IF(COUNTIF($G$3:G3112,G3112)=1,F3111+1,F3111)</f>
        <v>127</v>
      </c>
      <c r="G3112" t="str">
        <f t="shared" si="215"/>
        <v/>
      </c>
      <c r="I3112" s="18" t="str">
        <f>IF(Allotments!I3112=0,"",Allotments!I3112)</f>
        <v/>
      </c>
      <c r="J3112" s="18" t="str">
        <f>IF(Allotments!J3112=0,"",Allotments!J3112)</f>
        <v/>
      </c>
      <c r="K3112" s="18" t="str">
        <f>IF(Allotments!K3112=0,"",Allotments!K3112)</f>
        <v/>
      </c>
      <c r="L3112" s="18" t="str">
        <f>IF(Allotments!L3112=0,"",Allotments!L3112)</f>
        <v/>
      </c>
      <c r="M3112" s="18" t="str">
        <f>IF(Allotments!M3112=0,"",Allotments!M3112)</f>
        <v/>
      </c>
    </row>
    <row r="3113" spans="1:13" x14ac:dyDescent="0.35">
      <c r="A3113">
        <f>IF(COUNTIF($L$3:L3113,L3113)=1,A3112+1,A3112)</f>
        <v>43</v>
      </c>
      <c r="B3113">
        <f>IF(COUNTIF($K$3:K3113,K3113)=1,B3112+1,B3112)</f>
        <v>8</v>
      </c>
      <c r="C3113">
        <f>IF(COUNTIF($J$3:J3113,J3113)=1,C3112+1,C3112)</f>
        <v>25</v>
      </c>
      <c r="D3113">
        <f>IF(COUNTIF($E$3:E3113,E3113)=1,D3112+1,D3112)</f>
        <v>827</v>
      </c>
      <c r="E3113" t="str">
        <f t="shared" si="214"/>
        <v/>
      </c>
      <c r="F3113">
        <f>IF(COUNTIF($G$3:G3113,G3113)=1,F3112+1,F3112)</f>
        <v>127</v>
      </c>
      <c r="G3113" t="str">
        <f t="shared" si="215"/>
        <v/>
      </c>
      <c r="I3113" s="18" t="str">
        <f>IF(Allotments!I3113=0,"",Allotments!I3113)</f>
        <v/>
      </c>
      <c r="J3113" s="18" t="str">
        <f>IF(Allotments!J3113=0,"",Allotments!J3113)</f>
        <v/>
      </c>
      <c r="K3113" s="18" t="str">
        <f>IF(Allotments!K3113=0,"",Allotments!K3113)</f>
        <v/>
      </c>
      <c r="L3113" s="18" t="str">
        <f>IF(Allotments!L3113=0,"",Allotments!L3113)</f>
        <v/>
      </c>
      <c r="M3113" s="18" t="str">
        <f>IF(Allotments!M3113=0,"",Allotments!M3113)</f>
        <v/>
      </c>
    </row>
    <row r="3114" spans="1:13" x14ac:dyDescent="0.35">
      <c r="A3114">
        <f>IF(COUNTIF($L$3:L3114,L3114)=1,A3113+1,A3113)</f>
        <v>43</v>
      </c>
      <c r="B3114">
        <f>IF(COUNTIF($K$3:K3114,K3114)=1,B3113+1,B3113)</f>
        <v>8</v>
      </c>
      <c r="C3114">
        <f>IF(COUNTIF($J$3:J3114,J3114)=1,C3113+1,C3113)</f>
        <v>25</v>
      </c>
      <c r="D3114">
        <f>IF(COUNTIF($E$3:E3114,E3114)=1,D3113+1,D3113)</f>
        <v>827</v>
      </c>
      <c r="E3114" t="str">
        <f t="shared" si="214"/>
        <v/>
      </c>
      <c r="F3114">
        <f>IF(COUNTIF($G$3:G3114,G3114)=1,F3113+1,F3113)</f>
        <v>127</v>
      </c>
      <c r="G3114" t="str">
        <f t="shared" si="215"/>
        <v/>
      </c>
      <c r="I3114" s="18" t="str">
        <f>IF(Allotments!I3114=0,"",Allotments!I3114)</f>
        <v/>
      </c>
      <c r="J3114" s="18" t="str">
        <f>IF(Allotments!J3114=0,"",Allotments!J3114)</f>
        <v/>
      </c>
      <c r="K3114" s="18" t="str">
        <f>IF(Allotments!K3114=0,"",Allotments!K3114)</f>
        <v/>
      </c>
      <c r="L3114" s="18" t="str">
        <f>IF(Allotments!L3114=0,"",Allotments!L3114)</f>
        <v/>
      </c>
      <c r="M3114" s="18" t="str">
        <f>IF(Allotments!M3114=0,"",Allotments!M3114)</f>
        <v/>
      </c>
    </row>
    <row r="3115" spans="1:13" x14ac:dyDescent="0.35">
      <c r="A3115">
        <f>IF(COUNTIF($L$3:L3115,L3115)=1,A3114+1,A3114)</f>
        <v>43</v>
      </c>
      <c r="B3115">
        <f>IF(COUNTIF($K$3:K3115,K3115)=1,B3114+1,B3114)</f>
        <v>8</v>
      </c>
      <c r="C3115">
        <f>IF(COUNTIF($J$3:J3115,J3115)=1,C3114+1,C3114)</f>
        <v>25</v>
      </c>
      <c r="D3115">
        <f>IF(COUNTIF($E$3:E3115,E3115)=1,D3114+1,D3114)</f>
        <v>827</v>
      </c>
      <c r="E3115" t="str">
        <f t="shared" si="214"/>
        <v/>
      </c>
      <c r="F3115">
        <f>IF(COUNTIF($G$3:G3115,G3115)=1,F3114+1,F3114)</f>
        <v>127</v>
      </c>
      <c r="G3115" t="str">
        <f t="shared" si="215"/>
        <v/>
      </c>
      <c r="I3115" s="18" t="str">
        <f>IF(Allotments!I3115=0,"",Allotments!I3115)</f>
        <v/>
      </c>
      <c r="J3115" s="18" t="str">
        <f>IF(Allotments!J3115=0,"",Allotments!J3115)</f>
        <v/>
      </c>
      <c r="K3115" s="18" t="str">
        <f>IF(Allotments!K3115=0,"",Allotments!K3115)</f>
        <v/>
      </c>
      <c r="L3115" s="18" t="str">
        <f>IF(Allotments!L3115=0,"",Allotments!L3115)</f>
        <v/>
      </c>
      <c r="M3115" s="18" t="str">
        <f>IF(Allotments!M3115=0,"",Allotments!M3115)</f>
        <v/>
      </c>
    </row>
    <row r="3116" spans="1:13" x14ac:dyDescent="0.35">
      <c r="A3116">
        <f>IF(COUNTIF($L$3:L3116,L3116)=1,A3115+1,A3115)</f>
        <v>43</v>
      </c>
      <c r="B3116">
        <f>IF(COUNTIF($K$3:K3116,K3116)=1,B3115+1,B3115)</f>
        <v>8</v>
      </c>
      <c r="C3116">
        <f>IF(COUNTIF($J$3:J3116,J3116)=1,C3115+1,C3115)</f>
        <v>25</v>
      </c>
      <c r="D3116">
        <f>IF(COUNTIF($E$3:E3116,E3116)=1,D3115+1,D3115)</f>
        <v>827</v>
      </c>
      <c r="E3116" t="str">
        <f t="shared" si="214"/>
        <v/>
      </c>
      <c r="F3116">
        <f>IF(COUNTIF($G$3:G3116,G3116)=1,F3115+1,F3115)</f>
        <v>127</v>
      </c>
      <c r="G3116" t="str">
        <f t="shared" si="215"/>
        <v/>
      </c>
      <c r="I3116" s="18" t="str">
        <f>IF(Allotments!I3116=0,"",Allotments!I3116)</f>
        <v/>
      </c>
      <c r="J3116" s="18" t="str">
        <f>IF(Allotments!J3116=0,"",Allotments!J3116)</f>
        <v/>
      </c>
      <c r="K3116" s="18" t="str">
        <f>IF(Allotments!K3116=0,"",Allotments!K3116)</f>
        <v/>
      </c>
      <c r="L3116" s="18" t="str">
        <f>IF(Allotments!L3116=0,"",Allotments!L3116)</f>
        <v/>
      </c>
      <c r="M3116" s="18" t="str">
        <f>IF(Allotments!M3116=0,"",Allotments!M3116)</f>
        <v/>
      </c>
    </row>
    <row r="3117" spans="1:13" x14ac:dyDescent="0.35">
      <c r="A3117">
        <f>IF(COUNTIF($L$3:L3117,L3117)=1,A3116+1,A3116)</f>
        <v>43</v>
      </c>
      <c r="B3117">
        <f>IF(COUNTIF($K$3:K3117,K3117)=1,B3116+1,B3116)</f>
        <v>8</v>
      </c>
      <c r="C3117">
        <f>IF(COUNTIF($J$3:J3117,J3117)=1,C3116+1,C3116)</f>
        <v>25</v>
      </c>
      <c r="D3117">
        <f>IF(COUNTIF($E$3:E3117,E3117)=1,D3116+1,D3116)</f>
        <v>827</v>
      </c>
      <c r="E3117" t="str">
        <f t="shared" si="214"/>
        <v/>
      </c>
      <c r="F3117">
        <f>IF(COUNTIF($G$3:G3117,G3117)=1,F3116+1,F3116)</f>
        <v>127</v>
      </c>
      <c r="G3117" t="str">
        <f t="shared" si="215"/>
        <v/>
      </c>
      <c r="I3117" s="18" t="str">
        <f>IF(Allotments!I3117=0,"",Allotments!I3117)</f>
        <v/>
      </c>
      <c r="J3117" s="18" t="str">
        <f>IF(Allotments!J3117=0,"",Allotments!J3117)</f>
        <v/>
      </c>
      <c r="K3117" s="18" t="str">
        <f>IF(Allotments!K3117=0,"",Allotments!K3117)</f>
        <v/>
      </c>
      <c r="L3117" s="18" t="str">
        <f>IF(Allotments!L3117=0,"",Allotments!L3117)</f>
        <v/>
      </c>
      <c r="M3117" s="18" t="str">
        <f>IF(Allotments!M3117=0,"",Allotments!M3117)</f>
        <v/>
      </c>
    </row>
    <row r="3118" spans="1:13" x14ac:dyDescent="0.35">
      <c r="A3118">
        <f>IF(COUNTIF($L$3:L3118,L3118)=1,A3117+1,A3117)</f>
        <v>43</v>
      </c>
      <c r="B3118">
        <f>IF(COUNTIF($K$3:K3118,K3118)=1,B3117+1,B3117)</f>
        <v>8</v>
      </c>
      <c r="C3118">
        <f>IF(COUNTIF($J$3:J3118,J3118)=1,C3117+1,C3117)</f>
        <v>25</v>
      </c>
      <c r="D3118">
        <f>IF(COUNTIF($E$3:E3118,E3118)=1,D3117+1,D3117)</f>
        <v>827</v>
      </c>
      <c r="E3118" t="str">
        <f t="shared" si="214"/>
        <v/>
      </c>
      <c r="F3118">
        <f>IF(COUNTIF($G$3:G3118,G3118)=1,F3117+1,F3117)</f>
        <v>127</v>
      </c>
      <c r="G3118" t="str">
        <f t="shared" si="215"/>
        <v/>
      </c>
      <c r="I3118" s="18" t="str">
        <f>IF(Allotments!I3118=0,"",Allotments!I3118)</f>
        <v/>
      </c>
      <c r="J3118" s="18" t="str">
        <f>IF(Allotments!J3118=0,"",Allotments!J3118)</f>
        <v/>
      </c>
      <c r="K3118" s="18" t="str">
        <f>IF(Allotments!K3118=0,"",Allotments!K3118)</f>
        <v/>
      </c>
      <c r="L3118" s="18" t="str">
        <f>IF(Allotments!L3118=0,"",Allotments!L3118)</f>
        <v/>
      </c>
      <c r="M3118" s="18" t="str">
        <f>IF(Allotments!M3118=0,"",Allotments!M3118)</f>
        <v/>
      </c>
    </row>
    <row r="3119" spans="1:13" x14ac:dyDescent="0.35">
      <c r="A3119">
        <f>IF(COUNTIF($L$3:L3119,L3119)=1,A3118+1,A3118)</f>
        <v>43</v>
      </c>
      <c r="B3119">
        <f>IF(COUNTIF($K$3:K3119,K3119)=1,B3118+1,B3118)</f>
        <v>8</v>
      </c>
      <c r="C3119">
        <f>IF(COUNTIF($J$3:J3119,J3119)=1,C3118+1,C3118)</f>
        <v>25</v>
      </c>
      <c r="D3119">
        <f>IF(COUNTIF($E$3:E3119,E3119)=1,D3118+1,D3118)</f>
        <v>827</v>
      </c>
      <c r="E3119" t="str">
        <f t="shared" si="214"/>
        <v/>
      </c>
      <c r="F3119">
        <f>IF(COUNTIF($G$3:G3119,G3119)=1,F3118+1,F3118)</f>
        <v>127</v>
      </c>
      <c r="G3119" t="str">
        <f t="shared" si="215"/>
        <v/>
      </c>
      <c r="I3119" s="18" t="str">
        <f>IF(Allotments!I3119=0,"",Allotments!I3119)</f>
        <v/>
      </c>
      <c r="J3119" s="18" t="str">
        <f>IF(Allotments!J3119=0,"",Allotments!J3119)</f>
        <v/>
      </c>
      <c r="K3119" s="18" t="str">
        <f>IF(Allotments!K3119=0,"",Allotments!K3119)</f>
        <v/>
      </c>
      <c r="L3119" s="18" t="str">
        <f>IF(Allotments!L3119=0,"",Allotments!L3119)</f>
        <v/>
      </c>
      <c r="M3119" s="18" t="str">
        <f>IF(Allotments!M3119=0,"",Allotments!M3119)</f>
        <v/>
      </c>
    </row>
    <row r="3120" spans="1:13" x14ac:dyDescent="0.35">
      <c r="A3120">
        <f>IF(COUNTIF($L$3:L3120,L3120)=1,A3119+1,A3119)</f>
        <v>43</v>
      </c>
      <c r="B3120">
        <f>IF(COUNTIF($K$3:K3120,K3120)=1,B3119+1,B3119)</f>
        <v>8</v>
      </c>
      <c r="C3120">
        <f>IF(COUNTIF($J$3:J3120,J3120)=1,C3119+1,C3119)</f>
        <v>25</v>
      </c>
      <c r="D3120">
        <f>IF(COUNTIF($E$3:E3120,E3120)=1,D3119+1,D3119)</f>
        <v>827</v>
      </c>
      <c r="E3120" t="str">
        <f t="shared" si="214"/>
        <v/>
      </c>
      <c r="F3120">
        <f>IF(COUNTIF($G$3:G3120,G3120)=1,F3119+1,F3119)</f>
        <v>127</v>
      </c>
      <c r="G3120" t="str">
        <f t="shared" si="215"/>
        <v/>
      </c>
      <c r="I3120" s="18" t="str">
        <f>IF(Allotments!I3120=0,"",Allotments!I3120)</f>
        <v/>
      </c>
      <c r="J3120" s="18" t="str">
        <f>IF(Allotments!J3120=0,"",Allotments!J3120)</f>
        <v/>
      </c>
      <c r="K3120" s="18" t="str">
        <f>IF(Allotments!K3120=0,"",Allotments!K3120)</f>
        <v/>
      </c>
      <c r="L3120" s="18" t="str">
        <f>IF(Allotments!L3120=0,"",Allotments!L3120)</f>
        <v/>
      </c>
      <c r="M3120" s="18" t="str">
        <f>IF(Allotments!M3120=0,"",Allotments!M3120)</f>
        <v/>
      </c>
    </row>
    <row r="3121" spans="1:13" x14ac:dyDescent="0.35">
      <c r="A3121">
        <f>IF(COUNTIF($L$3:L3121,L3121)=1,A3120+1,A3120)</f>
        <v>43</v>
      </c>
      <c r="B3121">
        <f>IF(COUNTIF($K$3:K3121,K3121)=1,B3120+1,B3120)</f>
        <v>8</v>
      </c>
      <c r="C3121">
        <f>IF(COUNTIF($J$3:J3121,J3121)=1,C3120+1,C3120)</f>
        <v>25</v>
      </c>
      <c r="D3121">
        <f>IF(COUNTIF($E$3:E3121,E3121)=1,D3120+1,D3120)</f>
        <v>827</v>
      </c>
      <c r="E3121" t="str">
        <f t="shared" si="214"/>
        <v/>
      </c>
      <c r="F3121">
        <f>IF(COUNTIF($G$3:G3121,G3121)=1,F3120+1,F3120)</f>
        <v>127</v>
      </c>
      <c r="G3121" t="str">
        <f t="shared" si="215"/>
        <v/>
      </c>
      <c r="I3121" s="18" t="str">
        <f>IF(Allotments!I3121=0,"",Allotments!I3121)</f>
        <v/>
      </c>
      <c r="J3121" s="18" t="str">
        <f>IF(Allotments!J3121=0,"",Allotments!J3121)</f>
        <v/>
      </c>
      <c r="K3121" s="18" t="str">
        <f>IF(Allotments!K3121=0,"",Allotments!K3121)</f>
        <v/>
      </c>
      <c r="L3121" s="18" t="str">
        <f>IF(Allotments!L3121=0,"",Allotments!L3121)</f>
        <v/>
      </c>
      <c r="M3121" s="18" t="str">
        <f>IF(Allotments!M3121=0,"",Allotments!M3121)</f>
        <v/>
      </c>
    </row>
    <row r="3122" spans="1:13" x14ac:dyDescent="0.35">
      <c r="A3122">
        <f>IF(COUNTIF($L$3:L3122,L3122)=1,A3121+1,A3121)</f>
        <v>43</v>
      </c>
      <c r="B3122">
        <f>IF(COUNTIF($K$3:K3122,K3122)=1,B3121+1,B3121)</f>
        <v>8</v>
      </c>
      <c r="C3122">
        <f>IF(COUNTIF($J$3:J3122,J3122)=1,C3121+1,C3121)</f>
        <v>25</v>
      </c>
      <c r="D3122">
        <f>IF(COUNTIF($E$3:E3122,E3122)=1,D3121+1,D3121)</f>
        <v>827</v>
      </c>
      <c r="E3122" t="str">
        <f t="shared" si="214"/>
        <v/>
      </c>
      <c r="F3122">
        <f>IF(COUNTIF($G$3:G3122,G3122)=1,F3121+1,F3121)</f>
        <v>127</v>
      </c>
      <c r="G3122" t="str">
        <f t="shared" si="215"/>
        <v/>
      </c>
      <c r="I3122" s="18" t="str">
        <f>IF(Allotments!I3122=0,"",Allotments!I3122)</f>
        <v/>
      </c>
      <c r="J3122" s="18" t="str">
        <f>IF(Allotments!J3122=0,"",Allotments!J3122)</f>
        <v/>
      </c>
      <c r="K3122" s="18" t="str">
        <f>IF(Allotments!K3122=0,"",Allotments!K3122)</f>
        <v/>
      </c>
      <c r="L3122" s="18" t="str">
        <f>IF(Allotments!L3122=0,"",Allotments!L3122)</f>
        <v/>
      </c>
      <c r="M3122" s="18" t="str">
        <f>IF(Allotments!M3122=0,"",Allotments!M3122)</f>
        <v/>
      </c>
    </row>
    <row r="3123" spans="1:13" x14ac:dyDescent="0.35">
      <c r="A3123">
        <f>IF(COUNTIF($L$3:L3123,L3123)=1,A3122+1,A3122)</f>
        <v>43</v>
      </c>
      <c r="B3123">
        <f>IF(COUNTIF($K$3:K3123,K3123)=1,B3122+1,B3122)</f>
        <v>8</v>
      </c>
      <c r="C3123">
        <f>IF(COUNTIF($J$3:J3123,J3123)=1,C3122+1,C3122)</f>
        <v>25</v>
      </c>
      <c r="D3123">
        <f>IF(COUNTIF($E$3:E3123,E3123)=1,D3122+1,D3122)</f>
        <v>827</v>
      </c>
      <c r="E3123" t="str">
        <f t="shared" si="214"/>
        <v/>
      </c>
      <c r="F3123">
        <f>IF(COUNTIF($G$3:G3123,G3123)=1,F3122+1,F3122)</f>
        <v>127</v>
      </c>
      <c r="G3123" t="str">
        <f t="shared" si="215"/>
        <v/>
      </c>
      <c r="I3123" s="18" t="str">
        <f>IF(Allotments!I3123=0,"",Allotments!I3123)</f>
        <v/>
      </c>
      <c r="J3123" s="18" t="str">
        <f>IF(Allotments!J3123=0,"",Allotments!J3123)</f>
        <v/>
      </c>
      <c r="K3123" s="18" t="str">
        <f>IF(Allotments!K3123=0,"",Allotments!K3123)</f>
        <v/>
      </c>
      <c r="L3123" s="18" t="str">
        <f>IF(Allotments!L3123=0,"",Allotments!L3123)</f>
        <v/>
      </c>
      <c r="M3123" s="18" t="str">
        <f>IF(Allotments!M3123=0,"",Allotments!M3123)</f>
        <v/>
      </c>
    </row>
    <row r="3124" spans="1:13" x14ac:dyDescent="0.35">
      <c r="A3124">
        <f>IF(COUNTIF($L$3:L3124,L3124)=1,A3123+1,A3123)</f>
        <v>43</v>
      </c>
      <c r="B3124">
        <f>IF(COUNTIF($K$3:K3124,K3124)=1,B3123+1,B3123)</f>
        <v>8</v>
      </c>
      <c r="C3124">
        <f>IF(COUNTIF($J$3:J3124,J3124)=1,C3123+1,C3123)</f>
        <v>25</v>
      </c>
      <c r="D3124">
        <f>IF(COUNTIF($E$3:E3124,E3124)=1,D3123+1,D3123)</f>
        <v>827</v>
      </c>
      <c r="E3124" t="str">
        <f t="shared" si="214"/>
        <v/>
      </c>
      <c r="F3124">
        <f>IF(COUNTIF($G$3:G3124,G3124)=1,F3123+1,F3123)</f>
        <v>127</v>
      </c>
      <c r="G3124" t="str">
        <f t="shared" si="215"/>
        <v/>
      </c>
      <c r="I3124" s="18" t="str">
        <f>IF(Allotments!I3124=0,"",Allotments!I3124)</f>
        <v/>
      </c>
      <c r="J3124" s="18" t="str">
        <f>IF(Allotments!J3124=0,"",Allotments!J3124)</f>
        <v/>
      </c>
      <c r="K3124" s="18" t="str">
        <f>IF(Allotments!K3124=0,"",Allotments!K3124)</f>
        <v/>
      </c>
      <c r="L3124" s="18" t="str">
        <f>IF(Allotments!L3124=0,"",Allotments!L3124)</f>
        <v/>
      </c>
      <c r="M3124" s="18" t="str">
        <f>IF(Allotments!M3124=0,"",Allotments!M3124)</f>
        <v/>
      </c>
    </row>
    <row r="3125" spans="1:13" x14ac:dyDescent="0.35">
      <c r="A3125">
        <f>IF(COUNTIF($L$3:L3125,L3125)=1,A3124+1,A3124)</f>
        <v>43</v>
      </c>
      <c r="B3125">
        <f>IF(COUNTIF($K$3:K3125,K3125)=1,B3124+1,B3124)</f>
        <v>8</v>
      </c>
      <c r="C3125">
        <f>IF(COUNTIF($J$3:J3125,J3125)=1,C3124+1,C3124)</f>
        <v>25</v>
      </c>
      <c r="D3125">
        <f>IF(COUNTIF($E$3:E3125,E3125)=1,D3124+1,D3124)</f>
        <v>827</v>
      </c>
      <c r="E3125" t="str">
        <f t="shared" si="214"/>
        <v/>
      </c>
      <c r="F3125">
        <f>IF(COUNTIF($G$3:G3125,G3125)=1,F3124+1,F3124)</f>
        <v>127</v>
      </c>
      <c r="G3125" t="str">
        <f t="shared" si="215"/>
        <v/>
      </c>
      <c r="I3125" s="18" t="str">
        <f>IF(Allotments!I3125=0,"",Allotments!I3125)</f>
        <v/>
      </c>
      <c r="J3125" s="18" t="str">
        <f>IF(Allotments!J3125=0,"",Allotments!J3125)</f>
        <v/>
      </c>
      <c r="K3125" s="18" t="str">
        <f>IF(Allotments!K3125=0,"",Allotments!K3125)</f>
        <v/>
      </c>
      <c r="L3125" s="18" t="str">
        <f>IF(Allotments!L3125=0,"",Allotments!L3125)</f>
        <v/>
      </c>
      <c r="M3125" s="18" t="str">
        <f>IF(Allotments!M3125=0,"",Allotments!M3125)</f>
        <v/>
      </c>
    </row>
    <row r="3126" spans="1:13" x14ac:dyDescent="0.35">
      <c r="A3126">
        <f>IF(COUNTIF($L$3:L3126,L3126)=1,A3125+1,A3125)</f>
        <v>43</v>
      </c>
      <c r="B3126">
        <f>IF(COUNTIF($K$3:K3126,K3126)=1,B3125+1,B3125)</f>
        <v>8</v>
      </c>
      <c r="C3126">
        <f>IF(COUNTIF($J$3:J3126,J3126)=1,C3125+1,C3125)</f>
        <v>25</v>
      </c>
      <c r="D3126">
        <f>IF(COUNTIF($E$3:E3126,E3126)=1,D3125+1,D3125)</f>
        <v>827</v>
      </c>
      <c r="E3126" t="str">
        <f t="shared" si="214"/>
        <v/>
      </c>
      <c r="F3126">
        <f>IF(COUNTIF($G$3:G3126,G3126)=1,F3125+1,F3125)</f>
        <v>127</v>
      </c>
      <c r="G3126" t="str">
        <f t="shared" si="215"/>
        <v/>
      </c>
      <c r="I3126" s="18" t="str">
        <f>IF(Allotments!I3126=0,"",Allotments!I3126)</f>
        <v/>
      </c>
      <c r="J3126" s="18" t="str">
        <f>IF(Allotments!J3126=0,"",Allotments!J3126)</f>
        <v/>
      </c>
      <c r="K3126" s="18" t="str">
        <f>IF(Allotments!K3126=0,"",Allotments!K3126)</f>
        <v/>
      </c>
      <c r="L3126" s="18" t="str">
        <f>IF(Allotments!L3126=0,"",Allotments!L3126)</f>
        <v/>
      </c>
      <c r="M3126" s="18" t="str">
        <f>IF(Allotments!M3126=0,"",Allotments!M3126)</f>
        <v/>
      </c>
    </row>
    <row r="3127" spans="1:13" x14ac:dyDescent="0.35">
      <c r="A3127">
        <f>IF(COUNTIF($L$3:L3127,L3127)=1,A3126+1,A3126)</f>
        <v>43</v>
      </c>
      <c r="B3127">
        <f>IF(COUNTIF($K$3:K3127,K3127)=1,B3126+1,B3126)</f>
        <v>8</v>
      </c>
      <c r="C3127">
        <f>IF(COUNTIF($J$3:J3127,J3127)=1,C3126+1,C3126)</f>
        <v>25</v>
      </c>
      <c r="D3127">
        <f>IF(COUNTIF($E$3:E3127,E3127)=1,D3126+1,D3126)</f>
        <v>827</v>
      </c>
      <c r="E3127" t="str">
        <f t="shared" si="214"/>
        <v/>
      </c>
      <c r="F3127">
        <f>IF(COUNTIF($G$3:G3127,G3127)=1,F3126+1,F3126)</f>
        <v>127</v>
      </c>
      <c r="G3127" t="str">
        <f t="shared" si="215"/>
        <v/>
      </c>
      <c r="I3127" s="18" t="str">
        <f>IF(Allotments!I3127=0,"",Allotments!I3127)</f>
        <v/>
      </c>
      <c r="J3127" s="18" t="str">
        <f>IF(Allotments!J3127=0,"",Allotments!J3127)</f>
        <v/>
      </c>
      <c r="K3127" s="18" t="str">
        <f>IF(Allotments!K3127=0,"",Allotments!K3127)</f>
        <v/>
      </c>
      <c r="L3127" s="18" t="str">
        <f>IF(Allotments!L3127=0,"",Allotments!L3127)</f>
        <v/>
      </c>
      <c r="M3127" s="18" t="str">
        <f>IF(Allotments!M3127=0,"",Allotments!M3127)</f>
        <v/>
      </c>
    </row>
    <row r="3128" spans="1:13" x14ac:dyDescent="0.35">
      <c r="A3128">
        <f>IF(COUNTIF($L$3:L3128,L3128)=1,A3127+1,A3127)</f>
        <v>43</v>
      </c>
      <c r="B3128">
        <f>IF(COUNTIF($K$3:K3128,K3128)=1,B3127+1,B3127)</f>
        <v>8</v>
      </c>
      <c r="C3128">
        <f>IF(COUNTIF($J$3:J3128,J3128)=1,C3127+1,C3127)</f>
        <v>25</v>
      </c>
      <c r="D3128">
        <f>IF(COUNTIF($E$3:E3128,E3128)=1,D3127+1,D3127)</f>
        <v>827</v>
      </c>
      <c r="E3128" t="str">
        <f t="shared" si="214"/>
        <v/>
      </c>
      <c r="F3128">
        <f>IF(COUNTIF($G$3:G3128,G3128)=1,F3127+1,F3127)</f>
        <v>127</v>
      </c>
      <c r="G3128" t="str">
        <f t="shared" si="215"/>
        <v/>
      </c>
      <c r="I3128" s="18" t="str">
        <f>IF(Allotments!I3128=0,"",Allotments!I3128)</f>
        <v/>
      </c>
      <c r="J3128" s="18" t="str">
        <f>IF(Allotments!J3128=0,"",Allotments!J3128)</f>
        <v/>
      </c>
      <c r="K3128" s="18" t="str">
        <f>IF(Allotments!K3128=0,"",Allotments!K3128)</f>
        <v/>
      </c>
      <c r="L3128" s="18" t="str">
        <f>IF(Allotments!L3128=0,"",Allotments!L3128)</f>
        <v/>
      </c>
      <c r="M3128" s="18" t="str">
        <f>IF(Allotments!M3128=0,"",Allotments!M3128)</f>
        <v/>
      </c>
    </row>
    <row r="3129" spans="1:13" x14ac:dyDescent="0.35">
      <c r="A3129">
        <f>IF(COUNTIF($L$3:L3129,L3129)=1,A3128+1,A3128)</f>
        <v>43</v>
      </c>
      <c r="B3129">
        <f>IF(COUNTIF($K$3:K3129,K3129)=1,B3128+1,B3128)</f>
        <v>8</v>
      </c>
      <c r="C3129">
        <f>IF(COUNTIF($J$3:J3129,J3129)=1,C3128+1,C3128)</f>
        <v>25</v>
      </c>
      <c r="D3129">
        <f>IF(COUNTIF($E$3:E3129,E3129)=1,D3128+1,D3128)</f>
        <v>827</v>
      </c>
      <c r="E3129" t="str">
        <f t="shared" si="214"/>
        <v/>
      </c>
      <c r="F3129">
        <f>IF(COUNTIF($G$3:G3129,G3129)=1,F3128+1,F3128)</f>
        <v>127</v>
      </c>
      <c r="G3129" t="str">
        <f t="shared" si="215"/>
        <v/>
      </c>
      <c r="I3129" s="18" t="str">
        <f>IF(Allotments!I3129=0,"",Allotments!I3129)</f>
        <v/>
      </c>
      <c r="J3129" s="18" t="str">
        <f>IF(Allotments!J3129=0,"",Allotments!J3129)</f>
        <v/>
      </c>
      <c r="K3129" s="18" t="str">
        <f>IF(Allotments!K3129=0,"",Allotments!K3129)</f>
        <v/>
      </c>
      <c r="L3129" s="18" t="str">
        <f>IF(Allotments!L3129=0,"",Allotments!L3129)</f>
        <v/>
      </c>
      <c r="M3129" s="18" t="str">
        <f>IF(Allotments!M3129=0,"",Allotments!M3129)</f>
        <v/>
      </c>
    </row>
    <row r="3130" spans="1:13" x14ac:dyDescent="0.35">
      <c r="A3130">
        <f>IF(COUNTIF($L$3:L3130,L3130)=1,A3129+1,A3129)</f>
        <v>43</v>
      </c>
      <c r="B3130">
        <f>IF(COUNTIF($K$3:K3130,K3130)=1,B3129+1,B3129)</f>
        <v>8</v>
      </c>
      <c r="C3130">
        <f>IF(COUNTIF($J$3:J3130,J3130)=1,C3129+1,C3129)</f>
        <v>25</v>
      </c>
      <c r="D3130">
        <f>IF(COUNTIF($E$3:E3130,E3130)=1,D3129+1,D3129)</f>
        <v>827</v>
      </c>
      <c r="E3130" t="str">
        <f t="shared" si="214"/>
        <v/>
      </c>
      <c r="F3130">
        <f>IF(COUNTIF($G$3:G3130,G3130)=1,F3129+1,F3129)</f>
        <v>127</v>
      </c>
      <c r="G3130" t="str">
        <f t="shared" si="215"/>
        <v/>
      </c>
      <c r="I3130" s="18" t="str">
        <f>IF(Allotments!I3130=0,"",Allotments!I3130)</f>
        <v/>
      </c>
      <c r="J3130" s="18" t="str">
        <f>IF(Allotments!J3130=0,"",Allotments!J3130)</f>
        <v/>
      </c>
      <c r="K3130" s="18" t="str">
        <f>IF(Allotments!K3130=0,"",Allotments!K3130)</f>
        <v/>
      </c>
      <c r="L3130" s="18" t="str">
        <f>IF(Allotments!L3130=0,"",Allotments!L3130)</f>
        <v/>
      </c>
      <c r="M3130" s="18" t="str">
        <f>IF(Allotments!M3130=0,"",Allotments!M3130)</f>
        <v/>
      </c>
    </row>
    <row r="3131" spans="1:13" x14ac:dyDescent="0.35">
      <c r="A3131">
        <f>IF(COUNTIF($L$3:L3131,L3131)=1,A3130+1,A3130)</f>
        <v>43</v>
      </c>
      <c r="B3131">
        <f>IF(COUNTIF($K$3:K3131,K3131)=1,B3130+1,B3130)</f>
        <v>8</v>
      </c>
      <c r="C3131">
        <f>IF(COUNTIF($J$3:J3131,J3131)=1,C3130+1,C3130)</f>
        <v>25</v>
      </c>
      <c r="D3131">
        <f>IF(COUNTIF($E$3:E3131,E3131)=1,D3130+1,D3130)</f>
        <v>827</v>
      </c>
      <c r="E3131" t="str">
        <f t="shared" si="214"/>
        <v/>
      </c>
      <c r="F3131">
        <f>IF(COUNTIF($G$3:G3131,G3131)=1,F3130+1,F3130)</f>
        <v>127</v>
      </c>
      <c r="G3131" t="str">
        <f t="shared" si="215"/>
        <v/>
      </c>
      <c r="I3131" s="18" t="str">
        <f>IF(Allotments!I3131=0,"",Allotments!I3131)</f>
        <v/>
      </c>
      <c r="J3131" s="18" t="str">
        <f>IF(Allotments!J3131=0,"",Allotments!J3131)</f>
        <v/>
      </c>
      <c r="K3131" s="18" t="str">
        <f>IF(Allotments!K3131=0,"",Allotments!K3131)</f>
        <v/>
      </c>
      <c r="L3131" s="18" t="str">
        <f>IF(Allotments!L3131=0,"",Allotments!L3131)</f>
        <v/>
      </c>
      <c r="M3131" s="18" t="str">
        <f>IF(Allotments!M3131=0,"",Allotments!M3131)</f>
        <v/>
      </c>
    </row>
    <row r="3132" spans="1:13" x14ac:dyDescent="0.35">
      <c r="A3132">
        <f>IF(COUNTIF($L$3:L3132,L3132)=1,A3131+1,A3131)</f>
        <v>43</v>
      </c>
      <c r="B3132">
        <f>IF(COUNTIF($K$3:K3132,K3132)=1,B3131+1,B3131)</f>
        <v>8</v>
      </c>
      <c r="C3132">
        <f>IF(COUNTIF($J$3:J3132,J3132)=1,C3131+1,C3131)</f>
        <v>25</v>
      </c>
      <c r="D3132">
        <f>IF(COUNTIF($E$3:E3132,E3132)=1,D3131+1,D3131)</f>
        <v>827</v>
      </c>
      <c r="E3132" t="str">
        <f t="shared" si="214"/>
        <v/>
      </c>
      <c r="F3132">
        <f>IF(COUNTIF($G$3:G3132,G3132)=1,F3131+1,F3131)</f>
        <v>127</v>
      </c>
      <c r="G3132" t="str">
        <f t="shared" si="215"/>
        <v/>
      </c>
      <c r="I3132" s="18" t="str">
        <f>IF(Allotments!I3132=0,"",Allotments!I3132)</f>
        <v/>
      </c>
      <c r="J3132" s="18" t="str">
        <f>IF(Allotments!J3132=0,"",Allotments!J3132)</f>
        <v/>
      </c>
      <c r="K3132" s="18" t="str">
        <f>IF(Allotments!K3132=0,"",Allotments!K3132)</f>
        <v/>
      </c>
      <c r="L3132" s="18" t="str">
        <f>IF(Allotments!L3132=0,"",Allotments!L3132)</f>
        <v/>
      </c>
      <c r="M3132" s="18" t="str">
        <f>IF(Allotments!M3132=0,"",Allotments!M3132)</f>
        <v/>
      </c>
    </row>
    <row r="3133" spans="1:13" x14ac:dyDescent="0.35">
      <c r="A3133">
        <f>IF(COUNTIF($L$3:L3133,L3133)=1,A3132+1,A3132)</f>
        <v>43</v>
      </c>
      <c r="B3133">
        <f>IF(COUNTIF($K$3:K3133,K3133)=1,B3132+1,B3132)</f>
        <v>8</v>
      </c>
      <c r="C3133">
        <f>IF(COUNTIF($J$3:J3133,J3133)=1,C3132+1,C3132)</f>
        <v>25</v>
      </c>
      <c r="D3133">
        <f>IF(COUNTIF($E$3:E3133,E3133)=1,D3132+1,D3132)</f>
        <v>827</v>
      </c>
      <c r="E3133" t="str">
        <f t="shared" si="214"/>
        <v/>
      </c>
      <c r="F3133">
        <f>IF(COUNTIF($G$3:G3133,G3133)=1,F3132+1,F3132)</f>
        <v>127</v>
      </c>
      <c r="G3133" t="str">
        <f t="shared" si="215"/>
        <v/>
      </c>
      <c r="I3133" s="18" t="str">
        <f>IF(Allotments!I3133=0,"",Allotments!I3133)</f>
        <v/>
      </c>
      <c r="J3133" s="18" t="str">
        <f>IF(Allotments!J3133=0,"",Allotments!J3133)</f>
        <v/>
      </c>
      <c r="K3133" s="18" t="str">
        <f>IF(Allotments!K3133=0,"",Allotments!K3133)</f>
        <v/>
      </c>
      <c r="L3133" s="18" t="str">
        <f>IF(Allotments!L3133=0,"",Allotments!L3133)</f>
        <v/>
      </c>
      <c r="M3133" s="18" t="str">
        <f>IF(Allotments!M3133=0,"",Allotments!M3133)</f>
        <v/>
      </c>
    </row>
    <row r="3134" spans="1:13" x14ac:dyDescent="0.35">
      <c r="A3134">
        <f>IF(COUNTIF($L$3:L3134,L3134)=1,A3133+1,A3133)</f>
        <v>43</v>
      </c>
      <c r="B3134">
        <f>IF(COUNTIF($K$3:K3134,K3134)=1,B3133+1,B3133)</f>
        <v>8</v>
      </c>
      <c r="C3134">
        <f>IF(COUNTIF($J$3:J3134,J3134)=1,C3133+1,C3133)</f>
        <v>25</v>
      </c>
      <c r="D3134">
        <f>IF(COUNTIF($E$3:E3134,E3134)=1,D3133+1,D3133)</f>
        <v>827</v>
      </c>
      <c r="E3134" t="str">
        <f t="shared" si="214"/>
        <v/>
      </c>
      <c r="F3134">
        <f>IF(COUNTIF($G$3:G3134,G3134)=1,F3133+1,F3133)</f>
        <v>127</v>
      </c>
      <c r="G3134" t="str">
        <f t="shared" si="215"/>
        <v/>
      </c>
      <c r="I3134" s="18" t="str">
        <f>IF(Allotments!I3134=0,"",Allotments!I3134)</f>
        <v/>
      </c>
      <c r="J3134" s="18" t="str">
        <f>IF(Allotments!J3134=0,"",Allotments!J3134)</f>
        <v/>
      </c>
      <c r="K3134" s="18" t="str">
        <f>IF(Allotments!K3134=0,"",Allotments!K3134)</f>
        <v/>
      </c>
      <c r="L3134" s="18" t="str">
        <f>IF(Allotments!L3134=0,"",Allotments!L3134)</f>
        <v/>
      </c>
      <c r="M3134" s="18" t="str">
        <f>IF(Allotments!M3134=0,"",Allotments!M3134)</f>
        <v/>
      </c>
    </row>
    <row r="3135" spans="1:13" x14ac:dyDescent="0.35">
      <c r="A3135">
        <f>IF(COUNTIF($L$3:L3135,L3135)=1,A3134+1,A3134)</f>
        <v>43</v>
      </c>
      <c r="B3135">
        <f>IF(COUNTIF($K$3:K3135,K3135)=1,B3134+1,B3134)</f>
        <v>8</v>
      </c>
      <c r="C3135">
        <f>IF(COUNTIF($J$3:J3135,J3135)=1,C3134+1,C3134)</f>
        <v>25</v>
      </c>
      <c r="D3135">
        <f>IF(COUNTIF($E$3:E3135,E3135)=1,D3134+1,D3134)</f>
        <v>827</v>
      </c>
      <c r="E3135" t="str">
        <f t="shared" si="214"/>
        <v/>
      </c>
      <c r="F3135">
        <f>IF(COUNTIF($G$3:G3135,G3135)=1,F3134+1,F3134)</f>
        <v>127</v>
      </c>
      <c r="G3135" t="str">
        <f t="shared" si="215"/>
        <v/>
      </c>
      <c r="I3135" s="18" t="str">
        <f>IF(Allotments!I3135=0,"",Allotments!I3135)</f>
        <v/>
      </c>
      <c r="J3135" s="18" t="str">
        <f>IF(Allotments!J3135=0,"",Allotments!J3135)</f>
        <v/>
      </c>
      <c r="K3135" s="18" t="str">
        <f>IF(Allotments!K3135=0,"",Allotments!K3135)</f>
        <v/>
      </c>
      <c r="L3135" s="18" t="str">
        <f>IF(Allotments!L3135=0,"",Allotments!L3135)</f>
        <v/>
      </c>
      <c r="M3135" s="18" t="str">
        <f>IF(Allotments!M3135=0,"",Allotments!M3135)</f>
        <v/>
      </c>
    </row>
    <row r="3136" spans="1:13" x14ac:dyDescent="0.35">
      <c r="A3136">
        <f>IF(COUNTIF($L$3:L3136,L3136)=1,A3135+1,A3135)</f>
        <v>43</v>
      </c>
      <c r="B3136">
        <f>IF(COUNTIF($K$3:K3136,K3136)=1,B3135+1,B3135)</f>
        <v>8</v>
      </c>
      <c r="C3136">
        <f>IF(COUNTIF($J$3:J3136,J3136)=1,C3135+1,C3135)</f>
        <v>25</v>
      </c>
      <c r="D3136">
        <f>IF(COUNTIF($E$3:E3136,E3136)=1,D3135+1,D3135)</f>
        <v>827</v>
      </c>
      <c r="E3136" t="str">
        <f t="shared" si="214"/>
        <v/>
      </c>
      <c r="F3136">
        <f>IF(COUNTIF($G$3:G3136,G3136)=1,F3135+1,F3135)</f>
        <v>127</v>
      </c>
      <c r="G3136" t="str">
        <f t="shared" si="215"/>
        <v/>
      </c>
      <c r="I3136" s="18" t="str">
        <f>IF(Allotments!I3136=0,"",Allotments!I3136)</f>
        <v/>
      </c>
      <c r="J3136" s="18" t="str">
        <f>IF(Allotments!J3136=0,"",Allotments!J3136)</f>
        <v/>
      </c>
      <c r="K3136" s="18" t="str">
        <f>IF(Allotments!K3136=0,"",Allotments!K3136)</f>
        <v/>
      </c>
      <c r="L3136" s="18" t="str">
        <f>IF(Allotments!L3136=0,"",Allotments!L3136)</f>
        <v/>
      </c>
      <c r="M3136" s="18" t="str">
        <f>IF(Allotments!M3136=0,"",Allotments!M3136)</f>
        <v/>
      </c>
    </row>
    <row r="3137" spans="1:13" x14ac:dyDescent="0.35">
      <c r="A3137">
        <f>IF(COUNTIF($L$3:L3137,L3137)=1,A3136+1,A3136)</f>
        <v>43</v>
      </c>
      <c r="B3137">
        <f>IF(COUNTIF($K$3:K3137,K3137)=1,B3136+1,B3136)</f>
        <v>8</v>
      </c>
      <c r="C3137">
        <f>IF(COUNTIF($J$3:J3137,J3137)=1,C3136+1,C3136)</f>
        <v>25</v>
      </c>
      <c r="D3137">
        <f>IF(COUNTIF($E$3:E3137,E3137)=1,D3136+1,D3136)</f>
        <v>827</v>
      </c>
      <c r="E3137" t="str">
        <f t="shared" si="214"/>
        <v/>
      </c>
      <c r="F3137">
        <f>IF(COUNTIF($G$3:G3137,G3137)=1,F3136+1,F3136)</f>
        <v>127</v>
      </c>
      <c r="G3137" t="str">
        <f t="shared" si="215"/>
        <v/>
      </c>
      <c r="I3137" s="18" t="str">
        <f>IF(Allotments!I3137=0,"",Allotments!I3137)</f>
        <v/>
      </c>
      <c r="J3137" s="18" t="str">
        <f>IF(Allotments!J3137=0,"",Allotments!J3137)</f>
        <v/>
      </c>
      <c r="K3137" s="18" t="str">
        <f>IF(Allotments!K3137=0,"",Allotments!K3137)</f>
        <v/>
      </c>
      <c r="L3137" s="18" t="str">
        <f>IF(Allotments!L3137=0,"",Allotments!L3137)</f>
        <v/>
      </c>
      <c r="M3137" s="18" t="str">
        <f>IF(Allotments!M3137=0,"",Allotments!M3137)</f>
        <v/>
      </c>
    </row>
    <row r="3138" spans="1:13" x14ac:dyDescent="0.35">
      <c r="A3138">
        <f>IF(COUNTIF($L$3:L3138,L3138)=1,A3137+1,A3137)</f>
        <v>43</v>
      </c>
      <c r="B3138">
        <f>IF(COUNTIF($K$3:K3138,K3138)=1,B3137+1,B3137)</f>
        <v>8</v>
      </c>
      <c r="C3138">
        <f>IF(COUNTIF($J$3:J3138,J3138)=1,C3137+1,C3137)</f>
        <v>25</v>
      </c>
      <c r="D3138">
        <f>IF(COUNTIF($E$3:E3138,E3138)=1,D3137+1,D3137)</f>
        <v>827</v>
      </c>
      <c r="E3138" t="str">
        <f t="shared" si="214"/>
        <v/>
      </c>
      <c r="F3138">
        <f>IF(COUNTIF($G$3:G3138,G3138)=1,F3137+1,F3137)</f>
        <v>127</v>
      </c>
      <c r="G3138" t="str">
        <f t="shared" si="215"/>
        <v/>
      </c>
      <c r="I3138" s="18" t="str">
        <f>IF(Allotments!I3138=0,"",Allotments!I3138)</f>
        <v/>
      </c>
      <c r="J3138" s="18" t="str">
        <f>IF(Allotments!J3138=0,"",Allotments!J3138)</f>
        <v/>
      </c>
      <c r="K3138" s="18" t="str">
        <f>IF(Allotments!K3138=0,"",Allotments!K3138)</f>
        <v/>
      </c>
      <c r="L3138" s="18" t="str">
        <f>IF(Allotments!L3138=0,"",Allotments!L3138)</f>
        <v/>
      </c>
      <c r="M3138" s="18" t="str">
        <f>IF(Allotments!M3138=0,"",Allotments!M3138)</f>
        <v/>
      </c>
    </row>
    <row r="3139" spans="1:13" x14ac:dyDescent="0.35">
      <c r="A3139">
        <f>IF(COUNTIF($L$3:L3139,L3139)=1,A3138+1,A3138)</f>
        <v>43</v>
      </c>
      <c r="B3139">
        <f>IF(COUNTIF($K$3:K3139,K3139)=1,B3138+1,B3138)</f>
        <v>8</v>
      </c>
      <c r="C3139">
        <f>IF(COUNTIF($J$3:J3139,J3139)=1,C3138+1,C3138)</f>
        <v>25</v>
      </c>
      <c r="D3139">
        <f>IF(COUNTIF($E$3:E3139,E3139)=1,D3138+1,D3138)</f>
        <v>827</v>
      </c>
      <c r="E3139" t="str">
        <f t="shared" si="214"/>
        <v/>
      </c>
      <c r="F3139">
        <f>IF(COUNTIF($G$3:G3139,G3139)=1,F3138+1,F3138)</f>
        <v>127</v>
      </c>
      <c r="G3139" t="str">
        <f t="shared" si="215"/>
        <v/>
      </c>
      <c r="I3139" s="18" t="str">
        <f>IF(Allotments!I3139=0,"",Allotments!I3139)</f>
        <v/>
      </c>
      <c r="J3139" s="18" t="str">
        <f>IF(Allotments!J3139=0,"",Allotments!J3139)</f>
        <v/>
      </c>
      <c r="K3139" s="18" t="str">
        <f>IF(Allotments!K3139=0,"",Allotments!K3139)</f>
        <v/>
      </c>
      <c r="L3139" s="18" t="str">
        <f>IF(Allotments!L3139=0,"",Allotments!L3139)</f>
        <v/>
      </c>
      <c r="M3139" s="18" t="str">
        <f>IF(Allotments!M3139=0,"",Allotments!M3139)</f>
        <v/>
      </c>
    </row>
    <row r="3140" spans="1:13" x14ac:dyDescent="0.35">
      <c r="A3140">
        <f>IF(COUNTIF($L$3:L3140,L3140)=1,A3139+1,A3139)</f>
        <v>43</v>
      </c>
      <c r="B3140">
        <f>IF(COUNTIF($K$3:K3140,K3140)=1,B3139+1,B3139)</f>
        <v>8</v>
      </c>
      <c r="C3140">
        <f>IF(COUNTIF($J$3:J3140,J3140)=1,C3139+1,C3139)</f>
        <v>25</v>
      </c>
      <c r="D3140">
        <f>IF(COUNTIF($E$3:E3140,E3140)=1,D3139+1,D3139)</f>
        <v>827</v>
      </c>
      <c r="E3140" t="str">
        <f t="shared" ref="E3140:E3203" si="216">TRIM(CONCATENATE(L3140,J3140))</f>
        <v/>
      </c>
      <c r="F3140">
        <f>IF(COUNTIF($G$3:G3140,G3140)=1,F3139+1,F3139)</f>
        <v>127</v>
      </c>
      <c r="G3140" t="str">
        <f t="shared" ref="G3140:G3203" si="217">TRIM(CONCATENATE(K3140,J3140))</f>
        <v/>
      </c>
      <c r="I3140" s="18" t="str">
        <f>IF(Allotments!I3140=0,"",Allotments!I3140)</f>
        <v/>
      </c>
      <c r="J3140" s="18" t="str">
        <f>IF(Allotments!J3140=0,"",Allotments!J3140)</f>
        <v/>
      </c>
      <c r="K3140" s="18" t="str">
        <f>IF(Allotments!K3140=0,"",Allotments!K3140)</f>
        <v/>
      </c>
      <c r="L3140" s="18" t="str">
        <f>IF(Allotments!L3140=0,"",Allotments!L3140)</f>
        <v/>
      </c>
      <c r="M3140" s="18" t="str">
        <f>IF(Allotments!M3140=0,"",Allotments!M3140)</f>
        <v/>
      </c>
    </row>
    <row r="3141" spans="1:13" x14ac:dyDescent="0.35">
      <c r="A3141">
        <f>IF(COUNTIF($L$3:L3141,L3141)=1,A3140+1,A3140)</f>
        <v>43</v>
      </c>
      <c r="B3141">
        <f>IF(COUNTIF($K$3:K3141,K3141)=1,B3140+1,B3140)</f>
        <v>8</v>
      </c>
      <c r="C3141">
        <f>IF(COUNTIF($J$3:J3141,J3141)=1,C3140+1,C3140)</f>
        <v>25</v>
      </c>
      <c r="D3141">
        <f>IF(COUNTIF($E$3:E3141,E3141)=1,D3140+1,D3140)</f>
        <v>827</v>
      </c>
      <c r="E3141" t="str">
        <f t="shared" si="216"/>
        <v/>
      </c>
      <c r="F3141">
        <f>IF(COUNTIF($G$3:G3141,G3141)=1,F3140+1,F3140)</f>
        <v>127</v>
      </c>
      <c r="G3141" t="str">
        <f t="shared" si="217"/>
        <v/>
      </c>
      <c r="I3141" s="18" t="str">
        <f>IF(Allotments!I3141=0,"",Allotments!I3141)</f>
        <v/>
      </c>
      <c r="J3141" s="18" t="str">
        <f>IF(Allotments!J3141=0,"",Allotments!J3141)</f>
        <v/>
      </c>
      <c r="K3141" s="18" t="str">
        <f>IF(Allotments!K3141=0,"",Allotments!K3141)</f>
        <v/>
      </c>
      <c r="L3141" s="18" t="str">
        <f>IF(Allotments!L3141=0,"",Allotments!L3141)</f>
        <v/>
      </c>
      <c r="M3141" s="18" t="str">
        <f>IF(Allotments!M3141=0,"",Allotments!M3141)</f>
        <v/>
      </c>
    </row>
    <row r="3142" spans="1:13" x14ac:dyDescent="0.35">
      <c r="A3142">
        <f>IF(COUNTIF($L$3:L3142,L3142)=1,A3141+1,A3141)</f>
        <v>43</v>
      </c>
      <c r="B3142">
        <f>IF(COUNTIF($K$3:K3142,K3142)=1,B3141+1,B3141)</f>
        <v>8</v>
      </c>
      <c r="C3142">
        <f>IF(COUNTIF($J$3:J3142,J3142)=1,C3141+1,C3141)</f>
        <v>25</v>
      </c>
      <c r="D3142">
        <f>IF(COUNTIF($E$3:E3142,E3142)=1,D3141+1,D3141)</f>
        <v>827</v>
      </c>
      <c r="E3142" t="str">
        <f t="shared" si="216"/>
        <v/>
      </c>
      <c r="F3142">
        <f>IF(COUNTIF($G$3:G3142,G3142)=1,F3141+1,F3141)</f>
        <v>127</v>
      </c>
      <c r="G3142" t="str">
        <f t="shared" si="217"/>
        <v/>
      </c>
      <c r="I3142" s="18" t="str">
        <f>IF(Allotments!I3142=0,"",Allotments!I3142)</f>
        <v/>
      </c>
      <c r="J3142" s="18" t="str">
        <f>IF(Allotments!J3142=0,"",Allotments!J3142)</f>
        <v/>
      </c>
      <c r="K3142" s="18" t="str">
        <f>IF(Allotments!K3142=0,"",Allotments!K3142)</f>
        <v/>
      </c>
      <c r="L3142" s="18" t="str">
        <f>IF(Allotments!L3142=0,"",Allotments!L3142)</f>
        <v/>
      </c>
      <c r="M3142" s="18" t="str">
        <f>IF(Allotments!M3142=0,"",Allotments!M3142)</f>
        <v/>
      </c>
    </row>
    <row r="3143" spans="1:13" x14ac:dyDescent="0.35">
      <c r="A3143">
        <f>IF(COUNTIF($L$3:L3143,L3143)=1,A3142+1,A3142)</f>
        <v>43</v>
      </c>
      <c r="B3143">
        <f>IF(COUNTIF($K$3:K3143,K3143)=1,B3142+1,B3142)</f>
        <v>8</v>
      </c>
      <c r="C3143">
        <f>IF(COUNTIF($J$3:J3143,J3143)=1,C3142+1,C3142)</f>
        <v>25</v>
      </c>
      <c r="D3143">
        <f>IF(COUNTIF($E$3:E3143,E3143)=1,D3142+1,D3142)</f>
        <v>827</v>
      </c>
      <c r="E3143" t="str">
        <f t="shared" si="216"/>
        <v/>
      </c>
      <c r="F3143">
        <f>IF(COUNTIF($G$3:G3143,G3143)=1,F3142+1,F3142)</f>
        <v>127</v>
      </c>
      <c r="G3143" t="str">
        <f t="shared" si="217"/>
        <v/>
      </c>
      <c r="I3143" s="18" t="str">
        <f>IF(Allotments!I3143=0,"",Allotments!I3143)</f>
        <v/>
      </c>
      <c r="J3143" s="18" t="str">
        <f>IF(Allotments!J3143=0,"",Allotments!J3143)</f>
        <v/>
      </c>
      <c r="K3143" s="18" t="str">
        <f>IF(Allotments!K3143=0,"",Allotments!K3143)</f>
        <v/>
      </c>
      <c r="L3143" s="18" t="str">
        <f>IF(Allotments!L3143=0,"",Allotments!L3143)</f>
        <v/>
      </c>
      <c r="M3143" s="18" t="str">
        <f>IF(Allotments!M3143=0,"",Allotments!M3143)</f>
        <v/>
      </c>
    </row>
    <row r="3144" spans="1:13" x14ac:dyDescent="0.35">
      <c r="A3144">
        <f>IF(COUNTIF($L$3:L3144,L3144)=1,A3143+1,A3143)</f>
        <v>43</v>
      </c>
      <c r="B3144">
        <f>IF(COUNTIF($K$3:K3144,K3144)=1,B3143+1,B3143)</f>
        <v>8</v>
      </c>
      <c r="C3144">
        <f>IF(COUNTIF($J$3:J3144,J3144)=1,C3143+1,C3143)</f>
        <v>25</v>
      </c>
      <c r="D3144">
        <f>IF(COUNTIF($E$3:E3144,E3144)=1,D3143+1,D3143)</f>
        <v>827</v>
      </c>
      <c r="E3144" t="str">
        <f t="shared" si="216"/>
        <v/>
      </c>
      <c r="F3144">
        <f>IF(COUNTIF($G$3:G3144,G3144)=1,F3143+1,F3143)</f>
        <v>127</v>
      </c>
      <c r="G3144" t="str">
        <f t="shared" si="217"/>
        <v/>
      </c>
      <c r="I3144" s="18" t="str">
        <f>IF(Allotments!I3144=0,"",Allotments!I3144)</f>
        <v/>
      </c>
      <c r="J3144" s="18" t="str">
        <f>IF(Allotments!J3144=0,"",Allotments!J3144)</f>
        <v/>
      </c>
      <c r="K3144" s="18" t="str">
        <f>IF(Allotments!K3144=0,"",Allotments!K3144)</f>
        <v/>
      </c>
      <c r="L3144" s="18" t="str">
        <f>IF(Allotments!L3144=0,"",Allotments!L3144)</f>
        <v/>
      </c>
      <c r="M3144" s="18" t="str">
        <f>IF(Allotments!M3144=0,"",Allotments!M3144)</f>
        <v/>
      </c>
    </row>
    <row r="3145" spans="1:13" x14ac:dyDescent="0.35">
      <c r="A3145">
        <f>IF(COUNTIF($L$3:L3145,L3145)=1,A3144+1,A3144)</f>
        <v>43</v>
      </c>
      <c r="B3145">
        <f>IF(COUNTIF($K$3:K3145,K3145)=1,B3144+1,B3144)</f>
        <v>8</v>
      </c>
      <c r="C3145">
        <f>IF(COUNTIF($J$3:J3145,J3145)=1,C3144+1,C3144)</f>
        <v>25</v>
      </c>
      <c r="D3145">
        <f>IF(COUNTIF($E$3:E3145,E3145)=1,D3144+1,D3144)</f>
        <v>827</v>
      </c>
      <c r="E3145" t="str">
        <f t="shared" si="216"/>
        <v/>
      </c>
      <c r="F3145">
        <f>IF(COUNTIF($G$3:G3145,G3145)=1,F3144+1,F3144)</f>
        <v>127</v>
      </c>
      <c r="G3145" t="str">
        <f t="shared" si="217"/>
        <v/>
      </c>
      <c r="I3145" s="18" t="str">
        <f>IF(Allotments!I3145=0,"",Allotments!I3145)</f>
        <v/>
      </c>
      <c r="J3145" s="18" t="str">
        <f>IF(Allotments!J3145=0,"",Allotments!J3145)</f>
        <v/>
      </c>
      <c r="K3145" s="18" t="str">
        <f>IF(Allotments!K3145=0,"",Allotments!K3145)</f>
        <v/>
      </c>
      <c r="L3145" s="18" t="str">
        <f>IF(Allotments!L3145=0,"",Allotments!L3145)</f>
        <v/>
      </c>
      <c r="M3145" s="18" t="str">
        <f>IF(Allotments!M3145=0,"",Allotments!M3145)</f>
        <v/>
      </c>
    </row>
    <row r="3146" spans="1:13" x14ac:dyDescent="0.35">
      <c r="A3146">
        <f>IF(COUNTIF($L$3:L3146,L3146)=1,A3145+1,A3145)</f>
        <v>43</v>
      </c>
      <c r="B3146">
        <f>IF(COUNTIF($K$3:K3146,K3146)=1,B3145+1,B3145)</f>
        <v>8</v>
      </c>
      <c r="C3146">
        <f>IF(COUNTIF($J$3:J3146,J3146)=1,C3145+1,C3145)</f>
        <v>25</v>
      </c>
      <c r="D3146">
        <f>IF(COUNTIF($E$3:E3146,E3146)=1,D3145+1,D3145)</f>
        <v>827</v>
      </c>
      <c r="E3146" t="str">
        <f t="shared" si="216"/>
        <v/>
      </c>
      <c r="F3146">
        <f>IF(COUNTIF($G$3:G3146,G3146)=1,F3145+1,F3145)</f>
        <v>127</v>
      </c>
      <c r="G3146" t="str">
        <f t="shared" si="217"/>
        <v/>
      </c>
      <c r="I3146" s="18" t="str">
        <f>IF(Allotments!I3146=0,"",Allotments!I3146)</f>
        <v/>
      </c>
      <c r="J3146" s="18" t="str">
        <f>IF(Allotments!J3146=0,"",Allotments!J3146)</f>
        <v/>
      </c>
      <c r="K3146" s="18" t="str">
        <f>IF(Allotments!K3146=0,"",Allotments!K3146)</f>
        <v/>
      </c>
      <c r="L3146" s="18" t="str">
        <f>IF(Allotments!L3146=0,"",Allotments!L3146)</f>
        <v/>
      </c>
      <c r="M3146" s="18" t="str">
        <f>IF(Allotments!M3146=0,"",Allotments!M3146)</f>
        <v/>
      </c>
    </row>
    <row r="3147" spans="1:13" x14ac:dyDescent="0.35">
      <c r="A3147">
        <f>IF(COUNTIF($L$3:L3147,L3147)=1,A3146+1,A3146)</f>
        <v>43</v>
      </c>
      <c r="B3147">
        <f>IF(COUNTIF($K$3:K3147,K3147)=1,B3146+1,B3146)</f>
        <v>8</v>
      </c>
      <c r="C3147">
        <f>IF(COUNTIF($J$3:J3147,J3147)=1,C3146+1,C3146)</f>
        <v>25</v>
      </c>
      <c r="D3147">
        <f>IF(COUNTIF($E$3:E3147,E3147)=1,D3146+1,D3146)</f>
        <v>827</v>
      </c>
      <c r="E3147" t="str">
        <f t="shared" si="216"/>
        <v/>
      </c>
      <c r="F3147">
        <f>IF(COUNTIF($G$3:G3147,G3147)=1,F3146+1,F3146)</f>
        <v>127</v>
      </c>
      <c r="G3147" t="str">
        <f t="shared" si="217"/>
        <v/>
      </c>
      <c r="I3147" s="18" t="str">
        <f>IF(Allotments!I3147=0,"",Allotments!I3147)</f>
        <v/>
      </c>
      <c r="J3147" s="18" t="str">
        <f>IF(Allotments!J3147=0,"",Allotments!J3147)</f>
        <v/>
      </c>
      <c r="K3147" s="18" t="str">
        <f>IF(Allotments!K3147=0,"",Allotments!K3147)</f>
        <v/>
      </c>
      <c r="L3147" s="18" t="str">
        <f>IF(Allotments!L3147=0,"",Allotments!L3147)</f>
        <v/>
      </c>
      <c r="M3147" s="18" t="str">
        <f>IF(Allotments!M3147=0,"",Allotments!M3147)</f>
        <v/>
      </c>
    </row>
    <row r="3148" spans="1:13" x14ac:dyDescent="0.35">
      <c r="A3148">
        <f>IF(COUNTIF($L$3:L3148,L3148)=1,A3147+1,A3147)</f>
        <v>43</v>
      </c>
      <c r="B3148">
        <f>IF(COUNTIF($K$3:K3148,K3148)=1,B3147+1,B3147)</f>
        <v>8</v>
      </c>
      <c r="C3148">
        <f>IF(COUNTIF($J$3:J3148,J3148)=1,C3147+1,C3147)</f>
        <v>25</v>
      </c>
      <c r="D3148">
        <f>IF(COUNTIF($E$3:E3148,E3148)=1,D3147+1,D3147)</f>
        <v>827</v>
      </c>
      <c r="E3148" t="str">
        <f t="shared" si="216"/>
        <v/>
      </c>
      <c r="F3148">
        <f>IF(COUNTIF($G$3:G3148,G3148)=1,F3147+1,F3147)</f>
        <v>127</v>
      </c>
      <c r="G3148" t="str">
        <f t="shared" si="217"/>
        <v/>
      </c>
      <c r="I3148" s="18" t="str">
        <f>IF(Allotments!I3148=0,"",Allotments!I3148)</f>
        <v/>
      </c>
      <c r="J3148" s="18" t="str">
        <f>IF(Allotments!J3148=0,"",Allotments!J3148)</f>
        <v/>
      </c>
      <c r="K3148" s="18" t="str">
        <f>IF(Allotments!K3148=0,"",Allotments!K3148)</f>
        <v/>
      </c>
      <c r="L3148" s="18" t="str">
        <f>IF(Allotments!L3148=0,"",Allotments!L3148)</f>
        <v/>
      </c>
      <c r="M3148" s="18" t="str">
        <f>IF(Allotments!M3148=0,"",Allotments!M3148)</f>
        <v/>
      </c>
    </row>
    <row r="3149" spans="1:13" x14ac:dyDescent="0.35">
      <c r="A3149">
        <f>IF(COUNTIF($L$3:L3149,L3149)=1,A3148+1,A3148)</f>
        <v>43</v>
      </c>
      <c r="B3149">
        <f>IF(COUNTIF($K$3:K3149,K3149)=1,B3148+1,B3148)</f>
        <v>8</v>
      </c>
      <c r="C3149">
        <f>IF(COUNTIF($J$3:J3149,J3149)=1,C3148+1,C3148)</f>
        <v>25</v>
      </c>
      <c r="D3149">
        <f>IF(COUNTIF($E$3:E3149,E3149)=1,D3148+1,D3148)</f>
        <v>827</v>
      </c>
      <c r="E3149" t="str">
        <f t="shared" si="216"/>
        <v/>
      </c>
      <c r="F3149">
        <f>IF(COUNTIF($G$3:G3149,G3149)=1,F3148+1,F3148)</f>
        <v>127</v>
      </c>
      <c r="G3149" t="str">
        <f t="shared" si="217"/>
        <v/>
      </c>
      <c r="I3149" s="18" t="str">
        <f>IF(Allotments!I3149=0,"",Allotments!I3149)</f>
        <v/>
      </c>
      <c r="J3149" s="18" t="str">
        <f>IF(Allotments!J3149=0,"",Allotments!J3149)</f>
        <v/>
      </c>
      <c r="K3149" s="18" t="str">
        <f>IF(Allotments!K3149=0,"",Allotments!K3149)</f>
        <v/>
      </c>
      <c r="L3149" s="18" t="str">
        <f>IF(Allotments!L3149=0,"",Allotments!L3149)</f>
        <v/>
      </c>
      <c r="M3149" s="18" t="str">
        <f>IF(Allotments!M3149=0,"",Allotments!M3149)</f>
        <v/>
      </c>
    </row>
    <row r="3150" spans="1:13" x14ac:dyDescent="0.35">
      <c r="A3150">
        <f>IF(COUNTIF($L$3:L3150,L3150)=1,A3149+1,A3149)</f>
        <v>43</v>
      </c>
      <c r="B3150">
        <f>IF(COUNTIF($K$3:K3150,K3150)=1,B3149+1,B3149)</f>
        <v>8</v>
      </c>
      <c r="C3150">
        <f>IF(COUNTIF($J$3:J3150,J3150)=1,C3149+1,C3149)</f>
        <v>25</v>
      </c>
      <c r="D3150">
        <f>IF(COUNTIF($E$3:E3150,E3150)=1,D3149+1,D3149)</f>
        <v>827</v>
      </c>
      <c r="E3150" t="str">
        <f t="shared" si="216"/>
        <v/>
      </c>
      <c r="F3150">
        <f>IF(COUNTIF($G$3:G3150,G3150)=1,F3149+1,F3149)</f>
        <v>127</v>
      </c>
      <c r="G3150" t="str">
        <f t="shared" si="217"/>
        <v/>
      </c>
      <c r="I3150" s="18" t="str">
        <f>IF(Allotments!I3150=0,"",Allotments!I3150)</f>
        <v/>
      </c>
      <c r="J3150" s="18" t="str">
        <f>IF(Allotments!J3150=0,"",Allotments!J3150)</f>
        <v/>
      </c>
      <c r="K3150" s="18" t="str">
        <f>IF(Allotments!K3150=0,"",Allotments!K3150)</f>
        <v/>
      </c>
      <c r="L3150" s="18" t="str">
        <f>IF(Allotments!L3150=0,"",Allotments!L3150)</f>
        <v/>
      </c>
      <c r="M3150" s="18" t="str">
        <f>IF(Allotments!M3150=0,"",Allotments!M3150)</f>
        <v/>
      </c>
    </row>
    <row r="3151" spans="1:13" x14ac:dyDescent="0.35">
      <c r="A3151">
        <f>IF(COUNTIF($L$3:L3151,L3151)=1,A3150+1,A3150)</f>
        <v>43</v>
      </c>
      <c r="B3151">
        <f>IF(COUNTIF($K$3:K3151,K3151)=1,B3150+1,B3150)</f>
        <v>8</v>
      </c>
      <c r="C3151">
        <f>IF(COUNTIF($J$3:J3151,J3151)=1,C3150+1,C3150)</f>
        <v>25</v>
      </c>
      <c r="D3151">
        <f>IF(COUNTIF($E$3:E3151,E3151)=1,D3150+1,D3150)</f>
        <v>827</v>
      </c>
      <c r="E3151" t="str">
        <f t="shared" si="216"/>
        <v/>
      </c>
      <c r="F3151">
        <f>IF(COUNTIF($G$3:G3151,G3151)=1,F3150+1,F3150)</f>
        <v>127</v>
      </c>
      <c r="G3151" t="str">
        <f t="shared" si="217"/>
        <v/>
      </c>
      <c r="I3151" s="18" t="str">
        <f>IF(Allotments!I3151=0,"",Allotments!I3151)</f>
        <v/>
      </c>
      <c r="J3151" s="18" t="str">
        <f>IF(Allotments!J3151=0,"",Allotments!J3151)</f>
        <v/>
      </c>
      <c r="K3151" s="18" t="str">
        <f>IF(Allotments!K3151=0,"",Allotments!K3151)</f>
        <v/>
      </c>
      <c r="L3151" s="18" t="str">
        <f>IF(Allotments!L3151=0,"",Allotments!L3151)</f>
        <v/>
      </c>
      <c r="M3151" s="18" t="str">
        <f>IF(Allotments!M3151=0,"",Allotments!M3151)</f>
        <v/>
      </c>
    </row>
    <row r="3152" spans="1:13" x14ac:dyDescent="0.35">
      <c r="A3152">
        <f>IF(COUNTIF($L$3:L3152,L3152)=1,A3151+1,A3151)</f>
        <v>43</v>
      </c>
      <c r="B3152">
        <f>IF(COUNTIF($K$3:K3152,K3152)=1,B3151+1,B3151)</f>
        <v>8</v>
      </c>
      <c r="C3152">
        <f>IF(COUNTIF($J$3:J3152,J3152)=1,C3151+1,C3151)</f>
        <v>25</v>
      </c>
      <c r="D3152">
        <f>IF(COUNTIF($E$3:E3152,E3152)=1,D3151+1,D3151)</f>
        <v>827</v>
      </c>
      <c r="E3152" t="str">
        <f t="shared" si="216"/>
        <v/>
      </c>
      <c r="F3152">
        <f>IF(COUNTIF($G$3:G3152,G3152)=1,F3151+1,F3151)</f>
        <v>127</v>
      </c>
      <c r="G3152" t="str">
        <f t="shared" si="217"/>
        <v/>
      </c>
      <c r="I3152" s="18" t="str">
        <f>IF(Allotments!I3152=0,"",Allotments!I3152)</f>
        <v/>
      </c>
      <c r="J3152" s="18" t="str">
        <f>IF(Allotments!J3152=0,"",Allotments!J3152)</f>
        <v/>
      </c>
      <c r="K3152" s="18" t="str">
        <f>IF(Allotments!K3152=0,"",Allotments!K3152)</f>
        <v/>
      </c>
      <c r="L3152" s="18" t="str">
        <f>IF(Allotments!L3152=0,"",Allotments!L3152)</f>
        <v/>
      </c>
      <c r="M3152" s="18" t="str">
        <f>IF(Allotments!M3152=0,"",Allotments!M3152)</f>
        <v/>
      </c>
    </row>
    <row r="3153" spans="1:13" x14ac:dyDescent="0.35">
      <c r="A3153">
        <f>IF(COUNTIF($L$3:L3153,L3153)=1,A3152+1,A3152)</f>
        <v>43</v>
      </c>
      <c r="B3153">
        <f>IF(COUNTIF($K$3:K3153,K3153)=1,B3152+1,B3152)</f>
        <v>8</v>
      </c>
      <c r="C3153">
        <f>IF(COUNTIF($J$3:J3153,J3153)=1,C3152+1,C3152)</f>
        <v>25</v>
      </c>
      <c r="D3153">
        <f>IF(COUNTIF($E$3:E3153,E3153)=1,D3152+1,D3152)</f>
        <v>827</v>
      </c>
      <c r="E3153" t="str">
        <f t="shared" si="216"/>
        <v/>
      </c>
      <c r="F3153">
        <f>IF(COUNTIF($G$3:G3153,G3153)=1,F3152+1,F3152)</f>
        <v>127</v>
      </c>
      <c r="G3153" t="str">
        <f t="shared" si="217"/>
        <v/>
      </c>
      <c r="I3153" s="18" t="str">
        <f>IF(Allotments!I3153=0,"",Allotments!I3153)</f>
        <v/>
      </c>
      <c r="J3153" s="18" t="str">
        <f>IF(Allotments!J3153=0,"",Allotments!J3153)</f>
        <v/>
      </c>
      <c r="K3153" s="18" t="str">
        <f>IF(Allotments!K3153=0,"",Allotments!K3153)</f>
        <v/>
      </c>
      <c r="L3153" s="18" t="str">
        <f>IF(Allotments!L3153=0,"",Allotments!L3153)</f>
        <v/>
      </c>
      <c r="M3153" s="18" t="str">
        <f>IF(Allotments!M3153=0,"",Allotments!M3153)</f>
        <v/>
      </c>
    </row>
    <row r="3154" spans="1:13" x14ac:dyDescent="0.35">
      <c r="A3154">
        <f>IF(COUNTIF($L$3:L3154,L3154)=1,A3153+1,A3153)</f>
        <v>43</v>
      </c>
      <c r="B3154">
        <f>IF(COUNTIF($K$3:K3154,K3154)=1,B3153+1,B3153)</f>
        <v>8</v>
      </c>
      <c r="C3154">
        <f>IF(COUNTIF($J$3:J3154,J3154)=1,C3153+1,C3153)</f>
        <v>25</v>
      </c>
      <c r="D3154">
        <f>IF(COUNTIF($E$3:E3154,E3154)=1,D3153+1,D3153)</f>
        <v>827</v>
      </c>
      <c r="E3154" t="str">
        <f t="shared" si="216"/>
        <v/>
      </c>
      <c r="F3154">
        <f>IF(COUNTIF($G$3:G3154,G3154)=1,F3153+1,F3153)</f>
        <v>127</v>
      </c>
      <c r="G3154" t="str">
        <f t="shared" si="217"/>
        <v/>
      </c>
      <c r="I3154" s="18" t="str">
        <f>IF(Allotments!I3154=0,"",Allotments!I3154)</f>
        <v/>
      </c>
      <c r="J3154" s="18" t="str">
        <f>IF(Allotments!J3154=0,"",Allotments!J3154)</f>
        <v/>
      </c>
      <c r="K3154" s="18" t="str">
        <f>IF(Allotments!K3154=0,"",Allotments!K3154)</f>
        <v/>
      </c>
      <c r="L3154" s="18" t="str">
        <f>IF(Allotments!L3154=0,"",Allotments!L3154)</f>
        <v/>
      </c>
      <c r="M3154" s="18" t="str">
        <f>IF(Allotments!M3154=0,"",Allotments!M3154)</f>
        <v/>
      </c>
    </row>
    <row r="3155" spans="1:13" x14ac:dyDescent="0.35">
      <c r="A3155">
        <f>IF(COUNTIF($L$3:L3155,L3155)=1,A3154+1,A3154)</f>
        <v>43</v>
      </c>
      <c r="B3155">
        <f>IF(COUNTIF($K$3:K3155,K3155)=1,B3154+1,B3154)</f>
        <v>8</v>
      </c>
      <c r="C3155">
        <f>IF(COUNTIF($J$3:J3155,J3155)=1,C3154+1,C3154)</f>
        <v>25</v>
      </c>
      <c r="D3155">
        <f>IF(COUNTIF($E$3:E3155,E3155)=1,D3154+1,D3154)</f>
        <v>827</v>
      </c>
      <c r="E3155" t="str">
        <f t="shared" si="216"/>
        <v/>
      </c>
      <c r="F3155">
        <f>IF(COUNTIF($G$3:G3155,G3155)=1,F3154+1,F3154)</f>
        <v>127</v>
      </c>
      <c r="G3155" t="str">
        <f t="shared" si="217"/>
        <v/>
      </c>
      <c r="I3155" s="18" t="str">
        <f>IF(Allotments!I3155=0,"",Allotments!I3155)</f>
        <v/>
      </c>
      <c r="J3155" s="18" t="str">
        <f>IF(Allotments!J3155=0,"",Allotments!J3155)</f>
        <v/>
      </c>
      <c r="K3155" s="18" t="str">
        <f>IF(Allotments!K3155=0,"",Allotments!K3155)</f>
        <v/>
      </c>
      <c r="L3155" s="18" t="str">
        <f>IF(Allotments!L3155=0,"",Allotments!L3155)</f>
        <v/>
      </c>
      <c r="M3155" s="18" t="str">
        <f>IF(Allotments!M3155=0,"",Allotments!M3155)</f>
        <v/>
      </c>
    </row>
    <row r="3156" spans="1:13" x14ac:dyDescent="0.35">
      <c r="A3156">
        <f>IF(COUNTIF($L$3:L3156,L3156)=1,A3155+1,A3155)</f>
        <v>43</v>
      </c>
      <c r="B3156">
        <f>IF(COUNTIF($K$3:K3156,K3156)=1,B3155+1,B3155)</f>
        <v>8</v>
      </c>
      <c r="C3156">
        <f>IF(COUNTIF($J$3:J3156,J3156)=1,C3155+1,C3155)</f>
        <v>25</v>
      </c>
      <c r="D3156">
        <f>IF(COUNTIF($E$3:E3156,E3156)=1,D3155+1,D3155)</f>
        <v>827</v>
      </c>
      <c r="E3156" t="str">
        <f t="shared" si="216"/>
        <v/>
      </c>
      <c r="F3156">
        <f>IF(COUNTIF($G$3:G3156,G3156)=1,F3155+1,F3155)</f>
        <v>127</v>
      </c>
      <c r="G3156" t="str">
        <f t="shared" si="217"/>
        <v/>
      </c>
      <c r="I3156" s="18" t="str">
        <f>IF(Allotments!I3156=0,"",Allotments!I3156)</f>
        <v/>
      </c>
      <c r="J3156" s="18" t="str">
        <f>IF(Allotments!J3156=0,"",Allotments!J3156)</f>
        <v/>
      </c>
      <c r="K3156" s="18" t="str">
        <f>IF(Allotments!K3156=0,"",Allotments!K3156)</f>
        <v/>
      </c>
      <c r="L3156" s="18" t="str">
        <f>IF(Allotments!L3156=0,"",Allotments!L3156)</f>
        <v/>
      </c>
      <c r="M3156" s="18" t="str">
        <f>IF(Allotments!M3156=0,"",Allotments!M3156)</f>
        <v/>
      </c>
    </row>
    <row r="3157" spans="1:13" x14ac:dyDescent="0.35">
      <c r="A3157">
        <f>IF(COUNTIF($L$3:L3157,L3157)=1,A3156+1,A3156)</f>
        <v>43</v>
      </c>
      <c r="B3157">
        <f>IF(COUNTIF($K$3:K3157,K3157)=1,B3156+1,B3156)</f>
        <v>8</v>
      </c>
      <c r="C3157">
        <f>IF(COUNTIF($J$3:J3157,J3157)=1,C3156+1,C3156)</f>
        <v>25</v>
      </c>
      <c r="D3157">
        <f>IF(COUNTIF($E$3:E3157,E3157)=1,D3156+1,D3156)</f>
        <v>827</v>
      </c>
      <c r="E3157" t="str">
        <f t="shared" si="216"/>
        <v/>
      </c>
      <c r="F3157">
        <f>IF(COUNTIF($G$3:G3157,G3157)=1,F3156+1,F3156)</f>
        <v>127</v>
      </c>
      <c r="G3157" t="str">
        <f t="shared" si="217"/>
        <v/>
      </c>
      <c r="I3157" s="18" t="str">
        <f>IF(Allotments!I3157=0,"",Allotments!I3157)</f>
        <v/>
      </c>
      <c r="J3157" s="18" t="str">
        <f>IF(Allotments!J3157=0,"",Allotments!J3157)</f>
        <v/>
      </c>
      <c r="K3157" s="18" t="str">
        <f>IF(Allotments!K3157=0,"",Allotments!K3157)</f>
        <v/>
      </c>
      <c r="L3157" s="18" t="str">
        <f>IF(Allotments!L3157=0,"",Allotments!L3157)</f>
        <v/>
      </c>
      <c r="M3157" s="18" t="str">
        <f>IF(Allotments!M3157=0,"",Allotments!M3157)</f>
        <v/>
      </c>
    </row>
    <row r="3158" spans="1:13" x14ac:dyDescent="0.35">
      <c r="A3158">
        <f>IF(COUNTIF($L$3:L3158,L3158)=1,A3157+1,A3157)</f>
        <v>43</v>
      </c>
      <c r="B3158">
        <f>IF(COUNTIF($K$3:K3158,K3158)=1,B3157+1,B3157)</f>
        <v>8</v>
      </c>
      <c r="C3158">
        <f>IF(COUNTIF($J$3:J3158,J3158)=1,C3157+1,C3157)</f>
        <v>25</v>
      </c>
      <c r="D3158">
        <f>IF(COUNTIF($E$3:E3158,E3158)=1,D3157+1,D3157)</f>
        <v>827</v>
      </c>
      <c r="E3158" t="str">
        <f t="shared" si="216"/>
        <v/>
      </c>
      <c r="F3158">
        <f>IF(COUNTIF($G$3:G3158,G3158)=1,F3157+1,F3157)</f>
        <v>127</v>
      </c>
      <c r="G3158" t="str">
        <f t="shared" si="217"/>
        <v/>
      </c>
      <c r="I3158" s="18" t="str">
        <f>IF(Allotments!I3158=0,"",Allotments!I3158)</f>
        <v/>
      </c>
      <c r="J3158" s="18" t="str">
        <f>IF(Allotments!J3158=0,"",Allotments!J3158)</f>
        <v/>
      </c>
      <c r="K3158" s="18" t="str">
        <f>IF(Allotments!K3158=0,"",Allotments!K3158)</f>
        <v/>
      </c>
      <c r="L3158" s="18" t="str">
        <f>IF(Allotments!L3158=0,"",Allotments!L3158)</f>
        <v/>
      </c>
      <c r="M3158" s="18" t="str">
        <f>IF(Allotments!M3158=0,"",Allotments!M3158)</f>
        <v/>
      </c>
    </row>
    <row r="3159" spans="1:13" x14ac:dyDescent="0.35">
      <c r="A3159">
        <f>IF(COUNTIF($L$3:L3159,L3159)=1,A3158+1,A3158)</f>
        <v>43</v>
      </c>
      <c r="B3159">
        <f>IF(COUNTIF($K$3:K3159,K3159)=1,B3158+1,B3158)</f>
        <v>8</v>
      </c>
      <c r="C3159">
        <f>IF(COUNTIF($J$3:J3159,J3159)=1,C3158+1,C3158)</f>
        <v>25</v>
      </c>
      <c r="D3159">
        <f>IF(COUNTIF($E$3:E3159,E3159)=1,D3158+1,D3158)</f>
        <v>827</v>
      </c>
      <c r="E3159" t="str">
        <f t="shared" si="216"/>
        <v/>
      </c>
      <c r="F3159">
        <f>IF(COUNTIF($G$3:G3159,G3159)=1,F3158+1,F3158)</f>
        <v>127</v>
      </c>
      <c r="G3159" t="str">
        <f t="shared" si="217"/>
        <v/>
      </c>
      <c r="I3159" s="18" t="str">
        <f>IF(Allotments!I3159=0,"",Allotments!I3159)</f>
        <v/>
      </c>
      <c r="J3159" s="18" t="str">
        <f>IF(Allotments!J3159=0,"",Allotments!J3159)</f>
        <v/>
      </c>
      <c r="K3159" s="18" t="str">
        <f>IF(Allotments!K3159=0,"",Allotments!K3159)</f>
        <v/>
      </c>
      <c r="L3159" s="18" t="str">
        <f>IF(Allotments!L3159=0,"",Allotments!L3159)</f>
        <v/>
      </c>
      <c r="M3159" s="18" t="str">
        <f>IF(Allotments!M3159=0,"",Allotments!M3159)</f>
        <v/>
      </c>
    </row>
    <row r="3160" spans="1:13" x14ac:dyDescent="0.35">
      <c r="A3160">
        <f>IF(COUNTIF($L$3:L3160,L3160)=1,A3159+1,A3159)</f>
        <v>43</v>
      </c>
      <c r="B3160">
        <f>IF(COUNTIF($K$3:K3160,K3160)=1,B3159+1,B3159)</f>
        <v>8</v>
      </c>
      <c r="C3160">
        <f>IF(COUNTIF($J$3:J3160,J3160)=1,C3159+1,C3159)</f>
        <v>25</v>
      </c>
      <c r="D3160">
        <f>IF(COUNTIF($E$3:E3160,E3160)=1,D3159+1,D3159)</f>
        <v>827</v>
      </c>
      <c r="E3160" t="str">
        <f t="shared" si="216"/>
        <v/>
      </c>
      <c r="F3160">
        <f>IF(COUNTIF($G$3:G3160,G3160)=1,F3159+1,F3159)</f>
        <v>127</v>
      </c>
      <c r="G3160" t="str">
        <f t="shared" si="217"/>
        <v/>
      </c>
      <c r="I3160" s="18" t="str">
        <f>IF(Allotments!I3160=0,"",Allotments!I3160)</f>
        <v/>
      </c>
      <c r="J3160" s="18" t="str">
        <f>IF(Allotments!J3160=0,"",Allotments!J3160)</f>
        <v/>
      </c>
      <c r="K3160" s="18" t="str">
        <f>IF(Allotments!K3160=0,"",Allotments!K3160)</f>
        <v/>
      </c>
      <c r="L3160" s="18" t="str">
        <f>IF(Allotments!L3160=0,"",Allotments!L3160)</f>
        <v/>
      </c>
      <c r="M3160" s="18" t="str">
        <f>IF(Allotments!M3160=0,"",Allotments!M3160)</f>
        <v/>
      </c>
    </row>
    <row r="3161" spans="1:13" x14ac:dyDescent="0.35">
      <c r="A3161">
        <f>IF(COUNTIF($L$3:L3161,L3161)=1,A3160+1,A3160)</f>
        <v>43</v>
      </c>
      <c r="B3161">
        <f>IF(COUNTIF($K$3:K3161,K3161)=1,B3160+1,B3160)</f>
        <v>8</v>
      </c>
      <c r="C3161">
        <f>IF(COUNTIF($J$3:J3161,J3161)=1,C3160+1,C3160)</f>
        <v>25</v>
      </c>
      <c r="D3161">
        <f>IF(COUNTIF($E$3:E3161,E3161)=1,D3160+1,D3160)</f>
        <v>827</v>
      </c>
      <c r="E3161" t="str">
        <f t="shared" si="216"/>
        <v/>
      </c>
      <c r="F3161">
        <f>IF(COUNTIF($G$3:G3161,G3161)=1,F3160+1,F3160)</f>
        <v>127</v>
      </c>
      <c r="G3161" t="str">
        <f t="shared" si="217"/>
        <v/>
      </c>
      <c r="I3161" s="18" t="str">
        <f>IF(Allotments!I3161=0,"",Allotments!I3161)</f>
        <v/>
      </c>
      <c r="J3161" s="18" t="str">
        <f>IF(Allotments!J3161=0,"",Allotments!J3161)</f>
        <v/>
      </c>
      <c r="K3161" s="18" t="str">
        <f>IF(Allotments!K3161=0,"",Allotments!K3161)</f>
        <v/>
      </c>
      <c r="L3161" s="18" t="str">
        <f>IF(Allotments!L3161=0,"",Allotments!L3161)</f>
        <v/>
      </c>
      <c r="M3161" s="18" t="str">
        <f>IF(Allotments!M3161=0,"",Allotments!M3161)</f>
        <v/>
      </c>
    </row>
    <row r="3162" spans="1:13" x14ac:dyDescent="0.35">
      <c r="A3162">
        <f>IF(COUNTIF($L$3:L3162,L3162)=1,A3161+1,A3161)</f>
        <v>43</v>
      </c>
      <c r="B3162">
        <f>IF(COUNTIF($K$3:K3162,K3162)=1,B3161+1,B3161)</f>
        <v>8</v>
      </c>
      <c r="C3162">
        <f>IF(COUNTIF($J$3:J3162,J3162)=1,C3161+1,C3161)</f>
        <v>25</v>
      </c>
      <c r="D3162">
        <f>IF(COUNTIF($E$3:E3162,E3162)=1,D3161+1,D3161)</f>
        <v>827</v>
      </c>
      <c r="E3162" t="str">
        <f t="shared" si="216"/>
        <v/>
      </c>
      <c r="F3162">
        <f>IF(COUNTIF($G$3:G3162,G3162)=1,F3161+1,F3161)</f>
        <v>127</v>
      </c>
      <c r="G3162" t="str">
        <f t="shared" si="217"/>
        <v/>
      </c>
      <c r="I3162" s="18" t="str">
        <f>IF(Allotments!I3162=0,"",Allotments!I3162)</f>
        <v/>
      </c>
      <c r="J3162" s="18" t="str">
        <f>IF(Allotments!J3162=0,"",Allotments!J3162)</f>
        <v/>
      </c>
      <c r="K3162" s="18" t="str">
        <f>IF(Allotments!K3162=0,"",Allotments!K3162)</f>
        <v/>
      </c>
      <c r="L3162" s="18" t="str">
        <f>IF(Allotments!L3162=0,"",Allotments!L3162)</f>
        <v/>
      </c>
      <c r="M3162" s="18" t="str">
        <f>IF(Allotments!M3162=0,"",Allotments!M3162)</f>
        <v/>
      </c>
    </row>
    <row r="3163" spans="1:13" x14ac:dyDescent="0.35">
      <c r="A3163">
        <f>IF(COUNTIF($L$3:L3163,L3163)=1,A3162+1,A3162)</f>
        <v>43</v>
      </c>
      <c r="B3163">
        <f>IF(COUNTIF($K$3:K3163,K3163)=1,B3162+1,B3162)</f>
        <v>8</v>
      </c>
      <c r="C3163">
        <f>IF(COUNTIF($J$3:J3163,J3163)=1,C3162+1,C3162)</f>
        <v>25</v>
      </c>
      <c r="D3163">
        <f>IF(COUNTIF($E$3:E3163,E3163)=1,D3162+1,D3162)</f>
        <v>827</v>
      </c>
      <c r="E3163" t="str">
        <f t="shared" si="216"/>
        <v/>
      </c>
      <c r="F3163">
        <f>IF(COUNTIF($G$3:G3163,G3163)=1,F3162+1,F3162)</f>
        <v>127</v>
      </c>
      <c r="G3163" t="str">
        <f t="shared" si="217"/>
        <v/>
      </c>
      <c r="I3163" s="18" t="str">
        <f>IF(Allotments!I3163=0,"",Allotments!I3163)</f>
        <v/>
      </c>
      <c r="J3163" s="18" t="str">
        <f>IF(Allotments!J3163=0,"",Allotments!J3163)</f>
        <v/>
      </c>
      <c r="K3163" s="18" t="str">
        <f>IF(Allotments!K3163=0,"",Allotments!K3163)</f>
        <v/>
      </c>
      <c r="L3163" s="18" t="str">
        <f>IF(Allotments!L3163=0,"",Allotments!L3163)</f>
        <v/>
      </c>
      <c r="M3163" s="18" t="str">
        <f>IF(Allotments!M3163=0,"",Allotments!M3163)</f>
        <v/>
      </c>
    </row>
    <row r="3164" spans="1:13" x14ac:dyDescent="0.35">
      <c r="A3164">
        <f>IF(COUNTIF($L$3:L3164,L3164)=1,A3163+1,A3163)</f>
        <v>43</v>
      </c>
      <c r="B3164">
        <f>IF(COUNTIF($K$3:K3164,K3164)=1,B3163+1,B3163)</f>
        <v>8</v>
      </c>
      <c r="C3164">
        <f>IF(COUNTIF($J$3:J3164,J3164)=1,C3163+1,C3163)</f>
        <v>25</v>
      </c>
      <c r="D3164">
        <f>IF(COUNTIF($E$3:E3164,E3164)=1,D3163+1,D3163)</f>
        <v>827</v>
      </c>
      <c r="E3164" t="str">
        <f t="shared" si="216"/>
        <v/>
      </c>
      <c r="F3164">
        <f>IF(COUNTIF($G$3:G3164,G3164)=1,F3163+1,F3163)</f>
        <v>127</v>
      </c>
      <c r="G3164" t="str">
        <f t="shared" si="217"/>
        <v/>
      </c>
      <c r="I3164" s="18" t="str">
        <f>IF(Allotments!I3164=0,"",Allotments!I3164)</f>
        <v/>
      </c>
      <c r="J3164" s="18" t="str">
        <f>IF(Allotments!J3164=0,"",Allotments!J3164)</f>
        <v/>
      </c>
      <c r="K3164" s="18" t="str">
        <f>IF(Allotments!K3164=0,"",Allotments!K3164)</f>
        <v/>
      </c>
      <c r="L3164" s="18" t="str">
        <f>IF(Allotments!L3164=0,"",Allotments!L3164)</f>
        <v/>
      </c>
      <c r="M3164" s="18" t="str">
        <f>IF(Allotments!M3164=0,"",Allotments!M3164)</f>
        <v/>
      </c>
    </row>
    <row r="3165" spans="1:13" x14ac:dyDescent="0.35">
      <c r="A3165">
        <f>IF(COUNTIF($L$3:L3165,L3165)=1,A3164+1,A3164)</f>
        <v>43</v>
      </c>
      <c r="B3165">
        <f>IF(COUNTIF($K$3:K3165,K3165)=1,B3164+1,B3164)</f>
        <v>8</v>
      </c>
      <c r="C3165">
        <f>IF(COUNTIF($J$3:J3165,J3165)=1,C3164+1,C3164)</f>
        <v>25</v>
      </c>
      <c r="D3165">
        <f>IF(COUNTIF($E$3:E3165,E3165)=1,D3164+1,D3164)</f>
        <v>827</v>
      </c>
      <c r="E3165" t="str">
        <f t="shared" si="216"/>
        <v/>
      </c>
      <c r="F3165">
        <f>IF(COUNTIF($G$3:G3165,G3165)=1,F3164+1,F3164)</f>
        <v>127</v>
      </c>
      <c r="G3165" t="str">
        <f t="shared" si="217"/>
        <v/>
      </c>
      <c r="I3165" s="18" t="str">
        <f>IF(Allotments!I3165=0,"",Allotments!I3165)</f>
        <v/>
      </c>
      <c r="J3165" s="18" t="str">
        <f>IF(Allotments!J3165=0,"",Allotments!J3165)</f>
        <v/>
      </c>
      <c r="K3165" s="18" t="str">
        <f>IF(Allotments!K3165=0,"",Allotments!K3165)</f>
        <v/>
      </c>
      <c r="L3165" s="18" t="str">
        <f>IF(Allotments!L3165=0,"",Allotments!L3165)</f>
        <v/>
      </c>
      <c r="M3165" s="18" t="str">
        <f>IF(Allotments!M3165=0,"",Allotments!M3165)</f>
        <v/>
      </c>
    </row>
    <row r="3166" spans="1:13" x14ac:dyDescent="0.35">
      <c r="A3166">
        <f>IF(COUNTIF($L$3:L3166,L3166)=1,A3165+1,A3165)</f>
        <v>43</v>
      </c>
      <c r="B3166">
        <f>IF(COUNTIF($K$3:K3166,K3166)=1,B3165+1,B3165)</f>
        <v>8</v>
      </c>
      <c r="C3166">
        <f>IF(COUNTIF($J$3:J3166,J3166)=1,C3165+1,C3165)</f>
        <v>25</v>
      </c>
      <c r="D3166">
        <f>IF(COUNTIF($E$3:E3166,E3166)=1,D3165+1,D3165)</f>
        <v>827</v>
      </c>
      <c r="E3166" t="str">
        <f t="shared" si="216"/>
        <v/>
      </c>
      <c r="F3166">
        <f>IF(COUNTIF($G$3:G3166,G3166)=1,F3165+1,F3165)</f>
        <v>127</v>
      </c>
      <c r="G3166" t="str">
        <f t="shared" si="217"/>
        <v/>
      </c>
      <c r="I3166" s="18" t="str">
        <f>IF(Allotments!I3166=0,"",Allotments!I3166)</f>
        <v/>
      </c>
      <c r="J3166" s="18" t="str">
        <f>IF(Allotments!J3166=0,"",Allotments!J3166)</f>
        <v/>
      </c>
      <c r="K3166" s="18" t="str">
        <f>IF(Allotments!K3166=0,"",Allotments!K3166)</f>
        <v/>
      </c>
      <c r="L3166" s="18" t="str">
        <f>IF(Allotments!L3166=0,"",Allotments!L3166)</f>
        <v/>
      </c>
      <c r="M3166" s="18" t="str">
        <f>IF(Allotments!M3166=0,"",Allotments!M3166)</f>
        <v/>
      </c>
    </row>
    <row r="3167" spans="1:13" x14ac:dyDescent="0.35">
      <c r="A3167">
        <f>IF(COUNTIF($L$3:L3167,L3167)=1,A3166+1,A3166)</f>
        <v>43</v>
      </c>
      <c r="B3167">
        <f>IF(COUNTIF($K$3:K3167,K3167)=1,B3166+1,B3166)</f>
        <v>8</v>
      </c>
      <c r="C3167">
        <f>IF(COUNTIF($J$3:J3167,J3167)=1,C3166+1,C3166)</f>
        <v>25</v>
      </c>
      <c r="D3167">
        <f>IF(COUNTIF($E$3:E3167,E3167)=1,D3166+1,D3166)</f>
        <v>827</v>
      </c>
      <c r="E3167" t="str">
        <f t="shared" si="216"/>
        <v/>
      </c>
      <c r="F3167">
        <f>IF(COUNTIF($G$3:G3167,G3167)=1,F3166+1,F3166)</f>
        <v>127</v>
      </c>
      <c r="G3167" t="str">
        <f t="shared" si="217"/>
        <v/>
      </c>
      <c r="I3167" s="18" t="str">
        <f>IF(Allotments!I3167=0,"",Allotments!I3167)</f>
        <v/>
      </c>
      <c r="J3167" s="18" t="str">
        <f>IF(Allotments!J3167=0,"",Allotments!J3167)</f>
        <v/>
      </c>
      <c r="K3167" s="18" t="str">
        <f>IF(Allotments!K3167=0,"",Allotments!K3167)</f>
        <v/>
      </c>
      <c r="L3167" s="18" t="str">
        <f>IF(Allotments!L3167=0,"",Allotments!L3167)</f>
        <v/>
      </c>
      <c r="M3167" s="18" t="str">
        <f>IF(Allotments!M3167=0,"",Allotments!M3167)</f>
        <v/>
      </c>
    </row>
    <row r="3168" spans="1:13" x14ac:dyDescent="0.35">
      <c r="A3168">
        <f>IF(COUNTIF($L$3:L3168,L3168)=1,A3167+1,A3167)</f>
        <v>43</v>
      </c>
      <c r="B3168">
        <f>IF(COUNTIF($K$3:K3168,K3168)=1,B3167+1,B3167)</f>
        <v>8</v>
      </c>
      <c r="C3168">
        <f>IF(COUNTIF($J$3:J3168,J3168)=1,C3167+1,C3167)</f>
        <v>25</v>
      </c>
      <c r="D3168">
        <f>IF(COUNTIF($E$3:E3168,E3168)=1,D3167+1,D3167)</f>
        <v>827</v>
      </c>
      <c r="E3168" t="str">
        <f t="shared" si="216"/>
        <v/>
      </c>
      <c r="F3168">
        <f>IF(COUNTIF($G$3:G3168,G3168)=1,F3167+1,F3167)</f>
        <v>127</v>
      </c>
      <c r="G3168" t="str">
        <f t="shared" si="217"/>
        <v/>
      </c>
      <c r="I3168" s="18" t="str">
        <f>IF(Allotments!I3168=0,"",Allotments!I3168)</f>
        <v/>
      </c>
      <c r="J3168" s="18" t="str">
        <f>IF(Allotments!J3168=0,"",Allotments!J3168)</f>
        <v/>
      </c>
      <c r="K3168" s="18" t="str">
        <f>IF(Allotments!K3168=0,"",Allotments!K3168)</f>
        <v/>
      </c>
      <c r="L3168" s="18" t="str">
        <f>IF(Allotments!L3168=0,"",Allotments!L3168)</f>
        <v/>
      </c>
      <c r="M3168" s="18" t="str">
        <f>IF(Allotments!M3168=0,"",Allotments!M3168)</f>
        <v/>
      </c>
    </row>
    <row r="3169" spans="1:13" x14ac:dyDescent="0.35">
      <c r="A3169">
        <f>IF(COUNTIF($L$3:L3169,L3169)=1,A3168+1,A3168)</f>
        <v>43</v>
      </c>
      <c r="B3169">
        <f>IF(COUNTIF($K$3:K3169,K3169)=1,B3168+1,B3168)</f>
        <v>8</v>
      </c>
      <c r="C3169">
        <f>IF(COUNTIF($J$3:J3169,J3169)=1,C3168+1,C3168)</f>
        <v>25</v>
      </c>
      <c r="D3169">
        <f>IF(COUNTIF($E$3:E3169,E3169)=1,D3168+1,D3168)</f>
        <v>827</v>
      </c>
      <c r="E3169" t="str">
        <f t="shared" si="216"/>
        <v/>
      </c>
      <c r="F3169">
        <f>IF(COUNTIF($G$3:G3169,G3169)=1,F3168+1,F3168)</f>
        <v>127</v>
      </c>
      <c r="G3169" t="str">
        <f t="shared" si="217"/>
        <v/>
      </c>
      <c r="I3169" s="18" t="str">
        <f>IF(Allotments!I3169=0,"",Allotments!I3169)</f>
        <v/>
      </c>
      <c r="J3169" s="18" t="str">
        <f>IF(Allotments!J3169=0,"",Allotments!J3169)</f>
        <v/>
      </c>
      <c r="K3169" s="18" t="str">
        <f>IF(Allotments!K3169=0,"",Allotments!K3169)</f>
        <v/>
      </c>
      <c r="L3169" s="18" t="str">
        <f>IF(Allotments!L3169=0,"",Allotments!L3169)</f>
        <v/>
      </c>
      <c r="M3169" s="18" t="str">
        <f>IF(Allotments!M3169=0,"",Allotments!M3169)</f>
        <v/>
      </c>
    </row>
    <row r="3170" spans="1:13" x14ac:dyDescent="0.35">
      <c r="A3170">
        <f>IF(COUNTIF($L$3:L3170,L3170)=1,A3169+1,A3169)</f>
        <v>43</v>
      </c>
      <c r="B3170">
        <f>IF(COUNTIF($K$3:K3170,K3170)=1,B3169+1,B3169)</f>
        <v>8</v>
      </c>
      <c r="C3170">
        <f>IF(COUNTIF($J$3:J3170,J3170)=1,C3169+1,C3169)</f>
        <v>25</v>
      </c>
      <c r="D3170">
        <f>IF(COUNTIF($E$3:E3170,E3170)=1,D3169+1,D3169)</f>
        <v>827</v>
      </c>
      <c r="E3170" t="str">
        <f t="shared" si="216"/>
        <v/>
      </c>
      <c r="F3170">
        <f>IF(COUNTIF($G$3:G3170,G3170)=1,F3169+1,F3169)</f>
        <v>127</v>
      </c>
      <c r="G3170" t="str">
        <f t="shared" si="217"/>
        <v/>
      </c>
      <c r="I3170" s="18" t="str">
        <f>IF(Allotments!I3170=0,"",Allotments!I3170)</f>
        <v/>
      </c>
      <c r="J3170" s="18" t="str">
        <f>IF(Allotments!J3170=0,"",Allotments!J3170)</f>
        <v/>
      </c>
      <c r="K3170" s="18" t="str">
        <f>IF(Allotments!K3170=0,"",Allotments!K3170)</f>
        <v/>
      </c>
      <c r="L3170" s="18" t="str">
        <f>IF(Allotments!L3170=0,"",Allotments!L3170)</f>
        <v/>
      </c>
      <c r="M3170" s="18" t="str">
        <f>IF(Allotments!M3170=0,"",Allotments!M3170)</f>
        <v/>
      </c>
    </row>
    <row r="3171" spans="1:13" x14ac:dyDescent="0.35">
      <c r="A3171">
        <f>IF(COUNTIF($L$3:L3171,L3171)=1,A3170+1,A3170)</f>
        <v>43</v>
      </c>
      <c r="B3171">
        <f>IF(COUNTIF($K$3:K3171,K3171)=1,B3170+1,B3170)</f>
        <v>8</v>
      </c>
      <c r="C3171">
        <f>IF(COUNTIF($J$3:J3171,J3171)=1,C3170+1,C3170)</f>
        <v>25</v>
      </c>
      <c r="D3171">
        <f>IF(COUNTIF($E$3:E3171,E3171)=1,D3170+1,D3170)</f>
        <v>827</v>
      </c>
      <c r="E3171" t="str">
        <f t="shared" si="216"/>
        <v/>
      </c>
      <c r="F3171">
        <f>IF(COUNTIF($G$3:G3171,G3171)=1,F3170+1,F3170)</f>
        <v>127</v>
      </c>
      <c r="G3171" t="str">
        <f t="shared" si="217"/>
        <v/>
      </c>
      <c r="I3171" s="18" t="str">
        <f>IF(Allotments!I3171=0,"",Allotments!I3171)</f>
        <v/>
      </c>
      <c r="J3171" s="18" t="str">
        <f>IF(Allotments!J3171=0,"",Allotments!J3171)</f>
        <v/>
      </c>
      <c r="K3171" s="18" t="str">
        <f>IF(Allotments!K3171=0,"",Allotments!K3171)</f>
        <v/>
      </c>
      <c r="L3171" s="18" t="str">
        <f>IF(Allotments!L3171=0,"",Allotments!L3171)</f>
        <v/>
      </c>
      <c r="M3171" s="18" t="str">
        <f>IF(Allotments!M3171=0,"",Allotments!M3171)</f>
        <v/>
      </c>
    </row>
    <row r="3172" spans="1:13" x14ac:dyDescent="0.35">
      <c r="A3172">
        <f>IF(COUNTIF($L$3:L3172,L3172)=1,A3171+1,A3171)</f>
        <v>43</v>
      </c>
      <c r="B3172">
        <f>IF(COUNTIF($K$3:K3172,K3172)=1,B3171+1,B3171)</f>
        <v>8</v>
      </c>
      <c r="C3172">
        <f>IF(COUNTIF($J$3:J3172,J3172)=1,C3171+1,C3171)</f>
        <v>25</v>
      </c>
      <c r="D3172">
        <f>IF(COUNTIF($E$3:E3172,E3172)=1,D3171+1,D3171)</f>
        <v>827</v>
      </c>
      <c r="E3172" t="str">
        <f t="shared" si="216"/>
        <v/>
      </c>
      <c r="F3172">
        <f>IF(COUNTIF($G$3:G3172,G3172)=1,F3171+1,F3171)</f>
        <v>127</v>
      </c>
      <c r="G3172" t="str">
        <f t="shared" si="217"/>
        <v/>
      </c>
      <c r="I3172" s="18" t="str">
        <f>IF(Allotments!I3172=0,"",Allotments!I3172)</f>
        <v/>
      </c>
      <c r="J3172" s="18" t="str">
        <f>IF(Allotments!J3172=0,"",Allotments!J3172)</f>
        <v/>
      </c>
      <c r="K3172" s="18" t="str">
        <f>IF(Allotments!K3172=0,"",Allotments!K3172)</f>
        <v/>
      </c>
      <c r="L3172" s="18" t="str">
        <f>IF(Allotments!L3172=0,"",Allotments!L3172)</f>
        <v/>
      </c>
      <c r="M3172" s="18" t="str">
        <f>IF(Allotments!M3172=0,"",Allotments!M3172)</f>
        <v/>
      </c>
    </row>
    <row r="3173" spans="1:13" x14ac:dyDescent="0.35">
      <c r="A3173">
        <f>IF(COUNTIF($L$3:L3173,L3173)=1,A3172+1,A3172)</f>
        <v>43</v>
      </c>
      <c r="B3173">
        <f>IF(COUNTIF($K$3:K3173,K3173)=1,B3172+1,B3172)</f>
        <v>8</v>
      </c>
      <c r="C3173">
        <f>IF(COUNTIF($J$3:J3173,J3173)=1,C3172+1,C3172)</f>
        <v>25</v>
      </c>
      <c r="D3173">
        <f>IF(COUNTIF($E$3:E3173,E3173)=1,D3172+1,D3172)</f>
        <v>827</v>
      </c>
      <c r="E3173" t="str">
        <f t="shared" si="216"/>
        <v/>
      </c>
      <c r="F3173">
        <f>IF(COUNTIF($G$3:G3173,G3173)=1,F3172+1,F3172)</f>
        <v>127</v>
      </c>
      <c r="G3173" t="str">
        <f t="shared" si="217"/>
        <v/>
      </c>
      <c r="I3173" s="18" t="str">
        <f>IF(Allotments!I3173=0,"",Allotments!I3173)</f>
        <v/>
      </c>
      <c r="J3173" s="18" t="str">
        <f>IF(Allotments!J3173=0,"",Allotments!J3173)</f>
        <v/>
      </c>
      <c r="K3173" s="18" t="str">
        <f>IF(Allotments!K3173=0,"",Allotments!K3173)</f>
        <v/>
      </c>
      <c r="L3173" s="18" t="str">
        <f>IF(Allotments!L3173=0,"",Allotments!L3173)</f>
        <v/>
      </c>
      <c r="M3173" s="18" t="str">
        <f>IF(Allotments!M3173=0,"",Allotments!M3173)</f>
        <v/>
      </c>
    </row>
    <row r="3174" spans="1:13" x14ac:dyDescent="0.35">
      <c r="A3174">
        <f>IF(COUNTIF($L$3:L3174,L3174)=1,A3173+1,A3173)</f>
        <v>43</v>
      </c>
      <c r="B3174">
        <f>IF(COUNTIF($K$3:K3174,K3174)=1,B3173+1,B3173)</f>
        <v>8</v>
      </c>
      <c r="C3174">
        <f>IF(COUNTIF($J$3:J3174,J3174)=1,C3173+1,C3173)</f>
        <v>25</v>
      </c>
      <c r="D3174">
        <f>IF(COUNTIF($E$3:E3174,E3174)=1,D3173+1,D3173)</f>
        <v>827</v>
      </c>
      <c r="E3174" t="str">
        <f t="shared" si="216"/>
        <v/>
      </c>
      <c r="F3174">
        <f>IF(COUNTIF($G$3:G3174,G3174)=1,F3173+1,F3173)</f>
        <v>127</v>
      </c>
      <c r="G3174" t="str">
        <f t="shared" si="217"/>
        <v/>
      </c>
      <c r="I3174" s="18" t="str">
        <f>IF(Allotments!I3174=0,"",Allotments!I3174)</f>
        <v/>
      </c>
      <c r="J3174" s="18" t="str">
        <f>IF(Allotments!J3174=0,"",Allotments!J3174)</f>
        <v/>
      </c>
      <c r="K3174" s="18" t="str">
        <f>IF(Allotments!K3174=0,"",Allotments!K3174)</f>
        <v/>
      </c>
      <c r="L3174" s="18" t="str">
        <f>IF(Allotments!L3174=0,"",Allotments!L3174)</f>
        <v/>
      </c>
      <c r="M3174" s="18" t="str">
        <f>IF(Allotments!M3174=0,"",Allotments!M3174)</f>
        <v/>
      </c>
    </row>
    <row r="3175" spans="1:13" x14ac:dyDescent="0.35">
      <c r="A3175">
        <f>IF(COUNTIF($L$3:L3175,L3175)=1,A3174+1,A3174)</f>
        <v>43</v>
      </c>
      <c r="B3175">
        <f>IF(COUNTIF($K$3:K3175,K3175)=1,B3174+1,B3174)</f>
        <v>8</v>
      </c>
      <c r="C3175">
        <f>IF(COUNTIF($J$3:J3175,J3175)=1,C3174+1,C3174)</f>
        <v>25</v>
      </c>
      <c r="D3175">
        <f>IF(COUNTIF($E$3:E3175,E3175)=1,D3174+1,D3174)</f>
        <v>827</v>
      </c>
      <c r="E3175" t="str">
        <f t="shared" si="216"/>
        <v/>
      </c>
      <c r="F3175">
        <f>IF(COUNTIF($G$3:G3175,G3175)=1,F3174+1,F3174)</f>
        <v>127</v>
      </c>
      <c r="G3175" t="str">
        <f t="shared" si="217"/>
        <v/>
      </c>
      <c r="I3175" s="18" t="str">
        <f>IF(Allotments!I3175=0,"",Allotments!I3175)</f>
        <v/>
      </c>
      <c r="J3175" s="18" t="str">
        <f>IF(Allotments!J3175=0,"",Allotments!J3175)</f>
        <v/>
      </c>
      <c r="K3175" s="18" t="str">
        <f>IF(Allotments!K3175=0,"",Allotments!K3175)</f>
        <v/>
      </c>
      <c r="L3175" s="18" t="str">
        <f>IF(Allotments!L3175=0,"",Allotments!L3175)</f>
        <v/>
      </c>
      <c r="M3175" s="18" t="str">
        <f>IF(Allotments!M3175=0,"",Allotments!M3175)</f>
        <v/>
      </c>
    </row>
    <row r="3176" spans="1:13" x14ac:dyDescent="0.35">
      <c r="A3176">
        <f>IF(COUNTIF($L$3:L3176,L3176)=1,A3175+1,A3175)</f>
        <v>43</v>
      </c>
      <c r="B3176">
        <f>IF(COUNTIF($K$3:K3176,K3176)=1,B3175+1,B3175)</f>
        <v>8</v>
      </c>
      <c r="C3176">
        <f>IF(COUNTIF($J$3:J3176,J3176)=1,C3175+1,C3175)</f>
        <v>25</v>
      </c>
      <c r="D3176">
        <f>IF(COUNTIF($E$3:E3176,E3176)=1,D3175+1,D3175)</f>
        <v>827</v>
      </c>
      <c r="E3176" t="str">
        <f t="shared" si="216"/>
        <v/>
      </c>
      <c r="F3176">
        <f>IF(COUNTIF($G$3:G3176,G3176)=1,F3175+1,F3175)</f>
        <v>127</v>
      </c>
      <c r="G3176" t="str">
        <f t="shared" si="217"/>
        <v/>
      </c>
      <c r="I3176" s="18" t="str">
        <f>IF(Allotments!I3176=0,"",Allotments!I3176)</f>
        <v/>
      </c>
      <c r="J3176" s="18" t="str">
        <f>IF(Allotments!J3176=0,"",Allotments!J3176)</f>
        <v/>
      </c>
      <c r="K3176" s="18" t="str">
        <f>IF(Allotments!K3176=0,"",Allotments!K3176)</f>
        <v/>
      </c>
      <c r="L3176" s="18" t="str">
        <f>IF(Allotments!L3176=0,"",Allotments!L3176)</f>
        <v/>
      </c>
      <c r="M3176" s="18" t="str">
        <f>IF(Allotments!M3176=0,"",Allotments!M3176)</f>
        <v/>
      </c>
    </row>
    <row r="3177" spans="1:13" x14ac:dyDescent="0.35">
      <c r="A3177">
        <f>IF(COUNTIF($L$3:L3177,L3177)=1,A3176+1,A3176)</f>
        <v>43</v>
      </c>
      <c r="B3177">
        <f>IF(COUNTIF($K$3:K3177,K3177)=1,B3176+1,B3176)</f>
        <v>8</v>
      </c>
      <c r="C3177">
        <f>IF(COUNTIF($J$3:J3177,J3177)=1,C3176+1,C3176)</f>
        <v>25</v>
      </c>
      <c r="D3177">
        <f>IF(COUNTIF($E$3:E3177,E3177)=1,D3176+1,D3176)</f>
        <v>827</v>
      </c>
      <c r="E3177" t="str">
        <f t="shared" si="216"/>
        <v/>
      </c>
      <c r="F3177">
        <f>IF(COUNTIF($G$3:G3177,G3177)=1,F3176+1,F3176)</f>
        <v>127</v>
      </c>
      <c r="G3177" t="str">
        <f t="shared" si="217"/>
        <v/>
      </c>
      <c r="I3177" s="18" t="str">
        <f>IF(Allotments!I3177=0,"",Allotments!I3177)</f>
        <v/>
      </c>
      <c r="J3177" s="18" t="str">
        <f>IF(Allotments!J3177=0,"",Allotments!J3177)</f>
        <v/>
      </c>
      <c r="K3177" s="18" t="str">
        <f>IF(Allotments!K3177=0,"",Allotments!K3177)</f>
        <v/>
      </c>
      <c r="L3177" s="18" t="str">
        <f>IF(Allotments!L3177=0,"",Allotments!L3177)</f>
        <v/>
      </c>
      <c r="M3177" s="18" t="str">
        <f>IF(Allotments!M3177=0,"",Allotments!M3177)</f>
        <v/>
      </c>
    </row>
    <row r="3178" spans="1:13" x14ac:dyDescent="0.35">
      <c r="A3178">
        <f>IF(COUNTIF($L$3:L3178,L3178)=1,A3177+1,A3177)</f>
        <v>43</v>
      </c>
      <c r="B3178">
        <f>IF(COUNTIF($K$3:K3178,K3178)=1,B3177+1,B3177)</f>
        <v>8</v>
      </c>
      <c r="C3178">
        <f>IF(COUNTIF($J$3:J3178,J3178)=1,C3177+1,C3177)</f>
        <v>25</v>
      </c>
      <c r="D3178">
        <f>IF(COUNTIF($E$3:E3178,E3178)=1,D3177+1,D3177)</f>
        <v>827</v>
      </c>
      <c r="E3178" t="str">
        <f t="shared" si="216"/>
        <v/>
      </c>
      <c r="F3178">
        <f>IF(COUNTIF($G$3:G3178,G3178)=1,F3177+1,F3177)</f>
        <v>127</v>
      </c>
      <c r="G3178" t="str">
        <f t="shared" si="217"/>
        <v/>
      </c>
      <c r="I3178" s="18" t="str">
        <f>IF(Allotments!I3178=0,"",Allotments!I3178)</f>
        <v/>
      </c>
      <c r="J3178" s="18" t="str">
        <f>IF(Allotments!J3178=0,"",Allotments!J3178)</f>
        <v/>
      </c>
      <c r="K3178" s="18" t="str">
        <f>IF(Allotments!K3178=0,"",Allotments!K3178)</f>
        <v/>
      </c>
      <c r="L3178" s="18" t="str">
        <f>IF(Allotments!L3178=0,"",Allotments!L3178)</f>
        <v/>
      </c>
      <c r="M3178" s="18" t="str">
        <f>IF(Allotments!M3178=0,"",Allotments!M3178)</f>
        <v/>
      </c>
    </row>
    <row r="3179" spans="1:13" x14ac:dyDescent="0.35">
      <c r="A3179">
        <f>IF(COUNTIF($L$3:L3179,L3179)=1,A3178+1,A3178)</f>
        <v>43</v>
      </c>
      <c r="B3179">
        <f>IF(COUNTIF($K$3:K3179,K3179)=1,B3178+1,B3178)</f>
        <v>8</v>
      </c>
      <c r="C3179">
        <f>IF(COUNTIF($J$3:J3179,J3179)=1,C3178+1,C3178)</f>
        <v>25</v>
      </c>
      <c r="D3179">
        <f>IF(COUNTIF($E$3:E3179,E3179)=1,D3178+1,D3178)</f>
        <v>827</v>
      </c>
      <c r="E3179" t="str">
        <f t="shared" si="216"/>
        <v/>
      </c>
      <c r="F3179">
        <f>IF(COUNTIF($G$3:G3179,G3179)=1,F3178+1,F3178)</f>
        <v>127</v>
      </c>
      <c r="G3179" t="str">
        <f t="shared" si="217"/>
        <v/>
      </c>
      <c r="I3179" s="18" t="str">
        <f>IF(Allotments!I3179=0,"",Allotments!I3179)</f>
        <v/>
      </c>
      <c r="J3179" s="18" t="str">
        <f>IF(Allotments!J3179=0,"",Allotments!J3179)</f>
        <v/>
      </c>
      <c r="K3179" s="18" t="str">
        <f>IF(Allotments!K3179=0,"",Allotments!K3179)</f>
        <v/>
      </c>
      <c r="L3179" s="18" t="str">
        <f>IF(Allotments!L3179=0,"",Allotments!L3179)</f>
        <v/>
      </c>
      <c r="M3179" s="18" t="str">
        <f>IF(Allotments!M3179=0,"",Allotments!M3179)</f>
        <v/>
      </c>
    </row>
    <row r="3180" spans="1:13" x14ac:dyDescent="0.35">
      <c r="A3180">
        <f>IF(COUNTIF($L$3:L3180,L3180)=1,A3179+1,A3179)</f>
        <v>43</v>
      </c>
      <c r="B3180">
        <f>IF(COUNTIF($K$3:K3180,K3180)=1,B3179+1,B3179)</f>
        <v>8</v>
      </c>
      <c r="C3180">
        <f>IF(COUNTIF($J$3:J3180,J3180)=1,C3179+1,C3179)</f>
        <v>25</v>
      </c>
      <c r="D3180">
        <f>IF(COUNTIF($E$3:E3180,E3180)=1,D3179+1,D3179)</f>
        <v>827</v>
      </c>
      <c r="E3180" t="str">
        <f t="shared" si="216"/>
        <v/>
      </c>
      <c r="F3180">
        <f>IF(COUNTIF($G$3:G3180,G3180)=1,F3179+1,F3179)</f>
        <v>127</v>
      </c>
      <c r="G3180" t="str">
        <f t="shared" si="217"/>
        <v/>
      </c>
      <c r="I3180" s="18" t="str">
        <f>IF(Allotments!I3180=0,"",Allotments!I3180)</f>
        <v/>
      </c>
      <c r="J3180" s="18" t="str">
        <f>IF(Allotments!J3180=0,"",Allotments!J3180)</f>
        <v/>
      </c>
      <c r="K3180" s="18" t="str">
        <f>IF(Allotments!K3180=0,"",Allotments!K3180)</f>
        <v/>
      </c>
      <c r="L3180" s="18" t="str">
        <f>IF(Allotments!L3180=0,"",Allotments!L3180)</f>
        <v/>
      </c>
      <c r="M3180" s="18" t="str">
        <f>IF(Allotments!M3180=0,"",Allotments!M3180)</f>
        <v/>
      </c>
    </row>
    <row r="3181" spans="1:13" x14ac:dyDescent="0.35">
      <c r="A3181">
        <f>IF(COUNTIF($L$3:L3181,L3181)=1,A3180+1,A3180)</f>
        <v>43</v>
      </c>
      <c r="B3181">
        <f>IF(COUNTIF($K$3:K3181,K3181)=1,B3180+1,B3180)</f>
        <v>8</v>
      </c>
      <c r="C3181">
        <f>IF(COUNTIF($J$3:J3181,J3181)=1,C3180+1,C3180)</f>
        <v>25</v>
      </c>
      <c r="D3181">
        <f>IF(COUNTIF($E$3:E3181,E3181)=1,D3180+1,D3180)</f>
        <v>827</v>
      </c>
      <c r="E3181" t="str">
        <f t="shared" si="216"/>
        <v/>
      </c>
      <c r="F3181">
        <f>IF(COUNTIF($G$3:G3181,G3181)=1,F3180+1,F3180)</f>
        <v>127</v>
      </c>
      <c r="G3181" t="str">
        <f t="shared" si="217"/>
        <v/>
      </c>
      <c r="I3181" s="18" t="str">
        <f>IF(Allotments!I3181=0,"",Allotments!I3181)</f>
        <v/>
      </c>
      <c r="J3181" s="18" t="str">
        <f>IF(Allotments!J3181=0,"",Allotments!J3181)</f>
        <v/>
      </c>
      <c r="K3181" s="18" t="str">
        <f>IF(Allotments!K3181=0,"",Allotments!K3181)</f>
        <v/>
      </c>
      <c r="L3181" s="18" t="str">
        <f>IF(Allotments!L3181=0,"",Allotments!L3181)</f>
        <v/>
      </c>
      <c r="M3181" s="18" t="str">
        <f>IF(Allotments!M3181=0,"",Allotments!M3181)</f>
        <v/>
      </c>
    </row>
    <row r="3182" spans="1:13" x14ac:dyDescent="0.35">
      <c r="A3182">
        <f>IF(COUNTIF($L$3:L3182,L3182)=1,A3181+1,A3181)</f>
        <v>43</v>
      </c>
      <c r="B3182">
        <f>IF(COUNTIF($K$3:K3182,K3182)=1,B3181+1,B3181)</f>
        <v>8</v>
      </c>
      <c r="C3182">
        <f>IF(COUNTIF($J$3:J3182,J3182)=1,C3181+1,C3181)</f>
        <v>25</v>
      </c>
      <c r="D3182">
        <f>IF(COUNTIF($E$3:E3182,E3182)=1,D3181+1,D3181)</f>
        <v>827</v>
      </c>
      <c r="E3182" t="str">
        <f t="shared" si="216"/>
        <v/>
      </c>
      <c r="F3182">
        <f>IF(COUNTIF($G$3:G3182,G3182)=1,F3181+1,F3181)</f>
        <v>127</v>
      </c>
      <c r="G3182" t="str">
        <f t="shared" si="217"/>
        <v/>
      </c>
      <c r="I3182" s="18" t="str">
        <f>IF(Allotments!I3182=0,"",Allotments!I3182)</f>
        <v/>
      </c>
      <c r="J3182" s="18" t="str">
        <f>IF(Allotments!J3182=0,"",Allotments!J3182)</f>
        <v/>
      </c>
      <c r="K3182" s="18" t="str">
        <f>IF(Allotments!K3182=0,"",Allotments!K3182)</f>
        <v/>
      </c>
      <c r="L3182" s="18" t="str">
        <f>IF(Allotments!L3182=0,"",Allotments!L3182)</f>
        <v/>
      </c>
      <c r="M3182" s="18" t="str">
        <f>IF(Allotments!M3182=0,"",Allotments!M3182)</f>
        <v/>
      </c>
    </row>
    <row r="3183" spans="1:13" x14ac:dyDescent="0.35">
      <c r="A3183">
        <f>IF(COUNTIF($L$3:L3183,L3183)=1,A3182+1,A3182)</f>
        <v>43</v>
      </c>
      <c r="B3183">
        <f>IF(COUNTIF($K$3:K3183,K3183)=1,B3182+1,B3182)</f>
        <v>8</v>
      </c>
      <c r="C3183">
        <f>IF(COUNTIF($J$3:J3183,J3183)=1,C3182+1,C3182)</f>
        <v>25</v>
      </c>
      <c r="D3183">
        <f>IF(COUNTIF($E$3:E3183,E3183)=1,D3182+1,D3182)</f>
        <v>827</v>
      </c>
      <c r="E3183" t="str">
        <f t="shared" si="216"/>
        <v/>
      </c>
      <c r="F3183">
        <f>IF(COUNTIF($G$3:G3183,G3183)=1,F3182+1,F3182)</f>
        <v>127</v>
      </c>
      <c r="G3183" t="str">
        <f t="shared" si="217"/>
        <v/>
      </c>
      <c r="I3183" s="18" t="str">
        <f>IF(Allotments!I3183=0,"",Allotments!I3183)</f>
        <v/>
      </c>
      <c r="J3183" s="18" t="str">
        <f>IF(Allotments!J3183=0,"",Allotments!J3183)</f>
        <v/>
      </c>
      <c r="K3183" s="18" t="str">
        <f>IF(Allotments!K3183=0,"",Allotments!K3183)</f>
        <v/>
      </c>
      <c r="L3183" s="18" t="str">
        <f>IF(Allotments!L3183=0,"",Allotments!L3183)</f>
        <v/>
      </c>
      <c r="M3183" s="18" t="str">
        <f>IF(Allotments!M3183=0,"",Allotments!M3183)</f>
        <v/>
      </c>
    </row>
    <row r="3184" spans="1:13" x14ac:dyDescent="0.35">
      <c r="A3184">
        <f>IF(COUNTIF($L$3:L3184,L3184)=1,A3183+1,A3183)</f>
        <v>43</v>
      </c>
      <c r="B3184">
        <f>IF(COUNTIF($K$3:K3184,K3184)=1,B3183+1,B3183)</f>
        <v>8</v>
      </c>
      <c r="C3184">
        <f>IF(COUNTIF($J$3:J3184,J3184)=1,C3183+1,C3183)</f>
        <v>25</v>
      </c>
      <c r="D3184">
        <f>IF(COUNTIF($E$3:E3184,E3184)=1,D3183+1,D3183)</f>
        <v>827</v>
      </c>
      <c r="E3184" t="str">
        <f t="shared" si="216"/>
        <v/>
      </c>
      <c r="F3184">
        <f>IF(COUNTIF($G$3:G3184,G3184)=1,F3183+1,F3183)</f>
        <v>127</v>
      </c>
      <c r="G3184" t="str">
        <f t="shared" si="217"/>
        <v/>
      </c>
      <c r="I3184" s="18" t="str">
        <f>IF(Allotments!I3184=0,"",Allotments!I3184)</f>
        <v/>
      </c>
      <c r="J3184" s="18" t="str">
        <f>IF(Allotments!J3184=0,"",Allotments!J3184)</f>
        <v/>
      </c>
      <c r="K3184" s="18" t="str">
        <f>IF(Allotments!K3184=0,"",Allotments!K3184)</f>
        <v/>
      </c>
      <c r="L3184" s="18" t="str">
        <f>IF(Allotments!L3184=0,"",Allotments!L3184)</f>
        <v/>
      </c>
      <c r="M3184" s="18" t="str">
        <f>IF(Allotments!M3184=0,"",Allotments!M3184)</f>
        <v/>
      </c>
    </row>
    <row r="3185" spans="1:13" x14ac:dyDescent="0.35">
      <c r="A3185">
        <f>IF(COUNTIF($L$3:L3185,L3185)=1,A3184+1,A3184)</f>
        <v>43</v>
      </c>
      <c r="B3185">
        <f>IF(COUNTIF($K$3:K3185,K3185)=1,B3184+1,B3184)</f>
        <v>8</v>
      </c>
      <c r="C3185">
        <f>IF(COUNTIF($J$3:J3185,J3185)=1,C3184+1,C3184)</f>
        <v>25</v>
      </c>
      <c r="D3185">
        <f>IF(COUNTIF($E$3:E3185,E3185)=1,D3184+1,D3184)</f>
        <v>827</v>
      </c>
      <c r="E3185" t="str">
        <f t="shared" si="216"/>
        <v/>
      </c>
      <c r="F3185">
        <f>IF(COUNTIF($G$3:G3185,G3185)=1,F3184+1,F3184)</f>
        <v>127</v>
      </c>
      <c r="G3185" t="str">
        <f t="shared" si="217"/>
        <v/>
      </c>
      <c r="I3185" s="18" t="str">
        <f>IF(Allotments!I3185=0,"",Allotments!I3185)</f>
        <v/>
      </c>
      <c r="J3185" s="18" t="str">
        <f>IF(Allotments!J3185=0,"",Allotments!J3185)</f>
        <v/>
      </c>
      <c r="K3185" s="18" t="str">
        <f>IF(Allotments!K3185=0,"",Allotments!K3185)</f>
        <v/>
      </c>
      <c r="L3185" s="18" t="str">
        <f>IF(Allotments!L3185=0,"",Allotments!L3185)</f>
        <v/>
      </c>
      <c r="M3185" s="18" t="str">
        <f>IF(Allotments!M3185=0,"",Allotments!M3185)</f>
        <v/>
      </c>
    </row>
    <row r="3186" spans="1:13" x14ac:dyDescent="0.35">
      <c r="A3186">
        <f>IF(COUNTIF($L$3:L3186,L3186)=1,A3185+1,A3185)</f>
        <v>43</v>
      </c>
      <c r="B3186">
        <f>IF(COUNTIF($K$3:K3186,K3186)=1,B3185+1,B3185)</f>
        <v>8</v>
      </c>
      <c r="C3186">
        <f>IF(COUNTIF($J$3:J3186,J3186)=1,C3185+1,C3185)</f>
        <v>25</v>
      </c>
      <c r="D3186">
        <f>IF(COUNTIF($E$3:E3186,E3186)=1,D3185+1,D3185)</f>
        <v>827</v>
      </c>
      <c r="E3186" t="str">
        <f t="shared" si="216"/>
        <v/>
      </c>
      <c r="F3186">
        <f>IF(COUNTIF($G$3:G3186,G3186)=1,F3185+1,F3185)</f>
        <v>127</v>
      </c>
      <c r="G3186" t="str">
        <f t="shared" si="217"/>
        <v/>
      </c>
      <c r="I3186" s="18" t="str">
        <f>IF(Allotments!I3186=0,"",Allotments!I3186)</f>
        <v/>
      </c>
      <c r="J3186" s="18" t="str">
        <f>IF(Allotments!J3186=0,"",Allotments!J3186)</f>
        <v/>
      </c>
      <c r="K3186" s="18" t="str">
        <f>IF(Allotments!K3186=0,"",Allotments!K3186)</f>
        <v/>
      </c>
      <c r="L3186" s="18" t="str">
        <f>IF(Allotments!L3186=0,"",Allotments!L3186)</f>
        <v/>
      </c>
      <c r="M3186" s="18" t="str">
        <f>IF(Allotments!M3186=0,"",Allotments!M3186)</f>
        <v/>
      </c>
    </row>
    <row r="3187" spans="1:13" x14ac:dyDescent="0.35">
      <c r="A3187">
        <f>IF(COUNTIF($L$3:L3187,L3187)=1,A3186+1,A3186)</f>
        <v>43</v>
      </c>
      <c r="B3187">
        <f>IF(COUNTIF($K$3:K3187,K3187)=1,B3186+1,B3186)</f>
        <v>8</v>
      </c>
      <c r="C3187">
        <f>IF(COUNTIF($J$3:J3187,J3187)=1,C3186+1,C3186)</f>
        <v>25</v>
      </c>
      <c r="D3187">
        <f>IF(COUNTIF($E$3:E3187,E3187)=1,D3186+1,D3186)</f>
        <v>827</v>
      </c>
      <c r="E3187" t="str">
        <f t="shared" si="216"/>
        <v/>
      </c>
      <c r="F3187">
        <f>IF(COUNTIF($G$3:G3187,G3187)=1,F3186+1,F3186)</f>
        <v>127</v>
      </c>
      <c r="G3187" t="str">
        <f t="shared" si="217"/>
        <v/>
      </c>
      <c r="I3187" s="18" t="str">
        <f>IF(Allotments!I3187=0,"",Allotments!I3187)</f>
        <v/>
      </c>
      <c r="J3187" s="18" t="str">
        <f>IF(Allotments!J3187=0,"",Allotments!J3187)</f>
        <v/>
      </c>
      <c r="K3187" s="18" t="str">
        <f>IF(Allotments!K3187=0,"",Allotments!K3187)</f>
        <v/>
      </c>
      <c r="L3187" s="18" t="str">
        <f>IF(Allotments!L3187=0,"",Allotments!L3187)</f>
        <v/>
      </c>
      <c r="M3187" s="18" t="str">
        <f>IF(Allotments!M3187=0,"",Allotments!M3187)</f>
        <v/>
      </c>
    </row>
    <row r="3188" spans="1:13" x14ac:dyDescent="0.35">
      <c r="A3188">
        <f>IF(COUNTIF($L$3:L3188,L3188)=1,A3187+1,A3187)</f>
        <v>43</v>
      </c>
      <c r="B3188">
        <f>IF(COUNTIF($K$3:K3188,K3188)=1,B3187+1,B3187)</f>
        <v>8</v>
      </c>
      <c r="C3188">
        <f>IF(COUNTIF($J$3:J3188,J3188)=1,C3187+1,C3187)</f>
        <v>25</v>
      </c>
      <c r="D3188">
        <f>IF(COUNTIF($E$3:E3188,E3188)=1,D3187+1,D3187)</f>
        <v>827</v>
      </c>
      <c r="E3188" t="str">
        <f t="shared" si="216"/>
        <v/>
      </c>
      <c r="F3188">
        <f>IF(COUNTIF($G$3:G3188,G3188)=1,F3187+1,F3187)</f>
        <v>127</v>
      </c>
      <c r="G3188" t="str">
        <f t="shared" si="217"/>
        <v/>
      </c>
      <c r="I3188" s="18" t="str">
        <f>IF(Allotments!I3188=0,"",Allotments!I3188)</f>
        <v/>
      </c>
      <c r="J3188" s="18" t="str">
        <f>IF(Allotments!J3188=0,"",Allotments!J3188)</f>
        <v/>
      </c>
      <c r="K3188" s="18" t="str">
        <f>IF(Allotments!K3188=0,"",Allotments!K3188)</f>
        <v/>
      </c>
      <c r="L3188" s="18" t="str">
        <f>IF(Allotments!L3188=0,"",Allotments!L3188)</f>
        <v/>
      </c>
      <c r="M3188" s="18" t="str">
        <f>IF(Allotments!M3188=0,"",Allotments!M3188)</f>
        <v/>
      </c>
    </row>
    <row r="3189" spans="1:13" x14ac:dyDescent="0.35">
      <c r="A3189">
        <f>IF(COUNTIF($L$3:L3189,L3189)=1,A3188+1,A3188)</f>
        <v>43</v>
      </c>
      <c r="B3189">
        <f>IF(COUNTIF($K$3:K3189,K3189)=1,B3188+1,B3188)</f>
        <v>8</v>
      </c>
      <c r="C3189">
        <f>IF(COUNTIF($J$3:J3189,J3189)=1,C3188+1,C3188)</f>
        <v>25</v>
      </c>
      <c r="D3189">
        <f>IF(COUNTIF($E$3:E3189,E3189)=1,D3188+1,D3188)</f>
        <v>827</v>
      </c>
      <c r="E3189" t="str">
        <f t="shared" si="216"/>
        <v/>
      </c>
      <c r="F3189">
        <f>IF(COUNTIF($G$3:G3189,G3189)=1,F3188+1,F3188)</f>
        <v>127</v>
      </c>
      <c r="G3189" t="str">
        <f t="shared" si="217"/>
        <v/>
      </c>
      <c r="I3189" s="18" t="str">
        <f>IF(Allotments!I3189=0,"",Allotments!I3189)</f>
        <v/>
      </c>
      <c r="J3189" s="18" t="str">
        <f>IF(Allotments!J3189=0,"",Allotments!J3189)</f>
        <v/>
      </c>
      <c r="K3189" s="18" t="str">
        <f>IF(Allotments!K3189=0,"",Allotments!K3189)</f>
        <v/>
      </c>
      <c r="L3189" s="18" t="str">
        <f>IF(Allotments!L3189=0,"",Allotments!L3189)</f>
        <v/>
      </c>
      <c r="M3189" s="18" t="str">
        <f>IF(Allotments!M3189=0,"",Allotments!M3189)</f>
        <v/>
      </c>
    </row>
    <row r="3190" spans="1:13" x14ac:dyDescent="0.35">
      <c r="A3190">
        <f>IF(COUNTIF($L$3:L3190,L3190)=1,A3189+1,A3189)</f>
        <v>43</v>
      </c>
      <c r="B3190">
        <f>IF(COUNTIF($K$3:K3190,K3190)=1,B3189+1,B3189)</f>
        <v>8</v>
      </c>
      <c r="C3190">
        <f>IF(COUNTIF($J$3:J3190,J3190)=1,C3189+1,C3189)</f>
        <v>25</v>
      </c>
      <c r="D3190">
        <f>IF(COUNTIF($E$3:E3190,E3190)=1,D3189+1,D3189)</f>
        <v>827</v>
      </c>
      <c r="E3190" t="str">
        <f t="shared" si="216"/>
        <v/>
      </c>
      <c r="F3190">
        <f>IF(COUNTIF($G$3:G3190,G3190)=1,F3189+1,F3189)</f>
        <v>127</v>
      </c>
      <c r="G3190" t="str">
        <f t="shared" si="217"/>
        <v/>
      </c>
      <c r="I3190" s="18" t="str">
        <f>IF(Allotments!I3190=0,"",Allotments!I3190)</f>
        <v/>
      </c>
      <c r="J3190" s="18" t="str">
        <f>IF(Allotments!J3190=0,"",Allotments!J3190)</f>
        <v/>
      </c>
      <c r="K3190" s="18" t="str">
        <f>IF(Allotments!K3190=0,"",Allotments!K3190)</f>
        <v/>
      </c>
      <c r="L3190" s="18" t="str">
        <f>IF(Allotments!L3190=0,"",Allotments!L3190)</f>
        <v/>
      </c>
      <c r="M3190" s="18" t="str">
        <f>IF(Allotments!M3190=0,"",Allotments!M3190)</f>
        <v/>
      </c>
    </row>
    <row r="3191" spans="1:13" x14ac:dyDescent="0.35">
      <c r="A3191">
        <f>IF(COUNTIF($L$3:L3191,L3191)=1,A3190+1,A3190)</f>
        <v>43</v>
      </c>
      <c r="B3191">
        <f>IF(COUNTIF($K$3:K3191,K3191)=1,B3190+1,B3190)</f>
        <v>8</v>
      </c>
      <c r="C3191">
        <f>IF(COUNTIF($J$3:J3191,J3191)=1,C3190+1,C3190)</f>
        <v>25</v>
      </c>
      <c r="D3191">
        <f>IF(COUNTIF($E$3:E3191,E3191)=1,D3190+1,D3190)</f>
        <v>827</v>
      </c>
      <c r="E3191" t="str">
        <f t="shared" si="216"/>
        <v/>
      </c>
      <c r="F3191">
        <f>IF(COUNTIF($G$3:G3191,G3191)=1,F3190+1,F3190)</f>
        <v>127</v>
      </c>
      <c r="G3191" t="str">
        <f t="shared" si="217"/>
        <v/>
      </c>
      <c r="I3191" s="18" t="str">
        <f>IF(Allotments!I3191=0,"",Allotments!I3191)</f>
        <v/>
      </c>
      <c r="J3191" s="18" t="str">
        <f>IF(Allotments!J3191=0,"",Allotments!J3191)</f>
        <v/>
      </c>
      <c r="K3191" s="18" t="str">
        <f>IF(Allotments!K3191=0,"",Allotments!K3191)</f>
        <v/>
      </c>
      <c r="L3191" s="18" t="str">
        <f>IF(Allotments!L3191=0,"",Allotments!L3191)</f>
        <v/>
      </c>
      <c r="M3191" s="18" t="str">
        <f>IF(Allotments!M3191=0,"",Allotments!M3191)</f>
        <v/>
      </c>
    </row>
    <row r="3192" spans="1:13" x14ac:dyDescent="0.35">
      <c r="A3192">
        <f>IF(COUNTIF($L$3:L3192,L3192)=1,A3191+1,A3191)</f>
        <v>43</v>
      </c>
      <c r="B3192">
        <f>IF(COUNTIF($K$3:K3192,K3192)=1,B3191+1,B3191)</f>
        <v>8</v>
      </c>
      <c r="C3192">
        <f>IF(COUNTIF($J$3:J3192,J3192)=1,C3191+1,C3191)</f>
        <v>25</v>
      </c>
      <c r="D3192">
        <f>IF(COUNTIF($E$3:E3192,E3192)=1,D3191+1,D3191)</f>
        <v>827</v>
      </c>
      <c r="E3192" t="str">
        <f t="shared" si="216"/>
        <v/>
      </c>
      <c r="F3192">
        <f>IF(COUNTIF($G$3:G3192,G3192)=1,F3191+1,F3191)</f>
        <v>127</v>
      </c>
      <c r="G3192" t="str">
        <f t="shared" si="217"/>
        <v/>
      </c>
      <c r="I3192" s="18" t="str">
        <f>IF(Allotments!I3192=0,"",Allotments!I3192)</f>
        <v/>
      </c>
      <c r="J3192" s="18" t="str">
        <f>IF(Allotments!J3192=0,"",Allotments!J3192)</f>
        <v/>
      </c>
      <c r="K3192" s="18" t="str">
        <f>IF(Allotments!K3192=0,"",Allotments!K3192)</f>
        <v/>
      </c>
      <c r="L3192" s="18" t="str">
        <f>IF(Allotments!L3192=0,"",Allotments!L3192)</f>
        <v/>
      </c>
      <c r="M3192" s="18" t="str">
        <f>IF(Allotments!M3192=0,"",Allotments!M3192)</f>
        <v/>
      </c>
    </row>
    <row r="3193" spans="1:13" x14ac:dyDescent="0.35">
      <c r="A3193">
        <f>IF(COUNTIF($L$3:L3193,L3193)=1,A3192+1,A3192)</f>
        <v>43</v>
      </c>
      <c r="B3193">
        <f>IF(COUNTIF($K$3:K3193,K3193)=1,B3192+1,B3192)</f>
        <v>8</v>
      </c>
      <c r="C3193">
        <f>IF(COUNTIF($J$3:J3193,J3193)=1,C3192+1,C3192)</f>
        <v>25</v>
      </c>
      <c r="D3193">
        <f>IF(COUNTIF($E$3:E3193,E3193)=1,D3192+1,D3192)</f>
        <v>827</v>
      </c>
      <c r="E3193" t="str">
        <f t="shared" si="216"/>
        <v/>
      </c>
      <c r="F3193">
        <f>IF(COUNTIF($G$3:G3193,G3193)=1,F3192+1,F3192)</f>
        <v>127</v>
      </c>
      <c r="G3193" t="str">
        <f t="shared" si="217"/>
        <v/>
      </c>
      <c r="I3193" s="18" t="str">
        <f>IF(Allotments!I3193=0,"",Allotments!I3193)</f>
        <v/>
      </c>
      <c r="J3193" s="18" t="str">
        <f>IF(Allotments!J3193=0,"",Allotments!J3193)</f>
        <v/>
      </c>
      <c r="K3193" s="18" t="str">
        <f>IF(Allotments!K3193=0,"",Allotments!K3193)</f>
        <v/>
      </c>
      <c r="L3193" s="18" t="str">
        <f>IF(Allotments!L3193=0,"",Allotments!L3193)</f>
        <v/>
      </c>
      <c r="M3193" s="18" t="str">
        <f>IF(Allotments!M3193=0,"",Allotments!M3193)</f>
        <v/>
      </c>
    </row>
    <row r="3194" spans="1:13" x14ac:dyDescent="0.35">
      <c r="A3194">
        <f>IF(COUNTIF($L$3:L3194,L3194)=1,A3193+1,A3193)</f>
        <v>43</v>
      </c>
      <c r="B3194">
        <f>IF(COUNTIF($K$3:K3194,K3194)=1,B3193+1,B3193)</f>
        <v>8</v>
      </c>
      <c r="C3194">
        <f>IF(COUNTIF($J$3:J3194,J3194)=1,C3193+1,C3193)</f>
        <v>25</v>
      </c>
      <c r="D3194">
        <f>IF(COUNTIF($E$3:E3194,E3194)=1,D3193+1,D3193)</f>
        <v>827</v>
      </c>
      <c r="E3194" t="str">
        <f t="shared" si="216"/>
        <v/>
      </c>
      <c r="F3194">
        <f>IF(COUNTIF($G$3:G3194,G3194)=1,F3193+1,F3193)</f>
        <v>127</v>
      </c>
      <c r="G3194" t="str">
        <f t="shared" si="217"/>
        <v/>
      </c>
      <c r="I3194" s="18" t="str">
        <f>IF(Allotments!I3194=0,"",Allotments!I3194)</f>
        <v/>
      </c>
      <c r="J3194" s="18" t="str">
        <f>IF(Allotments!J3194=0,"",Allotments!J3194)</f>
        <v/>
      </c>
      <c r="K3194" s="18" t="str">
        <f>IF(Allotments!K3194=0,"",Allotments!K3194)</f>
        <v/>
      </c>
      <c r="L3194" s="18" t="str">
        <f>IF(Allotments!L3194=0,"",Allotments!L3194)</f>
        <v/>
      </c>
      <c r="M3194" s="18" t="str">
        <f>IF(Allotments!M3194=0,"",Allotments!M3194)</f>
        <v/>
      </c>
    </row>
    <row r="3195" spans="1:13" x14ac:dyDescent="0.35">
      <c r="A3195">
        <f>IF(COUNTIF($L$3:L3195,L3195)=1,A3194+1,A3194)</f>
        <v>43</v>
      </c>
      <c r="B3195">
        <f>IF(COUNTIF($K$3:K3195,K3195)=1,B3194+1,B3194)</f>
        <v>8</v>
      </c>
      <c r="C3195">
        <f>IF(COUNTIF($J$3:J3195,J3195)=1,C3194+1,C3194)</f>
        <v>25</v>
      </c>
      <c r="D3195">
        <f>IF(COUNTIF($E$3:E3195,E3195)=1,D3194+1,D3194)</f>
        <v>827</v>
      </c>
      <c r="E3195" t="str">
        <f t="shared" si="216"/>
        <v/>
      </c>
      <c r="F3195">
        <f>IF(COUNTIF($G$3:G3195,G3195)=1,F3194+1,F3194)</f>
        <v>127</v>
      </c>
      <c r="G3195" t="str">
        <f t="shared" si="217"/>
        <v/>
      </c>
      <c r="I3195" s="18" t="str">
        <f>IF(Allotments!I3195=0,"",Allotments!I3195)</f>
        <v/>
      </c>
      <c r="J3195" s="18" t="str">
        <f>IF(Allotments!J3195=0,"",Allotments!J3195)</f>
        <v/>
      </c>
      <c r="K3195" s="18" t="str">
        <f>IF(Allotments!K3195=0,"",Allotments!K3195)</f>
        <v/>
      </c>
      <c r="L3195" s="18" t="str">
        <f>IF(Allotments!L3195=0,"",Allotments!L3195)</f>
        <v/>
      </c>
      <c r="M3195" s="18" t="str">
        <f>IF(Allotments!M3195=0,"",Allotments!M3195)</f>
        <v/>
      </c>
    </row>
    <row r="3196" spans="1:13" x14ac:dyDescent="0.35">
      <c r="A3196">
        <f>IF(COUNTIF($L$3:L3196,L3196)=1,A3195+1,A3195)</f>
        <v>43</v>
      </c>
      <c r="B3196">
        <f>IF(COUNTIF($K$3:K3196,K3196)=1,B3195+1,B3195)</f>
        <v>8</v>
      </c>
      <c r="C3196">
        <f>IF(COUNTIF($J$3:J3196,J3196)=1,C3195+1,C3195)</f>
        <v>25</v>
      </c>
      <c r="D3196">
        <f>IF(COUNTIF($E$3:E3196,E3196)=1,D3195+1,D3195)</f>
        <v>827</v>
      </c>
      <c r="E3196" t="str">
        <f t="shared" si="216"/>
        <v/>
      </c>
      <c r="F3196">
        <f>IF(COUNTIF($G$3:G3196,G3196)=1,F3195+1,F3195)</f>
        <v>127</v>
      </c>
      <c r="G3196" t="str">
        <f t="shared" si="217"/>
        <v/>
      </c>
      <c r="I3196" s="18" t="str">
        <f>IF(Allotments!I3196=0,"",Allotments!I3196)</f>
        <v/>
      </c>
      <c r="J3196" s="18" t="str">
        <f>IF(Allotments!J3196=0,"",Allotments!J3196)</f>
        <v/>
      </c>
      <c r="K3196" s="18" t="str">
        <f>IF(Allotments!K3196=0,"",Allotments!K3196)</f>
        <v/>
      </c>
      <c r="L3196" s="18" t="str">
        <f>IF(Allotments!L3196=0,"",Allotments!L3196)</f>
        <v/>
      </c>
      <c r="M3196" s="18" t="str">
        <f>IF(Allotments!M3196=0,"",Allotments!M3196)</f>
        <v/>
      </c>
    </row>
    <row r="3197" spans="1:13" x14ac:dyDescent="0.35">
      <c r="A3197">
        <f>IF(COUNTIF($L$3:L3197,L3197)=1,A3196+1,A3196)</f>
        <v>43</v>
      </c>
      <c r="B3197">
        <f>IF(COUNTIF($K$3:K3197,K3197)=1,B3196+1,B3196)</f>
        <v>8</v>
      </c>
      <c r="C3197">
        <f>IF(COUNTIF($J$3:J3197,J3197)=1,C3196+1,C3196)</f>
        <v>25</v>
      </c>
      <c r="D3197">
        <f>IF(COUNTIF($E$3:E3197,E3197)=1,D3196+1,D3196)</f>
        <v>827</v>
      </c>
      <c r="E3197" t="str">
        <f t="shared" si="216"/>
        <v/>
      </c>
      <c r="F3197">
        <f>IF(COUNTIF($G$3:G3197,G3197)=1,F3196+1,F3196)</f>
        <v>127</v>
      </c>
      <c r="G3197" t="str">
        <f t="shared" si="217"/>
        <v/>
      </c>
      <c r="I3197" s="18" t="str">
        <f>IF(Allotments!I3197=0,"",Allotments!I3197)</f>
        <v/>
      </c>
      <c r="J3197" s="18" t="str">
        <f>IF(Allotments!J3197=0,"",Allotments!J3197)</f>
        <v/>
      </c>
      <c r="K3197" s="18" t="str">
        <f>IF(Allotments!K3197=0,"",Allotments!K3197)</f>
        <v/>
      </c>
      <c r="L3197" s="18" t="str">
        <f>IF(Allotments!L3197=0,"",Allotments!L3197)</f>
        <v/>
      </c>
      <c r="M3197" s="18" t="str">
        <f>IF(Allotments!M3197=0,"",Allotments!M3197)</f>
        <v/>
      </c>
    </row>
    <row r="3198" spans="1:13" x14ac:dyDescent="0.35">
      <c r="A3198">
        <f>IF(COUNTIF($L$3:L3198,L3198)=1,A3197+1,A3197)</f>
        <v>43</v>
      </c>
      <c r="B3198">
        <f>IF(COUNTIF($K$3:K3198,K3198)=1,B3197+1,B3197)</f>
        <v>8</v>
      </c>
      <c r="C3198">
        <f>IF(COUNTIF($J$3:J3198,J3198)=1,C3197+1,C3197)</f>
        <v>25</v>
      </c>
      <c r="D3198">
        <f>IF(COUNTIF($E$3:E3198,E3198)=1,D3197+1,D3197)</f>
        <v>827</v>
      </c>
      <c r="E3198" t="str">
        <f t="shared" si="216"/>
        <v/>
      </c>
      <c r="F3198">
        <f>IF(COUNTIF($G$3:G3198,G3198)=1,F3197+1,F3197)</f>
        <v>127</v>
      </c>
      <c r="G3198" t="str">
        <f t="shared" si="217"/>
        <v/>
      </c>
      <c r="I3198" s="18" t="str">
        <f>IF(Allotments!I3198=0,"",Allotments!I3198)</f>
        <v/>
      </c>
      <c r="J3198" s="18" t="str">
        <f>IF(Allotments!J3198=0,"",Allotments!J3198)</f>
        <v/>
      </c>
      <c r="K3198" s="18" t="str">
        <f>IF(Allotments!K3198=0,"",Allotments!K3198)</f>
        <v/>
      </c>
      <c r="L3198" s="18" t="str">
        <f>IF(Allotments!L3198=0,"",Allotments!L3198)</f>
        <v/>
      </c>
      <c r="M3198" s="18" t="str">
        <f>IF(Allotments!M3198=0,"",Allotments!M3198)</f>
        <v/>
      </c>
    </row>
    <row r="3199" spans="1:13" x14ac:dyDescent="0.35">
      <c r="A3199">
        <f>IF(COUNTIF($L$3:L3199,L3199)=1,A3198+1,A3198)</f>
        <v>43</v>
      </c>
      <c r="B3199">
        <f>IF(COUNTIF($K$3:K3199,K3199)=1,B3198+1,B3198)</f>
        <v>8</v>
      </c>
      <c r="C3199">
        <f>IF(COUNTIF($J$3:J3199,J3199)=1,C3198+1,C3198)</f>
        <v>25</v>
      </c>
      <c r="D3199">
        <f>IF(COUNTIF($E$3:E3199,E3199)=1,D3198+1,D3198)</f>
        <v>827</v>
      </c>
      <c r="E3199" t="str">
        <f t="shared" si="216"/>
        <v/>
      </c>
      <c r="F3199">
        <f>IF(COUNTIF($G$3:G3199,G3199)=1,F3198+1,F3198)</f>
        <v>127</v>
      </c>
      <c r="G3199" t="str">
        <f t="shared" si="217"/>
        <v/>
      </c>
      <c r="I3199" s="18" t="str">
        <f>IF(Allotments!I3199=0,"",Allotments!I3199)</f>
        <v/>
      </c>
      <c r="J3199" s="18" t="str">
        <f>IF(Allotments!J3199=0,"",Allotments!J3199)</f>
        <v/>
      </c>
      <c r="K3199" s="18" t="str">
        <f>IF(Allotments!K3199=0,"",Allotments!K3199)</f>
        <v/>
      </c>
      <c r="L3199" s="18" t="str">
        <f>IF(Allotments!L3199=0,"",Allotments!L3199)</f>
        <v/>
      </c>
      <c r="M3199" s="18" t="str">
        <f>IF(Allotments!M3199=0,"",Allotments!M3199)</f>
        <v/>
      </c>
    </row>
    <row r="3200" spans="1:13" x14ac:dyDescent="0.35">
      <c r="A3200">
        <f>IF(COUNTIF($L$3:L3200,L3200)=1,A3199+1,A3199)</f>
        <v>43</v>
      </c>
      <c r="B3200">
        <f>IF(COUNTIF($K$3:K3200,K3200)=1,B3199+1,B3199)</f>
        <v>8</v>
      </c>
      <c r="C3200">
        <f>IF(COUNTIF($J$3:J3200,J3200)=1,C3199+1,C3199)</f>
        <v>25</v>
      </c>
      <c r="D3200">
        <f>IF(COUNTIF($E$3:E3200,E3200)=1,D3199+1,D3199)</f>
        <v>827</v>
      </c>
      <c r="E3200" t="str">
        <f t="shared" si="216"/>
        <v/>
      </c>
      <c r="F3200">
        <f>IF(COUNTIF($G$3:G3200,G3200)=1,F3199+1,F3199)</f>
        <v>127</v>
      </c>
      <c r="G3200" t="str">
        <f t="shared" si="217"/>
        <v/>
      </c>
      <c r="I3200" s="18" t="str">
        <f>IF(Allotments!I3200=0,"",Allotments!I3200)</f>
        <v/>
      </c>
      <c r="J3200" s="18" t="str">
        <f>IF(Allotments!J3200=0,"",Allotments!J3200)</f>
        <v/>
      </c>
      <c r="K3200" s="18" t="str">
        <f>IF(Allotments!K3200=0,"",Allotments!K3200)</f>
        <v/>
      </c>
      <c r="L3200" s="18" t="str">
        <f>IF(Allotments!L3200=0,"",Allotments!L3200)</f>
        <v/>
      </c>
      <c r="M3200" s="18" t="str">
        <f>IF(Allotments!M3200=0,"",Allotments!M3200)</f>
        <v/>
      </c>
    </row>
    <row r="3201" spans="1:13" x14ac:dyDescent="0.35">
      <c r="A3201">
        <f>IF(COUNTIF($L$3:L3201,L3201)=1,A3200+1,A3200)</f>
        <v>43</v>
      </c>
      <c r="B3201">
        <f>IF(COUNTIF($K$3:K3201,K3201)=1,B3200+1,B3200)</f>
        <v>8</v>
      </c>
      <c r="C3201">
        <f>IF(COUNTIF($J$3:J3201,J3201)=1,C3200+1,C3200)</f>
        <v>25</v>
      </c>
      <c r="D3201">
        <f>IF(COUNTIF($E$3:E3201,E3201)=1,D3200+1,D3200)</f>
        <v>827</v>
      </c>
      <c r="E3201" t="str">
        <f t="shared" si="216"/>
        <v/>
      </c>
      <c r="F3201">
        <f>IF(COUNTIF($G$3:G3201,G3201)=1,F3200+1,F3200)</f>
        <v>127</v>
      </c>
      <c r="G3201" t="str">
        <f t="shared" si="217"/>
        <v/>
      </c>
      <c r="I3201" s="18" t="str">
        <f>IF(Allotments!I3201=0,"",Allotments!I3201)</f>
        <v/>
      </c>
      <c r="J3201" s="18" t="str">
        <f>IF(Allotments!J3201=0,"",Allotments!J3201)</f>
        <v/>
      </c>
      <c r="K3201" s="18" t="str">
        <f>IF(Allotments!K3201=0,"",Allotments!K3201)</f>
        <v/>
      </c>
      <c r="L3201" s="18" t="str">
        <f>IF(Allotments!L3201=0,"",Allotments!L3201)</f>
        <v/>
      </c>
      <c r="M3201" s="18" t="str">
        <f>IF(Allotments!M3201=0,"",Allotments!M3201)</f>
        <v/>
      </c>
    </row>
    <row r="3202" spans="1:13" x14ac:dyDescent="0.35">
      <c r="A3202">
        <f>IF(COUNTIF($L$3:L3202,L3202)=1,A3201+1,A3201)</f>
        <v>43</v>
      </c>
      <c r="B3202">
        <f>IF(COUNTIF($K$3:K3202,K3202)=1,B3201+1,B3201)</f>
        <v>8</v>
      </c>
      <c r="C3202">
        <f>IF(COUNTIF($J$3:J3202,J3202)=1,C3201+1,C3201)</f>
        <v>25</v>
      </c>
      <c r="D3202">
        <f>IF(COUNTIF($E$3:E3202,E3202)=1,D3201+1,D3201)</f>
        <v>827</v>
      </c>
      <c r="E3202" t="str">
        <f t="shared" si="216"/>
        <v/>
      </c>
      <c r="F3202">
        <f>IF(COUNTIF($G$3:G3202,G3202)=1,F3201+1,F3201)</f>
        <v>127</v>
      </c>
      <c r="G3202" t="str">
        <f t="shared" si="217"/>
        <v/>
      </c>
      <c r="I3202" s="18" t="str">
        <f>IF(Allotments!I3202=0,"",Allotments!I3202)</f>
        <v/>
      </c>
      <c r="J3202" s="18" t="str">
        <f>IF(Allotments!J3202=0,"",Allotments!J3202)</f>
        <v/>
      </c>
      <c r="K3202" s="18" t="str">
        <f>IF(Allotments!K3202=0,"",Allotments!K3202)</f>
        <v/>
      </c>
      <c r="L3202" s="18" t="str">
        <f>IF(Allotments!L3202=0,"",Allotments!L3202)</f>
        <v/>
      </c>
      <c r="M3202" s="18" t="str">
        <f>IF(Allotments!M3202=0,"",Allotments!M3202)</f>
        <v/>
      </c>
    </row>
    <row r="3203" spans="1:13" x14ac:dyDescent="0.35">
      <c r="A3203">
        <f>IF(COUNTIF($L$3:L3203,L3203)=1,A3202+1,A3202)</f>
        <v>43</v>
      </c>
      <c r="B3203">
        <f>IF(COUNTIF($K$3:K3203,K3203)=1,B3202+1,B3202)</f>
        <v>8</v>
      </c>
      <c r="C3203">
        <f>IF(COUNTIF($J$3:J3203,J3203)=1,C3202+1,C3202)</f>
        <v>25</v>
      </c>
      <c r="D3203">
        <f>IF(COUNTIF($E$3:E3203,E3203)=1,D3202+1,D3202)</f>
        <v>827</v>
      </c>
      <c r="E3203" t="str">
        <f t="shared" si="216"/>
        <v/>
      </c>
      <c r="F3203">
        <f>IF(COUNTIF($G$3:G3203,G3203)=1,F3202+1,F3202)</f>
        <v>127</v>
      </c>
      <c r="G3203" t="str">
        <f t="shared" si="217"/>
        <v/>
      </c>
      <c r="I3203" s="18" t="str">
        <f>IF(Allotments!I3203=0,"",Allotments!I3203)</f>
        <v/>
      </c>
      <c r="J3203" s="18" t="str">
        <f>IF(Allotments!J3203=0,"",Allotments!J3203)</f>
        <v/>
      </c>
      <c r="K3203" s="18" t="str">
        <f>IF(Allotments!K3203=0,"",Allotments!K3203)</f>
        <v/>
      </c>
      <c r="L3203" s="18" t="str">
        <f>IF(Allotments!L3203=0,"",Allotments!L3203)</f>
        <v/>
      </c>
      <c r="M3203" s="18" t="str">
        <f>IF(Allotments!M3203=0,"",Allotments!M3203)</f>
        <v/>
      </c>
    </row>
    <row r="3204" spans="1:13" x14ac:dyDescent="0.35">
      <c r="A3204">
        <f>IF(COUNTIF($L$3:L3204,L3204)=1,A3203+1,A3203)</f>
        <v>43</v>
      </c>
      <c r="B3204">
        <f>IF(COUNTIF($K$3:K3204,K3204)=1,B3203+1,B3203)</f>
        <v>8</v>
      </c>
      <c r="C3204">
        <f>IF(COUNTIF($J$3:J3204,J3204)=1,C3203+1,C3203)</f>
        <v>25</v>
      </c>
      <c r="D3204">
        <f>IF(COUNTIF($E$3:E3204,E3204)=1,D3203+1,D3203)</f>
        <v>827</v>
      </c>
      <c r="E3204" t="str">
        <f t="shared" ref="E3204:E3220" si="218">TRIM(CONCATENATE(L3204,J3204))</f>
        <v/>
      </c>
      <c r="F3204">
        <f>IF(COUNTIF($G$3:G3204,G3204)=1,F3203+1,F3203)</f>
        <v>127</v>
      </c>
      <c r="G3204" t="str">
        <f t="shared" ref="G3204:G3220" si="219">TRIM(CONCATENATE(K3204,J3204))</f>
        <v/>
      </c>
      <c r="I3204" s="18" t="str">
        <f>IF(Allotments!I3204=0,"",Allotments!I3204)</f>
        <v/>
      </c>
      <c r="J3204" s="18" t="str">
        <f>IF(Allotments!J3204=0,"",Allotments!J3204)</f>
        <v/>
      </c>
      <c r="K3204" s="18" t="str">
        <f>IF(Allotments!K3204=0,"",Allotments!K3204)</f>
        <v/>
      </c>
      <c r="L3204" s="18" t="str">
        <f>IF(Allotments!L3204=0,"",Allotments!L3204)</f>
        <v/>
      </c>
      <c r="M3204" s="18" t="str">
        <f>IF(Allotments!M3204=0,"",Allotments!M3204)</f>
        <v/>
      </c>
    </row>
    <row r="3205" spans="1:13" x14ac:dyDescent="0.35">
      <c r="A3205">
        <f>IF(COUNTIF($L$3:L3205,L3205)=1,A3204+1,A3204)</f>
        <v>43</v>
      </c>
      <c r="B3205">
        <f>IF(COUNTIF($K$3:K3205,K3205)=1,B3204+1,B3204)</f>
        <v>8</v>
      </c>
      <c r="C3205">
        <f>IF(COUNTIF($J$3:J3205,J3205)=1,C3204+1,C3204)</f>
        <v>25</v>
      </c>
      <c r="D3205">
        <f>IF(COUNTIF($E$3:E3205,E3205)=1,D3204+1,D3204)</f>
        <v>827</v>
      </c>
      <c r="E3205" t="str">
        <f t="shared" si="218"/>
        <v/>
      </c>
      <c r="F3205">
        <f>IF(COUNTIF($G$3:G3205,G3205)=1,F3204+1,F3204)</f>
        <v>127</v>
      </c>
      <c r="G3205" t="str">
        <f t="shared" si="219"/>
        <v/>
      </c>
      <c r="I3205" s="18" t="str">
        <f>IF(Allotments!I3205=0,"",Allotments!I3205)</f>
        <v/>
      </c>
      <c r="J3205" s="18" t="str">
        <f>IF(Allotments!J3205=0,"",Allotments!J3205)</f>
        <v/>
      </c>
      <c r="K3205" s="18" t="str">
        <f>IF(Allotments!K3205=0,"",Allotments!K3205)</f>
        <v/>
      </c>
      <c r="L3205" s="18" t="str">
        <f>IF(Allotments!L3205=0,"",Allotments!L3205)</f>
        <v/>
      </c>
      <c r="M3205" s="18" t="str">
        <f>IF(Allotments!M3205=0,"",Allotments!M3205)</f>
        <v/>
      </c>
    </row>
    <row r="3206" spans="1:13" x14ac:dyDescent="0.35">
      <c r="A3206">
        <f>IF(COUNTIF($L$3:L3206,L3206)=1,A3205+1,A3205)</f>
        <v>43</v>
      </c>
      <c r="B3206">
        <f>IF(COUNTIF($K$3:K3206,K3206)=1,B3205+1,B3205)</f>
        <v>8</v>
      </c>
      <c r="C3206">
        <f>IF(COUNTIF($J$3:J3206,J3206)=1,C3205+1,C3205)</f>
        <v>25</v>
      </c>
      <c r="D3206">
        <f>IF(COUNTIF($E$3:E3206,E3206)=1,D3205+1,D3205)</f>
        <v>827</v>
      </c>
      <c r="E3206" t="str">
        <f t="shared" si="218"/>
        <v/>
      </c>
      <c r="F3206">
        <f>IF(COUNTIF($G$3:G3206,G3206)=1,F3205+1,F3205)</f>
        <v>127</v>
      </c>
      <c r="G3206" t="str">
        <f t="shared" si="219"/>
        <v/>
      </c>
      <c r="I3206" s="18" t="str">
        <f>IF(Allotments!I3206=0,"",Allotments!I3206)</f>
        <v/>
      </c>
      <c r="J3206" s="18" t="str">
        <f>IF(Allotments!J3206=0,"",Allotments!J3206)</f>
        <v/>
      </c>
      <c r="K3206" s="18" t="str">
        <f>IF(Allotments!K3206=0,"",Allotments!K3206)</f>
        <v/>
      </c>
      <c r="L3206" s="18" t="str">
        <f>IF(Allotments!L3206=0,"",Allotments!L3206)</f>
        <v/>
      </c>
      <c r="M3206" s="18" t="str">
        <f>IF(Allotments!M3206=0,"",Allotments!M3206)</f>
        <v/>
      </c>
    </row>
    <row r="3207" spans="1:13" x14ac:dyDescent="0.35">
      <c r="A3207">
        <f>IF(COUNTIF($L$3:L3207,L3207)=1,A3206+1,A3206)</f>
        <v>43</v>
      </c>
      <c r="B3207">
        <f>IF(COUNTIF($K$3:K3207,K3207)=1,B3206+1,B3206)</f>
        <v>8</v>
      </c>
      <c r="C3207">
        <f>IF(COUNTIF($J$3:J3207,J3207)=1,C3206+1,C3206)</f>
        <v>25</v>
      </c>
      <c r="D3207">
        <f>IF(COUNTIF($E$3:E3207,E3207)=1,D3206+1,D3206)</f>
        <v>827</v>
      </c>
      <c r="E3207" t="str">
        <f t="shared" si="218"/>
        <v/>
      </c>
      <c r="F3207">
        <f>IF(COUNTIF($G$3:G3207,G3207)=1,F3206+1,F3206)</f>
        <v>127</v>
      </c>
      <c r="G3207" t="str">
        <f t="shared" si="219"/>
        <v/>
      </c>
      <c r="I3207" s="18" t="str">
        <f>IF(Allotments!I3207=0,"",Allotments!I3207)</f>
        <v/>
      </c>
      <c r="J3207" s="18" t="str">
        <f>IF(Allotments!J3207=0,"",Allotments!J3207)</f>
        <v/>
      </c>
      <c r="K3207" s="18" t="str">
        <f>IF(Allotments!K3207=0,"",Allotments!K3207)</f>
        <v/>
      </c>
      <c r="L3207" s="18" t="str">
        <f>IF(Allotments!L3207=0,"",Allotments!L3207)</f>
        <v/>
      </c>
      <c r="M3207" s="18" t="str">
        <f>IF(Allotments!M3207=0,"",Allotments!M3207)</f>
        <v/>
      </c>
    </row>
    <row r="3208" spans="1:13" x14ac:dyDescent="0.35">
      <c r="A3208">
        <f>IF(COUNTIF($L$3:L3208,L3208)=1,A3207+1,A3207)</f>
        <v>43</v>
      </c>
      <c r="B3208">
        <f>IF(COUNTIF($K$3:K3208,K3208)=1,B3207+1,B3207)</f>
        <v>8</v>
      </c>
      <c r="C3208">
        <f>IF(COUNTIF($J$3:J3208,J3208)=1,C3207+1,C3207)</f>
        <v>25</v>
      </c>
      <c r="D3208">
        <f>IF(COUNTIF($E$3:E3208,E3208)=1,D3207+1,D3207)</f>
        <v>827</v>
      </c>
      <c r="E3208" t="str">
        <f t="shared" si="218"/>
        <v/>
      </c>
      <c r="F3208">
        <f>IF(COUNTIF($G$3:G3208,G3208)=1,F3207+1,F3207)</f>
        <v>127</v>
      </c>
      <c r="G3208" t="str">
        <f t="shared" si="219"/>
        <v/>
      </c>
      <c r="I3208" s="18" t="str">
        <f>IF(Allotments!I3208=0,"",Allotments!I3208)</f>
        <v/>
      </c>
      <c r="J3208" s="18" t="str">
        <f>IF(Allotments!J3208=0,"",Allotments!J3208)</f>
        <v/>
      </c>
      <c r="K3208" s="18" t="str">
        <f>IF(Allotments!K3208=0,"",Allotments!K3208)</f>
        <v/>
      </c>
      <c r="L3208" s="18" t="str">
        <f>IF(Allotments!L3208=0,"",Allotments!L3208)</f>
        <v/>
      </c>
      <c r="M3208" s="18" t="str">
        <f>IF(Allotments!M3208=0,"",Allotments!M3208)</f>
        <v/>
      </c>
    </row>
    <row r="3209" spans="1:13" x14ac:dyDescent="0.35">
      <c r="A3209">
        <f>IF(COUNTIF($L$3:L3209,L3209)=1,A3208+1,A3208)</f>
        <v>43</v>
      </c>
      <c r="B3209">
        <f>IF(COUNTIF($K$3:K3209,K3209)=1,B3208+1,B3208)</f>
        <v>8</v>
      </c>
      <c r="C3209">
        <f>IF(COUNTIF($J$3:J3209,J3209)=1,C3208+1,C3208)</f>
        <v>25</v>
      </c>
      <c r="D3209">
        <f>IF(COUNTIF($E$3:E3209,E3209)=1,D3208+1,D3208)</f>
        <v>827</v>
      </c>
      <c r="E3209" t="str">
        <f t="shared" si="218"/>
        <v/>
      </c>
      <c r="F3209">
        <f>IF(COUNTIF($G$3:G3209,G3209)=1,F3208+1,F3208)</f>
        <v>127</v>
      </c>
      <c r="G3209" t="str">
        <f t="shared" si="219"/>
        <v/>
      </c>
      <c r="I3209" s="18" t="str">
        <f>IF(Allotments!I3209=0,"",Allotments!I3209)</f>
        <v/>
      </c>
      <c r="J3209" s="18" t="str">
        <f>IF(Allotments!J3209=0,"",Allotments!J3209)</f>
        <v/>
      </c>
      <c r="K3209" s="18" t="str">
        <f>IF(Allotments!K3209=0,"",Allotments!K3209)</f>
        <v/>
      </c>
      <c r="L3209" s="18" t="str">
        <f>IF(Allotments!L3209=0,"",Allotments!L3209)</f>
        <v/>
      </c>
      <c r="M3209" s="18" t="str">
        <f>IF(Allotments!M3209=0,"",Allotments!M3209)</f>
        <v/>
      </c>
    </row>
    <row r="3210" spans="1:13" x14ac:dyDescent="0.35">
      <c r="A3210">
        <f>IF(COUNTIF($L$3:L3210,L3210)=1,A3209+1,A3209)</f>
        <v>43</v>
      </c>
      <c r="B3210">
        <f>IF(COUNTIF($K$3:K3210,K3210)=1,B3209+1,B3209)</f>
        <v>8</v>
      </c>
      <c r="C3210">
        <f>IF(COUNTIF($J$3:J3210,J3210)=1,C3209+1,C3209)</f>
        <v>25</v>
      </c>
      <c r="D3210">
        <f>IF(COUNTIF($E$3:E3210,E3210)=1,D3209+1,D3209)</f>
        <v>827</v>
      </c>
      <c r="E3210" t="str">
        <f t="shared" si="218"/>
        <v/>
      </c>
      <c r="F3210">
        <f>IF(COUNTIF($G$3:G3210,G3210)=1,F3209+1,F3209)</f>
        <v>127</v>
      </c>
      <c r="G3210" t="str">
        <f t="shared" si="219"/>
        <v/>
      </c>
      <c r="I3210" s="18" t="str">
        <f>IF(Allotments!I3210=0,"",Allotments!I3210)</f>
        <v/>
      </c>
      <c r="J3210" s="18" t="str">
        <f>IF(Allotments!J3210=0,"",Allotments!J3210)</f>
        <v/>
      </c>
      <c r="K3210" s="18" t="str">
        <f>IF(Allotments!K3210=0,"",Allotments!K3210)</f>
        <v/>
      </c>
      <c r="L3210" s="18" t="str">
        <f>IF(Allotments!L3210=0,"",Allotments!L3210)</f>
        <v/>
      </c>
      <c r="M3210" s="18" t="str">
        <f>IF(Allotments!M3210=0,"",Allotments!M3210)</f>
        <v/>
      </c>
    </row>
    <row r="3211" spans="1:13" x14ac:dyDescent="0.35">
      <c r="A3211">
        <f>IF(COUNTIF($L$3:L3211,L3211)=1,A3210+1,A3210)</f>
        <v>43</v>
      </c>
      <c r="B3211">
        <f>IF(COUNTIF($K$3:K3211,K3211)=1,B3210+1,B3210)</f>
        <v>8</v>
      </c>
      <c r="C3211">
        <f>IF(COUNTIF($J$3:J3211,J3211)=1,C3210+1,C3210)</f>
        <v>25</v>
      </c>
      <c r="D3211">
        <f>IF(COUNTIF($E$3:E3211,E3211)=1,D3210+1,D3210)</f>
        <v>827</v>
      </c>
      <c r="E3211" t="str">
        <f t="shared" si="218"/>
        <v/>
      </c>
      <c r="F3211">
        <f>IF(COUNTIF($G$3:G3211,G3211)=1,F3210+1,F3210)</f>
        <v>127</v>
      </c>
      <c r="G3211" t="str">
        <f t="shared" si="219"/>
        <v/>
      </c>
      <c r="I3211" s="18" t="str">
        <f>IF(Allotments!I3211=0,"",Allotments!I3211)</f>
        <v/>
      </c>
      <c r="J3211" s="18" t="str">
        <f>IF(Allotments!J3211=0,"",Allotments!J3211)</f>
        <v/>
      </c>
      <c r="K3211" s="18" t="str">
        <f>IF(Allotments!K3211=0,"",Allotments!K3211)</f>
        <v/>
      </c>
      <c r="L3211" s="18" t="str">
        <f>IF(Allotments!L3211=0,"",Allotments!L3211)</f>
        <v/>
      </c>
      <c r="M3211" s="18" t="str">
        <f>IF(Allotments!M3211=0,"",Allotments!M3211)</f>
        <v/>
      </c>
    </row>
    <row r="3212" spans="1:13" x14ac:dyDescent="0.35">
      <c r="A3212">
        <f>IF(COUNTIF($L$3:L3212,L3212)=1,A3211+1,A3211)</f>
        <v>43</v>
      </c>
      <c r="B3212">
        <f>IF(COUNTIF($K$3:K3212,K3212)=1,B3211+1,B3211)</f>
        <v>8</v>
      </c>
      <c r="C3212">
        <f>IF(COUNTIF($J$3:J3212,J3212)=1,C3211+1,C3211)</f>
        <v>25</v>
      </c>
      <c r="D3212">
        <f>IF(COUNTIF($E$3:E3212,E3212)=1,D3211+1,D3211)</f>
        <v>827</v>
      </c>
      <c r="E3212" t="str">
        <f t="shared" si="218"/>
        <v/>
      </c>
      <c r="F3212">
        <f>IF(COUNTIF($G$3:G3212,G3212)=1,F3211+1,F3211)</f>
        <v>127</v>
      </c>
      <c r="G3212" t="str">
        <f t="shared" si="219"/>
        <v/>
      </c>
      <c r="I3212" s="18" t="str">
        <f>IF(Allotments!I3212=0,"",Allotments!I3212)</f>
        <v/>
      </c>
      <c r="J3212" s="18" t="str">
        <f>IF(Allotments!J3212=0,"",Allotments!J3212)</f>
        <v/>
      </c>
      <c r="K3212" s="18" t="str">
        <f>IF(Allotments!K3212=0,"",Allotments!K3212)</f>
        <v/>
      </c>
      <c r="L3212" s="18" t="str">
        <f>IF(Allotments!L3212=0,"",Allotments!L3212)</f>
        <v/>
      </c>
      <c r="M3212" s="18" t="str">
        <f>IF(Allotments!M3212=0,"",Allotments!M3212)</f>
        <v/>
      </c>
    </row>
    <row r="3213" spans="1:13" x14ac:dyDescent="0.35">
      <c r="A3213">
        <f>IF(COUNTIF($L$3:L3213,L3213)=1,A3212+1,A3212)</f>
        <v>43</v>
      </c>
      <c r="B3213">
        <f>IF(COUNTIF($K$3:K3213,K3213)=1,B3212+1,B3212)</f>
        <v>8</v>
      </c>
      <c r="C3213">
        <f>IF(COUNTIF($J$3:J3213,J3213)=1,C3212+1,C3212)</f>
        <v>25</v>
      </c>
      <c r="D3213">
        <f>IF(COUNTIF($E$3:E3213,E3213)=1,D3212+1,D3212)</f>
        <v>827</v>
      </c>
      <c r="E3213" t="str">
        <f t="shared" si="218"/>
        <v/>
      </c>
      <c r="F3213">
        <f>IF(COUNTIF($G$3:G3213,G3213)=1,F3212+1,F3212)</f>
        <v>127</v>
      </c>
      <c r="G3213" t="str">
        <f t="shared" si="219"/>
        <v/>
      </c>
      <c r="I3213" s="18" t="str">
        <f>IF(Allotments!I3213=0,"",Allotments!I3213)</f>
        <v/>
      </c>
      <c r="J3213" s="18" t="str">
        <f>IF(Allotments!J3213=0,"",Allotments!J3213)</f>
        <v/>
      </c>
      <c r="K3213" s="18" t="str">
        <f>IF(Allotments!K3213=0,"",Allotments!K3213)</f>
        <v/>
      </c>
      <c r="L3213" s="18" t="str">
        <f>IF(Allotments!L3213=0,"",Allotments!L3213)</f>
        <v/>
      </c>
      <c r="M3213" s="18" t="str">
        <f>IF(Allotments!M3213=0,"",Allotments!M3213)</f>
        <v/>
      </c>
    </row>
    <row r="3214" spans="1:13" x14ac:dyDescent="0.35">
      <c r="A3214">
        <f>IF(COUNTIF($L$3:L3214,L3214)=1,A3213+1,A3213)</f>
        <v>43</v>
      </c>
      <c r="B3214">
        <f>IF(COUNTIF($K$3:K3214,K3214)=1,B3213+1,B3213)</f>
        <v>8</v>
      </c>
      <c r="C3214">
        <f>IF(COUNTIF($J$3:J3214,J3214)=1,C3213+1,C3213)</f>
        <v>25</v>
      </c>
      <c r="D3214">
        <f>IF(COUNTIF($E$3:E3214,E3214)=1,D3213+1,D3213)</f>
        <v>827</v>
      </c>
      <c r="E3214" t="str">
        <f t="shared" si="218"/>
        <v/>
      </c>
      <c r="F3214">
        <f>IF(COUNTIF($G$3:G3214,G3214)=1,F3213+1,F3213)</f>
        <v>127</v>
      </c>
      <c r="G3214" t="str">
        <f t="shared" si="219"/>
        <v/>
      </c>
      <c r="I3214" s="18" t="str">
        <f>IF(Allotments!I3214=0,"",Allotments!I3214)</f>
        <v/>
      </c>
      <c r="J3214" s="18" t="str">
        <f>IF(Allotments!J3214=0,"",Allotments!J3214)</f>
        <v/>
      </c>
      <c r="K3214" s="18" t="str">
        <f>IF(Allotments!K3214=0,"",Allotments!K3214)</f>
        <v/>
      </c>
      <c r="L3214" s="18" t="str">
        <f>IF(Allotments!L3214=0,"",Allotments!L3214)</f>
        <v/>
      </c>
      <c r="M3214" s="18" t="str">
        <f>IF(Allotments!M3214=0,"",Allotments!M3214)</f>
        <v/>
      </c>
    </row>
    <row r="3215" spans="1:13" x14ac:dyDescent="0.35">
      <c r="A3215">
        <f>IF(COUNTIF($L$3:L3215,L3215)=1,A3214+1,A3214)</f>
        <v>43</v>
      </c>
      <c r="B3215">
        <f>IF(COUNTIF($K$3:K3215,K3215)=1,B3214+1,B3214)</f>
        <v>8</v>
      </c>
      <c r="C3215">
        <f>IF(COUNTIF($J$3:J3215,J3215)=1,C3214+1,C3214)</f>
        <v>25</v>
      </c>
      <c r="D3215">
        <f>IF(COUNTIF($E$3:E3215,E3215)=1,D3214+1,D3214)</f>
        <v>827</v>
      </c>
      <c r="E3215" t="str">
        <f t="shared" si="218"/>
        <v/>
      </c>
      <c r="F3215">
        <f>IF(COUNTIF($G$3:G3215,G3215)=1,F3214+1,F3214)</f>
        <v>127</v>
      </c>
      <c r="G3215" t="str">
        <f t="shared" si="219"/>
        <v/>
      </c>
      <c r="I3215" s="18" t="str">
        <f>IF(Allotments!I3215=0,"",Allotments!I3215)</f>
        <v/>
      </c>
      <c r="J3215" s="18" t="str">
        <f>IF(Allotments!J3215=0,"",Allotments!J3215)</f>
        <v/>
      </c>
      <c r="K3215" s="18" t="str">
        <f>IF(Allotments!K3215=0,"",Allotments!K3215)</f>
        <v/>
      </c>
      <c r="L3215" s="18" t="str">
        <f>IF(Allotments!L3215=0,"",Allotments!L3215)</f>
        <v/>
      </c>
      <c r="M3215" s="18" t="str">
        <f>IF(Allotments!M3215=0,"",Allotments!M3215)</f>
        <v/>
      </c>
    </row>
    <row r="3216" spans="1:13" x14ac:dyDescent="0.35">
      <c r="A3216">
        <f>IF(COUNTIF($L$3:L3216,L3216)=1,A3215+1,A3215)</f>
        <v>43</v>
      </c>
      <c r="B3216">
        <f>IF(COUNTIF($K$3:K3216,K3216)=1,B3215+1,B3215)</f>
        <v>8</v>
      </c>
      <c r="C3216">
        <f>IF(COUNTIF($J$3:J3216,J3216)=1,C3215+1,C3215)</f>
        <v>25</v>
      </c>
      <c r="D3216">
        <f>IF(COUNTIF($E$3:E3216,E3216)=1,D3215+1,D3215)</f>
        <v>827</v>
      </c>
      <c r="E3216" t="str">
        <f t="shared" si="218"/>
        <v/>
      </c>
      <c r="F3216">
        <f>IF(COUNTIF($G$3:G3216,G3216)=1,F3215+1,F3215)</f>
        <v>127</v>
      </c>
      <c r="G3216" t="str">
        <f t="shared" si="219"/>
        <v/>
      </c>
      <c r="I3216" s="18" t="str">
        <f>IF(Allotments!I3216=0,"",Allotments!I3216)</f>
        <v/>
      </c>
      <c r="J3216" s="18" t="str">
        <f>IF(Allotments!J3216=0,"",Allotments!J3216)</f>
        <v/>
      </c>
      <c r="K3216" s="18" t="str">
        <f>IF(Allotments!K3216=0,"",Allotments!K3216)</f>
        <v/>
      </c>
      <c r="L3216" s="18" t="str">
        <f>IF(Allotments!L3216=0,"",Allotments!L3216)</f>
        <v/>
      </c>
      <c r="M3216" s="18" t="str">
        <f>IF(Allotments!M3216=0,"",Allotments!M3216)</f>
        <v/>
      </c>
    </row>
    <row r="3217" spans="1:13" x14ac:dyDescent="0.35">
      <c r="A3217">
        <f>IF(COUNTIF($L$3:L3217,L3217)=1,A3216+1,A3216)</f>
        <v>43</v>
      </c>
      <c r="B3217">
        <f>IF(COUNTIF($K$3:K3217,K3217)=1,B3216+1,B3216)</f>
        <v>8</v>
      </c>
      <c r="C3217">
        <f>IF(COUNTIF($J$3:J3217,J3217)=1,C3216+1,C3216)</f>
        <v>25</v>
      </c>
      <c r="D3217">
        <f>IF(COUNTIF($E$3:E3217,E3217)=1,D3216+1,D3216)</f>
        <v>827</v>
      </c>
      <c r="E3217" t="str">
        <f t="shared" si="218"/>
        <v/>
      </c>
      <c r="F3217">
        <f>IF(COUNTIF($G$3:G3217,G3217)=1,F3216+1,F3216)</f>
        <v>127</v>
      </c>
      <c r="G3217" t="str">
        <f t="shared" si="219"/>
        <v/>
      </c>
      <c r="I3217" s="18" t="str">
        <f>IF(Allotments!I3217=0,"",Allotments!I3217)</f>
        <v/>
      </c>
      <c r="J3217" s="18" t="str">
        <f>IF(Allotments!J3217=0,"",Allotments!J3217)</f>
        <v/>
      </c>
      <c r="K3217" s="18" t="str">
        <f>IF(Allotments!K3217=0,"",Allotments!K3217)</f>
        <v/>
      </c>
      <c r="L3217" s="18" t="str">
        <f>IF(Allotments!L3217=0,"",Allotments!L3217)</f>
        <v/>
      </c>
      <c r="M3217" s="18" t="str">
        <f>IF(Allotments!M3217=0,"",Allotments!M3217)</f>
        <v/>
      </c>
    </row>
    <row r="3218" spans="1:13" x14ac:dyDescent="0.35">
      <c r="A3218">
        <f>IF(COUNTIF($L$3:L3218,L3218)=1,A3217+1,A3217)</f>
        <v>43</v>
      </c>
      <c r="B3218">
        <f>IF(COUNTIF($K$3:K3218,K3218)=1,B3217+1,B3217)</f>
        <v>8</v>
      </c>
      <c r="C3218">
        <f>IF(COUNTIF($J$3:J3218,J3218)=1,C3217+1,C3217)</f>
        <v>25</v>
      </c>
      <c r="D3218">
        <f>IF(COUNTIF($E$3:E3218,E3218)=1,D3217+1,D3217)</f>
        <v>827</v>
      </c>
      <c r="E3218" t="str">
        <f t="shared" si="218"/>
        <v/>
      </c>
      <c r="F3218">
        <f>IF(COUNTIF($G$3:G3218,G3218)=1,F3217+1,F3217)</f>
        <v>127</v>
      </c>
      <c r="G3218" t="str">
        <f t="shared" si="219"/>
        <v/>
      </c>
      <c r="I3218" s="18" t="str">
        <f>IF(Allotments!I3218=0,"",Allotments!I3218)</f>
        <v/>
      </c>
      <c r="J3218" s="18" t="str">
        <f>IF(Allotments!J3218=0,"",Allotments!J3218)</f>
        <v/>
      </c>
      <c r="K3218" s="18" t="str">
        <f>IF(Allotments!K3218=0,"",Allotments!K3218)</f>
        <v/>
      </c>
      <c r="L3218" s="18" t="str">
        <f>IF(Allotments!L3218=0,"",Allotments!L3218)</f>
        <v/>
      </c>
      <c r="M3218" s="18" t="str">
        <f>IF(Allotments!M3218=0,"",Allotments!M3218)</f>
        <v/>
      </c>
    </row>
    <row r="3219" spans="1:13" x14ac:dyDescent="0.35">
      <c r="A3219">
        <f>IF(COUNTIF($L$3:L3219,L3219)=1,A3218+1,A3218)</f>
        <v>43</v>
      </c>
      <c r="B3219">
        <f>IF(COUNTIF($K$3:K3219,K3219)=1,B3218+1,B3218)</f>
        <v>8</v>
      </c>
      <c r="C3219">
        <f>IF(COUNTIF($J$3:J3219,J3219)=1,C3218+1,C3218)</f>
        <v>25</v>
      </c>
      <c r="D3219">
        <f>IF(COUNTIF($E$3:E3219,E3219)=1,D3218+1,D3218)</f>
        <v>827</v>
      </c>
      <c r="E3219" t="str">
        <f t="shared" si="218"/>
        <v/>
      </c>
      <c r="F3219">
        <f>IF(COUNTIF($G$3:G3219,G3219)=1,F3218+1,F3218)</f>
        <v>127</v>
      </c>
      <c r="G3219" t="str">
        <f t="shared" si="219"/>
        <v/>
      </c>
      <c r="I3219" s="18" t="str">
        <f>IF(Allotments!I3219=0,"",Allotments!I3219)</f>
        <v/>
      </c>
      <c r="J3219" s="18" t="str">
        <f>IF(Allotments!J3219=0,"",Allotments!J3219)</f>
        <v/>
      </c>
      <c r="K3219" s="18" t="str">
        <f>IF(Allotments!K3219=0,"",Allotments!K3219)</f>
        <v/>
      </c>
      <c r="L3219" s="18" t="str">
        <f>IF(Allotments!L3219=0,"",Allotments!L3219)</f>
        <v/>
      </c>
      <c r="M3219" s="18" t="str">
        <f>IF(Allotments!M3219=0,"",Allotments!M3219)</f>
        <v/>
      </c>
    </row>
    <row r="3220" spans="1:13" x14ac:dyDescent="0.35">
      <c r="A3220">
        <f>IF(COUNTIF($L$3:L3220,L3220)=1,A3219+1,A3219)</f>
        <v>43</v>
      </c>
      <c r="B3220">
        <f>IF(COUNTIF($K$3:K3220,K3220)=1,B3219+1,B3219)</f>
        <v>8</v>
      </c>
      <c r="C3220">
        <f>IF(COUNTIF($J$3:J3220,J3220)=1,C3219+1,C3219)</f>
        <v>25</v>
      </c>
      <c r="D3220">
        <f>IF(COUNTIF($E$3:E3220,E3220)=1,D3219+1,D3219)</f>
        <v>827</v>
      </c>
      <c r="E3220" t="str">
        <f t="shared" si="218"/>
        <v/>
      </c>
      <c r="F3220">
        <f>IF(COUNTIF($G$3:G3220,G3220)=1,F3219+1,F3219)</f>
        <v>127</v>
      </c>
      <c r="G3220" t="str">
        <f t="shared" si="219"/>
        <v/>
      </c>
      <c r="I3220" s="18" t="str">
        <f>IF(Allotments!I3220=0,"",Allotments!I3220)</f>
        <v/>
      </c>
      <c r="J3220" s="18" t="str">
        <f>IF(Allotments!J3220=0,"",Allotments!J3220)</f>
        <v/>
      </c>
      <c r="K3220" s="18" t="str">
        <f>IF(Allotments!K3220=0,"",Allotments!K3220)</f>
        <v/>
      </c>
      <c r="L3220" s="18" t="str">
        <f>IF(Allotments!L3220=0,"",Allotments!L3220)</f>
        <v/>
      </c>
      <c r="M3220" s="18" t="str">
        <f>IF(Allotments!M3220=0,"",Allotments!M3220)</f>
        <v/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A125"/>
  <sheetViews>
    <sheetView topLeftCell="C35" workbookViewId="0">
      <selection activeCell="O59" sqref="O59"/>
    </sheetView>
  </sheetViews>
  <sheetFormatPr defaultRowHeight="14.5" x14ac:dyDescent="0.35"/>
  <cols>
    <col min="21" max="21" width="16" bestFit="1" customWidth="1"/>
    <col min="22" max="22" width="15.1796875" bestFit="1" customWidth="1"/>
    <col min="23" max="23" width="18.26953125" bestFit="1" customWidth="1"/>
    <col min="24" max="24" width="9.453125" bestFit="1" customWidth="1"/>
  </cols>
  <sheetData>
    <row r="1" spans="2:27" x14ac:dyDescent="0.35">
      <c r="U1" t="s">
        <v>180</v>
      </c>
      <c r="V1" t="s">
        <v>181</v>
      </c>
      <c r="W1" t="s">
        <v>182</v>
      </c>
      <c r="X1" t="s">
        <v>183</v>
      </c>
      <c r="Y1" t="s">
        <v>184</v>
      </c>
      <c r="Z1" t="s">
        <v>185</v>
      </c>
      <c r="AA1" t="s">
        <v>186</v>
      </c>
    </row>
    <row r="2" spans="2:27" x14ac:dyDescent="0.35">
      <c r="I2" s="1" t="s">
        <v>0</v>
      </c>
      <c r="J2" s="1" t="s">
        <v>1</v>
      </c>
      <c r="K2" s="1" t="s">
        <v>129</v>
      </c>
      <c r="L2" s="1" t="s">
        <v>130</v>
      </c>
      <c r="M2" s="1" t="s">
        <v>131</v>
      </c>
      <c r="N2" s="1" t="s">
        <v>132</v>
      </c>
      <c r="S2" t="s">
        <v>86</v>
      </c>
      <c r="T2" t="s">
        <v>134</v>
      </c>
    </row>
    <row r="3" spans="2:27" x14ac:dyDescent="0.35">
      <c r="B3">
        <v>1</v>
      </c>
      <c r="F3" t="str">
        <f>CONCATENATE(J3,K3,L3,M3)</f>
        <v xml:space="preserve">010140      </v>
      </c>
      <c r="G3" t="str">
        <f>CONCATENATE(K3,L3,M3)</f>
        <v xml:space="preserve">0140      </v>
      </c>
      <c r="I3" s="4" t="s">
        <v>189</v>
      </c>
      <c r="J3" s="4" t="s">
        <v>113</v>
      </c>
      <c r="K3" s="4" t="s">
        <v>113</v>
      </c>
      <c r="L3" s="4" t="s">
        <v>175</v>
      </c>
      <c r="M3" s="4" t="s">
        <v>133</v>
      </c>
      <c r="N3" s="22">
        <v>109000</v>
      </c>
      <c r="Q3" t="str">
        <f>IFERROR(VLOOKUP(ROW()-2,$B$2:$L$5000,6,FALSE),"")</f>
        <v xml:space="preserve">0140      </v>
      </c>
      <c r="S3" s="19" t="s">
        <v>113</v>
      </c>
      <c r="T3" s="20">
        <f>SUM(U3:AA3)</f>
        <v>155000</v>
      </c>
      <c r="U3">
        <f>SUMIFS(N:N,G:G,U$1,J:J,$S3)</f>
        <v>109000</v>
      </c>
      <c r="V3">
        <f t="shared" ref="V3:AA3" si="0">SUMIFS($N:$N,$G:$G,V$1,$J:$J,$S3)</f>
        <v>45000</v>
      </c>
      <c r="W3">
        <f t="shared" si="0"/>
        <v>0</v>
      </c>
      <c r="X3">
        <f t="shared" si="0"/>
        <v>0</v>
      </c>
      <c r="Y3">
        <f t="shared" si="0"/>
        <v>0</v>
      </c>
      <c r="Z3">
        <f t="shared" si="0"/>
        <v>1000</v>
      </c>
      <c r="AA3">
        <f t="shared" si="0"/>
        <v>0</v>
      </c>
    </row>
    <row r="4" spans="2:27" x14ac:dyDescent="0.35">
      <c r="B4">
        <f>IF(COUNTIF($G$3:G4,G4)=1,B3+1,B3)</f>
        <v>2</v>
      </c>
      <c r="F4" t="str">
        <f t="shared" ref="F4:F67" si="1">CONCATENATE(J4,K4,L4,M4)</f>
        <v xml:space="preserve">010244      </v>
      </c>
      <c r="G4" t="str">
        <f t="shared" ref="G4:G67" si="2">CONCATENATE(K4,L4,M4)</f>
        <v xml:space="preserve">0244      </v>
      </c>
      <c r="I4" s="2" t="s">
        <v>189</v>
      </c>
      <c r="J4" s="2" t="s">
        <v>113</v>
      </c>
      <c r="K4" s="2" t="s">
        <v>114</v>
      </c>
      <c r="L4" s="2" t="s">
        <v>176</v>
      </c>
      <c r="M4" s="2" t="s">
        <v>133</v>
      </c>
      <c r="N4" s="23">
        <v>45000</v>
      </c>
      <c r="Q4" t="str">
        <f t="shared" ref="Q4:Q35" si="3">IFERROR(VLOOKUP(ROW()-2,$B$2:$L$5000,6,FALSE),"")</f>
        <v xml:space="preserve">0244      </v>
      </c>
      <c r="S4" s="19" t="s">
        <v>114</v>
      </c>
      <c r="T4" s="20">
        <f t="shared" ref="T4:T25" si="4">SUM(U4:AA4)</f>
        <v>151000</v>
      </c>
      <c r="U4">
        <f t="shared" ref="U4:U26" si="5">SUMIFS(N:N,G:G,U$1,J:J,$S4)</f>
        <v>103000</v>
      </c>
      <c r="V4">
        <f t="shared" ref="V4:AA26" si="6">SUMIFS($N:$N,$G:$G,V$1,$J:$J,$S4)</f>
        <v>46000</v>
      </c>
      <c r="W4">
        <f t="shared" si="6"/>
        <v>0</v>
      </c>
      <c r="X4">
        <f t="shared" si="6"/>
        <v>0</v>
      </c>
      <c r="Y4">
        <f t="shared" si="6"/>
        <v>0</v>
      </c>
      <c r="Z4">
        <f t="shared" si="6"/>
        <v>2000</v>
      </c>
      <c r="AA4">
        <f t="shared" si="6"/>
        <v>0</v>
      </c>
    </row>
    <row r="5" spans="2:27" x14ac:dyDescent="0.35">
      <c r="B5">
        <f>IF(COUNTIF($G$3:G5,G5)=1,B4+1,B4)</f>
        <v>3</v>
      </c>
      <c r="F5" t="str">
        <f t="shared" si="1"/>
        <v>010244DAILY0</v>
      </c>
      <c r="G5" t="str">
        <f t="shared" si="2"/>
        <v>0244DAILY0</v>
      </c>
      <c r="I5" s="4" t="s">
        <v>189</v>
      </c>
      <c r="J5" s="4" t="s">
        <v>113</v>
      </c>
      <c r="K5" s="4" t="s">
        <v>114</v>
      </c>
      <c r="L5" s="4" t="s">
        <v>176</v>
      </c>
      <c r="M5" s="4" t="s">
        <v>177</v>
      </c>
      <c r="N5" s="22">
        <v>0</v>
      </c>
      <c r="Q5" t="str">
        <f t="shared" si="3"/>
        <v>0244DAILY0</v>
      </c>
      <c r="S5" s="19" t="s">
        <v>115</v>
      </c>
      <c r="T5" s="20">
        <f t="shared" si="4"/>
        <v>125000</v>
      </c>
      <c r="U5">
        <f t="shared" si="5"/>
        <v>78000</v>
      </c>
      <c r="V5">
        <f t="shared" si="6"/>
        <v>47000</v>
      </c>
      <c r="W5">
        <f t="shared" si="6"/>
        <v>0</v>
      </c>
      <c r="X5">
        <f t="shared" si="6"/>
        <v>0</v>
      </c>
      <c r="Y5">
        <f t="shared" si="6"/>
        <v>0</v>
      </c>
      <c r="Z5">
        <f t="shared" si="6"/>
        <v>0</v>
      </c>
      <c r="AA5">
        <f t="shared" si="6"/>
        <v>0</v>
      </c>
    </row>
    <row r="6" spans="2:27" x14ac:dyDescent="0.35">
      <c r="B6">
        <f>IF(COUNTIF($G$3:G6,G6)=1,B5+1,B5)</f>
        <v>4</v>
      </c>
      <c r="F6" t="str">
        <f t="shared" si="1"/>
        <v>010244FINGER</v>
      </c>
      <c r="G6" t="str">
        <f t="shared" si="2"/>
        <v>0244FINGER</v>
      </c>
      <c r="I6" s="4" t="s">
        <v>189</v>
      </c>
      <c r="J6" s="4" t="s">
        <v>113</v>
      </c>
      <c r="K6" s="4" t="s">
        <v>114</v>
      </c>
      <c r="L6" s="4" t="s">
        <v>176</v>
      </c>
      <c r="M6" s="4" t="s">
        <v>178</v>
      </c>
      <c r="N6" s="22">
        <v>0</v>
      </c>
      <c r="Q6" t="str">
        <f t="shared" si="3"/>
        <v>0244FINGER</v>
      </c>
      <c r="S6" s="19" t="s">
        <v>116</v>
      </c>
      <c r="T6" s="20">
        <f t="shared" si="4"/>
        <v>102000</v>
      </c>
      <c r="U6">
        <f t="shared" si="5"/>
        <v>67000</v>
      </c>
      <c r="V6">
        <f t="shared" si="6"/>
        <v>33000</v>
      </c>
      <c r="W6">
        <f t="shared" si="6"/>
        <v>0</v>
      </c>
      <c r="X6">
        <f t="shared" si="6"/>
        <v>0</v>
      </c>
      <c r="Y6">
        <f t="shared" si="6"/>
        <v>0</v>
      </c>
      <c r="Z6">
        <f t="shared" si="6"/>
        <v>2000</v>
      </c>
      <c r="AA6">
        <f t="shared" si="6"/>
        <v>0</v>
      </c>
    </row>
    <row r="7" spans="2:27" x14ac:dyDescent="0.35">
      <c r="B7">
        <f>IF(COUNTIF($G$3:G7,G7)=1,B6+1,B6)</f>
        <v>5</v>
      </c>
      <c r="F7" t="str">
        <f t="shared" si="1"/>
        <v>010244MKTSOR</v>
      </c>
      <c r="G7" t="str">
        <f t="shared" si="2"/>
        <v>0244MKTSOR</v>
      </c>
      <c r="I7" s="2" t="s">
        <v>189</v>
      </c>
      <c r="J7" s="2" t="s">
        <v>113</v>
      </c>
      <c r="K7" s="2" t="s">
        <v>114</v>
      </c>
      <c r="L7" s="2" t="s">
        <v>176</v>
      </c>
      <c r="M7" s="2" t="s">
        <v>179</v>
      </c>
      <c r="N7" s="23">
        <v>0</v>
      </c>
      <c r="Q7" t="str">
        <f t="shared" si="3"/>
        <v>0244MKTSOR</v>
      </c>
      <c r="S7" s="19" t="s">
        <v>117</v>
      </c>
      <c r="T7" s="20">
        <f t="shared" si="4"/>
        <v>111000</v>
      </c>
      <c r="U7">
        <f t="shared" si="5"/>
        <v>83000</v>
      </c>
      <c r="V7">
        <f t="shared" si="6"/>
        <v>27000</v>
      </c>
      <c r="W7">
        <f t="shared" si="6"/>
        <v>0</v>
      </c>
      <c r="X7">
        <f t="shared" si="6"/>
        <v>0</v>
      </c>
      <c r="Y7">
        <f t="shared" si="6"/>
        <v>0</v>
      </c>
      <c r="Z7">
        <f t="shared" si="6"/>
        <v>1000</v>
      </c>
      <c r="AA7">
        <f t="shared" si="6"/>
        <v>0</v>
      </c>
    </row>
    <row r="8" spans="2:27" x14ac:dyDescent="0.35">
      <c r="B8">
        <f>IF(COUNTIF($G$3:G8,G8)=1,B7+1,B7)</f>
        <v>6</v>
      </c>
      <c r="F8" t="str">
        <f t="shared" si="1"/>
        <v xml:space="preserve">010405      </v>
      </c>
      <c r="G8" t="str">
        <f t="shared" si="2"/>
        <v xml:space="preserve">0405      </v>
      </c>
      <c r="I8" s="4" t="s">
        <v>189</v>
      </c>
      <c r="J8" s="4" t="s">
        <v>113</v>
      </c>
      <c r="K8" s="4" t="s">
        <v>116</v>
      </c>
      <c r="L8" s="4" t="s">
        <v>117</v>
      </c>
      <c r="M8" s="4" t="s">
        <v>133</v>
      </c>
      <c r="N8" s="22">
        <v>1000</v>
      </c>
      <c r="Q8" t="str">
        <f t="shared" si="3"/>
        <v xml:space="preserve">0405      </v>
      </c>
      <c r="S8" s="19" t="s">
        <v>118</v>
      </c>
      <c r="T8" s="20">
        <f t="shared" si="4"/>
        <v>82000</v>
      </c>
      <c r="U8">
        <f t="shared" si="5"/>
        <v>54000</v>
      </c>
      <c r="V8">
        <f t="shared" si="6"/>
        <v>28000</v>
      </c>
      <c r="W8">
        <f t="shared" si="6"/>
        <v>0</v>
      </c>
      <c r="X8">
        <f t="shared" si="6"/>
        <v>0</v>
      </c>
      <c r="Y8">
        <f t="shared" si="6"/>
        <v>0</v>
      </c>
      <c r="Z8">
        <f t="shared" si="6"/>
        <v>0</v>
      </c>
      <c r="AA8">
        <f t="shared" si="6"/>
        <v>0</v>
      </c>
    </row>
    <row r="9" spans="2:27" x14ac:dyDescent="0.35">
      <c r="B9">
        <f>IF(COUNTIF($G$3:G9,G9)=1,B8+1,B8)</f>
        <v>6</v>
      </c>
      <c r="F9" t="str">
        <f t="shared" si="1"/>
        <v xml:space="preserve">020140      </v>
      </c>
      <c r="G9" t="str">
        <f t="shared" si="2"/>
        <v xml:space="preserve">0140      </v>
      </c>
      <c r="I9" s="4" t="s">
        <v>189</v>
      </c>
      <c r="J9" s="4" t="s">
        <v>114</v>
      </c>
      <c r="K9" s="4" t="s">
        <v>113</v>
      </c>
      <c r="L9" s="4" t="s">
        <v>175</v>
      </c>
      <c r="M9" s="4" t="s">
        <v>133</v>
      </c>
      <c r="N9" s="22">
        <v>103000</v>
      </c>
      <c r="Q9" t="str">
        <f t="shared" si="3"/>
        <v/>
      </c>
      <c r="S9" s="19" t="s">
        <v>119</v>
      </c>
      <c r="T9" s="20">
        <f t="shared" si="4"/>
        <v>110000</v>
      </c>
      <c r="U9">
        <f t="shared" si="5"/>
        <v>70000</v>
      </c>
      <c r="V9">
        <f t="shared" si="6"/>
        <v>40000</v>
      </c>
      <c r="W9">
        <f t="shared" si="6"/>
        <v>0</v>
      </c>
      <c r="X9">
        <f t="shared" si="6"/>
        <v>0</v>
      </c>
      <c r="Y9">
        <f t="shared" si="6"/>
        <v>0</v>
      </c>
      <c r="Z9">
        <f t="shared" si="6"/>
        <v>0</v>
      </c>
      <c r="AA9">
        <f t="shared" si="6"/>
        <v>0</v>
      </c>
    </row>
    <row r="10" spans="2:27" x14ac:dyDescent="0.35">
      <c r="B10">
        <f>IF(COUNTIF($G$3:G10,G10)=1,B9+1,B9)</f>
        <v>6</v>
      </c>
      <c r="F10" t="str">
        <f t="shared" si="1"/>
        <v xml:space="preserve">020244      </v>
      </c>
      <c r="G10" t="str">
        <f t="shared" si="2"/>
        <v xml:space="preserve">0244      </v>
      </c>
      <c r="I10" s="2" t="s">
        <v>189</v>
      </c>
      <c r="J10" s="2" t="s">
        <v>114</v>
      </c>
      <c r="K10" s="2" t="s">
        <v>114</v>
      </c>
      <c r="L10" s="2" t="s">
        <v>176</v>
      </c>
      <c r="M10" s="2" t="s">
        <v>133</v>
      </c>
      <c r="N10" s="23">
        <v>46000</v>
      </c>
      <c r="Q10" t="str">
        <f t="shared" si="3"/>
        <v/>
      </c>
      <c r="S10" s="19" t="s">
        <v>120</v>
      </c>
      <c r="T10" s="20">
        <f t="shared" si="4"/>
        <v>131000</v>
      </c>
      <c r="U10">
        <f t="shared" si="5"/>
        <v>65000</v>
      </c>
      <c r="V10">
        <f t="shared" si="6"/>
        <v>66000</v>
      </c>
      <c r="W10">
        <f t="shared" si="6"/>
        <v>0</v>
      </c>
      <c r="X10">
        <f t="shared" si="6"/>
        <v>0</v>
      </c>
      <c r="Y10">
        <f t="shared" si="6"/>
        <v>0</v>
      </c>
      <c r="Z10">
        <f t="shared" si="6"/>
        <v>0</v>
      </c>
      <c r="AA10">
        <f t="shared" si="6"/>
        <v>0</v>
      </c>
    </row>
    <row r="11" spans="2:27" x14ac:dyDescent="0.35">
      <c r="B11">
        <f>IF(COUNTIF($G$3:G11,G11)=1,B10+1,B10)</f>
        <v>6</v>
      </c>
      <c r="F11" t="str">
        <f t="shared" si="1"/>
        <v>020244DAILY0</v>
      </c>
      <c r="G11" t="str">
        <f t="shared" si="2"/>
        <v>0244DAILY0</v>
      </c>
      <c r="I11" s="4" t="s">
        <v>189</v>
      </c>
      <c r="J11" s="4" t="s">
        <v>114</v>
      </c>
      <c r="K11" s="4" t="s">
        <v>114</v>
      </c>
      <c r="L11" s="4" t="s">
        <v>176</v>
      </c>
      <c r="M11" s="4" t="s">
        <v>177</v>
      </c>
      <c r="N11" s="22">
        <v>0</v>
      </c>
      <c r="Q11" t="str">
        <f t="shared" si="3"/>
        <v/>
      </c>
      <c r="S11" s="19" t="s">
        <v>121</v>
      </c>
      <c r="T11" s="20">
        <f t="shared" si="4"/>
        <v>137000</v>
      </c>
      <c r="U11">
        <f t="shared" si="5"/>
        <v>67000</v>
      </c>
      <c r="V11">
        <f t="shared" si="6"/>
        <v>70000</v>
      </c>
      <c r="W11">
        <f t="shared" si="6"/>
        <v>0</v>
      </c>
      <c r="X11">
        <f t="shared" si="6"/>
        <v>0</v>
      </c>
      <c r="Y11">
        <f t="shared" si="6"/>
        <v>0</v>
      </c>
      <c r="Z11">
        <f t="shared" si="6"/>
        <v>0</v>
      </c>
      <c r="AA11">
        <f t="shared" si="6"/>
        <v>0</v>
      </c>
    </row>
    <row r="12" spans="2:27" x14ac:dyDescent="0.35">
      <c r="B12">
        <f>IF(COUNTIF($G$3:G12,G12)=1,B11+1,B11)</f>
        <v>6</v>
      </c>
      <c r="F12" t="str">
        <f t="shared" si="1"/>
        <v>020244FINGER</v>
      </c>
      <c r="G12" t="str">
        <f t="shared" si="2"/>
        <v>0244FINGER</v>
      </c>
      <c r="I12" s="4" t="s">
        <v>189</v>
      </c>
      <c r="J12" s="4" t="s">
        <v>114</v>
      </c>
      <c r="K12" s="4" t="s">
        <v>114</v>
      </c>
      <c r="L12" s="4" t="s">
        <v>176</v>
      </c>
      <c r="M12" s="4" t="s">
        <v>178</v>
      </c>
      <c r="N12" s="22">
        <v>0</v>
      </c>
      <c r="Q12" t="str">
        <f t="shared" si="3"/>
        <v/>
      </c>
      <c r="S12" s="19" t="s">
        <v>122</v>
      </c>
      <c r="T12" s="20">
        <f t="shared" si="4"/>
        <v>181000</v>
      </c>
      <c r="U12">
        <f t="shared" si="5"/>
        <v>96000</v>
      </c>
      <c r="V12">
        <f t="shared" si="6"/>
        <v>85000</v>
      </c>
      <c r="W12">
        <f t="shared" si="6"/>
        <v>0</v>
      </c>
      <c r="X12">
        <f t="shared" si="6"/>
        <v>0</v>
      </c>
      <c r="Y12">
        <f t="shared" si="6"/>
        <v>0</v>
      </c>
      <c r="Z12">
        <f t="shared" si="6"/>
        <v>0</v>
      </c>
      <c r="AA12">
        <f t="shared" si="6"/>
        <v>0</v>
      </c>
    </row>
    <row r="13" spans="2:27" x14ac:dyDescent="0.35">
      <c r="B13">
        <f>IF(COUNTIF($G$3:G13,G13)=1,B12+1,B12)</f>
        <v>6</v>
      </c>
      <c r="F13" t="str">
        <f t="shared" si="1"/>
        <v>020244MKTSOR</v>
      </c>
      <c r="G13" t="str">
        <f t="shared" si="2"/>
        <v>0244MKTSOR</v>
      </c>
      <c r="I13" s="2" t="s">
        <v>189</v>
      </c>
      <c r="J13" s="2" t="s">
        <v>114</v>
      </c>
      <c r="K13" s="2" t="s">
        <v>114</v>
      </c>
      <c r="L13" s="2" t="s">
        <v>176</v>
      </c>
      <c r="M13" s="2" t="s">
        <v>179</v>
      </c>
      <c r="N13" s="23">
        <v>0</v>
      </c>
      <c r="Q13" t="str">
        <f t="shared" si="3"/>
        <v/>
      </c>
      <c r="S13" s="19" t="s">
        <v>123</v>
      </c>
      <c r="T13" s="20">
        <f t="shared" si="4"/>
        <v>170000</v>
      </c>
      <c r="U13">
        <f t="shared" si="5"/>
        <v>109000</v>
      </c>
      <c r="V13">
        <f t="shared" si="6"/>
        <v>59000</v>
      </c>
      <c r="W13">
        <f t="shared" si="6"/>
        <v>0</v>
      </c>
      <c r="X13">
        <f t="shared" si="6"/>
        <v>0</v>
      </c>
      <c r="Y13">
        <f t="shared" si="6"/>
        <v>0</v>
      </c>
      <c r="Z13">
        <f t="shared" si="6"/>
        <v>2000</v>
      </c>
      <c r="AA13">
        <f t="shared" si="6"/>
        <v>0</v>
      </c>
    </row>
    <row r="14" spans="2:27" x14ac:dyDescent="0.35">
      <c r="B14">
        <f>IF(COUNTIF($G$3:G14,G14)=1,B13+1,B13)</f>
        <v>6</v>
      </c>
      <c r="F14" t="str">
        <f t="shared" si="1"/>
        <v xml:space="preserve">020405      </v>
      </c>
      <c r="G14" t="str">
        <f t="shared" si="2"/>
        <v xml:space="preserve">0405      </v>
      </c>
      <c r="I14" s="4" t="s">
        <v>189</v>
      </c>
      <c r="J14" s="4" t="s">
        <v>114</v>
      </c>
      <c r="K14" s="4" t="s">
        <v>116</v>
      </c>
      <c r="L14" s="4" t="s">
        <v>117</v>
      </c>
      <c r="M14" s="4" t="s">
        <v>133</v>
      </c>
      <c r="N14" s="22">
        <v>2000</v>
      </c>
      <c r="Q14" t="str">
        <f t="shared" si="3"/>
        <v/>
      </c>
      <c r="S14" s="19" t="s">
        <v>124</v>
      </c>
      <c r="T14" s="20">
        <f t="shared" si="4"/>
        <v>173000</v>
      </c>
      <c r="U14">
        <f t="shared" si="5"/>
        <v>119000</v>
      </c>
      <c r="V14">
        <f t="shared" si="6"/>
        <v>53000</v>
      </c>
      <c r="W14">
        <f t="shared" si="6"/>
        <v>0</v>
      </c>
      <c r="X14">
        <f t="shared" si="6"/>
        <v>0</v>
      </c>
      <c r="Y14">
        <f t="shared" si="6"/>
        <v>0</v>
      </c>
      <c r="Z14">
        <f t="shared" si="6"/>
        <v>1000</v>
      </c>
      <c r="AA14">
        <f t="shared" si="6"/>
        <v>0</v>
      </c>
    </row>
    <row r="15" spans="2:27" x14ac:dyDescent="0.35">
      <c r="B15">
        <f>IF(COUNTIF($G$3:G15,G15)=1,B14+1,B14)</f>
        <v>6</v>
      </c>
      <c r="F15" t="str">
        <f t="shared" si="1"/>
        <v xml:space="preserve">030140      </v>
      </c>
      <c r="G15" t="str">
        <f t="shared" si="2"/>
        <v xml:space="preserve">0140      </v>
      </c>
      <c r="I15" s="4" t="s">
        <v>189</v>
      </c>
      <c r="J15" s="4" t="s">
        <v>115</v>
      </c>
      <c r="K15" s="4" t="s">
        <v>113</v>
      </c>
      <c r="L15" s="4" t="s">
        <v>175</v>
      </c>
      <c r="M15" s="4" t="s">
        <v>133</v>
      </c>
      <c r="N15" s="22">
        <v>78000</v>
      </c>
      <c r="Q15" t="str">
        <f t="shared" si="3"/>
        <v/>
      </c>
      <c r="S15" s="19" t="s">
        <v>33</v>
      </c>
      <c r="T15" s="20">
        <f t="shared" si="4"/>
        <v>155000</v>
      </c>
      <c r="U15">
        <f t="shared" si="5"/>
        <v>109000</v>
      </c>
      <c r="V15">
        <f t="shared" si="6"/>
        <v>45000</v>
      </c>
      <c r="W15">
        <f t="shared" si="6"/>
        <v>0</v>
      </c>
      <c r="X15">
        <f t="shared" si="6"/>
        <v>0</v>
      </c>
      <c r="Y15">
        <f t="shared" si="6"/>
        <v>0</v>
      </c>
      <c r="Z15">
        <f t="shared" si="6"/>
        <v>1000</v>
      </c>
      <c r="AA15">
        <f t="shared" si="6"/>
        <v>0</v>
      </c>
    </row>
    <row r="16" spans="2:27" x14ac:dyDescent="0.35">
      <c r="B16">
        <f>IF(COUNTIF($G$3:G16,G16)=1,B15+1,B15)</f>
        <v>6</v>
      </c>
      <c r="F16" t="str">
        <f t="shared" si="1"/>
        <v xml:space="preserve">030244      </v>
      </c>
      <c r="G16" t="str">
        <f t="shared" si="2"/>
        <v xml:space="preserve">0244      </v>
      </c>
      <c r="I16" s="2" t="s">
        <v>189</v>
      </c>
      <c r="J16" s="2" t="s">
        <v>115</v>
      </c>
      <c r="K16" s="2" t="s">
        <v>114</v>
      </c>
      <c r="L16" s="2" t="s">
        <v>176</v>
      </c>
      <c r="M16" s="2" t="s">
        <v>133</v>
      </c>
      <c r="N16" s="23">
        <v>47000</v>
      </c>
      <c r="Q16" t="str">
        <f t="shared" si="3"/>
        <v/>
      </c>
      <c r="S16" s="19" t="s">
        <v>34</v>
      </c>
      <c r="T16" s="20">
        <f t="shared" si="4"/>
        <v>151000</v>
      </c>
      <c r="U16">
        <f t="shared" si="5"/>
        <v>103000</v>
      </c>
      <c r="V16">
        <f t="shared" si="6"/>
        <v>46000</v>
      </c>
      <c r="W16">
        <f t="shared" si="6"/>
        <v>0</v>
      </c>
      <c r="X16">
        <f t="shared" si="6"/>
        <v>0</v>
      </c>
      <c r="Y16">
        <f t="shared" si="6"/>
        <v>0</v>
      </c>
      <c r="Z16">
        <f t="shared" si="6"/>
        <v>2000</v>
      </c>
      <c r="AA16">
        <f t="shared" si="6"/>
        <v>0</v>
      </c>
    </row>
    <row r="17" spans="2:27" x14ac:dyDescent="0.35">
      <c r="B17">
        <f>IF(COUNTIF($G$3:G17,G17)=1,B16+1,B16)</f>
        <v>6</v>
      </c>
      <c r="F17" t="str">
        <f t="shared" si="1"/>
        <v xml:space="preserve">040140      </v>
      </c>
      <c r="G17" t="str">
        <f t="shared" si="2"/>
        <v xml:space="preserve">0140      </v>
      </c>
      <c r="I17" s="4" t="s">
        <v>189</v>
      </c>
      <c r="J17" s="4" t="s">
        <v>116</v>
      </c>
      <c r="K17" s="4" t="s">
        <v>113</v>
      </c>
      <c r="L17" s="4" t="s">
        <v>175</v>
      </c>
      <c r="M17" s="4" t="s">
        <v>133</v>
      </c>
      <c r="N17" s="22">
        <v>67000</v>
      </c>
      <c r="Q17" t="str">
        <f t="shared" si="3"/>
        <v/>
      </c>
      <c r="S17" s="19" t="s">
        <v>35</v>
      </c>
      <c r="T17" s="20">
        <f t="shared" si="4"/>
        <v>125000</v>
      </c>
      <c r="U17">
        <f t="shared" si="5"/>
        <v>78000</v>
      </c>
      <c r="V17">
        <f t="shared" si="6"/>
        <v>47000</v>
      </c>
      <c r="W17">
        <f t="shared" si="6"/>
        <v>0</v>
      </c>
      <c r="X17">
        <f t="shared" si="6"/>
        <v>0</v>
      </c>
      <c r="Y17">
        <f t="shared" si="6"/>
        <v>0</v>
      </c>
      <c r="Z17">
        <f t="shared" si="6"/>
        <v>0</v>
      </c>
      <c r="AA17">
        <f t="shared" si="6"/>
        <v>0</v>
      </c>
    </row>
    <row r="18" spans="2:27" x14ac:dyDescent="0.35">
      <c r="B18">
        <f>IF(COUNTIF($G$3:G18,G18)=1,B17+1,B17)</f>
        <v>6</v>
      </c>
      <c r="F18" t="str">
        <f t="shared" si="1"/>
        <v xml:space="preserve">040244      </v>
      </c>
      <c r="G18" t="str">
        <f t="shared" si="2"/>
        <v xml:space="preserve">0244      </v>
      </c>
      <c r="I18" s="4" t="s">
        <v>189</v>
      </c>
      <c r="J18" s="4" t="s">
        <v>116</v>
      </c>
      <c r="K18" s="4" t="s">
        <v>114</v>
      </c>
      <c r="L18" s="4" t="s">
        <v>176</v>
      </c>
      <c r="M18" s="4" t="s">
        <v>133</v>
      </c>
      <c r="N18" s="22">
        <v>33000</v>
      </c>
      <c r="Q18" t="str">
        <f t="shared" si="3"/>
        <v/>
      </c>
      <c r="S18" s="19" t="s">
        <v>36</v>
      </c>
      <c r="T18" s="20">
        <f t="shared" si="4"/>
        <v>102000</v>
      </c>
      <c r="U18">
        <f t="shared" si="5"/>
        <v>67000</v>
      </c>
      <c r="V18">
        <f t="shared" si="6"/>
        <v>33000</v>
      </c>
      <c r="W18">
        <f t="shared" si="6"/>
        <v>0</v>
      </c>
      <c r="X18">
        <f t="shared" si="6"/>
        <v>0</v>
      </c>
      <c r="Y18">
        <f t="shared" si="6"/>
        <v>0</v>
      </c>
      <c r="Z18">
        <f t="shared" si="6"/>
        <v>2000</v>
      </c>
      <c r="AA18">
        <f t="shared" si="6"/>
        <v>0</v>
      </c>
    </row>
    <row r="19" spans="2:27" x14ac:dyDescent="0.35">
      <c r="B19">
        <f>IF(COUNTIF($G$3:G19,G19)=1,B18+1,B18)</f>
        <v>6</v>
      </c>
      <c r="F19" t="str">
        <f t="shared" si="1"/>
        <v xml:space="preserve">040405      </v>
      </c>
      <c r="G19" t="str">
        <f t="shared" si="2"/>
        <v xml:space="preserve">0405      </v>
      </c>
      <c r="I19" s="2" t="s">
        <v>189</v>
      </c>
      <c r="J19" s="2" t="s">
        <v>116</v>
      </c>
      <c r="K19" s="2" t="s">
        <v>116</v>
      </c>
      <c r="L19" s="2" t="s">
        <v>117</v>
      </c>
      <c r="M19" s="2" t="s">
        <v>133</v>
      </c>
      <c r="N19" s="23">
        <v>2000</v>
      </c>
      <c r="Q19" t="str">
        <f t="shared" si="3"/>
        <v/>
      </c>
      <c r="S19" s="19" t="s">
        <v>37</v>
      </c>
      <c r="T19" s="20">
        <f t="shared" si="4"/>
        <v>111000</v>
      </c>
      <c r="U19">
        <f t="shared" si="5"/>
        <v>83000</v>
      </c>
      <c r="V19">
        <f t="shared" si="6"/>
        <v>27000</v>
      </c>
      <c r="W19">
        <f t="shared" si="6"/>
        <v>0</v>
      </c>
      <c r="X19">
        <f t="shared" si="6"/>
        <v>0</v>
      </c>
      <c r="Y19">
        <f t="shared" si="6"/>
        <v>0</v>
      </c>
      <c r="Z19">
        <f t="shared" si="6"/>
        <v>1000</v>
      </c>
      <c r="AA19">
        <f t="shared" si="6"/>
        <v>0</v>
      </c>
    </row>
    <row r="20" spans="2:27" x14ac:dyDescent="0.35">
      <c r="B20">
        <f>IF(COUNTIF($G$3:G20,G20)=1,B19+1,B19)</f>
        <v>6</v>
      </c>
      <c r="F20" t="str">
        <f t="shared" si="1"/>
        <v xml:space="preserve">050140      </v>
      </c>
      <c r="G20" t="str">
        <f t="shared" si="2"/>
        <v xml:space="preserve">0140      </v>
      </c>
      <c r="I20" s="4" t="s">
        <v>189</v>
      </c>
      <c r="J20" s="4" t="s">
        <v>117</v>
      </c>
      <c r="K20" s="4" t="s">
        <v>113</v>
      </c>
      <c r="L20" s="4" t="s">
        <v>175</v>
      </c>
      <c r="M20" s="4" t="s">
        <v>133</v>
      </c>
      <c r="N20" s="22">
        <v>83000</v>
      </c>
      <c r="Q20" t="str">
        <f t="shared" si="3"/>
        <v/>
      </c>
      <c r="S20" s="19" t="s">
        <v>38</v>
      </c>
      <c r="T20" s="20">
        <f t="shared" si="4"/>
        <v>82000</v>
      </c>
      <c r="U20">
        <f t="shared" si="5"/>
        <v>54000</v>
      </c>
      <c r="V20">
        <f t="shared" si="6"/>
        <v>28000</v>
      </c>
      <c r="W20">
        <f t="shared" si="6"/>
        <v>0</v>
      </c>
      <c r="X20">
        <f t="shared" si="6"/>
        <v>0</v>
      </c>
      <c r="Y20">
        <f t="shared" si="6"/>
        <v>0</v>
      </c>
      <c r="Z20">
        <f t="shared" si="6"/>
        <v>0</v>
      </c>
      <c r="AA20">
        <f t="shared" si="6"/>
        <v>0</v>
      </c>
    </row>
    <row r="21" spans="2:27" x14ac:dyDescent="0.35">
      <c r="B21">
        <f>IF(COUNTIF($G$3:G21,G21)=1,B20+1,B20)</f>
        <v>6</v>
      </c>
      <c r="F21" t="str">
        <f t="shared" si="1"/>
        <v xml:space="preserve">050244      </v>
      </c>
      <c r="G21" t="str">
        <f t="shared" si="2"/>
        <v xml:space="preserve">0244      </v>
      </c>
      <c r="I21" s="4" t="s">
        <v>189</v>
      </c>
      <c r="J21" s="4" t="s">
        <v>117</v>
      </c>
      <c r="K21" s="4" t="s">
        <v>114</v>
      </c>
      <c r="L21" s="4" t="s">
        <v>176</v>
      </c>
      <c r="M21" s="4" t="s">
        <v>133</v>
      </c>
      <c r="N21" s="22">
        <v>27000</v>
      </c>
      <c r="Q21" t="str">
        <f t="shared" si="3"/>
        <v/>
      </c>
      <c r="S21" s="19" t="s">
        <v>39</v>
      </c>
      <c r="T21" s="20">
        <f t="shared" si="4"/>
        <v>110000</v>
      </c>
      <c r="U21">
        <f t="shared" si="5"/>
        <v>70000</v>
      </c>
      <c r="V21">
        <f t="shared" si="6"/>
        <v>40000</v>
      </c>
      <c r="W21">
        <f t="shared" si="6"/>
        <v>0</v>
      </c>
      <c r="X21">
        <f t="shared" si="6"/>
        <v>0</v>
      </c>
      <c r="Y21">
        <f t="shared" si="6"/>
        <v>0</v>
      </c>
      <c r="Z21">
        <f t="shared" si="6"/>
        <v>0</v>
      </c>
      <c r="AA21">
        <f t="shared" si="6"/>
        <v>0</v>
      </c>
    </row>
    <row r="22" spans="2:27" x14ac:dyDescent="0.35">
      <c r="B22">
        <f>IF(COUNTIF($G$3:G22,G22)=1,B21+1,B21)</f>
        <v>6</v>
      </c>
      <c r="F22" t="str">
        <f t="shared" si="1"/>
        <v xml:space="preserve">050405      </v>
      </c>
      <c r="G22" t="str">
        <f t="shared" si="2"/>
        <v xml:space="preserve">0405      </v>
      </c>
      <c r="I22" s="2" t="s">
        <v>189</v>
      </c>
      <c r="J22" s="2" t="s">
        <v>117</v>
      </c>
      <c r="K22" s="2" t="s">
        <v>116</v>
      </c>
      <c r="L22" s="2" t="s">
        <v>117</v>
      </c>
      <c r="M22" s="2" t="s">
        <v>133</v>
      </c>
      <c r="N22" s="23">
        <v>1000</v>
      </c>
      <c r="Q22" t="str">
        <f t="shared" si="3"/>
        <v/>
      </c>
      <c r="S22" s="19" t="s">
        <v>40</v>
      </c>
      <c r="T22" s="20">
        <f t="shared" si="4"/>
        <v>131000</v>
      </c>
      <c r="U22">
        <f t="shared" si="5"/>
        <v>65000</v>
      </c>
      <c r="V22">
        <f t="shared" si="6"/>
        <v>66000</v>
      </c>
      <c r="W22">
        <f t="shared" si="6"/>
        <v>0</v>
      </c>
      <c r="X22">
        <f t="shared" si="6"/>
        <v>0</v>
      </c>
      <c r="Y22">
        <f t="shared" si="6"/>
        <v>0</v>
      </c>
      <c r="Z22">
        <f t="shared" si="6"/>
        <v>0</v>
      </c>
      <c r="AA22">
        <f t="shared" si="6"/>
        <v>0</v>
      </c>
    </row>
    <row r="23" spans="2:27" x14ac:dyDescent="0.35">
      <c r="B23">
        <f>IF(COUNTIF($G$3:G23,G23)=1,B22+1,B22)</f>
        <v>6</v>
      </c>
      <c r="F23" t="str">
        <f t="shared" si="1"/>
        <v xml:space="preserve">060140      </v>
      </c>
      <c r="G23" t="str">
        <f t="shared" si="2"/>
        <v xml:space="preserve">0140      </v>
      </c>
      <c r="I23" s="4" t="s">
        <v>189</v>
      </c>
      <c r="J23" s="4" t="s">
        <v>118</v>
      </c>
      <c r="K23" s="4" t="s">
        <v>113</v>
      </c>
      <c r="L23" s="4" t="s">
        <v>175</v>
      </c>
      <c r="M23" s="4" t="s">
        <v>133</v>
      </c>
      <c r="N23" s="22">
        <v>54000</v>
      </c>
      <c r="Q23" t="str">
        <f t="shared" si="3"/>
        <v/>
      </c>
      <c r="S23" s="19" t="s">
        <v>41</v>
      </c>
      <c r="T23" s="20">
        <f t="shared" si="4"/>
        <v>137000</v>
      </c>
      <c r="U23">
        <f t="shared" si="5"/>
        <v>67000</v>
      </c>
      <c r="V23">
        <f t="shared" si="6"/>
        <v>70000</v>
      </c>
      <c r="W23">
        <f t="shared" si="6"/>
        <v>0</v>
      </c>
      <c r="X23">
        <f t="shared" si="6"/>
        <v>0</v>
      </c>
      <c r="Y23">
        <f t="shared" si="6"/>
        <v>0</v>
      </c>
      <c r="Z23">
        <f t="shared" si="6"/>
        <v>0</v>
      </c>
      <c r="AA23">
        <f t="shared" si="6"/>
        <v>0</v>
      </c>
    </row>
    <row r="24" spans="2:27" x14ac:dyDescent="0.35">
      <c r="B24">
        <f>IF(COUNTIF($G$3:G24,G24)=1,B23+1,B23)</f>
        <v>6</v>
      </c>
      <c r="F24" t="str">
        <f t="shared" si="1"/>
        <v xml:space="preserve">060244      </v>
      </c>
      <c r="G24" t="str">
        <f t="shared" si="2"/>
        <v xml:space="preserve">0244      </v>
      </c>
      <c r="I24" s="2" t="s">
        <v>189</v>
      </c>
      <c r="J24" s="2" t="s">
        <v>118</v>
      </c>
      <c r="K24" s="2" t="s">
        <v>114</v>
      </c>
      <c r="L24" s="2" t="s">
        <v>176</v>
      </c>
      <c r="M24" s="2" t="s">
        <v>133</v>
      </c>
      <c r="N24" s="23">
        <v>28000</v>
      </c>
      <c r="Q24" t="str">
        <f t="shared" si="3"/>
        <v/>
      </c>
      <c r="S24" s="19" t="s">
        <v>42</v>
      </c>
      <c r="T24" s="20">
        <f t="shared" si="4"/>
        <v>181000</v>
      </c>
      <c r="U24">
        <f t="shared" si="5"/>
        <v>96000</v>
      </c>
      <c r="V24">
        <f t="shared" si="6"/>
        <v>85000</v>
      </c>
      <c r="W24">
        <f t="shared" si="6"/>
        <v>0</v>
      </c>
      <c r="X24">
        <f t="shared" si="6"/>
        <v>0</v>
      </c>
      <c r="Y24">
        <f t="shared" si="6"/>
        <v>0</v>
      </c>
      <c r="Z24">
        <f t="shared" si="6"/>
        <v>0</v>
      </c>
      <c r="AA24">
        <f t="shared" si="6"/>
        <v>0</v>
      </c>
    </row>
    <row r="25" spans="2:27" x14ac:dyDescent="0.35">
      <c r="B25">
        <f>IF(COUNTIF($G$3:G25,G25)=1,B24+1,B24)</f>
        <v>6</v>
      </c>
      <c r="F25" t="str">
        <f t="shared" si="1"/>
        <v xml:space="preserve">070140      </v>
      </c>
      <c r="G25" t="str">
        <f t="shared" si="2"/>
        <v xml:space="preserve">0140      </v>
      </c>
      <c r="I25" s="2" t="s">
        <v>189</v>
      </c>
      <c r="J25" s="2" t="s">
        <v>119</v>
      </c>
      <c r="K25" s="2" t="s">
        <v>113</v>
      </c>
      <c r="L25" s="2" t="s">
        <v>175</v>
      </c>
      <c r="M25" s="2" t="s">
        <v>133</v>
      </c>
      <c r="N25" s="23">
        <v>70000</v>
      </c>
      <c r="Q25" t="str">
        <f t="shared" si="3"/>
        <v/>
      </c>
      <c r="S25" s="19" t="s">
        <v>43</v>
      </c>
      <c r="T25" s="20">
        <f t="shared" si="4"/>
        <v>170000</v>
      </c>
      <c r="U25">
        <f t="shared" si="5"/>
        <v>109000</v>
      </c>
      <c r="V25">
        <f t="shared" si="6"/>
        <v>59000</v>
      </c>
      <c r="W25">
        <f t="shared" si="6"/>
        <v>0</v>
      </c>
      <c r="X25">
        <f t="shared" si="6"/>
        <v>0</v>
      </c>
      <c r="Y25">
        <f t="shared" si="6"/>
        <v>0</v>
      </c>
      <c r="Z25">
        <f t="shared" si="6"/>
        <v>2000</v>
      </c>
      <c r="AA25">
        <f t="shared" si="6"/>
        <v>0</v>
      </c>
    </row>
    <row r="26" spans="2:27" x14ac:dyDescent="0.35">
      <c r="B26">
        <f>IF(COUNTIF($G$3:G26,G26)=1,B25+1,B25)</f>
        <v>6</v>
      </c>
      <c r="F26" t="str">
        <f t="shared" si="1"/>
        <v xml:space="preserve">070244      </v>
      </c>
      <c r="G26" t="str">
        <f t="shared" si="2"/>
        <v xml:space="preserve">0244      </v>
      </c>
      <c r="I26" s="4" t="s">
        <v>189</v>
      </c>
      <c r="J26" s="4" t="s">
        <v>119</v>
      </c>
      <c r="K26" s="4" t="s">
        <v>114</v>
      </c>
      <c r="L26" s="4" t="s">
        <v>176</v>
      </c>
      <c r="M26" s="4" t="s">
        <v>133</v>
      </c>
      <c r="N26" s="22">
        <v>40000</v>
      </c>
      <c r="Q26" t="str">
        <f t="shared" si="3"/>
        <v/>
      </c>
      <c r="S26" s="19" t="s">
        <v>44</v>
      </c>
      <c r="T26" s="20">
        <f>SUM(U26:AA26)</f>
        <v>173000</v>
      </c>
      <c r="U26">
        <f t="shared" si="5"/>
        <v>119000</v>
      </c>
      <c r="V26">
        <f t="shared" si="6"/>
        <v>53000</v>
      </c>
      <c r="W26">
        <f t="shared" si="6"/>
        <v>0</v>
      </c>
      <c r="X26">
        <f t="shared" si="6"/>
        <v>0</v>
      </c>
      <c r="Y26">
        <f t="shared" si="6"/>
        <v>0</v>
      </c>
      <c r="Z26">
        <f t="shared" si="6"/>
        <v>1000</v>
      </c>
      <c r="AA26">
        <f t="shared" si="6"/>
        <v>0</v>
      </c>
    </row>
    <row r="27" spans="2:27" x14ac:dyDescent="0.35">
      <c r="B27">
        <f>IF(COUNTIF($G$3:G27,G27)=1,B26+1,B26)</f>
        <v>6</v>
      </c>
      <c r="F27" t="str">
        <f t="shared" si="1"/>
        <v xml:space="preserve">080140      </v>
      </c>
      <c r="G27" t="str">
        <f t="shared" si="2"/>
        <v xml:space="preserve">0140      </v>
      </c>
      <c r="I27" s="2" t="s">
        <v>189</v>
      </c>
      <c r="J27" s="2" t="s">
        <v>120</v>
      </c>
      <c r="K27" s="2" t="s">
        <v>113</v>
      </c>
      <c r="L27" s="2" t="s">
        <v>175</v>
      </c>
      <c r="M27" s="2" t="s">
        <v>133</v>
      </c>
      <c r="N27" s="23">
        <v>65000</v>
      </c>
      <c r="Q27" t="str">
        <f t="shared" si="3"/>
        <v/>
      </c>
      <c r="S27" s="19"/>
      <c r="T27" s="19"/>
    </row>
    <row r="28" spans="2:27" x14ac:dyDescent="0.35">
      <c r="B28">
        <f>IF(COUNTIF($G$3:G28,G28)=1,B27+1,B27)</f>
        <v>6</v>
      </c>
      <c r="F28" t="str">
        <f t="shared" si="1"/>
        <v xml:space="preserve">080244      </v>
      </c>
      <c r="G28" t="str">
        <f t="shared" si="2"/>
        <v xml:space="preserve">0244      </v>
      </c>
      <c r="I28" s="4" t="s">
        <v>189</v>
      </c>
      <c r="J28" s="4" t="s">
        <v>120</v>
      </c>
      <c r="K28" s="4" t="s">
        <v>114</v>
      </c>
      <c r="L28" s="4" t="s">
        <v>176</v>
      </c>
      <c r="M28" s="4" t="s">
        <v>133</v>
      </c>
      <c r="N28" s="22">
        <v>66000</v>
      </c>
      <c r="Q28" t="str">
        <f t="shared" si="3"/>
        <v/>
      </c>
      <c r="S28" s="19"/>
      <c r="T28" s="19"/>
    </row>
    <row r="29" spans="2:27" x14ac:dyDescent="0.35">
      <c r="B29">
        <f>IF(COUNTIF($G$3:G29,G29)=1,B28+1,B28)</f>
        <v>6</v>
      </c>
      <c r="F29" t="str">
        <f t="shared" si="1"/>
        <v xml:space="preserve">090140      </v>
      </c>
      <c r="G29" t="str">
        <f t="shared" si="2"/>
        <v xml:space="preserve">0140      </v>
      </c>
      <c r="I29" s="4" t="s">
        <v>189</v>
      </c>
      <c r="J29" s="4" t="s">
        <v>121</v>
      </c>
      <c r="K29" s="4" t="s">
        <v>113</v>
      </c>
      <c r="L29" s="4" t="s">
        <v>175</v>
      </c>
      <c r="M29" s="4" t="s">
        <v>133</v>
      </c>
      <c r="N29" s="22">
        <v>67000</v>
      </c>
      <c r="Q29" t="str">
        <f t="shared" si="3"/>
        <v/>
      </c>
    </row>
    <row r="30" spans="2:27" x14ac:dyDescent="0.35">
      <c r="B30">
        <f>IF(COUNTIF($G$3:G30,G30)=1,B29+1,B29)</f>
        <v>6</v>
      </c>
      <c r="F30" t="str">
        <f t="shared" si="1"/>
        <v xml:space="preserve">090244      </v>
      </c>
      <c r="G30" t="str">
        <f t="shared" si="2"/>
        <v xml:space="preserve">0244      </v>
      </c>
      <c r="I30" s="2" t="s">
        <v>189</v>
      </c>
      <c r="J30" s="2" t="s">
        <v>121</v>
      </c>
      <c r="K30" s="2" t="s">
        <v>114</v>
      </c>
      <c r="L30" s="2" t="s">
        <v>176</v>
      </c>
      <c r="M30" s="2" t="s">
        <v>133</v>
      </c>
      <c r="N30" s="23">
        <v>70000</v>
      </c>
      <c r="Q30" t="str">
        <f t="shared" si="3"/>
        <v/>
      </c>
    </row>
    <row r="31" spans="2:27" x14ac:dyDescent="0.35">
      <c r="B31">
        <f>IF(COUNTIF($G$3:G31,G31)=1,B30+1,B30)</f>
        <v>6</v>
      </c>
      <c r="F31" t="str">
        <f t="shared" si="1"/>
        <v xml:space="preserve">100140      </v>
      </c>
      <c r="G31" t="str">
        <f t="shared" si="2"/>
        <v xml:space="preserve">0140      </v>
      </c>
      <c r="I31" s="4" t="s">
        <v>189</v>
      </c>
      <c r="J31" s="4" t="s">
        <v>122</v>
      </c>
      <c r="K31" s="4" t="s">
        <v>113</v>
      </c>
      <c r="L31" s="4" t="s">
        <v>175</v>
      </c>
      <c r="M31" s="4" t="s">
        <v>133</v>
      </c>
      <c r="N31" s="22">
        <v>96000</v>
      </c>
      <c r="Q31" t="str">
        <f t="shared" si="3"/>
        <v/>
      </c>
    </row>
    <row r="32" spans="2:27" x14ac:dyDescent="0.35">
      <c r="B32">
        <f>IF(COUNTIF($G$3:G32,G32)=1,B31+1,B31)</f>
        <v>6</v>
      </c>
      <c r="F32" t="str">
        <f t="shared" si="1"/>
        <v xml:space="preserve">100244      </v>
      </c>
      <c r="G32" t="str">
        <f t="shared" si="2"/>
        <v xml:space="preserve">0244      </v>
      </c>
      <c r="I32" s="2" t="s">
        <v>189</v>
      </c>
      <c r="J32" s="2" t="s">
        <v>122</v>
      </c>
      <c r="K32" s="2" t="s">
        <v>114</v>
      </c>
      <c r="L32" s="2" t="s">
        <v>176</v>
      </c>
      <c r="M32" s="2" t="s">
        <v>133</v>
      </c>
      <c r="N32" s="23">
        <v>85000</v>
      </c>
      <c r="Q32" t="str">
        <f t="shared" si="3"/>
        <v/>
      </c>
    </row>
    <row r="33" spans="2:17" x14ac:dyDescent="0.35">
      <c r="B33">
        <f>IF(COUNTIF($G$3:G33,G33)=1,B32+1,B32)</f>
        <v>6</v>
      </c>
      <c r="F33" t="str">
        <f t="shared" si="1"/>
        <v xml:space="preserve">110140      </v>
      </c>
      <c r="G33" t="str">
        <f t="shared" si="2"/>
        <v xml:space="preserve">0140      </v>
      </c>
      <c r="I33" s="2" t="s">
        <v>189</v>
      </c>
      <c r="J33" s="2" t="s">
        <v>123</v>
      </c>
      <c r="K33" s="2" t="s">
        <v>113</v>
      </c>
      <c r="L33" s="2" t="s">
        <v>175</v>
      </c>
      <c r="M33" s="2" t="s">
        <v>133</v>
      </c>
      <c r="N33" s="23">
        <v>109000</v>
      </c>
      <c r="Q33" t="str">
        <f t="shared" si="3"/>
        <v/>
      </c>
    </row>
    <row r="34" spans="2:17" x14ac:dyDescent="0.35">
      <c r="B34">
        <f>IF(COUNTIF($G$3:G34,G34)=1,B33+1,B33)</f>
        <v>6</v>
      </c>
      <c r="F34" t="str">
        <f t="shared" si="1"/>
        <v xml:space="preserve">110244      </v>
      </c>
      <c r="G34" t="str">
        <f t="shared" si="2"/>
        <v xml:space="preserve">0244      </v>
      </c>
      <c r="I34" s="4" t="s">
        <v>189</v>
      </c>
      <c r="J34" s="4" t="s">
        <v>123</v>
      </c>
      <c r="K34" s="4" t="s">
        <v>114</v>
      </c>
      <c r="L34" s="4" t="s">
        <v>176</v>
      </c>
      <c r="M34" s="4" t="s">
        <v>133</v>
      </c>
      <c r="N34" s="22">
        <v>59000</v>
      </c>
      <c r="Q34" t="str">
        <f t="shared" si="3"/>
        <v/>
      </c>
    </row>
    <row r="35" spans="2:17" x14ac:dyDescent="0.35">
      <c r="B35">
        <f>IF(COUNTIF($G$3:G35,G35)=1,B34+1,B34)</f>
        <v>6</v>
      </c>
      <c r="F35" t="str">
        <f t="shared" si="1"/>
        <v xml:space="preserve">110405      </v>
      </c>
      <c r="G35" t="str">
        <f t="shared" si="2"/>
        <v xml:space="preserve">0405      </v>
      </c>
      <c r="I35" s="2" t="s">
        <v>189</v>
      </c>
      <c r="J35" s="2" t="s">
        <v>123</v>
      </c>
      <c r="K35" s="2" t="s">
        <v>116</v>
      </c>
      <c r="L35" s="2" t="s">
        <v>117</v>
      </c>
      <c r="M35" s="2" t="s">
        <v>133</v>
      </c>
      <c r="N35" s="23">
        <v>2000</v>
      </c>
      <c r="Q35" t="str">
        <f t="shared" si="3"/>
        <v/>
      </c>
    </row>
    <row r="36" spans="2:17" x14ac:dyDescent="0.35">
      <c r="B36">
        <f>IF(COUNTIF($G$3:G36,G36)=1,B35+1,B35)</f>
        <v>6</v>
      </c>
      <c r="F36" t="str">
        <f t="shared" si="1"/>
        <v xml:space="preserve">120140      </v>
      </c>
      <c r="G36" t="str">
        <f t="shared" si="2"/>
        <v xml:space="preserve">0140      </v>
      </c>
      <c r="I36" s="4" t="s">
        <v>189</v>
      </c>
      <c r="J36" s="4" t="s">
        <v>124</v>
      </c>
      <c r="K36" s="4" t="s">
        <v>113</v>
      </c>
      <c r="L36" s="4" t="s">
        <v>175</v>
      </c>
      <c r="M36" s="4" t="s">
        <v>133</v>
      </c>
      <c r="N36" s="22">
        <v>119000</v>
      </c>
    </row>
    <row r="37" spans="2:17" x14ac:dyDescent="0.35">
      <c r="B37">
        <f>IF(COUNTIF($G$3:G37,G37)=1,B36+1,B36)</f>
        <v>6</v>
      </c>
      <c r="F37" t="str">
        <f t="shared" si="1"/>
        <v xml:space="preserve">120244      </v>
      </c>
      <c r="G37" t="str">
        <f t="shared" si="2"/>
        <v xml:space="preserve">0244      </v>
      </c>
      <c r="I37" s="4" t="s">
        <v>189</v>
      </c>
      <c r="J37" s="4" t="s">
        <v>124</v>
      </c>
      <c r="K37" s="4" t="s">
        <v>114</v>
      </c>
      <c r="L37" s="4" t="s">
        <v>176</v>
      </c>
      <c r="M37" s="4" t="s">
        <v>133</v>
      </c>
      <c r="N37" s="22">
        <v>53000</v>
      </c>
    </row>
    <row r="38" spans="2:17" x14ac:dyDescent="0.35">
      <c r="B38">
        <f>IF(COUNTIF($G$3:G38,G38)=1,B37+1,B37)</f>
        <v>6</v>
      </c>
      <c r="F38" t="str">
        <f t="shared" si="1"/>
        <v xml:space="preserve">120405      </v>
      </c>
      <c r="G38" t="str">
        <f t="shared" si="2"/>
        <v xml:space="preserve">0405      </v>
      </c>
      <c r="I38" s="2" t="s">
        <v>189</v>
      </c>
      <c r="J38" s="2" t="s">
        <v>124</v>
      </c>
      <c r="K38" s="2" t="s">
        <v>116</v>
      </c>
      <c r="L38" s="2" t="s">
        <v>117</v>
      </c>
      <c r="M38" s="2" t="s">
        <v>133</v>
      </c>
      <c r="N38" s="23">
        <v>1000</v>
      </c>
    </row>
    <row r="39" spans="2:17" x14ac:dyDescent="0.35">
      <c r="B39">
        <f>IF(COUNTIF($G$3:G39,G39)=1,B38+1,B38)</f>
        <v>6</v>
      </c>
      <c r="F39" t="str">
        <f t="shared" si="1"/>
        <v xml:space="preserve">130140      </v>
      </c>
      <c r="G39" t="str">
        <f t="shared" si="2"/>
        <v xml:space="preserve">0140      </v>
      </c>
      <c r="I39" s="4" t="s">
        <v>223</v>
      </c>
      <c r="J39" s="4" t="s">
        <v>33</v>
      </c>
      <c r="K39" s="4" t="s">
        <v>113</v>
      </c>
      <c r="L39" s="4" t="s">
        <v>175</v>
      </c>
      <c r="M39" s="4" t="s">
        <v>133</v>
      </c>
      <c r="N39" s="22">
        <v>109000</v>
      </c>
    </row>
    <row r="40" spans="2:17" x14ac:dyDescent="0.35">
      <c r="B40">
        <f>IF(COUNTIF($G$3:G40,G40)=1,B39+1,B39)</f>
        <v>6</v>
      </c>
      <c r="F40" t="str">
        <f t="shared" si="1"/>
        <v xml:space="preserve">130244      </v>
      </c>
      <c r="G40" t="str">
        <f t="shared" si="2"/>
        <v xml:space="preserve">0244      </v>
      </c>
      <c r="I40" s="4" t="s">
        <v>223</v>
      </c>
      <c r="J40" s="4" t="s">
        <v>33</v>
      </c>
      <c r="K40" s="4" t="s">
        <v>114</v>
      </c>
      <c r="L40" s="4" t="s">
        <v>176</v>
      </c>
      <c r="M40" s="4" t="s">
        <v>133</v>
      </c>
      <c r="N40" s="22">
        <v>45000</v>
      </c>
    </row>
    <row r="41" spans="2:17" x14ac:dyDescent="0.35">
      <c r="B41">
        <f>IF(COUNTIF($G$3:G41,G41)=1,B40+1,B40)</f>
        <v>6</v>
      </c>
      <c r="F41" t="str">
        <f t="shared" si="1"/>
        <v xml:space="preserve">130405      </v>
      </c>
      <c r="G41" t="str">
        <f t="shared" si="2"/>
        <v xml:space="preserve">0405      </v>
      </c>
      <c r="I41" s="2" t="s">
        <v>223</v>
      </c>
      <c r="J41" s="2" t="s">
        <v>33</v>
      </c>
      <c r="K41" s="2" t="s">
        <v>116</v>
      </c>
      <c r="L41" s="2" t="s">
        <v>117</v>
      </c>
      <c r="M41" s="2" t="s">
        <v>133</v>
      </c>
      <c r="N41" s="23">
        <v>1000</v>
      </c>
    </row>
    <row r="42" spans="2:17" x14ac:dyDescent="0.35">
      <c r="B42">
        <f>IF(COUNTIF($G$3:G42,G42)=1,B41+1,B41)</f>
        <v>6</v>
      </c>
      <c r="F42" t="str">
        <f t="shared" si="1"/>
        <v xml:space="preserve">140140      </v>
      </c>
      <c r="G42" t="str">
        <f t="shared" si="2"/>
        <v xml:space="preserve">0140      </v>
      </c>
      <c r="I42" s="4" t="s">
        <v>223</v>
      </c>
      <c r="J42" s="4" t="s">
        <v>34</v>
      </c>
      <c r="K42" s="4" t="s">
        <v>113</v>
      </c>
      <c r="L42" s="4" t="s">
        <v>175</v>
      </c>
      <c r="M42" s="4" t="s">
        <v>133</v>
      </c>
      <c r="N42" s="22">
        <v>103000</v>
      </c>
    </row>
    <row r="43" spans="2:17" x14ac:dyDescent="0.35">
      <c r="B43">
        <f>IF(COUNTIF($G$3:G43,G43)=1,B42+1,B42)</f>
        <v>6</v>
      </c>
      <c r="F43" t="str">
        <f t="shared" si="1"/>
        <v xml:space="preserve">140244      </v>
      </c>
      <c r="G43" t="str">
        <f t="shared" si="2"/>
        <v xml:space="preserve">0244      </v>
      </c>
      <c r="I43" s="2" t="s">
        <v>223</v>
      </c>
      <c r="J43" s="2" t="s">
        <v>34</v>
      </c>
      <c r="K43" s="2" t="s">
        <v>114</v>
      </c>
      <c r="L43" s="2" t="s">
        <v>176</v>
      </c>
      <c r="M43" s="2" t="s">
        <v>133</v>
      </c>
      <c r="N43" s="23">
        <v>46000</v>
      </c>
    </row>
    <row r="44" spans="2:17" x14ac:dyDescent="0.35">
      <c r="B44">
        <f>IF(COUNTIF($G$3:G44,G44)=1,B43+1,B43)</f>
        <v>6</v>
      </c>
      <c r="F44" t="str">
        <f t="shared" si="1"/>
        <v xml:space="preserve">140405      </v>
      </c>
      <c r="G44" t="str">
        <f t="shared" si="2"/>
        <v xml:space="preserve">0405      </v>
      </c>
      <c r="I44" s="2" t="s">
        <v>223</v>
      </c>
      <c r="J44" s="2" t="s">
        <v>34</v>
      </c>
      <c r="K44" s="2" t="s">
        <v>116</v>
      </c>
      <c r="L44" s="2" t="s">
        <v>117</v>
      </c>
      <c r="M44" s="2" t="s">
        <v>133</v>
      </c>
      <c r="N44" s="23">
        <v>2000</v>
      </c>
    </row>
    <row r="45" spans="2:17" x14ac:dyDescent="0.35">
      <c r="B45">
        <f>IF(COUNTIF($G$3:G45,G45)=1,B44+1,B44)</f>
        <v>6</v>
      </c>
      <c r="F45" t="str">
        <f t="shared" si="1"/>
        <v xml:space="preserve">150140      </v>
      </c>
      <c r="G45" t="str">
        <f t="shared" si="2"/>
        <v xml:space="preserve">0140      </v>
      </c>
      <c r="I45" s="4" t="s">
        <v>223</v>
      </c>
      <c r="J45" s="4" t="s">
        <v>35</v>
      </c>
      <c r="K45" s="4" t="s">
        <v>113</v>
      </c>
      <c r="L45" s="4" t="s">
        <v>175</v>
      </c>
      <c r="M45" s="4" t="s">
        <v>133</v>
      </c>
      <c r="N45" s="22">
        <v>78000</v>
      </c>
    </row>
    <row r="46" spans="2:17" x14ac:dyDescent="0.35">
      <c r="B46">
        <f>IF(COUNTIF($G$3:G46,G46)=1,B45+1,B45)</f>
        <v>6</v>
      </c>
      <c r="F46" t="str">
        <f t="shared" si="1"/>
        <v xml:space="preserve">150244      </v>
      </c>
      <c r="G46" t="str">
        <f t="shared" si="2"/>
        <v xml:space="preserve">0244      </v>
      </c>
      <c r="I46" s="2" t="s">
        <v>223</v>
      </c>
      <c r="J46" s="2" t="s">
        <v>35</v>
      </c>
      <c r="K46" s="2" t="s">
        <v>114</v>
      </c>
      <c r="L46" s="2" t="s">
        <v>176</v>
      </c>
      <c r="M46" s="2" t="s">
        <v>133</v>
      </c>
      <c r="N46" s="23">
        <v>47000</v>
      </c>
    </row>
    <row r="47" spans="2:17" x14ac:dyDescent="0.35">
      <c r="B47">
        <f>IF(COUNTIF($G$3:G47,G47)=1,B46+1,B46)</f>
        <v>6</v>
      </c>
      <c r="F47" t="str">
        <f t="shared" si="1"/>
        <v xml:space="preserve">160140      </v>
      </c>
      <c r="G47" t="str">
        <f t="shared" si="2"/>
        <v xml:space="preserve">0140      </v>
      </c>
      <c r="I47" s="4" t="s">
        <v>223</v>
      </c>
      <c r="J47" s="4" t="s">
        <v>36</v>
      </c>
      <c r="K47" s="4" t="s">
        <v>113</v>
      </c>
      <c r="L47" s="4" t="s">
        <v>175</v>
      </c>
      <c r="M47" s="4" t="s">
        <v>133</v>
      </c>
      <c r="N47" s="22">
        <v>67000</v>
      </c>
    </row>
    <row r="48" spans="2:17" x14ac:dyDescent="0.35">
      <c r="B48">
        <f>IF(COUNTIF($G$3:G48,G48)=1,B47+1,B47)</f>
        <v>6</v>
      </c>
      <c r="F48" t="str">
        <f t="shared" si="1"/>
        <v xml:space="preserve">160244      </v>
      </c>
      <c r="G48" t="str">
        <f t="shared" si="2"/>
        <v xml:space="preserve">0244      </v>
      </c>
      <c r="I48" s="4" t="s">
        <v>223</v>
      </c>
      <c r="J48" s="4" t="s">
        <v>36</v>
      </c>
      <c r="K48" s="4" t="s">
        <v>114</v>
      </c>
      <c r="L48" s="4" t="s">
        <v>176</v>
      </c>
      <c r="M48" s="4" t="s">
        <v>133</v>
      </c>
      <c r="N48" s="22">
        <v>33000</v>
      </c>
    </row>
    <row r="49" spans="2:14" x14ac:dyDescent="0.35">
      <c r="B49">
        <f>IF(COUNTIF($G$3:G49,G49)=1,B48+1,B48)</f>
        <v>6</v>
      </c>
      <c r="F49" t="str">
        <f t="shared" si="1"/>
        <v xml:space="preserve">160405      </v>
      </c>
      <c r="G49" t="str">
        <f t="shared" si="2"/>
        <v xml:space="preserve">0405      </v>
      </c>
      <c r="I49" s="2" t="s">
        <v>223</v>
      </c>
      <c r="J49" s="2" t="s">
        <v>36</v>
      </c>
      <c r="K49" s="2" t="s">
        <v>116</v>
      </c>
      <c r="L49" s="2" t="s">
        <v>117</v>
      </c>
      <c r="M49" s="2" t="s">
        <v>133</v>
      </c>
      <c r="N49" s="23">
        <v>2000</v>
      </c>
    </row>
    <row r="50" spans="2:14" x14ac:dyDescent="0.35">
      <c r="B50">
        <f>IF(COUNTIF($G$3:G50,G50)=1,B49+1,B49)</f>
        <v>6</v>
      </c>
      <c r="F50" t="str">
        <f t="shared" si="1"/>
        <v xml:space="preserve">170140      </v>
      </c>
      <c r="G50" t="str">
        <f t="shared" si="2"/>
        <v xml:space="preserve">0140      </v>
      </c>
      <c r="I50" s="4" t="s">
        <v>223</v>
      </c>
      <c r="J50" s="4" t="s">
        <v>37</v>
      </c>
      <c r="K50" s="4" t="s">
        <v>113</v>
      </c>
      <c r="L50" s="4" t="s">
        <v>175</v>
      </c>
      <c r="M50" s="4" t="s">
        <v>133</v>
      </c>
      <c r="N50" s="22">
        <v>83000</v>
      </c>
    </row>
    <row r="51" spans="2:14" x14ac:dyDescent="0.35">
      <c r="B51">
        <f>IF(COUNTIF($G$3:G51,G51)=1,B50+1,B50)</f>
        <v>6</v>
      </c>
      <c r="F51" t="str">
        <f t="shared" si="1"/>
        <v xml:space="preserve">170244      </v>
      </c>
      <c r="G51" t="str">
        <f t="shared" si="2"/>
        <v xml:space="preserve">0244      </v>
      </c>
      <c r="I51" s="4" t="s">
        <v>223</v>
      </c>
      <c r="J51" s="4" t="s">
        <v>37</v>
      </c>
      <c r="K51" s="4" t="s">
        <v>114</v>
      </c>
      <c r="L51" s="4" t="s">
        <v>176</v>
      </c>
      <c r="M51" s="4" t="s">
        <v>133</v>
      </c>
      <c r="N51" s="22">
        <v>27000</v>
      </c>
    </row>
    <row r="52" spans="2:14" x14ac:dyDescent="0.35">
      <c r="B52">
        <f>IF(COUNTIF($G$3:G52,G52)=1,B51+1,B51)</f>
        <v>6</v>
      </c>
      <c r="F52" t="str">
        <f t="shared" si="1"/>
        <v xml:space="preserve">170405      </v>
      </c>
      <c r="G52" t="str">
        <f t="shared" si="2"/>
        <v xml:space="preserve">0405      </v>
      </c>
      <c r="I52" s="2" t="s">
        <v>223</v>
      </c>
      <c r="J52" s="2" t="s">
        <v>37</v>
      </c>
      <c r="K52" s="2" t="s">
        <v>116</v>
      </c>
      <c r="L52" s="2" t="s">
        <v>117</v>
      </c>
      <c r="M52" s="2" t="s">
        <v>133</v>
      </c>
      <c r="N52" s="23">
        <v>1000</v>
      </c>
    </row>
    <row r="53" spans="2:14" x14ac:dyDescent="0.35">
      <c r="B53">
        <f>IF(COUNTIF($G$3:G53,G53)=1,B52+1,B52)</f>
        <v>6</v>
      </c>
      <c r="F53" t="str">
        <f t="shared" si="1"/>
        <v xml:space="preserve">180140      </v>
      </c>
      <c r="G53" t="str">
        <f t="shared" si="2"/>
        <v xml:space="preserve">0140      </v>
      </c>
      <c r="I53" s="4" t="s">
        <v>223</v>
      </c>
      <c r="J53" s="4" t="s">
        <v>38</v>
      </c>
      <c r="K53" s="4" t="s">
        <v>113</v>
      </c>
      <c r="L53" s="4" t="s">
        <v>175</v>
      </c>
      <c r="M53" s="4" t="s">
        <v>133</v>
      </c>
      <c r="N53" s="22">
        <v>54000</v>
      </c>
    </row>
    <row r="54" spans="2:14" x14ac:dyDescent="0.35">
      <c r="B54">
        <f>IF(COUNTIF($G$3:G54,G54)=1,B53+1,B53)</f>
        <v>6</v>
      </c>
      <c r="F54" t="str">
        <f t="shared" si="1"/>
        <v xml:space="preserve">180244      </v>
      </c>
      <c r="G54" t="str">
        <f t="shared" si="2"/>
        <v xml:space="preserve">0244      </v>
      </c>
      <c r="I54" s="4" t="s">
        <v>223</v>
      </c>
      <c r="J54" s="4" t="s">
        <v>38</v>
      </c>
      <c r="K54" s="4" t="s">
        <v>114</v>
      </c>
      <c r="L54" s="4" t="s">
        <v>176</v>
      </c>
      <c r="M54" s="4" t="s">
        <v>133</v>
      </c>
      <c r="N54" s="22">
        <v>28000</v>
      </c>
    </row>
    <row r="55" spans="2:14" x14ac:dyDescent="0.35">
      <c r="B55">
        <f>IF(COUNTIF($G$3:G55,G55)=1,B54+1,B54)</f>
        <v>6</v>
      </c>
      <c r="F55" t="str">
        <f t="shared" si="1"/>
        <v xml:space="preserve">190140      </v>
      </c>
      <c r="G55" t="str">
        <f t="shared" si="2"/>
        <v xml:space="preserve">0140      </v>
      </c>
      <c r="I55" s="2" t="s">
        <v>223</v>
      </c>
      <c r="J55" s="2" t="s">
        <v>39</v>
      </c>
      <c r="K55" s="2" t="s">
        <v>113</v>
      </c>
      <c r="L55" s="2" t="s">
        <v>175</v>
      </c>
      <c r="M55" s="2" t="s">
        <v>133</v>
      </c>
      <c r="N55" s="23">
        <v>70000</v>
      </c>
    </row>
    <row r="56" spans="2:14" x14ac:dyDescent="0.35">
      <c r="B56">
        <f>IF(COUNTIF($G$3:G56,G56)=1,B55+1,B55)</f>
        <v>6</v>
      </c>
      <c r="F56" t="str">
        <f t="shared" si="1"/>
        <v xml:space="preserve">190244      </v>
      </c>
      <c r="G56" t="str">
        <f t="shared" si="2"/>
        <v xml:space="preserve">0244      </v>
      </c>
      <c r="I56" s="4" t="s">
        <v>223</v>
      </c>
      <c r="J56" s="4" t="s">
        <v>39</v>
      </c>
      <c r="K56" s="4" t="s">
        <v>114</v>
      </c>
      <c r="L56" s="4" t="s">
        <v>176</v>
      </c>
      <c r="M56" s="4" t="s">
        <v>133</v>
      </c>
      <c r="N56" s="22">
        <v>40000</v>
      </c>
    </row>
    <row r="57" spans="2:14" x14ac:dyDescent="0.35">
      <c r="B57">
        <f>IF(COUNTIF($G$3:G57,G57)=1,B56+1,B56)</f>
        <v>6</v>
      </c>
      <c r="F57" t="str">
        <f t="shared" si="1"/>
        <v xml:space="preserve">200140      </v>
      </c>
      <c r="G57" t="str">
        <f t="shared" si="2"/>
        <v xml:space="preserve">0140      </v>
      </c>
      <c r="I57" s="4" t="s">
        <v>223</v>
      </c>
      <c r="J57" s="4" t="s">
        <v>40</v>
      </c>
      <c r="K57" s="4" t="s">
        <v>113</v>
      </c>
      <c r="L57" s="4" t="s">
        <v>175</v>
      </c>
      <c r="M57" s="4" t="s">
        <v>133</v>
      </c>
      <c r="N57" s="22">
        <v>65000</v>
      </c>
    </row>
    <row r="58" spans="2:14" x14ac:dyDescent="0.35">
      <c r="B58">
        <f>IF(COUNTIF($G$3:G58,G58)=1,B57+1,B57)</f>
        <v>6</v>
      </c>
      <c r="F58" t="str">
        <f t="shared" si="1"/>
        <v xml:space="preserve">200244      </v>
      </c>
      <c r="G58" t="str">
        <f t="shared" si="2"/>
        <v xml:space="preserve">0244      </v>
      </c>
      <c r="I58" s="2" t="s">
        <v>223</v>
      </c>
      <c r="J58" s="2" t="s">
        <v>40</v>
      </c>
      <c r="K58" s="2" t="s">
        <v>114</v>
      </c>
      <c r="L58" s="2" t="s">
        <v>176</v>
      </c>
      <c r="M58" s="2" t="s">
        <v>133</v>
      </c>
      <c r="N58" s="23">
        <v>66000</v>
      </c>
    </row>
    <row r="59" spans="2:14" x14ac:dyDescent="0.35">
      <c r="B59">
        <f>IF(COUNTIF($G$3:G59,G59)=1,B58+1,B58)</f>
        <v>6</v>
      </c>
      <c r="F59" t="str">
        <f t="shared" si="1"/>
        <v xml:space="preserve">210140      </v>
      </c>
      <c r="G59" t="str">
        <f t="shared" si="2"/>
        <v xml:space="preserve">0140      </v>
      </c>
      <c r="I59" s="4" t="s">
        <v>223</v>
      </c>
      <c r="J59" s="4" t="s">
        <v>41</v>
      </c>
      <c r="K59" s="4" t="s">
        <v>113</v>
      </c>
      <c r="L59" s="4" t="s">
        <v>175</v>
      </c>
      <c r="M59" s="4" t="s">
        <v>133</v>
      </c>
      <c r="N59" s="22">
        <v>67000</v>
      </c>
    </row>
    <row r="60" spans="2:14" x14ac:dyDescent="0.35">
      <c r="B60">
        <f>IF(COUNTIF($G$3:G60,G60)=1,B59+1,B59)</f>
        <v>6</v>
      </c>
      <c r="F60" t="str">
        <f t="shared" si="1"/>
        <v xml:space="preserve">210244      </v>
      </c>
      <c r="G60" t="str">
        <f t="shared" si="2"/>
        <v xml:space="preserve">0244      </v>
      </c>
      <c r="I60" s="4" t="s">
        <v>223</v>
      </c>
      <c r="J60" s="4" t="s">
        <v>41</v>
      </c>
      <c r="K60" s="4" t="s">
        <v>114</v>
      </c>
      <c r="L60" s="4" t="s">
        <v>176</v>
      </c>
      <c r="M60" s="4" t="s">
        <v>133</v>
      </c>
      <c r="N60" s="22">
        <v>70000</v>
      </c>
    </row>
    <row r="61" spans="2:14" x14ac:dyDescent="0.35">
      <c r="B61">
        <f>IF(COUNTIF($G$3:G61,G61)=1,B60+1,B60)</f>
        <v>6</v>
      </c>
      <c r="F61" t="str">
        <f t="shared" si="1"/>
        <v xml:space="preserve">220140      </v>
      </c>
      <c r="G61" t="str">
        <f t="shared" si="2"/>
        <v xml:space="preserve">0140      </v>
      </c>
      <c r="I61" s="2" t="s">
        <v>223</v>
      </c>
      <c r="J61" s="2" t="s">
        <v>42</v>
      </c>
      <c r="K61" s="2" t="s">
        <v>113</v>
      </c>
      <c r="L61" s="2" t="s">
        <v>175</v>
      </c>
      <c r="M61" s="2" t="s">
        <v>133</v>
      </c>
      <c r="N61" s="23">
        <v>96000</v>
      </c>
    </row>
    <row r="62" spans="2:14" x14ac:dyDescent="0.35">
      <c r="B62">
        <f>IF(COUNTIF($G$3:G62,G62)=1,B61+1,B61)</f>
        <v>6</v>
      </c>
      <c r="F62" t="str">
        <f t="shared" si="1"/>
        <v xml:space="preserve">220244      </v>
      </c>
      <c r="G62" t="str">
        <f t="shared" si="2"/>
        <v xml:space="preserve">0244      </v>
      </c>
      <c r="I62" s="4" t="s">
        <v>223</v>
      </c>
      <c r="J62" s="4" t="s">
        <v>42</v>
      </c>
      <c r="K62" s="4" t="s">
        <v>114</v>
      </c>
      <c r="L62" s="4" t="s">
        <v>176</v>
      </c>
      <c r="M62" s="4" t="s">
        <v>133</v>
      </c>
      <c r="N62" s="22">
        <v>85000</v>
      </c>
    </row>
    <row r="63" spans="2:14" x14ac:dyDescent="0.35">
      <c r="B63">
        <f>IF(COUNTIF($G$3:G63,G63)=1,B62+1,B62)</f>
        <v>6</v>
      </c>
      <c r="F63" t="str">
        <f t="shared" si="1"/>
        <v xml:space="preserve">230140      </v>
      </c>
      <c r="G63" t="str">
        <f t="shared" si="2"/>
        <v xml:space="preserve">0140      </v>
      </c>
      <c r="I63" s="4" t="s">
        <v>223</v>
      </c>
      <c r="J63" s="4" t="s">
        <v>43</v>
      </c>
      <c r="K63" s="4" t="s">
        <v>113</v>
      </c>
      <c r="L63" s="4" t="s">
        <v>175</v>
      </c>
      <c r="M63" s="4" t="s">
        <v>133</v>
      </c>
      <c r="N63" s="22">
        <v>109000</v>
      </c>
    </row>
    <row r="64" spans="2:14" x14ac:dyDescent="0.35">
      <c r="B64">
        <f>IF(COUNTIF($G$3:G64,G64)=1,B63+1,B63)</f>
        <v>6</v>
      </c>
      <c r="F64" t="str">
        <f t="shared" si="1"/>
        <v xml:space="preserve">230244      </v>
      </c>
      <c r="G64" t="str">
        <f t="shared" si="2"/>
        <v xml:space="preserve">0244      </v>
      </c>
      <c r="I64" s="2" t="s">
        <v>223</v>
      </c>
      <c r="J64" s="2" t="s">
        <v>43</v>
      </c>
      <c r="K64" s="2" t="s">
        <v>114</v>
      </c>
      <c r="L64" s="2" t="s">
        <v>176</v>
      </c>
      <c r="M64" s="2" t="s">
        <v>133</v>
      </c>
      <c r="N64" s="23">
        <v>59000</v>
      </c>
    </row>
    <row r="65" spans="2:14" x14ac:dyDescent="0.35">
      <c r="B65">
        <f>IF(COUNTIF($G$3:G65,G65)=1,B64+1,B64)</f>
        <v>6</v>
      </c>
      <c r="F65" t="str">
        <f t="shared" si="1"/>
        <v xml:space="preserve">230405      </v>
      </c>
      <c r="G65" t="str">
        <f t="shared" si="2"/>
        <v xml:space="preserve">0405      </v>
      </c>
      <c r="I65" s="4" t="s">
        <v>223</v>
      </c>
      <c r="J65" s="4" t="s">
        <v>43</v>
      </c>
      <c r="K65" s="4" t="s">
        <v>116</v>
      </c>
      <c r="L65" s="4" t="s">
        <v>117</v>
      </c>
      <c r="M65" s="4" t="s">
        <v>133</v>
      </c>
      <c r="N65" s="22">
        <v>2000</v>
      </c>
    </row>
    <row r="66" spans="2:14" x14ac:dyDescent="0.35">
      <c r="B66">
        <f>IF(COUNTIF($G$3:G66,G66)=1,B65+1,B65)</f>
        <v>6</v>
      </c>
      <c r="F66" t="str">
        <f t="shared" si="1"/>
        <v xml:space="preserve">240140      </v>
      </c>
      <c r="G66" t="str">
        <f t="shared" si="2"/>
        <v xml:space="preserve">0140      </v>
      </c>
      <c r="I66" s="4" t="s">
        <v>223</v>
      </c>
      <c r="J66" s="4" t="s">
        <v>44</v>
      </c>
      <c r="K66" s="4" t="s">
        <v>113</v>
      </c>
      <c r="L66" s="4" t="s">
        <v>175</v>
      </c>
      <c r="M66" s="4" t="s">
        <v>133</v>
      </c>
      <c r="N66" s="22">
        <v>119000</v>
      </c>
    </row>
    <row r="67" spans="2:14" x14ac:dyDescent="0.35">
      <c r="B67">
        <f>IF(COUNTIF($G$3:G67,G67)=1,B66+1,B66)</f>
        <v>6</v>
      </c>
      <c r="F67" t="str">
        <f t="shared" si="1"/>
        <v xml:space="preserve">240244      </v>
      </c>
      <c r="G67" t="str">
        <f t="shared" si="2"/>
        <v xml:space="preserve">0244      </v>
      </c>
      <c r="I67" s="2" t="s">
        <v>223</v>
      </c>
      <c r="J67" s="2" t="s">
        <v>44</v>
      </c>
      <c r="K67" s="2" t="s">
        <v>114</v>
      </c>
      <c r="L67" s="2" t="s">
        <v>176</v>
      </c>
      <c r="M67" s="2" t="s">
        <v>133</v>
      </c>
      <c r="N67" s="23">
        <v>53000</v>
      </c>
    </row>
    <row r="68" spans="2:14" x14ac:dyDescent="0.35">
      <c r="B68">
        <f>IF(COUNTIF($G$3:G68,G68)=1,B67+1,B67)</f>
        <v>6</v>
      </c>
      <c r="F68" t="str">
        <f t="shared" ref="F68:F80" si="7">CONCATENATE(J68,K68,L68,M68)</f>
        <v xml:space="preserve">240405      </v>
      </c>
      <c r="G68" t="str">
        <f t="shared" ref="G68:G80" si="8">CONCATENATE(K68,L68,M68)</f>
        <v xml:space="preserve">0405      </v>
      </c>
      <c r="I68" s="4" t="s">
        <v>223</v>
      </c>
      <c r="J68" s="4" t="s">
        <v>44</v>
      </c>
      <c r="K68" s="4" t="s">
        <v>116</v>
      </c>
      <c r="L68" s="4" t="s">
        <v>117</v>
      </c>
      <c r="M68" s="4" t="s">
        <v>133</v>
      </c>
      <c r="N68" s="22">
        <v>1000</v>
      </c>
    </row>
    <row r="69" spans="2:14" x14ac:dyDescent="0.35">
      <c r="B69">
        <f>IF(COUNTIF($G$3:G69,G69)=1,B68+1,B68)</f>
        <v>7</v>
      </c>
      <c r="F69" t="str">
        <f t="shared" si="7"/>
        <v/>
      </c>
      <c r="G69" t="str">
        <f t="shared" si="8"/>
        <v/>
      </c>
      <c r="I69" s="4"/>
      <c r="J69" s="4"/>
      <c r="K69" s="4"/>
      <c r="L69" s="4"/>
      <c r="M69" s="4"/>
      <c r="N69" s="22"/>
    </row>
    <row r="70" spans="2:14" x14ac:dyDescent="0.35">
      <c r="B70">
        <f>IF(COUNTIF($G$3:G70,G70)=1,B69+1,B69)</f>
        <v>7</v>
      </c>
      <c r="F70" t="str">
        <f t="shared" si="7"/>
        <v/>
      </c>
      <c r="G70" t="str">
        <f t="shared" si="8"/>
        <v/>
      </c>
      <c r="I70" s="2"/>
      <c r="J70" s="2"/>
      <c r="K70" s="2"/>
      <c r="L70" s="2"/>
      <c r="M70" s="2"/>
      <c r="N70" s="23"/>
    </row>
    <row r="71" spans="2:14" x14ac:dyDescent="0.35">
      <c r="B71">
        <f>IF(COUNTIF($G$3:G71,G71)=1,B70+1,B70)</f>
        <v>7</v>
      </c>
      <c r="F71" t="str">
        <f t="shared" si="7"/>
        <v/>
      </c>
      <c r="G71" t="str">
        <f t="shared" si="8"/>
        <v/>
      </c>
      <c r="I71" s="4"/>
      <c r="J71" s="4"/>
      <c r="K71" s="4"/>
      <c r="L71" s="4"/>
      <c r="M71" s="4"/>
      <c r="N71" s="22"/>
    </row>
    <row r="72" spans="2:14" x14ac:dyDescent="0.35">
      <c r="B72">
        <f>IF(COUNTIF($G$3:G72,G72)=1,B71+1,B71)</f>
        <v>7</v>
      </c>
      <c r="F72" t="str">
        <f t="shared" si="7"/>
        <v/>
      </c>
      <c r="G72" t="str">
        <f t="shared" si="8"/>
        <v/>
      </c>
      <c r="I72" s="4"/>
      <c r="J72" s="4"/>
      <c r="K72" s="4"/>
      <c r="L72" s="4"/>
      <c r="M72" s="4"/>
      <c r="N72" s="22"/>
    </row>
    <row r="73" spans="2:14" x14ac:dyDescent="0.35">
      <c r="B73">
        <f>IF(COUNTIF($G$3:G73,G73)=1,B72+1,B72)</f>
        <v>7</v>
      </c>
      <c r="F73" t="str">
        <f t="shared" si="7"/>
        <v/>
      </c>
      <c r="G73" t="str">
        <f t="shared" si="8"/>
        <v/>
      </c>
      <c r="I73" s="2"/>
      <c r="J73" s="2"/>
      <c r="K73" s="2"/>
      <c r="L73" s="2"/>
      <c r="M73" s="2"/>
      <c r="N73" s="23"/>
    </row>
    <row r="74" spans="2:14" x14ac:dyDescent="0.35">
      <c r="B74">
        <f>IF(COUNTIF($G$3:G74,G74)=1,B73+1,B73)</f>
        <v>7</v>
      </c>
      <c r="F74" t="str">
        <f t="shared" si="7"/>
        <v/>
      </c>
      <c r="G74" t="str">
        <f t="shared" si="8"/>
        <v/>
      </c>
      <c r="I74" s="4"/>
      <c r="J74" s="4"/>
      <c r="K74" s="4"/>
      <c r="L74" s="4"/>
      <c r="M74" s="4"/>
      <c r="N74" s="22"/>
    </row>
    <row r="75" spans="2:14" x14ac:dyDescent="0.35">
      <c r="B75">
        <f>IF(COUNTIF($G$3:G75,G75)=1,B74+1,B74)</f>
        <v>7</v>
      </c>
      <c r="F75" t="str">
        <f t="shared" si="7"/>
        <v/>
      </c>
      <c r="G75" t="str">
        <f t="shared" si="8"/>
        <v/>
      </c>
      <c r="I75" s="4"/>
      <c r="J75" s="4"/>
      <c r="K75" s="4"/>
      <c r="L75" s="4"/>
      <c r="M75" s="4"/>
      <c r="N75" s="22"/>
    </row>
    <row r="76" spans="2:14" x14ac:dyDescent="0.35">
      <c r="B76">
        <f>IF(COUNTIF($G$3:G76,G76)=1,B75+1,B75)</f>
        <v>7</v>
      </c>
      <c r="F76" t="str">
        <f t="shared" si="7"/>
        <v/>
      </c>
      <c r="G76" t="str">
        <f t="shared" si="8"/>
        <v/>
      </c>
      <c r="I76" s="2"/>
      <c r="J76" s="2"/>
      <c r="K76" s="2"/>
      <c r="L76" s="2"/>
      <c r="M76" s="2"/>
      <c r="N76" s="23"/>
    </row>
    <row r="77" spans="2:14" x14ac:dyDescent="0.35">
      <c r="B77">
        <f>IF(COUNTIF($G$3:G77,G77)=1,B76+1,B76)</f>
        <v>7</v>
      </c>
      <c r="F77" t="str">
        <f t="shared" si="7"/>
        <v/>
      </c>
      <c r="G77" t="str">
        <f t="shared" si="8"/>
        <v/>
      </c>
      <c r="I77" s="4"/>
      <c r="J77" s="4"/>
      <c r="K77" s="4"/>
      <c r="L77" s="4"/>
      <c r="M77" s="4"/>
      <c r="N77" s="22"/>
    </row>
    <row r="78" spans="2:14" x14ac:dyDescent="0.35">
      <c r="B78">
        <f>IF(COUNTIF($G$3:G78,G78)=1,B77+1,B77)</f>
        <v>7</v>
      </c>
      <c r="F78" t="str">
        <f t="shared" si="7"/>
        <v/>
      </c>
      <c r="G78" t="str">
        <f t="shared" si="8"/>
        <v/>
      </c>
      <c r="I78" s="4"/>
      <c r="J78" s="4"/>
      <c r="K78" s="4"/>
      <c r="L78" s="4"/>
      <c r="M78" s="4"/>
      <c r="N78" s="22"/>
    </row>
    <row r="79" spans="2:14" x14ac:dyDescent="0.35">
      <c r="B79">
        <f>IF(COUNTIF($G$3:G79,G79)=1,B78+1,B78)</f>
        <v>7</v>
      </c>
      <c r="F79" t="str">
        <f t="shared" si="7"/>
        <v/>
      </c>
      <c r="G79" t="str">
        <f t="shared" si="8"/>
        <v/>
      </c>
      <c r="I79" s="2"/>
      <c r="J79" s="2"/>
      <c r="K79" s="2"/>
      <c r="L79" s="2"/>
      <c r="M79" s="2"/>
      <c r="N79" s="23"/>
    </row>
    <row r="80" spans="2:14" x14ac:dyDescent="0.35">
      <c r="B80">
        <f>IF(COUNTIF($G$3:G80,G80)=1,B79+1,B79)</f>
        <v>7</v>
      </c>
      <c r="F80" t="str">
        <f t="shared" si="7"/>
        <v/>
      </c>
      <c r="G80" t="str">
        <f t="shared" si="8"/>
        <v/>
      </c>
      <c r="I80" s="4"/>
      <c r="J80" s="4"/>
      <c r="K80" s="4"/>
      <c r="L80" s="4"/>
      <c r="M80" s="4"/>
      <c r="N80" s="22"/>
    </row>
    <row r="81" spans="6:7" x14ac:dyDescent="0.35">
      <c r="F81" t="str">
        <f t="shared" ref="F81:F125" si="9">CONCATENATE(J81,K81,L81,M81)</f>
        <v/>
      </c>
      <c r="G81" t="str">
        <f t="shared" ref="G81:G125" si="10">CONCATENATE(K81,L81,M81)</f>
        <v/>
      </c>
    </row>
    <row r="82" spans="6:7" x14ac:dyDescent="0.35">
      <c r="F82" t="str">
        <f t="shared" si="9"/>
        <v/>
      </c>
      <c r="G82" t="str">
        <f t="shared" si="10"/>
        <v/>
      </c>
    </row>
    <row r="83" spans="6:7" x14ac:dyDescent="0.35">
      <c r="F83" t="str">
        <f t="shared" si="9"/>
        <v/>
      </c>
      <c r="G83" t="str">
        <f t="shared" si="10"/>
        <v/>
      </c>
    </row>
    <row r="84" spans="6:7" x14ac:dyDescent="0.35">
      <c r="F84" t="str">
        <f t="shared" si="9"/>
        <v/>
      </c>
      <c r="G84" t="str">
        <f t="shared" si="10"/>
        <v/>
      </c>
    </row>
    <row r="85" spans="6:7" x14ac:dyDescent="0.35">
      <c r="F85" t="str">
        <f t="shared" si="9"/>
        <v/>
      </c>
      <c r="G85" t="str">
        <f t="shared" si="10"/>
        <v/>
      </c>
    </row>
    <row r="86" spans="6:7" x14ac:dyDescent="0.35">
      <c r="F86" t="str">
        <f t="shared" si="9"/>
        <v/>
      </c>
      <c r="G86" t="str">
        <f t="shared" si="10"/>
        <v/>
      </c>
    </row>
    <row r="87" spans="6:7" x14ac:dyDescent="0.35">
      <c r="F87" t="str">
        <f t="shared" si="9"/>
        <v/>
      </c>
      <c r="G87" t="str">
        <f t="shared" si="10"/>
        <v/>
      </c>
    </row>
    <row r="88" spans="6:7" x14ac:dyDescent="0.35">
      <c r="F88" t="str">
        <f t="shared" si="9"/>
        <v/>
      </c>
      <c r="G88" t="str">
        <f t="shared" si="10"/>
        <v/>
      </c>
    </row>
    <row r="89" spans="6:7" x14ac:dyDescent="0.35">
      <c r="F89" t="str">
        <f t="shared" si="9"/>
        <v/>
      </c>
      <c r="G89" t="str">
        <f t="shared" si="10"/>
        <v/>
      </c>
    </row>
    <row r="90" spans="6:7" x14ac:dyDescent="0.35">
      <c r="F90" t="str">
        <f t="shared" si="9"/>
        <v/>
      </c>
      <c r="G90" t="str">
        <f t="shared" si="10"/>
        <v/>
      </c>
    </row>
    <row r="91" spans="6:7" x14ac:dyDescent="0.35">
      <c r="F91" t="str">
        <f t="shared" si="9"/>
        <v/>
      </c>
      <c r="G91" t="str">
        <f t="shared" si="10"/>
        <v/>
      </c>
    </row>
    <row r="92" spans="6:7" x14ac:dyDescent="0.35">
      <c r="F92" t="str">
        <f t="shared" si="9"/>
        <v/>
      </c>
      <c r="G92" t="str">
        <f t="shared" si="10"/>
        <v/>
      </c>
    </row>
    <row r="93" spans="6:7" x14ac:dyDescent="0.35">
      <c r="F93" t="str">
        <f t="shared" si="9"/>
        <v/>
      </c>
      <c r="G93" t="str">
        <f t="shared" si="10"/>
        <v/>
      </c>
    </row>
    <row r="94" spans="6:7" x14ac:dyDescent="0.35">
      <c r="F94" t="str">
        <f t="shared" si="9"/>
        <v/>
      </c>
      <c r="G94" t="str">
        <f t="shared" si="10"/>
        <v/>
      </c>
    </row>
    <row r="95" spans="6:7" x14ac:dyDescent="0.35">
      <c r="F95" t="str">
        <f t="shared" si="9"/>
        <v/>
      </c>
      <c r="G95" t="str">
        <f t="shared" si="10"/>
        <v/>
      </c>
    </row>
    <row r="96" spans="6:7" x14ac:dyDescent="0.35">
      <c r="F96" t="str">
        <f t="shared" si="9"/>
        <v/>
      </c>
      <c r="G96" t="str">
        <f t="shared" si="10"/>
        <v/>
      </c>
    </row>
    <row r="97" spans="6:7" x14ac:dyDescent="0.35">
      <c r="F97" t="str">
        <f t="shared" si="9"/>
        <v/>
      </c>
      <c r="G97" t="str">
        <f t="shared" si="10"/>
        <v/>
      </c>
    </row>
    <row r="98" spans="6:7" x14ac:dyDescent="0.35">
      <c r="F98" t="str">
        <f t="shared" si="9"/>
        <v/>
      </c>
      <c r="G98" t="str">
        <f t="shared" si="10"/>
        <v/>
      </c>
    </row>
    <row r="99" spans="6:7" x14ac:dyDescent="0.35">
      <c r="F99" t="str">
        <f t="shared" si="9"/>
        <v/>
      </c>
      <c r="G99" t="str">
        <f t="shared" si="10"/>
        <v/>
      </c>
    </row>
    <row r="100" spans="6:7" x14ac:dyDescent="0.35">
      <c r="F100" t="str">
        <f t="shared" si="9"/>
        <v/>
      </c>
      <c r="G100" t="str">
        <f t="shared" si="10"/>
        <v/>
      </c>
    </row>
    <row r="101" spans="6:7" x14ac:dyDescent="0.35">
      <c r="F101" t="str">
        <f t="shared" si="9"/>
        <v/>
      </c>
      <c r="G101" t="str">
        <f t="shared" si="10"/>
        <v/>
      </c>
    </row>
    <row r="102" spans="6:7" x14ac:dyDescent="0.35">
      <c r="F102" t="str">
        <f t="shared" si="9"/>
        <v/>
      </c>
      <c r="G102" t="str">
        <f t="shared" si="10"/>
        <v/>
      </c>
    </row>
    <row r="103" spans="6:7" x14ac:dyDescent="0.35">
      <c r="F103" t="str">
        <f t="shared" si="9"/>
        <v/>
      </c>
      <c r="G103" t="str">
        <f t="shared" si="10"/>
        <v/>
      </c>
    </row>
    <row r="104" spans="6:7" x14ac:dyDescent="0.35">
      <c r="F104" t="str">
        <f t="shared" si="9"/>
        <v/>
      </c>
      <c r="G104" t="str">
        <f t="shared" si="10"/>
        <v/>
      </c>
    </row>
    <row r="105" spans="6:7" x14ac:dyDescent="0.35">
      <c r="F105" t="str">
        <f t="shared" si="9"/>
        <v/>
      </c>
      <c r="G105" t="str">
        <f t="shared" si="10"/>
        <v/>
      </c>
    </row>
    <row r="106" spans="6:7" x14ac:dyDescent="0.35">
      <c r="F106" t="str">
        <f t="shared" si="9"/>
        <v/>
      </c>
      <c r="G106" t="str">
        <f t="shared" si="10"/>
        <v/>
      </c>
    </row>
    <row r="107" spans="6:7" x14ac:dyDescent="0.35">
      <c r="F107" t="str">
        <f t="shared" si="9"/>
        <v/>
      </c>
      <c r="G107" t="str">
        <f t="shared" si="10"/>
        <v/>
      </c>
    </row>
    <row r="108" spans="6:7" x14ac:dyDescent="0.35">
      <c r="F108" t="str">
        <f t="shared" si="9"/>
        <v/>
      </c>
      <c r="G108" t="str">
        <f t="shared" si="10"/>
        <v/>
      </c>
    </row>
    <row r="109" spans="6:7" x14ac:dyDescent="0.35">
      <c r="F109" t="str">
        <f t="shared" si="9"/>
        <v/>
      </c>
      <c r="G109" t="str">
        <f t="shared" si="10"/>
        <v/>
      </c>
    </row>
    <row r="110" spans="6:7" x14ac:dyDescent="0.35">
      <c r="F110" t="str">
        <f t="shared" si="9"/>
        <v/>
      </c>
      <c r="G110" t="str">
        <f t="shared" si="10"/>
        <v/>
      </c>
    </row>
    <row r="111" spans="6:7" x14ac:dyDescent="0.35">
      <c r="F111" t="str">
        <f t="shared" si="9"/>
        <v/>
      </c>
      <c r="G111" t="str">
        <f t="shared" si="10"/>
        <v/>
      </c>
    </row>
    <row r="112" spans="6:7" x14ac:dyDescent="0.35">
      <c r="F112" t="str">
        <f t="shared" si="9"/>
        <v/>
      </c>
      <c r="G112" t="str">
        <f t="shared" si="10"/>
        <v/>
      </c>
    </row>
    <row r="113" spans="6:7" x14ac:dyDescent="0.35">
      <c r="F113" t="str">
        <f t="shared" si="9"/>
        <v/>
      </c>
      <c r="G113" t="str">
        <f t="shared" si="10"/>
        <v/>
      </c>
    </row>
    <row r="114" spans="6:7" x14ac:dyDescent="0.35">
      <c r="F114" t="str">
        <f t="shared" si="9"/>
        <v/>
      </c>
      <c r="G114" t="str">
        <f t="shared" si="10"/>
        <v/>
      </c>
    </row>
    <row r="115" spans="6:7" x14ac:dyDescent="0.35">
      <c r="F115" t="str">
        <f t="shared" si="9"/>
        <v/>
      </c>
      <c r="G115" t="str">
        <f t="shared" si="10"/>
        <v/>
      </c>
    </row>
    <row r="116" spans="6:7" x14ac:dyDescent="0.35">
      <c r="F116" t="str">
        <f t="shared" si="9"/>
        <v/>
      </c>
      <c r="G116" t="str">
        <f t="shared" si="10"/>
        <v/>
      </c>
    </row>
    <row r="117" spans="6:7" x14ac:dyDescent="0.35">
      <c r="F117" t="str">
        <f t="shared" si="9"/>
        <v/>
      </c>
      <c r="G117" t="str">
        <f t="shared" si="10"/>
        <v/>
      </c>
    </row>
    <row r="118" spans="6:7" x14ac:dyDescent="0.35">
      <c r="F118" t="str">
        <f t="shared" si="9"/>
        <v/>
      </c>
      <c r="G118" t="str">
        <f t="shared" si="10"/>
        <v/>
      </c>
    </row>
    <row r="119" spans="6:7" x14ac:dyDescent="0.35">
      <c r="F119" t="str">
        <f t="shared" si="9"/>
        <v/>
      </c>
      <c r="G119" t="str">
        <f t="shared" si="10"/>
        <v/>
      </c>
    </row>
    <row r="120" spans="6:7" x14ac:dyDescent="0.35">
      <c r="F120" t="str">
        <f t="shared" si="9"/>
        <v/>
      </c>
      <c r="G120" t="str">
        <f t="shared" si="10"/>
        <v/>
      </c>
    </row>
    <row r="121" spans="6:7" x14ac:dyDescent="0.35">
      <c r="F121" t="str">
        <f t="shared" si="9"/>
        <v/>
      </c>
      <c r="G121" t="str">
        <f t="shared" si="10"/>
        <v/>
      </c>
    </row>
    <row r="122" spans="6:7" x14ac:dyDescent="0.35">
      <c r="F122" t="str">
        <f t="shared" si="9"/>
        <v/>
      </c>
      <c r="G122" t="str">
        <f t="shared" si="10"/>
        <v/>
      </c>
    </row>
    <row r="123" spans="6:7" x14ac:dyDescent="0.35">
      <c r="F123" t="str">
        <f t="shared" si="9"/>
        <v/>
      </c>
      <c r="G123" t="str">
        <f t="shared" si="10"/>
        <v/>
      </c>
    </row>
    <row r="124" spans="6:7" x14ac:dyDescent="0.35">
      <c r="F124" t="str">
        <f t="shared" si="9"/>
        <v/>
      </c>
      <c r="G124" t="str">
        <f t="shared" si="10"/>
        <v/>
      </c>
    </row>
    <row r="125" spans="6:7" x14ac:dyDescent="0.35">
      <c r="F125" t="str">
        <f t="shared" si="9"/>
        <v/>
      </c>
      <c r="G125" t="str">
        <f t="shared" si="10"/>
        <v/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A125"/>
  <sheetViews>
    <sheetView topLeftCell="C1" workbookViewId="0">
      <selection activeCell="Q14" sqref="Q14"/>
    </sheetView>
  </sheetViews>
  <sheetFormatPr defaultRowHeight="14.5" x14ac:dyDescent="0.35"/>
  <cols>
    <col min="21" max="21" width="16" bestFit="1" customWidth="1"/>
    <col min="22" max="22" width="15.1796875" bestFit="1" customWidth="1"/>
    <col min="23" max="23" width="18.26953125" bestFit="1" customWidth="1"/>
    <col min="24" max="24" width="9.453125" bestFit="1" customWidth="1"/>
  </cols>
  <sheetData>
    <row r="1" spans="2:27" x14ac:dyDescent="0.35">
      <c r="U1" t="s">
        <v>180</v>
      </c>
      <c r="V1" t="s">
        <v>181</v>
      </c>
      <c r="W1" t="s">
        <v>182</v>
      </c>
      <c r="X1" t="s">
        <v>183</v>
      </c>
      <c r="Y1" t="s">
        <v>184</v>
      </c>
      <c r="Z1" t="s">
        <v>185</v>
      </c>
      <c r="AA1" t="s">
        <v>186</v>
      </c>
    </row>
    <row r="2" spans="2:27" x14ac:dyDescent="0.35">
      <c r="I2" s="1" t="s">
        <v>0</v>
      </c>
      <c r="J2" s="1" t="s">
        <v>1</v>
      </c>
      <c r="K2" s="1" t="s">
        <v>129</v>
      </c>
      <c r="L2" s="1" t="s">
        <v>130</v>
      </c>
      <c r="M2" s="1" t="s">
        <v>131</v>
      </c>
      <c r="N2" s="1" t="s">
        <v>135</v>
      </c>
      <c r="S2" t="s">
        <v>86</v>
      </c>
      <c r="T2" t="s">
        <v>134</v>
      </c>
    </row>
    <row r="3" spans="2:27" x14ac:dyDescent="0.35">
      <c r="B3">
        <v>1</v>
      </c>
      <c r="F3" t="str">
        <f>CONCATENATE(J3,K3,L3,M3)</f>
        <v xml:space="preserve">010140      </v>
      </c>
      <c r="G3" t="str">
        <f>CONCATENATE(K3,L3,M3)</f>
        <v xml:space="preserve">0140      </v>
      </c>
      <c r="I3" s="4" t="s">
        <v>189</v>
      </c>
      <c r="J3" s="4" t="s">
        <v>113</v>
      </c>
      <c r="K3" s="4" t="s">
        <v>113</v>
      </c>
      <c r="L3" s="4" t="s">
        <v>175</v>
      </c>
      <c r="M3" s="4" t="s">
        <v>133</v>
      </c>
      <c r="N3" s="22">
        <v>93192.85</v>
      </c>
      <c r="Q3" t="str">
        <f>IFERROR(VLOOKUP(ROW()-2,$B$2:$L$5000,6,FALSE),"")</f>
        <v xml:space="preserve">0140      </v>
      </c>
      <c r="S3" s="19" t="s">
        <v>113</v>
      </c>
      <c r="T3" s="20">
        <f>SUM(U3:AA3)</f>
        <v>136321.38</v>
      </c>
      <c r="U3">
        <f>SUMIFS(N:N,G:G,U$1,J:J,$S3)</f>
        <v>93192.85</v>
      </c>
      <c r="V3">
        <f t="shared" ref="V3:AA3" si="0">SUMIFS($N:$N,$G:$G,V$1,$J:$J,$S3)</f>
        <v>7407</v>
      </c>
      <c r="W3">
        <f t="shared" si="0"/>
        <v>6500</v>
      </c>
      <c r="X3">
        <f t="shared" si="0"/>
        <v>650</v>
      </c>
      <c r="Y3">
        <f t="shared" si="0"/>
        <v>24348.53</v>
      </c>
      <c r="Z3">
        <f t="shared" si="0"/>
        <v>4223</v>
      </c>
      <c r="AA3">
        <f t="shared" si="0"/>
        <v>0</v>
      </c>
    </row>
    <row r="4" spans="2:27" x14ac:dyDescent="0.35">
      <c r="B4">
        <f>IF(COUNTIF($G$3:G4,G4)=1,B3+1,B3)</f>
        <v>2</v>
      </c>
      <c r="F4" t="str">
        <f t="shared" ref="F4:F67" si="1">CONCATENATE(J4,K4,L4,M4)</f>
        <v xml:space="preserve">010244      </v>
      </c>
      <c r="G4" t="str">
        <f t="shared" ref="G4:G67" si="2">CONCATENATE(K4,L4,M4)</f>
        <v xml:space="preserve">0244      </v>
      </c>
      <c r="I4" s="2" t="s">
        <v>189</v>
      </c>
      <c r="J4" s="2" t="s">
        <v>113</v>
      </c>
      <c r="K4" s="2" t="s">
        <v>114</v>
      </c>
      <c r="L4" s="2" t="s">
        <v>176</v>
      </c>
      <c r="M4" s="2" t="s">
        <v>133</v>
      </c>
      <c r="N4" s="23">
        <v>7407</v>
      </c>
      <c r="Q4" t="str">
        <f t="shared" ref="Q4:Q35" si="3">IFERROR(VLOOKUP(ROW()-2,$B$2:$L$5000,6,FALSE),"")</f>
        <v xml:space="preserve">0244      </v>
      </c>
      <c r="S4" s="19" t="s">
        <v>114</v>
      </c>
      <c r="T4" s="20">
        <f t="shared" ref="T4:T26" si="4">SUM(U4:AA4)</f>
        <v>147166.06</v>
      </c>
      <c r="U4">
        <f t="shared" ref="U4:U26" si="5">SUMIFS(N:N,G:G,U$1,J:J,$S4)</f>
        <v>97967.75</v>
      </c>
      <c r="V4">
        <f t="shared" ref="V4:AA26" si="6">SUMIFS($N:$N,$G:$G,V$1,$J:$J,$S4)</f>
        <v>5998</v>
      </c>
      <c r="W4">
        <f t="shared" si="6"/>
        <v>6000</v>
      </c>
      <c r="X4">
        <f t="shared" si="6"/>
        <v>400</v>
      </c>
      <c r="Y4">
        <f t="shared" si="6"/>
        <v>33173.31</v>
      </c>
      <c r="Z4">
        <f t="shared" si="6"/>
        <v>3627</v>
      </c>
      <c r="AA4">
        <f t="shared" si="6"/>
        <v>0</v>
      </c>
    </row>
    <row r="5" spans="2:27" x14ac:dyDescent="0.35">
      <c r="B5">
        <f>IF(COUNTIF($G$3:G5,G5)=1,B4+1,B4)</f>
        <v>3</v>
      </c>
      <c r="F5" t="str">
        <f t="shared" si="1"/>
        <v>010244DAILY0</v>
      </c>
      <c r="G5" t="str">
        <f t="shared" si="2"/>
        <v>0244DAILY0</v>
      </c>
      <c r="I5" s="4" t="s">
        <v>189</v>
      </c>
      <c r="J5" s="4" t="s">
        <v>113</v>
      </c>
      <c r="K5" s="4" t="s">
        <v>114</v>
      </c>
      <c r="L5" s="4" t="s">
        <v>176</v>
      </c>
      <c r="M5" s="4" t="s">
        <v>177</v>
      </c>
      <c r="N5" s="22">
        <v>6500</v>
      </c>
      <c r="Q5" t="str">
        <f t="shared" si="3"/>
        <v>0244DAILY0</v>
      </c>
      <c r="S5" s="19" t="s">
        <v>115</v>
      </c>
      <c r="T5" s="20">
        <f t="shared" si="4"/>
        <v>124431.13999999998</v>
      </c>
      <c r="U5">
        <f t="shared" si="5"/>
        <v>84332.4</v>
      </c>
      <c r="V5">
        <f t="shared" si="6"/>
        <v>430</v>
      </c>
      <c r="W5">
        <f t="shared" si="6"/>
        <v>5000</v>
      </c>
      <c r="X5">
        <f t="shared" si="6"/>
        <v>110</v>
      </c>
      <c r="Y5">
        <f t="shared" si="6"/>
        <v>33133.74</v>
      </c>
      <c r="Z5">
        <f t="shared" si="6"/>
        <v>1425</v>
      </c>
      <c r="AA5">
        <f t="shared" si="6"/>
        <v>0</v>
      </c>
    </row>
    <row r="6" spans="2:27" x14ac:dyDescent="0.35">
      <c r="B6">
        <f>IF(COUNTIF($G$3:G6,G6)=1,B5+1,B5)</f>
        <v>4</v>
      </c>
      <c r="F6" t="str">
        <f t="shared" si="1"/>
        <v>010244FINGER</v>
      </c>
      <c r="G6" t="str">
        <f t="shared" si="2"/>
        <v>0244FINGER</v>
      </c>
      <c r="I6" s="4" t="s">
        <v>189</v>
      </c>
      <c r="J6" s="4" t="s">
        <v>113</v>
      </c>
      <c r="K6" s="4" t="s">
        <v>114</v>
      </c>
      <c r="L6" s="4" t="s">
        <v>176</v>
      </c>
      <c r="M6" s="4" t="s">
        <v>178</v>
      </c>
      <c r="N6" s="22">
        <v>650</v>
      </c>
      <c r="Q6" t="str">
        <f t="shared" si="3"/>
        <v>0244FINGER</v>
      </c>
      <c r="S6" s="19" t="s">
        <v>116</v>
      </c>
      <c r="T6" s="20">
        <f t="shared" si="4"/>
        <v>60022.91</v>
      </c>
      <c r="U6">
        <f t="shared" si="5"/>
        <v>47357.33</v>
      </c>
      <c r="V6">
        <f t="shared" si="6"/>
        <v>2083</v>
      </c>
      <c r="W6">
        <f t="shared" si="6"/>
        <v>1000</v>
      </c>
      <c r="X6">
        <f t="shared" si="6"/>
        <v>10</v>
      </c>
      <c r="Y6">
        <f t="shared" si="6"/>
        <v>9572.58</v>
      </c>
      <c r="Z6">
        <f t="shared" si="6"/>
        <v>0</v>
      </c>
      <c r="AA6">
        <f t="shared" si="6"/>
        <v>0</v>
      </c>
    </row>
    <row r="7" spans="2:27" x14ac:dyDescent="0.35">
      <c r="B7">
        <f>IF(COUNTIF($G$3:G7,G7)=1,B6+1,B6)</f>
        <v>5</v>
      </c>
      <c r="F7" t="str">
        <f t="shared" si="1"/>
        <v>010244MKTSOR</v>
      </c>
      <c r="G7" t="str">
        <f t="shared" si="2"/>
        <v>0244MKTSOR</v>
      </c>
      <c r="I7" s="2" t="s">
        <v>189</v>
      </c>
      <c r="J7" s="2" t="s">
        <v>113</v>
      </c>
      <c r="K7" s="2" t="s">
        <v>114</v>
      </c>
      <c r="L7" s="2" t="s">
        <v>176</v>
      </c>
      <c r="M7" s="2" t="s">
        <v>179</v>
      </c>
      <c r="N7" s="23">
        <v>24348.53</v>
      </c>
      <c r="Q7" t="str">
        <f t="shared" si="3"/>
        <v>0244MKTSOR</v>
      </c>
      <c r="S7" s="19" t="s">
        <v>117</v>
      </c>
      <c r="T7" s="20">
        <f t="shared" si="4"/>
        <v>0</v>
      </c>
      <c r="U7">
        <f t="shared" si="5"/>
        <v>0</v>
      </c>
      <c r="V7">
        <f t="shared" si="6"/>
        <v>0</v>
      </c>
      <c r="W7">
        <f t="shared" si="6"/>
        <v>0</v>
      </c>
      <c r="X7">
        <f t="shared" si="6"/>
        <v>0</v>
      </c>
      <c r="Y7">
        <f t="shared" si="6"/>
        <v>0</v>
      </c>
      <c r="Z7">
        <f t="shared" si="6"/>
        <v>0</v>
      </c>
      <c r="AA7">
        <f t="shared" si="6"/>
        <v>0</v>
      </c>
    </row>
    <row r="8" spans="2:27" x14ac:dyDescent="0.35">
      <c r="B8">
        <f>IF(COUNTIF($G$3:G8,G8)=1,B7+1,B7)</f>
        <v>6</v>
      </c>
      <c r="F8" t="str">
        <f t="shared" si="1"/>
        <v xml:space="preserve">010405      </v>
      </c>
      <c r="G8" t="str">
        <f t="shared" si="2"/>
        <v xml:space="preserve">0405      </v>
      </c>
      <c r="I8" s="4" t="s">
        <v>189</v>
      </c>
      <c r="J8" s="4" t="s">
        <v>113</v>
      </c>
      <c r="K8" s="4" t="s">
        <v>116</v>
      </c>
      <c r="L8" s="4" t="s">
        <v>117</v>
      </c>
      <c r="M8" s="4" t="s">
        <v>133</v>
      </c>
      <c r="N8" s="22">
        <v>4223</v>
      </c>
      <c r="Q8" t="str">
        <f t="shared" si="3"/>
        <v xml:space="preserve">0405      </v>
      </c>
      <c r="S8" s="19" t="s">
        <v>118</v>
      </c>
      <c r="T8" s="20">
        <f t="shared" si="4"/>
        <v>0</v>
      </c>
      <c r="U8">
        <f t="shared" si="5"/>
        <v>0</v>
      </c>
      <c r="V8">
        <f t="shared" si="6"/>
        <v>0</v>
      </c>
      <c r="W8">
        <f t="shared" si="6"/>
        <v>0</v>
      </c>
      <c r="X8">
        <f t="shared" si="6"/>
        <v>0</v>
      </c>
      <c r="Y8">
        <f t="shared" si="6"/>
        <v>0</v>
      </c>
      <c r="Z8">
        <f t="shared" si="6"/>
        <v>0</v>
      </c>
      <c r="AA8">
        <f t="shared" si="6"/>
        <v>0</v>
      </c>
    </row>
    <row r="9" spans="2:27" x14ac:dyDescent="0.35">
      <c r="B9">
        <f>IF(COUNTIF($G$3:G9,G9)=1,B8+1,B8)</f>
        <v>6</v>
      </c>
      <c r="F9" t="str">
        <f t="shared" si="1"/>
        <v xml:space="preserve">020140      </v>
      </c>
      <c r="G9" t="str">
        <f t="shared" si="2"/>
        <v xml:space="preserve">0140      </v>
      </c>
      <c r="I9" s="4" t="s">
        <v>189</v>
      </c>
      <c r="J9" s="4" t="s">
        <v>114</v>
      </c>
      <c r="K9" s="4" t="s">
        <v>113</v>
      </c>
      <c r="L9" s="4" t="s">
        <v>175</v>
      </c>
      <c r="M9" s="4" t="s">
        <v>133</v>
      </c>
      <c r="N9" s="22">
        <v>97967.75</v>
      </c>
      <c r="Q9" t="str">
        <f t="shared" si="3"/>
        <v xml:space="preserve">0499      </v>
      </c>
      <c r="S9" s="19" t="s">
        <v>119</v>
      </c>
      <c r="T9" s="20">
        <f t="shared" si="4"/>
        <v>0</v>
      </c>
      <c r="U9">
        <f t="shared" si="5"/>
        <v>0</v>
      </c>
      <c r="V9">
        <f t="shared" si="6"/>
        <v>0</v>
      </c>
      <c r="W9">
        <f t="shared" si="6"/>
        <v>0</v>
      </c>
      <c r="X9">
        <f t="shared" si="6"/>
        <v>0</v>
      </c>
      <c r="Y9">
        <f t="shared" si="6"/>
        <v>0</v>
      </c>
      <c r="Z9">
        <f t="shared" si="6"/>
        <v>0</v>
      </c>
      <c r="AA9">
        <f t="shared" si="6"/>
        <v>0</v>
      </c>
    </row>
    <row r="10" spans="2:27" x14ac:dyDescent="0.35">
      <c r="B10">
        <f>IF(COUNTIF($G$3:G10,G10)=1,B9+1,B9)</f>
        <v>6</v>
      </c>
      <c r="F10" t="str">
        <f t="shared" si="1"/>
        <v xml:space="preserve">020244      </v>
      </c>
      <c r="G10" t="str">
        <f t="shared" si="2"/>
        <v xml:space="preserve">0244      </v>
      </c>
      <c r="I10" s="2" t="s">
        <v>189</v>
      </c>
      <c r="J10" s="2" t="s">
        <v>114</v>
      </c>
      <c r="K10" s="2" t="s">
        <v>114</v>
      </c>
      <c r="L10" s="2" t="s">
        <v>176</v>
      </c>
      <c r="M10" s="2" t="s">
        <v>133</v>
      </c>
      <c r="N10" s="23">
        <v>5998</v>
      </c>
      <c r="Q10" t="str">
        <f t="shared" si="3"/>
        <v/>
      </c>
      <c r="S10" s="19" t="s">
        <v>120</v>
      </c>
      <c r="T10" s="20">
        <f t="shared" si="4"/>
        <v>0</v>
      </c>
      <c r="U10">
        <f t="shared" si="5"/>
        <v>0</v>
      </c>
      <c r="V10">
        <f t="shared" si="6"/>
        <v>0</v>
      </c>
      <c r="W10">
        <f t="shared" si="6"/>
        <v>0</v>
      </c>
      <c r="X10">
        <f t="shared" si="6"/>
        <v>0</v>
      </c>
      <c r="Y10">
        <f t="shared" si="6"/>
        <v>0</v>
      </c>
      <c r="Z10">
        <f t="shared" si="6"/>
        <v>0</v>
      </c>
      <c r="AA10">
        <f t="shared" si="6"/>
        <v>0</v>
      </c>
    </row>
    <row r="11" spans="2:27" x14ac:dyDescent="0.35">
      <c r="B11">
        <f>IF(COUNTIF($G$3:G11,G11)=1,B10+1,B10)</f>
        <v>6</v>
      </c>
      <c r="F11" t="str">
        <f t="shared" si="1"/>
        <v>020244DAILY0</v>
      </c>
      <c r="G11" t="str">
        <f t="shared" si="2"/>
        <v>0244DAILY0</v>
      </c>
      <c r="I11" s="4" t="s">
        <v>189</v>
      </c>
      <c r="J11" s="4" t="s">
        <v>114</v>
      </c>
      <c r="K11" s="4" t="s">
        <v>114</v>
      </c>
      <c r="L11" s="4" t="s">
        <v>176</v>
      </c>
      <c r="M11" s="4" t="s">
        <v>177</v>
      </c>
      <c r="N11" s="22">
        <v>6000</v>
      </c>
      <c r="Q11" t="str">
        <f t="shared" si="3"/>
        <v/>
      </c>
      <c r="S11" s="19" t="s">
        <v>121</v>
      </c>
      <c r="T11" s="20">
        <f t="shared" si="4"/>
        <v>0</v>
      </c>
      <c r="U11">
        <f t="shared" si="5"/>
        <v>0</v>
      </c>
      <c r="V11">
        <f t="shared" si="6"/>
        <v>0</v>
      </c>
      <c r="W11">
        <f t="shared" si="6"/>
        <v>0</v>
      </c>
      <c r="X11">
        <f t="shared" si="6"/>
        <v>0</v>
      </c>
      <c r="Y11">
        <f t="shared" si="6"/>
        <v>0</v>
      </c>
      <c r="Z11">
        <f t="shared" si="6"/>
        <v>0</v>
      </c>
      <c r="AA11">
        <f t="shared" si="6"/>
        <v>0</v>
      </c>
    </row>
    <row r="12" spans="2:27" x14ac:dyDescent="0.35">
      <c r="B12">
        <f>IF(COUNTIF($G$3:G12,G12)=1,B11+1,B11)</f>
        <v>6</v>
      </c>
      <c r="F12" t="str">
        <f t="shared" si="1"/>
        <v>020244FINGER</v>
      </c>
      <c r="G12" t="str">
        <f t="shared" si="2"/>
        <v>0244FINGER</v>
      </c>
      <c r="I12" s="4" t="s">
        <v>189</v>
      </c>
      <c r="J12" s="4" t="s">
        <v>114</v>
      </c>
      <c r="K12" s="4" t="s">
        <v>114</v>
      </c>
      <c r="L12" s="4" t="s">
        <v>176</v>
      </c>
      <c r="M12" s="4" t="s">
        <v>178</v>
      </c>
      <c r="N12" s="22">
        <v>400</v>
      </c>
      <c r="Q12" t="str">
        <f t="shared" si="3"/>
        <v/>
      </c>
      <c r="S12" s="19" t="s">
        <v>122</v>
      </c>
      <c r="T12" s="20">
        <f t="shared" si="4"/>
        <v>0</v>
      </c>
      <c r="U12">
        <f t="shared" si="5"/>
        <v>0</v>
      </c>
      <c r="V12">
        <f t="shared" si="6"/>
        <v>0</v>
      </c>
      <c r="W12">
        <f t="shared" si="6"/>
        <v>0</v>
      </c>
      <c r="X12">
        <f t="shared" si="6"/>
        <v>0</v>
      </c>
      <c r="Y12">
        <f t="shared" si="6"/>
        <v>0</v>
      </c>
      <c r="Z12">
        <f t="shared" si="6"/>
        <v>0</v>
      </c>
      <c r="AA12">
        <f t="shared" si="6"/>
        <v>0</v>
      </c>
    </row>
    <row r="13" spans="2:27" x14ac:dyDescent="0.35">
      <c r="B13">
        <f>IF(COUNTIF($G$3:G13,G13)=1,B12+1,B12)</f>
        <v>6</v>
      </c>
      <c r="F13" t="str">
        <f t="shared" si="1"/>
        <v>020244MKTSOR</v>
      </c>
      <c r="G13" t="str">
        <f t="shared" si="2"/>
        <v>0244MKTSOR</v>
      </c>
      <c r="I13" s="2" t="s">
        <v>189</v>
      </c>
      <c r="J13" s="2" t="s">
        <v>114</v>
      </c>
      <c r="K13" s="2" t="s">
        <v>114</v>
      </c>
      <c r="L13" s="2" t="s">
        <v>176</v>
      </c>
      <c r="M13" s="2" t="s">
        <v>179</v>
      </c>
      <c r="N13" s="23">
        <v>33173.31</v>
      </c>
      <c r="Q13" t="str">
        <f t="shared" si="3"/>
        <v/>
      </c>
      <c r="S13" s="19" t="s">
        <v>123</v>
      </c>
      <c r="T13" s="20">
        <f t="shared" si="4"/>
        <v>0</v>
      </c>
      <c r="U13">
        <f t="shared" si="5"/>
        <v>0</v>
      </c>
      <c r="V13">
        <f t="shared" si="6"/>
        <v>0</v>
      </c>
      <c r="W13">
        <f t="shared" si="6"/>
        <v>0</v>
      </c>
      <c r="X13">
        <f t="shared" si="6"/>
        <v>0</v>
      </c>
      <c r="Y13">
        <f t="shared" si="6"/>
        <v>0</v>
      </c>
      <c r="Z13">
        <f t="shared" si="6"/>
        <v>0</v>
      </c>
      <c r="AA13">
        <f t="shared" si="6"/>
        <v>0</v>
      </c>
    </row>
    <row r="14" spans="2:27" x14ac:dyDescent="0.35">
      <c r="B14">
        <f>IF(COUNTIF($G$3:G14,G14)=1,B13+1,B13)</f>
        <v>6</v>
      </c>
      <c r="F14" t="str">
        <f t="shared" si="1"/>
        <v xml:space="preserve">020405      </v>
      </c>
      <c r="G14" t="str">
        <f t="shared" si="2"/>
        <v xml:space="preserve">0405      </v>
      </c>
      <c r="I14" s="4" t="s">
        <v>189</v>
      </c>
      <c r="J14" s="4" t="s">
        <v>114</v>
      </c>
      <c r="K14" s="4" t="s">
        <v>116</v>
      </c>
      <c r="L14" s="4" t="s">
        <v>117</v>
      </c>
      <c r="M14" s="4" t="s">
        <v>133</v>
      </c>
      <c r="N14" s="22">
        <v>3627</v>
      </c>
      <c r="Q14" t="str">
        <f t="shared" si="3"/>
        <v/>
      </c>
      <c r="S14" s="19" t="s">
        <v>124</v>
      </c>
      <c r="T14" s="20">
        <f t="shared" si="4"/>
        <v>0</v>
      </c>
      <c r="U14">
        <f t="shared" si="5"/>
        <v>0</v>
      </c>
      <c r="V14">
        <f t="shared" si="6"/>
        <v>0</v>
      </c>
      <c r="W14">
        <f t="shared" si="6"/>
        <v>0</v>
      </c>
      <c r="X14">
        <f t="shared" si="6"/>
        <v>0</v>
      </c>
      <c r="Y14">
        <f t="shared" si="6"/>
        <v>0</v>
      </c>
      <c r="Z14">
        <f t="shared" si="6"/>
        <v>0</v>
      </c>
      <c r="AA14">
        <f t="shared" si="6"/>
        <v>0</v>
      </c>
    </row>
    <row r="15" spans="2:27" x14ac:dyDescent="0.35">
      <c r="B15">
        <f>IF(COUNTIF($G$3:G15,G15)=1,B14+1,B14)</f>
        <v>6</v>
      </c>
      <c r="F15" t="str">
        <f t="shared" si="1"/>
        <v xml:space="preserve">030140      </v>
      </c>
      <c r="G15" t="str">
        <f t="shared" si="2"/>
        <v xml:space="preserve">0140      </v>
      </c>
      <c r="I15" s="4" t="s">
        <v>189</v>
      </c>
      <c r="J15" s="4" t="s">
        <v>115</v>
      </c>
      <c r="K15" s="4" t="s">
        <v>113</v>
      </c>
      <c r="L15" s="4" t="s">
        <v>175</v>
      </c>
      <c r="M15" s="4" t="s">
        <v>133</v>
      </c>
      <c r="N15" s="22">
        <v>84332.4</v>
      </c>
      <c r="Q15" t="str">
        <f t="shared" si="3"/>
        <v/>
      </c>
      <c r="S15" s="19" t="s">
        <v>33</v>
      </c>
      <c r="T15" s="20">
        <f t="shared" si="4"/>
        <v>0</v>
      </c>
      <c r="U15">
        <f t="shared" si="5"/>
        <v>0</v>
      </c>
      <c r="V15">
        <f t="shared" si="6"/>
        <v>0</v>
      </c>
      <c r="W15">
        <f t="shared" si="6"/>
        <v>0</v>
      </c>
      <c r="X15">
        <f t="shared" si="6"/>
        <v>0</v>
      </c>
      <c r="Y15">
        <f t="shared" si="6"/>
        <v>0</v>
      </c>
      <c r="Z15">
        <f t="shared" si="6"/>
        <v>0</v>
      </c>
      <c r="AA15">
        <f t="shared" si="6"/>
        <v>0</v>
      </c>
    </row>
    <row r="16" spans="2:27" x14ac:dyDescent="0.35">
      <c r="B16">
        <f>IF(COUNTIF($G$3:G16,G16)=1,B15+1,B15)</f>
        <v>6</v>
      </c>
      <c r="F16" t="str">
        <f t="shared" si="1"/>
        <v xml:space="preserve">030244      </v>
      </c>
      <c r="G16" t="str">
        <f t="shared" si="2"/>
        <v xml:space="preserve">0244      </v>
      </c>
      <c r="I16" s="2" t="s">
        <v>189</v>
      </c>
      <c r="J16" s="2" t="s">
        <v>115</v>
      </c>
      <c r="K16" s="2" t="s">
        <v>114</v>
      </c>
      <c r="L16" s="2" t="s">
        <v>176</v>
      </c>
      <c r="M16" s="2" t="s">
        <v>133</v>
      </c>
      <c r="N16" s="23">
        <v>430</v>
      </c>
      <c r="Q16" t="str">
        <f t="shared" si="3"/>
        <v/>
      </c>
      <c r="S16" s="19" t="s">
        <v>34</v>
      </c>
      <c r="T16" s="20">
        <f t="shared" si="4"/>
        <v>0</v>
      </c>
      <c r="U16">
        <f t="shared" si="5"/>
        <v>0</v>
      </c>
      <c r="V16">
        <f t="shared" si="6"/>
        <v>0</v>
      </c>
      <c r="W16">
        <f t="shared" si="6"/>
        <v>0</v>
      </c>
      <c r="X16">
        <f t="shared" si="6"/>
        <v>0</v>
      </c>
      <c r="Y16">
        <f t="shared" si="6"/>
        <v>0</v>
      </c>
      <c r="Z16">
        <f t="shared" si="6"/>
        <v>0</v>
      </c>
      <c r="AA16">
        <f t="shared" si="6"/>
        <v>0</v>
      </c>
    </row>
    <row r="17" spans="2:27" x14ac:dyDescent="0.35">
      <c r="B17">
        <f>IF(COUNTIF($G$3:G17,G17)=1,B16+1,B16)</f>
        <v>6</v>
      </c>
      <c r="F17" t="str">
        <f t="shared" si="1"/>
        <v>030244DAILY0</v>
      </c>
      <c r="G17" t="str">
        <f t="shared" si="2"/>
        <v>0244DAILY0</v>
      </c>
      <c r="I17" s="4" t="s">
        <v>189</v>
      </c>
      <c r="J17" s="4" t="s">
        <v>115</v>
      </c>
      <c r="K17" s="4" t="s">
        <v>114</v>
      </c>
      <c r="L17" s="4" t="s">
        <v>176</v>
      </c>
      <c r="M17" s="4" t="s">
        <v>177</v>
      </c>
      <c r="N17" s="22">
        <v>5000</v>
      </c>
      <c r="Q17" t="str">
        <f t="shared" si="3"/>
        <v/>
      </c>
      <c r="S17" s="19" t="s">
        <v>35</v>
      </c>
      <c r="T17" s="20">
        <f t="shared" si="4"/>
        <v>0</v>
      </c>
      <c r="U17">
        <f>SUMIFS(N:N,G:G,U$1,J:J,$S17)</f>
        <v>0</v>
      </c>
      <c r="V17">
        <f t="shared" si="6"/>
        <v>0</v>
      </c>
      <c r="W17">
        <f t="shared" si="6"/>
        <v>0</v>
      </c>
      <c r="X17">
        <f t="shared" si="6"/>
        <v>0</v>
      </c>
      <c r="Y17">
        <f t="shared" si="6"/>
        <v>0</v>
      </c>
      <c r="Z17">
        <f t="shared" si="6"/>
        <v>0</v>
      </c>
      <c r="AA17">
        <f t="shared" si="6"/>
        <v>0</v>
      </c>
    </row>
    <row r="18" spans="2:27" x14ac:dyDescent="0.35">
      <c r="B18">
        <f>IF(COUNTIF($G$3:G18,G18)=1,B17+1,B17)</f>
        <v>6</v>
      </c>
      <c r="F18" t="str">
        <f t="shared" si="1"/>
        <v>030244FINGER</v>
      </c>
      <c r="G18" t="str">
        <f t="shared" si="2"/>
        <v>0244FINGER</v>
      </c>
      <c r="I18" s="4" t="s">
        <v>189</v>
      </c>
      <c r="J18" s="4" t="s">
        <v>115</v>
      </c>
      <c r="K18" s="4" t="s">
        <v>114</v>
      </c>
      <c r="L18" s="4" t="s">
        <v>176</v>
      </c>
      <c r="M18" s="4" t="s">
        <v>178</v>
      </c>
      <c r="N18" s="22">
        <v>110</v>
      </c>
      <c r="Q18" t="str">
        <f t="shared" si="3"/>
        <v/>
      </c>
      <c r="S18" s="19" t="s">
        <v>36</v>
      </c>
      <c r="T18" s="20">
        <f t="shared" si="4"/>
        <v>0</v>
      </c>
      <c r="U18">
        <f t="shared" si="5"/>
        <v>0</v>
      </c>
      <c r="V18">
        <f t="shared" si="6"/>
        <v>0</v>
      </c>
      <c r="W18">
        <f t="shared" si="6"/>
        <v>0</v>
      </c>
      <c r="X18">
        <f t="shared" si="6"/>
        <v>0</v>
      </c>
      <c r="Y18">
        <f t="shared" si="6"/>
        <v>0</v>
      </c>
      <c r="Z18">
        <f t="shared" si="6"/>
        <v>0</v>
      </c>
      <c r="AA18">
        <f t="shared" si="6"/>
        <v>0</v>
      </c>
    </row>
    <row r="19" spans="2:27" x14ac:dyDescent="0.35">
      <c r="B19">
        <f>IF(COUNTIF($G$3:G19,G19)=1,B18+1,B18)</f>
        <v>6</v>
      </c>
      <c r="F19" t="str">
        <f t="shared" si="1"/>
        <v>030244MKTSOR</v>
      </c>
      <c r="G19" t="str">
        <f t="shared" si="2"/>
        <v>0244MKTSOR</v>
      </c>
      <c r="I19" s="2" t="s">
        <v>189</v>
      </c>
      <c r="J19" s="2" t="s">
        <v>115</v>
      </c>
      <c r="K19" s="2" t="s">
        <v>114</v>
      </c>
      <c r="L19" s="2" t="s">
        <v>176</v>
      </c>
      <c r="M19" s="2" t="s">
        <v>179</v>
      </c>
      <c r="N19" s="23">
        <v>33133.74</v>
      </c>
      <c r="Q19" t="str">
        <f t="shared" si="3"/>
        <v/>
      </c>
      <c r="S19" s="19" t="s">
        <v>37</v>
      </c>
      <c r="T19" s="20">
        <f t="shared" si="4"/>
        <v>0</v>
      </c>
      <c r="U19">
        <f t="shared" si="5"/>
        <v>0</v>
      </c>
      <c r="V19">
        <f t="shared" si="6"/>
        <v>0</v>
      </c>
      <c r="W19">
        <f t="shared" si="6"/>
        <v>0</v>
      </c>
      <c r="X19">
        <f t="shared" si="6"/>
        <v>0</v>
      </c>
      <c r="Y19">
        <f t="shared" si="6"/>
        <v>0</v>
      </c>
      <c r="Z19">
        <f t="shared" si="6"/>
        <v>0</v>
      </c>
      <c r="AA19">
        <f t="shared" si="6"/>
        <v>0</v>
      </c>
    </row>
    <row r="20" spans="2:27" x14ac:dyDescent="0.35">
      <c r="B20">
        <f>IF(COUNTIF($G$3:G20,G20)=1,B19+1,B19)</f>
        <v>6</v>
      </c>
      <c r="F20" t="str">
        <f t="shared" si="1"/>
        <v xml:space="preserve">030405      </v>
      </c>
      <c r="G20" t="str">
        <f t="shared" si="2"/>
        <v xml:space="preserve">0405      </v>
      </c>
      <c r="I20" s="4" t="s">
        <v>189</v>
      </c>
      <c r="J20" s="4" t="s">
        <v>115</v>
      </c>
      <c r="K20" s="4" t="s">
        <v>116</v>
      </c>
      <c r="L20" s="4" t="s">
        <v>117</v>
      </c>
      <c r="M20" s="4" t="s">
        <v>133</v>
      </c>
      <c r="N20" s="22">
        <v>1425</v>
      </c>
      <c r="Q20" t="str">
        <f t="shared" si="3"/>
        <v/>
      </c>
      <c r="S20" s="19" t="s">
        <v>38</v>
      </c>
      <c r="T20" s="20">
        <f t="shared" si="4"/>
        <v>0</v>
      </c>
      <c r="U20">
        <f t="shared" si="5"/>
        <v>0</v>
      </c>
      <c r="V20">
        <f t="shared" si="6"/>
        <v>0</v>
      </c>
      <c r="W20">
        <f t="shared" si="6"/>
        <v>0</v>
      </c>
      <c r="X20">
        <f t="shared" si="6"/>
        <v>0</v>
      </c>
      <c r="Y20">
        <f t="shared" si="6"/>
        <v>0</v>
      </c>
      <c r="Z20">
        <f t="shared" si="6"/>
        <v>0</v>
      </c>
      <c r="AA20">
        <f t="shared" si="6"/>
        <v>0</v>
      </c>
    </row>
    <row r="21" spans="2:27" x14ac:dyDescent="0.35">
      <c r="B21">
        <f>IF(COUNTIF($G$3:G21,G21)=1,B20+1,B20)</f>
        <v>7</v>
      </c>
      <c r="F21" t="str">
        <f t="shared" si="1"/>
        <v xml:space="preserve">030499      </v>
      </c>
      <c r="G21" t="str">
        <f t="shared" si="2"/>
        <v xml:space="preserve">0499      </v>
      </c>
      <c r="I21" s="4" t="s">
        <v>189</v>
      </c>
      <c r="J21" s="4" t="s">
        <v>115</v>
      </c>
      <c r="K21" s="4" t="s">
        <v>116</v>
      </c>
      <c r="L21" s="4" t="s">
        <v>224</v>
      </c>
      <c r="M21" s="4" t="s">
        <v>133</v>
      </c>
      <c r="N21" s="22">
        <v>1363.58</v>
      </c>
      <c r="Q21" t="str">
        <f t="shared" si="3"/>
        <v/>
      </c>
      <c r="S21" s="19" t="s">
        <v>39</v>
      </c>
      <c r="T21" s="20">
        <f t="shared" si="4"/>
        <v>0</v>
      </c>
      <c r="U21">
        <f t="shared" si="5"/>
        <v>0</v>
      </c>
      <c r="V21">
        <f t="shared" si="6"/>
        <v>0</v>
      </c>
      <c r="W21">
        <f t="shared" si="6"/>
        <v>0</v>
      </c>
      <c r="X21">
        <f t="shared" si="6"/>
        <v>0</v>
      </c>
      <c r="Y21">
        <f t="shared" si="6"/>
        <v>0</v>
      </c>
      <c r="Z21">
        <f t="shared" si="6"/>
        <v>0</v>
      </c>
      <c r="AA21">
        <f t="shared" si="6"/>
        <v>0</v>
      </c>
    </row>
    <row r="22" spans="2:27" x14ac:dyDescent="0.35">
      <c r="B22">
        <f>IF(COUNTIF($G$3:G22,G22)=1,B21+1,B21)</f>
        <v>7</v>
      </c>
      <c r="F22" t="str">
        <f t="shared" si="1"/>
        <v xml:space="preserve">040140      </v>
      </c>
      <c r="G22" t="str">
        <f t="shared" si="2"/>
        <v xml:space="preserve">0140      </v>
      </c>
      <c r="I22" s="2" t="s">
        <v>189</v>
      </c>
      <c r="J22" s="2" t="s">
        <v>116</v>
      </c>
      <c r="K22" s="2" t="s">
        <v>113</v>
      </c>
      <c r="L22" s="2" t="s">
        <v>175</v>
      </c>
      <c r="M22" s="2" t="s">
        <v>133</v>
      </c>
      <c r="N22" s="23">
        <v>47357.33</v>
      </c>
      <c r="Q22" t="str">
        <f t="shared" si="3"/>
        <v/>
      </c>
      <c r="S22" s="19" t="s">
        <v>40</v>
      </c>
      <c r="T22" s="20">
        <f t="shared" si="4"/>
        <v>0</v>
      </c>
      <c r="U22">
        <f t="shared" si="5"/>
        <v>0</v>
      </c>
      <c r="V22">
        <f t="shared" si="6"/>
        <v>0</v>
      </c>
      <c r="W22">
        <f t="shared" si="6"/>
        <v>0</v>
      </c>
      <c r="X22">
        <f t="shared" si="6"/>
        <v>0</v>
      </c>
      <c r="Y22">
        <f t="shared" si="6"/>
        <v>0</v>
      </c>
      <c r="Z22">
        <f t="shared" si="6"/>
        <v>0</v>
      </c>
      <c r="AA22">
        <f t="shared" si="6"/>
        <v>0</v>
      </c>
    </row>
    <row r="23" spans="2:27" x14ac:dyDescent="0.35">
      <c r="B23">
        <f>IF(COUNTIF($G$3:G23,G23)=1,B22+1,B22)</f>
        <v>7</v>
      </c>
      <c r="F23" t="str">
        <f t="shared" si="1"/>
        <v xml:space="preserve">040244      </v>
      </c>
      <c r="G23" t="str">
        <f t="shared" si="2"/>
        <v xml:space="preserve">0244      </v>
      </c>
      <c r="I23" s="4" t="s">
        <v>189</v>
      </c>
      <c r="J23" s="4" t="s">
        <v>116</v>
      </c>
      <c r="K23" s="4" t="s">
        <v>114</v>
      </c>
      <c r="L23" s="4" t="s">
        <v>176</v>
      </c>
      <c r="M23" s="4" t="s">
        <v>133</v>
      </c>
      <c r="N23" s="22">
        <v>2083</v>
      </c>
      <c r="Q23" t="str">
        <f t="shared" si="3"/>
        <v/>
      </c>
      <c r="S23" s="19" t="s">
        <v>41</v>
      </c>
      <c r="T23" s="20">
        <f t="shared" si="4"/>
        <v>0</v>
      </c>
      <c r="U23">
        <f t="shared" si="5"/>
        <v>0</v>
      </c>
      <c r="V23">
        <f t="shared" si="6"/>
        <v>0</v>
      </c>
      <c r="W23">
        <f t="shared" si="6"/>
        <v>0</v>
      </c>
      <c r="X23">
        <f t="shared" si="6"/>
        <v>0</v>
      </c>
      <c r="Y23">
        <f t="shared" si="6"/>
        <v>0</v>
      </c>
      <c r="Z23">
        <f t="shared" si="6"/>
        <v>0</v>
      </c>
      <c r="AA23">
        <f t="shared" si="6"/>
        <v>0</v>
      </c>
    </row>
    <row r="24" spans="2:27" x14ac:dyDescent="0.35">
      <c r="B24">
        <f>IF(COUNTIF($G$3:G24,G24)=1,B23+1,B23)</f>
        <v>7</v>
      </c>
      <c r="F24" t="str">
        <f t="shared" si="1"/>
        <v>040244DAILY0</v>
      </c>
      <c r="G24" t="str">
        <f t="shared" si="2"/>
        <v>0244DAILY0</v>
      </c>
      <c r="I24" s="2" t="s">
        <v>189</v>
      </c>
      <c r="J24" s="2" t="s">
        <v>116</v>
      </c>
      <c r="K24" s="2" t="s">
        <v>114</v>
      </c>
      <c r="L24" s="2" t="s">
        <v>176</v>
      </c>
      <c r="M24" s="2" t="s">
        <v>177</v>
      </c>
      <c r="N24" s="23">
        <v>1000</v>
      </c>
      <c r="Q24" t="str">
        <f t="shared" si="3"/>
        <v/>
      </c>
      <c r="S24" s="19" t="s">
        <v>42</v>
      </c>
      <c r="T24" s="20">
        <f t="shared" si="4"/>
        <v>0</v>
      </c>
      <c r="U24">
        <f t="shared" si="5"/>
        <v>0</v>
      </c>
      <c r="V24">
        <f t="shared" si="6"/>
        <v>0</v>
      </c>
      <c r="W24">
        <f t="shared" si="6"/>
        <v>0</v>
      </c>
      <c r="X24">
        <f t="shared" si="6"/>
        <v>0</v>
      </c>
      <c r="Y24">
        <f t="shared" si="6"/>
        <v>0</v>
      </c>
      <c r="Z24">
        <f t="shared" si="6"/>
        <v>0</v>
      </c>
      <c r="AA24">
        <f t="shared" si="6"/>
        <v>0</v>
      </c>
    </row>
    <row r="25" spans="2:27" x14ac:dyDescent="0.35">
      <c r="B25">
        <f>IF(COUNTIF($G$3:G25,G25)=1,B24+1,B24)</f>
        <v>7</v>
      </c>
      <c r="F25" t="str">
        <f t="shared" si="1"/>
        <v>040244FINGER</v>
      </c>
      <c r="G25" t="str">
        <f t="shared" si="2"/>
        <v>0244FINGER</v>
      </c>
      <c r="I25" s="2" t="s">
        <v>189</v>
      </c>
      <c r="J25" s="2" t="s">
        <v>116</v>
      </c>
      <c r="K25" s="2" t="s">
        <v>114</v>
      </c>
      <c r="L25" s="2" t="s">
        <v>176</v>
      </c>
      <c r="M25" s="2" t="s">
        <v>178</v>
      </c>
      <c r="N25" s="23">
        <v>10</v>
      </c>
      <c r="Q25" t="str">
        <f t="shared" si="3"/>
        <v/>
      </c>
      <c r="S25" s="19" t="s">
        <v>43</v>
      </c>
      <c r="T25" s="20">
        <f t="shared" si="4"/>
        <v>0</v>
      </c>
      <c r="U25">
        <f t="shared" si="5"/>
        <v>0</v>
      </c>
      <c r="V25">
        <f t="shared" si="6"/>
        <v>0</v>
      </c>
      <c r="W25">
        <f t="shared" si="6"/>
        <v>0</v>
      </c>
      <c r="X25">
        <f t="shared" si="6"/>
        <v>0</v>
      </c>
      <c r="Y25">
        <f t="shared" si="6"/>
        <v>0</v>
      </c>
      <c r="Z25">
        <f t="shared" si="6"/>
        <v>0</v>
      </c>
      <c r="AA25">
        <f t="shared" si="6"/>
        <v>0</v>
      </c>
    </row>
    <row r="26" spans="2:27" x14ac:dyDescent="0.35">
      <c r="B26">
        <f>IF(COUNTIF($G$3:G26,G26)=1,B25+1,B25)</f>
        <v>7</v>
      </c>
      <c r="F26" t="str">
        <f t="shared" si="1"/>
        <v>040244MKTSOR</v>
      </c>
      <c r="G26" t="str">
        <f t="shared" si="2"/>
        <v>0244MKTSOR</v>
      </c>
      <c r="I26" s="4" t="s">
        <v>189</v>
      </c>
      <c r="J26" s="4" t="s">
        <v>116</v>
      </c>
      <c r="K26" s="4" t="s">
        <v>114</v>
      </c>
      <c r="L26" s="4" t="s">
        <v>176</v>
      </c>
      <c r="M26" s="4" t="s">
        <v>179</v>
      </c>
      <c r="N26" s="22">
        <v>9572.58</v>
      </c>
      <c r="Q26" t="str">
        <f t="shared" si="3"/>
        <v/>
      </c>
      <c r="S26" s="19" t="s">
        <v>44</v>
      </c>
      <c r="T26" s="20">
        <f t="shared" si="4"/>
        <v>0</v>
      </c>
      <c r="U26">
        <f t="shared" si="5"/>
        <v>0</v>
      </c>
      <c r="V26">
        <f t="shared" si="6"/>
        <v>0</v>
      </c>
      <c r="W26">
        <f t="shared" si="6"/>
        <v>0</v>
      </c>
      <c r="X26">
        <f t="shared" si="6"/>
        <v>0</v>
      </c>
      <c r="Y26">
        <f t="shared" si="6"/>
        <v>0</v>
      </c>
      <c r="Z26">
        <f t="shared" si="6"/>
        <v>0</v>
      </c>
      <c r="AA26">
        <f t="shared" si="6"/>
        <v>0</v>
      </c>
    </row>
    <row r="27" spans="2:27" x14ac:dyDescent="0.35">
      <c r="B27">
        <f>IF(COUNTIF($G$3:G27,G27)=1,B26+1,B26)</f>
        <v>7</v>
      </c>
      <c r="F27" t="str">
        <f t="shared" si="1"/>
        <v xml:space="preserve">040405      </v>
      </c>
      <c r="G27" t="str">
        <f t="shared" si="2"/>
        <v xml:space="preserve">0405      </v>
      </c>
      <c r="I27" s="2" t="s">
        <v>189</v>
      </c>
      <c r="J27" s="2" t="s">
        <v>116</v>
      </c>
      <c r="K27" s="2" t="s">
        <v>116</v>
      </c>
      <c r="L27" s="2" t="s">
        <v>117</v>
      </c>
      <c r="M27" s="2" t="s">
        <v>133</v>
      </c>
      <c r="N27" s="23">
        <v>0</v>
      </c>
      <c r="Q27" t="str">
        <f t="shared" si="3"/>
        <v/>
      </c>
      <c r="S27" s="19"/>
      <c r="T27" s="19"/>
    </row>
    <row r="28" spans="2:27" x14ac:dyDescent="0.35">
      <c r="B28">
        <f>IF(COUNTIF($G$3:G28,G28)=1,B27+1,B27)</f>
        <v>7</v>
      </c>
      <c r="F28" t="str">
        <f t="shared" si="1"/>
        <v xml:space="preserve">050140      </v>
      </c>
      <c r="G28" t="str">
        <f t="shared" si="2"/>
        <v xml:space="preserve">0140      </v>
      </c>
      <c r="I28" s="4" t="s">
        <v>189</v>
      </c>
      <c r="J28" s="4" t="s">
        <v>117</v>
      </c>
      <c r="K28" s="4" t="s">
        <v>113</v>
      </c>
      <c r="L28" s="4" t="s">
        <v>175</v>
      </c>
      <c r="M28" s="4" t="s">
        <v>133</v>
      </c>
      <c r="N28" s="22">
        <v>0</v>
      </c>
      <c r="Q28" t="str">
        <f t="shared" si="3"/>
        <v/>
      </c>
      <c r="S28" s="19"/>
      <c r="T28" s="19"/>
    </row>
    <row r="29" spans="2:27" x14ac:dyDescent="0.35">
      <c r="B29">
        <f>IF(COUNTIF($G$3:G29,G29)=1,B28+1,B28)</f>
        <v>7</v>
      </c>
      <c r="F29" t="str">
        <f t="shared" si="1"/>
        <v xml:space="preserve">050244      </v>
      </c>
      <c r="G29" t="str">
        <f t="shared" si="2"/>
        <v xml:space="preserve">0244      </v>
      </c>
      <c r="I29" s="4" t="s">
        <v>189</v>
      </c>
      <c r="J29" s="4" t="s">
        <v>117</v>
      </c>
      <c r="K29" s="4" t="s">
        <v>114</v>
      </c>
      <c r="L29" s="4" t="s">
        <v>176</v>
      </c>
      <c r="M29" s="4" t="s">
        <v>133</v>
      </c>
      <c r="N29" s="22">
        <v>0</v>
      </c>
      <c r="Q29" t="str">
        <f t="shared" si="3"/>
        <v/>
      </c>
    </row>
    <row r="30" spans="2:27" x14ac:dyDescent="0.35">
      <c r="B30">
        <f>IF(COUNTIF($G$3:G30,G30)=1,B29+1,B29)</f>
        <v>7</v>
      </c>
      <c r="F30" t="str">
        <f t="shared" si="1"/>
        <v xml:space="preserve">050405      </v>
      </c>
      <c r="G30" t="str">
        <f t="shared" si="2"/>
        <v xml:space="preserve">0405      </v>
      </c>
      <c r="I30" s="2" t="s">
        <v>189</v>
      </c>
      <c r="J30" s="2" t="s">
        <v>117</v>
      </c>
      <c r="K30" s="2" t="s">
        <v>116</v>
      </c>
      <c r="L30" s="2" t="s">
        <v>117</v>
      </c>
      <c r="M30" s="2" t="s">
        <v>133</v>
      </c>
      <c r="N30" s="23">
        <v>0</v>
      </c>
      <c r="Q30" t="str">
        <f t="shared" si="3"/>
        <v/>
      </c>
    </row>
    <row r="31" spans="2:27" x14ac:dyDescent="0.35">
      <c r="B31">
        <f>IF(COUNTIF($G$3:G31,G31)=1,B30+1,B30)</f>
        <v>7</v>
      </c>
      <c r="F31" t="str">
        <f t="shared" si="1"/>
        <v xml:space="preserve">060140      </v>
      </c>
      <c r="G31" t="str">
        <f t="shared" si="2"/>
        <v xml:space="preserve">0140      </v>
      </c>
      <c r="I31" s="4" t="s">
        <v>189</v>
      </c>
      <c r="J31" s="4" t="s">
        <v>118</v>
      </c>
      <c r="K31" s="4" t="s">
        <v>113</v>
      </c>
      <c r="L31" s="4" t="s">
        <v>175</v>
      </c>
      <c r="M31" s="4" t="s">
        <v>133</v>
      </c>
      <c r="N31" s="22">
        <v>0</v>
      </c>
      <c r="Q31" t="str">
        <f t="shared" si="3"/>
        <v/>
      </c>
    </row>
    <row r="32" spans="2:27" x14ac:dyDescent="0.35">
      <c r="B32">
        <f>IF(COUNTIF($G$3:G32,G32)=1,B31+1,B31)</f>
        <v>7</v>
      </c>
      <c r="F32" t="str">
        <f t="shared" si="1"/>
        <v xml:space="preserve">060244      </v>
      </c>
      <c r="G32" t="str">
        <f t="shared" si="2"/>
        <v xml:space="preserve">0244      </v>
      </c>
      <c r="I32" s="2" t="s">
        <v>189</v>
      </c>
      <c r="J32" s="2" t="s">
        <v>118</v>
      </c>
      <c r="K32" s="2" t="s">
        <v>114</v>
      </c>
      <c r="L32" s="2" t="s">
        <v>176</v>
      </c>
      <c r="M32" s="2" t="s">
        <v>133</v>
      </c>
      <c r="N32" s="23">
        <v>0</v>
      </c>
      <c r="Q32" t="str">
        <f t="shared" si="3"/>
        <v/>
      </c>
    </row>
    <row r="33" spans="2:17" x14ac:dyDescent="0.35">
      <c r="B33">
        <f>IF(COUNTIF($G$3:G33,G33)=1,B32+1,B32)</f>
        <v>7</v>
      </c>
      <c r="F33" t="str">
        <f t="shared" si="1"/>
        <v xml:space="preserve">070140      </v>
      </c>
      <c r="G33" t="str">
        <f t="shared" si="2"/>
        <v xml:space="preserve">0140      </v>
      </c>
      <c r="I33" s="2" t="s">
        <v>189</v>
      </c>
      <c r="J33" s="2" t="s">
        <v>119</v>
      </c>
      <c r="K33" s="2" t="s">
        <v>113</v>
      </c>
      <c r="L33" s="2" t="s">
        <v>175</v>
      </c>
      <c r="M33" s="2" t="s">
        <v>133</v>
      </c>
      <c r="N33" s="23">
        <v>0</v>
      </c>
      <c r="Q33" t="str">
        <f t="shared" si="3"/>
        <v/>
      </c>
    </row>
    <row r="34" spans="2:17" x14ac:dyDescent="0.35">
      <c r="B34">
        <f>IF(COUNTIF($G$3:G34,G34)=1,B33+1,B33)</f>
        <v>7</v>
      </c>
      <c r="F34" t="str">
        <f t="shared" si="1"/>
        <v xml:space="preserve">070244      </v>
      </c>
      <c r="G34" t="str">
        <f t="shared" si="2"/>
        <v xml:space="preserve">0244      </v>
      </c>
      <c r="I34" s="4" t="s">
        <v>189</v>
      </c>
      <c r="J34" s="4" t="s">
        <v>119</v>
      </c>
      <c r="K34" s="4" t="s">
        <v>114</v>
      </c>
      <c r="L34" s="4" t="s">
        <v>176</v>
      </c>
      <c r="M34" s="4" t="s">
        <v>133</v>
      </c>
      <c r="N34" s="22">
        <v>0</v>
      </c>
      <c r="Q34" t="str">
        <f t="shared" si="3"/>
        <v/>
      </c>
    </row>
    <row r="35" spans="2:17" x14ac:dyDescent="0.35">
      <c r="B35">
        <f>IF(COUNTIF($G$3:G35,G35)=1,B34+1,B34)</f>
        <v>7</v>
      </c>
      <c r="F35" t="str">
        <f t="shared" si="1"/>
        <v xml:space="preserve">080140      </v>
      </c>
      <c r="G35" t="str">
        <f t="shared" si="2"/>
        <v xml:space="preserve">0140      </v>
      </c>
      <c r="I35" s="2" t="s">
        <v>189</v>
      </c>
      <c r="J35" s="2" t="s">
        <v>120</v>
      </c>
      <c r="K35" s="2" t="s">
        <v>113</v>
      </c>
      <c r="L35" s="2" t="s">
        <v>175</v>
      </c>
      <c r="M35" s="2" t="s">
        <v>133</v>
      </c>
      <c r="N35" s="23">
        <v>0</v>
      </c>
      <c r="Q35" t="str">
        <f t="shared" si="3"/>
        <v/>
      </c>
    </row>
    <row r="36" spans="2:17" x14ac:dyDescent="0.35">
      <c r="B36">
        <f>IF(COUNTIF($G$3:G36,G36)=1,B35+1,B35)</f>
        <v>7</v>
      </c>
      <c r="F36" t="str">
        <f t="shared" si="1"/>
        <v xml:space="preserve">080244      </v>
      </c>
      <c r="G36" t="str">
        <f t="shared" si="2"/>
        <v xml:space="preserve">0244      </v>
      </c>
      <c r="I36" s="4" t="s">
        <v>189</v>
      </c>
      <c r="J36" s="4" t="s">
        <v>120</v>
      </c>
      <c r="K36" s="4" t="s">
        <v>114</v>
      </c>
      <c r="L36" s="4" t="s">
        <v>176</v>
      </c>
      <c r="M36" s="4" t="s">
        <v>133</v>
      </c>
      <c r="N36" s="22">
        <v>0</v>
      </c>
    </row>
    <row r="37" spans="2:17" x14ac:dyDescent="0.35">
      <c r="B37">
        <f>IF(COUNTIF($G$3:G37,G37)=1,B36+1,B36)</f>
        <v>7</v>
      </c>
      <c r="F37" t="str">
        <f t="shared" si="1"/>
        <v xml:space="preserve">090140      </v>
      </c>
      <c r="G37" t="str">
        <f t="shared" si="2"/>
        <v xml:space="preserve">0140      </v>
      </c>
      <c r="I37" s="4" t="s">
        <v>189</v>
      </c>
      <c r="J37" s="4" t="s">
        <v>121</v>
      </c>
      <c r="K37" s="4" t="s">
        <v>113</v>
      </c>
      <c r="L37" s="4" t="s">
        <v>175</v>
      </c>
      <c r="M37" s="4" t="s">
        <v>133</v>
      </c>
      <c r="N37" s="22">
        <v>0</v>
      </c>
    </row>
    <row r="38" spans="2:17" x14ac:dyDescent="0.35">
      <c r="B38">
        <f>IF(COUNTIF($G$3:G38,G38)=1,B37+1,B37)</f>
        <v>7</v>
      </c>
      <c r="F38" t="str">
        <f t="shared" si="1"/>
        <v xml:space="preserve">090244      </v>
      </c>
      <c r="G38" t="str">
        <f t="shared" si="2"/>
        <v xml:space="preserve">0244      </v>
      </c>
      <c r="I38" s="2" t="s">
        <v>189</v>
      </c>
      <c r="J38" s="2" t="s">
        <v>121</v>
      </c>
      <c r="K38" s="2" t="s">
        <v>114</v>
      </c>
      <c r="L38" s="2" t="s">
        <v>176</v>
      </c>
      <c r="M38" s="2" t="s">
        <v>133</v>
      </c>
      <c r="N38" s="23">
        <v>0</v>
      </c>
    </row>
    <row r="39" spans="2:17" x14ac:dyDescent="0.35">
      <c r="B39">
        <f>IF(COUNTIF($G$3:G39,G39)=1,B38+1,B38)</f>
        <v>7</v>
      </c>
      <c r="F39" t="str">
        <f t="shared" si="1"/>
        <v xml:space="preserve">100140      </v>
      </c>
      <c r="G39" t="str">
        <f t="shared" si="2"/>
        <v xml:space="preserve">0140      </v>
      </c>
      <c r="I39" s="4" t="s">
        <v>189</v>
      </c>
      <c r="J39" s="4" t="s">
        <v>122</v>
      </c>
      <c r="K39" s="4" t="s">
        <v>113</v>
      </c>
      <c r="L39" s="4" t="s">
        <v>175</v>
      </c>
      <c r="M39" s="4" t="s">
        <v>133</v>
      </c>
      <c r="N39" s="22">
        <v>0</v>
      </c>
    </row>
    <row r="40" spans="2:17" x14ac:dyDescent="0.35">
      <c r="B40">
        <f>IF(COUNTIF($G$3:G40,G40)=1,B39+1,B39)</f>
        <v>7</v>
      </c>
      <c r="F40" t="str">
        <f t="shared" si="1"/>
        <v xml:space="preserve">100244      </v>
      </c>
      <c r="G40" t="str">
        <f t="shared" si="2"/>
        <v xml:space="preserve">0244      </v>
      </c>
      <c r="I40" s="4" t="s">
        <v>189</v>
      </c>
      <c r="J40" s="4" t="s">
        <v>122</v>
      </c>
      <c r="K40" s="4" t="s">
        <v>114</v>
      </c>
      <c r="L40" s="4" t="s">
        <v>176</v>
      </c>
      <c r="M40" s="4" t="s">
        <v>133</v>
      </c>
      <c r="N40" s="22">
        <v>0</v>
      </c>
    </row>
    <row r="41" spans="2:17" x14ac:dyDescent="0.35">
      <c r="B41">
        <f>IF(COUNTIF($G$3:G41,G41)=1,B40+1,B40)</f>
        <v>7</v>
      </c>
      <c r="F41" t="str">
        <f t="shared" si="1"/>
        <v xml:space="preserve">110140      </v>
      </c>
      <c r="G41" t="str">
        <f t="shared" si="2"/>
        <v xml:space="preserve">0140      </v>
      </c>
      <c r="I41" s="2" t="s">
        <v>189</v>
      </c>
      <c r="J41" s="2" t="s">
        <v>123</v>
      </c>
      <c r="K41" s="2" t="s">
        <v>113</v>
      </c>
      <c r="L41" s="2" t="s">
        <v>175</v>
      </c>
      <c r="M41" s="2" t="s">
        <v>133</v>
      </c>
      <c r="N41" s="23">
        <v>0</v>
      </c>
    </row>
    <row r="42" spans="2:17" x14ac:dyDescent="0.35">
      <c r="B42">
        <f>IF(COUNTIF($G$3:G42,G42)=1,B41+1,B41)</f>
        <v>7</v>
      </c>
      <c r="F42" t="str">
        <f t="shared" si="1"/>
        <v xml:space="preserve">110244      </v>
      </c>
      <c r="G42" t="str">
        <f t="shared" si="2"/>
        <v xml:space="preserve">0244      </v>
      </c>
      <c r="I42" s="4" t="s">
        <v>189</v>
      </c>
      <c r="J42" s="4" t="s">
        <v>123</v>
      </c>
      <c r="K42" s="4" t="s">
        <v>114</v>
      </c>
      <c r="L42" s="4" t="s">
        <v>176</v>
      </c>
      <c r="M42" s="4" t="s">
        <v>133</v>
      </c>
      <c r="N42" s="22">
        <v>0</v>
      </c>
    </row>
    <row r="43" spans="2:17" x14ac:dyDescent="0.35">
      <c r="B43">
        <f>IF(COUNTIF($G$3:G43,G43)=1,B42+1,B42)</f>
        <v>7</v>
      </c>
      <c r="F43" t="str">
        <f t="shared" si="1"/>
        <v xml:space="preserve">110405      </v>
      </c>
      <c r="G43" t="str">
        <f t="shared" si="2"/>
        <v xml:space="preserve">0405      </v>
      </c>
      <c r="I43" s="2" t="s">
        <v>189</v>
      </c>
      <c r="J43" s="2" t="s">
        <v>123</v>
      </c>
      <c r="K43" s="2" t="s">
        <v>116</v>
      </c>
      <c r="L43" s="2" t="s">
        <v>117</v>
      </c>
      <c r="M43" s="2" t="s">
        <v>133</v>
      </c>
      <c r="N43" s="23">
        <v>0</v>
      </c>
    </row>
    <row r="44" spans="2:17" x14ac:dyDescent="0.35">
      <c r="B44">
        <f>IF(COUNTIF($G$3:G44,G44)=1,B43+1,B43)</f>
        <v>7</v>
      </c>
      <c r="F44" t="str">
        <f t="shared" si="1"/>
        <v xml:space="preserve">120140      </v>
      </c>
      <c r="G44" t="str">
        <f t="shared" si="2"/>
        <v xml:space="preserve">0140      </v>
      </c>
      <c r="I44" s="2" t="s">
        <v>189</v>
      </c>
      <c r="J44" s="2" t="s">
        <v>124</v>
      </c>
      <c r="K44" s="2" t="s">
        <v>113</v>
      </c>
      <c r="L44" s="2" t="s">
        <v>175</v>
      </c>
      <c r="M44" s="2" t="s">
        <v>133</v>
      </c>
      <c r="N44" s="23">
        <v>0</v>
      </c>
    </row>
    <row r="45" spans="2:17" x14ac:dyDescent="0.35">
      <c r="B45">
        <f>IF(COUNTIF($G$3:G45,G45)=1,B44+1,B44)</f>
        <v>7</v>
      </c>
      <c r="F45" t="str">
        <f t="shared" si="1"/>
        <v xml:space="preserve">120244      </v>
      </c>
      <c r="G45" t="str">
        <f t="shared" si="2"/>
        <v xml:space="preserve">0244      </v>
      </c>
      <c r="I45" s="4" t="s">
        <v>189</v>
      </c>
      <c r="J45" s="4" t="s">
        <v>124</v>
      </c>
      <c r="K45" s="4" t="s">
        <v>114</v>
      </c>
      <c r="L45" s="4" t="s">
        <v>176</v>
      </c>
      <c r="M45" s="4" t="s">
        <v>133</v>
      </c>
      <c r="N45" s="22">
        <v>0</v>
      </c>
    </row>
    <row r="46" spans="2:17" x14ac:dyDescent="0.35">
      <c r="B46">
        <f>IF(COUNTIF($G$3:G46,G46)=1,B45+1,B45)</f>
        <v>7</v>
      </c>
      <c r="F46" t="str">
        <f t="shared" si="1"/>
        <v xml:space="preserve">120405      </v>
      </c>
      <c r="G46" t="str">
        <f t="shared" si="2"/>
        <v xml:space="preserve">0405      </v>
      </c>
      <c r="I46" s="2" t="s">
        <v>189</v>
      </c>
      <c r="J46" s="2" t="s">
        <v>124</v>
      </c>
      <c r="K46" s="2" t="s">
        <v>116</v>
      </c>
      <c r="L46" s="2" t="s">
        <v>117</v>
      </c>
      <c r="M46" s="2" t="s">
        <v>133</v>
      </c>
      <c r="N46" s="23">
        <v>0</v>
      </c>
    </row>
    <row r="47" spans="2:17" x14ac:dyDescent="0.35">
      <c r="B47">
        <f>IF(COUNTIF($G$3:G47,G47)=1,B46+1,B46)</f>
        <v>7</v>
      </c>
      <c r="F47" t="str">
        <f t="shared" si="1"/>
        <v xml:space="preserve">130140      </v>
      </c>
      <c r="G47" t="str">
        <f t="shared" si="2"/>
        <v xml:space="preserve">0140      </v>
      </c>
      <c r="I47" s="4" t="s">
        <v>223</v>
      </c>
      <c r="J47" s="4" t="s">
        <v>33</v>
      </c>
      <c r="K47" s="4" t="s">
        <v>113</v>
      </c>
      <c r="L47" s="4" t="s">
        <v>175</v>
      </c>
      <c r="M47" s="4" t="s">
        <v>133</v>
      </c>
      <c r="N47" s="22">
        <v>0</v>
      </c>
    </row>
    <row r="48" spans="2:17" x14ac:dyDescent="0.35">
      <c r="B48">
        <f>IF(COUNTIF($G$3:G48,G48)=1,B47+1,B47)</f>
        <v>7</v>
      </c>
      <c r="F48" t="str">
        <f t="shared" si="1"/>
        <v xml:space="preserve">130244      </v>
      </c>
      <c r="G48" t="str">
        <f t="shared" si="2"/>
        <v xml:space="preserve">0244      </v>
      </c>
      <c r="I48" s="4" t="s">
        <v>223</v>
      </c>
      <c r="J48" s="4" t="s">
        <v>33</v>
      </c>
      <c r="K48" s="4" t="s">
        <v>114</v>
      </c>
      <c r="L48" s="4" t="s">
        <v>176</v>
      </c>
      <c r="M48" s="4" t="s">
        <v>133</v>
      </c>
      <c r="N48" s="22">
        <v>0</v>
      </c>
    </row>
    <row r="49" spans="2:14" x14ac:dyDescent="0.35">
      <c r="B49">
        <f>IF(COUNTIF($G$3:G49,G49)=1,B48+1,B48)</f>
        <v>7</v>
      </c>
      <c r="F49" t="str">
        <f t="shared" si="1"/>
        <v xml:space="preserve">130405      </v>
      </c>
      <c r="G49" t="str">
        <f t="shared" si="2"/>
        <v xml:space="preserve">0405      </v>
      </c>
      <c r="I49" s="2" t="s">
        <v>223</v>
      </c>
      <c r="J49" s="2" t="s">
        <v>33</v>
      </c>
      <c r="K49" s="2" t="s">
        <v>116</v>
      </c>
      <c r="L49" s="2" t="s">
        <v>117</v>
      </c>
      <c r="M49" s="2" t="s">
        <v>133</v>
      </c>
      <c r="N49" s="23">
        <v>0</v>
      </c>
    </row>
    <row r="50" spans="2:14" x14ac:dyDescent="0.35">
      <c r="B50">
        <f>IF(COUNTIF($G$3:G50,G50)=1,B49+1,B49)</f>
        <v>7</v>
      </c>
      <c r="F50" t="str">
        <f t="shared" si="1"/>
        <v xml:space="preserve">140140      </v>
      </c>
      <c r="G50" t="str">
        <f t="shared" si="2"/>
        <v xml:space="preserve">0140      </v>
      </c>
      <c r="I50" s="4" t="s">
        <v>223</v>
      </c>
      <c r="J50" s="4" t="s">
        <v>34</v>
      </c>
      <c r="K50" s="4" t="s">
        <v>113</v>
      </c>
      <c r="L50" s="4" t="s">
        <v>175</v>
      </c>
      <c r="M50" s="4" t="s">
        <v>133</v>
      </c>
      <c r="N50" s="22">
        <v>0</v>
      </c>
    </row>
    <row r="51" spans="2:14" x14ac:dyDescent="0.35">
      <c r="B51">
        <f>IF(COUNTIF($G$3:G51,G51)=1,B50+1,B50)</f>
        <v>7</v>
      </c>
      <c r="F51" t="str">
        <f t="shared" si="1"/>
        <v xml:space="preserve">140244      </v>
      </c>
      <c r="G51" t="str">
        <f t="shared" si="2"/>
        <v xml:space="preserve">0244      </v>
      </c>
      <c r="I51" s="4" t="s">
        <v>223</v>
      </c>
      <c r="J51" s="4" t="s">
        <v>34</v>
      </c>
      <c r="K51" s="4" t="s">
        <v>114</v>
      </c>
      <c r="L51" s="4" t="s">
        <v>176</v>
      </c>
      <c r="M51" s="4" t="s">
        <v>133</v>
      </c>
      <c r="N51" s="22">
        <v>0</v>
      </c>
    </row>
    <row r="52" spans="2:14" x14ac:dyDescent="0.35">
      <c r="B52">
        <f>IF(COUNTIF($G$3:G52,G52)=1,B51+1,B51)</f>
        <v>7</v>
      </c>
      <c r="F52" t="str">
        <f t="shared" si="1"/>
        <v xml:space="preserve">140405      </v>
      </c>
      <c r="G52" t="str">
        <f t="shared" si="2"/>
        <v xml:space="preserve">0405      </v>
      </c>
      <c r="I52" s="2" t="s">
        <v>223</v>
      </c>
      <c r="J52" s="2" t="s">
        <v>34</v>
      </c>
      <c r="K52" s="2" t="s">
        <v>116</v>
      </c>
      <c r="L52" s="2" t="s">
        <v>117</v>
      </c>
      <c r="M52" s="2" t="s">
        <v>133</v>
      </c>
      <c r="N52" s="23">
        <v>0</v>
      </c>
    </row>
    <row r="53" spans="2:14" x14ac:dyDescent="0.35">
      <c r="B53">
        <f>IF(COUNTIF($G$3:G53,G53)=1,B52+1,B52)</f>
        <v>7</v>
      </c>
      <c r="F53" t="str">
        <f t="shared" si="1"/>
        <v xml:space="preserve">150140      </v>
      </c>
      <c r="G53" t="str">
        <f t="shared" si="2"/>
        <v xml:space="preserve">0140      </v>
      </c>
      <c r="I53" s="4" t="s">
        <v>223</v>
      </c>
      <c r="J53" s="4" t="s">
        <v>35</v>
      </c>
      <c r="K53" s="4" t="s">
        <v>113</v>
      </c>
      <c r="L53" s="4" t="s">
        <v>175</v>
      </c>
      <c r="M53" s="4" t="s">
        <v>133</v>
      </c>
      <c r="N53" s="22">
        <v>0</v>
      </c>
    </row>
    <row r="54" spans="2:14" x14ac:dyDescent="0.35">
      <c r="B54">
        <f>IF(COUNTIF($G$3:G54,G54)=1,B53+1,B53)</f>
        <v>7</v>
      </c>
      <c r="F54" t="str">
        <f t="shared" si="1"/>
        <v xml:space="preserve">150244      </v>
      </c>
      <c r="G54" t="str">
        <f t="shared" si="2"/>
        <v xml:space="preserve">0244      </v>
      </c>
      <c r="I54" s="4" t="s">
        <v>223</v>
      </c>
      <c r="J54" s="4" t="s">
        <v>35</v>
      </c>
      <c r="K54" s="4" t="s">
        <v>114</v>
      </c>
      <c r="L54" s="4" t="s">
        <v>176</v>
      </c>
      <c r="M54" s="4" t="s">
        <v>133</v>
      </c>
      <c r="N54" s="22">
        <v>0</v>
      </c>
    </row>
    <row r="55" spans="2:14" x14ac:dyDescent="0.35">
      <c r="B55">
        <f>IF(COUNTIF($G$3:G55,G55)=1,B54+1,B54)</f>
        <v>7</v>
      </c>
      <c r="F55" t="str">
        <f t="shared" si="1"/>
        <v xml:space="preserve">160140      </v>
      </c>
      <c r="G55" t="str">
        <f t="shared" si="2"/>
        <v xml:space="preserve">0140      </v>
      </c>
      <c r="I55" s="2" t="s">
        <v>223</v>
      </c>
      <c r="J55" s="2" t="s">
        <v>36</v>
      </c>
      <c r="K55" s="2" t="s">
        <v>113</v>
      </c>
      <c r="L55" s="2" t="s">
        <v>175</v>
      </c>
      <c r="M55" s="2" t="s">
        <v>133</v>
      </c>
      <c r="N55" s="23">
        <v>0</v>
      </c>
    </row>
    <row r="56" spans="2:14" x14ac:dyDescent="0.35">
      <c r="B56">
        <f>IF(COUNTIF($G$3:G56,G56)=1,B55+1,B55)</f>
        <v>7</v>
      </c>
      <c r="F56" t="str">
        <f t="shared" si="1"/>
        <v xml:space="preserve">160244      </v>
      </c>
      <c r="G56" t="str">
        <f t="shared" si="2"/>
        <v xml:space="preserve">0244      </v>
      </c>
      <c r="I56" s="4" t="s">
        <v>223</v>
      </c>
      <c r="J56" s="4" t="s">
        <v>36</v>
      </c>
      <c r="K56" s="4" t="s">
        <v>114</v>
      </c>
      <c r="L56" s="4" t="s">
        <v>176</v>
      </c>
      <c r="M56" s="4" t="s">
        <v>133</v>
      </c>
      <c r="N56" s="22">
        <v>0</v>
      </c>
    </row>
    <row r="57" spans="2:14" x14ac:dyDescent="0.35">
      <c r="B57">
        <f>IF(COUNTIF($G$3:G57,G57)=1,B56+1,B56)</f>
        <v>7</v>
      </c>
      <c r="F57" t="str">
        <f t="shared" si="1"/>
        <v xml:space="preserve">160405      </v>
      </c>
      <c r="G57" t="str">
        <f t="shared" si="2"/>
        <v xml:space="preserve">0405      </v>
      </c>
      <c r="I57" s="4" t="s">
        <v>223</v>
      </c>
      <c r="J57" s="4" t="s">
        <v>36</v>
      </c>
      <c r="K57" s="4" t="s">
        <v>116</v>
      </c>
      <c r="L57" s="4" t="s">
        <v>117</v>
      </c>
      <c r="M57" s="4" t="s">
        <v>133</v>
      </c>
      <c r="N57" s="22">
        <v>0</v>
      </c>
    </row>
    <row r="58" spans="2:14" x14ac:dyDescent="0.35">
      <c r="B58">
        <f>IF(COUNTIF($G$3:G58,G58)=1,B57+1,B57)</f>
        <v>7</v>
      </c>
      <c r="F58" t="str">
        <f t="shared" si="1"/>
        <v xml:space="preserve">170140      </v>
      </c>
      <c r="G58" t="str">
        <f t="shared" si="2"/>
        <v xml:space="preserve">0140      </v>
      </c>
      <c r="I58" s="2" t="s">
        <v>223</v>
      </c>
      <c r="J58" s="2" t="s">
        <v>37</v>
      </c>
      <c r="K58" s="2" t="s">
        <v>113</v>
      </c>
      <c r="L58" s="2" t="s">
        <v>175</v>
      </c>
      <c r="M58" s="2" t="s">
        <v>133</v>
      </c>
      <c r="N58" s="23">
        <v>0</v>
      </c>
    </row>
    <row r="59" spans="2:14" x14ac:dyDescent="0.35">
      <c r="B59">
        <f>IF(COUNTIF($G$3:G59,G59)=1,B58+1,B58)</f>
        <v>7</v>
      </c>
      <c r="F59" t="str">
        <f t="shared" si="1"/>
        <v xml:space="preserve">170244      </v>
      </c>
      <c r="G59" t="str">
        <f t="shared" si="2"/>
        <v xml:space="preserve">0244      </v>
      </c>
      <c r="I59" s="4" t="s">
        <v>223</v>
      </c>
      <c r="J59" s="4" t="s">
        <v>37</v>
      </c>
      <c r="K59" s="4" t="s">
        <v>114</v>
      </c>
      <c r="L59" s="4" t="s">
        <v>176</v>
      </c>
      <c r="M59" s="4" t="s">
        <v>133</v>
      </c>
      <c r="N59" s="22">
        <v>0</v>
      </c>
    </row>
    <row r="60" spans="2:14" x14ac:dyDescent="0.35">
      <c r="B60">
        <f>IF(COUNTIF($G$3:G60,G60)=1,B59+1,B59)</f>
        <v>7</v>
      </c>
      <c r="F60" t="str">
        <f t="shared" si="1"/>
        <v xml:space="preserve">170405      </v>
      </c>
      <c r="G60" t="str">
        <f t="shared" si="2"/>
        <v xml:space="preserve">0405      </v>
      </c>
      <c r="I60" s="4" t="s">
        <v>223</v>
      </c>
      <c r="J60" s="4" t="s">
        <v>37</v>
      </c>
      <c r="K60" s="4" t="s">
        <v>116</v>
      </c>
      <c r="L60" s="4" t="s">
        <v>117</v>
      </c>
      <c r="M60" s="4" t="s">
        <v>133</v>
      </c>
      <c r="N60" s="22">
        <v>0</v>
      </c>
    </row>
    <row r="61" spans="2:14" x14ac:dyDescent="0.35">
      <c r="B61">
        <f>IF(COUNTIF($G$3:G61,G61)=1,B60+1,B60)</f>
        <v>7</v>
      </c>
      <c r="F61" t="str">
        <f t="shared" si="1"/>
        <v xml:space="preserve">180140      </v>
      </c>
      <c r="G61" t="str">
        <f t="shared" si="2"/>
        <v xml:space="preserve">0140      </v>
      </c>
      <c r="I61" s="2" t="s">
        <v>223</v>
      </c>
      <c r="J61" s="2" t="s">
        <v>38</v>
      </c>
      <c r="K61" s="2" t="s">
        <v>113</v>
      </c>
      <c r="L61" s="2" t="s">
        <v>175</v>
      </c>
      <c r="M61" s="2" t="s">
        <v>133</v>
      </c>
      <c r="N61" s="23">
        <v>0</v>
      </c>
    </row>
    <row r="62" spans="2:14" x14ac:dyDescent="0.35">
      <c r="B62">
        <f>IF(COUNTIF($G$3:G62,G62)=1,B61+1,B61)</f>
        <v>7</v>
      </c>
      <c r="F62" t="str">
        <f t="shared" si="1"/>
        <v xml:space="preserve">180244      </v>
      </c>
      <c r="G62" t="str">
        <f t="shared" si="2"/>
        <v xml:space="preserve">0244      </v>
      </c>
      <c r="I62" s="4" t="s">
        <v>223</v>
      </c>
      <c r="J62" s="4" t="s">
        <v>38</v>
      </c>
      <c r="K62" s="4" t="s">
        <v>114</v>
      </c>
      <c r="L62" s="4" t="s">
        <v>176</v>
      </c>
      <c r="M62" s="4" t="s">
        <v>133</v>
      </c>
      <c r="N62" s="22">
        <v>0</v>
      </c>
    </row>
    <row r="63" spans="2:14" x14ac:dyDescent="0.35">
      <c r="B63">
        <f>IF(COUNTIF($G$3:G63,G63)=1,B62+1,B62)</f>
        <v>7</v>
      </c>
      <c r="F63" t="str">
        <f t="shared" si="1"/>
        <v xml:space="preserve">190140      </v>
      </c>
      <c r="G63" t="str">
        <f t="shared" si="2"/>
        <v xml:space="preserve">0140      </v>
      </c>
      <c r="I63" s="4" t="s">
        <v>223</v>
      </c>
      <c r="J63" s="4" t="s">
        <v>39</v>
      </c>
      <c r="K63" s="4" t="s">
        <v>113</v>
      </c>
      <c r="L63" s="4" t="s">
        <v>175</v>
      </c>
      <c r="M63" s="4" t="s">
        <v>133</v>
      </c>
      <c r="N63" s="22">
        <v>0</v>
      </c>
    </row>
    <row r="64" spans="2:14" x14ac:dyDescent="0.35">
      <c r="B64">
        <f>IF(COUNTIF($G$3:G64,G64)=1,B63+1,B63)</f>
        <v>7</v>
      </c>
      <c r="F64" t="str">
        <f t="shared" si="1"/>
        <v xml:space="preserve">190244      </v>
      </c>
      <c r="G64" t="str">
        <f t="shared" si="2"/>
        <v xml:space="preserve">0244      </v>
      </c>
      <c r="I64" s="2" t="s">
        <v>223</v>
      </c>
      <c r="J64" s="2" t="s">
        <v>39</v>
      </c>
      <c r="K64" s="2" t="s">
        <v>114</v>
      </c>
      <c r="L64" s="2" t="s">
        <v>176</v>
      </c>
      <c r="M64" s="2" t="s">
        <v>133</v>
      </c>
      <c r="N64" s="23">
        <v>0</v>
      </c>
    </row>
    <row r="65" spans="2:14" x14ac:dyDescent="0.35">
      <c r="B65">
        <f>IF(COUNTIF($G$3:G65,G65)=1,B64+1,B64)</f>
        <v>7</v>
      </c>
      <c r="F65" t="str">
        <f t="shared" si="1"/>
        <v xml:space="preserve">200140      </v>
      </c>
      <c r="G65" t="str">
        <f t="shared" si="2"/>
        <v xml:space="preserve">0140      </v>
      </c>
      <c r="I65" s="4" t="s">
        <v>223</v>
      </c>
      <c r="J65" s="4" t="s">
        <v>40</v>
      </c>
      <c r="K65" s="4" t="s">
        <v>113</v>
      </c>
      <c r="L65" s="4" t="s">
        <v>175</v>
      </c>
      <c r="M65" s="4" t="s">
        <v>133</v>
      </c>
      <c r="N65" s="22">
        <v>0</v>
      </c>
    </row>
    <row r="66" spans="2:14" x14ac:dyDescent="0.35">
      <c r="B66">
        <f>IF(COUNTIF($G$3:G66,G66)=1,B65+1,B65)</f>
        <v>7</v>
      </c>
      <c r="F66" t="str">
        <f t="shared" si="1"/>
        <v xml:space="preserve">200244      </v>
      </c>
      <c r="G66" t="str">
        <f t="shared" si="2"/>
        <v xml:space="preserve">0244      </v>
      </c>
      <c r="I66" s="4" t="s">
        <v>223</v>
      </c>
      <c r="J66" s="4" t="s">
        <v>40</v>
      </c>
      <c r="K66" s="4" t="s">
        <v>114</v>
      </c>
      <c r="L66" s="4" t="s">
        <v>176</v>
      </c>
      <c r="M66" s="4" t="s">
        <v>133</v>
      </c>
      <c r="N66" s="22">
        <v>0</v>
      </c>
    </row>
    <row r="67" spans="2:14" x14ac:dyDescent="0.35">
      <c r="B67">
        <f>IF(COUNTIF($G$3:G67,G67)=1,B66+1,B66)</f>
        <v>7</v>
      </c>
      <c r="F67" t="str">
        <f t="shared" si="1"/>
        <v xml:space="preserve">210140      </v>
      </c>
      <c r="G67" t="str">
        <f t="shared" si="2"/>
        <v xml:space="preserve">0140      </v>
      </c>
      <c r="I67" s="2" t="s">
        <v>223</v>
      </c>
      <c r="J67" s="2" t="s">
        <v>41</v>
      </c>
      <c r="K67" s="2" t="s">
        <v>113</v>
      </c>
      <c r="L67" s="2" t="s">
        <v>175</v>
      </c>
      <c r="M67" s="2" t="s">
        <v>133</v>
      </c>
      <c r="N67" s="23">
        <v>0</v>
      </c>
    </row>
    <row r="68" spans="2:14" x14ac:dyDescent="0.35">
      <c r="B68">
        <f>IF(COUNTIF($G$3:G68,G68)=1,B67+1,B67)</f>
        <v>7</v>
      </c>
      <c r="F68" t="str">
        <f t="shared" ref="F68:F80" si="7">CONCATENATE(J68,K68,L68,M68)</f>
        <v xml:space="preserve">210244      </v>
      </c>
      <c r="G68" t="str">
        <f t="shared" ref="G68:G80" si="8">CONCATENATE(K68,L68,M68)</f>
        <v xml:space="preserve">0244      </v>
      </c>
      <c r="I68" s="4" t="s">
        <v>223</v>
      </c>
      <c r="J68" s="4" t="s">
        <v>41</v>
      </c>
      <c r="K68" s="4" t="s">
        <v>114</v>
      </c>
      <c r="L68" s="4" t="s">
        <v>176</v>
      </c>
      <c r="M68" s="4" t="s">
        <v>133</v>
      </c>
      <c r="N68" s="22">
        <v>0</v>
      </c>
    </row>
    <row r="69" spans="2:14" x14ac:dyDescent="0.35">
      <c r="B69">
        <f>IF(COUNTIF($G$3:G69,G69)=1,B68+1,B68)</f>
        <v>7</v>
      </c>
      <c r="F69" t="str">
        <f t="shared" si="7"/>
        <v xml:space="preserve">220140      </v>
      </c>
      <c r="G69" t="str">
        <f t="shared" si="8"/>
        <v xml:space="preserve">0140      </v>
      </c>
      <c r="I69" s="4" t="s">
        <v>223</v>
      </c>
      <c r="J69" s="4" t="s">
        <v>42</v>
      </c>
      <c r="K69" s="4" t="s">
        <v>113</v>
      </c>
      <c r="L69" s="4" t="s">
        <v>175</v>
      </c>
      <c r="M69" s="4" t="s">
        <v>133</v>
      </c>
      <c r="N69" s="22">
        <v>0</v>
      </c>
    </row>
    <row r="70" spans="2:14" x14ac:dyDescent="0.35">
      <c r="B70">
        <f>IF(COUNTIF($G$3:G70,G70)=1,B69+1,B69)</f>
        <v>7</v>
      </c>
      <c r="F70" t="str">
        <f t="shared" si="7"/>
        <v xml:space="preserve">220244      </v>
      </c>
      <c r="G70" t="str">
        <f t="shared" si="8"/>
        <v xml:space="preserve">0244      </v>
      </c>
      <c r="I70" s="2" t="s">
        <v>223</v>
      </c>
      <c r="J70" s="2" t="s">
        <v>42</v>
      </c>
      <c r="K70" s="2" t="s">
        <v>114</v>
      </c>
      <c r="L70" s="2" t="s">
        <v>176</v>
      </c>
      <c r="M70" s="2" t="s">
        <v>133</v>
      </c>
      <c r="N70" s="23">
        <v>0</v>
      </c>
    </row>
    <row r="71" spans="2:14" x14ac:dyDescent="0.35">
      <c r="B71">
        <f>IF(COUNTIF($G$3:G71,G71)=1,B70+1,B70)</f>
        <v>7</v>
      </c>
      <c r="F71" t="str">
        <f t="shared" si="7"/>
        <v xml:space="preserve">230140      </v>
      </c>
      <c r="G71" t="str">
        <f t="shared" si="8"/>
        <v xml:space="preserve">0140      </v>
      </c>
      <c r="I71" s="4" t="s">
        <v>223</v>
      </c>
      <c r="J71" s="4" t="s">
        <v>43</v>
      </c>
      <c r="K71" s="4" t="s">
        <v>113</v>
      </c>
      <c r="L71" s="4" t="s">
        <v>175</v>
      </c>
      <c r="M71" s="4" t="s">
        <v>133</v>
      </c>
      <c r="N71" s="22">
        <v>0</v>
      </c>
    </row>
    <row r="72" spans="2:14" x14ac:dyDescent="0.35">
      <c r="B72">
        <f>IF(COUNTIF($G$3:G72,G72)=1,B71+1,B71)</f>
        <v>7</v>
      </c>
      <c r="F72" t="str">
        <f t="shared" si="7"/>
        <v xml:space="preserve">230244      </v>
      </c>
      <c r="G72" t="str">
        <f t="shared" si="8"/>
        <v xml:space="preserve">0244      </v>
      </c>
      <c r="I72" s="4" t="s">
        <v>223</v>
      </c>
      <c r="J72" s="4" t="s">
        <v>43</v>
      </c>
      <c r="K72" s="4" t="s">
        <v>114</v>
      </c>
      <c r="L72" s="4" t="s">
        <v>176</v>
      </c>
      <c r="M72" s="4" t="s">
        <v>133</v>
      </c>
      <c r="N72" s="22">
        <v>0</v>
      </c>
    </row>
    <row r="73" spans="2:14" x14ac:dyDescent="0.35">
      <c r="B73">
        <f>IF(COUNTIF($G$3:G73,G73)=1,B72+1,B72)</f>
        <v>7</v>
      </c>
      <c r="F73" t="str">
        <f t="shared" si="7"/>
        <v xml:space="preserve">230405      </v>
      </c>
      <c r="G73" t="str">
        <f t="shared" si="8"/>
        <v xml:space="preserve">0405      </v>
      </c>
      <c r="I73" s="2" t="s">
        <v>223</v>
      </c>
      <c r="J73" s="2" t="s">
        <v>43</v>
      </c>
      <c r="K73" s="2" t="s">
        <v>116</v>
      </c>
      <c r="L73" s="2" t="s">
        <v>117</v>
      </c>
      <c r="M73" s="2" t="s">
        <v>133</v>
      </c>
      <c r="N73" s="23">
        <v>0</v>
      </c>
    </row>
    <row r="74" spans="2:14" x14ac:dyDescent="0.35">
      <c r="B74">
        <f>IF(COUNTIF($G$3:G74,G74)=1,B73+1,B73)</f>
        <v>7</v>
      </c>
      <c r="F74" t="str">
        <f t="shared" si="7"/>
        <v xml:space="preserve">240140      </v>
      </c>
      <c r="G74" t="str">
        <f t="shared" si="8"/>
        <v xml:space="preserve">0140      </v>
      </c>
      <c r="I74" s="4" t="s">
        <v>223</v>
      </c>
      <c r="J74" s="4" t="s">
        <v>44</v>
      </c>
      <c r="K74" s="4" t="s">
        <v>113</v>
      </c>
      <c r="L74" s="4" t="s">
        <v>175</v>
      </c>
      <c r="M74" s="4" t="s">
        <v>133</v>
      </c>
      <c r="N74" s="22">
        <v>0</v>
      </c>
    </row>
    <row r="75" spans="2:14" x14ac:dyDescent="0.35">
      <c r="B75">
        <f>IF(COUNTIF($G$3:G75,G75)=1,B74+1,B74)</f>
        <v>7</v>
      </c>
      <c r="F75" t="str">
        <f t="shared" si="7"/>
        <v xml:space="preserve">240244      </v>
      </c>
      <c r="G75" t="str">
        <f t="shared" si="8"/>
        <v xml:space="preserve">0244      </v>
      </c>
      <c r="I75" s="4" t="s">
        <v>223</v>
      </c>
      <c r="J75" s="4" t="s">
        <v>44</v>
      </c>
      <c r="K75" s="4" t="s">
        <v>114</v>
      </c>
      <c r="L75" s="4" t="s">
        <v>176</v>
      </c>
      <c r="M75" s="4" t="s">
        <v>133</v>
      </c>
      <c r="N75" s="22">
        <v>0</v>
      </c>
    </row>
    <row r="76" spans="2:14" x14ac:dyDescent="0.35">
      <c r="B76">
        <f>IF(COUNTIF($G$3:G76,G76)=1,B75+1,B75)</f>
        <v>7</v>
      </c>
      <c r="F76" t="str">
        <f t="shared" si="7"/>
        <v xml:space="preserve">240405      </v>
      </c>
      <c r="G76" t="str">
        <f t="shared" si="8"/>
        <v xml:space="preserve">0405      </v>
      </c>
      <c r="I76" s="2" t="s">
        <v>223</v>
      </c>
      <c r="J76" s="2" t="s">
        <v>44</v>
      </c>
      <c r="K76" s="2" t="s">
        <v>116</v>
      </c>
      <c r="L76" s="2" t="s">
        <v>117</v>
      </c>
      <c r="M76" s="2" t="s">
        <v>133</v>
      </c>
      <c r="N76" s="23">
        <v>0</v>
      </c>
    </row>
    <row r="77" spans="2:14" x14ac:dyDescent="0.35">
      <c r="B77">
        <f>IF(COUNTIF($G$3:G77,G77)=1,B76+1,B76)</f>
        <v>8</v>
      </c>
      <c r="F77" t="str">
        <f t="shared" si="7"/>
        <v/>
      </c>
      <c r="G77" t="str">
        <f t="shared" si="8"/>
        <v/>
      </c>
      <c r="I77" s="4"/>
      <c r="J77" s="4"/>
      <c r="K77" s="4"/>
      <c r="L77" s="4"/>
      <c r="M77" s="4"/>
      <c r="N77" s="22"/>
    </row>
    <row r="78" spans="2:14" x14ac:dyDescent="0.35">
      <c r="B78">
        <f>IF(COUNTIF($G$3:G78,G78)=1,B77+1,B77)</f>
        <v>8</v>
      </c>
      <c r="F78" t="str">
        <f t="shared" si="7"/>
        <v/>
      </c>
      <c r="G78" t="str">
        <f t="shared" si="8"/>
        <v/>
      </c>
      <c r="I78" s="4"/>
      <c r="J78" s="4"/>
      <c r="K78" s="4"/>
      <c r="L78" s="4"/>
      <c r="M78" s="4"/>
      <c r="N78" s="22"/>
    </row>
    <row r="79" spans="2:14" x14ac:dyDescent="0.35">
      <c r="B79">
        <f>IF(COUNTIF($G$3:G79,G79)=1,B78+1,B78)</f>
        <v>8</v>
      </c>
      <c r="F79" t="str">
        <f t="shared" si="7"/>
        <v/>
      </c>
      <c r="G79" t="str">
        <f t="shared" si="8"/>
        <v/>
      </c>
      <c r="I79" s="2"/>
      <c r="J79" s="2"/>
      <c r="K79" s="2"/>
      <c r="L79" s="2"/>
      <c r="M79" s="2"/>
      <c r="N79" s="23"/>
    </row>
    <row r="80" spans="2:14" x14ac:dyDescent="0.35">
      <c r="B80">
        <f>IF(COUNTIF($G$3:G80,G80)=1,B79+1,B79)</f>
        <v>8</v>
      </c>
      <c r="F80" t="str">
        <f t="shared" si="7"/>
        <v/>
      </c>
      <c r="G80" t="str">
        <f t="shared" si="8"/>
        <v/>
      </c>
      <c r="I80" s="4"/>
      <c r="J80" s="4"/>
      <c r="K80" s="4"/>
      <c r="L80" s="4"/>
      <c r="M80" s="4"/>
      <c r="N80" s="22"/>
    </row>
    <row r="81" spans="2:7" x14ac:dyDescent="0.35">
      <c r="B81">
        <f>IF(COUNTIF($G$3:G81,G81)=1,B80+1,B80)</f>
        <v>8</v>
      </c>
      <c r="F81" t="str">
        <f t="shared" ref="F81:F125" si="9">CONCATENATE(J81,K81,L81,M81)</f>
        <v/>
      </c>
      <c r="G81" t="str">
        <f t="shared" ref="G81:G125" si="10">CONCATENATE(K81,L81,M81)</f>
        <v/>
      </c>
    </row>
    <row r="82" spans="2:7" x14ac:dyDescent="0.35">
      <c r="B82">
        <f>IF(COUNTIF($G$3:G82,G82)=1,B81+1,B81)</f>
        <v>8</v>
      </c>
      <c r="F82" t="str">
        <f t="shared" si="9"/>
        <v/>
      </c>
      <c r="G82" t="str">
        <f t="shared" si="10"/>
        <v/>
      </c>
    </row>
    <row r="83" spans="2:7" x14ac:dyDescent="0.35">
      <c r="B83">
        <f>IF(COUNTIF($G$3:G83,G83)=1,B82+1,B82)</f>
        <v>8</v>
      </c>
      <c r="F83" t="str">
        <f t="shared" si="9"/>
        <v/>
      </c>
      <c r="G83" t="str">
        <f t="shared" si="10"/>
        <v/>
      </c>
    </row>
    <row r="84" spans="2:7" x14ac:dyDescent="0.35">
      <c r="B84">
        <f>IF(COUNTIF($G$3:G84,G84)=1,B83+1,B83)</f>
        <v>8</v>
      </c>
      <c r="F84" t="str">
        <f t="shared" si="9"/>
        <v/>
      </c>
      <c r="G84" t="str">
        <f t="shared" si="10"/>
        <v/>
      </c>
    </row>
    <row r="85" spans="2:7" x14ac:dyDescent="0.35">
      <c r="B85">
        <f>IF(COUNTIF($G$3:G85,G85)=1,B84+1,B84)</f>
        <v>8</v>
      </c>
      <c r="F85" t="str">
        <f t="shared" si="9"/>
        <v/>
      </c>
      <c r="G85" t="str">
        <f t="shared" si="10"/>
        <v/>
      </c>
    </row>
    <row r="86" spans="2:7" x14ac:dyDescent="0.35">
      <c r="B86">
        <f>IF(COUNTIF($G$3:G86,G86)=1,B85+1,B85)</f>
        <v>8</v>
      </c>
      <c r="F86" t="str">
        <f t="shared" si="9"/>
        <v/>
      </c>
      <c r="G86" t="str">
        <f t="shared" si="10"/>
        <v/>
      </c>
    </row>
    <row r="87" spans="2:7" x14ac:dyDescent="0.35">
      <c r="B87">
        <f>IF(COUNTIF($G$3:G87,G87)=1,B86+1,B86)</f>
        <v>8</v>
      </c>
      <c r="F87" t="str">
        <f t="shared" si="9"/>
        <v/>
      </c>
      <c r="G87" t="str">
        <f t="shared" si="10"/>
        <v/>
      </c>
    </row>
    <row r="88" spans="2:7" x14ac:dyDescent="0.35">
      <c r="B88">
        <f>IF(COUNTIF($G$3:G88,G88)=1,B87+1,B87)</f>
        <v>8</v>
      </c>
      <c r="F88" t="str">
        <f t="shared" si="9"/>
        <v/>
      </c>
      <c r="G88" t="str">
        <f t="shared" si="10"/>
        <v/>
      </c>
    </row>
    <row r="89" spans="2:7" x14ac:dyDescent="0.35">
      <c r="B89">
        <f>IF(COUNTIF($G$3:G89,G89)=1,B88+1,B88)</f>
        <v>8</v>
      </c>
      <c r="F89" t="str">
        <f t="shared" si="9"/>
        <v/>
      </c>
      <c r="G89" t="str">
        <f t="shared" si="10"/>
        <v/>
      </c>
    </row>
    <row r="90" spans="2:7" x14ac:dyDescent="0.35">
      <c r="B90">
        <f>IF(COUNTIF($G$3:G90,G90)=1,B89+1,B89)</f>
        <v>8</v>
      </c>
      <c r="F90" t="str">
        <f t="shared" si="9"/>
        <v/>
      </c>
      <c r="G90" t="str">
        <f t="shared" si="10"/>
        <v/>
      </c>
    </row>
    <row r="91" spans="2:7" x14ac:dyDescent="0.35">
      <c r="B91">
        <f>IF(COUNTIF($G$3:G91,G91)=1,B90+1,B90)</f>
        <v>8</v>
      </c>
      <c r="F91" t="str">
        <f t="shared" si="9"/>
        <v/>
      </c>
      <c r="G91" t="str">
        <f t="shared" si="10"/>
        <v/>
      </c>
    </row>
    <row r="92" spans="2:7" x14ac:dyDescent="0.35">
      <c r="B92">
        <f>IF(COUNTIF($G$3:G92,G92)=1,B91+1,B91)</f>
        <v>8</v>
      </c>
      <c r="F92" t="str">
        <f t="shared" si="9"/>
        <v/>
      </c>
      <c r="G92" t="str">
        <f t="shared" si="10"/>
        <v/>
      </c>
    </row>
    <row r="93" spans="2:7" x14ac:dyDescent="0.35">
      <c r="B93">
        <f>IF(COUNTIF($G$3:G93,G93)=1,B92+1,B92)</f>
        <v>8</v>
      </c>
      <c r="F93" t="str">
        <f t="shared" si="9"/>
        <v/>
      </c>
      <c r="G93" t="str">
        <f t="shared" si="10"/>
        <v/>
      </c>
    </row>
    <row r="94" spans="2:7" x14ac:dyDescent="0.35">
      <c r="B94">
        <f>IF(COUNTIF($G$3:G94,G94)=1,B93+1,B93)</f>
        <v>8</v>
      </c>
      <c r="F94" t="str">
        <f t="shared" si="9"/>
        <v/>
      </c>
      <c r="G94" t="str">
        <f t="shared" si="10"/>
        <v/>
      </c>
    </row>
    <row r="95" spans="2:7" x14ac:dyDescent="0.35">
      <c r="B95">
        <f>IF(COUNTIF($G$3:G95,G95)=1,B94+1,B94)</f>
        <v>8</v>
      </c>
      <c r="F95" t="str">
        <f t="shared" si="9"/>
        <v/>
      </c>
      <c r="G95" t="str">
        <f t="shared" si="10"/>
        <v/>
      </c>
    </row>
    <row r="96" spans="2:7" x14ac:dyDescent="0.35">
      <c r="B96">
        <f>IF(COUNTIF($G$3:G96,G96)=1,B95+1,B95)</f>
        <v>8</v>
      </c>
      <c r="F96" t="str">
        <f t="shared" si="9"/>
        <v/>
      </c>
      <c r="G96" t="str">
        <f t="shared" si="10"/>
        <v/>
      </c>
    </row>
    <row r="97" spans="2:7" x14ac:dyDescent="0.35">
      <c r="B97">
        <f>IF(COUNTIF($G$3:G97,G97)=1,B96+1,B96)</f>
        <v>8</v>
      </c>
      <c r="F97" t="str">
        <f t="shared" si="9"/>
        <v/>
      </c>
      <c r="G97" t="str">
        <f t="shared" si="10"/>
        <v/>
      </c>
    </row>
    <row r="98" spans="2:7" x14ac:dyDescent="0.35">
      <c r="B98">
        <f>IF(COUNTIF($G$3:G98,G98)=1,B97+1,B97)</f>
        <v>8</v>
      </c>
      <c r="F98" t="str">
        <f t="shared" si="9"/>
        <v/>
      </c>
      <c r="G98" t="str">
        <f t="shared" si="10"/>
        <v/>
      </c>
    </row>
    <row r="99" spans="2:7" x14ac:dyDescent="0.35">
      <c r="B99">
        <f>IF(COUNTIF($G$3:G99,G99)=1,B98+1,B98)</f>
        <v>8</v>
      </c>
      <c r="F99" t="str">
        <f t="shared" si="9"/>
        <v/>
      </c>
      <c r="G99" t="str">
        <f t="shared" si="10"/>
        <v/>
      </c>
    </row>
    <row r="100" spans="2:7" x14ac:dyDescent="0.35">
      <c r="B100">
        <f>IF(COUNTIF($G$3:G100,G100)=1,B99+1,B99)</f>
        <v>8</v>
      </c>
      <c r="F100" t="str">
        <f t="shared" si="9"/>
        <v/>
      </c>
      <c r="G100" t="str">
        <f t="shared" si="10"/>
        <v/>
      </c>
    </row>
    <row r="101" spans="2:7" x14ac:dyDescent="0.35">
      <c r="B101">
        <f>IF(COUNTIF($G$3:G101,G101)=1,B100+1,B100)</f>
        <v>8</v>
      </c>
      <c r="F101" t="str">
        <f t="shared" si="9"/>
        <v/>
      </c>
      <c r="G101" t="str">
        <f t="shared" si="10"/>
        <v/>
      </c>
    </row>
    <row r="102" spans="2:7" x14ac:dyDescent="0.35">
      <c r="B102">
        <f>IF(COUNTIF($G$3:G102,G102)=1,B101+1,B101)</f>
        <v>8</v>
      </c>
      <c r="F102" t="str">
        <f t="shared" si="9"/>
        <v/>
      </c>
      <c r="G102" t="str">
        <f t="shared" si="10"/>
        <v/>
      </c>
    </row>
    <row r="103" spans="2:7" x14ac:dyDescent="0.35">
      <c r="B103">
        <f>IF(COUNTIF($G$3:G103,G103)=1,B102+1,B102)</f>
        <v>8</v>
      </c>
      <c r="F103" t="str">
        <f t="shared" si="9"/>
        <v/>
      </c>
      <c r="G103" t="str">
        <f t="shared" si="10"/>
        <v/>
      </c>
    </row>
    <row r="104" spans="2:7" x14ac:dyDescent="0.35">
      <c r="B104">
        <f>IF(COUNTIF($G$3:G104,G104)=1,B103+1,B103)</f>
        <v>8</v>
      </c>
      <c r="F104" t="str">
        <f t="shared" si="9"/>
        <v/>
      </c>
      <c r="G104" t="str">
        <f t="shared" si="10"/>
        <v/>
      </c>
    </row>
    <row r="105" spans="2:7" x14ac:dyDescent="0.35">
      <c r="B105">
        <f>IF(COUNTIF($G$3:G105,G105)=1,B104+1,B104)</f>
        <v>8</v>
      </c>
      <c r="F105" t="str">
        <f t="shared" si="9"/>
        <v/>
      </c>
      <c r="G105" t="str">
        <f t="shared" si="10"/>
        <v/>
      </c>
    </row>
    <row r="106" spans="2:7" x14ac:dyDescent="0.35">
      <c r="B106">
        <f>IF(COUNTIF($G$3:G106,G106)=1,B105+1,B105)</f>
        <v>8</v>
      </c>
      <c r="F106" t="str">
        <f t="shared" si="9"/>
        <v/>
      </c>
      <c r="G106" t="str">
        <f t="shared" si="10"/>
        <v/>
      </c>
    </row>
    <row r="107" spans="2:7" x14ac:dyDescent="0.35">
      <c r="B107">
        <f>IF(COUNTIF($G$3:G107,G107)=1,B106+1,B106)</f>
        <v>8</v>
      </c>
      <c r="F107" t="str">
        <f t="shared" si="9"/>
        <v/>
      </c>
      <c r="G107" t="str">
        <f t="shared" si="10"/>
        <v/>
      </c>
    </row>
    <row r="108" spans="2:7" x14ac:dyDescent="0.35">
      <c r="B108">
        <f>IF(COUNTIF($G$3:G108,G108)=1,B107+1,B107)</f>
        <v>8</v>
      </c>
      <c r="F108" t="str">
        <f t="shared" si="9"/>
        <v/>
      </c>
      <c r="G108" t="str">
        <f t="shared" si="10"/>
        <v/>
      </c>
    </row>
    <row r="109" spans="2:7" x14ac:dyDescent="0.35">
      <c r="B109">
        <f>IF(COUNTIF($G$3:G109,G109)=1,B108+1,B108)</f>
        <v>8</v>
      </c>
      <c r="F109" t="str">
        <f t="shared" si="9"/>
        <v/>
      </c>
      <c r="G109" t="str">
        <f t="shared" si="10"/>
        <v/>
      </c>
    </row>
    <row r="110" spans="2:7" x14ac:dyDescent="0.35">
      <c r="B110">
        <f>IF(COUNTIF($G$3:G110,G110)=1,B109+1,B109)</f>
        <v>8</v>
      </c>
      <c r="F110" t="str">
        <f t="shared" si="9"/>
        <v/>
      </c>
      <c r="G110" t="str">
        <f t="shared" si="10"/>
        <v/>
      </c>
    </row>
    <row r="111" spans="2:7" x14ac:dyDescent="0.35">
      <c r="B111">
        <f>IF(COUNTIF($G$3:G111,G111)=1,B110+1,B110)</f>
        <v>8</v>
      </c>
      <c r="F111" t="str">
        <f t="shared" si="9"/>
        <v/>
      </c>
      <c r="G111" t="str">
        <f t="shared" si="10"/>
        <v/>
      </c>
    </row>
    <row r="112" spans="2:7" x14ac:dyDescent="0.35">
      <c r="B112">
        <f>IF(COUNTIF($G$3:G112,G112)=1,B111+1,B111)</f>
        <v>8</v>
      </c>
      <c r="F112" t="str">
        <f t="shared" si="9"/>
        <v/>
      </c>
      <c r="G112" t="str">
        <f t="shared" si="10"/>
        <v/>
      </c>
    </row>
    <row r="113" spans="2:7" x14ac:dyDescent="0.35">
      <c r="B113">
        <f>IF(COUNTIF($G$3:G113,G113)=1,B112+1,B112)</f>
        <v>8</v>
      </c>
      <c r="F113" t="str">
        <f t="shared" si="9"/>
        <v/>
      </c>
      <c r="G113" t="str">
        <f t="shared" si="10"/>
        <v/>
      </c>
    </row>
    <row r="114" spans="2:7" x14ac:dyDescent="0.35">
      <c r="B114">
        <f>IF(COUNTIF($G$3:G114,G114)=1,B113+1,B113)</f>
        <v>8</v>
      </c>
      <c r="F114" t="str">
        <f t="shared" si="9"/>
        <v/>
      </c>
      <c r="G114" t="str">
        <f t="shared" si="10"/>
        <v/>
      </c>
    </row>
    <row r="115" spans="2:7" x14ac:dyDescent="0.35">
      <c r="B115">
        <f>IF(COUNTIF($G$3:G115,G115)=1,B114+1,B114)</f>
        <v>8</v>
      </c>
      <c r="F115" t="str">
        <f t="shared" si="9"/>
        <v/>
      </c>
      <c r="G115" t="str">
        <f t="shared" si="10"/>
        <v/>
      </c>
    </row>
    <row r="116" spans="2:7" x14ac:dyDescent="0.35">
      <c r="B116">
        <f>IF(COUNTIF($G$3:G116,G116)=1,B115+1,B115)</f>
        <v>8</v>
      </c>
      <c r="F116" t="str">
        <f t="shared" si="9"/>
        <v/>
      </c>
      <c r="G116" t="str">
        <f t="shared" si="10"/>
        <v/>
      </c>
    </row>
    <row r="117" spans="2:7" x14ac:dyDescent="0.35">
      <c r="B117">
        <f>IF(COUNTIF($G$3:G117,G117)=1,B116+1,B116)</f>
        <v>8</v>
      </c>
      <c r="F117" t="str">
        <f t="shared" si="9"/>
        <v/>
      </c>
      <c r="G117" t="str">
        <f t="shared" si="10"/>
        <v/>
      </c>
    </row>
    <row r="118" spans="2:7" x14ac:dyDescent="0.35">
      <c r="B118">
        <f>IF(COUNTIF($G$3:G118,G118)=1,B117+1,B117)</f>
        <v>8</v>
      </c>
      <c r="F118" t="str">
        <f t="shared" si="9"/>
        <v/>
      </c>
      <c r="G118" t="str">
        <f t="shared" si="10"/>
        <v/>
      </c>
    </row>
    <row r="119" spans="2:7" x14ac:dyDescent="0.35">
      <c r="B119">
        <f>IF(COUNTIF($G$3:G119,G119)=1,B118+1,B118)</f>
        <v>8</v>
      </c>
      <c r="F119" t="str">
        <f t="shared" si="9"/>
        <v/>
      </c>
      <c r="G119" t="str">
        <f t="shared" si="10"/>
        <v/>
      </c>
    </row>
    <row r="120" spans="2:7" x14ac:dyDescent="0.35">
      <c r="B120">
        <f>IF(COUNTIF($G$3:G120,G120)=1,B119+1,B119)</f>
        <v>8</v>
      </c>
      <c r="F120" t="str">
        <f t="shared" si="9"/>
        <v/>
      </c>
      <c r="G120" t="str">
        <f t="shared" si="10"/>
        <v/>
      </c>
    </row>
    <row r="121" spans="2:7" x14ac:dyDescent="0.35">
      <c r="B121">
        <f>IF(COUNTIF($G$3:G121,G121)=1,B120+1,B120)</f>
        <v>8</v>
      </c>
      <c r="F121" t="str">
        <f t="shared" si="9"/>
        <v/>
      </c>
      <c r="G121" t="str">
        <f t="shared" si="10"/>
        <v/>
      </c>
    </row>
    <row r="122" spans="2:7" x14ac:dyDescent="0.35">
      <c r="B122">
        <f>IF(COUNTIF($G$3:G122,G122)=1,B121+1,B121)</f>
        <v>8</v>
      </c>
      <c r="F122" t="str">
        <f t="shared" si="9"/>
        <v/>
      </c>
      <c r="G122" t="str">
        <f t="shared" si="10"/>
        <v/>
      </c>
    </row>
    <row r="123" spans="2:7" x14ac:dyDescent="0.35">
      <c r="B123">
        <f>IF(COUNTIF($G$3:G123,G123)=1,B122+1,B122)</f>
        <v>8</v>
      </c>
      <c r="F123" t="str">
        <f t="shared" si="9"/>
        <v/>
      </c>
      <c r="G123" t="str">
        <f t="shared" si="10"/>
        <v/>
      </c>
    </row>
    <row r="124" spans="2:7" x14ac:dyDescent="0.35">
      <c r="B124">
        <f>IF(COUNTIF($G$3:G124,G124)=1,B123+1,B123)</f>
        <v>8</v>
      </c>
      <c r="F124" t="str">
        <f t="shared" si="9"/>
        <v/>
      </c>
      <c r="G124" t="str">
        <f t="shared" si="10"/>
        <v/>
      </c>
    </row>
    <row r="125" spans="2:7" x14ac:dyDescent="0.35">
      <c r="B125">
        <f>IF(COUNTIF($G$3:G125,G125)=1,B124+1,B124)</f>
        <v>8</v>
      </c>
      <c r="F125" t="str">
        <f t="shared" si="9"/>
        <v/>
      </c>
      <c r="G125" t="str">
        <f t="shared" si="10"/>
        <v/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M33"/>
  <sheetViews>
    <sheetView workbookViewId="0">
      <selection activeCell="E6" sqref="E6"/>
    </sheetView>
  </sheetViews>
  <sheetFormatPr defaultRowHeight="14.5" x14ac:dyDescent="0.35"/>
  <cols>
    <col min="4" max="4" width="13.81640625" bestFit="1" customWidth="1"/>
    <col min="5" max="5" width="19" bestFit="1" customWidth="1"/>
    <col min="6" max="10" width="13.81640625" customWidth="1"/>
    <col min="11" max="11" width="17.81640625" bestFit="1" customWidth="1"/>
    <col min="12" max="12" width="16" bestFit="1" customWidth="1"/>
    <col min="13" max="13" width="18.1796875" bestFit="1" customWidth="1"/>
    <col min="14" max="14" width="18.26953125" bestFit="1" customWidth="1"/>
    <col min="15" max="15" width="9.453125" bestFit="1" customWidth="1"/>
  </cols>
  <sheetData>
    <row r="1" spans="1:13" x14ac:dyDescent="0.35">
      <c r="A1" s="11" t="e">
        <f>#REF!</f>
        <v>#REF!</v>
      </c>
    </row>
    <row r="2" spans="1:13" x14ac:dyDescent="0.35">
      <c r="C2" s="25" t="s">
        <v>86</v>
      </c>
      <c r="D2" s="24" t="s">
        <v>136</v>
      </c>
      <c r="E2" s="24" t="s">
        <v>137</v>
      </c>
      <c r="F2" s="24" t="s">
        <v>56</v>
      </c>
      <c r="G2" s="24" t="s">
        <v>143</v>
      </c>
      <c r="H2" s="24" t="s">
        <v>139</v>
      </c>
      <c r="I2" s="24" t="s">
        <v>140</v>
      </c>
      <c r="J2" s="24" t="s">
        <v>138</v>
      </c>
      <c r="K2" s="24"/>
      <c r="L2" s="24" t="s">
        <v>141</v>
      </c>
      <c r="M2" s="24" t="s">
        <v>142</v>
      </c>
    </row>
    <row r="3" spans="1:13" x14ac:dyDescent="0.35">
      <c r="C3" s="19" t="str">
        <f>RevAllotments!S3</f>
        <v>01</v>
      </c>
      <c r="D3" t="e">
        <f>IF(_xlfn.NUMBERVALUE(C3)&lt;=$A$1,Revenues!T3,NA())</f>
        <v>#REF!</v>
      </c>
      <c r="E3" t="e">
        <f>IF(_xlfn.NUMBERVALUE(C3)&lt;=$A$1,NA(),#REF!)</f>
        <v>#REF!</v>
      </c>
      <c r="F3" t="e">
        <f>IF(_xlfn.NUMBERVALUE(C3)&lt;=$A$1,D3,E3)-RevAllotments!T3</f>
        <v>#REF!</v>
      </c>
      <c r="G3" t="e">
        <f>F3</f>
        <v>#REF!</v>
      </c>
      <c r="H3">
        <f>RevAllotments!T3</f>
        <v>155000</v>
      </c>
      <c r="I3" t="e">
        <f>D3</f>
        <v>#REF!</v>
      </c>
      <c r="J3" t="e">
        <f>NA()</f>
        <v>#N/A</v>
      </c>
      <c r="K3" t="e">
        <f>D3</f>
        <v>#REF!</v>
      </c>
      <c r="L3" t="e">
        <f>I3-H3</f>
        <v>#REF!</v>
      </c>
      <c r="M3" t="e">
        <f>J3-H3</f>
        <v>#N/A</v>
      </c>
    </row>
    <row r="4" spans="1:13" x14ac:dyDescent="0.35">
      <c r="C4" s="19" t="str">
        <f>RevAllotments!S4</f>
        <v>02</v>
      </c>
      <c r="D4" t="e">
        <f>IF(_xlfn.NUMBERVALUE(C4)&lt;=$A$1,Revenues!T4,NA())</f>
        <v>#REF!</v>
      </c>
      <c r="E4" t="e">
        <f>IF(_xlfn.NUMBERVALUE(C4)&lt;=$A$1,NA(),#REF!)</f>
        <v>#REF!</v>
      </c>
      <c r="F4" t="e">
        <f>IF(_xlfn.NUMBERVALUE(C4)&lt;=$A$1,D4,E4)-RevAllotments!T4</f>
        <v>#REF!</v>
      </c>
      <c r="G4" t="e">
        <f>G3+F4</f>
        <v>#REF!</v>
      </c>
      <c r="H4">
        <f>H3+RevAllotments!T4</f>
        <v>306000</v>
      </c>
      <c r="I4" t="e">
        <f>IF(_xlfn.NUMBERVALUE(C4)&lt;=$A$1,I3+D4,NA())</f>
        <v>#REF!</v>
      </c>
      <c r="J4" t="e">
        <f>IF(_xlfn.NUMBERVALUE(C4)&lt;$A$1,NA(),IF(_xlfn.NUMBERVALUE(C4)=($A$1+1),I3+E4,J3+E4))</f>
        <v>#REF!</v>
      </c>
      <c r="K4" t="e">
        <f>K3+IF(_xlfn.NUMBERVALUE(C4)&lt;=$A$1,D4,E4)</f>
        <v>#REF!</v>
      </c>
      <c r="L4" t="e">
        <f t="shared" ref="L4:L26" si="0">I4-H4</f>
        <v>#REF!</v>
      </c>
      <c r="M4" t="e">
        <f t="shared" ref="M4:M26" si="1">J4-H4</f>
        <v>#REF!</v>
      </c>
    </row>
    <row r="5" spans="1:13" x14ac:dyDescent="0.35">
      <c r="C5" s="19" t="str">
        <f>RevAllotments!S5</f>
        <v>03</v>
      </c>
      <c r="D5" t="e">
        <f>IF(_xlfn.NUMBERVALUE(C5)&lt;=$A$1,Revenues!T5,NA())</f>
        <v>#REF!</v>
      </c>
      <c r="E5" t="e">
        <f>IF(_xlfn.NUMBERVALUE(C5)&lt;=$A$1,NA(),#REF!)</f>
        <v>#REF!</v>
      </c>
      <c r="F5" t="e">
        <f>IF(_xlfn.NUMBERVALUE(C5)&lt;=$A$1,D5,E5)-RevAllotments!T5</f>
        <v>#REF!</v>
      </c>
      <c r="G5" t="e">
        <f t="shared" ref="G5:G26" si="2">G4+F5</f>
        <v>#REF!</v>
      </c>
      <c r="H5">
        <f>H4+RevAllotments!T5</f>
        <v>431000</v>
      </c>
      <c r="I5" t="e">
        <f t="shared" ref="I5:I26" si="3">IF(_xlfn.NUMBERVALUE(C5)&lt;=$A$1,I4+D5,NA())</f>
        <v>#REF!</v>
      </c>
      <c r="J5" t="e">
        <f t="shared" ref="J5:J26" si="4">IF(_xlfn.NUMBERVALUE(C5)&lt;$A$1,NA(),IF(_xlfn.NUMBERVALUE(C5)=($A$1+1),I4+E5,J4+E5))</f>
        <v>#REF!</v>
      </c>
      <c r="K5" t="e">
        <f t="shared" ref="K5:K26" si="5">K4+IF(_xlfn.NUMBERVALUE(C5)&lt;=$A$1,D5,E5)</f>
        <v>#REF!</v>
      </c>
      <c r="L5" t="e">
        <f t="shared" si="0"/>
        <v>#REF!</v>
      </c>
      <c r="M5" t="e">
        <f t="shared" si="1"/>
        <v>#REF!</v>
      </c>
    </row>
    <row r="6" spans="1:13" x14ac:dyDescent="0.35">
      <c r="C6" s="19" t="str">
        <f>RevAllotments!S6</f>
        <v>04</v>
      </c>
      <c r="D6" t="e">
        <f>IF(_xlfn.NUMBERVALUE(C6)&lt;=$A$1,Revenues!T6,NA())</f>
        <v>#REF!</v>
      </c>
      <c r="E6" t="e">
        <f>IF(_xlfn.NUMBERVALUE(C6)&lt;=$A$1,NA(),#REF!)</f>
        <v>#REF!</v>
      </c>
      <c r="F6" t="e">
        <f>IF(_xlfn.NUMBERVALUE(C6)&lt;=$A$1,D6,E6)-RevAllotments!T6</f>
        <v>#REF!</v>
      </c>
      <c r="G6" t="e">
        <f t="shared" si="2"/>
        <v>#REF!</v>
      </c>
      <c r="H6">
        <f>H5+RevAllotments!T6</f>
        <v>533000</v>
      </c>
      <c r="I6" t="e">
        <f t="shared" si="3"/>
        <v>#REF!</v>
      </c>
      <c r="J6" t="e">
        <f t="shared" si="4"/>
        <v>#REF!</v>
      </c>
      <c r="K6" t="e">
        <f t="shared" si="5"/>
        <v>#REF!</v>
      </c>
      <c r="L6" t="e">
        <f t="shared" si="0"/>
        <v>#REF!</v>
      </c>
      <c r="M6" t="e">
        <f t="shared" si="1"/>
        <v>#REF!</v>
      </c>
    </row>
    <row r="7" spans="1:13" x14ac:dyDescent="0.35">
      <c r="C7" s="19" t="str">
        <f>RevAllotments!S7</f>
        <v>05</v>
      </c>
      <c r="D7" t="e">
        <f>IF(_xlfn.NUMBERVALUE(C7)&lt;=$A$1,Revenues!T7,NA())</f>
        <v>#REF!</v>
      </c>
      <c r="E7" t="e">
        <f>IF(_xlfn.NUMBERVALUE(C7)&lt;=$A$1,NA(),#REF!)</f>
        <v>#REF!</v>
      </c>
      <c r="F7" t="e">
        <f>IF(_xlfn.NUMBERVALUE(C7)&lt;=$A$1,D7,E7)-RevAllotments!T7</f>
        <v>#REF!</v>
      </c>
      <c r="G7" t="e">
        <f t="shared" si="2"/>
        <v>#REF!</v>
      </c>
      <c r="H7">
        <f>H6+RevAllotments!T7</f>
        <v>644000</v>
      </c>
      <c r="I7" t="e">
        <f t="shared" si="3"/>
        <v>#REF!</v>
      </c>
      <c r="J7" t="e">
        <f t="shared" si="4"/>
        <v>#REF!</v>
      </c>
      <c r="K7" t="e">
        <f t="shared" si="5"/>
        <v>#REF!</v>
      </c>
      <c r="L7" t="e">
        <f t="shared" si="0"/>
        <v>#REF!</v>
      </c>
      <c r="M7" t="e">
        <f t="shared" si="1"/>
        <v>#REF!</v>
      </c>
    </row>
    <row r="8" spans="1:13" x14ac:dyDescent="0.35">
      <c r="C8" s="19" t="str">
        <f>RevAllotments!S8</f>
        <v>06</v>
      </c>
      <c r="D8" t="e">
        <f>IF(_xlfn.NUMBERVALUE(C8)&lt;=$A$1,Revenues!T8,NA())</f>
        <v>#REF!</v>
      </c>
      <c r="E8" t="e">
        <f>IF(_xlfn.NUMBERVALUE(C8)&lt;=$A$1,NA(),#REF!)</f>
        <v>#REF!</v>
      </c>
      <c r="F8" t="e">
        <f>IF(_xlfn.NUMBERVALUE(C8)&lt;=$A$1,D8,E8)-RevAllotments!T8</f>
        <v>#REF!</v>
      </c>
      <c r="G8" t="e">
        <f t="shared" si="2"/>
        <v>#REF!</v>
      </c>
      <c r="H8">
        <f>H7+RevAllotments!T8</f>
        <v>726000</v>
      </c>
      <c r="I8" t="e">
        <f t="shared" si="3"/>
        <v>#REF!</v>
      </c>
      <c r="J8" t="e">
        <f t="shared" si="4"/>
        <v>#REF!</v>
      </c>
      <c r="K8" t="e">
        <f t="shared" si="5"/>
        <v>#REF!</v>
      </c>
      <c r="L8" t="e">
        <f t="shared" si="0"/>
        <v>#REF!</v>
      </c>
      <c r="M8" t="e">
        <f t="shared" si="1"/>
        <v>#REF!</v>
      </c>
    </row>
    <row r="9" spans="1:13" x14ac:dyDescent="0.35">
      <c r="C9" s="19" t="str">
        <f>RevAllotments!S9</f>
        <v>07</v>
      </c>
      <c r="D9" t="e">
        <f>IF(_xlfn.NUMBERVALUE(C9)&lt;=$A$1,Revenues!T9,NA())</f>
        <v>#REF!</v>
      </c>
      <c r="E9" t="e">
        <f>IF(_xlfn.NUMBERVALUE(C9)&lt;=$A$1,NA(),#REF!)</f>
        <v>#REF!</v>
      </c>
      <c r="F9" t="e">
        <f>IF(_xlfn.NUMBERVALUE(C9)&lt;=$A$1,D9,E9)-RevAllotments!T9</f>
        <v>#REF!</v>
      </c>
      <c r="G9" t="e">
        <f t="shared" si="2"/>
        <v>#REF!</v>
      </c>
      <c r="H9">
        <f>H8+RevAllotments!T9</f>
        <v>836000</v>
      </c>
      <c r="I9" t="e">
        <f t="shared" si="3"/>
        <v>#REF!</v>
      </c>
      <c r="J9" t="e">
        <f t="shared" si="4"/>
        <v>#REF!</v>
      </c>
      <c r="K9" t="e">
        <f t="shared" si="5"/>
        <v>#REF!</v>
      </c>
      <c r="L9" t="e">
        <f t="shared" si="0"/>
        <v>#REF!</v>
      </c>
      <c r="M9" t="e">
        <f t="shared" si="1"/>
        <v>#REF!</v>
      </c>
    </row>
    <row r="10" spans="1:13" x14ac:dyDescent="0.35">
      <c r="C10" s="19" t="str">
        <f>RevAllotments!S10</f>
        <v>08</v>
      </c>
      <c r="D10" t="e">
        <f>IF(_xlfn.NUMBERVALUE(C10)&lt;=$A$1,Revenues!T10,NA())</f>
        <v>#REF!</v>
      </c>
      <c r="E10" t="e">
        <f>IF(_xlfn.NUMBERVALUE(C10)&lt;=$A$1,NA(),#REF!)</f>
        <v>#REF!</v>
      </c>
      <c r="F10" t="e">
        <f>IF(_xlfn.NUMBERVALUE(C10)&lt;=$A$1,D10,E10)-RevAllotments!T10</f>
        <v>#REF!</v>
      </c>
      <c r="G10" t="e">
        <f t="shared" si="2"/>
        <v>#REF!</v>
      </c>
      <c r="H10">
        <f>H9+RevAllotments!T10</f>
        <v>967000</v>
      </c>
      <c r="I10" t="e">
        <f t="shared" si="3"/>
        <v>#REF!</v>
      </c>
      <c r="J10" t="e">
        <f t="shared" si="4"/>
        <v>#REF!</v>
      </c>
      <c r="K10" t="e">
        <f t="shared" si="5"/>
        <v>#REF!</v>
      </c>
      <c r="L10" t="e">
        <f t="shared" si="0"/>
        <v>#REF!</v>
      </c>
      <c r="M10" t="e">
        <f t="shared" si="1"/>
        <v>#REF!</v>
      </c>
    </row>
    <row r="11" spans="1:13" x14ac:dyDescent="0.35">
      <c r="C11" s="19" t="str">
        <f>RevAllotments!S11</f>
        <v>09</v>
      </c>
      <c r="D11" t="e">
        <f>IF(_xlfn.NUMBERVALUE(C11)&lt;=$A$1,Revenues!T11,NA())</f>
        <v>#REF!</v>
      </c>
      <c r="E11" t="e">
        <f>IF(_xlfn.NUMBERVALUE(C11)&lt;=$A$1,NA(),#REF!)</f>
        <v>#REF!</v>
      </c>
      <c r="F11" t="e">
        <f>IF(_xlfn.NUMBERVALUE(C11)&lt;=$A$1,D11,E11)-RevAllotments!T11</f>
        <v>#REF!</v>
      </c>
      <c r="G11" t="e">
        <f t="shared" si="2"/>
        <v>#REF!</v>
      </c>
      <c r="H11">
        <f>H10+RevAllotments!T11</f>
        <v>1104000</v>
      </c>
      <c r="I11" t="e">
        <f t="shared" si="3"/>
        <v>#REF!</v>
      </c>
      <c r="J11" t="e">
        <f t="shared" si="4"/>
        <v>#REF!</v>
      </c>
      <c r="K11" t="e">
        <f t="shared" si="5"/>
        <v>#REF!</v>
      </c>
      <c r="L11" t="e">
        <f t="shared" si="0"/>
        <v>#REF!</v>
      </c>
      <c r="M11" t="e">
        <f t="shared" si="1"/>
        <v>#REF!</v>
      </c>
    </row>
    <row r="12" spans="1:13" x14ac:dyDescent="0.35">
      <c r="C12" s="19" t="str">
        <f>RevAllotments!S12</f>
        <v>10</v>
      </c>
      <c r="D12" t="e">
        <f>IF(_xlfn.NUMBERVALUE(C12)&lt;=$A$1,Revenues!T12,NA())</f>
        <v>#REF!</v>
      </c>
      <c r="E12" t="e">
        <f>IF(_xlfn.NUMBERVALUE(C12)&lt;=$A$1,NA(),#REF!)</f>
        <v>#REF!</v>
      </c>
      <c r="F12" t="e">
        <f>IF(_xlfn.NUMBERVALUE(C12)&lt;=$A$1,D12,E12)-RevAllotments!T12</f>
        <v>#REF!</v>
      </c>
      <c r="G12" t="e">
        <f t="shared" si="2"/>
        <v>#REF!</v>
      </c>
      <c r="H12">
        <f>H11+RevAllotments!T12</f>
        <v>1285000</v>
      </c>
      <c r="I12" t="e">
        <f t="shared" si="3"/>
        <v>#REF!</v>
      </c>
      <c r="J12" t="e">
        <f t="shared" si="4"/>
        <v>#REF!</v>
      </c>
      <c r="K12" t="e">
        <f t="shared" si="5"/>
        <v>#REF!</v>
      </c>
      <c r="L12" t="e">
        <f t="shared" si="0"/>
        <v>#REF!</v>
      </c>
      <c r="M12" t="e">
        <f t="shared" si="1"/>
        <v>#REF!</v>
      </c>
    </row>
    <row r="13" spans="1:13" x14ac:dyDescent="0.35">
      <c r="C13" s="19" t="str">
        <f>RevAllotments!S13</f>
        <v>11</v>
      </c>
      <c r="D13" t="e">
        <f>IF(_xlfn.NUMBERVALUE(C13)&lt;=$A$1,Revenues!T13,NA())</f>
        <v>#REF!</v>
      </c>
      <c r="E13" t="e">
        <f>IF(_xlfn.NUMBERVALUE(C13)&lt;=$A$1,NA(),#REF!)</f>
        <v>#REF!</v>
      </c>
      <c r="F13" t="e">
        <f>IF(_xlfn.NUMBERVALUE(C13)&lt;=$A$1,D13,E13)-RevAllotments!T13</f>
        <v>#REF!</v>
      </c>
      <c r="G13" t="e">
        <f t="shared" si="2"/>
        <v>#REF!</v>
      </c>
      <c r="H13">
        <f>H12+RevAllotments!T13</f>
        <v>1455000</v>
      </c>
      <c r="I13" t="e">
        <f t="shared" si="3"/>
        <v>#REF!</v>
      </c>
      <c r="J13" t="e">
        <f t="shared" si="4"/>
        <v>#REF!</v>
      </c>
      <c r="K13" t="e">
        <f t="shared" si="5"/>
        <v>#REF!</v>
      </c>
      <c r="L13" t="e">
        <f t="shared" si="0"/>
        <v>#REF!</v>
      </c>
      <c r="M13" t="e">
        <f t="shared" si="1"/>
        <v>#REF!</v>
      </c>
    </row>
    <row r="14" spans="1:13" x14ac:dyDescent="0.35">
      <c r="C14" s="19" t="str">
        <f>RevAllotments!S14</f>
        <v>12</v>
      </c>
      <c r="D14" t="e">
        <f>IF(_xlfn.NUMBERVALUE(C14)&lt;=$A$1,Revenues!T14,NA())</f>
        <v>#REF!</v>
      </c>
      <c r="E14" t="e">
        <f>IF(_xlfn.NUMBERVALUE(C14)&lt;=$A$1,NA(),#REF!)</f>
        <v>#REF!</v>
      </c>
      <c r="F14" t="e">
        <f>IF(_xlfn.NUMBERVALUE(C14)&lt;=$A$1,D14,E14)-RevAllotments!T14</f>
        <v>#REF!</v>
      </c>
      <c r="G14" t="e">
        <f t="shared" si="2"/>
        <v>#REF!</v>
      </c>
      <c r="H14">
        <f>H13+RevAllotments!T14</f>
        <v>1628000</v>
      </c>
      <c r="I14" t="e">
        <f t="shared" si="3"/>
        <v>#REF!</v>
      </c>
      <c r="J14" t="e">
        <f t="shared" si="4"/>
        <v>#REF!</v>
      </c>
      <c r="K14" t="e">
        <f t="shared" si="5"/>
        <v>#REF!</v>
      </c>
      <c r="L14" t="e">
        <f t="shared" si="0"/>
        <v>#REF!</v>
      </c>
      <c r="M14" t="e">
        <f t="shared" si="1"/>
        <v>#REF!</v>
      </c>
    </row>
    <row r="15" spans="1:13" x14ac:dyDescent="0.35">
      <c r="C15" s="19" t="str">
        <f>RevAllotments!S15</f>
        <v>13</v>
      </c>
      <c r="D15" t="e">
        <f>IF(_xlfn.NUMBERVALUE(C15)&lt;=$A$1,Revenues!T15,NA())</f>
        <v>#REF!</v>
      </c>
      <c r="E15" t="e">
        <f>IF(_xlfn.NUMBERVALUE(C15)&lt;=$A$1,NA(),#REF!)</f>
        <v>#REF!</v>
      </c>
      <c r="F15" t="e">
        <f>IF(_xlfn.NUMBERVALUE(C15)&lt;=$A$1,D15,E15)-RevAllotments!T15</f>
        <v>#REF!</v>
      </c>
      <c r="G15" t="e">
        <f t="shared" si="2"/>
        <v>#REF!</v>
      </c>
      <c r="H15">
        <f>H14+RevAllotments!T15</f>
        <v>1783000</v>
      </c>
      <c r="I15" t="e">
        <f t="shared" si="3"/>
        <v>#REF!</v>
      </c>
      <c r="J15" t="e">
        <f t="shared" si="4"/>
        <v>#REF!</v>
      </c>
      <c r="K15" t="e">
        <f t="shared" si="5"/>
        <v>#REF!</v>
      </c>
      <c r="L15" t="e">
        <f t="shared" si="0"/>
        <v>#REF!</v>
      </c>
      <c r="M15" t="e">
        <f t="shared" si="1"/>
        <v>#REF!</v>
      </c>
    </row>
    <row r="16" spans="1:13" x14ac:dyDescent="0.35">
      <c r="C16" s="19" t="str">
        <f>RevAllotments!S16</f>
        <v>14</v>
      </c>
      <c r="D16" t="e">
        <f>IF(_xlfn.NUMBERVALUE(C16)&lt;=$A$1,Revenues!T16,NA())</f>
        <v>#REF!</v>
      </c>
      <c r="E16" t="e">
        <f>IF(_xlfn.NUMBERVALUE(C16)&lt;=$A$1,NA(),#REF!)</f>
        <v>#REF!</v>
      </c>
      <c r="F16" t="e">
        <f>IF(_xlfn.NUMBERVALUE(C16)&lt;=$A$1,D16,E16)-RevAllotments!T16</f>
        <v>#REF!</v>
      </c>
      <c r="G16" t="e">
        <f t="shared" si="2"/>
        <v>#REF!</v>
      </c>
      <c r="H16">
        <f>H15+RevAllotments!T16</f>
        <v>1934000</v>
      </c>
      <c r="I16" t="e">
        <f t="shared" si="3"/>
        <v>#REF!</v>
      </c>
      <c r="J16" t="e">
        <f t="shared" si="4"/>
        <v>#REF!</v>
      </c>
      <c r="K16" t="e">
        <f t="shared" si="5"/>
        <v>#REF!</v>
      </c>
      <c r="L16" t="e">
        <f t="shared" si="0"/>
        <v>#REF!</v>
      </c>
      <c r="M16" t="e">
        <f t="shared" si="1"/>
        <v>#REF!</v>
      </c>
    </row>
    <row r="17" spans="3:13" x14ac:dyDescent="0.35">
      <c r="C17" s="19" t="str">
        <f>RevAllotments!S17</f>
        <v>15</v>
      </c>
      <c r="D17" t="e">
        <f>IF(_xlfn.NUMBERVALUE(C17)&lt;=$A$1,Revenues!T17,NA())</f>
        <v>#REF!</v>
      </c>
      <c r="E17" t="e">
        <f>IF(_xlfn.NUMBERVALUE(C17)&lt;=$A$1,NA(),#REF!)</f>
        <v>#REF!</v>
      </c>
      <c r="F17" t="e">
        <f>IF(_xlfn.NUMBERVALUE(C17)&lt;=$A$1,D17,E17)-RevAllotments!T17</f>
        <v>#REF!</v>
      </c>
      <c r="G17" t="e">
        <f t="shared" si="2"/>
        <v>#REF!</v>
      </c>
      <c r="H17">
        <f>H16+RevAllotments!T17</f>
        <v>2059000</v>
      </c>
      <c r="I17" t="e">
        <f t="shared" si="3"/>
        <v>#REF!</v>
      </c>
      <c r="J17" t="e">
        <f t="shared" si="4"/>
        <v>#REF!</v>
      </c>
      <c r="K17" t="e">
        <f t="shared" si="5"/>
        <v>#REF!</v>
      </c>
      <c r="L17" t="e">
        <f t="shared" si="0"/>
        <v>#REF!</v>
      </c>
      <c r="M17" t="e">
        <f t="shared" si="1"/>
        <v>#REF!</v>
      </c>
    </row>
    <row r="18" spans="3:13" x14ac:dyDescent="0.35">
      <c r="C18" s="19" t="str">
        <f>RevAllotments!S18</f>
        <v>16</v>
      </c>
      <c r="D18" t="e">
        <f>IF(_xlfn.NUMBERVALUE(C18)&lt;=$A$1,Revenues!T18,NA())</f>
        <v>#REF!</v>
      </c>
      <c r="E18" t="e">
        <f>IF(_xlfn.NUMBERVALUE(C18)&lt;=$A$1,NA(),#REF!)</f>
        <v>#REF!</v>
      </c>
      <c r="F18" t="e">
        <f>IF(_xlfn.NUMBERVALUE(C18)&lt;=$A$1,D18,E18)-RevAllotments!T18</f>
        <v>#REF!</v>
      </c>
      <c r="G18" t="e">
        <f t="shared" si="2"/>
        <v>#REF!</v>
      </c>
      <c r="H18">
        <f>H17+RevAllotments!T18</f>
        <v>2161000</v>
      </c>
      <c r="I18" t="e">
        <f t="shared" si="3"/>
        <v>#REF!</v>
      </c>
      <c r="J18" t="e">
        <f t="shared" si="4"/>
        <v>#REF!</v>
      </c>
      <c r="K18" t="e">
        <f t="shared" si="5"/>
        <v>#REF!</v>
      </c>
      <c r="L18" t="e">
        <f t="shared" si="0"/>
        <v>#REF!</v>
      </c>
      <c r="M18" t="e">
        <f t="shared" si="1"/>
        <v>#REF!</v>
      </c>
    </row>
    <row r="19" spans="3:13" x14ac:dyDescent="0.35">
      <c r="C19" s="19" t="str">
        <f>RevAllotments!S19</f>
        <v>17</v>
      </c>
      <c r="D19" t="e">
        <f>IF(_xlfn.NUMBERVALUE(C19)&lt;=$A$1,Revenues!T19,NA())</f>
        <v>#REF!</v>
      </c>
      <c r="E19" t="e">
        <f>IF(_xlfn.NUMBERVALUE(C19)&lt;=$A$1,NA(),#REF!)</f>
        <v>#REF!</v>
      </c>
      <c r="F19" t="e">
        <f>IF(_xlfn.NUMBERVALUE(C19)&lt;=$A$1,D19,E19)-RevAllotments!T19</f>
        <v>#REF!</v>
      </c>
      <c r="G19" t="e">
        <f t="shared" si="2"/>
        <v>#REF!</v>
      </c>
      <c r="H19">
        <f>H18+RevAllotments!T19</f>
        <v>2272000</v>
      </c>
      <c r="I19" t="e">
        <f t="shared" si="3"/>
        <v>#REF!</v>
      </c>
      <c r="J19" t="e">
        <f t="shared" si="4"/>
        <v>#REF!</v>
      </c>
      <c r="K19" t="e">
        <f t="shared" si="5"/>
        <v>#REF!</v>
      </c>
      <c r="L19" t="e">
        <f t="shared" si="0"/>
        <v>#REF!</v>
      </c>
      <c r="M19" t="e">
        <f t="shared" si="1"/>
        <v>#REF!</v>
      </c>
    </row>
    <row r="20" spans="3:13" x14ac:dyDescent="0.35">
      <c r="C20" s="19" t="str">
        <f>RevAllotments!S20</f>
        <v>18</v>
      </c>
      <c r="D20" t="e">
        <f>IF(_xlfn.NUMBERVALUE(C20)&lt;=$A$1,Revenues!T20,NA())</f>
        <v>#REF!</v>
      </c>
      <c r="E20" t="e">
        <f>IF(_xlfn.NUMBERVALUE(C20)&lt;=$A$1,NA(),#REF!)</f>
        <v>#REF!</v>
      </c>
      <c r="F20" t="e">
        <f>IF(_xlfn.NUMBERVALUE(C20)&lt;=$A$1,D20,E20)-RevAllotments!T20</f>
        <v>#REF!</v>
      </c>
      <c r="G20" t="e">
        <f t="shared" si="2"/>
        <v>#REF!</v>
      </c>
      <c r="H20">
        <f>H19+RevAllotments!T20</f>
        <v>2354000</v>
      </c>
      <c r="I20" t="e">
        <f t="shared" si="3"/>
        <v>#REF!</v>
      </c>
      <c r="J20" t="e">
        <f t="shared" si="4"/>
        <v>#REF!</v>
      </c>
      <c r="K20" t="e">
        <f t="shared" si="5"/>
        <v>#REF!</v>
      </c>
      <c r="L20" t="e">
        <f t="shared" si="0"/>
        <v>#REF!</v>
      </c>
      <c r="M20" t="e">
        <f t="shared" si="1"/>
        <v>#REF!</v>
      </c>
    </row>
    <row r="21" spans="3:13" x14ac:dyDescent="0.35">
      <c r="C21" s="19" t="str">
        <f>RevAllotments!S21</f>
        <v>19</v>
      </c>
      <c r="D21" t="e">
        <f>IF(_xlfn.NUMBERVALUE(C21)&lt;=$A$1,Revenues!T21,NA())</f>
        <v>#REF!</v>
      </c>
      <c r="E21" t="e">
        <f>IF(_xlfn.NUMBERVALUE(C21)&lt;=$A$1,NA(),#REF!)</f>
        <v>#REF!</v>
      </c>
      <c r="F21" t="e">
        <f>IF(_xlfn.NUMBERVALUE(C21)&lt;=$A$1,D21,E21)-RevAllotments!T21</f>
        <v>#REF!</v>
      </c>
      <c r="G21" t="e">
        <f t="shared" si="2"/>
        <v>#REF!</v>
      </c>
      <c r="H21">
        <f>H20+RevAllotments!T21</f>
        <v>2464000</v>
      </c>
      <c r="I21" t="e">
        <f t="shared" si="3"/>
        <v>#REF!</v>
      </c>
      <c r="J21" t="e">
        <f t="shared" si="4"/>
        <v>#REF!</v>
      </c>
      <c r="K21" t="e">
        <f t="shared" si="5"/>
        <v>#REF!</v>
      </c>
      <c r="L21" t="e">
        <f t="shared" si="0"/>
        <v>#REF!</v>
      </c>
      <c r="M21" t="e">
        <f t="shared" si="1"/>
        <v>#REF!</v>
      </c>
    </row>
    <row r="22" spans="3:13" x14ac:dyDescent="0.35">
      <c r="C22" s="19" t="str">
        <f>RevAllotments!S22</f>
        <v>20</v>
      </c>
      <c r="D22" t="e">
        <f>IF(_xlfn.NUMBERVALUE(C22)&lt;=$A$1,Revenues!T22,NA())</f>
        <v>#REF!</v>
      </c>
      <c r="E22" t="e">
        <f>IF(_xlfn.NUMBERVALUE(C22)&lt;=$A$1,NA(),#REF!)</f>
        <v>#REF!</v>
      </c>
      <c r="F22" t="e">
        <f>IF(_xlfn.NUMBERVALUE(C22)&lt;=$A$1,D22,E22)-RevAllotments!T22</f>
        <v>#REF!</v>
      </c>
      <c r="G22" t="e">
        <f t="shared" si="2"/>
        <v>#REF!</v>
      </c>
      <c r="H22">
        <f>H21+RevAllotments!T22</f>
        <v>2595000</v>
      </c>
      <c r="I22" t="e">
        <f t="shared" si="3"/>
        <v>#REF!</v>
      </c>
      <c r="J22" t="e">
        <f t="shared" si="4"/>
        <v>#REF!</v>
      </c>
      <c r="K22" t="e">
        <f t="shared" si="5"/>
        <v>#REF!</v>
      </c>
      <c r="L22" t="e">
        <f t="shared" si="0"/>
        <v>#REF!</v>
      </c>
      <c r="M22" t="e">
        <f t="shared" si="1"/>
        <v>#REF!</v>
      </c>
    </row>
    <row r="23" spans="3:13" x14ac:dyDescent="0.35">
      <c r="C23" s="19" t="str">
        <f>RevAllotments!S23</f>
        <v>21</v>
      </c>
      <c r="D23" t="e">
        <f>IF(_xlfn.NUMBERVALUE(C23)&lt;=$A$1,Revenues!T23,NA())</f>
        <v>#REF!</v>
      </c>
      <c r="E23" t="e">
        <f>IF(_xlfn.NUMBERVALUE(C23)&lt;=$A$1,NA(),#REF!)</f>
        <v>#REF!</v>
      </c>
      <c r="F23" t="e">
        <f>IF(_xlfn.NUMBERVALUE(C23)&lt;=$A$1,D23,E23)-RevAllotments!T23</f>
        <v>#REF!</v>
      </c>
      <c r="G23" t="e">
        <f t="shared" si="2"/>
        <v>#REF!</v>
      </c>
      <c r="H23">
        <f>H22+RevAllotments!T23</f>
        <v>2732000</v>
      </c>
      <c r="I23" t="e">
        <f t="shared" si="3"/>
        <v>#REF!</v>
      </c>
      <c r="J23" t="e">
        <f t="shared" si="4"/>
        <v>#REF!</v>
      </c>
      <c r="K23" t="e">
        <f t="shared" si="5"/>
        <v>#REF!</v>
      </c>
      <c r="L23" t="e">
        <f t="shared" si="0"/>
        <v>#REF!</v>
      </c>
      <c r="M23" t="e">
        <f t="shared" si="1"/>
        <v>#REF!</v>
      </c>
    </row>
    <row r="24" spans="3:13" x14ac:dyDescent="0.35">
      <c r="C24" s="19" t="str">
        <f>RevAllotments!S24</f>
        <v>22</v>
      </c>
      <c r="D24" t="e">
        <f>IF(_xlfn.NUMBERVALUE(C24)&lt;=$A$1,Revenues!T24,NA())</f>
        <v>#REF!</v>
      </c>
      <c r="E24" t="e">
        <f>IF(_xlfn.NUMBERVALUE(C24)&lt;=$A$1,NA(),#REF!)</f>
        <v>#REF!</v>
      </c>
      <c r="F24" t="e">
        <f>IF(_xlfn.NUMBERVALUE(C24)&lt;=$A$1,D24,E24)-RevAllotments!T24</f>
        <v>#REF!</v>
      </c>
      <c r="G24" t="e">
        <f t="shared" si="2"/>
        <v>#REF!</v>
      </c>
      <c r="H24">
        <f>H23+RevAllotments!T24</f>
        <v>2913000</v>
      </c>
      <c r="I24" t="e">
        <f t="shared" si="3"/>
        <v>#REF!</v>
      </c>
      <c r="J24" t="e">
        <f t="shared" si="4"/>
        <v>#REF!</v>
      </c>
      <c r="K24" t="e">
        <f t="shared" si="5"/>
        <v>#REF!</v>
      </c>
      <c r="L24" t="e">
        <f t="shared" si="0"/>
        <v>#REF!</v>
      </c>
      <c r="M24" t="e">
        <f t="shared" si="1"/>
        <v>#REF!</v>
      </c>
    </row>
    <row r="25" spans="3:13" x14ac:dyDescent="0.35">
      <c r="C25" s="19" t="str">
        <f>RevAllotments!S25</f>
        <v>23</v>
      </c>
      <c r="D25" t="e">
        <f>IF(_xlfn.NUMBERVALUE(C25)&lt;=$A$1,Revenues!T25,NA())</f>
        <v>#REF!</v>
      </c>
      <c r="E25" t="e">
        <f>IF(_xlfn.NUMBERVALUE(C25)&lt;=$A$1,NA(),#REF!)</f>
        <v>#REF!</v>
      </c>
      <c r="F25" t="e">
        <f>IF(_xlfn.NUMBERVALUE(C25)&lt;=$A$1,D25,E25)-RevAllotments!T25</f>
        <v>#REF!</v>
      </c>
      <c r="G25" t="e">
        <f t="shared" si="2"/>
        <v>#REF!</v>
      </c>
      <c r="H25">
        <f>H24+RevAllotments!T25</f>
        <v>3083000</v>
      </c>
      <c r="I25" t="e">
        <f t="shared" si="3"/>
        <v>#REF!</v>
      </c>
      <c r="J25" t="e">
        <f t="shared" si="4"/>
        <v>#REF!</v>
      </c>
      <c r="K25" t="e">
        <f t="shared" si="5"/>
        <v>#REF!</v>
      </c>
      <c r="L25" t="e">
        <f t="shared" si="0"/>
        <v>#REF!</v>
      </c>
      <c r="M25" t="e">
        <f t="shared" si="1"/>
        <v>#REF!</v>
      </c>
    </row>
    <row r="26" spans="3:13" x14ac:dyDescent="0.35">
      <c r="C26" s="19" t="str">
        <f>RevAllotments!S26</f>
        <v>24</v>
      </c>
      <c r="D26" t="e">
        <f>IF(_xlfn.NUMBERVALUE(C26)&lt;=$A$1,Revenues!T26,NA())</f>
        <v>#REF!</v>
      </c>
      <c r="E26" t="e">
        <f>IF(_xlfn.NUMBERVALUE(C26)&lt;=$A$1,NA(),#REF!)</f>
        <v>#REF!</v>
      </c>
      <c r="F26" t="e">
        <f>IF(_xlfn.NUMBERVALUE(C26)&lt;=$A$1,D26,E26)-RevAllotments!T26</f>
        <v>#REF!</v>
      </c>
      <c r="G26" t="e">
        <f t="shared" si="2"/>
        <v>#REF!</v>
      </c>
      <c r="H26">
        <f>H25+RevAllotments!T26</f>
        <v>3256000</v>
      </c>
      <c r="I26" t="e">
        <f t="shared" si="3"/>
        <v>#REF!</v>
      </c>
      <c r="J26" t="e">
        <f t="shared" si="4"/>
        <v>#REF!</v>
      </c>
      <c r="K26" t="e">
        <f t="shared" si="5"/>
        <v>#REF!</v>
      </c>
      <c r="L26" t="e">
        <f t="shared" si="0"/>
        <v>#REF!</v>
      </c>
      <c r="M26" t="e">
        <f t="shared" si="1"/>
        <v>#REF!</v>
      </c>
    </row>
    <row r="27" spans="3:13" x14ac:dyDescent="0.35">
      <c r="C27" s="19"/>
    </row>
    <row r="28" spans="3:13" x14ac:dyDescent="0.35">
      <c r="C28" s="19"/>
    </row>
    <row r="29" spans="3:13" x14ac:dyDescent="0.35">
      <c r="C29" s="19"/>
    </row>
    <row r="30" spans="3:13" x14ac:dyDescent="0.35">
      <c r="C30" s="19"/>
    </row>
    <row r="31" spans="3:13" x14ac:dyDescent="0.35">
      <c r="C31" s="19"/>
    </row>
    <row r="32" spans="3:13" x14ac:dyDescent="0.35">
      <c r="C32" s="19"/>
    </row>
    <row r="33" spans="3:3" x14ac:dyDescent="0.35">
      <c r="C33" s="19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2:V31"/>
  <sheetViews>
    <sheetView workbookViewId="0">
      <selection activeCell="B4" sqref="B4:AF4"/>
    </sheetView>
  </sheetViews>
  <sheetFormatPr defaultRowHeight="14.5" x14ac:dyDescent="0.35"/>
  <cols>
    <col min="2" max="2" width="8.81640625" bestFit="1" customWidth="1"/>
    <col min="3" max="3" width="16.453125" bestFit="1" customWidth="1"/>
    <col min="4" max="11" width="16.453125" customWidth="1"/>
    <col min="12" max="12" width="14.54296875" bestFit="1" customWidth="1"/>
    <col min="13" max="19" width="14.54296875" customWidth="1"/>
  </cols>
  <sheetData>
    <row r="2" spans="2:22" x14ac:dyDescent="0.35">
      <c r="B2" s="8" t="s">
        <v>50</v>
      </c>
      <c r="C2" s="8" t="s">
        <v>51</v>
      </c>
      <c r="D2" s="8" t="s">
        <v>89</v>
      </c>
      <c r="E2" s="8" t="s">
        <v>90</v>
      </c>
      <c r="F2" s="8" t="s">
        <v>91</v>
      </c>
      <c r="G2" s="8" t="s">
        <v>92</v>
      </c>
      <c r="H2" s="8" t="s">
        <v>93</v>
      </c>
      <c r="I2" s="8" t="s">
        <v>95</v>
      </c>
      <c r="J2" s="8" t="s">
        <v>94</v>
      </c>
      <c r="K2" s="8"/>
      <c r="L2" s="8" t="s">
        <v>88</v>
      </c>
      <c r="M2" s="8" t="s">
        <v>99</v>
      </c>
      <c r="N2" s="8" t="s">
        <v>100</v>
      </c>
      <c r="O2" s="8" t="s">
        <v>101</v>
      </c>
      <c r="P2" s="8" t="s">
        <v>102</v>
      </c>
      <c r="Q2" s="8" t="s">
        <v>103</v>
      </c>
      <c r="R2" s="8" t="s">
        <v>104</v>
      </c>
      <c r="S2" s="8" t="s">
        <v>105</v>
      </c>
      <c r="V2" s="8" t="s">
        <v>87</v>
      </c>
    </row>
    <row r="3" spans="2:22" x14ac:dyDescent="0.35">
      <c r="B3" t="str">
        <f>Allotments!S3</f>
        <v>01</v>
      </c>
      <c r="C3" t="e">
        <f>IFERROR(Allotments!X3-IF(_xlfn.NUMBERVALUE(B3)&lt;=#REF!,Expenditures!X3,Projections!AB3),NA())</f>
        <v>#N/A</v>
      </c>
      <c r="D3" t="e">
        <f>IFERROR(Allotments!Y3-IF(_xlfn.NUMBERVALUE($B3)&lt;=#REF!,Expenditures!Y3,Projections!AC3),NA())</f>
        <v>#N/A</v>
      </c>
      <c r="E3" t="e">
        <f>IFERROR(Allotments!Z3-IF(_xlfn.NUMBERVALUE($B3)&lt;=#REF!,Expenditures!Z3,Projections!AD3),NA())</f>
        <v>#N/A</v>
      </c>
      <c r="F3" t="e">
        <f>IFERROR(Allotments!AA3-IF(_xlfn.NUMBERVALUE($B3)&lt;=#REF!,Expenditures!AA3,Projections!AE3),NA())</f>
        <v>#N/A</v>
      </c>
      <c r="G3" t="e">
        <f>IFERROR(Allotments!AB3-IF(_xlfn.NUMBERVALUE($B3)&lt;=#REF!,Expenditures!AB3,Projections!AF3),NA())</f>
        <v>#N/A</v>
      </c>
      <c r="H3" t="e">
        <f>IFERROR(Allotments!AC3-IF(_xlfn.NUMBERVALUE($B3)&lt;=#REF!,Expenditures!AC3,Projections!AG3),NA())</f>
        <v>#N/A</v>
      </c>
      <c r="I3" t="e">
        <f>IFERROR(Allotments!AD3-IF(_xlfn.NUMBERVALUE($B3)&lt;=#REF!,Expenditures!AD3,Projections!AH3),NA())</f>
        <v>#N/A</v>
      </c>
      <c r="J3" t="e">
        <f>IFERROR(Allotments!AE3-IF(_xlfn.NUMBERVALUE($B3)&lt;=#REF!,Expenditures!AE3,Projections!AI3),NA())</f>
        <v>#N/A</v>
      </c>
      <c r="L3" t="e">
        <f t="shared" ref="L3:S3" si="0">C3</f>
        <v>#N/A</v>
      </c>
      <c r="M3" t="e">
        <f t="shared" si="0"/>
        <v>#N/A</v>
      </c>
      <c r="N3" t="e">
        <f t="shared" si="0"/>
        <v>#N/A</v>
      </c>
      <c r="O3" t="e">
        <f t="shared" si="0"/>
        <v>#N/A</v>
      </c>
      <c r="P3" t="e">
        <f t="shared" si="0"/>
        <v>#N/A</v>
      </c>
      <c r="Q3" t="e">
        <f t="shared" si="0"/>
        <v>#N/A</v>
      </c>
      <c r="R3" t="e">
        <f t="shared" si="0"/>
        <v>#N/A</v>
      </c>
      <c r="S3" t="e">
        <f t="shared" si="0"/>
        <v>#N/A</v>
      </c>
      <c r="V3">
        <f>IF(B3="13",12,24)</f>
        <v>24</v>
      </c>
    </row>
    <row r="4" spans="2:22" x14ac:dyDescent="0.35">
      <c r="B4" t="str">
        <f>Allotments!S4</f>
        <v>02</v>
      </c>
      <c r="C4" t="e">
        <f>IFERROR(Allotments!X4-IF(_xlfn.NUMBERVALUE(B4)&lt;=#REF!,Expenditures!X4,Projections!AB4),NA())</f>
        <v>#N/A</v>
      </c>
      <c r="D4" t="e">
        <f>IFERROR(Allotments!Y4-IF(_xlfn.NUMBERVALUE($B4)&lt;=#REF!,Expenditures!Y4,Projections!AC4),NA())</f>
        <v>#N/A</v>
      </c>
      <c r="E4" t="e">
        <f>IFERROR(Allotments!Z4-IF(_xlfn.NUMBERVALUE($B4)&lt;=#REF!,Expenditures!Z4,Projections!AD4),NA())</f>
        <v>#N/A</v>
      </c>
      <c r="F4" t="e">
        <f>IFERROR(Allotments!AA4-IF(_xlfn.NUMBERVALUE($B4)&lt;=#REF!,Expenditures!AA4,Projections!AE4),NA())</f>
        <v>#N/A</v>
      </c>
      <c r="G4" t="e">
        <f>IFERROR(Allotments!AB4-IF(_xlfn.NUMBERVALUE($B4)&lt;=#REF!,Expenditures!AB4,Projections!AF4),NA())</f>
        <v>#N/A</v>
      </c>
      <c r="H4" t="e">
        <f>IFERROR(Allotments!AC4-IF(_xlfn.NUMBERVALUE($B4)&lt;=#REF!,Expenditures!AC4,Projections!AG4),NA())</f>
        <v>#N/A</v>
      </c>
      <c r="I4" t="e">
        <f>IFERROR(Allotments!AD4-IF(_xlfn.NUMBERVALUE($B4)&lt;=#REF!,Expenditures!AD4,Projections!AH4),NA())</f>
        <v>#N/A</v>
      </c>
      <c r="J4" t="e">
        <f>IFERROR(Allotments!AE4-IF(_xlfn.NUMBERVALUE($B4)&lt;=#REF!,Expenditures!AE4,Projections!AI4),NA())</f>
        <v>#N/A</v>
      </c>
      <c r="L4" t="e">
        <f>L3+C4</f>
        <v>#N/A</v>
      </c>
      <c r="M4" t="e">
        <f>M3+D4</f>
        <v>#N/A</v>
      </c>
      <c r="N4" t="e">
        <f>N3+E4</f>
        <v>#N/A</v>
      </c>
      <c r="O4" t="e">
        <f t="shared" ref="N4:S19" si="1">O3+F4</f>
        <v>#N/A</v>
      </c>
      <c r="P4" t="e">
        <f t="shared" si="1"/>
        <v>#N/A</v>
      </c>
      <c r="Q4" t="e">
        <f t="shared" si="1"/>
        <v>#N/A</v>
      </c>
      <c r="R4" t="e">
        <f t="shared" si="1"/>
        <v>#N/A</v>
      </c>
      <c r="S4" t="e">
        <f t="shared" si="1"/>
        <v>#N/A</v>
      </c>
    </row>
    <row r="5" spans="2:22" x14ac:dyDescent="0.35">
      <c r="B5" t="str">
        <f>Allotments!S5</f>
        <v>03</v>
      </c>
      <c r="C5" t="e">
        <f>IFERROR(Allotments!X5-IF(_xlfn.NUMBERVALUE(B5)&lt;=#REF!,Expenditures!X5,Projections!AB5),NA())</f>
        <v>#N/A</v>
      </c>
      <c r="D5" t="e">
        <f>IFERROR(Allotments!Y5-IF(_xlfn.NUMBERVALUE($B5)&lt;=#REF!,Expenditures!Y5,Projections!AC5),NA())</f>
        <v>#N/A</v>
      </c>
      <c r="E5" t="e">
        <f>IFERROR(Allotments!Z5-IF(_xlfn.NUMBERVALUE($B5)&lt;=#REF!,Expenditures!Z5,Projections!AD5),NA())</f>
        <v>#N/A</v>
      </c>
      <c r="F5" t="e">
        <f>IFERROR(Allotments!AA5-IF(_xlfn.NUMBERVALUE($B5)&lt;=#REF!,Expenditures!AA5,Projections!AE5),NA())</f>
        <v>#N/A</v>
      </c>
      <c r="G5" t="e">
        <f>IFERROR(Allotments!AB5-IF(_xlfn.NUMBERVALUE($B5)&lt;=#REF!,Expenditures!AB5,Projections!AF5),NA())</f>
        <v>#N/A</v>
      </c>
      <c r="H5" t="e">
        <f>IFERROR(Allotments!AC5-IF(_xlfn.NUMBERVALUE($B5)&lt;=#REF!,Expenditures!AC5,Projections!AG5),NA())</f>
        <v>#N/A</v>
      </c>
      <c r="I5" t="e">
        <f>IFERROR(Allotments!AD5-IF(_xlfn.NUMBERVALUE($B5)&lt;=#REF!,Expenditures!AD5,Projections!AH5),NA())</f>
        <v>#N/A</v>
      </c>
      <c r="J5" t="e">
        <f>IFERROR(Allotments!AE5-IF(_xlfn.NUMBERVALUE($B5)&lt;=#REF!,Expenditures!AE5,Projections!AI5),NA())</f>
        <v>#N/A</v>
      </c>
      <c r="L5" t="e">
        <f t="shared" ref="L5:L14" si="2">L4+C5</f>
        <v>#N/A</v>
      </c>
      <c r="M5" t="e">
        <f t="shared" ref="M5:M26" si="3">M4+D5</f>
        <v>#N/A</v>
      </c>
      <c r="N5" t="e">
        <f t="shared" si="1"/>
        <v>#N/A</v>
      </c>
      <c r="O5" t="e">
        <f t="shared" si="1"/>
        <v>#N/A</v>
      </c>
      <c r="P5" t="e">
        <f t="shared" si="1"/>
        <v>#N/A</v>
      </c>
      <c r="Q5" t="e">
        <f t="shared" si="1"/>
        <v>#N/A</v>
      </c>
      <c r="R5" t="e">
        <f t="shared" si="1"/>
        <v>#N/A</v>
      </c>
      <c r="S5" t="e">
        <f t="shared" si="1"/>
        <v>#N/A</v>
      </c>
    </row>
    <row r="6" spans="2:22" x14ac:dyDescent="0.35">
      <c r="B6" t="str">
        <f>Allotments!S6</f>
        <v>04</v>
      </c>
      <c r="C6" t="e">
        <f>IFERROR(Allotments!X6-IF(_xlfn.NUMBERVALUE(B6)&lt;=#REF!,Expenditures!X6,Projections!AB6),NA())</f>
        <v>#N/A</v>
      </c>
      <c r="D6" t="e">
        <f>IFERROR(Allotments!Y6-IF(_xlfn.NUMBERVALUE($B6)&lt;=#REF!,Expenditures!Y6,Projections!AC6),NA())</f>
        <v>#N/A</v>
      </c>
      <c r="E6" t="e">
        <f>IFERROR(Allotments!Z6-IF(_xlfn.NUMBERVALUE($B6)&lt;=#REF!,Expenditures!Z6,Projections!AD6),NA())</f>
        <v>#N/A</v>
      </c>
      <c r="F6" t="e">
        <f>IFERROR(Allotments!AA6-IF(_xlfn.NUMBERVALUE($B6)&lt;=#REF!,Expenditures!AA6,Projections!AE6),NA())</f>
        <v>#N/A</v>
      </c>
      <c r="G6" t="e">
        <f>IFERROR(Allotments!AB6-IF(_xlfn.NUMBERVALUE($B6)&lt;=#REF!,Expenditures!AB6,Projections!AF6),NA())</f>
        <v>#N/A</v>
      </c>
      <c r="H6" t="e">
        <f>IFERROR(Allotments!AC6-IF(_xlfn.NUMBERVALUE($B6)&lt;=#REF!,Expenditures!AC6,Projections!AG6),NA())</f>
        <v>#N/A</v>
      </c>
      <c r="I6" t="e">
        <f>IFERROR(Allotments!AD6-IF(_xlfn.NUMBERVALUE($B6)&lt;=#REF!,Expenditures!AD6,Projections!AH6),NA())</f>
        <v>#N/A</v>
      </c>
      <c r="J6" t="e">
        <f>IFERROR(Allotments!AE6-IF(_xlfn.NUMBERVALUE($B6)&lt;=#REF!,Expenditures!AE6,Projections!AI6),NA())</f>
        <v>#N/A</v>
      </c>
      <c r="L6" t="e">
        <f t="shared" si="2"/>
        <v>#N/A</v>
      </c>
      <c r="M6" t="e">
        <f t="shared" si="3"/>
        <v>#N/A</v>
      </c>
      <c r="N6" t="e">
        <f t="shared" si="1"/>
        <v>#N/A</v>
      </c>
      <c r="O6" t="e">
        <f t="shared" si="1"/>
        <v>#N/A</v>
      </c>
      <c r="P6" t="e">
        <f t="shared" si="1"/>
        <v>#N/A</v>
      </c>
      <c r="Q6" t="e">
        <f t="shared" si="1"/>
        <v>#N/A</v>
      </c>
      <c r="R6" t="e">
        <f t="shared" si="1"/>
        <v>#N/A</v>
      </c>
      <c r="S6" t="e">
        <f t="shared" si="1"/>
        <v>#N/A</v>
      </c>
    </row>
    <row r="7" spans="2:22" x14ac:dyDescent="0.35">
      <c r="B7" t="str">
        <f>Allotments!S7</f>
        <v>05</v>
      </c>
      <c r="C7" t="e">
        <f>IFERROR(Allotments!X7-IF(_xlfn.NUMBERVALUE(B7)&lt;=#REF!,Expenditures!X7,Projections!AB7),NA())</f>
        <v>#N/A</v>
      </c>
      <c r="D7" t="e">
        <f>IFERROR(Allotments!Y7-IF(_xlfn.NUMBERVALUE($B7)&lt;=#REF!,Expenditures!Y7,Projections!AC7),NA())</f>
        <v>#N/A</v>
      </c>
      <c r="E7" t="e">
        <f>IFERROR(Allotments!Z7-IF(_xlfn.NUMBERVALUE($B7)&lt;=#REF!,Expenditures!Z7,Projections!AD7),NA())</f>
        <v>#N/A</v>
      </c>
      <c r="F7" t="e">
        <f>IFERROR(Allotments!AA7-IF(_xlfn.NUMBERVALUE($B7)&lt;=#REF!,Expenditures!AA7,Projections!AE7),NA())</f>
        <v>#N/A</v>
      </c>
      <c r="G7" t="e">
        <f>IFERROR(Allotments!AB7-IF(_xlfn.NUMBERVALUE($B7)&lt;=#REF!,Expenditures!AB7,Projections!AF7),NA())</f>
        <v>#N/A</v>
      </c>
      <c r="H7" t="e">
        <f>IFERROR(Allotments!AC7-IF(_xlfn.NUMBERVALUE($B7)&lt;=#REF!,Expenditures!AC7,Projections!AG7),NA())</f>
        <v>#N/A</v>
      </c>
      <c r="I7" t="e">
        <f>IFERROR(Allotments!AD7-IF(_xlfn.NUMBERVALUE($B7)&lt;=#REF!,Expenditures!AD7,Projections!AH7),NA())</f>
        <v>#N/A</v>
      </c>
      <c r="J7" t="e">
        <f>IFERROR(Allotments!AE7-IF(_xlfn.NUMBERVALUE($B7)&lt;=#REF!,Expenditures!AE7,Projections!AI7),NA())</f>
        <v>#N/A</v>
      </c>
      <c r="L7" t="e">
        <f t="shared" si="2"/>
        <v>#N/A</v>
      </c>
      <c r="M7" t="e">
        <f t="shared" si="3"/>
        <v>#N/A</v>
      </c>
      <c r="N7" t="e">
        <f t="shared" si="1"/>
        <v>#N/A</v>
      </c>
      <c r="O7" t="e">
        <f t="shared" si="1"/>
        <v>#N/A</v>
      </c>
      <c r="P7" t="e">
        <f t="shared" si="1"/>
        <v>#N/A</v>
      </c>
      <c r="Q7" t="e">
        <f t="shared" si="1"/>
        <v>#N/A</v>
      </c>
      <c r="R7" t="e">
        <f t="shared" si="1"/>
        <v>#N/A</v>
      </c>
      <c r="S7" t="e">
        <f t="shared" si="1"/>
        <v>#N/A</v>
      </c>
    </row>
    <row r="8" spans="2:22" x14ac:dyDescent="0.35">
      <c r="B8" t="str">
        <f>Allotments!S8</f>
        <v>06</v>
      </c>
      <c r="C8" t="e">
        <f>IFERROR(Allotments!X8-IF(_xlfn.NUMBERVALUE(B8)&lt;=#REF!,Expenditures!X8,Projections!AB8),NA())</f>
        <v>#N/A</v>
      </c>
      <c r="D8" t="e">
        <f>IFERROR(Allotments!Y8-IF(_xlfn.NUMBERVALUE($B8)&lt;=#REF!,Expenditures!Y8,Projections!AC8),NA())</f>
        <v>#N/A</v>
      </c>
      <c r="E8" t="e">
        <f>IFERROR(Allotments!Z8-IF(_xlfn.NUMBERVALUE($B8)&lt;=#REF!,Expenditures!Z8,Projections!AD8),NA())</f>
        <v>#N/A</v>
      </c>
      <c r="F8" t="e">
        <f>IFERROR(Allotments!AA8-IF(_xlfn.NUMBERVALUE($B8)&lt;=#REF!,Expenditures!AA8,Projections!AE8),NA())</f>
        <v>#N/A</v>
      </c>
      <c r="G8" t="e">
        <f>IFERROR(Allotments!AB8-IF(_xlfn.NUMBERVALUE($B8)&lt;=#REF!,Expenditures!AB8,Projections!AF8),NA())</f>
        <v>#N/A</v>
      </c>
      <c r="H8" t="e">
        <f>IFERROR(Allotments!AC8-IF(_xlfn.NUMBERVALUE($B8)&lt;=#REF!,Expenditures!AC8,Projections!AG8),NA())</f>
        <v>#N/A</v>
      </c>
      <c r="I8" t="e">
        <f>IFERROR(Allotments!AD8-IF(_xlfn.NUMBERVALUE($B8)&lt;=#REF!,Expenditures!AD8,Projections!AH8),NA())</f>
        <v>#N/A</v>
      </c>
      <c r="J8" t="e">
        <f>IFERROR(Allotments!AE8-IF(_xlfn.NUMBERVALUE($B8)&lt;=#REF!,Expenditures!AE8,Projections!AI8),NA())</f>
        <v>#N/A</v>
      </c>
      <c r="L8" t="e">
        <f t="shared" si="2"/>
        <v>#N/A</v>
      </c>
      <c r="M8" t="e">
        <f t="shared" si="3"/>
        <v>#N/A</v>
      </c>
      <c r="N8" t="e">
        <f t="shared" si="1"/>
        <v>#N/A</v>
      </c>
      <c r="O8" t="e">
        <f t="shared" si="1"/>
        <v>#N/A</v>
      </c>
      <c r="P8" t="e">
        <f t="shared" si="1"/>
        <v>#N/A</v>
      </c>
      <c r="Q8" t="e">
        <f t="shared" si="1"/>
        <v>#N/A</v>
      </c>
      <c r="R8" t="e">
        <f t="shared" si="1"/>
        <v>#N/A</v>
      </c>
      <c r="S8" t="e">
        <f t="shared" si="1"/>
        <v>#N/A</v>
      </c>
    </row>
    <row r="9" spans="2:22" x14ac:dyDescent="0.35">
      <c r="B9" t="str">
        <f>Allotments!S9</f>
        <v>07</v>
      </c>
      <c r="C9" t="e">
        <f>IFERROR(Allotments!X9-IF(_xlfn.NUMBERVALUE(B9)&lt;=#REF!,Expenditures!X9,Projections!AB9),NA())</f>
        <v>#N/A</v>
      </c>
      <c r="D9" t="e">
        <f>IFERROR(Allotments!Y9-IF(_xlfn.NUMBERVALUE($B9)&lt;=#REF!,Expenditures!Y9,Projections!AC9),NA())</f>
        <v>#N/A</v>
      </c>
      <c r="E9" t="e">
        <f>IFERROR(Allotments!Z9-IF(_xlfn.NUMBERVALUE($B9)&lt;=#REF!,Expenditures!Z9,Projections!AD9),NA())</f>
        <v>#N/A</v>
      </c>
      <c r="F9" t="e">
        <f>IFERROR(Allotments!AA9-IF(_xlfn.NUMBERVALUE($B9)&lt;=#REF!,Expenditures!AA9,Projections!AE9),NA())</f>
        <v>#N/A</v>
      </c>
      <c r="G9" t="e">
        <f>IFERROR(Allotments!AB9-IF(_xlfn.NUMBERVALUE($B9)&lt;=#REF!,Expenditures!AB9,Projections!AF9),NA())</f>
        <v>#N/A</v>
      </c>
      <c r="H9" t="e">
        <f>IFERROR(Allotments!AC9-IF(_xlfn.NUMBERVALUE($B9)&lt;=#REF!,Expenditures!AC9,Projections!AG9),NA())</f>
        <v>#N/A</v>
      </c>
      <c r="I9" t="e">
        <f>IFERROR(Allotments!AD9-IF(_xlfn.NUMBERVALUE($B9)&lt;=#REF!,Expenditures!AD9,Projections!AH9),NA())</f>
        <v>#N/A</v>
      </c>
      <c r="J9" t="e">
        <f>IFERROR(Allotments!AE9-IF(_xlfn.NUMBERVALUE($B9)&lt;=#REF!,Expenditures!AE9,Projections!AI9),NA())</f>
        <v>#N/A</v>
      </c>
      <c r="L9" t="e">
        <f t="shared" si="2"/>
        <v>#N/A</v>
      </c>
      <c r="M9" t="e">
        <f t="shared" si="3"/>
        <v>#N/A</v>
      </c>
      <c r="N9" t="e">
        <f t="shared" si="1"/>
        <v>#N/A</v>
      </c>
      <c r="O9" t="e">
        <f t="shared" si="1"/>
        <v>#N/A</v>
      </c>
      <c r="P9" t="e">
        <f t="shared" si="1"/>
        <v>#N/A</v>
      </c>
      <c r="Q9" t="e">
        <f t="shared" si="1"/>
        <v>#N/A</v>
      </c>
      <c r="R9" t="e">
        <f t="shared" si="1"/>
        <v>#N/A</v>
      </c>
      <c r="S9" t="e">
        <f t="shared" si="1"/>
        <v>#N/A</v>
      </c>
    </row>
    <row r="10" spans="2:22" x14ac:dyDescent="0.35">
      <c r="B10" t="str">
        <f>Allotments!S10</f>
        <v>08</v>
      </c>
      <c r="C10" t="e">
        <f>IFERROR(Allotments!X10-IF(_xlfn.NUMBERVALUE(B10)&lt;=#REF!,Expenditures!X10,Projections!AB10),NA())</f>
        <v>#N/A</v>
      </c>
      <c r="D10" t="e">
        <f>IFERROR(Allotments!Y10-IF(_xlfn.NUMBERVALUE($B10)&lt;=#REF!,Expenditures!Y10,Projections!AC10),NA())</f>
        <v>#N/A</v>
      </c>
      <c r="E10" t="e">
        <f>IFERROR(Allotments!Z10-IF(_xlfn.NUMBERVALUE($B10)&lt;=#REF!,Expenditures!Z10,Projections!AD10),NA())</f>
        <v>#N/A</v>
      </c>
      <c r="F10" t="e">
        <f>IFERROR(Allotments!AA10-IF(_xlfn.NUMBERVALUE($B10)&lt;=#REF!,Expenditures!AA10,Projections!AE10),NA())</f>
        <v>#N/A</v>
      </c>
      <c r="G10" t="e">
        <f>IFERROR(Allotments!AB10-IF(_xlfn.NUMBERVALUE($B10)&lt;=#REF!,Expenditures!AB10,Projections!AF10),NA())</f>
        <v>#N/A</v>
      </c>
      <c r="H10" t="e">
        <f>IFERROR(Allotments!AC10-IF(_xlfn.NUMBERVALUE($B10)&lt;=#REF!,Expenditures!AC10,Projections!AG10),NA())</f>
        <v>#N/A</v>
      </c>
      <c r="I10" t="e">
        <f>IFERROR(Allotments!AD10-IF(_xlfn.NUMBERVALUE($B10)&lt;=#REF!,Expenditures!AD10,Projections!AH10),NA())</f>
        <v>#N/A</v>
      </c>
      <c r="J10" t="e">
        <f>IFERROR(Allotments!AE10-IF(_xlfn.NUMBERVALUE($B10)&lt;=#REF!,Expenditures!AE10,Projections!AI10),NA())</f>
        <v>#N/A</v>
      </c>
      <c r="L10" t="e">
        <f t="shared" si="2"/>
        <v>#N/A</v>
      </c>
      <c r="M10" t="e">
        <f t="shared" si="3"/>
        <v>#N/A</v>
      </c>
      <c r="N10" t="e">
        <f t="shared" si="1"/>
        <v>#N/A</v>
      </c>
      <c r="O10" t="e">
        <f t="shared" si="1"/>
        <v>#N/A</v>
      </c>
      <c r="P10" t="e">
        <f t="shared" si="1"/>
        <v>#N/A</v>
      </c>
      <c r="Q10" t="e">
        <f t="shared" si="1"/>
        <v>#N/A</v>
      </c>
      <c r="R10" t="e">
        <f t="shared" si="1"/>
        <v>#N/A</v>
      </c>
      <c r="S10" t="e">
        <f t="shared" si="1"/>
        <v>#N/A</v>
      </c>
    </row>
    <row r="11" spans="2:22" x14ac:dyDescent="0.35">
      <c r="B11" t="str">
        <f>Allotments!S11</f>
        <v>09</v>
      </c>
      <c r="C11" t="e">
        <f>IFERROR(Allotments!X11-IF(_xlfn.NUMBERVALUE(B11)&lt;=#REF!,Expenditures!X11,Projections!AB11),NA())</f>
        <v>#N/A</v>
      </c>
      <c r="D11" t="e">
        <f>IFERROR(Allotments!Y11-IF(_xlfn.NUMBERVALUE($B11)&lt;=#REF!,Expenditures!Y11,Projections!AC11),NA())</f>
        <v>#N/A</v>
      </c>
      <c r="E11" t="e">
        <f>IFERROR(Allotments!Z11-IF(_xlfn.NUMBERVALUE($B11)&lt;=#REF!,Expenditures!Z11,Projections!AD11),NA())</f>
        <v>#N/A</v>
      </c>
      <c r="F11" t="e">
        <f>IFERROR(Allotments!AA11-IF(_xlfn.NUMBERVALUE($B11)&lt;=#REF!,Expenditures!AA11,Projections!AE11),NA())</f>
        <v>#N/A</v>
      </c>
      <c r="G11" t="e">
        <f>IFERROR(Allotments!AB11-IF(_xlfn.NUMBERVALUE($B11)&lt;=#REF!,Expenditures!AB11,Projections!AF11),NA())</f>
        <v>#N/A</v>
      </c>
      <c r="H11" t="e">
        <f>IFERROR(Allotments!AC11-IF(_xlfn.NUMBERVALUE($B11)&lt;=#REF!,Expenditures!AC11,Projections!AG11),NA())</f>
        <v>#N/A</v>
      </c>
      <c r="I11" t="e">
        <f>IFERROR(Allotments!AD11-IF(_xlfn.NUMBERVALUE($B11)&lt;=#REF!,Expenditures!AD11,Projections!AH11),NA())</f>
        <v>#N/A</v>
      </c>
      <c r="J11" t="e">
        <f>IFERROR(Allotments!AE11-IF(_xlfn.NUMBERVALUE($B11)&lt;=#REF!,Expenditures!AE11,Projections!AI11),NA())</f>
        <v>#N/A</v>
      </c>
      <c r="L11" t="e">
        <f t="shared" si="2"/>
        <v>#N/A</v>
      </c>
      <c r="M11" t="e">
        <f t="shared" si="3"/>
        <v>#N/A</v>
      </c>
      <c r="N11" t="e">
        <f t="shared" si="1"/>
        <v>#N/A</v>
      </c>
      <c r="O11" t="e">
        <f t="shared" si="1"/>
        <v>#N/A</v>
      </c>
      <c r="P11" t="e">
        <f t="shared" si="1"/>
        <v>#N/A</v>
      </c>
      <c r="Q11" t="e">
        <f t="shared" si="1"/>
        <v>#N/A</v>
      </c>
      <c r="R11" t="e">
        <f t="shared" si="1"/>
        <v>#N/A</v>
      </c>
      <c r="S11" t="e">
        <f t="shared" si="1"/>
        <v>#N/A</v>
      </c>
    </row>
    <row r="12" spans="2:22" x14ac:dyDescent="0.35">
      <c r="B12" t="str">
        <f>Allotments!S12</f>
        <v>10</v>
      </c>
      <c r="C12" t="e">
        <f>IFERROR(Allotments!X12-IF(_xlfn.NUMBERVALUE(B12)&lt;=#REF!,Expenditures!X12,Projections!AB12),NA())</f>
        <v>#N/A</v>
      </c>
      <c r="D12" t="e">
        <f>IFERROR(Allotments!Y12-IF(_xlfn.NUMBERVALUE($B12)&lt;=#REF!,Expenditures!Y12,Projections!AC12),NA())</f>
        <v>#N/A</v>
      </c>
      <c r="E12" t="e">
        <f>IFERROR(Allotments!Z12-IF(_xlfn.NUMBERVALUE($B12)&lt;=#REF!,Expenditures!Z12,Projections!AD12),NA())</f>
        <v>#N/A</v>
      </c>
      <c r="F12" t="e">
        <f>IFERROR(Allotments!AA12-IF(_xlfn.NUMBERVALUE($B12)&lt;=#REF!,Expenditures!AA12,Projections!AE12),NA())</f>
        <v>#N/A</v>
      </c>
      <c r="G12" t="e">
        <f>IFERROR(Allotments!AB12-IF(_xlfn.NUMBERVALUE($B12)&lt;=#REF!,Expenditures!AB12,Projections!AF12),NA())</f>
        <v>#N/A</v>
      </c>
      <c r="H12" t="e">
        <f>IFERROR(Allotments!AC12-IF(_xlfn.NUMBERVALUE($B12)&lt;=#REF!,Expenditures!AC12,Projections!AG12),NA())</f>
        <v>#N/A</v>
      </c>
      <c r="I12" t="e">
        <f>IFERROR(Allotments!AD12-IF(_xlfn.NUMBERVALUE($B12)&lt;=#REF!,Expenditures!AD12,Projections!AH12),NA())</f>
        <v>#N/A</v>
      </c>
      <c r="J12" t="e">
        <f>IFERROR(Allotments!AE12-IF(_xlfn.NUMBERVALUE($B12)&lt;=#REF!,Expenditures!AE12,Projections!AI12),NA())</f>
        <v>#N/A</v>
      </c>
      <c r="L12" t="e">
        <f t="shared" si="2"/>
        <v>#N/A</v>
      </c>
      <c r="M12" t="e">
        <f t="shared" si="3"/>
        <v>#N/A</v>
      </c>
      <c r="N12" t="e">
        <f t="shared" si="1"/>
        <v>#N/A</v>
      </c>
      <c r="O12" t="e">
        <f t="shared" si="1"/>
        <v>#N/A</v>
      </c>
      <c r="P12" t="e">
        <f t="shared" si="1"/>
        <v>#N/A</v>
      </c>
      <c r="Q12" t="e">
        <f t="shared" si="1"/>
        <v>#N/A</v>
      </c>
      <c r="R12" t="e">
        <f t="shared" si="1"/>
        <v>#N/A</v>
      </c>
      <c r="S12" t="e">
        <f t="shared" si="1"/>
        <v>#N/A</v>
      </c>
    </row>
    <row r="13" spans="2:22" x14ac:dyDescent="0.35">
      <c r="B13" t="str">
        <f>Allotments!S13</f>
        <v>11</v>
      </c>
      <c r="C13" t="e">
        <f>IFERROR(Allotments!X13-IF(_xlfn.NUMBERVALUE(B13)&lt;=#REF!,Expenditures!X13,Projections!AB13),NA())</f>
        <v>#N/A</v>
      </c>
      <c r="D13" t="e">
        <f>IFERROR(Allotments!Y13-IF(_xlfn.NUMBERVALUE($B13)&lt;=#REF!,Expenditures!Y13,Projections!AC13),NA())</f>
        <v>#N/A</v>
      </c>
      <c r="E13" t="e">
        <f>IFERROR(Allotments!Z13-IF(_xlfn.NUMBERVALUE($B13)&lt;=#REF!,Expenditures!Z13,Projections!AD13),NA())</f>
        <v>#N/A</v>
      </c>
      <c r="F13" t="e">
        <f>IFERROR(Allotments!AA13-IF(_xlfn.NUMBERVALUE($B13)&lt;=#REF!,Expenditures!AA13,Projections!AE13),NA())</f>
        <v>#N/A</v>
      </c>
      <c r="G13" t="e">
        <f>IFERROR(Allotments!AB13-IF(_xlfn.NUMBERVALUE($B13)&lt;=#REF!,Expenditures!AB13,Projections!AF13),NA())</f>
        <v>#N/A</v>
      </c>
      <c r="H13" t="e">
        <f>IFERROR(Allotments!AC13-IF(_xlfn.NUMBERVALUE($B13)&lt;=#REF!,Expenditures!AC13,Projections!AG13),NA())</f>
        <v>#N/A</v>
      </c>
      <c r="I13" t="e">
        <f>IFERROR(Allotments!AD13-IF(_xlfn.NUMBERVALUE($B13)&lt;=#REF!,Expenditures!AD13,Projections!AH13),NA())</f>
        <v>#N/A</v>
      </c>
      <c r="J13" t="e">
        <f>IFERROR(Allotments!AE13-IF(_xlfn.NUMBERVALUE($B13)&lt;=#REF!,Expenditures!AE13,Projections!AI13),NA())</f>
        <v>#N/A</v>
      </c>
      <c r="L13" t="e">
        <f t="shared" si="2"/>
        <v>#N/A</v>
      </c>
      <c r="M13" t="e">
        <f t="shared" si="3"/>
        <v>#N/A</v>
      </c>
      <c r="N13" t="e">
        <f t="shared" si="1"/>
        <v>#N/A</v>
      </c>
      <c r="O13" t="e">
        <f t="shared" si="1"/>
        <v>#N/A</v>
      </c>
      <c r="P13" t="e">
        <f t="shared" si="1"/>
        <v>#N/A</v>
      </c>
      <c r="Q13" t="e">
        <f t="shared" si="1"/>
        <v>#N/A</v>
      </c>
      <c r="R13" t="e">
        <f t="shared" si="1"/>
        <v>#N/A</v>
      </c>
      <c r="S13" t="e">
        <f t="shared" si="1"/>
        <v>#N/A</v>
      </c>
    </row>
    <row r="14" spans="2:22" x14ac:dyDescent="0.35">
      <c r="B14" t="str">
        <f>Allotments!S14</f>
        <v>12</v>
      </c>
      <c r="C14" t="e">
        <f>IFERROR(Allotments!X14-IF(_xlfn.NUMBERVALUE(B14)&lt;=#REF!,Expenditures!X14,Projections!AB14),NA())</f>
        <v>#N/A</v>
      </c>
      <c r="D14" t="e">
        <f>IFERROR(Allotments!Y14-IF(_xlfn.NUMBERVALUE($B14)&lt;=#REF!,Expenditures!Y14,Projections!AC14),NA())</f>
        <v>#N/A</v>
      </c>
      <c r="E14" t="e">
        <f>IFERROR(Allotments!Z14-IF(_xlfn.NUMBERVALUE($B14)&lt;=#REF!,Expenditures!Z14,Projections!AD14),NA())</f>
        <v>#N/A</v>
      </c>
      <c r="F14" t="e">
        <f>IFERROR(Allotments!AA14-IF(_xlfn.NUMBERVALUE($B14)&lt;=#REF!,Expenditures!AA14,Projections!AE14),NA())</f>
        <v>#N/A</v>
      </c>
      <c r="G14" t="e">
        <f>IFERROR(Allotments!AB14-IF(_xlfn.NUMBERVALUE($B14)&lt;=#REF!,Expenditures!AB14,Projections!AF14),NA())</f>
        <v>#N/A</v>
      </c>
      <c r="H14" t="e">
        <f>IFERROR(Allotments!AC14-IF(_xlfn.NUMBERVALUE($B14)&lt;=#REF!,Expenditures!AC14,Projections!AG14),NA())</f>
        <v>#N/A</v>
      </c>
      <c r="I14" t="e">
        <f>IFERROR(Allotments!AD14-IF(_xlfn.NUMBERVALUE($B14)&lt;=#REF!,Expenditures!AD14,Projections!AH14),NA())</f>
        <v>#N/A</v>
      </c>
      <c r="J14" t="e">
        <f>IFERROR(Allotments!AE14-IF(_xlfn.NUMBERVALUE($B14)&lt;=#REF!,Expenditures!AE14,Projections!AI14),NA())</f>
        <v>#N/A</v>
      </c>
      <c r="L14" t="e">
        <f t="shared" si="2"/>
        <v>#N/A</v>
      </c>
      <c r="M14" t="e">
        <f t="shared" si="3"/>
        <v>#N/A</v>
      </c>
      <c r="N14" t="e">
        <f t="shared" si="1"/>
        <v>#N/A</v>
      </c>
      <c r="O14" t="e">
        <f t="shared" si="1"/>
        <v>#N/A</v>
      </c>
      <c r="P14" t="e">
        <f t="shared" si="1"/>
        <v>#N/A</v>
      </c>
      <c r="Q14" t="e">
        <f t="shared" si="1"/>
        <v>#N/A</v>
      </c>
      <c r="R14" t="e">
        <f t="shared" si="1"/>
        <v>#N/A</v>
      </c>
      <c r="S14" t="e">
        <f t="shared" si="1"/>
        <v>#N/A</v>
      </c>
    </row>
    <row r="15" spans="2:22" x14ac:dyDescent="0.35">
      <c r="B15" t="str">
        <f>Allotments!S15</f>
        <v>13</v>
      </c>
      <c r="C15" t="e">
        <f>IFERROR(Allotments!X15-IF(_xlfn.NUMBERVALUE(B15)&lt;=#REF!,Expenditures!X15,Projections!AB15),NA())</f>
        <v>#N/A</v>
      </c>
      <c r="D15" t="e">
        <f>IFERROR(Allotments!Y15-IF(_xlfn.NUMBERVALUE($B15)&lt;=#REF!,Expenditures!Y15,Projections!AC15),NA())</f>
        <v>#N/A</v>
      </c>
      <c r="E15" t="e">
        <f>IFERROR(Allotments!Z15-IF(_xlfn.NUMBERVALUE($B15)&lt;=#REF!,Expenditures!Z15,Projections!AD15),NA())</f>
        <v>#N/A</v>
      </c>
      <c r="F15" t="e">
        <f>IFERROR(Allotments!AA15-IF(_xlfn.NUMBERVALUE($B15)&lt;=#REF!,Expenditures!AA15,Projections!AE15),NA())</f>
        <v>#N/A</v>
      </c>
      <c r="G15" t="e">
        <f>IFERROR(Allotments!AB15-IF(_xlfn.NUMBERVALUE($B15)&lt;=#REF!,Expenditures!AB15,Projections!AF15),NA())</f>
        <v>#N/A</v>
      </c>
      <c r="H15" t="e">
        <f>IFERROR(Allotments!AC15-IF(_xlfn.NUMBERVALUE($B15)&lt;=#REF!,Expenditures!AC15,Projections!AG15),NA())</f>
        <v>#N/A</v>
      </c>
      <c r="I15" t="e">
        <f>IFERROR(Allotments!AD15-IF(_xlfn.NUMBERVALUE($B15)&lt;=#REF!,Expenditures!AD15,Projections!AH15),NA())</f>
        <v>#N/A</v>
      </c>
      <c r="J15" t="e">
        <f>IFERROR(Allotments!AE15-IF(_xlfn.NUMBERVALUE($B15)&lt;=#REF!,Expenditures!AE15,Projections!AI15),NA())</f>
        <v>#N/A</v>
      </c>
      <c r="L15" t="e">
        <f t="shared" ref="L15:L26" si="4">L14+C15</f>
        <v>#N/A</v>
      </c>
      <c r="M15" t="e">
        <f t="shared" si="3"/>
        <v>#N/A</v>
      </c>
      <c r="N15" t="e">
        <f t="shared" si="1"/>
        <v>#N/A</v>
      </c>
      <c r="O15" t="e">
        <f t="shared" si="1"/>
        <v>#N/A</v>
      </c>
      <c r="P15" t="e">
        <f t="shared" si="1"/>
        <v>#N/A</v>
      </c>
      <c r="Q15" t="e">
        <f t="shared" si="1"/>
        <v>#N/A</v>
      </c>
      <c r="R15" t="e">
        <f t="shared" si="1"/>
        <v>#N/A</v>
      </c>
      <c r="S15" t="e">
        <f t="shared" si="1"/>
        <v>#N/A</v>
      </c>
    </row>
    <row r="16" spans="2:22" x14ac:dyDescent="0.35">
      <c r="B16" t="str">
        <f>Allotments!S16</f>
        <v>14</v>
      </c>
      <c r="C16" t="e">
        <f>IFERROR(Allotments!X16-IF(_xlfn.NUMBERVALUE(B16)&lt;=#REF!,Expenditures!X16,Projections!AB16),NA())</f>
        <v>#N/A</v>
      </c>
      <c r="D16" t="e">
        <f>IFERROR(Allotments!Y16-IF(_xlfn.NUMBERVALUE($B16)&lt;=#REF!,Expenditures!Y16,Projections!AC16),NA())</f>
        <v>#N/A</v>
      </c>
      <c r="E16" t="e">
        <f>IFERROR(Allotments!Z16-IF(_xlfn.NUMBERVALUE($B16)&lt;=#REF!,Expenditures!Z16,Projections!AD16),NA())</f>
        <v>#N/A</v>
      </c>
      <c r="F16" t="e">
        <f>IFERROR(Allotments!AA16-IF(_xlfn.NUMBERVALUE($B16)&lt;=#REF!,Expenditures!AA16,Projections!AE16),NA())</f>
        <v>#N/A</v>
      </c>
      <c r="G16" t="e">
        <f>IFERROR(Allotments!AB16-IF(_xlfn.NUMBERVALUE($B16)&lt;=#REF!,Expenditures!AB16,Projections!AF16),NA())</f>
        <v>#N/A</v>
      </c>
      <c r="H16" t="e">
        <f>IFERROR(Allotments!AC16-IF(_xlfn.NUMBERVALUE($B16)&lt;=#REF!,Expenditures!AC16,Projections!AG16),NA())</f>
        <v>#N/A</v>
      </c>
      <c r="I16" t="e">
        <f>IFERROR(Allotments!AD16-IF(_xlfn.NUMBERVALUE($B16)&lt;=#REF!,Expenditures!AD16,Projections!AH16),NA())</f>
        <v>#N/A</v>
      </c>
      <c r="J16" t="e">
        <f>IFERROR(Allotments!AE16-IF(_xlfn.NUMBERVALUE($B16)&lt;=#REF!,Expenditures!AE16,Projections!AI16),NA())</f>
        <v>#N/A</v>
      </c>
      <c r="L16" t="e">
        <f t="shared" si="4"/>
        <v>#N/A</v>
      </c>
      <c r="M16" t="e">
        <f t="shared" si="3"/>
        <v>#N/A</v>
      </c>
      <c r="N16" t="e">
        <f t="shared" si="1"/>
        <v>#N/A</v>
      </c>
      <c r="O16" t="e">
        <f t="shared" si="1"/>
        <v>#N/A</v>
      </c>
      <c r="P16" t="e">
        <f t="shared" si="1"/>
        <v>#N/A</v>
      </c>
      <c r="Q16" t="e">
        <f t="shared" si="1"/>
        <v>#N/A</v>
      </c>
      <c r="R16" t="e">
        <f t="shared" si="1"/>
        <v>#N/A</v>
      </c>
      <c r="S16" t="e">
        <f t="shared" si="1"/>
        <v>#N/A</v>
      </c>
    </row>
    <row r="17" spans="2:19" x14ac:dyDescent="0.35">
      <c r="B17" t="str">
        <f>Allotments!S17</f>
        <v>15</v>
      </c>
      <c r="C17" t="e">
        <f>IFERROR(Allotments!X17-IF(_xlfn.NUMBERVALUE(B17)&lt;=#REF!,Expenditures!X17,Projections!AB17),NA())</f>
        <v>#N/A</v>
      </c>
      <c r="D17" t="e">
        <f>IFERROR(Allotments!Y17-IF(_xlfn.NUMBERVALUE($B17)&lt;=#REF!,Expenditures!Y17,Projections!AC17),NA())</f>
        <v>#N/A</v>
      </c>
      <c r="E17" t="e">
        <f>IFERROR(Allotments!Z17-IF(_xlfn.NUMBERVALUE($B17)&lt;=#REF!,Expenditures!Z17,Projections!AD17),NA())</f>
        <v>#N/A</v>
      </c>
      <c r="F17" t="e">
        <f>IFERROR(Allotments!AA17-IF(_xlfn.NUMBERVALUE($B17)&lt;=#REF!,Expenditures!AA17,Projections!AE17),NA())</f>
        <v>#N/A</v>
      </c>
      <c r="G17" t="e">
        <f>IFERROR(Allotments!AB17-IF(_xlfn.NUMBERVALUE($B17)&lt;=#REF!,Expenditures!AB17,Projections!AF17),NA())</f>
        <v>#N/A</v>
      </c>
      <c r="H17" t="e">
        <f>IFERROR(Allotments!AC17-IF(_xlfn.NUMBERVALUE($B17)&lt;=#REF!,Expenditures!AC17,Projections!AG17),NA())</f>
        <v>#N/A</v>
      </c>
      <c r="I17" t="e">
        <f>IFERROR(Allotments!AD17-IF(_xlfn.NUMBERVALUE($B17)&lt;=#REF!,Expenditures!AD17,Projections!AH17),NA())</f>
        <v>#N/A</v>
      </c>
      <c r="J17" t="e">
        <f>IFERROR(Allotments!AE17-IF(_xlfn.NUMBERVALUE($B17)&lt;=#REF!,Expenditures!AE17,Projections!AI17),NA())</f>
        <v>#N/A</v>
      </c>
      <c r="L17" t="e">
        <f t="shared" si="4"/>
        <v>#N/A</v>
      </c>
      <c r="M17" t="e">
        <f t="shared" si="3"/>
        <v>#N/A</v>
      </c>
      <c r="N17" t="e">
        <f t="shared" si="1"/>
        <v>#N/A</v>
      </c>
      <c r="O17" t="e">
        <f t="shared" si="1"/>
        <v>#N/A</v>
      </c>
      <c r="P17" t="e">
        <f t="shared" si="1"/>
        <v>#N/A</v>
      </c>
      <c r="Q17" t="e">
        <f t="shared" si="1"/>
        <v>#N/A</v>
      </c>
      <c r="R17" t="e">
        <f t="shared" si="1"/>
        <v>#N/A</v>
      </c>
      <c r="S17" t="e">
        <f t="shared" si="1"/>
        <v>#N/A</v>
      </c>
    </row>
    <row r="18" spans="2:19" x14ac:dyDescent="0.35">
      <c r="B18" t="str">
        <f>Allotments!S18</f>
        <v>16</v>
      </c>
      <c r="C18" t="e">
        <f>IFERROR(Allotments!X18-IF(_xlfn.NUMBERVALUE(B18)&lt;=#REF!,Expenditures!X18,Projections!AB18),NA())</f>
        <v>#N/A</v>
      </c>
      <c r="D18" t="e">
        <f>IFERROR(Allotments!Y18-IF(_xlfn.NUMBERVALUE($B18)&lt;=#REF!,Expenditures!Y18,Projections!AC18),NA())</f>
        <v>#N/A</v>
      </c>
      <c r="E18" t="e">
        <f>IFERROR(Allotments!Z18-IF(_xlfn.NUMBERVALUE($B18)&lt;=#REF!,Expenditures!Z18,Projections!AD18),NA())</f>
        <v>#N/A</v>
      </c>
      <c r="F18" t="e">
        <f>IFERROR(Allotments!AA18-IF(_xlfn.NUMBERVALUE($B18)&lt;=#REF!,Expenditures!AA18,Projections!AE18),NA())</f>
        <v>#N/A</v>
      </c>
      <c r="G18" t="e">
        <f>IFERROR(Allotments!AB18-IF(_xlfn.NUMBERVALUE($B18)&lt;=#REF!,Expenditures!AB18,Projections!AF18),NA())</f>
        <v>#N/A</v>
      </c>
      <c r="H18" t="e">
        <f>IFERROR(Allotments!AC18-IF(_xlfn.NUMBERVALUE($B18)&lt;=#REF!,Expenditures!AC18,Projections!AG18),NA())</f>
        <v>#N/A</v>
      </c>
      <c r="I18" t="e">
        <f>IFERROR(Allotments!AD18-IF(_xlfn.NUMBERVALUE($B18)&lt;=#REF!,Expenditures!AD18,Projections!AH18),NA())</f>
        <v>#N/A</v>
      </c>
      <c r="J18" t="e">
        <f>IFERROR(Allotments!AE18-IF(_xlfn.NUMBERVALUE($B18)&lt;=#REF!,Expenditures!AE18,Projections!AI18),NA())</f>
        <v>#N/A</v>
      </c>
      <c r="L18" t="e">
        <f t="shared" si="4"/>
        <v>#N/A</v>
      </c>
      <c r="M18" t="e">
        <f t="shared" si="3"/>
        <v>#N/A</v>
      </c>
      <c r="N18" t="e">
        <f t="shared" si="1"/>
        <v>#N/A</v>
      </c>
      <c r="O18" t="e">
        <f t="shared" si="1"/>
        <v>#N/A</v>
      </c>
      <c r="P18" t="e">
        <f t="shared" si="1"/>
        <v>#N/A</v>
      </c>
      <c r="Q18" t="e">
        <f t="shared" si="1"/>
        <v>#N/A</v>
      </c>
      <c r="R18" t="e">
        <f t="shared" si="1"/>
        <v>#N/A</v>
      </c>
      <c r="S18" t="e">
        <f t="shared" si="1"/>
        <v>#N/A</v>
      </c>
    </row>
    <row r="19" spans="2:19" x14ac:dyDescent="0.35">
      <c r="B19" t="str">
        <f>Allotments!S19</f>
        <v>17</v>
      </c>
      <c r="C19" t="e">
        <f>IFERROR(Allotments!X19-IF(_xlfn.NUMBERVALUE(B19)&lt;=#REF!,Expenditures!X19,Projections!AB19),NA())</f>
        <v>#N/A</v>
      </c>
      <c r="D19" t="e">
        <f>IFERROR(Allotments!Y19-IF(_xlfn.NUMBERVALUE($B19)&lt;=#REF!,Expenditures!Y19,Projections!AC19),NA())</f>
        <v>#N/A</v>
      </c>
      <c r="E19" t="e">
        <f>IFERROR(Allotments!Z19-IF(_xlfn.NUMBERVALUE($B19)&lt;=#REF!,Expenditures!Z19,Projections!AD19),NA())</f>
        <v>#N/A</v>
      </c>
      <c r="F19" t="e">
        <f>IFERROR(Allotments!AA19-IF(_xlfn.NUMBERVALUE($B19)&lt;=#REF!,Expenditures!AA19,Projections!AE19),NA())</f>
        <v>#N/A</v>
      </c>
      <c r="G19" t="e">
        <f>IFERROR(Allotments!AB19-IF(_xlfn.NUMBERVALUE($B19)&lt;=#REF!,Expenditures!AB19,Projections!AF19),NA())</f>
        <v>#N/A</v>
      </c>
      <c r="H19" t="e">
        <f>IFERROR(Allotments!AC19-IF(_xlfn.NUMBERVALUE($B19)&lt;=#REF!,Expenditures!AC19,Projections!AG19),NA())</f>
        <v>#N/A</v>
      </c>
      <c r="I19" t="e">
        <f>IFERROR(Allotments!AD19-IF(_xlfn.NUMBERVALUE($B19)&lt;=#REF!,Expenditures!AD19,Projections!AH19),NA())</f>
        <v>#N/A</v>
      </c>
      <c r="J19" t="e">
        <f>IFERROR(Allotments!AE19-IF(_xlfn.NUMBERVALUE($B19)&lt;=#REF!,Expenditures!AE19,Projections!AI19),NA())</f>
        <v>#N/A</v>
      </c>
      <c r="L19" t="e">
        <f t="shared" si="4"/>
        <v>#N/A</v>
      </c>
      <c r="M19" t="e">
        <f t="shared" si="3"/>
        <v>#N/A</v>
      </c>
      <c r="N19" t="e">
        <f t="shared" si="1"/>
        <v>#N/A</v>
      </c>
      <c r="O19" t="e">
        <f t="shared" si="1"/>
        <v>#N/A</v>
      </c>
      <c r="P19" t="e">
        <f t="shared" si="1"/>
        <v>#N/A</v>
      </c>
      <c r="Q19" t="e">
        <f t="shared" si="1"/>
        <v>#N/A</v>
      </c>
      <c r="R19" t="e">
        <f t="shared" si="1"/>
        <v>#N/A</v>
      </c>
      <c r="S19" t="e">
        <f t="shared" si="1"/>
        <v>#N/A</v>
      </c>
    </row>
    <row r="20" spans="2:19" x14ac:dyDescent="0.35">
      <c r="B20" t="str">
        <f>Allotments!S20</f>
        <v>18</v>
      </c>
      <c r="C20" t="e">
        <f>IFERROR(Allotments!X20-IF(_xlfn.NUMBERVALUE(B20)&lt;=#REF!,Expenditures!X20,Projections!AB20),NA())</f>
        <v>#N/A</v>
      </c>
      <c r="D20" t="e">
        <f>IFERROR(Allotments!Y20-IF(_xlfn.NUMBERVALUE($B20)&lt;=#REF!,Expenditures!Y20,Projections!AC20),NA())</f>
        <v>#N/A</v>
      </c>
      <c r="E20" t="e">
        <f>IFERROR(Allotments!Z20-IF(_xlfn.NUMBERVALUE($B20)&lt;=#REF!,Expenditures!Z20,Projections!AD20),NA())</f>
        <v>#N/A</v>
      </c>
      <c r="F20" t="e">
        <f>IFERROR(Allotments!AA20-IF(_xlfn.NUMBERVALUE($B20)&lt;=#REF!,Expenditures!AA20,Projections!AE20),NA())</f>
        <v>#N/A</v>
      </c>
      <c r="G20" t="e">
        <f>IFERROR(Allotments!AB20-IF(_xlfn.NUMBERVALUE($B20)&lt;=#REF!,Expenditures!AB20,Projections!AF20),NA())</f>
        <v>#N/A</v>
      </c>
      <c r="H20" t="e">
        <f>IFERROR(Allotments!AC20-IF(_xlfn.NUMBERVALUE($B20)&lt;=#REF!,Expenditures!AC20,Projections!AG20),NA())</f>
        <v>#N/A</v>
      </c>
      <c r="I20" t="e">
        <f>IFERROR(Allotments!AD20-IF(_xlfn.NUMBERVALUE($B20)&lt;=#REF!,Expenditures!AD20,Projections!AH20),NA())</f>
        <v>#N/A</v>
      </c>
      <c r="J20" t="e">
        <f>IFERROR(Allotments!AE20-IF(_xlfn.NUMBERVALUE($B20)&lt;=#REF!,Expenditures!AE20,Projections!AI20),NA())</f>
        <v>#N/A</v>
      </c>
      <c r="L20" t="e">
        <f t="shared" si="4"/>
        <v>#N/A</v>
      </c>
      <c r="M20" t="e">
        <f t="shared" si="3"/>
        <v>#N/A</v>
      </c>
      <c r="N20" t="e">
        <f t="shared" ref="N20:N26" si="5">N19+E20</f>
        <v>#N/A</v>
      </c>
      <c r="O20" t="e">
        <f t="shared" ref="O20:O26" si="6">O19+F20</f>
        <v>#N/A</v>
      </c>
      <c r="P20" t="e">
        <f t="shared" ref="P20:P26" si="7">P19+G20</f>
        <v>#N/A</v>
      </c>
      <c r="Q20" t="e">
        <f t="shared" ref="Q20:Q26" si="8">Q19+H20</f>
        <v>#N/A</v>
      </c>
      <c r="R20" t="e">
        <f t="shared" ref="R20:R26" si="9">R19+I20</f>
        <v>#N/A</v>
      </c>
      <c r="S20" t="e">
        <f t="shared" ref="S20:S26" si="10">S19+J20</f>
        <v>#N/A</v>
      </c>
    </row>
    <row r="21" spans="2:19" x14ac:dyDescent="0.35">
      <c r="B21" t="str">
        <f>Allotments!S21</f>
        <v>19</v>
      </c>
      <c r="C21" t="e">
        <f>IFERROR(Allotments!X21-IF(_xlfn.NUMBERVALUE(B21)&lt;=#REF!,Expenditures!X21,Projections!AB21),NA())</f>
        <v>#N/A</v>
      </c>
      <c r="D21" t="e">
        <f>IFERROR(Allotments!Y21-IF(_xlfn.NUMBERVALUE($B21)&lt;=#REF!,Expenditures!Y21,Projections!AC21),NA())</f>
        <v>#N/A</v>
      </c>
      <c r="E21" t="e">
        <f>IFERROR(Allotments!Z21-IF(_xlfn.NUMBERVALUE($B21)&lt;=#REF!,Expenditures!Z21,Projections!AD21),NA())</f>
        <v>#N/A</v>
      </c>
      <c r="F21" t="e">
        <f>IFERROR(Allotments!AA21-IF(_xlfn.NUMBERVALUE($B21)&lt;=#REF!,Expenditures!AA21,Projections!AE21),NA())</f>
        <v>#N/A</v>
      </c>
      <c r="G21" t="e">
        <f>IFERROR(Allotments!AB21-IF(_xlfn.NUMBERVALUE($B21)&lt;=#REF!,Expenditures!AB21,Projections!AF21),NA())</f>
        <v>#N/A</v>
      </c>
      <c r="H21" t="e">
        <f>IFERROR(Allotments!AC21-IF(_xlfn.NUMBERVALUE($B21)&lt;=#REF!,Expenditures!AC21,Projections!AG21),NA())</f>
        <v>#N/A</v>
      </c>
      <c r="I21" t="e">
        <f>IFERROR(Allotments!AD21-IF(_xlfn.NUMBERVALUE($B21)&lt;=#REF!,Expenditures!AD21,Projections!AH21),NA())</f>
        <v>#N/A</v>
      </c>
      <c r="J21" t="e">
        <f>IFERROR(Allotments!AE21-IF(_xlfn.NUMBERVALUE($B21)&lt;=#REF!,Expenditures!AE21,Projections!AI21),NA())</f>
        <v>#N/A</v>
      </c>
      <c r="L21" t="e">
        <f t="shared" si="4"/>
        <v>#N/A</v>
      </c>
      <c r="M21" t="e">
        <f t="shared" si="3"/>
        <v>#N/A</v>
      </c>
      <c r="N21" t="e">
        <f t="shared" si="5"/>
        <v>#N/A</v>
      </c>
      <c r="O21" t="e">
        <f t="shared" si="6"/>
        <v>#N/A</v>
      </c>
      <c r="P21" t="e">
        <f t="shared" si="7"/>
        <v>#N/A</v>
      </c>
      <c r="Q21" t="e">
        <f t="shared" si="8"/>
        <v>#N/A</v>
      </c>
      <c r="R21" t="e">
        <f t="shared" si="9"/>
        <v>#N/A</v>
      </c>
      <c r="S21" t="e">
        <f t="shared" si="10"/>
        <v>#N/A</v>
      </c>
    </row>
    <row r="22" spans="2:19" x14ac:dyDescent="0.35">
      <c r="B22" t="str">
        <f>Allotments!S22</f>
        <v>20</v>
      </c>
      <c r="C22" t="e">
        <f>IFERROR(Allotments!X22-IF(_xlfn.NUMBERVALUE(B22)&lt;=#REF!,Expenditures!X22,Projections!AB22),NA())</f>
        <v>#N/A</v>
      </c>
      <c r="D22" t="e">
        <f>IFERROR(Allotments!Y22-IF(_xlfn.NUMBERVALUE($B22)&lt;=#REF!,Expenditures!Y22,Projections!AC22),NA())</f>
        <v>#N/A</v>
      </c>
      <c r="E22" t="e">
        <f>IFERROR(Allotments!Z22-IF(_xlfn.NUMBERVALUE($B22)&lt;=#REF!,Expenditures!Z22,Projections!AD22),NA())</f>
        <v>#N/A</v>
      </c>
      <c r="F22" t="e">
        <f>IFERROR(Allotments!AA22-IF(_xlfn.NUMBERVALUE($B22)&lt;=#REF!,Expenditures!AA22,Projections!AE22),NA())</f>
        <v>#N/A</v>
      </c>
      <c r="G22" t="e">
        <f>IFERROR(Allotments!AB22-IF(_xlfn.NUMBERVALUE($B22)&lt;=#REF!,Expenditures!AB22,Projections!AF22),NA())</f>
        <v>#N/A</v>
      </c>
      <c r="H22" t="e">
        <f>IFERROR(Allotments!AC22-IF(_xlfn.NUMBERVALUE($B22)&lt;=#REF!,Expenditures!AC22,Projections!AG22),NA())</f>
        <v>#N/A</v>
      </c>
      <c r="I22" t="e">
        <f>IFERROR(Allotments!AD22-IF(_xlfn.NUMBERVALUE($B22)&lt;=#REF!,Expenditures!AD22,Projections!AH22),NA())</f>
        <v>#N/A</v>
      </c>
      <c r="J22" t="e">
        <f>IFERROR(Allotments!AE22-IF(_xlfn.NUMBERVALUE($B22)&lt;=#REF!,Expenditures!AE22,Projections!AI22),NA())</f>
        <v>#N/A</v>
      </c>
      <c r="L22" t="e">
        <f t="shared" si="4"/>
        <v>#N/A</v>
      </c>
      <c r="M22" t="e">
        <f t="shared" si="3"/>
        <v>#N/A</v>
      </c>
      <c r="N22" t="e">
        <f t="shared" si="5"/>
        <v>#N/A</v>
      </c>
      <c r="O22" t="e">
        <f t="shared" si="6"/>
        <v>#N/A</v>
      </c>
      <c r="P22" t="e">
        <f t="shared" si="7"/>
        <v>#N/A</v>
      </c>
      <c r="Q22" t="e">
        <f t="shared" si="8"/>
        <v>#N/A</v>
      </c>
      <c r="R22" t="e">
        <f t="shared" si="9"/>
        <v>#N/A</v>
      </c>
      <c r="S22" t="e">
        <f t="shared" si="10"/>
        <v>#N/A</v>
      </c>
    </row>
    <row r="23" spans="2:19" x14ac:dyDescent="0.35">
      <c r="B23" t="str">
        <f>Allotments!S23</f>
        <v>21</v>
      </c>
      <c r="C23" t="e">
        <f>IFERROR(Allotments!X23-IF(_xlfn.NUMBERVALUE(B23)&lt;=#REF!,Expenditures!X23,Projections!AB23),NA())</f>
        <v>#N/A</v>
      </c>
      <c r="D23" t="e">
        <f>IFERROR(Allotments!Y23-IF(_xlfn.NUMBERVALUE($B23)&lt;=#REF!,Expenditures!Y23,Projections!AC23),NA())</f>
        <v>#N/A</v>
      </c>
      <c r="E23" t="e">
        <f>IFERROR(Allotments!Z23-IF(_xlfn.NUMBERVALUE($B23)&lt;=#REF!,Expenditures!Z23,Projections!AD23),NA())</f>
        <v>#N/A</v>
      </c>
      <c r="F23" t="e">
        <f>IFERROR(Allotments!AA23-IF(_xlfn.NUMBERVALUE($B23)&lt;=#REF!,Expenditures!AA23,Projections!AE23),NA())</f>
        <v>#N/A</v>
      </c>
      <c r="G23" t="e">
        <f>IFERROR(Allotments!AB23-IF(_xlfn.NUMBERVALUE($B23)&lt;=#REF!,Expenditures!AB23,Projections!AF23),NA())</f>
        <v>#N/A</v>
      </c>
      <c r="H23" t="e">
        <f>IFERROR(Allotments!AC23-IF(_xlfn.NUMBERVALUE($B23)&lt;=#REF!,Expenditures!AC23,Projections!AG23),NA())</f>
        <v>#N/A</v>
      </c>
      <c r="I23" t="e">
        <f>IFERROR(Allotments!AD23-IF(_xlfn.NUMBERVALUE($B23)&lt;=#REF!,Expenditures!AD23,Projections!AH23),NA())</f>
        <v>#N/A</v>
      </c>
      <c r="J23" t="e">
        <f>IFERROR(Allotments!AE23-IF(_xlfn.NUMBERVALUE($B23)&lt;=#REF!,Expenditures!AE23,Projections!AI23),NA())</f>
        <v>#N/A</v>
      </c>
      <c r="L23" t="e">
        <f t="shared" si="4"/>
        <v>#N/A</v>
      </c>
      <c r="M23" t="e">
        <f t="shared" si="3"/>
        <v>#N/A</v>
      </c>
      <c r="N23" t="e">
        <f t="shared" si="5"/>
        <v>#N/A</v>
      </c>
      <c r="O23" t="e">
        <f t="shared" si="6"/>
        <v>#N/A</v>
      </c>
      <c r="P23" t="e">
        <f t="shared" si="7"/>
        <v>#N/A</v>
      </c>
      <c r="Q23" t="e">
        <f t="shared" si="8"/>
        <v>#N/A</v>
      </c>
      <c r="R23" t="e">
        <f t="shared" si="9"/>
        <v>#N/A</v>
      </c>
      <c r="S23" t="e">
        <f t="shared" si="10"/>
        <v>#N/A</v>
      </c>
    </row>
    <row r="24" spans="2:19" x14ac:dyDescent="0.35">
      <c r="B24" t="str">
        <f>Allotments!S24</f>
        <v>22</v>
      </c>
      <c r="C24" t="e">
        <f>IFERROR(Allotments!X24-IF(_xlfn.NUMBERVALUE(B24)&lt;=#REF!,Expenditures!X24,Projections!AB24),NA())</f>
        <v>#N/A</v>
      </c>
      <c r="D24" t="e">
        <f>IFERROR(Allotments!Y24-IF(_xlfn.NUMBERVALUE($B24)&lt;=#REF!,Expenditures!Y24,Projections!AC24),NA())</f>
        <v>#N/A</v>
      </c>
      <c r="E24" t="e">
        <f>IFERROR(Allotments!Z24-IF(_xlfn.NUMBERVALUE($B24)&lt;=#REF!,Expenditures!Z24,Projections!AD24),NA())</f>
        <v>#N/A</v>
      </c>
      <c r="F24" t="e">
        <f>IFERROR(Allotments!AA24-IF(_xlfn.NUMBERVALUE($B24)&lt;=#REF!,Expenditures!AA24,Projections!AE24),NA())</f>
        <v>#N/A</v>
      </c>
      <c r="G24" t="e">
        <f>IFERROR(Allotments!AB24-IF(_xlfn.NUMBERVALUE($B24)&lt;=#REF!,Expenditures!AB24,Projections!AF24),NA())</f>
        <v>#N/A</v>
      </c>
      <c r="H24" t="e">
        <f>IFERROR(Allotments!AC24-IF(_xlfn.NUMBERVALUE($B24)&lt;=#REF!,Expenditures!AC24,Projections!AG24),NA())</f>
        <v>#N/A</v>
      </c>
      <c r="I24" t="e">
        <f>IFERROR(Allotments!AD24-IF(_xlfn.NUMBERVALUE($B24)&lt;=#REF!,Expenditures!AD24,Projections!AH24),NA())</f>
        <v>#N/A</v>
      </c>
      <c r="J24" t="e">
        <f>IFERROR(Allotments!AE24-IF(_xlfn.NUMBERVALUE($B24)&lt;=#REF!,Expenditures!AE24,Projections!AI24),NA())</f>
        <v>#N/A</v>
      </c>
      <c r="L24" t="e">
        <f t="shared" si="4"/>
        <v>#N/A</v>
      </c>
      <c r="M24" t="e">
        <f t="shared" si="3"/>
        <v>#N/A</v>
      </c>
      <c r="N24" t="e">
        <f t="shared" si="5"/>
        <v>#N/A</v>
      </c>
      <c r="O24" t="e">
        <f t="shared" si="6"/>
        <v>#N/A</v>
      </c>
      <c r="P24" t="e">
        <f t="shared" si="7"/>
        <v>#N/A</v>
      </c>
      <c r="Q24" t="e">
        <f t="shared" si="8"/>
        <v>#N/A</v>
      </c>
      <c r="R24" t="e">
        <f t="shared" si="9"/>
        <v>#N/A</v>
      </c>
      <c r="S24" t="e">
        <f t="shared" si="10"/>
        <v>#N/A</v>
      </c>
    </row>
    <row r="25" spans="2:19" x14ac:dyDescent="0.35">
      <c r="B25" t="str">
        <f>Allotments!S25</f>
        <v>23</v>
      </c>
      <c r="C25" t="e">
        <f>IFERROR(Allotments!X25-IF(_xlfn.NUMBERVALUE(B25)&lt;=#REF!,Expenditures!X25,Projections!AB25),NA())</f>
        <v>#N/A</v>
      </c>
      <c r="D25" t="e">
        <f>IFERROR(Allotments!Y25-IF(_xlfn.NUMBERVALUE($B25)&lt;=#REF!,Expenditures!Y25,Projections!AC25),NA())</f>
        <v>#N/A</v>
      </c>
      <c r="E25" t="e">
        <f>IFERROR(Allotments!Z25-IF(_xlfn.NUMBERVALUE($B25)&lt;=#REF!,Expenditures!Z25,Projections!AD25),NA())</f>
        <v>#N/A</v>
      </c>
      <c r="F25" t="e">
        <f>IFERROR(Allotments!AA25-IF(_xlfn.NUMBERVALUE($B25)&lt;=#REF!,Expenditures!AA25,Projections!AE25),NA())</f>
        <v>#N/A</v>
      </c>
      <c r="G25" t="e">
        <f>IFERROR(Allotments!AB25-IF(_xlfn.NUMBERVALUE($B25)&lt;=#REF!,Expenditures!AB25,Projections!AF25),NA())</f>
        <v>#N/A</v>
      </c>
      <c r="H25" t="e">
        <f>IFERROR(Allotments!AC25-IF(_xlfn.NUMBERVALUE($B25)&lt;=#REF!,Expenditures!AC25,Projections!AG25),NA())</f>
        <v>#N/A</v>
      </c>
      <c r="I25" t="e">
        <f>IFERROR(Allotments!AD25-IF(_xlfn.NUMBERVALUE($B25)&lt;=#REF!,Expenditures!AD25,Projections!AH25),NA())</f>
        <v>#N/A</v>
      </c>
      <c r="J25" t="e">
        <f>IFERROR(Allotments!AE25-IF(_xlfn.NUMBERVALUE($B25)&lt;=#REF!,Expenditures!AE25,Projections!AI25),NA())</f>
        <v>#N/A</v>
      </c>
      <c r="L25" t="e">
        <f t="shared" si="4"/>
        <v>#N/A</v>
      </c>
      <c r="M25" t="e">
        <f t="shared" si="3"/>
        <v>#N/A</v>
      </c>
      <c r="N25" t="e">
        <f t="shared" si="5"/>
        <v>#N/A</v>
      </c>
      <c r="O25" t="e">
        <f t="shared" si="6"/>
        <v>#N/A</v>
      </c>
      <c r="P25" t="e">
        <f t="shared" si="7"/>
        <v>#N/A</v>
      </c>
      <c r="Q25" t="e">
        <f t="shared" si="8"/>
        <v>#N/A</v>
      </c>
      <c r="R25" t="e">
        <f t="shared" si="9"/>
        <v>#N/A</v>
      </c>
      <c r="S25" t="e">
        <f t="shared" si="10"/>
        <v>#N/A</v>
      </c>
    </row>
    <row r="26" spans="2:19" x14ac:dyDescent="0.35">
      <c r="B26" t="str">
        <f>Allotments!S26</f>
        <v>24</v>
      </c>
      <c r="C26" t="e">
        <f>IFERROR(Allotments!X26-IF(_xlfn.NUMBERVALUE(B26)&lt;=#REF!,Expenditures!X26,Projections!AB26),NA())</f>
        <v>#N/A</v>
      </c>
      <c r="D26" t="e">
        <f>IFERROR(Allotments!Y26-IF(_xlfn.NUMBERVALUE($B26)&lt;=#REF!,Expenditures!Y26,Projections!AC26),NA())</f>
        <v>#N/A</v>
      </c>
      <c r="E26" t="e">
        <f>IFERROR(Allotments!Z26-IF(_xlfn.NUMBERVALUE($B26)&lt;=#REF!,Expenditures!Z26,Projections!AD26),NA())</f>
        <v>#N/A</v>
      </c>
      <c r="F26" t="e">
        <f>IFERROR(Allotments!AA26-IF(_xlfn.NUMBERVALUE($B26)&lt;=#REF!,Expenditures!AA26,Projections!AE26),NA())</f>
        <v>#N/A</v>
      </c>
      <c r="G26" t="e">
        <f>IFERROR(Allotments!AB26-IF(_xlfn.NUMBERVALUE($B26)&lt;=#REF!,Expenditures!AB26,Projections!AF26),NA())</f>
        <v>#N/A</v>
      </c>
      <c r="H26" t="e">
        <f>IFERROR(Allotments!AC26-IF(_xlfn.NUMBERVALUE($B26)&lt;=#REF!,Expenditures!AC26,Projections!AG26),NA())</f>
        <v>#N/A</v>
      </c>
      <c r="I26" t="e">
        <f>IFERROR(Allotments!AD26-IF(_xlfn.NUMBERVALUE($B26)&lt;=#REF!,Expenditures!AD26,Projections!AH26),NA())</f>
        <v>#N/A</v>
      </c>
      <c r="J26" t="e">
        <f>IFERROR(Allotments!AE26-IF(_xlfn.NUMBERVALUE($B26)&lt;=#REF!,Expenditures!AE26,Projections!AI26),NA())</f>
        <v>#N/A</v>
      </c>
      <c r="L26" t="e">
        <f t="shared" si="4"/>
        <v>#N/A</v>
      </c>
      <c r="M26" t="e">
        <f t="shared" si="3"/>
        <v>#N/A</v>
      </c>
      <c r="N26" t="e">
        <f t="shared" si="5"/>
        <v>#N/A</v>
      </c>
      <c r="O26" t="e">
        <f t="shared" si="6"/>
        <v>#N/A</v>
      </c>
      <c r="P26" t="e">
        <f t="shared" si="7"/>
        <v>#N/A</v>
      </c>
      <c r="Q26" t="e">
        <f t="shared" si="8"/>
        <v>#N/A</v>
      </c>
      <c r="R26" t="e">
        <f t="shared" si="9"/>
        <v>#N/A</v>
      </c>
      <c r="S26" t="e">
        <f t="shared" si="10"/>
        <v>#N/A</v>
      </c>
    </row>
    <row r="27" spans="2:19" x14ac:dyDescent="0.35">
      <c r="B27" t="str">
        <f>Allotments!S27</f>
        <v/>
      </c>
    </row>
    <row r="28" spans="2:19" x14ac:dyDescent="0.35">
      <c r="B28" t="str">
        <f>Allotments!S28</f>
        <v/>
      </c>
    </row>
    <row r="29" spans="2:19" x14ac:dyDescent="0.35">
      <c r="B29" t="str">
        <f>Allotments!S29</f>
        <v/>
      </c>
    </row>
    <row r="30" spans="2:19" x14ac:dyDescent="0.35">
      <c r="B30" t="str">
        <f>Allotments!S30</f>
        <v/>
      </c>
    </row>
    <row r="31" spans="2:19" x14ac:dyDescent="0.35">
      <c r="B31" t="str">
        <f>Allotments!S31</f>
        <v/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86946-6C5D-4101-B5FE-534AC4C3C4B9}">
  <dimension ref="A1:B24"/>
  <sheetViews>
    <sheetView workbookViewId="0">
      <selection activeCell="E15" sqref="E15"/>
    </sheetView>
  </sheetViews>
  <sheetFormatPr defaultRowHeight="14.5" x14ac:dyDescent="0.35"/>
  <sheetData>
    <row r="1" spans="1:2" ht="29" x14ac:dyDescent="0.35">
      <c r="A1">
        <v>1</v>
      </c>
      <c r="B1" s="42" t="s">
        <v>303</v>
      </c>
    </row>
    <row r="2" spans="1:2" ht="29" x14ac:dyDescent="0.35">
      <c r="A2">
        <v>2</v>
      </c>
      <c r="B2" s="42" t="s">
        <v>304</v>
      </c>
    </row>
    <row r="3" spans="1:2" ht="29" x14ac:dyDescent="0.35">
      <c r="A3">
        <v>3</v>
      </c>
      <c r="B3" s="42" t="s">
        <v>305</v>
      </c>
    </row>
    <row r="4" spans="1:2" ht="29" x14ac:dyDescent="0.35">
      <c r="A4">
        <v>4</v>
      </c>
      <c r="B4" s="42" t="s">
        <v>306</v>
      </c>
    </row>
    <row r="5" spans="1:2" ht="29" x14ac:dyDescent="0.35">
      <c r="A5">
        <v>5</v>
      </c>
      <c r="B5" s="42" t="s">
        <v>307</v>
      </c>
    </row>
    <row r="6" spans="1:2" ht="29" x14ac:dyDescent="0.35">
      <c r="A6">
        <v>6</v>
      </c>
      <c r="B6" s="42" t="s">
        <v>308</v>
      </c>
    </row>
    <row r="7" spans="1:2" ht="29" x14ac:dyDescent="0.35">
      <c r="A7">
        <v>7</v>
      </c>
      <c r="B7" s="42" t="s">
        <v>309</v>
      </c>
    </row>
    <row r="8" spans="1:2" ht="29" x14ac:dyDescent="0.35">
      <c r="A8">
        <v>8</v>
      </c>
      <c r="B8" s="42" t="s">
        <v>310</v>
      </c>
    </row>
    <row r="9" spans="1:2" ht="43.5" x14ac:dyDescent="0.35">
      <c r="A9">
        <v>9</v>
      </c>
      <c r="B9" s="42" t="s">
        <v>311</v>
      </c>
    </row>
    <row r="10" spans="1:2" ht="29" x14ac:dyDescent="0.35">
      <c r="A10">
        <v>10</v>
      </c>
      <c r="B10" s="42" t="s">
        <v>312</v>
      </c>
    </row>
    <row r="11" spans="1:2" ht="43.5" x14ac:dyDescent="0.35">
      <c r="A11">
        <v>11</v>
      </c>
      <c r="B11" s="42" t="s">
        <v>313</v>
      </c>
    </row>
    <row r="12" spans="1:2" ht="29" x14ac:dyDescent="0.35">
      <c r="A12">
        <v>12</v>
      </c>
      <c r="B12" s="42" t="s">
        <v>314</v>
      </c>
    </row>
    <row r="13" spans="1:2" ht="29" x14ac:dyDescent="0.35">
      <c r="A13">
        <v>13</v>
      </c>
      <c r="B13" s="42" t="s">
        <v>315</v>
      </c>
    </row>
    <row r="14" spans="1:2" ht="29" x14ac:dyDescent="0.35">
      <c r="A14">
        <v>14</v>
      </c>
      <c r="B14" s="42" t="s">
        <v>316</v>
      </c>
    </row>
    <row r="15" spans="1:2" ht="29" x14ac:dyDescent="0.35">
      <c r="A15">
        <v>15</v>
      </c>
      <c r="B15" s="42" t="s">
        <v>317</v>
      </c>
    </row>
    <row r="16" spans="1:2" ht="29" x14ac:dyDescent="0.35">
      <c r="A16">
        <v>16</v>
      </c>
      <c r="B16" s="42" t="s">
        <v>318</v>
      </c>
    </row>
    <row r="17" spans="1:2" ht="29" x14ac:dyDescent="0.35">
      <c r="A17">
        <v>17</v>
      </c>
      <c r="B17" s="42" t="s">
        <v>319</v>
      </c>
    </row>
    <row r="18" spans="1:2" ht="29" x14ac:dyDescent="0.35">
      <c r="A18">
        <v>18</v>
      </c>
      <c r="B18" s="42" t="s">
        <v>320</v>
      </c>
    </row>
    <row r="19" spans="1:2" ht="29" x14ac:dyDescent="0.35">
      <c r="A19">
        <v>19</v>
      </c>
      <c r="B19" s="42" t="s">
        <v>321</v>
      </c>
    </row>
    <row r="20" spans="1:2" ht="29" x14ac:dyDescent="0.35">
      <c r="A20">
        <v>20</v>
      </c>
      <c r="B20" s="42" t="s">
        <v>322</v>
      </c>
    </row>
    <row r="21" spans="1:2" ht="43.5" x14ac:dyDescent="0.35">
      <c r="A21">
        <v>21</v>
      </c>
      <c r="B21" s="42" t="s">
        <v>323</v>
      </c>
    </row>
    <row r="22" spans="1:2" ht="29" x14ac:dyDescent="0.35">
      <c r="A22">
        <v>22</v>
      </c>
      <c r="B22" s="42" t="s">
        <v>324</v>
      </c>
    </row>
    <row r="23" spans="1:2" ht="43.5" x14ac:dyDescent="0.35">
      <c r="A23">
        <v>23</v>
      </c>
      <c r="B23" s="42" t="s">
        <v>325</v>
      </c>
    </row>
    <row r="24" spans="1:2" ht="29" x14ac:dyDescent="0.35">
      <c r="A24">
        <v>24</v>
      </c>
      <c r="B24" s="42" t="s">
        <v>326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6F1A1-2256-4556-BE83-A654EDCE165B}">
  <sheetPr>
    <pageSetUpPr fitToPage="1"/>
  </sheetPr>
  <dimension ref="A1:AR85"/>
  <sheetViews>
    <sheetView tabSelected="1" topLeftCell="B1" zoomScale="130" zoomScaleNormal="130" workbookViewId="0">
      <pane xSplit="7" topLeftCell="AF1" activePane="topRight" state="frozen"/>
      <selection activeCell="D59" sqref="D59"/>
      <selection pane="topRight" activeCell="AH19" activeCellId="1" sqref="AG19 AH19"/>
    </sheetView>
  </sheetViews>
  <sheetFormatPr defaultRowHeight="14.5" x14ac:dyDescent="0.35"/>
  <cols>
    <col min="1" max="1" width="8.81640625" hidden="1" customWidth="1"/>
    <col min="2" max="2" width="14" customWidth="1"/>
    <col min="3" max="3" width="3.7265625" bestFit="1" customWidth="1"/>
    <col min="4" max="4" width="31.81640625" customWidth="1"/>
    <col min="5" max="6" width="15.453125" customWidth="1"/>
    <col min="7" max="7" width="15.36328125" customWidth="1"/>
    <col min="8" max="8" width="15.08984375" customWidth="1"/>
    <col min="9" max="9" width="12.08984375" bestFit="1" customWidth="1"/>
    <col min="10" max="32" width="10.08984375" bestFit="1" customWidth="1"/>
    <col min="33" max="33" width="16.08984375" bestFit="1" customWidth="1"/>
    <col min="34" max="34" width="33.81640625" bestFit="1" customWidth="1"/>
    <col min="35" max="35" width="16.7265625" hidden="1" customWidth="1"/>
    <col min="36" max="36" width="15.26953125" hidden="1" customWidth="1"/>
    <col min="37" max="37" width="18" customWidth="1"/>
    <col min="38" max="38" width="18.26953125" bestFit="1" customWidth="1"/>
    <col min="44" max="44" width="12.26953125" customWidth="1"/>
  </cols>
  <sheetData>
    <row r="1" spans="1:44" ht="15" thickBot="1" x14ac:dyDescent="0.4">
      <c r="B1" s="30"/>
      <c r="C1" s="30"/>
      <c r="D1" s="31" t="s">
        <v>54</v>
      </c>
      <c r="E1" s="32">
        <v>2</v>
      </c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</row>
    <row r="2" spans="1:44" x14ac:dyDescent="0.35"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</row>
    <row r="3" spans="1:44" x14ac:dyDescent="0.35">
      <c r="B3" s="34"/>
      <c r="C3" s="34"/>
      <c r="D3" s="34"/>
      <c r="E3" s="87" t="s">
        <v>327</v>
      </c>
      <c r="F3" s="88" t="s">
        <v>55</v>
      </c>
      <c r="G3" s="88" t="s">
        <v>149</v>
      </c>
      <c r="H3" s="89" t="s">
        <v>56</v>
      </c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 t="s">
        <v>55</v>
      </c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88" t="s">
        <v>55</v>
      </c>
      <c r="AH3" s="89" t="s">
        <v>55</v>
      </c>
    </row>
    <row r="4" spans="1:44" ht="43.5" x14ac:dyDescent="0.35">
      <c r="B4" s="174" t="s">
        <v>144</v>
      </c>
      <c r="C4" s="175"/>
      <c r="D4" s="175"/>
      <c r="E4" s="90" t="s">
        <v>148</v>
      </c>
      <c r="F4" s="91" t="str">
        <f>"Revenues through "&amp;VLOOKUP($E$1,'FM tables'!$A$1:$B$24,2,FALSE)</f>
        <v>Revenues through FM 02 
Aug-2025</v>
      </c>
      <c r="G4" s="91" t="str">
        <f>"Revenues through "&amp;VLOOKUP($E$1,'FM tables'!$A$1:$B$24,2,FALSE)</f>
        <v>Revenues through FM 02 
Aug-2025</v>
      </c>
      <c r="H4" s="92" t="str">
        <f>"through "&amp;VLOOKUP($E$1,'FM tables'!$A$1:$B$24,2,FALSE)</f>
        <v>through FM 02 
Aug-2025</v>
      </c>
      <c r="I4" s="49" t="s">
        <v>328</v>
      </c>
      <c r="J4" s="49" t="s">
        <v>329</v>
      </c>
      <c r="K4" s="49" t="s">
        <v>305</v>
      </c>
      <c r="L4" s="49" t="s">
        <v>306</v>
      </c>
      <c r="M4" s="49" t="s">
        <v>330</v>
      </c>
      <c r="N4" s="49" t="s">
        <v>331</v>
      </c>
      <c r="O4" s="49" t="s">
        <v>309</v>
      </c>
      <c r="P4" s="49" t="s">
        <v>310</v>
      </c>
      <c r="Q4" s="49" t="s">
        <v>332</v>
      </c>
      <c r="R4" s="49" t="s">
        <v>333</v>
      </c>
      <c r="S4" s="49" t="s">
        <v>334</v>
      </c>
      <c r="T4" s="49" t="s">
        <v>335</v>
      </c>
      <c r="U4" s="49" t="s">
        <v>336</v>
      </c>
      <c r="V4" s="49" t="s">
        <v>337</v>
      </c>
      <c r="W4" s="49" t="s">
        <v>338</v>
      </c>
      <c r="X4" s="49" t="s">
        <v>339</v>
      </c>
      <c r="Y4" s="49" t="s">
        <v>340</v>
      </c>
      <c r="Z4" s="49" t="s">
        <v>341</v>
      </c>
      <c r="AA4" s="49" t="s">
        <v>342</v>
      </c>
      <c r="AB4" s="49" t="s">
        <v>343</v>
      </c>
      <c r="AC4" s="49" t="s">
        <v>344</v>
      </c>
      <c r="AD4" s="49" t="s">
        <v>345</v>
      </c>
      <c r="AE4" s="49" t="s">
        <v>346</v>
      </c>
      <c r="AF4" s="49" t="s">
        <v>347</v>
      </c>
      <c r="AG4" s="93" t="s">
        <v>348</v>
      </c>
      <c r="AH4" s="94" t="s">
        <v>349</v>
      </c>
    </row>
    <row r="5" spans="1:44" x14ac:dyDescent="0.35">
      <c r="B5" s="197" t="s">
        <v>187</v>
      </c>
      <c r="C5" s="198"/>
      <c r="D5" s="198"/>
      <c r="E5" s="27">
        <v>4848850</v>
      </c>
      <c r="F5" s="27">
        <f ca="1">SUM(OFFSET(I5,0,0,1,($E$1)))</f>
        <v>405202</v>
      </c>
      <c r="G5" s="27">
        <v>376645.96</v>
      </c>
      <c r="H5" s="48">
        <f ca="1">G5-F5</f>
        <v>-28556.039999999979</v>
      </c>
      <c r="I5" s="27">
        <v>195592</v>
      </c>
      <c r="J5" s="27">
        <v>209610</v>
      </c>
      <c r="K5" s="27">
        <v>201677</v>
      </c>
      <c r="L5" s="27">
        <v>198355</v>
      </c>
      <c r="M5" s="27">
        <v>162271</v>
      </c>
      <c r="N5" s="27">
        <v>178549</v>
      </c>
      <c r="O5" s="27">
        <v>233120</v>
      </c>
      <c r="P5" s="27">
        <v>184115</v>
      </c>
      <c r="Q5" s="27">
        <v>191096</v>
      </c>
      <c r="R5" s="27">
        <v>184044</v>
      </c>
      <c r="S5" s="27">
        <v>184577</v>
      </c>
      <c r="T5" s="27">
        <v>180916</v>
      </c>
      <c r="U5" s="27">
        <v>219700</v>
      </c>
      <c r="V5" s="27">
        <v>217507</v>
      </c>
      <c r="W5" s="27">
        <v>196317</v>
      </c>
      <c r="X5" s="27">
        <v>199720</v>
      </c>
      <c r="Y5" s="27">
        <v>205059</v>
      </c>
      <c r="Z5" s="27">
        <v>192533</v>
      </c>
      <c r="AA5" s="27">
        <v>268607</v>
      </c>
      <c r="AB5" s="27">
        <v>191659</v>
      </c>
      <c r="AC5" s="27">
        <v>222093</v>
      </c>
      <c r="AD5" s="27">
        <v>211282</v>
      </c>
      <c r="AE5" s="27">
        <v>212647</v>
      </c>
      <c r="AF5" s="27">
        <v>229876</v>
      </c>
      <c r="AG5" s="37">
        <f ca="1">G5+SUM(OFFSET(AF5,0,0,1,-(24-$E$1)))</f>
        <v>4842365.96</v>
      </c>
      <c r="AH5" s="27">
        <f ca="1">AG5-E5</f>
        <v>-6484.0400000000373</v>
      </c>
      <c r="AI5" s="27" t="s">
        <v>350</v>
      </c>
      <c r="AJ5" s="96">
        <v>2294870</v>
      </c>
    </row>
    <row r="6" spans="1:44" x14ac:dyDescent="0.35">
      <c r="B6" s="197" t="s">
        <v>238</v>
      </c>
      <c r="C6" s="198"/>
      <c r="D6" s="198"/>
      <c r="E6" s="27"/>
      <c r="F6" s="27">
        <f t="shared" ref="F6:F8" ca="1" si="0">SUM(OFFSET(I6,0,0,1,($E$1)))</f>
        <v>0</v>
      </c>
      <c r="G6" s="27"/>
      <c r="H6" s="48">
        <f t="shared" ref="H6:H8" ca="1" si="1">G6-F6</f>
        <v>0</v>
      </c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37">
        <f t="shared" ref="AG6:AG8" ca="1" si="2">G6+SUM(OFFSET(AF6,0,0,1,-(24-$E$1)))</f>
        <v>0</v>
      </c>
      <c r="AH6" s="27">
        <f t="shared" ref="AH6:AH8" ca="1" si="3">AG6-E6</f>
        <v>0</v>
      </c>
      <c r="AI6" s="97" t="s">
        <v>351</v>
      </c>
      <c r="AJ6" s="98">
        <v>2492070</v>
      </c>
    </row>
    <row r="7" spans="1:44" x14ac:dyDescent="0.35">
      <c r="B7" s="197" t="s">
        <v>240</v>
      </c>
      <c r="C7" s="198"/>
      <c r="D7" s="198"/>
      <c r="E7" s="27"/>
      <c r="F7" s="27">
        <f ca="1">SUM(OFFSET(I7,0,0,1,($E$1)))</f>
        <v>0</v>
      </c>
      <c r="G7" s="27">
        <v>555</v>
      </c>
      <c r="H7" s="48">
        <f t="shared" ca="1" si="1"/>
        <v>555</v>
      </c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37">
        <f t="shared" ca="1" si="2"/>
        <v>555</v>
      </c>
      <c r="AH7" s="27">
        <f t="shared" ca="1" si="3"/>
        <v>555</v>
      </c>
      <c r="AI7" s="27"/>
      <c r="AJ7" s="96">
        <f>SUM(AJ5:AJ6)</f>
        <v>4786940</v>
      </c>
    </row>
    <row r="8" spans="1:44" ht="15" thickBot="1" x14ac:dyDescent="0.4">
      <c r="B8" s="197" t="s">
        <v>239</v>
      </c>
      <c r="C8" s="198"/>
      <c r="D8" s="198"/>
      <c r="E8" s="27"/>
      <c r="F8" s="27">
        <f t="shared" ca="1" si="0"/>
        <v>0</v>
      </c>
      <c r="G8" s="27">
        <v>285</v>
      </c>
      <c r="H8" s="48">
        <f t="shared" ca="1" si="1"/>
        <v>285</v>
      </c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37">
        <f t="shared" ca="1" si="2"/>
        <v>285</v>
      </c>
      <c r="AH8" s="27">
        <f t="shared" ca="1" si="3"/>
        <v>285</v>
      </c>
      <c r="AI8" s="42"/>
      <c r="AJ8" s="42"/>
    </row>
    <row r="9" spans="1:44" ht="15" thickBot="1" x14ac:dyDescent="0.4">
      <c r="A9" s="99"/>
      <c r="B9" s="100" t="s">
        <v>134</v>
      </c>
      <c r="C9" s="100"/>
      <c r="D9" s="100"/>
      <c r="E9" s="100">
        <f>SUM(E5:E8)</f>
        <v>4848850</v>
      </c>
      <c r="F9" s="100">
        <f t="shared" ref="F9" ca="1" si="4">SUM(F5:F8)</f>
        <v>405202</v>
      </c>
      <c r="G9" s="100">
        <f>SUM(G5:G8)</f>
        <v>377485.96</v>
      </c>
      <c r="H9" s="100">
        <f ca="1">SUM(H5:H8)</f>
        <v>-27716.039999999979</v>
      </c>
      <c r="I9" s="100">
        <f>SUM(I5:I8)</f>
        <v>195592</v>
      </c>
      <c r="J9" s="100">
        <f t="shared" ref="J9:AF9" si="5">SUM(J5:J8)</f>
        <v>209610</v>
      </c>
      <c r="K9" s="100">
        <f t="shared" si="5"/>
        <v>201677</v>
      </c>
      <c r="L9" s="100">
        <f t="shared" si="5"/>
        <v>198355</v>
      </c>
      <c r="M9" s="100">
        <f t="shared" si="5"/>
        <v>162271</v>
      </c>
      <c r="N9" s="100">
        <f t="shared" si="5"/>
        <v>178549</v>
      </c>
      <c r="O9" s="100">
        <f t="shared" si="5"/>
        <v>233120</v>
      </c>
      <c r="P9" s="100">
        <f t="shared" si="5"/>
        <v>184115</v>
      </c>
      <c r="Q9" s="100">
        <f t="shared" si="5"/>
        <v>191096</v>
      </c>
      <c r="R9" s="100">
        <f t="shared" si="5"/>
        <v>184044</v>
      </c>
      <c r="S9" s="100">
        <f t="shared" si="5"/>
        <v>184577</v>
      </c>
      <c r="T9" s="100">
        <f t="shared" si="5"/>
        <v>180916</v>
      </c>
      <c r="U9" s="100">
        <f t="shared" si="5"/>
        <v>219700</v>
      </c>
      <c r="V9" s="100">
        <f t="shared" si="5"/>
        <v>217507</v>
      </c>
      <c r="W9" s="100">
        <f t="shared" si="5"/>
        <v>196317</v>
      </c>
      <c r="X9" s="100">
        <f t="shared" si="5"/>
        <v>199720</v>
      </c>
      <c r="Y9" s="100">
        <f t="shared" si="5"/>
        <v>205059</v>
      </c>
      <c r="Z9" s="100">
        <f t="shared" si="5"/>
        <v>192533</v>
      </c>
      <c r="AA9" s="100">
        <f t="shared" si="5"/>
        <v>268607</v>
      </c>
      <c r="AB9" s="100">
        <f t="shared" si="5"/>
        <v>191659</v>
      </c>
      <c r="AC9" s="100">
        <f t="shared" si="5"/>
        <v>222093</v>
      </c>
      <c r="AD9" s="100">
        <f t="shared" si="5"/>
        <v>211282</v>
      </c>
      <c r="AE9" s="100">
        <f t="shared" si="5"/>
        <v>212647</v>
      </c>
      <c r="AF9" s="100">
        <f t="shared" si="5"/>
        <v>229876</v>
      </c>
      <c r="AG9" s="100">
        <f ca="1">SUM(AG5:AG8)</f>
        <v>4843205.96</v>
      </c>
      <c r="AH9" s="101">
        <f ca="1">SUM(AH5:AH8)</f>
        <v>-5644.0400000000373</v>
      </c>
      <c r="AI9" s="102"/>
      <c r="AJ9" s="102"/>
      <c r="AK9" s="102"/>
      <c r="AL9" s="102"/>
    </row>
    <row r="10" spans="1:44" x14ac:dyDescent="0.35"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M10" s="176"/>
      <c r="AN10" s="176"/>
      <c r="AO10" s="176"/>
      <c r="AP10" s="176"/>
      <c r="AQ10" s="176"/>
      <c r="AR10" s="176"/>
    </row>
    <row r="11" spans="1:44" x14ac:dyDescent="0.35">
      <c r="B11" s="30"/>
      <c r="C11" s="30"/>
      <c r="D11" s="30"/>
      <c r="E11" s="87" t="s">
        <v>327</v>
      </c>
      <c r="F11" s="88" t="s">
        <v>55</v>
      </c>
      <c r="G11" s="88" t="s">
        <v>149</v>
      </c>
      <c r="H11" s="89" t="s">
        <v>56</v>
      </c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 t="s">
        <v>55</v>
      </c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88" t="s">
        <v>55</v>
      </c>
      <c r="AH11" s="89" t="s">
        <v>55</v>
      </c>
    </row>
    <row r="12" spans="1:44" ht="43.5" x14ac:dyDescent="0.35">
      <c r="B12" s="175" t="s">
        <v>145</v>
      </c>
      <c r="C12" s="175"/>
      <c r="D12" s="175"/>
      <c r="E12" s="90" t="s">
        <v>147</v>
      </c>
      <c r="F12" s="91" t="str">
        <f>"Expenses through "&amp;VLOOKUP($E$1,'FM tables'!$A$1:$B$24,2,FALSE)</f>
        <v>Expenses through FM 02 
Aug-2025</v>
      </c>
      <c r="G12" s="91" t="str">
        <f>"Expenses through "&amp;VLOOKUP($E$1,'FM tables'!$A$1:$B$24,2,FALSE)</f>
        <v>Expenses through FM 02 
Aug-2025</v>
      </c>
      <c r="H12" s="103" t="str">
        <f>"through "&amp;VLOOKUP($E$1,'FM tables'!$A$1:$B$24,2,FALSE)</f>
        <v>through FM 02 
Aug-2025</v>
      </c>
      <c r="I12" s="49" t="s">
        <v>328</v>
      </c>
      <c r="J12" s="49" t="s">
        <v>329</v>
      </c>
      <c r="K12" s="49" t="s">
        <v>305</v>
      </c>
      <c r="L12" s="49" t="s">
        <v>306</v>
      </c>
      <c r="M12" s="49" t="s">
        <v>330</v>
      </c>
      <c r="N12" s="49" t="s">
        <v>331</v>
      </c>
      <c r="O12" s="49" t="s">
        <v>309</v>
      </c>
      <c r="P12" s="49" t="s">
        <v>310</v>
      </c>
      <c r="Q12" s="49" t="s">
        <v>332</v>
      </c>
      <c r="R12" s="49" t="s">
        <v>333</v>
      </c>
      <c r="S12" s="49" t="s">
        <v>334</v>
      </c>
      <c r="T12" s="49" t="s">
        <v>335</v>
      </c>
      <c r="U12" s="49" t="s">
        <v>336</v>
      </c>
      <c r="V12" s="49" t="s">
        <v>337</v>
      </c>
      <c r="W12" s="49" t="s">
        <v>338</v>
      </c>
      <c r="X12" s="49" t="s">
        <v>339</v>
      </c>
      <c r="Y12" s="49" t="s">
        <v>340</v>
      </c>
      <c r="Z12" s="49" t="s">
        <v>341</v>
      </c>
      <c r="AA12" s="49" t="s">
        <v>342</v>
      </c>
      <c r="AB12" s="49" t="s">
        <v>343</v>
      </c>
      <c r="AC12" s="49" t="s">
        <v>344</v>
      </c>
      <c r="AD12" s="49" t="s">
        <v>345</v>
      </c>
      <c r="AE12" s="49" t="s">
        <v>346</v>
      </c>
      <c r="AF12" s="49" t="s">
        <v>347</v>
      </c>
      <c r="AG12" s="93" t="s">
        <v>352</v>
      </c>
      <c r="AH12" s="94" t="s">
        <v>349</v>
      </c>
    </row>
    <row r="13" spans="1:44" x14ac:dyDescent="0.35">
      <c r="B13" s="173" t="s">
        <v>57</v>
      </c>
      <c r="C13" s="173"/>
      <c r="D13" s="173"/>
      <c r="E13" s="27">
        <f>E36</f>
        <v>2168277</v>
      </c>
      <c r="F13" s="27">
        <f ca="1">SUM(OFFSET(I13,0,0,1,($E$1)))</f>
        <v>183574</v>
      </c>
      <c r="G13" s="27">
        <f>G36</f>
        <v>178709.72</v>
      </c>
      <c r="H13" s="48">
        <f ca="1">F13-G13</f>
        <v>4864.2799999999988</v>
      </c>
      <c r="I13" s="27">
        <f t="shared" ref="I13:T13" si="6">I36</f>
        <v>91867</v>
      </c>
      <c r="J13" s="27">
        <f t="shared" si="6"/>
        <v>91707</v>
      </c>
      <c r="K13" s="27">
        <f t="shared" si="6"/>
        <v>91707</v>
      </c>
      <c r="L13" s="27">
        <f t="shared" si="6"/>
        <v>91707</v>
      </c>
      <c r="M13" s="27">
        <f t="shared" si="6"/>
        <v>91707</v>
      </c>
      <c r="N13" s="27">
        <f t="shared" si="6"/>
        <v>91707</v>
      </c>
      <c r="O13" s="27">
        <f t="shared" si="6"/>
        <v>87414</v>
      </c>
      <c r="P13" s="27">
        <f t="shared" si="6"/>
        <v>87414</v>
      </c>
      <c r="Q13" s="27">
        <f t="shared" si="6"/>
        <v>88074</v>
      </c>
      <c r="R13" s="27">
        <f t="shared" si="6"/>
        <v>88307</v>
      </c>
      <c r="S13" s="27">
        <f t="shared" si="6"/>
        <v>88307</v>
      </c>
      <c r="T13" s="27">
        <f t="shared" si="6"/>
        <v>88307</v>
      </c>
      <c r="U13" s="27">
        <f>U36</f>
        <v>90668</v>
      </c>
      <c r="V13" s="27">
        <f t="shared" ref="V13:AF13" si="7">V36</f>
        <v>90668</v>
      </c>
      <c r="W13" s="27">
        <f t="shared" si="7"/>
        <v>90668</v>
      </c>
      <c r="X13" s="27">
        <f t="shared" si="7"/>
        <v>90668</v>
      </c>
      <c r="Y13" s="27">
        <f t="shared" si="7"/>
        <v>90668</v>
      </c>
      <c r="Z13" s="27">
        <f t="shared" si="7"/>
        <v>90668</v>
      </c>
      <c r="AA13" s="27">
        <f t="shared" si="7"/>
        <v>90668</v>
      </c>
      <c r="AB13" s="27">
        <f t="shared" si="7"/>
        <v>90668</v>
      </c>
      <c r="AC13" s="27">
        <f t="shared" si="7"/>
        <v>90987</v>
      </c>
      <c r="AD13" s="27">
        <f>AD36</f>
        <v>91236</v>
      </c>
      <c r="AE13" s="27">
        <f t="shared" si="7"/>
        <v>91236</v>
      </c>
      <c r="AF13" s="27">
        <f t="shared" si="7"/>
        <v>91249</v>
      </c>
      <c r="AG13" s="37">
        <f ca="1">AG36</f>
        <v>2168134.7200000002</v>
      </c>
      <c r="AH13" s="38">
        <f ca="1">E13-AG13</f>
        <v>142.27999999979511</v>
      </c>
    </row>
    <row r="14" spans="1:44" x14ac:dyDescent="0.35">
      <c r="B14" s="173" t="s">
        <v>58</v>
      </c>
      <c r="C14" s="173"/>
      <c r="D14" s="173"/>
      <c r="E14" s="27">
        <f>E43</f>
        <v>639795</v>
      </c>
      <c r="F14" s="27">
        <f t="shared" ref="F14:F18" ca="1" si="8">SUM(OFFSET(I14,0,0,1,($E$1)))</f>
        <v>55552</v>
      </c>
      <c r="G14" s="27">
        <f>G43</f>
        <v>62800.639999999999</v>
      </c>
      <c r="H14" s="48">
        <f t="shared" ref="H14:H18" ca="1" si="9">F14-G14</f>
        <v>-7248.6399999999994</v>
      </c>
      <c r="I14" s="27">
        <f t="shared" ref="I14:T14" si="10">I43</f>
        <v>27786</v>
      </c>
      <c r="J14" s="27">
        <f t="shared" si="10"/>
        <v>27766</v>
      </c>
      <c r="K14" s="27">
        <f t="shared" si="10"/>
        <v>27766</v>
      </c>
      <c r="L14" s="27">
        <f t="shared" si="10"/>
        <v>27766</v>
      </c>
      <c r="M14" s="27">
        <f t="shared" si="10"/>
        <v>27766</v>
      </c>
      <c r="N14" s="27">
        <f t="shared" si="10"/>
        <v>27766</v>
      </c>
      <c r="O14" s="27">
        <f t="shared" si="10"/>
        <v>25841</v>
      </c>
      <c r="P14" s="27">
        <f t="shared" si="10"/>
        <v>25841</v>
      </c>
      <c r="Q14" s="27">
        <f t="shared" si="10"/>
        <v>25927</v>
      </c>
      <c r="R14" s="27">
        <f t="shared" si="10"/>
        <v>25958</v>
      </c>
      <c r="S14" s="27">
        <f t="shared" si="10"/>
        <v>25958</v>
      </c>
      <c r="T14" s="27">
        <f t="shared" si="10"/>
        <v>25958</v>
      </c>
      <c r="U14" s="27">
        <f>U43</f>
        <v>26453</v>
      </c>
      <c r="V14" s="27">
        <f t="shared" ref="V14:AF14" si="11">V43</f>
        <v>26453</v>
      </c>
      <c r="W14" s="27">
        <f t="shared" si="11"/>
        <v>26453</v>
      </c>
      <c r="X14" s="27">
        <f t="shared" si="11"/>
        <v>26453</v>
      </c>
      <c r="Y14" s="27">
        <f t="shared" si="11"/>
        <v>26453</v>
      </c>
      <c r="Z14" s="27">
        <f t="shared" si="11"/>
        <v>26453</v>
      </c>
      <c r="AA14" s="27">
        <f t="shared" si="11"/>
        <v>26453</v>
      </c>
      <c r="AB14" s="27">
        <f t="shared" si="11"/>
        <v>26453</v>
      </c>
      <c r="AC14" s="27">
        <f t="shared" si="11"/>
        <v>26494</v>
      </c>
      <c r="AD14" s="27">
        <f t="shared" si="11"/>
        <v>26526</v>
      </c>
      <c r="AE14" s="27">
        <f t="shared" si="11"/>
        <v>26526</v>
      </c>
      <c r="AF14" s="27">
        <f t="shared" si="11"/>
        <v>26526</v>
      </c>
      <c r="AG14" s="37">
        <f ca="1">AG43</f>
        <v>647043.64000000013</v>
      </c>
      <c r="AH14" s="27">
        <f ca="1">E14-AG14</f>
        <v>-7248.6400000001304</v>
      </c>
    </row>
    <row r="15" spans="1:44" x14ac:dyDescent="0.35">
      <c r="B15" s="173" t="s">
        <v>241</v>
      </c>
      <c r="C15" s="173"/>
      <c r="D15" s="173"/>
      <c r="E15" s="27">
        <f>E52</f>
        <v>25000</v>
      </c>
      <c r="F15" s="27">
        <f t="shared" ca="1" si="8"/>
        <v>2084</v>
      </c>
      <c r="G15" s="27">
        <f>G52</f>
        <v>787.5</v>
      </c>
      <c r="H15" s="48">
        <f t="shared" ca="1" si="9"/>
        <v>1296.5</v>
      </c>
      <c r="I15" s="27">
        <f t="shared" ref="I15:AC15" si="12">I52</f>
        <v>1042</v>
      </c>
      <c r="J15" s="27">
        <f t="shared" si="12"/>
        <v>1042</v>
      </c>
      <c r="K15" s="27">
        <f t="shared" si="12"/>
        <v>1042</v>
      </c>
      <c r="L15" s="27">
        <f t="shared" si="12"/>
        <v>1042</v>
      </c>
      <c r="M15" s="27">
        <f t="shared" si="12"/>
        <v>1042</v>
      </c>
      <c r="N15" s="27">
        <f t="shared" si="12"/>
        <v>1042</v>
      </c>
      <c r="O15" s="27">
        <f t="shared" si="12"/>
        <v>1042</v>
      </c>
      <c r="P15" s="27">
        <f t="shared" si="12"/>
        <v>1042</v>
      </c>
      <c r="Q15" s="27">
        <f t="shared" si="12"/>
        <v>1042</v>
      </c>
      <c r="R15" s="27">
        <f t="shared" si="12"/>
        <v>1042</v>
      </c>
      <c r="S15" s="27">
        <f t="shared" si="12"/>
        <v>1042</v>
      </c>
      <c r="T15" s="27">
        <f t="shared" si="12"/>
        <v>1042</v>
      </c>
      <c r="U15" s="27">
        <f t="shared" si="12"/>
        <v>1042</v>
      </c>
      <c r="V15" s="27">
        <f t="shared" si="12"/>
        <v>1042</v>
      </c>
      <c r="W15" s="27">
        <f t="shared" si="12"/>
        <v>1042</v>
      </c>
      <c r="X15" s="27">
        <f t="shared" si="12"/>
        <v>1042</v>
      </c>
      <c r="Y15" s="27">
        <f t="shared" si="12"/>
        <v>1042</v>
      </c>
      <c r="Z15" s="27">
        <f t="shared" si="12"/>
        <v>1042</v>
      </c>
      <c r="AA15" s="27">
        <f t="shared" si="12"/>
        <v>1042</v>
      </c>
      <c r="AB15" s="27">
        <f t="shared" si="12"/>
        <v>1042</v>
      </c>
      <c r="AC15" s="27">
        <f t="shared" si="12"/>
        <v>1042</v>
      </c>
      <c r="AD15" s="27">
        <f>AD52</f>
        <v>1042</v>
      </c>
      <c r="AE15" s="27">
        <f t="shared" ref="AE15:AF15" si="13">AE52</f>
        <v>1042</v>
      </c>
      <c r="AF15" s="27">
        <f t="shared" si="13"/>
        <v>1034</v>
      </c>
      <c r="AG15" s="37">
        <f ca="1">AG52</f>
        <v>23703.5</v>
      </c>
      <c r="AH15" s="27">
        <f t="shared" ref="AH15:AH18" ca="1" si="14">E15-AG15</f>
        <v>1296.5</v>
      </c>
    </row>
    <row r="16" spans="1:44" x14ac:dyDescent="0.35">
      <c r="B16" s="95" t="s">
        <v>59</v>
      </c>
      <c r="C16" s="95"/>
      <c r="D16" s="95"/>
      <c r="E16" s="27">
        <f>E54</f>
        <v>2024208</v>
      </c>
      <c r="F16" s="27">
        <f t="shared" ca="1" si="8"/>
        <v>154288</v>
      </c>
      <c r="G16" s="27">
        <f>G54</f>
        <v>146317.75999999998</v>
      </c>
      <c r="H16" s="48">
        <f t="shared" ca="1" si="9"/>
        <v>7970.2400000000198</v>
      </c>
      <c r="I16" s="27">
        <f t="shared" ref="I16:T16" si="15">I54</f>
        <v>36070</v>
      </c>
      <c r="J16" s="27">
        <f t="shared" si="15"/>
        <v>118218</v>
      </c>
      <c r="K16" s="27">
        <f t="shared" si="15"/>
        <v>73620</v>
      </c>
      <c r="L16" s="27">
        <f t="shared" si="15"/>
        <v>81670</v>
      </c>
      <c r="M16" s="27">
        <f t="shared" si="15"/>
        <v>74120</v>
      </c>
      <c r="N16" s="27">
        <f t="shared" si="15"/>
        <v>74780</v>
      </c>
      <c r="O16" s="27">
        <f t="shared" si="15"/>
        <v>79670</v>
      </c>
      <c r="P16" s="27">
        <f t="shared" si="15"/>
        <v>74120</v>
      </c>
      <c r="Q16" s="27">
        <f t="shared" si="15"/>
        <v>74120</v>
      </c>
      <c r="R16" s="27">
        <f t="shared" si="15"/>
        <v>79669</v>
      </c>
      <c r="S16" s="27">
        <f t="shared" si="15"/>
        <v>74120</v>
      </c>
      <c r="T16" s="27">
        <f t="shared" si="15"/>
        <v>74118</v>
      </c>
      <c r="U16" s="27">
        <f>U54</f>
        <v>80962</v>
      </c>
      <c r="V16" s="27">
        <f t="shared" ref="V16:AF16" si="16">V54</f>
        <v>75937</v>
      </c>
      <c r="W16" s="27">
        <f t="shared" si="16"/>
        <v>75937</v>
      </c>
      <c r="X16" s="27">
        <f t="shared" si="16"/>
        <v>81464</v>
      </c>
      <c r="Y16" s="27">
        <f t="shared" si="16"/>
        <v>75937</v>
      </c>
      <c r="Z16" s="27">
        <f t="shared" si="16"/>
        <v>76597</v>
      </c>
      <c r="AA16" s="27">
        <f t="shared" si="16"/>
        <v>79464</v>
      </c>
      <c r="AB16" s="27">
        <f t="shared" si="16"/>
        <v>75937</v>
      </c>
      <c r="AC16" s="27">
        <f t="shared" si="16"/>
        <v>75937</v>
      </c>
      <c r="AD16" s="27">
        <f t="shared" si="16"/>
        <v>79466</v>
      </c>
      <c r="AE16" s="27">
        <f t="shared" si="16"/>
        <v>75937</v>
      </c>
      <c r="AF16" s="27">
        <f t="shared" si="16"/>
        <v>75951</v>
      </c>
      <c r="AG16" s="37">
        <f ca="1">AG54</f>
        <v>1835850.76</v>
      </c>
      <c r="AH16" s="27">
        <f ca="1">E16-AG16</f>
        <v>188357.24</v>
      </c>
    </row>
    <row r="17" spans="2:34" x14ac:dyDescent="0.35">
      <c r="B17" s="173" t="s">
        <v>60</v>
      </c>
      <c r="C17" s="173"/>
      <c r="D17" s="173"/>
      <c r="E17" s="27">
        <f>E75</f>
        <v>145720</v>
      </c>
      <c r="F17" s="27">
        <f t="shared" ca="1" si="8"/>
        <v>12144</v>
      </c>
      <c r="G17" s="27">
        <f>G75</f>
        <v>431.5</v>
      </c>
      <c r="H17" s="48">
        <f t="shared" ca="1" si="9"/>
        <v>11712.5</v>
      </c>
      <c r="I17" s="27">
        <f t="shared" ref="I17:T17" si="17">I75</f>
        <v>6072</v>
      </c>
      <c r="J17" s="27">
        <f t="shared" si="17"/>
        <v>6072</v>
      </c>
      <c r="K17" s="27">
        <f t="shared" si="17"/>
        <v>6072</v>
      </c>
      <c r="L17" s="27">
        <f t="shared" si="17"/>
        <v>6072</v>
      </c>
      <c r="M17" s="27">
        <f t="shared" si="17"/>
        <v>6072</v>
      </c>
      <c r="N17" s="27">
        <f t="shared" si="17"/>
        <v>6072</v>
      </c>
      <c r="O17" s="27">
        <f>O75</f>
        <v>6072</v>
      </c>
      <c r="P17" s="27">
        <f t="shared" si="17"/>
        <v>6072</v>
      </c>
      <c r="Q17" s="27">
        <f t="shared" si="17"/>
        <v>6072</v>
      </c>
      <c r="R17" s="27">
        <f t="shared" si="17"/>
        <v>6072</v>
      </c>
      <c r="S17" s="27">
        <f t="shared" si="17"/>
        <v>6072</v>
      </c>
      <c r="T17" s="27">
        <f t="shared" si="17"/>
        <v>6072</v>
      </c>
      <c r="U17" s="27">
        <f>U75</f>
        <v>6072</v>
      </c>
      <c r="V17" s="27">
        <f t="shared" ref="V17:AF17" si="18">V75</f>
        <v>6072</v>
      </c>
      <c r="W17" s="27">
        <f t="shared" si="18"/>
        <v>6072</v>
      </c>
      <c r="X17" s="27">
        <f t="shared" si="18"/>
        <v>6072</v>
      </c>
      <c r="Y17" s="27">
        <f t="shared" si="18"/>
        <v>6072</v>
      </c>
      <c r="Z17" s="27">
        <f t="shared" si="18"/>
        <v>6072</v>
      </c>
      <c r="AA17" s="27">
        <f t="shared" si="18"/>
        <v>6072</v>
      </c>
      <c r="AB17" s="27">
        <f t="shared" si="18"/>
        <v>6072</v>
      </c>
      <c r="AC17" s="27">
        <f t="shared" si="18"/>
        <v>6072</v>
      </c>
      <c r="AD17" s="27">
        <f t="shared" si="18"/>
        <v>6072</v>
      </c>
      <c r="AE17" s="27">
        <f t="shared" si="18"/>
        <v>6072</v>
      </c>
      <c r="AF17" s="27">
        <f t="shared" si="18"/>
        <v>6064</v>
      </c>
      <c r="AG17" s="37">
        <f ca="1">AG75</f>
        <v>134007.5</v>
      </c>
      <c r="AH17" s="27">
        <f t="shared" ca="1" si="14"/>
        <v>11712.5</v>
      </c>
    </row>
    <row r="18" spans="2:34" ht="15" thickBot="1" x14ac:dyDescent="0.4">
      <c r="B18" s="173" t="s">
        <v>61</v>
      </c>
      <c r="C18" s="173"/>
      <c r="D18" s="173"/>
      <c r="E18" s="27">
        <f>E83</f>
        <v>15000</v>
      </c>
      <c r="F18" s="27">
        <f t="shared" ca="1" si="8"/>
        <v>1250</v>
      </c>
      <c r="G18" s="27">
        <f>G83</f>
        <v>0</v>
      </c>
      <c r="H18" s="48">
        <f t="shared" ca="1" si="9"/>
        <v>1250</v>
      </c>
      <c r="I18" s="27">
        <f t="shared" ref="I18:T18" si="19">I83</f>
        <v>625</v>
      </c>
      <c r="J18" s="27">
        <f t="shared" si="19"/>
        <v>625</v>
      </c>
      <c r="K18" s="27">
        <f t="shared" si="19"/>
        <v>625</v>
      </c>
      <c r="L18" s="27">
        <f t="shared" si="19"/>
        <v>625</v>
      </c>
      <c r="M18" s="27">
        <f t="shared" si="19"/>
        <v>625</v>
      </c>
      <c r="N18" s="27">
        <f t="shared" si="19"/>
        <v>625</v>
      </c>
      <c r="O18" s="27">
        <f t="shared" si="19"/>
        <v>625</v>
      </c>
      <c r="P18" s="27">
        <f t="shared" si="19"/>
        <v>625</v>
      </c>
      <c r="Q18" s="27">
        <f t="shared" si="19"/>
        <v>625</v>
      </c>
      <c r="R18" s="27">
        <f t="shared" si="19"/>
        <v>625</v>
      </c>
      <c r="S18" s="27">
        <f t="shared" si="19"/>
        <v>625</v>
      </c>
      <c r="T18" s="27">
        <f t="shared" si="19"/>
        <v>625</v>
      </c>
      <c r="U18" s="27">
        <f>U83</f>
        <v>625</v>
      </c>
      <c r="V18" s="27">
        <f t="shared" ref="V18:AF18" si="20">V83</f>
        <v>625</v>
      </c>
      <c r="W18" s="27">
        <f t="shared" si="20"/>
        <v>625</v>
      </c>
      <c r="X18" s="27">
        <f t="shared" si="20"/>
        <v>625</v>
      </c>
      <c r="Y18" s="27">
        <f t="shared" si="20"/>
        <v>625</v>
      </c>
      <c r="Z18" s="27">
        <f t="shared" si="20"/>
        <v>625</v>
      </c>
      <c r="AA18" s="27">
        <f t="shared" si="20"/>
        <v>625</v>
      </c>
      <c r="AB18" s="27">
        <f t="shared" si="20"/>
        <v>625</v>
      </c>
      <c r="AC18" s="27">
        <f t="shared" si="20"/>
        <v>625</v>
      </c>
      <c r="AD18" s="27">
        <f t="shared" si="20"/>
        <v>625</v>
      </c>
      <c r="AE18" s="27">
        <f t="shared" si="20"/>
        <v>625</v>
      </c>
      <c r="AF18" s="27">
        <f t="shared" si="20"/>
        <v>625</v>
      </c>
      <c r="AG18" s="37">
        <f ca="1">AG83</f>
        <v>13750</v>
      </c>
      <c r="AH18" s="27">
        <f t="shared" ca="1" si="14"/>
        <v>1250</v>
      </c>
    </row>
    <row r="19" spans="2:34" ht="15" thickBot="1" x14ac:dyDescent="0.4">
      <c r="B19" s="100" t="s">
        <v>353</v>
      </c>
      <c r="C19" s="100"/>
      <c r="D19" s="100"/>
      <c r="E19" s="100">
        <f>E85</f>
        <v>5018000</v>
      </c>
      <c r="F19" s="100">
        <f t="shared" ref="F19:G19" ca="1" si="21">F85</f>
        <v>408892</v>
      </c>
      <c r="G19" s="100">
        <f t="shared" si="21"/>
        <v>389047.12</v>
      </c>
      <c r="H19" s="100">
        <f ca="1">H85</f>
        <v>19844.879999999994</v>
      </c>
      <c r="I19" s="100">
        <f>I85</f>
        <v>163462</v>
      </c>
      <c r="J19" s="100">
        <f t="shared" ref="J19:AE19" si="22">J85</f>
        <v>245430</v>
      </c>
      <c r="K19" s="100">
        <f t="shared" si="22"/>
        <v>200832</v>
      </c>
      <c r="L19" s="100">
        <f t="shared" si="22"/>
        <v>208882</v>
      </c>
      <c r="M19" s="100">
        <f t="shared" si="22"/>
        <v>201332</v>
      </c>
      <c r="N19" s="100">
        <f t="shared" si="22"/>
        <v>201992</v>
      </c>
      <c r="O19" s="100">
        <f t="shared" si="22"/>
        <v>200664</v>
      </c>
      <c r="P19" s="100">
        <f t="shared" si="22"/>
        <v>195114</v>
      </c>
      <c r="Q19" s="100">
        <f t="shared" si="22"/>
        <v>195860</v>
      </c>
      <c r="R19" s="100">
        <f t="shared" si="22"/>
        <v>201673</v>
      </c>
      <c r="S19" s="100">
        <f t="shared" si="22"/>
        <v>196124</v>
      </c>
      <c r="T19" s="100">
        <f t="shared" si="22"/>
        <v>196122</v>
      </c>
      <c r="U19" s="100">
        <f t="shared" si="22"/>
        <v>205822</v>
      </c>
      <c r="V19" s="100">
        <f t="shared" si="22"/>
        <v>200797</v>
      </c>
      <c r="W19" s="100">
        <f t="shared" si="22"/>
        <v>200797</v>
      </c>
      <c r="X19" s="100">
        <f t="shared" si="22"/>
        <v>206324</v>
      </c>
      <c r="Y19" s="100">
        <f t="shared" si="22"/>
        <v>200797</v>
      </c>
      <c r="Z19" s="100">
        <f>Z85</f>
        <v>201457</v>
      </c>
      <c r="AA19" s="100">
        <f t="shared" si="22"/>
        <v>204324</v>
      </c>
      <c r="AB19" s="100">
        <f t="shared" si="22"/>
        <v>200797</v>
      </c>
      <c r="AC19" s="100">
        <f t="shared" si="22"/>
        <v>201157</v>
      </c>
      <c r="AD19" s="100">
        <f t="shared" si="22"/>
        <v>204967</v>
      </c>
      <c r="AE19" s="100">
        <f t="shared" si="22"/>
        <v>201438</v>
      </c>
      <c r="AF19" s="100">
        <f>AF85</f>
        <v>201449</v>
      </c>
      <c r="AG19" s="100">
        <f ca="1">SUM(AG13:AG18)</f>
        <v>4822490.12</v>
      </c>
      <c r="AH19" s="101">
        <f ca="1">SUM(AH13:AH18)</f>
        <v>195509.87999999966</v>
      </c>
    </row>
    <row r="20" spans="2:34" x14ac:dyDescent="0.35">
      <c r="B20" s="33"/>
      <c r="C20" s="34"/>
      <c r="D20" s="34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</row>
    <row r="21" spans="2:34" x14ac:dyDescent="0.35">
      <c r="B21" s="44"/>
      <c r="C21" s="44"/>
      <c r="D21" s="44"/>
      <c r="E21" s="87" t="s">
        <v>327</v>
      </c>
      <c r="F21" s="88" t="s">
        <v>55</v>
      </c>
      <c r="G21" s="88" t="s">
        <v>149</v>
      </c>
      <c r="H21" s="89" t="s">
        <v>56</v>
      </c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 t="s">
        <v>55</v>
      </c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88" t="s">
        <v>55</v>
      </c>
      <c r="AH21" s="89" t="s">
        <v>55</v>
      </c>
    </row>
    <row r="22" spans="2:34" ht="43.5" x14ac:dyDescent="0.35">
      <c r="B22" s="45" t="s">
        <v>234</v>
      </c>
      <c r="C22" s="105"/>
      <c r="D22" s="105"/>
      <c r="E22" s="90" t="s">
        <v>354</v>
      </c>
      <c r="F22" s="91" t="str">
        <f>"Transfers through "&amp;VLOOKUP($E$1,'FM tables'!$A$1:$B$24,2,FALSE)</f>
        <v>Transfers through FM 02 
Aug-2025</v>
      </c>
      <c r="G22" s="91" t="str">
        <f>"Transfers through "&amp;VLOOKUP($E$1,'FM tables'!$A$1:$B$24,2,FALSE)</f>
        <v>Transfers through FM 02 
Aug-2025</v>
      </c>
      <c r="H22" s="103" t="str">
        <f>"through "&amp;VLOOKUP($E$1,'FM tables'!$A$1:$B$24,2,FALSE)</f>
        <v>through FM 02 
Aug-2025</v>
      </c>
      <c r="I22" s="49" t="s">
        <v>328</v>
      </c>
      <c r="J22" s="49" t="s">
        <v>329</v>
      </c>
      <c r="K22" s="49" t="s">
        <v>305</v>
      </c>
      <c r="L22" s="49" t="s">
        <v>306</v>
      </c>
      <c r="M22" s="49" t="s">
        <v>330</v>
      </c>
      <c r="N22" s="49" t="s">
        <v>331</v>
      </c>
      <c r="O22" s="49" t="s">
        <v>309</v>
      </c>
      <c r="P22" s="49" t="s">
        <v>310</v>
      </c>
      <c r="Q22" s="49" t="s">
        <v>332</v>
      </c>
      <c r="R22" s="49" t="s">
        <v>333</v>
      </c>
      <c r="S22" s="49" t="s">
        <v>334</v>
      </c>
      <c r="T22" s="49" t="s">
        <v>335</v>
      </c>
      <c r="U22" s="49" t="s">
        <v>336</v>
      </c>
      <c r="V22" s="49" t="s">
        <v>337</v>
      </c>
      <c r="W22" s="49" t="s">
        <v>338</v>
      </c>
      <c r="X22" s="49" t="s">
        <v>339</v>
      </c>
      <c r="Y22" s="49" t="s">
        <v>340</v>
      </c>
      <c r="Z22" s="49" t="s">
        <v>341</v>
      </c>
      <c r="AA22" s="49" t="s">
        <v>342</v>
      </c>
      <c r="AB22" s="49" t="s">
        <v>343</v>
      </c>
      <c r="AC22" s="49" t="s">
        <v>344</v>
      </c>
      <c r="AD22" s="49" t="s">
        <v>345</v>
      </c>
      <c r="AE22" s="49" t="s">
        <v>346</v>
      </c>
      <c r="AF22" s="49" t="s">
        <v>347</v>
      </c>
      <c r="AG22" s="93" t="s">
        <v>355</v>
      </c>
      <c r="AH22" s="94" t="s">
        <v>349</v>
      </c>
    </row>
    <row r="23" spans="2:34" ht="15.5" customHeight="1" x14ac:dyDescent="0.35">
      <c r="B23" s="199" t="s">
        <v>356</v>
      </c>
      <c r="C23" s="200"/>
      <c r="D23" s="200"/>
      <c r="E23" s="49">
        <v>0</v>
      </c>
      <c r="F23" s="27">
        <f ca="1">SUM(OFFSET(I23,0,0,1,($E$1)))</f>
        <v>0</v>
      </c>
      <c r="G23" s="106">
        <v>0</v>
      </c>
      <c r="H23" s="48">
        <f ca="1">F23-G23</f>
        <v>0</v>
      </c>
      <c r="I23" s="107"/>
      <c r="J23" s="107"/>
      <c r="K23" s="107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37">
        <f>SUM(I23:AF23)</f>
        <v>0</v>
      </c>
      <c r="AH23" s="27">
        <f>E23-AG23</f>
        <v>0</v>
      </c>
    </row>
    <row r="24" spans="2:34" ht="15" thickBot="1" x14ac:dyDescent="0.4">
      <c r="B24" s="199" t="s">
        <v>357</v>
      </c>
      <c r="C24" s="200"/>
      <c r="D24" s="200"/>
      <c r="E24" s="49">
        <v>440000</v>
      </c>
      <c r="F24" s="27">
        <f ca="1">SUM(OFFSET(I24,0,0,1,($E$1)))</f>
        <v>440000</v>
      </c>
      <c r="G24" s="106">
        <v>440000</v>
      </c>
      <c r="H24" s="48">
        <f ca="1">F24-G24</f>
        <v>0</v>
      </c>
      <c r="I24" s="107">
        <v>440000</v>
      </c>
      <c r="J24" s="107"/>
      <c r="K24" s="107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37">
        <f ca="1">G24+SUM(OFFSET(AF24,0,0,1,-(24-$E$1)))</f>
        <v>440000</v>
      </c>
      <c r="AH24" s="108">
        <f ca="1">E24-AG24</f>
        <v>0</v>
      </c>
    </row>
    <row r="25" spans="2:34" ht="15" thickBot="1" x14ac:dyDescent="0.4">
      <c r="B25" s="100" t="s">
        <v>235</v>
      </c>
      <c r="C25" s="100"/>
      <c r="D25" s="100"/>
      <c r="E25" s="100">
        <f>SUM(E23:E24)</f>
        <v>440000</v>
      </c>
      <c r="F25" s="100">
        <f t="shared" ref="F25:H25" ca="1" si="23">SUM(F23:F24)</f>
        <v>440000</v>
      </c>
      <c r="G25" s="100">
        <f t="shared" si="23"/>
        <v>440000</v>
      </c>
      <c r="H25" s="100">
        <f t="shared" ca="1" si="23"/>
        <v>0</v>
      </c>
      <c r="I25" s="100">
        <f>SUM(I23:I24)</f>
        <v>440000</v>
      </c>
      <c r="J25" s="100">
        <f t="shared" ref="J25:AE25" si="24">SUM(J23:J24)</f>
        <v>0</v>
      </c>
      <c r="K25" s="100">
        <f t="shared" si="24"/>
        <v>0</v>
      </c>
      <c r="L25" s="100">
        <f t="shared" si="24"/>
        <v>0</v>
      </c>
      <c r="M25" s="100">
        <f t="shared" si="24"/>
        <v>0</v>
      </c>
      <c r="N25" s="100">
        <f t="shared" si="24"/>
        <v>0</v>
      </c>
      <c r="O25" s="100">
        <f t="shared" si="24"/>
        <v>0</v>
      </c>
      <c r="P25" s="100">
        <f t="shared" si="24"/>
        <v>0</v>
      </c>
      <c r="Q25" s="100">
        <f t="shared" si="24"/>
        <v>0</v>
      </c>
      <c r="R25" s="100">
        <f t="shared" si="24"/>
        <v>0</v>
      </c>
      <c r="S25" s="100">
        <f t="shared" si="24"/>
        <v>0</v>
      </c>
      <c r="T25" s="100">
        <f t="shared" si="24"/>
        <v>0</v>
      </c>
      <c r="U25" s="100">
        <f t="shared" si="24"/>
        <v>0</v>
      </c>
      <c r="V25" s="100">
        <f t="shared" si="24"/>
        <v>0</v>
      </c>
      <c r="W25" s="100">
        <f t="shared" si="24"/>
        <v>0</v>
      </c>
      <c r="X25" s="100">
        <f t="shared" si="24"/>
        <v>0</v>
      </c>
      <c r="Y25" s="100">
        <f t="shared" si="24"/>
        <v>0</v>
      </c>
      <c r="Z25" s="100">
        <f t="shared" si="24"/>
        <v>0</v>
      </c>
      <c r="AA25" s="100">
        <f t="shared" si="24"/>
        <v>0</v>
      </c>
      <c r="AB25" s="100">
        <f t="shared" si="24"/>
        <v>0</v>
      </c>
      <c r="AC25" s="100">
        <f t="shared" si="24"/>
        <v>0</v>
      </c>
      <c r="AD25" s="100">
        <f t="shared" si="24"/>
        <v>0</v>
      </c>
      <c r="AE25" s="100">
        <f t="shared" si="24"/>
        <v>0</v>
      </c>
      <c r="AF25" s="100">
        <f>SUM(AF23:AF24)</f>
        <v>0</v>
      </c>
      <c r="AG25" s="100">
        <f ca="1">SUM(AG23:AG24)</f>
        <v>440000</v>
      </c>
      <c r="AH25" s="101">
        <f ca="1">SUM(AH23:AH24)</f>
        <v>0</v>
      </c>
    </row>
    <row r="26" spans="2:34" x14ac:dyDescent="0.35">
      <c r="B26" s="30"/>
      <c r="C26" s="30"/>
      <c r="D26" s="30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</row>
    <row r="27" spans="2:34" ht="15.5" x14ac:dyDescent="0.35">
      <c r="B27" s="109"/>
      <c r="C27" s="110"/>
      <c r="D27" s="110"/>
      <c r="E27" s="87" t="s">
        <v>327</v>
      </c>
      <c r="F27" s="88" t="s">
        <v>55</v>
      </c>
      <c r="G27" s="88" t="s">
        <v>149</v>
      </c>
      <c r="H27" s="89" t="s">
        <v>56</v>
      </c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 t="s">
        <v>55</v>
      </c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88" t="s">
        <v>55</v>
      </c>
      <c r="AH27" s="89" t="s">
        <v>55</v>
      </c>
    </row>
    <row r="28" spans="2:34" ht="43.5" x14ac:dyDescent="0.35">
      <c r="B28" s="195" t="s">
        <v>363</v>
      </c>
      <c r="C28" s="196"/>
      <c r="D28" s="196"/>
      <c r="E28" s="111" t="s">
        <v>358</v>
      </c>
      <c r="F28" s="91" t="str">
        <f>"through "&amp;VLOOKUP($E$1,'FM tables'!$A$1:$B$24,2,FALSE)</f>
        <v>through FM 02 
Aug-2025</v>
      </c>
      <c r="G28" s="91" t="str">
        <f>"through "&amp;VLOOKUP($E$1,'FM tables'!$A$1:$B$24,2,FALSE)</f>
        <v>through FM 02 
Aug-2025</v>
      </c>
      <c r="H28" s="103" t="str">
        <f>"through "&amp;VLOOKUP($E$1,'FM tables'!$A$1:$B$24,2,FALSE)</f>
        <v>through FM 02 
Aug-2025</v>
      </c>
      <c r="I28" s="49" t="s">
        <v>328</v>
      </c>
      <c r="J28" s="49" t="s">
        <v>329</v>
      </c>
      <c r="K28" s="49" t="s">
        <v>305</v>
      </c>
      <c r="L28" s="49" t="s">
        <v>306</v>
      </c>
      <c r="M28" s="49" t="s">
        <v>330</v>
      </c>
      <c r="N28" s="49" t="s">
        <v>331</v>
      </c>
      <c r="O28" s="49" t="s">
        <v>309</v>
      </c>
      <c r="P28" s="49" t="s">
        <v>310</v>
      </c>
      <c r="Q28" s="49" t="s">
        <v>332</v>
      </c>
      <c r="R28" s="49" t="s">
        <v>333</v>
      </c>
      <c r="S28" s="49" t="s">
        <v>334</v>
      </c>
      <c r="T28" s="49" t="s">
        <v>335</v>
      </c>
      <c r="U28" s="49" t="s">
        <v>336</v>
      </c>
      <c r="V28" s="49" t="s">
        <v>337</v>
      </c>
      <c r="W28" s="49" t="s">
        <v>338</v>
      </c>
      <c r="X28" s="49" t="s">
        <v>339</v>
      </c>
      <c r="Y28" s="49" t="s">
        <v>340</v>
      </c>
      <c r="Z28" s="49" t="s">
        <v>341</v>
      </c>
      <c r="AA28" s="49" t="s">
        <v>342</v>
      </c>
      <c r="AB28" s="49" t="s">
        <v>343</v>
      </c>
      <c r="AC28" s="49" t="s">
        <v>344</v>
      </c>
      <c r="AD28" s="49" t="s">
        <v>345</v>
      </c>
      <c r="AE28" s="49" t="s">
        <v>346</v>
      </c>
      <c r="AF28" s="49" t="s">
        <v>347</v>
      </c>
      <c r="AG28" s="93" t="s">
        <v>359</v>
      </c>
      <c r="AH28" s="94" t="s">
        <v>349</v>
      </c>
    </row>
    <row r="29" spans="2:34" ht="15" thickBot="1" x14ac:dyDescent="0.4">
      <c r="B29" s="201" t="s">
        <v>150</v>
      </c>
      <c r="C29" s="201"/>
      <c r="D29" s="201"/>
      <c r="E29" s="27">
        <f>E9-E19-E25</f>
        <v>-609150</v>
      </c>
      <c r="F29" s="27">
        <f ca="1">F9-F19-F25</f>
        <v>-443690</v>
      </c>
      <c r="G29" s="27">
        <f>G9-G19+G23-G24</f>
        <v>-451561.16</v>
      </c>
      <c r="H29" s="48">
        <f ca="1">G29-F29</f>
        <v>-7871.1599999999744</v>
      </c>
      <c r="I29" s="27">
        <f>I9-I19-I24</f>
        <v>-407870</v>
      </c>
      <c r="J29" s="27">
        <f>J9-J19+J24</f>
        <v>-35820</v>
      </c>
      <c r="K29" s="27">
        <f>K9-K19+K24</f>
        <v>845</v>
      </c>
      <c r="L29" s="27">
        <f>L9-L19+L24</f>
        <v>-10527</v>
      </c>
      <c r="M29" s="27">
        <f>M9-M19+M24</f>
        <v>-39061</v>
      </c>
      <c r="N29" s="27">
        <f>N9-N19+N24</f>
        <v>-23443</v>
      </c>
      <c r="O29" s="27">
        <f>O9-O19+O24</f>
        <v>32456</v>
      </c>
      <c r="P29" s="27">
        <f>P9-P19+P24</f>
        <v>-10999</v>
      </c>
      <c r="Q29" s="27">
        <f>Q9-Q19+Q24</f>
        <v>-4764</v>
      </c>
      <c r="R29" s="27">
        <f>R9-R19+R24</f>
        <v>-17629</v>
      </c>
      <c r="S29" s="27">
        <f>S9-S19+S24</f>
        <v>-11547</v>
      </c>
      <c r="T29" s="27">
        <f>T9-T19+T24</f>
        <v>-15206</v>
      </c>
      <c r="U29" s="27">
        <f>U9-U19+U24</f>
        <v>13878</v>
      </c>
      <c r="V29" s="27">
        <f>V9-V19+V24</f>
        <v>16710</v>
      </c>
      <c r="W29" s="27">
        <f>W9-W19+W24</f>
        <v>-4480</v>
      </c>
      <c r="X29" s="27">
        <f>X9-X19+X24</f>
        <v>-6604</v>
      </c>
      <c r="Y29" s="27">
        <f>Y9-Y19+Y24</f>
        <v>4262</v>
      </c>
      <c r="Z29" s="27">
        <f>Z9-Z19+Z24</f>
        <v>-8924</v>
      </c>
      <c r="AA29" s="27">
        <f>AA9-AA19+AA24</f>
        <v>64283</v>
      </c>
      <c r="AB29" s="27">
        <f>AB9-AB19+AB24</f>
        <v>-9138</v>
      </c>
      <c r="AC29" s="27">
        <f>AC9-AC19+AC24</f>
        <v>20936</v>
      </c>
      <c r="AD29" s="27">
        <f>AD9-AD19+AD24</f>
        <v>6315</v>
      </c>
      <c r="AE29" s="27">
        <f>AE9-AE19+AE24</f>
        <v>11209</v>
      </c>
      <c r="AF29" s="27">
        <f>AF9-AF19+AF24</f>
        <v>28427</v>
      </c>
      <c r="AG29" s="46">
        <f ca="1">G29+SUM(OFFSET(AF29,0,0,1,-(24-$E$1)))</f>
        <v>-414562.16</v>
      </c>
      <c r="AH29" s="41">
        <f ca="1">AG29-E29</f>
        <v>194587.84000000003</v>
      </c>
    </row>
    <row r="30" spans="2:34" ht="15" thickBot="1" x14ac:dyDescent="0.4">
      <c r="B30" s="100" t="s">
        <v>360</v>
      </c>
      <c r="C30" s="100"/>
      <c r="D30" s="112" t="s">
        <v>361</v>
      </c>
      <c r="E30" s="100">
        <v>1908940.91</v>
      </c>
      <c r="F30" s="100">
        <f ca="1">E30+SUM(OFFSET(I29,0,0,1,($E$1)))</f>
        <v>1465250.91</v>
      </c>
      <c r="G30" s="100">
        <f>E30+G29</f>
        <v>1457379.75</v>
      </c>
      <c r="H30" s="100">
        <f ca="1">G30-F30</f>
        <v>-7871.1599999999162</v>
      </c>
      <c r="I30" s="100">
        <f>E30+I29</f>
        <v>1501070.91</v>
      </c>
      <c r="J30" s="100">
        <f>$E$30+SUM($I$29:J29)</f>
        <v>1465250.91</v>
      </c>
      <c r="K30" s="100">
        <f>G30+K29</f>
        <v>1458224.75</v>
      </c>
      <c r="L30" s="100">
        <f>K30+L29</f>
        <v>1447697.75</v>
      </c>
      <c r="M30" s="100">
        <f>L30+M29</f>
        <v>1408636.75</v>
      </c>
      <c r="N30" s="100">
        <f t="shared" ref="N30:AF30" si="25">M30+N29</f>
        <v>1385193.75</v>
      </c>
      <c r="O30" s="100">
        <f t="shared" si="25"/>
        <v>1417649.75</v>
      </c>
      <c r="P30" s="100">
        <f t="shared" si="25"/>
        <v>1406650.75</v>
      </c>
      <c r="Q30" s="100">
        <f t="shared" si="25"/>
        <v>1401886.75</v>
      </c>
      <c r="R30" s="100">
        <f t="shared" si="25"/>
        <v>1384257.75</v>
      </c>
      <c r="S30" s="100">
        <f t="shared" si="25"/>
        <v>1372710.75</v>
      </c>
      <c r="T30" s="100">
        <f t="shared" si="25"/>
        <v>1357504.75</v>
      </c>
      <c r="U30" s="100">
        <f t="shared" si="25"/>
        <v>1371382.75</v>
      </c>
      <c r="V30" s="100">
        <f t="shared" si="25"/>
        <v>1388092.75</v>
      </c>
      <c r="W30" s="100">
        <f t="shared" si="25"/>
        <v>1383612.75</v>
      </c>
      <c r="X30" s="100">
        <f t="shared" si="25"/>
        <v>1377008.75</v>
      </c>
      <c r="Y30" s="100">
        <f t="shared" si="25"/>
        <v>1381270.75</v>
      </c>
      <c r="Z30" s="100">
        <f t="shared" si="25"/>
        <v>1372346.75</v>
      </c>
      <c r="AA30" s="100">
        <f t="shared" si="25"/>
        <v>1436629.75</v>
      </c>
      <c r="AB30" s="100">
        <f t="shared" si="25"/>
        <v>1427491.75</v>
      </c>
      <c r="AC30" s="100">
        <f t="shared" si="25"/>
        <v>1448427.75</v>
      </c>
      <c r="AD30" s="100">
        <f t="shared" si="25"/>
        <v>1454742.75</v>
      </c>
      <c r="AE30" s="100">
        <f t="shared" si="25"/>
        <v>1465951.75</v>
      </c>
      <c r="AF30" s="100">
        <f t="shared" si="25"/>
        <v>1494378.75</v>
      </c>
      <c r="AG30" s="101">
        <f>AF30</f>
        <v>1494378.75</v>
      </c>
      <c r="AH30" s="101">
        <f>AG30-SUM((E30+E29))</f>
        <v>194587.84000000008</v>
      </c>
    </row>
    <row r="31" spans="2:34" x14ac:dyDescent="0.35">
      <c r="B31" s="34"/>
      <c r="C31" s="34"/>
      <c r="D31" s="34"/>
      <c r="E31" s="35"/>
      <c r="F31" s="35"/>
      <c r="G31" s="36" t="e">
        <f>NA()</f>
        <v>#N/A</v>
      </c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5"/>
      <c r="AH31" s="35"/>
    </row>
    <row r="32" spans="2:34" x14ac:dyDescent="0.35">
      <c r="B32" s="26"/>
      <c r="C32" s="26"/>
      <c r="D32" s="26"/>
      <c r="E32" s="28"/>
      <c r="F32" s="28"/>
      <c r="G32" s="2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40"/>
      <c r="AG32" s="39"/>
      <c r="AH32" s="39"/>
    </row>
    <row r="33" spans="1:34" x14ac:dyDescent="0.35">
      <c r="B33" s="34"/>
      <c r="C33" s="34"/>
      <c r="D33" s="34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</row>
    <row r="34" spans="1:34" x14ac:dyDescent="0.35">
      <c r="B34" s="34"/>
      <c r="C34" s="34"/>
      <c r="D34" s="34"/>
      <c r="E34" s="87" t="s">
        <v>327</v>
      </c>
      <c r="F34" s="88" t="s">
        <v>55</v>
      </c>
      <c r="G34" s="88" t="s">
        <v>149</v>
      </c>
      <c r="H34" s="89" t="s">
        <v>56</v>
      </c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 t="s">
        <v>55</v>
      </c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88" t="s">
        <v>55</v>
      </c>
      <c r="AH34" s="89" t="s">
        <v>55</v>
      </c>
    </row>
    <row r="35" spans="1:34" ht="43.5" x14ac:dyDescent="0.35">
      <c r="B35" s="172" t="s">
        <v>146</v>
      </c>
      <c r="C35" s="172"/>
      <c r="D35" s="172"/>
      <c r="E35" s="90" t="s">
        <v>147</v>
      </c>
      <c r="F35" s="91" t="str">
        <f>"Expenses through "&amp;VLOOKUP($E$1,'FM tables'!$A$1:$B$24,2,FALSE)</f>
        <v>Expenses through FM 02 
Aug-2025</v>
      </c>
      <c r="G35" s="91" t="str">
        <f>"Expenses through "&amp;VLOOKUP($E$1,'FM tables'!$A$1:$B$24,2,FALSE)</f>
        <v>Expenses through FM 02 
Aug-2025</v>
      </c>
      <c r="H35" s="103" t="str">
        <f>"through "&amp;VLOOKUP($E$1,'FM tables'!$A$1:$B$24,2,FALSE)</f>
        <v>through FM 02 
Aug-2025</v>
      </c>
      <c r="I35" s="49" t="s">
        <v>328</v>
      </c>
      <c r="J35" s="49" t="s">
        <v>329</v>
      </c>
      <c r="K35" s="49" t="s">
        <v>305</v>
      </c>
      <c r="L35" s="49" t="s">
        <v>306</v>
      </c>
      <c r="M35" s="49" t="s">
        <v>330</v>
      </c>
      <c r="N35" s="49" t="s">
        <v>331</v>
      </c>
      <c r="O35" s="49" t="s">
        <v>309</v>
      </c>
      <c r="P35" s="49" t="s">
        <v>310</v>
      </c>
      <c r="Q35" s="49" t="s">
        <v>332</v>
      </c>
      <c r="R35" s="49" t="s">
        <v>333</v>
      </c>
      <c r="S35" s="49" t="s">
        <v>334</v>
      </c>
      <c r="T35" s="49" t="s">
        <v>335</v>
      </c>
      <c r="U35" s="49" t="s">
        <v>336</v>
      </c>
      <c r="V35" s="49" t="s">
        <v>337</v>
      </c>
      <c r="W35" s="49" t="s">
        <v>338</v>
      </c>
      <c r="X35" s="49" t="s">
        <v>339</v>
      </c>
      <c r="Y35" s="49" t="s">
        <v>340</v>
      </c>
      <c r="Z35" s="49" t="s">
        <v>341</v>
      </c>
      <c r="AA35" s="49" t="s">
        <v>342</v>
      </c>
      <c r="AB35" s="49" t="s">
        <v>343</v>
      </c>
      <c r="AC35" s="49" t="s">
        <v>344</v>
      </c>
      <c r="AD35" s="49" t="s">
        <v>345</v>
      </c>
      <c r="AE35" s="49" t="s">
        <v>346</v>
      </c>
      <c r="AF35" s="49" t="s">
        <v>347</v>
      </c>
      <c r="AG35" s="93" t="s">
        <v>352</v>
      </c>
      <c r="AH35" s="94" t="s">
        <v>349</v>
      </c>
    </row>
    <row r="36" spans="1:34" x14ac:dyDescent="0.35">
      <c r="A36" t="s">
        <v>5</v>
      </c>
      <c r="B36" s="100" t="s">
        <v>57</v>
      </c>
      <c r="C36" s="100"/>
      <c r="D36" s="100"/>
      <c r="E36" s="100">
        <f>SUM(E37:E42)</f>
        <v>2168277</v>
      </c>
      <c r="F36" s="100">
        <f ca="1">SUM(F37:F42)</f>
        <v>183574</v>
      </c>
      <c r="G36" s="100">
        <f>SUM(G37:G42)</f>
        <v>178709.72</v>
      </c>
      <c r="H36" s="100">
        <f ca="1">SUM(H37:H42)</f>
        <v>4864.279999999997</v>
      </c>
      <c r="I36" s="100">
        <f>SUM(I37:I42)</f>
        <v>91867</v>
      </c>
      <c r="J36" s="100">
        <f t="shared" ref="J36:AE36" si="26">SUM(J37:J42)</f>
        <v>91707</v>
      </c>
      <c r="K36" s="100">
        <f t="shared" si="26"/>
        <v>91707</v>
      </c>
      <c r="L36" s="100">
        <f t="shared" si="26"/>
        <v>91707</v>
      </c>
      <c r="M36" s="100">
        <f t="shared" si="26"/>
        <v>91707</v>
      </c>
      <c r="N36" s="100">
        <f t="shared" si="26"/>
        <v>91707</v>
      </c>
      <c r="O36" s="100">
        <f t="shared" si="26"/>
        <v>87414</v>
      </c>
      <c r="P36" s="100">
        <f t="shared" si="26"/>
        <v>87414</v>
      </c>
      <c r="Q36" s="100">
        <f t="shared" si="26"/>
        <v>88074</v>
      </c>
      <c r="R36" s="100">
        <f t="shared" si="26"/>
        <v>88307</v>
      </c>
      <c r="S36" s="100">
        <f t="shared" si="26"/>
        <v>88307</v>
      </c>
      <c r="T36" s="100">
        <f t="shared" si="26"/>
        <v>88307</v>
      </c>
      <c r="U36" s="100">
        <f t="shared" si="26"/>
        <v>90668</v>
      </c>
      <c r="V36" s="100">
        <f t="shared" si="26"/>
        <v>90668</v>
      </c>
      <c r="W36" s="100">
        <f t="shared" si="26"/>
        <v>90668</v>
      </c>
      <c r="X36" s="100">
        <f t="shared" si="26"/>
        <v>90668</v>
      </c>
      <c r="Y36" s="100">
        <f t="shared" si="26"/>
        <v>90668</v>
      </c>
      <c r="Z36" s="100">
        <f t="shared" si="26"/>
        <v>90668</v>
      </c>
      <c r="AA36" s="100">
        <f t="shared" si="26"/>
        <v>90668</v>
      </c>
      <c r="AB36" s="100">
        <f t="shared" si="26"/>
        <v>90668</v>
      </c>
      <c r="AC36" s="100">
        <f t="shared" si="26"/>
        <v>90987</v>
      </c>
      <c r="AD36" s="100">
        <f t="shared" si="26"/>
        <v>91236</v>
      </c>
      <c r="AE36" s="100">
        <f t="shared" si="26"/>
        <v>91236</v>
      </c>
      <c r="AF36" s="100">
        <f>SUM(AF37:AF42)</f>
        <v>91249</v>
      </c>
      <c r="AG36" s="100">
        <f ca="1">SUM(AG37:AG42)</f>
        <v>2168134.7200000002</v>
      </c>
      <c r="AH36" s="100">
        <f t="shared" ref="AH36:AH43" ca="1" si="27">E36-AG36</f>
        <v>142.27999999979511</v>
      </c>
    </row>
    <row r="37" spans="1:34" x14ac:dyDescent="0.35">
      <c r="B37" s="113" t="s">
        <v>5</v>
      </c>
      <c r="C37" s="95" t="s">
        <v>153</v>
      </c>
      <c r="D37" s="95" t="s">
        <v>154</v>
      </c>
      <c r="E37" s="114">
        <v>1735094</v>
      </c>
      <c r="F37" s="115">
        <f ca="1">SUM(OFFSET(I37,0,0,1,$E$1))</f>
        <v>153352</v>
      </c>
      <c r="G37" s="115">
        <f>'FM02 Detail'!H15</f>
        <v>153688.66</v>
      </c>
      <c r="H37" s="116">
        <f ca="1">F37-G37</f>
        <v>-336.66000000000349</v>
      </c>
      <c r="I37" s="27">
        <v>76756</v>
      </c>
      <c r="J37" s="27">
        <v>76596</v>
      </c>
      <c r="K37" s="27">
        <v>76596</v>
      </c>
      <c r="L37" s="27">
        <v>76596</v>
      </c>
      <c r="M37" s="27">
        <v>76596</v>
      </c>
      <c r="N37" s="27">
        <v>76596</v>
      </c>
      <c r="O37" s="27">
        <v>68386</v>
      </c>
      <c r="P37" s="27">
        <v>68386</v>
      </c>
      <c r="Q37" s="27">
        <v>69046</v>
      </c>
      <c r="R37" s="27">
        <v>69279</v>
      </c>
      <c r="S37" s="27">
        <v>69279</v>
      </c>
      <c r="T37" s="27">
        <v>69279</v>
      </c>
      <c r="U37" s="27">
        <v>71640</v>
      </c>
      <c r="V37" s="27">
        <v>71640</v>
      </c>
      <c r="W37" s="27">
        <v>71640</v>
      </c>
      <c r="X37" s="27">
        <v>71640</v>
      </c>
      <c r="Y37" s="27">
        <v>71640</v>
      </c>
      <c r="Z37" s="27">
        <v>71640</v>
      </c>
      <c r="AA37" s="27">
        <v>71640</v>
      </c>
      <c r="AB37" s="27">
        <v>71640</v>
      </c>
      <c r="AC37" s="27">
        <v>71959</v>
      </c>
      <c r="AD37" s="27">
        <v>72208</v>
      </c>
      <c r="AE37" s="27">
        <v>72208</v>
      </c>
      <c r="AF37" s="27">
        <v>72208</v>
      </c>
      <c r="AG37" s="37">
        <f ca="1">G37+SUM(OFFSET(AF37,0,0,1,-(24-$E$1)))</f>
        <v>1735430.66</v>
      </c>
      <c r="AH37" s="27">
        <f t="shared" ca="1" si="27"/>
        <v>-336.65999999991618</v>
      </c>
    </row>
    <row r="38" spans="1:34" x14ac:dyDescent="0.35">
      <c r="B38" s="113"/>
      <c r="C38" s="95" t="s">
        <v>7</v>
      </c>
      <c r="D38" s="95" t="s">
        <v>63</v>
      </c>
      <c r="E38" s="114">
        <v>330498</v>
      </c>
      <c r="F38" s="115">
        <f t="shared" ref="F38:F40" ca="1" si="28">SUM(OFFSET(I38,0,0,1,$E$1))</f>
        <v>21666</v>
      </c>
      <c r="G38" s="115">
        <f>'FM02 Detail'!H16</f>
        <v>21720</v>
      </c>
      <c r="H38" s="116">
        <f t="shared" ref="H38:H42" ca="1" si="29">F38-G38</f>
        <v>-54</v>
      </c>
      <c r="I38" s="27">
        <v>10833</v>
      </c>
      <c r="J38" s="27">
        <v>10833</v>
      </c>
      <c r="K38" s="27">
        <v>10833</v>
      </c>
      <c r="L38" s="27">
        <v>10833</v>
      </c>
      <c r="M38" s="27">
        <v>10833</v>
      </c>
      <c r="N38" s="27">
        <v>10833</v>
      </c>
      <c r="O38" s="27">
        <v>14750</v>
      </c>
      <c r="P38" s="27">
        <v>14750</v>
      </c>
      <c r="Q38" s="27">
        <v>14750</v>
      </c>
      <c r="R38" s="27">
        <v>14750</v>
      </c>
      <c r="S38" s="27">
        <v>14750</v>
      </c>
      <c r="T38" s="27">
        <v>14750</v>
      </c>
      <c r="U38" s="27">
        <v>14750</v>
      </c>
      <c r="V38" s="27">
        <v>14750</v>
      </c>
      <c r="W38" s="27">
        <v>14750</v>
      </c>
      <c r="X38" s="27">
        <v>14750</v>
      </c>
      <c r="Y38" s="27">
        <v>14750</v>
      </c>
      <c r="Z38" s="27">
        <v>14750</v>
      </c>
      <c r="AA38" s="27">
        <v>14750</v>
      </c>
      <c r="AB38" s="27">
        <v>14750</v>
      </c>
      <c r="AC38" s="27">
        <v>14750</v>
      </c>
      <c r="AD38" s="27">
        <v>14750</v>
      </c>
      <c r="AE38" s="27">
        <v>14750</v>
      </c>
      <c r="AF38" s="27">
        <v>14750</v>
      </c>
      <c r="AG38" s="37">
        <f t="shared" ref="AG38:AG84" ca="1" si="30">G38+SUM(OFFSET(AF38,0,0,1,-(24-$E$1)))</f>
        <v>330552</v>
      </c>
      <c r="AH38" s="27">
        <f t="shared" ca="1" si="27"/>
        <v>-54</v>
      </c>
    </row>
    <row r="39" spans="1:34" x14ac:dyDescent="0.35">
      <c r="B39" s="113"/>
      <c r="C39" s="95" t="s">
        <v>126</v>
      </c>
      <c r="D39" s="95" t="s">
        <v>127</v>
      </c>
      <c r="E39" s="114">
        <v>16000</v>
      </c>
      <c r="F39" s="115">
        <f t="shared" ca="1" si="28"/>
        <v>1334</v>
      </c>
      <c r="G39" s="115">
        <f>'FM02 Detail'!H17</f>
        <v>587.5</v>
      </c>
      <c r="H39" s="116">
        <f t="shared" ca="1" si="29"/>
        <v>746.5</v>
      </c>
      <c r="I39" s="27">
        <v>667</v>
      </c>
      <c r="J39" s="27">
        <v>667</v>
      </c>
      <c r="K39" s="27">
        <v>667</v>
      </c>
      <c r="L39" s="27">
        <v>667</v>
      </c>
      <c r="M39" s="27">
        <v>667</v>
      </c>
      <c r="N39" s="27">
        <v>667</v>
      </c>
      <c r="O39" s="27">
        <v>667</v>
      </c>
      <c r="P39" s="27">
        <v>667</v>
      </c>
      <c r="Q39" s="27">
        <v>667</v>
      </c>
      <c r="R39" s="27">
        <v>667</v>
      </c>
      <c r="S39" s="27">
        <v>667</v>
      </c>
      <c r="T39" s="27">
        <v>667</v>
      </c>
      <c r="U39" s="27">
        <v>667</v>
      </c>
      <c r="V39" s="27">
        <v>667</v>
      </c>
      <c r="W39" s="27">
        <v>667</v>
      </c>
      <c r="X39" s="27">
        <v>667</v>
      </c>
      <c r="Y39" s="27">
        <v>667</v>
      </c>
      <c r="Z39" s="27">
        <v>667</v>
      </c>
      <c r="AA39" s="27">
        <v>667</v>
      </c>
      <c r="AB39" s="27">
        <v>667</v>
      </c>
      <c r="AC39" s="27">
        <v>667</v>
      </c>
      <c r="AD39" s="27">
        <v>667</v>
      </c>
      <c r="AE39" s="27">
        <v>667</v>
      </c>
      <c r="AF39" s="27">
        <v>659</v>
      </c>
      <c r="AG39" s="37">
        <f t="shared" ca="1" si="30"/>
        <v>15253.5</v>
      </c>
      <c r="AH39" s="27">
        <f t="shared" ca="1" si="27"/>
        <v>746.5</v>
      </c>
    </row>
    <row r="40" spans="1:34" x14ac:dyDescent="0.35">
      <c r="B40" s="113"/>
      <c r="C40" s="95" t="s">
        <v>155</v>
      </c>
      <c r="D40" s="95" t="s">
        <v>252</v>
      </c>
      <c r="E40" s="114">
        <v>14000</v>
      </c>
      <c r="F40" s="115">
        <f t="shared" ca="1" si="28"/>
        <v>1166</v>
      </c>
      <c r="G40" s="115">
        <f>'FM02 Detail'!H18</f>
        <v>0</v>
      </c>
      <c r="H40" s="116">
        <f t="shared" ca="1" si="29"/>
        <v>1166</v>
      </c>
      <c r="I40" s="27">
        <v>583</v>
      </c>
      <c r="J40" s="27">
        <v>583</v>
      </c>
      <c r="K40" s="27">
        <v>583</v>
      </c>
      <c r="L40" s="27">
        <v>583</v>
      </c>
      <c r="M40" s="27">
        <v>583</v>
      </c>
      <c r="N40" s="27">
        <v>583</v>
      </c>
      <c r="O40" s="27">
        <v>583</v>
      </c>
      <c r="P40" s="27">
        <v>583</v>
      </c>
      <c r="Q40" s="27">
        <v>583</v>
      </c>
      <c r="R40" s="27">
        <v>583</v>
      </c>
      <c r="S40" s="27">
        <v>583</v>
      </c>
      <c r="T40" s="27">
        <v>583</v>
      </c>
      <c r="U40" s="27">
        <v>583</v>
      </c>
      <c r="V40" s="27">
        <v>583</v>
      </c>
      <c r="W40" s="27">
        <v>583</v>
      </c>
      <c r="X40" s="27">
        <v>583</v>
      </c>
      <c r="Y40" s="27">
        <v>583</v>
      </c>
      <c r="Z40" s="27">
        <v>583</v>
      </c>
      <c r="AA40" s="27">
        <v>583</v>
      </c>
      <c r="AB40" s="27">
        <v>583</v>
      </c>
      <c r="AC40" s="27">
        <v>583</v>
      </c>
      <c r="AD40" s="27">
        <v>583</v>
      </c>
      <c r="AE40" s="27">
        <v>583</v>
      </c>
      <c r="AF40" s="27">
        <v>591</v>
      </c>
      <c r="AG40" s="37">
        <f>E40</f>
        <v>14000</v>
      </c>
      <c r="AH40" s="27">
        <f t="shared" si="27"/>
        <v>0</v>
      </c>
    </row>
    <row r="41" spans="1:34" x14ac:dyDescent="0.35">
      <c r="B41" s="113"/>
      <c r="C41" s="95" t="s">
        <v>156</v>
      </c>
      <c r="D41" s="95" t="s">
        <v>242</v>
      </c>
      <c r="E41" s="114">
        <v>42685</v>
      </c>
      <c r="F41" s="115">
        <f ca="1">SUM(OFFSET(I41,0,0,1,$E$1))</f>
        <v>3556</v>
      </c>
      <c r="G41" s="115">
        <f>'FM02 Detail'!H19</f>
        <v>0</v>
      </c>
      <c r="H41" s="116">
        <f t="shared" ca="1" si="29"/>
        <v>3556</v>
      </c>
      <c r="I41" s="27">
        <v>1778</v>
      </c>
      <c r="J41" s="27">
        <v>1778</v>
      </c>
      <c r="K41" s="27">
        <v>1778</v>
      </c>
      <c r="L41" s="27">
        <v>1778</v>
      </c>
      <c r="M41" s="27">
        <v>1778</v>
      </c>
      <c r="N41" s="27">
        <v>1778</v>
      </c>
      <c r="O41" s="27">
        <v>1778</v>
      </c>
      <c r="P41" s="27">
        <v>1778</v>
      </c>
      <c r="Q41" s="27">
        <v>1778</v>
      </c>
      <c r="R41" s="27">
        <v>1778</v>
      </c>
      <c r="S41" s="27">
        <v>1778</v>
      </c>
      <c r="T41" s="27">
        <v>1778</v>
      </c>
      <c r="U41" s="27">
        <v>1778</v>
      </c>
      <c r="V41" s="27">
        <v>1778</v>
      </c>
      <c r="W41" s="27">
        <v>1778</v>
      </c>
      <c r="X41" s="27">
        <v>1778</v>
      </c>
      <c r="Y41" s="27">
        <v>1778</v>
      </c>
      <c r="Z41" s="27">
        <v>1778</v>
      </c>
      <c r="AA41" s="27">
        <v>1778</v>
      </c>
      <c r="AB41" s="27">
        <v>1778</v>
      </c>
      <c r="AC41" s="27">
        <v>1778</v>
      </c>
      <c r="AD41" s="27">
        <v>1778</v>
      </c>
      <c r="AE41" s="27">
        <v>1778</v>
      </c>
      <c r="AF41" s="27">
        <v>1791</v>
      </c>
      <c r="AG41" s="37">
        <f>E41</f>
        <v>42685</v>
      </c>
      <c r="AH41" s="27">
        <f t="shared" si="27"/>
        <v>0</v>
      </c>
    </row>
    <row r="42" spans="1:34" x14ac:dyDescent="0.35">
      <c r="B42" s="113"/>
      <c r="C42" s="95" t="s">
        <v>157</v>
      </c>
      <c r="D42" s="10" t="s">
        <v>158</v>
      </c>
      <c r="E42" s="114">
        <v>30000</v>
      </c>
      <c r="F42" s="115">
        <f ca="1">SUM(OFFSET(I42,0,0,1,$E$1))</f>
        <v>2500</v>
      </c>
      <c r="G42" s="115">
        <f>'FM02 Detail'!H20</f>
        <v>2713.56</v>
      </c>
      <c r="H42" s="116">
        <f t="shared" ca="1" si="29"/>
        <v>-213.55999999999995</v>
      </c>
      <c r="I42" s="27">
        <v>1250</v>
      </c>
      <c r="J42" s="27">
        <v>1250</v>
      </c>
      <c r="K42" s="27">
        <v>1250</v>
      </c>
      <c r="L42" s="27">
        <v>1250</v>
      </c>
      <c r="M42" s="27">
        <v>1250</v>
      </c>
      <c r="N42" s="27">
        <v>1250</v>
      </c>
      <c r="O42" s="27">
        <v>1250</v>
      </c>
      <c r="P42" s="27">
        <v>1250</v>
      </c>
      <c r="Q42" s="27">
        <v>1250</v>
      </c>
      <c r="R42" s="27">
        <v>1250</v>
      </c>
      <c r="S42" s="27">
        <v>1250</v>
      </c>
      <c r="T42" s="27">
        <v>1250</v>
      </c>
      <c r="U42" s="27">
        <v>1250</v>
      </c>
      <c r="V42" s="27">
        <v>1250</v>
      </c>
      <c r="W42" s="27">
        <v>1250</v>
      </c>
      <c r="X42" s="27">
        <v>1250</v>
      </c>
      <c r="Y42" s="27">
        <v>1250</v>
      </c>
      <c r="Z42" s="27">
        <v>1250</v>
      </c>
      <c r="AA42" s="27">
        <v>1250</v>
      </c>
      <c r="AB42" s="27">
        <v>1250</v>
      </c>
      <c r="AC42" s="27">
        <v>1250</v>
      </c>
      <c r="AD42" s="27">
        <v>1250</v>
      </c>
      <c r="AE42" s="27">
        <v>1250</v>
      </c>
      <c r="AF42" s="48">
        <v>1250</v>
      </c>
      <c r="AG42" s="37">
        <f ca="1">G42+SUM(OFFSET(AF42,0,0,1,-(24-$E$1)))</f>
        <v>30213.56</v>
      </c>
      <c r="AH42" s="27">
        <f t="shared" ca="1" si="27"/>
        <v>-213.56000000000131</v>
      </c>
    </row>
    <row r="43" spans="1:34" x14ac:dyDescent="0.35">
      <c r="A43" t="s">
        <v>9</v>
      </c>
      <c r="B43" s="100" t="s">
        <v>58</v>
      </c>
      <c r="C43" s="100"/>
      <c r="D43" s="100"/>
      <c r="E43" s="100">
        <f>SUM(E44:E51)</f>
        <v>639795</v>
      </c>
      <c r="F43" s="100">
        <f t="shared" ref="F43:G43" ca="1" si="31">SUM(F44:F51)</f>
        <v>55552</v>
      </c>
      <c r="G43" s="100">
        <f t="shared" si="31"/>
        <v>62800.639999999999</v>
      </c>
      <c r="H43" s="100">
        <f ca="1">SUM(H44:H51)</f>
        <v>-7248.6399999999994</v>
      </c>
      <c r="I43" s="100">
        <f>SUM(I44:I51)</f>
        <v>27786</v>
      </c>
      <c r="J43" s="100">
        <f t="shared" ref="J43:AF43" si="32">SUM(J44:J51)</f>
        <v>27766</v>
      </c>
      <c r="K43" s="100">
        <f t="shared" si="32"/>
        <v>27766</v>
      </c>
      <c r="L43" s="100">
        <f t="shared" si="32"/>
        <v>27766</v>
      </c>
      <c r="M43" s="100">
        <f t="shared" si="32"/>
        <v>27766</v>
      </c>
      <c r="N43" s="100">
        <f t="shared" si="32"/>
        <v>27766</v>
      </c>
      <c r="O43" s="100">
        <f t="shared" si="32"/>
        <v>25841</v>
      </c>
      <c r="P43" s="100">
        <f t="shared" si="32"/>
        <v>25841</v>
      </c>
      <c r="Q43" s="100">
        <f t="shared" si="32"/>
        <v>25927</v>
      </c>
      <c r="R43" s="100">
        <f t="shared" si="32"/>
        <v>25958</v>
      </c>
      <c r="S43" s="100">
        <f t="shared" si="32"/>
        <v>25958</v>
      </c>
      <c r="T43" s="100">
        <f t="shared" si="32"/>
        <v>25958</v>
      </c>
      <c r="U43" s="100">
        <f t="shared" si="32"/>
        <v>26453</v>
      </c>
      <c r="V43" s="100">
        <f t="shared" si="32"/>
        <v>26453</v>
      </c>
      <c r="W43" s="100">
        <f t="shared" si="32"/>
        <v>26453</v>
      </c>
      <c r="X43" s="100">
        <f t="shared" si="32"/>
        <v>26453</v>
      </c>
      <c r="Y43" s="100">
        <f t="shared" si="32"/>
        <v>26453</v>
      </c>
      <c r="Z43" s="100">
        <f t="shared" si="32"/>
        <v>26453</v>
      </c>
      <c r="AA43" s="100">
        <f t="shared" si="32"/>
        <v>26453</v>
      </c>
      <c r="AB43" s="100">
        <f t="shared" si="32"/>
        <v>26453</v>
      </c>
      <c r="AC43" s="100">
        <f t="shared" si="32"/>
        <v>26494</v>
      </c>
      <c r="AD43" s="100">
        <f t="shared" si="32"/>
        <v>26526</v>
      </c>
      <c r="AE43" s="100">
        <f t="shared" si="32"/>
        <v>26526</v>
      </c>
      <c r="AF43" s="100">
        <f t="shared" si="32"/>
        <v>26526</v>
      </c>
      <c r="AG43" s="100">
        <f ca="1">SUM(AG44:AG51)</f>
        <v>647043.64000000013</v>
      </c>
      <c r="AH43" s="100">
        <f t="shared" ca="1" si="27"/>
        <v>-7248.6400000001304</v>
      </c>
    </row>
    <row r="44" spans="1:34" x14ac:dyDescent="0.35">
      <c r="B44" s="113" t="s">
        <v>9</v>
      </c>
      <c r="C44" s="95" t="s">
        <v>10</v>
      </c>
      <c r="D44" s="95" t="s">
        <v>64</v>
      </c>
      <c r="E44" s="114">
        <v>128066</v>
      </c>
      <c r="F44" s="115">
        <f t="shared" ref="F44:F84" ca="1" si="33">SUM(OFFSET(I44,0,0,1,$E$1))</f>
        <v>10852</v>
      </c>
      <c r="G44" s="115">
        <f>'FM02 Detail'!H22</f>
        <v>10610.63</v>
      </c>
      <c r="H44" s="116">
        <f ca="1">F44-G44</f>
        <v>241.3700000000008</v>
      </c>
      <c r="I44" s="27">
        <v>5431</v>
      </c>
      <c r="J44" s="27">
        <v>5421</v>
      </c>
      <c r="K44" s="27">
        <v>5421</v>
      </c>
      <c r="L44" s="27">
        <v>5421</v>
      </c>
      <c r="M44" s="27">
        <v>5421</v>
      </c>
      <c r="N44" s="27">
        <v>5421</v>
      </c>
      <c r="O44" s="27">
        <v>5154</v>
      </c>
      <c r="P44" s="27">
        <v>5154</v>
      </c>
      <c r="Q44" s="27">
        <v>5195</v>
      </c>
      <c r="R44" s="27">
        <v>5210</v>
      </c>
      <c r="S44" s="27">
        <v>5210</v>
      </c>
      <c r="T44" s="27">
        <v>5210</v>
      </c>
      <c r="U44" s="27">
        <v>5356</v>
      </c>
      <c r="V44" s="27">
        <v>5356</v>
      </c>
      <c r="W44" s="27">
        <v>5356</v>
      </c>
      <c r="X44" s="27">
        <v>5356</v>
      </c>
      <c r="Y44" s="27">
        <v>5356</v>
      </c>
      <c r="Z44" s="27">
        <v>5356</v>
      </c>
      <c r="AA44" s="27">
        <v>5356</v>
      </c>
      <c r="AB44" s="27">
        <v>5356</v>
      </c>
      <c r="AC44" s="27">
        <v>5376</v>
      </c>
      <c r="AD44" s="27">
        <v>5391</v>
      </c>
      <c r="AE44" s="27">
        <v>5391</v>
      </c>
      <c r="AF44" s="27">
        <v>5391</v>
      </c>
      <c r="AG44" s="37">
        <f t="shared" ca="1" si="30"/>
        <v>127824.63</v>
      </c>
      <c r="AH44" s="27">
        <f t="shared" ref="AH44:AH78" ca="1" si="34">E44-AG44</f>
        <v>241.36999999999534</v>
      </c>
    </row>
    <row r="45" spans="1:34" x14ac:dyDescent="0.35">
      <c r="B45" s="117"/>
      <c r="C45" s="95" t="s">
        <v>11</v>
      </c>
      <c r="D45" s="95" t="s">
        <v>65</v>
      </c>
      <c r="E45" s="114">
        <v>111132</v>
      </c>
      <c r="F45" s="115">
        <f t="shared" ca="1" si="33"/>
        <v>9416</v>
      </c>
      <c r="G45" s="115">
        <f>'FM02 Detail'!H23</f>
        <v>9939.18</v>
      </c>
      <c r="H45" s="116">
        <f t="shared" ref="H45:H51" ca="1" si="35">F45-G45</f>
        <v>-523.18000000000029</v>
      </c>
      <c r="I45" s="27">
        <v>4712</v>
      </c>
      <c r="J45" s="27">
        <v>4704</v>
      </c>
      <c r="K45" s="27">
        <v>4704</v>
      </c>
      <c r="L45" s="27">
        <v>4704</v>
      </c>
      <c r="M45" s="27">
        <v>4704</v>
      </c>
      <c r="N45" s="27">
        <v>4704</v>
      </c>
      <c r="O45" s="27">
        <v>4473</v>
      </c>
      <c r="P45" s="27">
        <v>4473</v>
      </c>
      <c r="Q45" s="27">
        <v>4508</v>
      </c>
      <c r="R45" s="27">
        <v>4521</v>
      </c>
      <c r="S45" s="27">
        <v>4521</v>
      </c>
      <c r="T45" s="27">
        <v>4521</v>
      </c>
      <c r="U45" s="27">
        <v>4648</v>
      </c>
      <c r="V45" s="27">
        <v>4648</v>
      </c>
      <c r="W45" s="27">
        <v>4648</v>
      </c>
      <c r="X45" s="27">
        <v>4648</v>
      </c>
      <c r="Y45" s="27">
        <v>4648</v>
      </c>
      <c r="Z45" s="27">
        <v>4648</v>
      </c>
      <c r="AA45" s="27">
        <v>4648</v>
      </c>
      <c r="AB45" s="27">
        <v>4648</v>
      </c>
      <c r="AC45" s="27">
        <v>4665</v>
      </c>
      <c r="AD45" s="27">
        <v>4678</v>
      </c>
      <c r="AE45" s="27">
        <v>4678</v>
      </c>
      <c r="AF45" s="27">
        <v>4678</v>
      </c>
      <c r="AG45" s="37">
        <f t="shared" ca="1" si="30"/>
        <v>111655.18</v>
      </c>
      <c r="AH45" s="27">
        <f t="shared" ca="1" si="34"/>
        <v>-523.17999999999302</v>
      </c>
    </row>
    <row r="46" spans="1:34" x14ac:dyDescent="0.35">
      <c r="B46" s="117"/>
      <c r="C46" s="95" t="s">
        <v>12</v>
      </c>
      <c r="D46" s="95" t="s">
        <v>66</v>
      </c>
      <c r="E46" s="114">
        <v>8490</v>
      </c>
      <c r="F46" s="115">
        <f t="shared" ca="1" si="33"/>
        <v>754</v>
      </c>
      <c r="G46" s="115">
        <f>'FM02 Detail'!H24</f>
        <v>713.24</v>
      </c>
      <c r="H46" s="116">
        <f t="shared" ca="1" si="35"/>
        <v>40.759999999999991</v>
      </c>
      <c r="I46" s="27">
        <v>377</v>
      </c>
      <c r="J46" s="27">
        <v>377</v>
      </c>
      <c r="K46" s="27">
        <v>377</v>
      </c>
      <c r="L46" s="27">
        <v>377</v>
      </c>
      <c r="M46" s="27">
        <v>377</v>
      </c>
      <c r="N46" s="27">
        <v>377</v>
      </c>
      <c r="O46" s="27">
        <v>346</v>
      </c>
      <c r="P46" s="27">
        <v>346</v>
      </c>
      <c r="Q46" s="27">
        <v>346</v>
      </c>
      <c r="R46" s="27">
        <v>346</v>
      </c>
      <c r="S46" s="27">
        <v>346</v>
      </c>
      <c r="T46" s="27">
        <v>346</v>
      </c>
      <c r="U46" s="27">
        <v>346</v>
      </c>
      <c r="V46" s="27">
        <v>346</v>
      </c>
      <c r="W46" s="27">
        <v>346</v>
      </c>
      <c r="X46" s="27">
        <v>346</v>
      </c>
      <c r="Y46" s="27">
        <v>346</v>
      </c>
      <c r="Z46" s="27">
        <v>346</v>
      </c>
      <c r="AA46" s="27">
        <v>346</v>
      </c>
      <c r="AB46" s="27">
        <v>346</v>
      </c>
      <c r="AC46" s="27">
        <v>346</v>
      </c>
      <c r="AD46" s="27">
        <v>346</v>
      </c>
      <c r="AE46" s="27">
        <v>346</v>
      </c>
      <c r="AF46" s="27">
        <v>346</v>
      </c>
      <c r="AG46" s="37">
        <f t="shared" ca="1" si="30"/>
        <v>8449.24</v>
      </c>
      <c r="AH46" s="27">
        <f ca="1">E46-AG46</f>
        <v>40.760000000000218</v>
      </c>
    </row>
    <row r="47" spans="1:34" x14ac:dyDescent="0.35">
      <c r="B47" s="117"/>
      <c r="C47" s="95" t="s">
        <v>13</v>
      </c>
      <c r="D47" s="95" t="s">
        <v>67</v>
      </c>
      <c r="E47" s="114">
        <v>362154</v>
      </c>
      <c r="F47" s="115">
        <f t="shared" ca="1" si="33"/>
        <v>31992</v>
      </c>
      <c r="G47" s="115">
        <f>'FM02 Detail'!H25</f>
        <v>31992</v>
      </c>
      <c r="H47" s="116">
        <f ca="1">F47-G47</f>
        <v>0</v>
      </c>
      <c r="I47" s="27">
        <v>15996</v>
      </c>
      <c r="J47" s="27">
        <v>15996</v>
      </c>
      <c r="K47" s="27">
        <v>15996</v>
      </c>
      <c r="L47" s="27">
        <v>15996</v>
      </c>
      <c r="M47" s="27">
        <v>15996</v>
      </c>
      <c r="N47" s="27">
        <v>15996</v>
      </c>
      <c r="O47" s="27">
        <v>14663</v>
      </c>
      <c r="P47" s="27">
        <v>14663</v>
      </c>
      <c r="Q47" s="27">
        <v>14663</v>
      </c>
      <c r="R47" s="27">
        <v>14663</v>
      </c>
      <c r="S47" s="27">
        <v>14663</v>
      </c>
      <c r="T47" s="27">
        <v>14663</v>
      </c>
      <c r="U47" s="27">
        <v>14850</v>
      </c>
      <c r="V47" s="27">
        <v>14850</v>
      </c>
      <c r="W47" s="27">
        <v>14850</v>
      </c>
      <c r="X47" s="27">
        <v>14850</v>
      </c>
      <c r="Y47" s="27">
        <v>14850</v>
      </c>
      <c r="Z47" s="27">
        <v>14850</v>
      </c>
      <c r="AA47" s="27">
        <v>14850</v>
      </c>
      <c r="AB47" s="27">
        <v>14850</v>
      </c>
      <c r="AC47" s="27">
        <v>14850</v>
      </c>
      <c r="AD47" s="27">
        <v>14850</v>
      </c>
      <c r="AE47" s="27">
        <v>14850</v>
      </c>
      <c r="AF47" s="27">
        <v>14850</v>
      </c>
      <c r="AG47" s="37">
        <f t="shared" ca="1" si="30"/>
        <v>362154</v>
      </c>
      <c r="AH47" s="27">
        <f t="shared" ca="1" si="34"/>
        <v>0</v>
      </c>
    </row>
    <row r="48" spans="1:34" x14ac:dyDescent="0.35">
      <c r="B48" s="117"/>
      <c r="C48" s="95" t="s">
        <v>14</v>
      </c>
      <c r="D48" s="95" t="s">
        <v>68</v>
      </c>
      <c r="E48" s="114">
        <v>29953</v>
      </c>
      <c r="F48" s="115">
        <f t="shared" ca="1" si="33"/>
        <v>2538</v>
      </c>
      <c r="G48" s="115">
        <f>'FM02 Detail'!H26</f>
        <v>2481.52</v>
      </c>
      <c r="H48" s="116">
        <f t="shared" ca="1" si="35"/>
        <v>56.480000000000018</v>
      </c>
      <c r="I48" s="27">
        <v>1270</v>
      </c>
      <c r="J48" s="27">
        <v>1268</v>
      </c>
      <c r="K48" s="27">
        <v>1268</v>
      </c>
      <c r="L48" s="27">
        <v>1268</v>
      </c>
      <c r="M48" s="27">
        <v>1268</v>
      </c>
      <c r="N48" s="27">
        <v>1268</v>
      </c>
      <c r="O48" s="27">
        <v>1205</v>
      </c>
      <c r="P48" s="27">
        <v>1205</v>
      </c>
      <c r="Q48" s="27">
        <v>1215</v>
      </c>
      <c r="R48" s="27">
        <v>1218</v>
      </c>
      <c r="S48" s="27">
        <v>1218</v>
      </c>
      <c r="T48" s="27">
        <v>1218</v>
      </c>
      <c r="U48" s="27">
        <v>1253</v>
      </c>
      <c r="V48" s="27">
        <v>1253</v>
      </c>
      <c r="W48" s="27">
        <v>1253</v>
      </c>
      <c r="X48" s="27">
        <v>1253</v>
      </c>
      <c r="Y48" s="27">
        <v>1253</v>
      </c>
      <c r="Z48" s="27">
        <v>1253</v>
      </c>
      <c r="AA48" s="27">
        <v>1253</v>
      </c>
      <c r="AB48" s="27">
        <v>1253</v>
      </c>
      <c r="AC48" s="27">
        <v>1257</v>
      </c>
      <c r="AD48" s="27">
        <v>1261</v>
      </c>
      <c r="AE48" s="27">
        <v>1261</v>
      </c>
      <c r="AF48" s="27">
        <v>1261</v>
      </c>
      <c r="AG48" s="37">
        <f t="shared" ca="1" si="30"/>
        <v>29896.52</v>
      </c>
      <c r="AH48" s="27">
        <f t="shared" ca="1" si="34"/>
        <v>56.479999999999563</v>
      </c>
    </row>
    <row r="49" spans="1:37" x14ac:dyDescent="0.35">
      <c r="B49" s="117"/>
      <c r="C49" s="104" t="s">
        <v>253</v>
      </c>
      <c r="D49" s="104" t="s">
        <v>254</v>
      </c>
      <c r="E49" s="114">
        <v>0</v>
      </c>
      <c r="F49" s="115">
        <f t="shared" ca="1" si="33"/>
        <v>0</v>
      </c>
      <c r="G49" s="115">
        <f>'FM02 Detail'!H27</f>
        <v>83.88</v>
      </c>
      <c r="H49" s="116">
        <f t="shared" ca="1" si="35"/>
        <v>-83.88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48">
        <v>0</v>
      </c>
      <c r="AG49" s="37">
        <f t="shared" ca="1" si="30"/>
        <v>83.88</v>
      </c>
      <c r="AH49" s="27">
        <f t="shared" ca="1" si="34"/>
        <v>-83.88</v>
      </c>
    </row>
    <row r="50" spans="1:37" x14ac:dyDescent="0.35">
      <c r="B50" s="117"/>
      <c r="C50" s="104" t="s">
        <v>268</v>
      </c>
      <c r="D50" s="104" t="s">
        <v>269</v>
      </c>
      <c r="E50" s="114">
        <v>0</v>
      </c>
      <c r="F50" s="115">
        <f t="shared" ca="1" si="33"/>
        <v>0</v>
      </c>
      <c r="G50" s="115">
        <f>'FM02 Detail'!H28</f>
        <v>6977.04</v>
      </c>
      <c r="H50" s="116">
        <f t="shared" ca="1" si="35"/>
        <v>-6977.04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0</v>
      </c>
      <c r="R50" s="27">
        <v>0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7">
        <v>0</v>
      </c>
      <c r="AE50" s="27">
        <v>0</v>
      </c>
      <c r="AF50" s="48">
        <v>0</v>
      </c>
      <c r="AG50" s="37">
        <f t="shared" ca="1" si="30"/>
        <v>6977.04</v>
      </c>
      <c r="AH50" s="27">
        <f t="shared" ca="1" si="34"/>
        <v>-6977.04</v>
      </c>
      <c r="AK50" t="s">
        <v>405</v>
      </c>
    </row>
    <row r="51" spans="1:37" x14ac:dyDescent="0.35">
      <c r="B51" s="117"/>
      <c r="C51" s="104" t="s">
        <v>31</v>
      </c>
      <c r="D51" s="104" t="s">
        <v>267</v>
      </c>
      <c r="E51" s="114">
        <v>0</v>
      </c>
      <c r="F51" s="115">
        <f t="shared" ca="1" si="33"/>
        <v>0</v>
      </c>
      <c r="G51" s="115">
        <f>'FM02 Detail'!H29</f>
        <v>3.15</v>
      </c>
      <c r="H51" s="116">
        <f t="shared" ca="1" si="35"/>
        <v>-3.15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48">
        <v>0</v>
      </c>
      <c r="AG51" s="37">
        <f t="shared" ca="1" si="30"/>
        <v>3.15</v>
      </c>
      <c r="AH51" s="27">
        <f t="shared" ca="1" si="34"/>
        <v>-3.15</v>
      </c>
    </row>
    <row r="52" spans="1:37" x14ac:dyDescent="0.35">
      <c r="B52" s="100" t="s">
        <v>241</v>
      </c>
      <c r="C52" s="100"/>
      <c r="D52" s="100"/>
      <c r="E52" s="100">
        <f t="shared" ref="E52:AF52" si="36">SUM(E53:E53)</f>
        <v>25000</v>
      </c>
      <c r="F52" s="100">
        <f t="shared" ca="1" si="36"/>
        <v>2084</v>
      </c>
      <c r="G52" s="100">
        <f t="shared" si="36"/>
        <v>787.5</v>
      </c>
      <c r="H52" s="100">
        <f t="shared" ca="1" si="36"/>
        <v>1296.5</v>
      </c>
      <c r="I52" s="100">
        <f t="shared" si="36"/>
        <v>1042</v>
      </c>
      <c r="J52" s="100">
        <f t="shared" si="36"/>
        <v>1042</v>
      </c>
      <c r="K52" s="100">
        <f t="shared" si="36"/>
        <v>1042</v>
      </c>
      <c r="L52" s="100">
        <f t="shared" si="36"/>
        <v>1042</v>
      </c>
      <c r="M52" s="100">
        <f t="shared" si="36"/>
        <v>1042</v>
      </c>
      <c r="N52" s="100">
        <f t="shared" si="36"/>
        <v>1042</v>
      </c>
      <c r="O52" s="100">
        <f t="shared" si="36"/>
        <v>1042</v>
      </c>
      <c r="P52" s="100">
        <f t="shared" si="36"/>
        <v>1042</v>
      </c>
      <c r="Q52" s="100">
        <f t="shared" si="36"/>
        <v>1042</v>
      </c>
      <c r="R52" s="100">
        <f t="shared" si="36"/>
        <v>1042</v>
      </c>
      <c r="S52" s="100">
        <f t="shared" si="36"/>
        <v>1042</v>
      </c>
      <c r="T52" s="100">
        <f t="shared" si="36"/>
        <v>1042</v>
      </c>
      <c r="U52" s="100">
        <f t="shared" si="36"/>
        <v>1042</v>
      </c>
      <c r="V52" s="100">
        <f t="shared" si="36"/>
        <v>1042</v>
      </c>
      <c r="W52" s="100">
        <f t="shared" si="36"/>
        <v>1042</v>
      </c>
      <c r="X52" s="100">
        <f t="shared" si="36"/>
        <v>1042</v>
      </c>
      <c r="Y52" s="100">
        <f t="shared" si="36"/>
        <v>1042</v>
      </c>
      <c r="Z52" s="100">
        <f t="shared" si="36"/>
        <v>1042</v>
      </c>
      <c r="AA52" s="100">
        <f t="shared" si="36"/>
        <v>1042</v>
      </c>
      <c r="AB52" s="100">
        <f t="shared" si="36"/>
        <v>1042</v>
      </c>
      <c r="AC52" s="100">
        <f t="shared" si="36"/>
        <v>1042</v>
      </c>
      <c r="AD52" s="100">
        <f t="shared" si="36"/>
        <v>1042</v>
      </c>
      <c r="AE52" s="100">
        <f t="shared" si="36"/>
        <v>1042</v>
      </c>
      <c r="AF52" s="100">
        <f t="shared" si="36"/>
        <v>1034</v>
      </c>
      <c r="AG52" s="100">
        <f ca="1">SUM(AG53)</f>
        <v>23703.5</v>
      </c>
      <c r="AH52" s="100">
        <f ca="1">E52-AG52</f>
        <v>1296.5</v>
      </c>
    </row>
    <row r="53" spans="1:37" x14ac:dyDescent="0.35">
      <c r="B53" s="113"/>
      <c r="C53" s="10" t="s">
        <v>301</v>
      </c>
      <c r="D53" s="10" t="s">
        <v>302</v>
      </c>
      <c r="E53" s="114">
        <v>25000</v>
      </c>
      <c r="F53" s="115">
        <f ca="1">SUM(OFFSET(I53,0,0,1,$E$1))</f>
        <v>2084</v>
      </c>
      <c r="G53" s="115">
        <f>'FM02 Detail'!H31</f>
        <v>787.5</v>
      </c>
      <c r="H53" s="116">
        <f ca="1">F53-G53</f>
        <v>1296.5</v>
      </c>
      <c r="I53" s="27">
        <v>1042</v>
      </c>
      <c r="J53" s="27">
        <v>1042</v>
      </c>
      <c r="K53" s="27">
        <v>1042</v>
      </c>
      <c r="L53" s="27">
        <v>1042</v>
      </c>
      <c r="M53" s="27">
        <v>1042</v>
      </c>
      <c r="N53" s="27">
        <v>1042</v>
      </c>
      <c r="O53" s="27">
        <v>1042</v>
      </c>
      <c r="P53" s="27">
        <v>1042</v>
      </c>
      <c r="Q53" s="27">
        <v>1042</v>
      </c>
      <c r="R53" s="27">
        <v>1042</v>
      </c>
      <c r="S53" s="27">
        <v>1042</v>
      </c>
      <c r="T53" s="27">
        <v>1042</v>
      </c>
      <c r="U53" s="27">
        <v>1042</v>
      </c>
      <c r="V53" s="27">
        <v>1042</v>
      </c>
      <c r="W53" s="27">
        <v>1042</v>
      </c>
      <c r="X53" s="27">
        <v>1042</v>
      </c>
      <c r="Y53" s="27">
        <v>1042</v>
      </c>
      <c r="Z53" s="27">
        <v>1042</v>
      </c>
      <c r="AA53" s="27">
        <v>1042</v>
      </c>
      <c r="AB53" s="27">
        <v>1042</v>
      </c>
      <c r="AC53" s="27">
        <v>1042</v>
      </c>
      <c r="AD53" s="27">
        <v>1042</v>
      </c>
      <c r="AE53" s="27">
        <v>1042</v>
      </c>
      <c r="AF53" s="48">
        <v>1034</v>
      </c>
      <c r="AG53" s="37">
        <f t="shared" ca="1" si="30"/>
        <v>23703.5</v>
      </c>
      <c r="AH53" s="27">
        <f ca="1">E53-AG53</f>
        <v>1296.5</v>
      </c>
    </row>
    <row r="54" spans="1:37" x14ac:dyDescent="0.35">
      <c r="A54" t="s">
        <v>15</v>
      </c>
      <c r="B54" s="100" t="s">
        <v>59</v>
      </c>
      <c r="C54" s="100"/>
      <c r="D54" s="100"/>
      <c r="E54" s="100">
        <f>SUM(E55:E74)</f>
        <v>2024208</v>
      </c>
      <c r="F54" s="100">
        <f ca="1">SUM(F55:F74)</f>
        <v>154288</v>
      </c>
      <c r="G54" s="100">
        <f>SUM(G55:G74)</f>
        <v>146317.75999999998</v>
      </c>
      <c r="H54" s="100">
        <f ca="1">SUM(H55:H74)</f>
        <v>7970.2399999999971</v>
      </c>
      <c r="I54" s="100">
        <f>SUM(I55:I74)</f>
        <v>36070</v>
      </c>
      <c r="J54" s="100">
        <f t="shared" ref="J54:AF54" si="37">SUM(J55:J74)</f>
        <v>118218</v>
      </c>
      <c r="K54" s="100">
        <f t="shared" si="37"/>
        <v>73620</v>
      </c>
      <c r="L54" s="100">
        <f t="shared" si="37"/>
        <v>81670</v>
      </c>
      <c r="M54" s="100">
        <f t="shared" si="37"/>
        <v>74120</v>
      </c>
      <c r="N54" s="100">
        <f t="shared" si="37"/>
        <v>74780</v>
      </c>
      <c r="O54" s="100">
        <f t="shared" si="37"/>
        <v>79670</v>
      </c>
      <c r="P54" s="100">
        <f t="shared" si="37"/>
        <v>74120</v>
      </c>
      <c r="Q54" s="100">
        <f t="shared" si="37"/>
        <v>74120</v>
      </c>
      <c r="R54" s="100">
        <f t="shared" si="37"/>
        <v>79669</v>
      </c>
      <c r="S54" s="100">
        <f t="shared" si="37"/>
        <v>74120</v>
      </c>
      <c r="T54" s="100">
        <f t="shared" si="37"/>
        <v>74118</v>
      </c>
      <c r="U54" s="100">
        <f t="shared" si="37"/>
        <v>80962</v>
      </c>
      <c r="V54" s="100">
        <f t="shared" si="37"/>
        <v>75937</v>
      </c>
      <c r="W54" s="100">
        <f t="shared" si="37"/>
        <v>75937</v>
      </c>
      <c r="X54" s="100">
        <f t="shared" si="37"/>
        <v>81464</v>
      </c>
      <c r="Y54" s="100">
        <f t="shared" si="37"/>
        <v>75937</v>
      </c>
      <c r="Z54" s="100">
        <f t="shared" si="37"/>
        <v>76597</v>
      </c>
      <c r="AA54" s="100">
        <f t="shared" si="37"/>
        <v>79464</v>
      </c>
      <c r="AB54" s="100">
        <f t="shared" si="37"/>
        <v>75937</v>
      </c>
      <c r="AC54" s="100">
        <f t="shared" si="37"/>
        <v>75937</v>
      </c>
      <c r="AD54" s="100">
        <f t="shared" si="37"/>
        <v>79466</v>
      </c>
      <c r="AE54" s="100">
        <f t="shared" si="37"/>
        <v>75937</v>
      </c>
      <c r="AF54" s="100">
        <f t="shared" si="37"/>
        <v>75951</v>
      </c>
      <c r="AG54" s="100">
        <f ca="1">SUM(AG55:AG74)</f>
        <v>1835850.76</v>
      </c>
      <c r="AH54" s="100">
        <f ca="1">E54-AG54</f>
        <v>188357.24</v>
      </c>
    </row>
    <row r="55" spans="1:37" x14ac:dyDescent="0.35">
      <c r="B55" s="113"/>
      <c r="C55" s="95" t="s">
        <v>15</v>
      </c>
      <c r="D55" s="95" t="s">
        <v>362</v>
      </c>
      <c r="E55" s="114">
        <v>190887</v>
      </c>
      <c r="F55" s="115">
        <f t="shared" ca="1" si="33"/>
        <v>0</v>
      </c>
      <c r="G55" s="115">
        <f>'FM02 Detail'!H33</f>
        <v>0</v>
      </c>
      <c r="H55" s="116">
        <f ca="1">F55-G55</f>
        <v>0</v>
      </c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37">
        <f t="shared" ca="1" si="30"/>
        <v>0</v>
      </c>
      <c r="AH55" s="27">
        <f t="shared" ca="1" si="34"/>
        <v>190887</v>
      </c>
      <c r="AI55" s="42"/>
      <c r="AK55" t="s">
        <v>395</v>
      </c>
    </row>
    <row r="56" spans="1:37" x14ac:dyDescent="0.35">
      <c r="B56" s="113" t="s">
        <v>15</v>
      </c>
      <c r="C56" s="95" t="s">
        <v>16</v>
      </c>
      <c r="D56" s="95" t="s">
        <v>69</v>
      </c>
      <c r="E56" s="114">
        <v>75000</v>
      </c>
      <c r="F56" s="115">
        <f t="shared" ca="1" si="33"/>
        <v>6250</v>
      </c>
      <c r="G56" s="115">
        <f>'FM02 Detail'!H34</f>
        <v>1210.98</v>
      </c>
      <c r="H56" s="116">
        <f ca="1">F56-G56</f>
        <v>5039.0200000000004</v>
      </c>
      <c r="I56" s="27">
        <v>3125</v>
      </c>
      <c r="J56" s="27">
        <v>3125</v>
      </c>
      <c r="K56" s="27">
        <v>3125</v>
      </c>
      <c r="L56" s="27">
        <v>3125</v>
      </c>
      <c r="M56" s="27">
        <v>3125</v>
      </c>
      <c r="N56" s="27">
        <v>3125</v>
      </c>
      <c r="O56" s="27">
        <v>3125</v>
      </c>
      <c r="P56" s="27">
        <v>3125</v>
      </c>
      <c r="Q56" s="27">
        <v>3125</v>
      </c>
      <c r="R56" s="27">
        <v>3125</v>
      </c>
      <c r="S56" s="27">
        <v>3125</v>
      </c>
      <c r="T56" s="27">
        <v>3125</v>
      </c>
      <c r="U56" s="27">
        <v>3125</v>
      </c>
      <c r="V56" s="27">
        <v>3125</v>
      </c>
      <c r="W56" s="27">
        <v>3125</v>
      </c>
      <c r="X56" s="27">
        <v>3125</v>
      </c>
      <c r="Y56" s="27">
        <v>3125</v>
      </c>
      <c r="Z56" s="27">
        <v>3125</v>
      </c>
      <c r="AA56" s="27">
        <v>3125</v>
      </c>
      <c r="AB56" s="27">
        <v>3125</v>
      </c>
      <c r="AC56" s="27">
        <v>3125</v>
      </c>
      <c r="AD56" s="27">
        <v>3125</v>
      </c>
      <c r="AE56" s="27">
        <v>3125</v>
      </c>
      <c r="AF56" s="27">
        <v>3125</v>
      </c>
      <c r="AG56" s="37">
        <f t="shared" ca="1" si="30"/>
        <v>69960.98</v>
      </c>
      <c r="AH56" s="27">
        <f ca="1">E56-AG56</f>
        <v>5039.0200000000041</v>
      </c>
      <c r="AI56" s="42"/>
    </row>
    <row r="57" spans="1:37" x14ac:dyDescent="0.35">
      <c r="B57" s="117"/>
      <c r="C57" s="95" t="s">
        <v>17</v>
      </c>
      <c r="D57" s="95" t="s">
        <v>70</v>
      </c>
      <c r="E57" s="114">
        <v>17800</v>
      </c>
      <c r="F57" s="115">
        <f t="shared" ca="1" si="33"/>
        <v>1150</v>
      </c>
      <c r="G57" s="115">
        <f>'FM02 Detail'!H35</f>
        <v>1160.6400000000001</v>
      </c>
      <c r="H57" s="116">
        <f t="shared" ref="H57:H74" ca="1" si="38">F57-G57</f>
        <v>-10.6400000000001</v>
      </c>
      <c r="I57" s="27"/>
      <c r="J57" s="27">
        <v>1150</v>
      </c>
      <c r="K57" s="27">
        <v>575</v>
      </c>
      <c r="L57" s="27">
        <v>2575</v>
      </c>
      <c r="M57" s="27">
        <v>575</v>
      </c>
      <c r="N57" s="27">
        <v>575</v>
      </c>
      <c r="O57" s="27">
        <v>575</v>
      </c>
      <c r="P57" s="27">
        <v>575</v>
      </c>
      <c r="Q57" s="27">
        <v>575</v>
      </c>
      <c r="R57" s="27">
        <v>575</v>
      </c>
      <c r="S57" s="27">
        <v>575</v>
      </c>
      <c r="T57" s="27">
        <v>575</v>
      </c>
      <c r="U57" s="27">
        <v>575</v>
      </c>
      <c r="V57" s="27">
        <v>575</v>
      </c>
      <c r="W57" s="27">
        <v>575</v>
      </c>
      <c r="X57" s="27">
        <v>2575</v>
      </c>
      <c r="Y57" s="27">
        <v>575</v>
      </c>
      <c r="Z57" s="27">
        <v>575</v>
      </c>
      <c r="AA57" s="27">
        <v>575</v>
      </c>
      <c r="AB57" s="27">
        <v>575</v>
      </c>
      <c r="AC57" s="27">
        <v>575</v>
      </c>
      <c r="AD57" s="27">
        <v>575</v>
      </c>
      <c r="AE57" s="27">
        <v>575</v>
      </c>
      <c r="AF57" s="27">
        <v>575</v>
      </c>
      <c r="AG57" s="37">
        <f t="shared" ca="1" si="30"/>
        <v>17810.64</v>
      </c>
      <c r="AH57" s="27">
        <f t="shared" ca="1" si="34"/>
        <v>-10.639999999999418</v>
      </c>
      <c r="AI57" s="42"/>
    </row>
    <row r="58" spans="1:37" x14ac:dyDescent="0.35">
      <c r="B58" s="117"/>
      <c r="C58" s="95" t="s">
        <v>160</v>
      </c>
      <c r="D58" s="95" t="s">
        <v>236</v>
      </c>
      <c r="E58" s="114">
        <v>800</v>
      </c>
      <c r="F58" s="115">
        <f t="shared" ca="1" si="33"/>
        <v>66</v>
      </c>
      <c r="G58" s="115">
        <f>'FM02 Detail'!H36</f>
        <v>85.04</v>
      </c>
      <c r="H58" s="116">
        <f t="shared" ca="1" si="38"/>
        <v>-19.040000000000006</v>
      </c>
      <c r="I58" s="27">
        <v>33</v>
      </c>
      <c r="J58" s="27">
        <v>33</v>
      </c>
      <c r="K58" s="27">
        <v>33</v>
      </c>
      <c r="L58" s="27">
        <v>33</v>
      </c>
      <c r="M58" s="27">
        <v>33</v>
      </c>
      <c r="N58" s="27">
        <v>33</v>
      </c>
      <c r="O58" s="27">
        <v>33</v>
      </c>
      <c r="P58" s="27">
        <v>33</v>
      </c>
      <c r="Q58" s="27">
        <v>33</v>
      </c>
      <c r="R58" s="27">
        <v>33</v>
      </c>
      <c r="S58" s="27">
        <v>33</v>
      </c>
      <c r="T58" s="27">
        <v>33</v>
      </c>
      <c r="U58" s="27">
        <v>33</v>
      </c>
      <c r="V58" s="27">
        <v>33</v>
      </c>
      <c r="W58" s="27">
        <v>33</v>
      </c>
      <c r="X58" s="27">
        <v>33</v>
      </c>
      <c r="Y58" s="27">
        <v>33</v>
      </c>
      <c r="Z58" s="27">
        <v>33</v>
      </c>
      <c r="AA58" s="27">
        <v>33</v>
      </c>
      <c r="AB58" s="27">
        <v>33</v>
      </c>
      <c r="AC58" s="27">
        <v>33</v>
      </c>
      <c r="AD58" s="27">
        <v>33</v>
      </c>
      <c r="AE58" s="27">
        <v>33</v>
      </c>
      <c r="AF58" s="27">
        <v>41</v>
      </c>
      <c r="AG58" s="37">
        <f t="shared" ca="1" si="30"/>
        <v>819.04</v>
      </c>
      <c r="AH58" s="27">
        <f t="shared" ca="1" si="34"/>
        <v>-19.039999999999964</v>
      </c>
      <c r="AI58" s="42"/>
    </row>
    <row r="59" spans="1:37" x14ac:dyDescent="0.35">
      <c r="B59" s="117"/>
      <c r="C59" s="95" t="s">
        <v>161</v>
      </c>
      <c r="D59" s="95" t="s">
        <v>162</v>
      </c>
      <c r="E59" s="114">
        <v>49680</v>
      </c>
      <c r="F59" s="115">
        <f t="shared" ca="1" si="33"/>
        <v>3876</v>
      </c>
      <c r="G59" s="115">
        <f>'FM02 Detail'!H37</f>
        <v>3875.66</v>
      </c>
      <c r="H59" s="116">
        <f t="shared" ca="1" si="38"/>
        <v>0.34000000000014552</v>
      </c>
      <c r="I59" s="27">
        <v>1938</v>
      </c>
      <c r="J59" s="27">
        <v>1938</v>
      </c>
      <c r="K59" s="27">
        <v>1938</v>
      </c>
      <c r="L59" s="27">
        <f>1938+500</f>
        <v>2438</v>
      </c>
      <c r="M59" s="27">
        <f t="shared" ref="M59:T59" si="39">1938+500</f>
        <v>2438</v>
      </c>
      <c r="N59" s="27">
        <f t="shared" si="39"/>
        <v>2438</v>
      </c>
      <c r="O59" s="27">
        <f t="shared" si="39"/>
        <v>2438</v>
      </c>
      <c r="P59" s="27">
        <f t="shared" si="39"/>
        <v>2438</v>
      </c>
      <c r="Q59" s="27">
        <f t="shared" si="39"/>
        <v>2438</v>
      </c>
      <c r="R59" s="27">
        <f t="shared" si="39"/>
        <v>2438</v>
      </c>
      <c r="S59" s="27">
        <f t="shared" si="39"/>
        <v>2438</v>
      </c>
      <c r="T59" s="27">
        <f t="shared" si="39"/>
        <v>2438</v>
      </c>
      <c r="U59" s="27">
        <f>2202+500</f>
        <v>2702</v>
      </c>
      <c r="V59" s="27">
        <f t="shared" ref="V59:AF59" si="40">2202+500</f>
        <v>2702</v>
      </c>
      <c r="W59" s="27">
        <f t="shared" si="40"/>
        <v>2702</v>
      </c>
      <c r="X59" s="27">
        <f t="shared" si="40"/>
        <v>2702</v>
      </c>
      <c r="Y59" s="27">
        <f t="shared" si="40"/>
        <v>2702</v>
      </c>
      <c r="Z59" s="27">
        <f t="shared" si="40"/>
        <v>2702</v>
      </c>
      <c r="AA59" s="27">
        <f t="shared" si="40"/>
        <v>2702</v>
      </c>
      <c r="AB59" s="27">
        <f t="shared" si="40"/>
        <v>2702</v>
      </c>
      <c r="AC59" s="27">
        <f t="shared" si="40"/>
        <v>2702</v>
      </c>
      <c r="AD59" s="27">
        <f t="shared" si="40"/>
        <v>2702</v>
      </c>
      <c r="AE59" s="27">
        <f t="shared" si="40"/>
        <v>2702</v>
      </c>
      <c r="AF59" s="27">
        <f t="shared" si="40"/>
        <v>2702</v>
      </c>
      <c r="AG59" s="37">
        <f t="shared" ca="1" si="30"/>
        <v>60179.66</v>
      </c>
      <c r="AH59" s="27">
        <f t="shared" ca="1" si="34"/>
        <v>-10499.660000000003</v>
      </c>
      <c r="AI59" s="43"/>
      <c r="AK59" t="s">
        <v>403</v>
      </c>
    </row>
    <row r="60" spans="1:37" x14ac:dyDescent="0.35">
      <c r="B60" s="117"/>
      <c r="C60" s="95" t="s">
        <v>18</v>
      </c>
      <c r="D60" s="95" t="s">
        <v>71</v>
      </c>
      <c r="E60" s="114">
        <v>17000</v>
      </c>
      <c r="F60" s="115">
        <f t="shared" ca="1" si="33"/>
        <v>1416</v>
      </c>
      <c r="G60" s="115">
        <f>'FM02 Detail'!H38</f>
        <v>1489.7</v>
      </c>
      <c r="H60" s="116">
        <f t="shared" ca="1" si="38"/>
        <v>-73.700000000000045</v>
      </c>
      <c r="I60" s="27">
        <v>708</v>
      </c>
      <c r="J60" s="27">
        <v>708</v>
      </c>
      <c r="K60" s="27">
        <v>708</v>
      </c>
      <c r="L60" s="27">
        <v>708</v>
      </c>
      <c r="M60" s="27">
        <v>708</v>
      </c>
      <c r="N60" s="27">
        <v>708</v>
      </c>
      <c r="O60" s="27">
        <v>708</v>
      </c>
      <c r="P60" s="27">
        <v>708</v>
      </c>
      <c r="Q60" s="27">
        <v>708</v>
      </c>
      <c r="R60" s="27">
        <v>708</v>
      </c>
      <c r="S60" s="27">
        <v>708</v>
      </c>
      <c r="T60" s="27">
        <v>708</v>
      </c>
      <c r="U60" s="27">
        <v>708</v>
      </c>
      <c r="V60" s="27">
        <v>708</v>
      </c>
      <c r="W60" s="27">
        <v>708</v>
      </c>
      <c r="X60" s="27">
        <v>708</v>
      </c>
      <c r="Y60" s="27">
        <v>708</v>
      </c>
      <c r="Z60" s="27">
        <v>708</v>
      </c>
      <c r="AA60" s="27">
        <v>708</v>
      </c>
      <c r="AB60" s="27">
        <v>708</v>
      </c>
      <c r="AC60" s="27">
        <v>708</v>
      </c>
      <c r="AD60" s="27">
        <v>708</v>
      </c>
      <c r="AE60" s="27">
        <v>708</v>
      </c>
      <c r="AF60" s="27">
        <v>716</v>
      </c>
      <c r="AG60" s="37">
        <f t="shared" ca="1" si="30"/>
        <v>17073.7</v>
      </c>
      <c r="AH60" s="27">
        <f t="shared" ca="1" si="34"/>
        <v>-73.700000000000728</v>
      </c>
      <c r="AI60" s="42"/>
    </row>
    <row r="61" spans="1:37" x14ac:dyDescent="0.35">
      <c r="B61" s="117"/>
      <c r="C61" s="95" t="s">
        <v>19</v>
      </c>
      <c r="D61" s="95" t="s">
        <v>72</v>
      </c>
      <c r="E61" s="114">
        <v>50000</v>
      </c>
      <c r="F61" s="115">
        <f t="shared" ca="1" si="33"/>
        <v>4166</v>
      </c>
      <c r="G61" s="115">
        <f>'FM02 Detail'!H39</f>
        <v>201.5</v>
      </c>
      <c r="H61" s="116">
        <f t="shared" ca="1" si="38"/>
        <v>3964.5</v>
      </c>
      <c r="I61" s="27">
        <v>2083</v>
      </c>
      <c r="J61" s="27">
        <v>2083</v>
      </c>
      <c r="K61" s="27">
        <v>2083</v>
      </c>
      <c r="L61" s="27">
        <v>2083</v>
      </c>
      <c r="M61" s="27">
        <v>2083</v>
      </c>
      <c r="N61" s="27">
        <v>2083</v>
      </c>
      <c r="O61" s="27">
        <v>2083</v>
      </c>
      <c r="P61" s="27">
        <v>2083</v>
      </c>
      <c r="Q61" s="27">
        <v>2083</v>
      </c>
      <c r="R61" s="27">
        <v>2083</v>
      </c>
      <c r="S61" s="27">
        <v>2083</v>
      </c>
      <c r="T61" s="27">
        <v>2083</v>
      </c>
      <c r="U61" s="27">
        <v>2083</v>
      </c>
      <c r="V61" s="27">
        <v>2083</v>
      </c>
      <c r="W61" s="27">
        <v>2083</v>
      </c>
      <c r="X61" s="27">
        <v>2083</v>
      </c>
      <c r="Y61" s="27">
        <v>2083</v>
      </c>
      <c r="Z61" s="27">
        <v>2083</v>
      </c>
      <c r="AA61" s="27">
        <v>2083</v>
      </c>
      <c r="AB61" s="27">
        <v>2083</v>
      </c>
      <c r="AC61" s="27">
        <v>2083</v>
      </c>
      <c r="AD61" s="27">
        <v>2083</v>
      </c>
      <c r="AE61" s="27">
        <v>2083</v>
      </c>
      <c r="AF61" s="27">
        <v>2091</v>
      </c>
      <c r="AG61" s="37">
        <f t="shared" ca="1" si="30"/>
        <v>46035.5</v>
      </c>
      <c r="AH61" s="27">
        <f t="shared" ca="1" si="34"/>
        <v>3964.5</v>
      </c>
      <c r="AI61" s="42"/>
    </row>
    <row r="62" spans="1:37" x14ac:dyDescent="0.35">
      <c r="B62" s="117"/>
      <c r="C62" s="95" t="s">
        <v>20</v>
      </c>
      <c r="D62" s="95" t="s">
        <v>73</v>
      </c>
      <c r="E62" s="114">
        <v>33112</v>
      </c>
      <c r="F62" s="115">
        <f t="shared" ca="1" si="33"/>
        <v>2760</v>
      </c>
      <c r="G62" s="115">
        <f>'FM02 Detail'!H40</f>
        <v>173.18</v>
      </c>
      <c r="H62" s="116">
        <f t="shared" ca="1" si="38"/>
        <v>2586.8200000000002</v>
      </c>
      <c r="I62" s="27">
        <v>1380</v>
      </c>
      <c r="J62" s="27">
        <v>1380</v>
      </c>
      <c r="K62" s="27">
        <v>1380</v>
      </c>
      <c r="L62" s="27">
        <v>1380</v>
      </c>
      <c r="M62" s="27">
        <v>1380</v>
      </c>
      <c r="N62" s="27">
        <v>1380</v>
      </c>
      <c r="O62" s="27">
        <v>1380</v>
      </c>
      <c r="P62" s="27">
        <v>1380</v>
      </c>
      <c r="Q62" s="27">
        <v>1380</v>
      </c>
      <c r="R62" s="27">
        <v>1380</v>
      </c>
      <c r="S62" s="27">
        <v>1380</v>
      </c>
      <c r="T62" s="27">
        <v>1380</v>
      </c>
      <c r="U62" s="27">
        <v>1380</v>
      </c>
      <c r="V62" s="27">
        <v>1380</v>
      </c>
      <c r="W62" s="27">
        <v>1380</v>
      </c>
      <c r="X62" s="27">
        <v>1380</v>
      </c>
      <c r="Y62" s="27">
        <v>1380</v>
      </c>
      <c r="Z62" s="27">
        <v>1380</v>
      </c>
      <c r="AA62" s="27">
        <v>1380</v>
      </c>
      <c r="AB62" s="27">
        <v>1380</v>
      </c>
      <c r="AC62" s="27">
        <v>1380</v>
      </c>
      <c r="AD62" s="27">
        <v>1380</v>
      </c>
      <c r="AE62" s="27">
        <v>1380</v>
      </c>
      <c r="AF62" s="27">
        <v>1372</v>
      </c>
      <c r="AG62" s="37">
        <f t="shared" ca="1" si="30"/>
        <v>30525.18</v>
      </c>
      <c r="AH62" s="27">
        <f t="shared" ca="1" si="34"/>
        <v>2586.8199999999997</v>
      </c>
      <c r="AI62" s="42"/>
    </row>
    <row r="63" spans="1:37" x14ac:dyDescent="0.35">
      <c r="B63" s="117"/>
      <c r="C63" s="95" t="s">
        <v>225</v>
      </c>
      <c r="D63" s="95" t="s">
        <v>226</v>
      </c>
      <c r="E63" s="114">
        <v>1320</v>
      </c>
      <c r="F63" s="115">
        <f t="shared" ca="1" si="33"/>
        <v>0</v>
      </c>
      <c r="G63" s="115">
        <f>'FM02 Detail'!H41</f>
        <v>0</v>
      </c>
      <c r="H63" s="116">
        <f t="shared" ca="1" si="38"/>
        <v>0</v>
      </c>
      <c r="I63" s="27"/>
      <c r="J63" s="27"/>
      <c r="K63" s="27"/>
      <c r="L63" s="27"/>
      <c r="M63" s="27"/>
      <c r="N63" s="27">
        <v>660</v>
      </c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>
        <v>660</v>
      </c>
      <c r="AA63" s="27"/>
      <c r="AB63" s="27"/>
      <c r="AC63" s="27"/>
      <c r="AD63" s="27"/>
      <c r="AE63" s="27"/>
      <c r="AF63" s="27"/>
      <c r="AG63" s="37">
        <f t="shared" ca="1" si="30"/>
        <v>1320</v>
      </c>
      <c r="AH63" s="27">
        <f ca="1">E63-AG63</f>
        <v>0</v>
      </c>
      <c r="AI63" s="42"/>
    </row>
    <row r="64" spans="1:37" x14ac:dyDescent="0.35">
      <c r="B64" s="117"/>
      <c r="C64" s="95" t="s">
        <v>21</v>
      </c>
      <c r="D64" s="95" t="s">
        <v>74</v>
      </c>
      <c r="E64" s="114">
        <v>131055</v>
      </c>
      <c r="F64" s="115">
        <f t="shared" ca="1" si="33"/>
        <v>10922</v>
      </c>
      <c r="G64" s="115">
        <f>'FM02 Detail'!H42</f>
        <v>13860.79</v>
      </c>
      <c r="H64" s="116">
        <f t="shared" ca="1" si="38"/>
        <v>-2938.7900000000009</v>
      </c>
      <c r="I64" s="27"/>
      <c r="J64" s="27">
        <v>10922</v>
      </c>
      <c r="K64" s="27">
        <v>5461</v>
      </c>
      <c r="L64" s="27">
        <v>5461</v>
      </c>
      <c r="M64" s="27">
        <v>5461</v>
      </c>
      <c r="N64" s="27">
        <v>5461</v>
      </c>
      <c r="O64" s="27">
        <v>5461</v>
      </c>
      <c r="P64" s="27">
        <v>5461</v>
      </c>
      <c r="Q64" s="27">
        <v>5461</v>
      </c>
      <c r="R64" s="27">
        <v>5461</v>
      </c>
      <c r="S64" s="27">
        <v>5461</v>
      </c>
      <c r="T64" s="27">
        <v>5461</v>
      </c>
      <c r="U64" s="27">
        <v>5461</v>
      </c>
      <c r="V64" s="27">
        <v>5461</v>
      </c>
      <c r="W64" s="27">
        <v>5461</v>
      </c>
      <c r="X64" s="27">
        <v>5461</v>
      </c>
      <c r="Y64" s="27">
        <v>5461</v>
      </c>
      <c r="Z64" s="27">
        <v>5461</v>
      </c>
      <c r="AA64" s="27">
        <v>5461</v>
      </c>
      <c r="AB64" s="27">
        <v>5461</v>
      </c>
      <c r="AC64" s="27">
        <v>5461</v>
      </c>
      <c r="AD64" s="27">
        <v>5461</v>
      </c>
      <c r="AE64" s="27">
        <v>5461</v>
      </c>
      <c r="AF64" s="27">
        <v>5452</v>
      </c>
      <c r="AG64" s="37">
        <f t="shared" ca="1" si="30"/>
        <v>133993.79</v>
      </c>
      <c r="AH64" s="27">
        <f t="shared" ca="1" si="34"/>
        <v>-2938.7900000000081</v>
      </c>
      <c r="AI64" s="42"/>
      <c r="AK64" t="s">
        <v>412</v>
      </c>
    </row>
    <row r="65" spans="1:37" x14ac:dyDescent="0.35">
      <c r="B65" s="117"/>
      <c r="C65" s="95" t="s">
        <v>22</v>
      </c>
      <c r="D65" s="95" t="s">
        <v>75</v>
      </c>
      <c r="E65" s="114">
        <v>440112</v>
      </c>
      <c r="F65" s="115">
        <f t="shared" ca="1" si="33"/>
        <v>38786</v>
      </c>
      <c r="G65" s="115">
        <f>'FM02 Detail'!H43</f>
        <v>38922.29</v>
      </c>
      <c r="H65" s="116">
        <f t="shared" ca="1" si="38"/>
        <v>-136.29000000000087</v>
      </c>
      <c r="I65" s="27"/>
      <c r="J65" s="27">
        <v>38786</v>
      </c>
      <c r="K65" s="27">
        <v>17294</v>
      </c>
      <c r="L65" s="27">
        <v>21492</v>
      </c>
      <c r="M65" s="27">
        <v>17294</v>
      </c>
      <c r="N65" s="27">
        <v>17294</v>
      </c>
      <c r="O65" s="27">
        <v>21492</v>
      </c>
      <c r="P65" s="27">
        <v>17294</v>
      </c>
      <c r="Q65" s="27">
        <v>17294</v>
      </c>
      <c r="R65" s="27">
        <v>21492</v>
      </c>
      <c r="S65" s="27">
        <v>17294</v>
      </c>
      <c r="T65" s="27">
        <v>17294</v>
      </c>
      <c r="U65" s="27">
        <v>19375</v>
      </c>
      <c r="V65" s="27">
        <v>17285</v>
      </c>
      <c r="W65" s="27">
        <v>17285</v>
      </c>
      <c r="X65" s="27">
        <v>19375</v>
      </c>
      <c r="Y65" s="27">
        <v>17285</v>
      </c>
      <c r="Z65" s="27">
        <v>17285</v>
      </c>
      <c r="AA65" s="27">
        <v>19375</v>
      </c>
      <c r="AB65" s="27">
        <v>17285</v>
      </c>
      <c r="AC65" s="27">
        <v>17285</v>
      </c>
      <c r="AD65" s="27">
        <v>19375</v>
      </c>
      <c r="AE65" s="27">
        <v>17285</v>
      </c>
      <c r="AF65" s="27">
        <v>17297</v>
      </c>
      <c r="AG65" s="37">
        <f t="shared" ca="1" si="30"/>
        <v>440248.29</v>
      </c>
      <c r="AH65" s="27">
        <f t="shared" ca="1" si="34"/>
        <v>-136.28999999997905</v>
      </c>
      <c r="AI65" s="42"/>
    </row>
    <row r="66" spans="1:37" x14ac:dyDescent="0.35">
      <c r="B66" s="117"/>
      <c r="C66" s="95" t="s">
        <v>106</v>
      </c>
      <c r="D66" s="95" t="s">
        <v>109</v>
      </c>
      <c r="E66" s="114">
        <v>347045</v>
      </c>
      <c r="F66" s="115">
        <f t="shared" ca="1" si="33"/>
        <v>28758</v>
      </c>
      <c r="G66" s="115">
        <f>'FM02 Detail'!H44</f>
        <v>23631.73</v>
      </c>
      <c r="H66" s="116">
        <f t="shared" ca="1" si="38"/>
        <v>5126.2700000000004</v>
      </c>
      <c r="I66" s="27"/>
      <c r="J66" s="27">
        <v>28758</v>
      </c>
      <c r="K66" s="27">
        <v>14379</v>
      </c>
      <c r="L66" s="27">
        <v>14379</v>
      </c>
      <c r="M66" s="27">
        <v>14379</v>
      </c>
      <c r="N66" s="27">
        <v>14379</v>
      </c>
      <c r="O66" s="27">
        <v>14379</v>
      </c>
      <c r="P66" s="27">
        <v>14379</v>
      </c>
      <c r="Q66" s="27">
        <v>14379</v>
      </c>
      <c r="R66" s="27">
        <v>14379</v>
      </c>
      <c r="S66" s="27">
        <v>14379</v>
      </c>
      <c r="T66" s="27">
        <v>14373</v>
      </c>
      <c r="U66" s="27">
        <v>14542</v>
      </c>
      <c r="V66" s="27">
        <v>14542</v>
      </c>
      <c r="W66" s="27">
        <v>14542</v>
      </c>
      <c r="X66" s="27">
        <v>14542</v>
      </c>
      <c r="Y66" s="27">
        <v>14542</v>
      </c>
      <c r="Z66" s="27">
        <v>14542</v>
      </c>
      <c r="AA66" s="27">
        <v>14542</v>
      </c>
      <c r="AB66" s="27">
        <v>14542</v>
      </c>
      <c r="AC66" s="27">
        <v>14542</v>
      </c>
      <c r="AD66" s="27">
        <v>14542</v>
      </c>
      <c r="AE66" s="27">
        <v>14542</v>
      </c>
      <c r="AF66" s="27">
        <v>14541</v>
      </c>
      <c r="AG66" s="37">
        <f t="shared" ca="1" si="30"/>
        <v>341918.73</v>
      </c>
      <c r="AH66" s="27">
        <f t="shared" ca="1" si="34"/>
        <v>5126.2700000000186</v>
      </c>
      <c r="AI66" s="42"/>
    </row>
    <row r="67" spans="1:37" x14ac:dyDescent="0.35">
      <c r="B67" s="117"/>
      <c r="C67" s="95" t="s">
        <v>23</v>
      </c>
      <c r="D67" s="95" t="s">
        <v>76</v>
      </c>
      <c r="E67" s="114">
        <v>49603</v>
      </c>
      <c r="F67" s="115">
        <f t="shared" ca="1" si="33"/>
        <v>4232</v>
      </c>
      <c r="G67" s="115">
        <f>'FM02 Detail'!H45</f>
        <v>4190.54</v>
      </c>
      <c r="H67" s="116">
        <f t="shared" ca="1" si="38"/>
        <v>41.460000000000036</v>
      </c>
      <c r="I67" s="27"/>
      <c r="J67" s="27">
        <v>4232</v>
      </c>
      <c r="K67" s="27">
        <v>1941</v>
      </c>
      <c r="L67" s="27">
        <v>2291</v>
      </c>
      <c r="M67" s="27">
        <v>1941</v>
      </c>
      <c r="N67" s="27">
        <v>1941</v>
      </c>
      <c r="O67" s="27">
        <v>2291</v>
      </c>
      <c r="P67" s="27">
        <v>1941</v>
      </c>
      <c r="Q67" s="27">
        <v>1941</v>
      </c>
      <c r="R67" s="27">
        <v>2291</v>
      </c>
      <c r="S67" s="27">
        <v>1941</v>
      </c>
      <c r="T67" s="27">
        <v>1940</v>
      </c>
      <c r="U67" s="27">
        <v>2309</v>
      </c>
      <c r="V67" s="27">
        <v>1959</v>
      </c>
      <c r="W67" s="27">
        <v>1959</v>
      </c>
      <c r="X67" s="27">
        <v>2309</v>
      </c>
      <c r="Y67" s="27">
        <v>1959</v>
      </c>
      <c r="Z67" s="27">
        <v>1959</v>
      </c>
      <c r="AA67" s="27">
        <v>2309</v>
      </c>
      <c r="AB67" s="27">
        <v>1959</v>
      </c>
      <c r="AC67" s="27">
        <v>1959</v>
      </c>
      <c r="AD67" s="27">
        <v>2309</v>
      </c>
      <c r="AE67" s="27">
        <v>1959</v>
      </c>
      <c r="AF67" s="27">
        <v>1963</v>
      </c>
      <c r="AG67" s="37">
        <f t="shared" ca="1" si="30"/>
        <v>49561.54</v>
      </c>
      <c r="AH67" s="27">
        <f t="shared" ca="1" si="34"/>
        <v>41.459999999999127</v>
      </c>
      <c r="AI67" s="42"/>
    </row>
    <row r="68" spans="1:37" x14ac:dyDescent="0.35">
      <c r="B68" s="117"/>
      <c r="C68" s="95" t="s">
        <v>24</v>
      </c>
      <c r="D68" s="95" t="s">
        <v>77</v>
      </c>
      <c r="E68" s="114">
        <v>5074</v>
      </c>
      <c r="F68" s="115">
        <f t="shared" ca="1" si="33"/>
        <v>1670</v>
      </c>
      <c r="G68" s="115">
        <f>'FM02 Detail'!H46</f>
        <v>1613.91</v>
      </c>
      <c r="H68" s="116">
        <f t="shared" ca="1" si="38"/>
        <v>56.089999999999918</v>
      </c>
      <c r="I68" s="27">
        <v>1584</v>
      </c>
      <c r="J68" s="27">
        <v>86</v>
      </c>
      <c r="K68" s="27">
        <v>86</v>
      </c>
      <c r="L68" s="27">
        <v>86</v>
      </c>
      <c r="M68" s="27">
        <v>86</v>
      </c>
      <c r="N68" s="27">
        <v>86</v>
      </c>
      <c r="O68" s="27">
        <v>86</v>
      </c>
      <c r="P68" s="27">
        <v>86</v>
      </c>
      <c r="Q68" s="27">
        <v>86</v>
      </c>
      <c r="R68" s="27">
        <v>86</v>
      </c>
      <c r="S68" s="27">
        <v>86</v>
      </c>
      <c r="T68" s="27">
        <v>90</v>
      </c>
      <c r="U68" s="27">
        <v>1585</v>
      </c>
      <c r="V68" s="27">
        <v>87</v>
      </c>
      <c r="W68" s="27">
        <v>87</v>
      </c>
      <c r="X68" s="27">
        <v>87</v>
      </c>
      <c r="Y68" s="27">
        <v>87</v>
      </c>
      <c r="Z68" s="27">
        <v>87</v>
      </c>
      <c r="AA68" s="27">
        <v>87</v>
      </c>
      <c r="AB68" s="27">
        <v>87</v>
      </c>
      <c r="AC68" s="27">
        <v>87</v>
      </c>
      <c r="AD68" s="27">
        <v>87</v>
      </c>
      <c r="AE68" s="27">
        <v>87</v>
      </c>
      <c r="AF68" s="27">
        <v>85</v>
      </c>
      <c r="AG68" s="37">
        <f t="shared" ca="1" si="30"/>
        <v>5017.91</v>
      </c>
      <c r="AH68" s="27">
        <f t="shared" ca="1" si="34"/>
        <v>56.090000000000146</v>
      </c>
      <c r="AI68" s="42"/>
    </row>
    <row r="69" spans="1:37" x14ac:dyDescent="0.35">
      <c r="B69" s="117"/>
      <c r="C69" s="95" t="s">
        <v>25</v>
      </c>
      <c r="D69" s="95" t="s">
        <v>78</v>
      </c>
      <c r="E69" s="114">
        <v>263268</v>
      </c>
      <c r="F69" s="115">
        <f t="shared" ca="1" si="33"/>
        <v>21656</v>
      </c>
      <c r="G69" s="115">
        <f>'FM02 Detail'!H47</f>
        <v>43728.47</v>
      </c>
      <c r="H69" s="116">
        <f t="shared" ca="1" si="38"/>
        <v>-22072.47</v>
      </c>
      <c r="I69" s="27">
        <v>11129</v>
      </c>
      <c r="J69" s="27">
        <f>10527</f>
        <v>10527</v>
      </c>
      <c r="K69" s="27">
        <v>10527</v>
      </c>
      <c r="L69" s="27">
        <v>11129</v>
      </c>
      <c r="M69" s="27">
        <v>10527</v>
      </c>
      <c r="N69" s="27">
        <v>10527</v>
      </c>
      <c r="O69" s="27">
        <v>11129</v>
      </c>
      <c r="P69" s="27">
        <v>10527</v>
      </c>
      <c r="Q69" s="27">
        <v>10527</v>
      </c>
      <c r="R69" s="27">
        <v>11129</v>
      </c>
      <c r="S69" s="27">
        <v>10527</v>
      </c>
      <c r="T69" s="27">
        <v>10527</v>
      </c>
      <c r="U69" s="27">
        <v>11614</v>
      </c>
      <c r="V69" s="27">
        <v>11010</v>
      </c>
      <c r="W69" s="27">
        <v>11010</v>
      </c>
      <c r="X69" s="27">
        <v>11614</v>
      </c>
      <c r="Y69" s="27">
        <v>11010</v>
      </c>
      <c r="Z69" s="27">
        <v>11010</v>
      </c>
      <c r="AA69" s="27">
        <v>11614</v>
      </c>
      <c r="AB69" s="27">
        <v>11010</v>
      </c>
      <c r="AC69" s="27">
        <v>11010</v>
      </c>
      <c r="AD69" s="27">
        <v>11614</v>
      </c>
      <c r="AE69" s="27">
        <v>11010</v>
      </c>
      <c r="AF69" s="27">
        <v>11010</v>
      </c>
      <c r="AG69" s="37">
        <f t="shared" ca="1" si="30"/>
        <v>285340.46999999997</v>
      </c>
      <c r="AH69" s="27">
        <f t="shared" ca="1" si="34"/>
        <v>-22072.469999999972</v>
      </c>
      <c r="AI69" s="42"/>
      <c r="AK69" t="s">
        <v>401</v>
      </c>
    </row>
    <row r="70" spans="1:37" x14ac:dyDescent="0.35">
      <c r="B70" s="117"/>
      <c r="C70" s="95" t="s">
        <v>164</v>
      </c>
      <c r="D70" s="118" t="s">
        <v>256</v>
      </c>
      <c r="E70" s="114">
        <v>4000</v>
      </c>
      <c r="F70" s="115">
        <f t="shared" ca="1" si="33"/>
        <v>334</v>
      </c>
      <c r="G70" s="115">
        <f>'FM02 Detail'!H48</f>
        <v>122.99</v>
      </c>
      <c r="H70" s="116">
        <f t="shared" ca="1" si="38"/>
        <v>211.01</v>
      </c>
      <c r="I70" s="27">
        <v>167</v>
      </c>
      <c r="J70" s="27">
        <v>167</v>
      </c>
      <c r="K70" s="27">
        <v>167</v>
      </c>
      <c r="L70" s="27">
        <v>167</v>
      </c>
      <c r="M70" s="27">
        <v>167</v>
      </c>
      <c r="N70" s="27">
        <v>167</v>
      </c>
      <c r="O70" s="27">
        <v>167</v>
      </c>
      <c r="P70" s="27">
        <v>167</v>
      </c>
      <c r="Q70" s="27">
        <v>167</v>
      </c>
      <c r="R70" s="27">
        <v>167</v>
      </c>
      <c r="S70" s="27">
        <v>167</v>
      </c>
      <c r="T70" s="27">
        <v>167</v>
      </c>
      <c r="U70" s="27">
        <v>167</v>
      </c>
      <c r="V70" s="27">
        <v>167</v>
      </c>
      <c r="W70" s="27">
        <v>167</v>
      </c>
      <c r="X70" s="27">
        <v>167</v>
      </c>
      <c r="Y70" s="27">
        <v>167</v>
      </c>
      <c r="Z70" s="27">
        <v>167</v>
      </c>
      <c r="AA70" s="27">
        <v>167</v>
      </c>
      <c r="AB70" s="27">
        <v>167</v>
      </c>
      <c r="AC70" s="27">
        <v>167</v>
      </c>
      <c r="AD70" s="27">
        <v>167</v>
      </c>
      <c r="AE70" s="27">
        <v>167</v>
      </c>
      <c r="AF70" s="27">
        <v>159</v>
      </c>
      <c r="AG70" s="37">
        <f t="shared" ca="1" si="30"/>
        <v>3788.99</v>
      </c>
      <c r="AH70" s="27">
        <f t="shared" ca="1" si="34"/>
        <v>211.01000000000022</v>
      </c>
      <c r="AI70" s="42"/>
    </row>
    <row r="71" spans="1:37" x14ac:dyDescent="0.35">
      <c r="B71" s="117"/>
      <c r="C71" s="95" t="s">
        <v>255</v>
      </c>
      <c r="D71" s="95" t="s">
        <v>257</v>
      </c>
      <c r="E71" s="114">
        <v>2417</v>
      </c>
      <c r="F71" s="115">
        <f t="shared" ca="1" si="33"/>
        <v>261</v>
      </c>
      <c r="G71" s="115">
        <f>'FM02 Detail'!H49</f>
        <v>261</v>
      </c>
      <c r="H71" s="116">
        <f t="shared" ca="1" si="38"/>
        <v>0</v>
      </c>
      <c r="I71" s="27"/>
      <c r="J71" s="27">
        <v>261</v>
      </c>
      <c r="K71" s="27"/>
      <c r="L71" s="27">
        <v>261</v>
      </c>
      <c r="M71" s="27"/>
      <c r="N71" s="27"/>
      <c r="O71" s="27">
        <v>261</v>
      </c>
      <c r="P71" s="27"/>
      <c r="Q71" s="27"/>
      <c r="R71" s="27">
        <v>260</v>
      </c>
      <c r="S71" s="27"/>
      <c r="T71" s="27"/>
      <c r="U71" s="27">
        <v>343</v>
      </c>
      <c r="V71" s="27"/>
      <c r="W71" s="27"/>
      <c r="X71" s="27">
        <v>343</v>
      </c>
      <c r="Y71" s="27"/>
      <c r="Z71" s="27"/>
      <c r="AA71" s="27">
        <v>343</v>
      </c>
      <c r="AB71" s="27"/>
      <c r="AC71" s="27"/>
      <c r="AD71" s="27">
        <v>345</v>
      </c>
      <c r="AE71" s="27"/>
      <c r="AF71" s="27"/>
      <c r="AG71" s="37">
        <f t="shared" ca="1" si="30"/>
        <v>2417</v>
      </c>
      <c r="AH71" s="27">
        <f t="shared" ca="1" si="34"/>
        <v>0</v>
      </c>
      <c r="AI71" s="42"/>
    </row>
    <row r="72" spans="1:37" x14ac:dyDescent="0.35">
      <c r="B72" s="117"/>
      <c r="C72" s="95" t="s">
        <v>32</v>
      </c>
      <c r="D72" s="95" t="s">
        <v>237</v>
      </c>
      <c r="E72" s="114">
        <v>1116</v>
      </c>
      <c r="F72" s="115">
        <f t="shared" ca="1" si="33"/>
        <v>139</v>
      </c>
      <c r="G72" s="115">
        <f>'FM02 Detail'!H50</f>
        <v>0</v>
      </c>
      <c r="H72" s="116">
        <f t="shared" ca="1" si="38"/>
        <v>139</v>
      </c>
      <c r="I72" s="27"/>
      <c r="J72" s="27">
        <v>139</v>
      </c>
      <c r="K72" s="27"/>
      <c r="L72" s="27">
        <v>139</v>
      </c>
      <c r="M72" s="27"/>
      <c r="N72" s="27"/>
      <c r="O72" s="27">
        <v>139</v>
      </c>
      <c r="P72" s="27"/>
      <c r="Q72" s="27"/>
      <c r="R72" s="27">
        <v>139</v>
      </c>
      <c r="S72" s="27"/>
      <c r="T72" s="27"/>
      <c r="U72" s="27">
        <v>140</v>
      </c>
      <c r="V72" s="27"/>
      <c r="W72" s="27"/>
      <c r="X72" s="27">
        <v>140</v>
      </c>
      <c r="Y72" s="27"/>
      <c r="Z72" s="27"/>
      <c r="AA72" s="27">
        <v>140</v>
      </c>
      <c r="AB72" s="27"/>
      <c r="AC72" s="27"/>
      <c r="AD72" s="27">
        <v>140</v>
      </c>
      <c r="AE72" s="27"/>
      <c r="AF72" s="27"/>
      <c r="AG72" s="37">
        <f t="shared" ca="1" si="30"/>
        <v>977</v>
      </c>
      <c r="AH72" s="27">
        <f t="shared" ca="1" si="34"/>
        <v>139</v>
      </c>
      <c r="AI72" s="42"/>
    </row>
    <row r="73" spans="1:37" x14ac:dyDescent="0.35">
      <c r="B73" s="117"/>
      <c r="C73" s="95" t="s">
        <v>107</v>
      </c>
      <c r="D73" s="95" t="s">
        <v>110</v>
      </c>
      <c r="E73" s="114">
        <v>344919</v>
      </c>
      <c r="F73" s="115">
        <f t="shared" ca="1" si="33"/>
        <v>27846</v>
      </c>
      <c r="G73" s="115">
        <f>'FM02 Detail'!H51</f>
        <v>12062.73</v>
      </c>
      <c r="H73" s="116">
        <f t="shared" ca="1" si="38"/>
        <v>15783.27</v>
      </c>
      <c r="I73" s="27">
        <v>13923</v>
      </c>
      <c r="J73" s="27">
        <f>13923</f>
        <v>13923</v>
      </c>
      <c r="K73" s="27">
        <v>13923</v>
      </c>
      <c r="L73" s="27">
        <v>13923</v>
      </c>
      <c r="M73" s="27">
        <v>13923</v>
      </c>
      <c r="N73" s="27">
        <v>13923</v>
      </c>
      <c r="O73" s="27">
        <v>13923</v>
      </c>
      <c r="P73" s="27">
        <v>13923</v>
      </c>
      <c r="Q73" s="27">
        <v>13923</v>
      </c>
      <c r="R73" s="27">
        <v>13923</v>
      </c>
      <c r="S73" s="27">
        <v>13923</v>
      </c>
      <c r="T73" s="27">
        <v>13924</v>
      </c>
      <c r="U73" s="27">
        <v>14820</v>
      </c>
      <c r="V73" s="27">
        <v>14820</v>
      </c>
      <c r="W73" s="27">
        <v>14820</v>
      </c>
      <c r="X73" s="27">
        <v>14820</v>
      </c>
      <c r="Y73" s="27">
        <v>14820</v>
      </c>
      <c r="Z73" s="27">
        <v>14820</v>
      </c>
      <c r="AA73" s="27">
        <v>14820</v>
      </c>
      <c r="AB73" s="27">
        <v>14820</v>
      </c>
      <c r="AC73" s="27">
        <v>14820</v>
      </c>
      <c r="AD73" s="27">
        <v>14820</v>
      </c>
      <c r="AE73" s="27">
        <v>14820</v>
      </c>
      <c r="AF73" s="27">
        <v>14822</v>
      </c>
      <c r="AG73" s="37">
        <f t="shared" ca="1" si="30"/>
        <v>329135.73</v>
      </c>
      <c r="AH73" s="27">
        <f ca="1">E73-AG73</f>
        <v>15783.270000000019</v>
      </c>
      <c r="AI73" s="42"/>
      <c r="AK73" t="s">
        <v>402</v>
      </c>
    </row>
    <row r="74" spans="1:37" x14ac:dyDescent="0.35">
      <c r="B74" s="117"/>
      <c r="C74" s="95" t="s">
        <v>108</v>
      </c>
      <c r="D74" s="95" t="s">
        <v>111</v>
      </c>
      <c r="E74" s="114">
        <v>0</v>
      </c>
      <c r="F74" s="115">
        <f t="shared" ca="1" si="33"/>
        <v>0</v>
      </c>
      <c r="G74" s="115">
        <f>'FM02 Detail'!H52</f>
        <v>-273.39</v>
      </c>
      <c r="H74" s="116">
        <f t="shared" ca="1" si="38"/>
        <v>273.39</v>
      </c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37">
        <f t="shared" ca="1" si="30"/>
        <v>-273.39</v>
      </c>
      <c r="AH74" s="27">
        <f ca="1">E74-AG74</f>
        <v>273.39</v>
      </c>
      <c r="AI74" s="42"/>
      <c r="AK74" t="s">
        <v>404</v>
      </c>
    </row>
    <row r="75" spans="1:37" x14ac:dyDescent="0.35">
      <c r="A75" t="s">
        <v>26</v>
      </c>
      <c r="B75" s="100" t="s">
        <v>60</v>
      </c>
      <c r="C75" s="100"/>
      <c r="D75" s="100"/>
      <c r="E75" s="100">
        <f t="shared" ref="E75:AE75" si="41">SUM(E76:E82)</f>
        <v>145720</v>
      </c>
      <c r="F75" s="100">
        <f t="shared" ca="1" si="41"/>
        <v>12144</v>
      </c>
      <c r="G75" s="100">
        <f>SUM(G76:G82)</f>
        <v>431.5</v>
      </c>
      <c r="H75" s="100">
        <f t="shared" ca="1" si="41"/>
        <v>11712.5</v>
      </c>
      <c r="I75" s="100">
        <f t="shared" si="41"/>
        <v>6072</v>
      </c>
      <c r="J75" s="100">
        <f t="shared" si="41"/>
        <v>6072</v>
      </c>
      <c r="K75" s="100">
        <f t="shared" si="41"/>
        <v>6072</v>
      </c>
      <c r="L75" s="100">
        <f t="shared" si="41"/>
        <v>6072</v>
      </c>
      <c r="M75" s="100">
        <f t="shared" si="41"/>
        <v>6072</v>
      </c>
      <c r="N75" s="100">
        <f t="shared" si="41"/>
        <v>6072</v>
      </c>
      <c r="O75" s="100">
        <f t="shared" si="41"/>
        <v>6072</v>
      </c>
      <c r="P75" s="100">
        <f t="shared" si="41"/>
        <v>6072</v>
      </c>
      <c r="Q75" s="100">
        <f t="shared" si="41"/>
        <v>6072</v>
      </c>
      <c r="R75" s="100">
        <f t="shared" si="41"/>
        <v>6072</v>
      </c>
      <c r="S75" s="100">
        <f t="shared" si="41"/>
        <v>6072</v>
      </c>
      <c r="T75" s="100">
        <f t="shared" si="41"/>
        <v>6072</v>
      </c>
      <c r="U75" s="100">
        <f t="shared" si="41"/>
        <v>6072</v>
      </c>
      <c r="V75" s="100">
        <f t="shared" si="41"/>
        <v>6072</v>
      </c>
      <c r="W75" s="100">
        <f t="shared" si="41"/>
        <v>6072</v>
      </c>
      <c r="X75" s="100">
        <f t="shared" si="41"/>
        <v>6072</v>
      </c>
      <c r="Y75" s="100">
        <f t="shared" si="41"/>
        <v>6072</v>
      </c>
      <c r="Z75" s="100">
        <f t="shared" si="41"/>
        <v>6072</v>
      </c>
      <c r="AA75" s="100">
        <f t="shared" si="41"/>
        <v>6072</v>
      </c>
      <c r="AB75" s="100">
        <f t="shared" si="41"/>
        <v>6072</v>
      </c>
      <c r="AC75" s="100">
        <f t="shared" si="41"/>
        <v>6072</v>
      </c>
      <c r="AD75" s="100">
        <f t="shared" si="41"/>
        <v>6072</v>
      </c>
      <c r="AE75" s="100">
        <f t="shared" si="41"/>
        <v>6072</v>
      </c>
      <c r="AF75" s="100">
        <f>SUM(AF76:AF82)</f>
        <v>6064</v>
      </c>
      <c r="AG75" s="100">
        <f ca="1">SUM(AG76:AG82)</f>
        <v>134007.5</v>
      </c>
      <c r="AH75" s="100">
        <f t="shared" ca="1" si="34"/>
        <v>11712.5</v>
      </c>
      <c r="AI75" s="42"/>
    </row>
    <row r="76" spans="1:37" x14ac:dyDescent="0.35">
      <c r="B76" s="113" t="s">
        <v>26</v>
      </c>
      <c r="C76" s="95" t="s">
        <v>27</v>
      </c>
      <c r="D76" s="95" t="s">
        <v>79</v>
      </c>
      <c r="E76" s="114">
        <v>77500</v>
      </c>
      <c r="F76" s="115">
        <f t="shared" ca="1" si="33"/>
        <v>6458</v>
      </c>
      <c r="G76" s="115">
        <f>'FM02 Detail'!H54</f>
        <v>0</v>
      </c>
      <c r="H76" s="116">
        <f ca="1">F76-G76</f>
        <v>6458</v>
      </c>
      <c r="I76" s="27">
        <v>3229</v>
      </c>
      <c r="J76" s="27">
        <v>3229</v>
      </c>
      <c r="K76" s="27">
        <v>3229</v>
      </c>
      <c r="L76" s="27">
        <v>3229</v>
      </c>
      <c r="M76" s="27">
        <v>3229</v>
      </c>
      <c r="N76" s="27">
        <v>3229</v>
      </c>
      <c r="O76" s="27">
        <v>3229</v>
      </c>
      <c r="P76" s="27">
        <v>3229</v>
      </c>
      <c r="Q76" s="27">
        <v>3229</v>
      </c>
      <c r="R76" s="27">
        <v>3229</v>
      </c>
      <c r="S76" s="27">
        <v>3229</v>
      </c>
      <c r="T76" s="27">
        <v>3229</v>
      </c>
      <c r="U76" s="27">
        <v>3229</v>
      </c>
      <c r="V76" s="27">
        <v>3229</v>
      </c>
      <c r="W76" s="27">
        <v>3229</v>
      </c>
      <c r="X76" s="27">
        <v>3229</v>
      </c>
      <c r="Y76" s="27">
        <v>3229</v>
      </c>
      <c r="Z76" s="27">
        <v>3229</v>
      </c>
      <c r="AA76" s="27">
        <v>3229</v>
      </c>
      <c r="AB76" s="27">
        <v>3229</v>
      </c>
      <c r="AC76" s="27">
        <v>3229</v>
      </c>
      <c r="AD76" s="27">
        <v>3229</v>
      </c>
      <c r="AE76" s="27">
        <v>3229</v>
      </c>
      <c r="AF76" s="27">
        <v>3233</v>
      </c>
      <c r="AG76" s="37">
        <f t="shared" ca="1" si="30"/>
        <v>71042</v>
      </c>
      <c r="AH76" s="27">
        <f t="shared" ca="1" si="34"/>
        <v>6458</v>
      </c>
      <c r="AI76" s="27"/>
    </row>
    <row r="77" spans="1:37" x14ac:dyDescent="0.35">
      <c r="B77" s="117"/>
      <c r="C77" s="95" t="s">
        <v>165</v>
      </c>
      <c r="D77" s="95" t="s">
        <v>166</v>
      </c>
      <c r="E77" s="114">
        <v>12300</v>
      </c>
      <c r="F77" s="115">
        <f t="shared" ca="1" si="33"/>
        <v>1024</v>
      </c>
      <c r="G77" s="115">
        <f>'FM02 Detail'!H55</f>
        <v>0</v>
      </c>
      <c r="H77" s="116">
        <f t="shared" ref="H77:H82" ca="1" si="42">F77-G77</f>
        <v>1024</v>
      </c>
      <c r="I77" s="27">
        <v>512</v>
      </c>
      <c r="J77" s="27">
        <v>512</v>
      </c>
      <c r="K77" s="27">
        <v>512</v>
      </c>
      <c r="L77" s="27">
        <v>512</v>
      </c>
      <c r="M77" s="27">
        <v>512</v>
      </c>
      <c r="N77" s="27">
        <v>512</v>
      </c>
      <c r="O77" s="27">
        <v>512</v>
      </c>
      <c r="P77" s="27">
        <v>512</v>
      </c>
      <c r="Q77" s="27">
        <v>512</v>
      </c>
      <c r="R77" s="27">
        <v>512</v>
      </c>
      <c r="S77" s="27">
        <v>512</v>
      </c>
      <c r="T77" s="27">
        <v>512</v>
      </c>
      <c r="U77" s="27">
        <v>512</v>
      </c>
      <c r="V77" s="27">
        <v>512</v>
      </c>
      <c r="W77" s="27">
        <v>512</v>
      </c>
      <c r="X77" s="27">
        <v>512</v>
      </c>
      <c r="Y77" s="27">
        <v>512</v>
      </c>
      <c r="Z77" s="27">
        <v>512</v>
      </c>
      <c r="AA77" s="27">
        <v>512</v>
      </c>
      <c r="AB77" s="27">
        <v>512</v>
      </c>
      <c r="AC77" s="27">
        <v>512</v>
      </c>
      <c r="AD77" s="27">
        <v>512</v>
      </c>
      <c r="AE77" s="27">
        <v>512</v>
      </c>
      <c r="AF77" s="27">
        <v>524</v>
      </c>
      <c r="AG77" s="37">
        <f t="shared" ca="1" si="30"/>
        <v>11276</v>
      </c>
      <c r="AH77" s="27">
        <f t="shared" ca="1" si="34"/>
        <v>1024</v>
      </c>
      <c r="AI77" s="27"/>
    </row>
    <row r="78" spans="1:37" x14ac:dyDescent="0.35">
      <c r="B78" s="117"/>
      <c r="C78" s="95" t="s">
        <v>28</v>
      </c>
      <c r="D78" s="95" t="s">
        <v>80</v>
      </c>
      <c r="E78" s="114">
        <v>22170</v>
      </c>
      <c r="F78" s="115">
        <f t="shared" ca="1" si="33"/>
        <v>1848</v>
      </c>
      <c r="G78" s="115">
        <f>'FM02 Detail'!H56</f>
        <v>67.2</v>
      </c>
      <c r="H78" s="116">
        <f t="shared" ca="1" si="42"/>
        <v>1780.8</v>
      </c>
      <c r="I78" s="27">
        <v>924</v>
      </c>
      <c r="J78" s="27">
        <v>924</v>
      </c>
      <c r="K78" s="27">
        <v>924</v>
      </c>
      <c r="L78" s="27">
        <v>924</v>
      </c>
      <c r="M78" s="27">
        <v>924</v>
      </c>
      <c r="N78" s="27">
        <v>924</v>
      </c>
      <c r="O78" s="27">
        <v>924</v>
      </c>
      <c r="P78" s="27">
        <v>924</v>
      </c>
      <c r="Q78" s="27">
        <v>924</v>
      </c>
      <c r="R78" s="27">
        <v>924</v>
      </c>
      <c r="S78" s="27">
        <v>924</v>
      </c>
      <c r="T78" s="27">
        <v>924</v>
      </c>
      <c r="U78" s="27">
        <v>924</v>
      </c>
      <c r="V78" s="27">
        <v>924</v>
      </c>
      <c r="W78" s="27">
        <v>924</v>
      </c>
      <c r="X78" s="27">
        <v>924</v>
      </c>
      <c r="Y78" s="27">
        <v>924</v>
      </c>
      <c r="Z78" s="27">
        <v>924</v>
      </c>
      <c r="AA78" s="27">
        <v>924</v>
      </c>
      <c r="AB78" s="27">
        <v>924</v>
      </c>
      <c r="AC78" s="27">
        <v>924</v>
      </c>
      <c r="AD78" s="27">
        <v>924</v>
      </c>
      <c r="AE78" s="27">
        <v>924</v>
      </c>
      <c r="AF78" s="27">
        <v>918</v>
      </c>
      <c r="AG78" s="37">
        <f t="shared" ca="1" si="30"/>
        <v>20389.2</v>
      </c>
      <c r="AH78" s="27">
        <f t="shared" ca="1" si="34"/>
        <v>1780.7999999999993</v>
      </c>
      <c r="AI78" s="27"/>
    </row>
    <row r="79" spans="1:37" x14ac:dyDescent="0.35">
      <c r="B79" s="117"/>
      <c r="C79" s="95" t="s">
        <v>29</v>
      </c>
      <c r="D79" s="95" t="s">
        <v>81</v>
      </c>
      <c r="E79" s="114">
        <v>16750</v>
      </c>
      <c r="F79" s="115">
        <f t="shared" ca="1" si="33"/>
        <v>1396</v>
      </c>
      <c r="G79" s="115">
        <f>'FM02 Detail'!H57</f>
        <v>188</v>
      </c>
      <c r="H79" s="116">
        <f t="shared" ca="1" si="42"/>
        <v>1208</v>
      </c>
      <c r="I79" s="27">
        <v>698</v>
      </c>
      <c r="J79" s="27">
        <v>698</v>
      </c>
      <c r="K79" s="27">
        <v>698</v>
      </c>
      <c r="L79" s="27">
        <v>698</v>
      </c>
      <c r="M79" s="27">
        <v>698</v>
      </c>
      <c r="N79" s="27">
        <v>698</v>
      </c>
      <c r="O79" s="27">
        <v>698</v>
      </c>
      <c r="P79" s="27">
        <v>698</v>
      </c>
      <c r="Q79" s="27">
        <v>698</v>
      </c>
      <c r="R79" s="27">
        <v>698</v>
      </c>
      <c r="S79" s="27">
        <v>698</v>
      </c>
      <c r="T79" s="27">
        <v>698</v>
      </c>
      <c r="U79" s="27">
        <v>698</v>
      </c>
      <c r="V79" s="27">
        <v>698</v>
      </c>
      <c r="W79" s="27">
        <v>698</v>
      </c>
      <c r="X79" s="27">
        <v>698</v>
      </c>
      <c r="Y79" s="27">
        <v>698</v>
      </c>
      <c r="Z79" s="27">
        <v>698</v>
      </c>
      <c r="AA79" s="27">
        <v>698</v>
      </c>
      <c r="AB79" s="27">
        <v>698</v>
      </c>
      <c r="AC79" s="27">
        <v>698</v>
      </c>
      <c r="AD79" s="27">
        <v>698</v>
      </c>
      <c r="AE79" s="27">
        <v>698</v>
      </c>
      <c r="AF79" s="27">
        <v>696</v>
      </c>
      <c r="AG79" s="37">
        <f t="shared" ca="1" si="30"/>
        <v>15542</v>
      </c>
      <c r="AH79" s="27">
        <f t="shared" ref="AH79:AH85" ca="1" si="43">E79-AG79</f>
        <v>1208</v>
      </c>
      <c r="AI79" s="27"/>
    </row>
    <row r="80" spans="1:37" x14ac:dyDescent="0.35">
      <c r="B80" s="117"/>
      <c r="C80" s="95" t="s">
        <v>167</v>
      </c>
      <c r="D80" s="95" t="s">
        <v>168</v>
      </c>
      <c r="E80" s="114">
        <v>5400</v>
      </c>
      <c r="F80" s="115">
        <f t="shared" ca="1" si="33"/>
        <v>450</v>
      </c>
      <c r="G80" s="115">
        <f>'FM02 Detail'!H58</f>
        <v>0</v>
      </c>
      <c r="H80" s="116">
        <f t="shared" ca="1" si="42"/>
        <v>450</v>
      </c>
      <c r="I80" s="27">
        <v>225</v>
      </c>
      <c r="J80" s="27">
        <v>225</v>
      </c>
      <c r="K80" s="27">
        <v>225</v>
      </c>
      <c r="L80" s="27">
        <v>225</v>
      </c>
      <c r="M80" s="27">
        <v>225</v>
      </c>
      <c r="N80" s="27">
        <v>225</v>
      </c>
      <c r="O80" s="27">
        <v>225</v>
      </c>
      <c r="P80" s="27">
        <v>225</v>
      </c>
      <c r="Q80" s="27">
        <v>225</v>
      </c>
      <c r="R80" s="27">
        <v>225</v>
      </c>
      <c r="S80" s="27">
        <v>225</v>
      </c>
      <c r="T80" s="27">
        <v>225</v>
      </c>
      <c r="U80" s="27">
        <v>225</v>
      </c>
      <c r="V80" s="27">
        <v>225</v>
      </c>
      <c r="W80" s="27">
        <v>225</v>
      </c>
      <c r="X80" s="27">
        <v>225</v>
      </c>
      <c r="Y80" s="27">
        <v>225</v>
      </c>
      <c r="Z80" s="27">
        <v>225</v>
      </c>
      <c r="AA80" s="27">
        <v>225</v>
      </c>
      <c r="AB80" s="27">
        <v>225</v>
      </c>
      <c r="AC80" s="27">
        <v>225</v>
      </c>
      <c r="AD80" s="27">
        <v>225</v>
      </c>
      <c r="AE80" s="27">
        <v>225</v>
      </c>
      <c r="AF80" s="27">
        <v>225</v>
      </c>
      <c r="AG80" s="37">
        <f t="shared" ca="1" si="30"/>
        <v>4950</v>
      </c>
      <c r="AH80" s="27">
        <f t="shared" ca="1" si="43"/>
        <v>450</v>
      </c>
      <c r="AI80" s="27"/>
    </row>
    <row r="81" spans="1:35" x14ac:dyDescent="0.35">
      <c r="B81" s="117"/>
      <c r="C81" s="95" t="s">
        <v>169</v>
      </c>
      <c r="D81" s="95" t="s">
        <v>170</v>
      </c>
      <c r="E81" s="114">
        <v>10000</v>
      </c>
      <c r="F81" s="115">
        <f t="shared" ca="1" si="33"/>
        <v>834</v>
      </c>
      <c r="G81" s="115">
        <f>'FM02 Detail'!H59</f>
        <v>0</v>
      </c>
      <c r="H81" s="116">
        <f t="shared" ca="1" si="42"/>
        <v>834</v>
      </c>
      <c r="I81" s="27">
        <v>417</v>
      </c>
      <c r="J81" s="27">
        <v>417</v>
      </c>
      <c r="K81" s="27">
        <v>417</v>
      </c>
      <c r="L81" s="27">
        <v>417</v>
      </c>
      <c r="M81" s="27">
        <v>417</v>
      </c>
      <c r="N81" s="27">
        <v>417</v>
      </c>
      <c r="O81" s="27">
        <v>417</v>
      </c>
      <c r="P81" s="27">
        <v>417</v>
      </c>
      <c r="Q81" s="27">
        <v>417</v>
      </c>
      <c r="R81" s="27">
        <v>417</v>
      </c>
      <c r="S81" s="27">
        <v>417</v>
      </c>
      <c r="T81" s="27">
        <v>417</v>
      </c>
      <c r="U81" s="27">
        <v>417</v>
      </c>
      <c r="V81" s="27">
        <v>417</v>
      </c>
      <c r="W81" s="27">
        <v>417</v>
      </c>
      <c r="X81" s="27">
        <v>417</v>
      </c>
      <c r="Y81" s="27">
        <v>417</v>
      </c>
      <c r="Z81" s="27">
        <v>417</v>
      </c>
      <c r="AA81" s="27">
        <v>417</v>
      </c>
      <c r="AB81" s="27">
        <v>417</v>
      </c>
      <c r="AC81" s="27">
        <v>417</v>
      </c>
      <c r="AD81" s="27">
        <v>417</v>
      </c>
      <c r="AE81" s="27">
        <v>417</v>
      </c>
      <c r="AF81" s="27">
        <v>409</v>
      </c>
      <c r="AG81" s="37">
        <f t="shared" ca="1" si="30"/>
        <v>9166</v>
      </c>
      <c r="AH81" s="27">
        <f t="shared" ca="1" si="43"/>
        <v>834</v>
      </c>
      <c r="AI81" s="27"/>
    </row>
    <row r="82" spans="1:35" x14ac:dyDescent="0.35">
      <c r="B82" s="117"/>
      <c r="C82" s="95" t="s">
        <v>232</v>
      </c>
      <c r="D82" s="95" t="s">
        <v>233</v>
      </c>
      <c r="E82" s="114">
        <v>1600</v>
      </c>
      <c r="F82" s="115">
        <f t="shared" ca="1" si="33"/>
        <v>134</v>
      </c>
      <c r="G82" s="115">
        <f>'FM02 Detail'!H60</f>
        <v>176.3</v>
      </c>
      <c r="H82" s="116">
        <f t="shared" ca="1" si="42"/>
        <v>-42.300000000000011</v>
      </c>
      <c r="I82" s="27">
        <v>67</v>
      </c>
      <c r="J82" s="27">
        <v>67</v>
      </c>
      <c r="K82" s="27">
        <v>67</v>
      </c>
      <c r="L82" s="27">
        <v>67</v>
      </c>
      <c r="M82" s="27">
        <v>67</v>
      </c>
      <c r="N82" s="27">
        <v>67</v>
      </c>
      <c r="O82" s="27">
        <v>67</v>
      </c>
      <c r="P82" s="27">
        <v>67</v>
      </c>
      <c r="Q82" s="27">
        <v>67</v>
      </c>
      <c r="R82" s="27">
        <v>67</v>
      </c>
      <c r="S82" s="27">
        <v>67</v>
      </c>
      <c r="T82" s="27">
        <v>67</v>
      </c>
      <c r="U82" s="27">
        <v>67</v>
      </c>
      <c r="V82" s="27">
        <v>67</v>
      </c>
      <c r="W82" s="27">
        <v>67</v>
      </c>
      <c r="X82" s="27">
        <v>67</v>
      </c>
      <c r="Y82" s="27">
        <v>67</v>
      </c>
      <c r="Z82" s="27">
        <v>67</v>
      </c>
      <c r="AA82" s="27">
        <v>67</v>
      </c>
      <c r="AB82" s="27">
        <v>67</v>
      </c>
      <c r="AC82" s="27">
        <v>67</v>
      </c>
      <c r="AD82" s="27">
        <v>67</v>
      </c>
      <c r="AE82" s="27">
        <v>67</v>
      </c>
      <c r="AF82" s="27">
        <v>59</v>
      </c>
      <c r="AG82" s="37">
        <f t="shared" ca="1" si="30"/>
        <v>1642.3</v>
      </c>
      <c r="AH82" s="27">
        <f t="shared" ca="1" si="43"/>
        <v>-42.299999999999955</v>
      </c>
      <c r="AI82" s="27"/>
    </row>
    <row r="83" spans="1:35" x14ac:dyDescent="0.35">
      <c r="A83" t="s">
        <v>30</v>
      </c>
      <c r="B83" s="100" t="s">
        <v>61</v>
      </c>
      <c r="C83" s="100"/>
      <c r="D83" s="100"/>
      <c r="E83" s="100">
        <f t="shared" ref="E83:AF83" si="44">SUM(E84:E84)</f>
        <v>15000</v>
      </c>
      <c r="F83" s="100">
        <f t="shared" ca="1" si="44"/>
        <v>1250</v>
      </c>
      <c r="G83" s="100">
        <f>SUM(G84:G84)</f>
        <v>0</v>
      </c>
      <c r="H83" s="100">
        <f t="shared" ca="1" si="44"/>
        <v>1250</v>
      </c>
      <c r="I83" s="100">
        <f t="shared" si="44"/>
        <v>625</v>
      </c>
      <c r="J83" s="100">
        <f t="shared" si="44"/>
        <v>625</v>
      </c>
      <c r="K83" s="100">
        <f t="shared" si="44"/>
        <v>625</v>
      </c>
      <c r="L83" s="100">
        <f t="shared" si="44"/>
        <v>625</v>
      </c>
      <c r="M83" s="100">
        <f t="shared" si="44"/>
        <v>625</v>
      </c>
      <c r="N83" s="100">
        <f t="shared" si="44"/>
        <v>625</v>
      </c>
      <c r="O83" s="100">
        <f t="shared" si="44"/>
        <v>625</v>
      </c>
      <c r="P83" s="100">
        <f t="shared" si="44"/>
        <v>625</v>
      </c>
      <c r="Q83" s="100">
        <f t="shared" si="44"/>
        <v>625</v>
      </c>
      <c r="R83" s="100">
        <f t="shared" si="44"/>
        <v>625</v>
      </c>
      <c r="S83" s="100">
        <f t="shared" si="44"/>
        <v>625</v>
      </c>
      <c r="T83" s="100">
        <f t="shared" si="44"/>
        <v>625</v>
      </c>
      <c r="U83" s="100">
        <f t="shared" si="44"/>
        <v>625</v>
      </c>
      <c r="V83" s="100">
        <f t="shared" si="44"/>
        <v>625</v>
      </c>
      <c r="W83" s="100">
        <f t="shared" si="44"/>
        <v>625</v>
      </c>
      <c r="X83" s="100">
        <f t="shared" si="44"/>
        <v>625</v>
      </c>
      <c r="Y83" s="100">
        <f t="shared" si="44"/>
        <v>625</v>
      </c>
      <c r="Z83" s="100">
        <f t="shared" si="44"/>
        <v>625</v>
      </c>
      <c r="AA83" s="100">
        <f t="shared" si="44"/>
        <v>625</v>
      </c>
      <c r="AB83" s="100">
        <f t="shared" si="44"/>
        <v>625</v>
      </c>
      <c r="AC83" s="100">
        <f t="shared" si="44"/>
        <v>625</v>
      </c>
      <c r="AD83" s="100">
        <f t="shared" si="44"/>
        <v>625</v>
      </c>
      <c r="AE83" s="100">
        <f t="shared" si="44"/>
        <v>625</v>
      </c>
      <c r="AF83" s="100">
        <f t="shared" si="44"/>
        <v>625</v>
      </c>
      <c r="AG83" s="100">
        <f ca="1">SUM(AG84)</f>
        <v>13750</v>
      </c>
      <c r="AH83" s="100">
        <f t="shared" ca="1" si="43"/>
        <v>1250</v>
      </c>
      <c r="AI83" s="42"/>
    </row>
    <row r="84" spans="1:35" ht="15" thickBot="1" x14ac:dyDescent="0.4">
      <c r="B84" s="113" t="s">
        <v>30</v>
      </c>
      <c r="C84" s="95" t="s">
        <v>171</v>
      </c>
      <c r="D84" s="95" t="s">
        <v>172</v>
      </c>
      <c r="E84" s="114">
        <v>15000</v>
      </c>
      <c r="F84" s="115">
        <f t="shared" ca="1" si="33"/>
        <v>1250</v>
      </c>
      <c r="G84" s="115">
        <f>'FM02 Detail'!H62</f>
        <v>0</v>
      </c>
      <c r="H84" s="116">
        <f ca="1">F84-G84</f>
        <v>1250</v>
      </c>
      <c r="I84" s="27">
        <v>625</v>
      </c>
      <c r="J84" s="27">
        <v>625</v>
      </c>
      <c r="K84" s="27">
        <v>625</v>
      </c>
      <c r="L84" s="27">
        <v>625</v>
      </c>
      <c r="M84" s="27">
        <v>625</v>
      </c>
      <c r="N84" s="27">
        <v>625</v>
      </c>
      <c r="O84" s="27">
        <v>625</v>
      </c>
      <c r="P84" s="27">
        <v>625</v>
      </c>
      <c r="Q84" s="27">
        <v>625</v>
      </c>
      <c r="R84" s="27">
        <v>625</v>
      </c>
      <c r="S84" s="27">
        <v>625</v>
      </c>
      <c r="T84" s="27">
        <v>625</v>
      </c>
      <c r="U84" s="27">
        <v>625</v>
      </c>
      <c r="V84" s="27">
        <v>625</v>
      </c>
      <c r="W84" s="27">
        <v>625</v>
      </c>
      <c r="X84" s="27">
        <v>625</v>
      </c>
      <c r="Y84" s="27">
        <v>625</v>
      </c>
      <c r="Z84" s="27">
        <v>625</v>
      </c>
      <c r="AA84" s="27">
        <v>625</v>
      </c>
      <c r="AB84" s="27">
        <v>625</v>
      </c>
      <c r="AC84" s="27">
        <v>625</v>
      </c>
      <c r="AD84" s="27">
        <v>625</v>
      </c>
      <c r="AE84" s="27">
        <v>625</v>
      </c>
      <c r="AF84" s="27">
        <v>625</v>
      </c>
      <c r="AG84" s="37">
        <f t="shared" ca="1" si="30"/>
        <v>13750</v>
      </c>
      <c r="AH84" s="27">
        <f t="shared" ca="1" si="43"/>
        <v>1250</v>
      </c>
    </row>
    <row r="85" spans="1:35" ht="15" thickBot="1" x14ac:dyDescent="0.4">
      <c r="B85" s="100" t="s">
        <v>82</v>
      </c>
      <c r="C85" s="100"/>
      <c r="D85" s="100"/>
      <c r="E85" s="100">
        <f t="shared" ref="E85:AF85" si="45">E36+E43+E54+E75+E83+E52</f>
        <v>5018000</v>
      </c>
      <c r="F85" s="100">
        <f t="shared" ca="1" si="45"/>
        <v>408892</v>
      </c>
      <c r="G85" s="100">
        <f t="shared" si="45"/>
        <v>389047.12</v>
      </c>
      <c r="H85" s="100">
        <f ca="1">H36+H43+H54+H75+H83+H52</f>
        <v>19844.879999999994</v>
      </c>
      <c r="I85" s="100">
        <f t="shared" si="45"/>
        <v>163462</v>
      </c>
      <c r="J85" s="100">
        <f t="shared" si="45"/>
        <v>245430</v>
      </c>
      <c r="K85" s="100">
        <f t="shared" si="45"/>
        <v>200832</v>
      </c>
      <c r="L85" s="100">
        <f t="shared" si="45"/>
        <v>208882</v>
      </c>
      <c r="M85" s="100">
        <f t="shared" si="45"/>
        <v>201332</v>
      </c>
      <c r="N85" s="100">
        <f t="shared" si="45"/>
        <v>201992</v>
      </c>
      <c r="O85" s="100">
        <f t="shared" si="45"/>
        <v>200664</v>
      </c>
      <c r="P85" s="100">
        <f t="shared" si="45"/>
        <v>195114</v>
      </c>
      <c r="Q85" s="100">
        <f t="shared" si="45"/>
        <v>195860</v>
      </c>
      <c r="R85" s="100">
        <f t="shared" si="45"/>
        <v>201673</v>
      </c>
      <c r="S85" s="100">
        <f t="shared" si="45"/>
        <v>196124</v>
      </c>
      <c r="T85" s="100">
        <f t="shared" si="45"/>
        <v>196122</v>
      </c>
      <c r="U85" s="100">
        <f t="shared" si="45"/>
        <v>205822</v>
      </c>
      <c r="V85" s="100">
        <f t="shared" si="45"/>
        <v>200797</v>
      </c>
      <c r="W85" s="100">
        <f t="shared" si="45"/>
        <v>200797</v>
      </c>
      <c r="X85" s="100">
        <f t="shared" si="45"/>
        <v>206324</v>
      </c>
      <c r="Y85" s="100">
        <f t="shared" si="45"/>
        <v>200797</v>
      </c>
      <c r="Z85" s="100">
        <f t="shared" si="45"/>
        <v>201457</v>
      </c>
      <c r="AA85" s="100">
        <f t="shared" si="45"/>
        <v>204324</v>
      </c>
      <c r="AB85" s="100">
        <f t="shared" si="45"/>
        <v>200797</v>
      </c>
      <c r="AC85" s="100">
        <f t="shared" si="45"/>
        <v>201157</v>
      </c>
      <c r="AD85" s="100">
        <f t="shared" si="45"/>
        <v>204967</v>
      </c>
      <c r="AE85" s="100">
        <f t="shared" si="45"/>
        <v>201438</v>
      </c>
      <c r="AF85" s="100">
        <f t="shared" si="45"/>
        <v>201449</v>
      </c>
      <c r="AG85" s="100">
        <f ca="1">SUM(AG83,AG75,AG54,AG52,AG43,AG36)</f>
        <v>4822490.120000001</v>
      </c>
      <c r="AH85" s="101">
        <f t="shared" ca="1" si="43"/>
        <v>195509.87999999896</v>
      </c>
    </row>
  </sheetData>
  <mergeCells count="17">
    <mergeCell ref="B13:D13"/>
    <mergeCell ref="B4:D4"/>
    <mergeCell ref="AM10:AR10"/>
    <mergeCell ref="B12:D12"/>
    <mergeCell ref="B28:D28"/>
    <mergeCell ref="B5:D5"/>
    <mergeCell ref="B6:D6"/>
    <mergeCell ref="B7:D7"/>
    <mergeCell ref="B8:D8"/>
    <mergeCell ref="B23:D23"/>
    <mergeCell ref="B24:D24"/>
    <mergeCell ref="B35:D35"/>
    <mergeCell ref="B14:D14"/>
    <mergeCell ref="B15:D15"/>
    <mergeCell ref="B17:D17"/>
    <mergeCell ref="B18:D18"/>
    <mergeCell ref="B29:D29"/>
  </mergeCells>
  <dataValidations count="1">
    <dataValidation type="list" allowBlank="1" showInputMessage="1" showErrorMessage="1" sqref="E1" xr:uid="{4AA0AA8F-25B0-4998-B177-F9ABAEE32054}">
      <formula1>"1,2,3,4,5,6,7,8,9,10,11,12,13,14,15,16,17,18,19,20,21,22,23,24"</formula1>
    </dataValidation>
  </dataValidations>
  <printOptions gridLines="1"/>
  <pageMargins left="0.25" right="0.25" top="0.75" bottom="0.75" header="0.3" footer="0.3"/>
  <pageSetup paperSize="17" scale="37" orientation="landscape" r:id="rId1"/>
  <rowBreaks count="1" manualBreakCount="1">
    <brk id="32" max="3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Allotments</vt:lpstr>
      <vt:lpstr>Expenditures</vt:lpstr>
      <vt:lpstr>Projections</vt:lpstr>
      <vt:lpstr>RevAllotments</vt:lpstr>
      <vt:lpstr>Revenues</vt:lpstr>
      <vt:lpstr>RevVariance</vt:lpstr>
      <vt:lpstr>Variance</vt:lpstr>
      <vt:lpstr>FM tables</vt:lpstr>
      <vt:lpstr>Projection</vt:lpstr>
      <vt:lpstr>FM02 Detail</vt:lpstr>
      <vt:lpstr>FM02 by Program Index</vt:lpstr>
      <vt:lpstr>Revenue Trend Graphs</vt:lpstr>
      <vt:lpstr>Revenue by FY</vt:lpstr>
      <vt:lpstr>Fund Balance Projection</vt:lpstr>
      <vt:lpstr>Projection!Print_Area</vt:lpstr>
    </vt:vector>
  </TitlesOfParts>
  <Company>Washington Technology Solutions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Thunstedt, Keith (DES)</dc:creator>
  <cp:lastModifiedBy>Shelley, Ian (DES)</cp:lastModifiedBy>
  <cp:lastPrinted>2019-10-17T23:34:53Z</cp:lastPrinted>
  <dcterms:created xsi:type="dcterms:W3CDTF">2016-09-20T21:58:01Z</dcterms:created>
  <dcterms:modified xsi:type="dcterms:W3CDTF">2025-09-25T18:04:26Z</dcterms:modified>
</cp:coreProperties>
</file>